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hishek\Downloads\"/>
    </mc:Choice>
  </mc:AlternateContent>
  <xr:revisionPtr revIDLastSave="0" documentId="13_ncr:1_{6DAD99DC-FF14-44BA-B10D-B7E814337B9F}" xr6:coauthVersionLast="47" xr6:coauthVersionMax="47" xr10:uidLastSave="{00000000-0000-0000-0000-000000000000}"/>
  <bookViews>
    <workbookView xWindow="-108" yWindow="-108" windowWidth="23256" windowHeight="12456" firstSheet="1" activeTab="5" xr2:uid="{7247AAE6-F4A8-4D81-9BC1-20BC2AEF8B94}"/>
  </bookViews>
  <sheets>
    <sheet name="Movies (GENRE) Analysis" sheetId="1" r:id="rId1"/>
    <sheet name="Raw data" sheetId="2" r:id="rId2"/>
    <sheet name="Movie Duration Analysis" sheetId="4" r:id="rId3"/>
    <sheet name="Language Analysis" sheetId="5" r:id="rId4"/>
    <sheet name="Director Analysis" sheetId="6" r:id="rId5"/>
    <sheet name="Budget Analysis" sheetId="8" r:id="rId6"/>
  </sheets>
  <calcPr calcId="191029"/>
  <pivotCaches>
    <pivotCache cacheId="0" r:id="rId7"/>
  </pivotCaches>
</workbook>
</file>

<file path=xl/calcChain.xml><?xml version="1.0" encoding="utf-8"?>
<calcChain xmlns="http://schemas.openxmlformats.org/spreadsheetml/2006/main">
  <c r="K4" i="8" l="1"/>
  <c r="I3" i="8"/>
  <c r="E1739" i="8"/>
  <c r="E2083" i="8"/>
  <c r="E2819" i="8"/>
  <c r="E3627" i="8"/>
  <c r="E3744" i="8"/>
  <c r="E3767" i="8"/>
  <c r="E3827" i="8"/>
  <c r="E3843" i="8"/>
  <c r="E3891" i="8"/>
  <c r="E3907" i="8"/>
  <c r="E3955" i="8"/>
  <c r="E3971" i="8"/>
  <c r="E4019" i="8"/>
  <c r="E4035" i="8"/>
  <c r="E4083" i="8"/>
  <c r="E4099" i="8"/>
  <c r="E4147" i="8"/>
  <c r="E4163" i="8"/>
  <c r="E4211" i="8"/>
  <c r="E4227" i="8"/>
  <c r="E4275" i="8"/>
  <c r="E4291" i="8"/>
  <c r="E4339" i="8"/>
  <c r="E4355" i="8"/>
  <c r="E4403" i="8"/>
  <c r="E4419" i="8"/>
  <c r="E4467" i="8"/>
  <c r="E4483" i="8"/>
  <c r="E4531" i="8"/>
  <c r="E4547" i="8"/>
  <c r="E4600" i="8"/>
  <c r="E4624" i="8"/>
  <c r="E4678" i="8"/>
  <c r="E4691" i="8"/>
  <c r="E4752" i="8"/>
  <c r="E4767" i="8"/>
  <c r="E4819" i="8"/>
  <c r="E4843" i="8"/>
  <c r="E4895" i="8"/>
  <c r="E4919" i="8"/>
  <c r="E4971" i="8"/>
  <c r="E4984" i="8"/>
  <c r="D2" i="8"/>
  <c r="D3" i="8"/>
  <c r="E3" i="8" s="1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 s="1"/>
  <c r="D138" i="8"/>
  <c r="E138" i="8" s="1"/>
  <c r="D139" i="8"/>
  <c r="E139" i="8" s="1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 s="1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 s="1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 s="1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 s="1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 s="1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 s="1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 s="1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 s="1"/>
  <c r="D317" i="8"/>
  <c r="E317" i="8" s="1"/>
  <c r="D318" i="8"/>
  <c r="E318" i="8" s="1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 s="1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 s="1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 s="1"/>
  <c r="D347" i="8"/>
  <c r="E347" i="8" s="1"/>
  <c r="D348" i="8"/>
  <c r="E348" i="8" s="1"/>
  <c r="D349" i="8"/>
  <c r="E349" i="8" s="1"/>
  <c r="D350" i="8"/>
  <c r="E350" i="8" s="1"/>
  <c r="D351" i="8"/>
  <c r="E351" i="8" s="1"/>
  <c r="D352" i="8"/>
  <c r="E352" i="8" s="1"/>
  <c r="D353" i="8"/>
  <c r="E353" i="8" s="1"/>
  <c r="D354" i="8"/>
  <c r="E354" i="8" s="1"/>
  <c r="D355" i="8"/>
  <c r="E355" i="8" s="1"/>
  <c r="D356" i="8"/>
  <c r="E356" i="8" s="1"/>
  <c r="D357" i="8"/>
  <c r="E357" i="8" s="1"/>
  <c r="D358" i="8"/>
  <c r="E358" i="8" s="1"/>
  <c r="D359" i="8"/>
  <c r="E359" i="8" s="1"/>
  <c r="D360" i="8"/>
  <c r="E360" i="8" s="1"/>
  <c r="D361" i="8"/>
  <c r="E361" i="8" s="1"/>
  <c r="D362" i="8"/>
  <c r="E362" i="8" s="1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 s="1"/>
  <c r="D369" i="8"/>
  <c r="E369" i="8" s="1"/>
  <c r="D370" i="8"/>
  <c r="E370" i="8" s="1"/>
  <c r="D371" i="8"/>
  <c r="E371" i="8" s="1"/>
  <c r="D372" i="8"/>
  <c r="E372" i="8" s="1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 s="1"/>
  <c r="D379" i="8"/>
  <c r="E379" i="8" s="1"/>
  <c r="D380" i="8"/>
  <c r="E380" i="8" s="1"/>
  <c r="D381" i="8"/>
  <c r="E381" i="8" s="1"/>
  <c r="D382" i="8"/>
  <c r="E382" i="8" s="1"/>
  <c r="D383" i="8"/>
  <c r="E383" i="8" s="1"/>
  <c r="D384" i="8"/>
  <c r="E384" i="8" s="1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 s="1"/>
  <c r="D391" i="8"/>
  <c r="E391" i="8" s="1"/>
  <c r="D392" i="8"/>
  <c r="E392" i="8" s="1"/>
  <c r="D393" i="8"/>
  <c r="E393" i="8" s="1"/>
  <c r="D394" i="8"/>
  <c r="E394" i="8" s="1"/>
  <c r="D395" i="8"/>
  <c r="E395" i="8" s="1"/>
  <c r="D396" i="8"/>
  <c r="E396" i="8" s="1"/>
  <c r="D397" i="8"/>
  <c r="E397" i="8" s="1"/>
  <c r="D398" i="8"/>
  <c r="E398" i="8" s="1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 s="1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 s="1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 s="1"/>
  <c r="D423" i="8"/>
  <c r="E423" i="8" s="1"/>
  <c r="D424" i="8"/>
  <c r="E424" i="8" s="1"/>
  <c r="D425" i="8"/>
  <c r="E425" i="8" s="1"/>
  <c r="D426" i="8"/>
  <c r="E426" i="8" s="1"/>
  <c r="D427" i="8"/>
  <c r="E427" i="8" s="1"/>
  <c r="D428" i="8"/>
  <c r="E428" i="8" s="1"/>
  <c r="D429" i="8"/>
  <c r="E429" i="8" s="1"/>
  <c r="D430" i="8"/>
  <c r="E430" i="8" s="1"/>
  <c r="D431" i="8"/>
  <c r="E431" i="8" s="1"/>
  <c r="D432" i="8"/>
  <c r="E432" i="8" s="1"/>
  <c r="D433" i="8"/>
  <c r="E433" i="8" s="1"/>
  <c r="D434" i="8"/>
  <c r="E434" i="8" s="1"/>
  <c r="D435" i="8"/>
  <c r="E435" i="8" s="1"/>
  <c r="D436" i="8"/>
  <c r="E436" i="8" s="1"/>
  <c r="D437" i="8"/>
  <c r="E437" i="8" s="1"/>
  <c r="D438" i="8"/>
  <c r="E438" i="8" s="1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 s="1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 s="1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 s="1"/>
  <c r="D463" i="8"/>
  <c r="E463" i="8" s="1"/>
  <c r="D464" i="8"/>
  <c r="E464" i="8" s="1"/>
  <c r="D465" i="8"/>
  <c r="E465" i="8" s="1"/>
  <c r="D466" i="8"/>
  <c r="E466" i="8" s="1"/>
  <c r="D467" i="8"/>
  <c r="E467" i="8" s="1"/>
  <c r="D468" i="8"/>
  <c r="E468" i="8" s="1"/>
  <c r="D469" i="8"/>
  <c r="E469" i="8" s="1"/>
  <c r="D470" i="8"/>
  <c r="E470" i="8" s="1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 s="1"/>
  <c r="D477" i="8"/>
  <c r="E477" i="8" s="1"/>
  <c r="D478" i="8"/>
  <c r="E478" i="8" s="1"/>
  <c r="D479" i="8"/>
  <c r="E479" i="8" s="1"/>
  <c r="D480" i="8"/>
  <c r="E480" i="8" s="1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 s="1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 s="1"/>
  <c r="D493" i="8"/>
  <c r="E493" i="8" s="1"/>
  <c r="D494" i="8"/>
  <c r="E494" i="8" s="1"/>
  <c r="D495" i="8"/>
  <c r="E495" i="8" s="1"/>
  <c r="D496" i="8"/>
  <c r="E496" i="8" s="1"/>
  <c r="D497" i="8"/>
  <c r="E497" i="8" s="1"/>
  <c r="D498" i="8"/>
  <c r="E498" i="8" s="1"/>
  <c r="D499" i="8"/>
  <c r="E499" i="8" s="1"/>
  <c r="D500" i="8"/>
  <c r="E500" i="8" s="1"/>
  <c r="D501" i="8"/>
  <c r="E501" i="8" s="1"/>
  <c r="D502" i="8"/>
  <c r="E502" i="8" s="1"/>
  <c r="D503" i="8"/>
  <c r="E503" i="8" s="1"/>
  <c r="D504" i="8"/>
  <c r="E504" i="8" s="1"/>
  <c r="D505" i="8"/>
  <c r="E505" i="8" s="1"/>
  <c r="D506" i="8"/>
  <c r="E506" i="8" s="1"/>
  <c r="D507" i="8"/>
  <c r="E507" i="8" s="1"/>
  <c r="D508" i="8"/>
  <c r="E508" i="8" s="1"/>
  <c r="D509" i="8"/>
  <c r="E509" i="8" s="1"/>
  <c r="D510" i="8"/>
  <c r="E510" i="8" s="1"/>
  <c r="D511" i="8"/>
  <c r="E511" i="8" s="1"/>
  <c r="D512" i="8"/>
  <c r="E512" i="8" s="1"/>
  <c r="D513" i="8"/>
  <c r="E513" i="8" s="1"/>
  <c r="D514" i="8"/>
  <c r="E514" i="8" s="1"/>
  <c r="D515" i="8"/>
  <c r="E515" i="8" s="1"/>
  <c r="D516" i="8"/>
  <c r="E516" i="8" s="1"/>
  <c r="D517" i="8"/>
  <c r="E517" i="8" s="1"/>
  <c r="D518" i="8"/>
  <c r="E518" i="8" s="1"/>
  <c r="D519" i="8"/>
  <c r="E519" i="8" s="1"/>
  <c r="D520" i="8"/>
  <c r="E520" i="8" s="1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 s="1"/>
  <c r="D527" i="8"/>
  <c r="E527" i="8" s="1"/>
  <c r="D528" i="8"/>
  <c r="E528" i="8" s="1"/>
  <c r="D529" i="8"/>
  <c r="E529" i="8" s="1"/>
  <c r="D530" i="8"/>
  <c r="E530" i="8" s="1"/>
  <c r="D531" i="8"/>
  <c r="E531" i="8" s="1"/>
  <c r="D532" i="8"/>
  <c r="E532" i="8" s="1"/>
  <c r="D533" i="8"/>
  <c r="E533" i="8" s="1"/>
  <c r="D534" i="8"/>
  <c r="E534" i="8" s="1"/>
  <c r="D535" i="8"/>
  <c r="E535" i="8" s="1"/>
  <c r="D536" i="8"/>
  <c r="E536" i="8" s="1"/>
  <c r="D537" i="8"/>
  <c r="E537" i="8" s="1"/>
  <c r="D538" i="8"/>
  <c r="E538" i="8" s="1"/>
  <c r="D539" i="8"/>
  <c r="E539" i="8" s="1"/>
  <c r="D540" i="8"/>
  <c r="E540" i="8" s="1"/>
  <c r="D541" i="8"/>
  <c r="E541" i="8" s="1"/>
  <c r="D542" i="8"/>
  <c r="E542" i="8" s="1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 s="1"/>
  <c r="D549" i="8"/>
  <c r="E549" i="8" s="1"/>
  <c r="D550" i="8"/>
  <c r="E550" i="8" s="1"/>
  <c r="D551" i="8"/>
  <c r="E551" i="8" s="1"/>
  <c r="D552" i="8"/>
  <c r="E552" i="8" s="1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 s="1"/>
  <c r="D559" i="8"/>
  <c r="E559" i="8" s="1"/>
  <c r="D560" i="8"/>
  <c r="E560" i="8" s="1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 s="1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 s="1"/>
  <c r="D703" i="8"/>
  <c r="E703" i="8" s="1"/>
  <c r="D704" i="8"/>
  <c r="E704" i="8" s="1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 s="1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 s="1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 s="1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 s="1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 s="1"/>
  <c r="D751" i="8"/>
  <c r="E751" i="8" s="1"/>
  <c r="D752" i="8"/>
  <c r="E752" i="8" s="1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 s="1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 s="1"/>
  <c r="D767" i="8"/>
  <c r="E767" i="8" s="1"/>
  <c r="D768" i="8"/>
  <c r="E768" i="8" s="1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 s="1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 s="1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 s="1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 s="1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 s="1"/>
  <c r="D815" i="8"/>
  <c r="E815" i="8" s="1"/>
  <c r="D816" i="8"/>
  <c r="E816" i="8" s="1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 s="1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 s="1"/>
  <c r="D831" i="8"/>
  <c r="E831" i="8" s="1"/>
  <c r="D832" i="8"/>
  <c r="E832" i="8" s="1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 s="1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 s="1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 s="1"/>
  <c r="D857" i="8"/>
  <c r="E857" i="8" s="1"/>
  <c r="D858" i="8"/>
  <c r="E858" i="8" s="1"/>
  <c r="D859" i="8"/>
  <c r="E859" i="8" s="1"/>
  <c r="D860" i="8"/>
  <c r="E860" i="8" s="1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 s="1"/>
  <c r="D867" i="8"/>
  <c r="E867" i="8" s="1"/>
  <c r="D868" i="8"/>
  <c r="E868" i="8" s="1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D1294" i="8"/>
  <c r="E1294" i="8" s="1"/>
  <c r="D1295" i="8"/>
  <c r="E1295" i="8" s="1"/>
  <c r="D1296" i="8"/>
  <c r="E1296" i="8" s="1"/>
  <c r="D1297" i="8"/>
  <c r="E1297" i="8" s="1"/>
  <c r="D1298" i="8"/>
  <c r="E1298" i="8" s="1"/>
  <c r="D1299" i="8"/>
  <c r="E1299" i="8" s="1"/>
  <c r="D1300" i="8"/>
  <c r="E1300" i="8" s="1"/>
  <c r="D1301" i="8"/>
  <c r="E1301" i="8" s="1"/>
  <c r="D1302" i="8"/>
  <c r="E1302" i="8" s="1"/>
  <c r="D1303" i="8"/>
  <c r="E1303" i="8" s="1"/>
  <c r="D1304" i="8"/>
  <c r="E1304" i="8" s="1"/>
  <c r="D1305" i="8"/>
  <c r="E1305" i="8" s="1"/>
  <c r="D1306" i="8"/>
  <c r="E1306" i="8" s="1"/>
  <c r="D1307" i="8"/>
  <c r="E1307" i="8" s="1"/>
  <c r="D1308" i="8"/>
  <c r="E1308" i="8" s="1"/>
  <c r="D1309" i="8"/>
  <c r="E1309" i="8" s="1"/>
  <c r="D1310" i="8"/>
  <c r="E1310" i="8" s="1"/>
  <c r="D1311" i="8"/>
  <c r="E1311" i="8" s="1"/>
  <c r="D1312" i="8"/>
  <c r="E1312" i="8" s="1"/>
  <c r="D1313" i="8"/>
  <c r="E1313" i="8" s="1"/>
  <c r="D1314" i="8"/>
  <c r="E1314" i="8" s="1"/>
  <c r="D1315" i="8"/>
  <c r="E1315" i="8" s="1"/>
  <c r="D1316" i="8"/>
  <c r="E1316" i="8" s="1"/>
  <c r="D1317" i="8"/>
  <c r="E1317" i="8" s="1"/>
  <c r="D1318" i="8"/>
  <c r="E1318" i="8" s="1"/>
  <c r="D1319" i="8"/>
  <c r="E1319" i="8" s="1"/>
  <c r="D1320" i="8"/>
  <c r="E1320" i="8" s="1"/>
  <c r="D1321" i="8"/>
  <c r="E1321" i="8" s="1"/>
  <c r="D1322" i="8"/>
  <c r="E1322" i="8" s="1"/>
  <c r="D1323" i="8"/>
  <c r="E1323" i="8" s="1"/>
  <c r="D1324" i="8"/>
  <c r="E1324" i="8" s="1"/>
  <c r="D1325" i="8"/>
  <c r="E1325" i="8" s="1"/>
  <c r="D1326" i="8"/>
  <c r="E1326" i="8" s="1"/>
  <c r="D1327" i="8"/>
  <c r="E1327" i="8" s="1"/>
  <c r="D1328" i="8"/>
  <c r="E1328" i="8" s="1"/>
  <c r="D1329" i="8"/>
  <c r="E1329" i="8" s="1"/>
  <c r="D1330" i="8"/>
  <c r="E1330" i="8" s="1"/>
  <c r="D1331" i="8"/>
  <c r="E1331" i="8" s="1"/>
  <c r="D1332" i="8"/>
  <c r="E1332" i="8" s="1"/>
  <c r="D1333" i="8"/>
  <c r="E1333" i="8" s="1"/>
  <c r="D1334" i="8"/>
  <c r="E1334" i="8" s="1"/>
  <c r="D1335" i="8"/>
  <c r="E1335" i="8" s="1"/>
  <c r="D1336" i="8"/>
  <c r="E1336" i="8" s="1"/>
  <c r="D1337" i="8"/>
  <c r="E1337" i="8" s="1"/>
  <c r="D1338" i="8"/>
  <c r="E1338" i="8" s="1"/>
  <c r="D1339" i="8"/>
  <c r="E1339" i="8" s="1"/>
  <c r="D1340" i="8"/>
  <c r="E1340" i="8" s="1"/>
  <c r="D1341" i="8"/>
  <c r="E1341" i="8" s="1"/>
  <c r="D1342" i="8"/>
  <c r="E1342" i="8" s="1"/>
  <c r="D1343" i="8"/>
  <c r="E1343" i="8" s="1"/>
  <c r="D1344" i="8"/>
  <c r="E1344" i="8" s="1"/>
  <c r="D1345" i="8"/>
  <c r="E1345" i="8" s="1"/>
  <c r="D1346" i="8"/>
  <c r="E1346" i="8" s="1"/>
  <c r="D1347" i="8"/>
  <c r="E1347" i="8" s="1"/>
  <c r="D1348" i="8"/>
  <c r="E1348" i="8" s="1"/>
  <c r="D1349" i="8"/>
  <c r="E1349" i="8" s="1"/>
  <c r="D1350" i="8"/>
  <c r="E1350" i="8" s="1"/>
  <c r="D1351" i="8"/>
  <c r="E1351" i="8" s="1"/>
  <c r="D1352" i="8"/>
  <c r="E1352" i="8" s="1"/>
  <c r="D1353" i="8"/>
  <c r="E1353" i="8" s="1"/>
  <c r="D1354" i="8"/>
  <c r="E1354" i="8" s="1"/>
  <c r="D1355" i="8"/>
  <c r="E1355" i="8" s="1"/>
  <c r="D1356" i="8"/>
  <c r="E1356" i="8" s="1"/>
  <c r="D1357" i="8"/>
  <c r="E1357" i="8" s="1"/>
  <c r="D1358" i="8"/>
  <c r="E1358" i="8" s="1"/>
  <c r="D1359" i="8"/>
  <c r="E1359" i="8" s="1"/>
  <c r="D1360" i="8"/>
  <c r="E1360" i="8" s="1"/>
  <c r="D1361" i="8"/>
  <c r="E1361" i="8" s="1"/>
  <c r="D1362" i="8"/>
  <c r="E1362" i="8" s="1"/>
  <c r="D1363" i="8"/>
  <c r="E1363" i="8" s="1"/>
  <c r="D1364" i="8"/>
  <c r="E1364" i="8" s="1"/>
  <c r="D1365" i="8"/>
  <c r="E1365" i="8" s="1"/>
  <c r="D1366" i="8"/>
  <c r="E1366" i="8" s="1"/>
  <c r="D1367" i="8"/>
  <c r="E1367" i="8" s="1"/>
  <c r="D1368" i="8"/>
  <c r="E1368" i="8" s="1"/>
  <c r="D1369" i="8"/>
  <c r="E1369" i="8" s="1"/>
  <c r="D1370" i="8"/>
  <c r="E1370" i="8" s="1"/>
  <c r="D1371" i="8"/>
  <c r="E1371" i="8" s="1"/>
  <c r="D1372" i="8"/>
  <c r="E1372" i="8" s="1"/>
  <c r="D1373" i="8"/>
  <c r="E1373" i="8" s="1"/>
  <c r="D1374" i="8"/>
  <c r="E1374" i="8" s="1"/>
  <c r="D1375" i="8"/>
  <c r="E1375" i="8" s="1"/>
  <c r="D1376" i="8"/>
  <c r="E1376" i="8" s="1"/>
  <c r="D1377" i="8"/>
  <c r="E1377" i="8" s="1"/>
  <c r="D1378" i="8"/>
  <c r="E1378" i="8" s="1"/>
  <c r="D1379" i="8"/>
  <c r="E1379" i="8" s="1"/>
  <c r="D1380" i="8"/>
  <c r="E1380" i="8" s="1"/>
  <c r="D1381" i="8"/>
  <c r="E1381" i="8" s="1"/>
  <c r="D1382" i="8"/>
  <c r="E1382" i="8" s="1"/>
  <c r="D1383" i="8"/>
  <c r="E1383" i="8" s="1"/>
  <c r="D1384" i="8"/>
  <c r="E1384" i="8" s="1"/>
  <c r="D1385" i="8"/>
  <c r="E1385" i="8" s="1"/>
  <c r="D1386" i="8"/>
  <c r="E1386" i="8" s="1"/>
  <c r="D1387" i="8"/>
  <c r="E1387" i="8" s="1"/>
  <c r="D1388" i="8"/>
  <c r="E1388" i="8" s="1"/>
  <c r="D1389" i="8"/>
  <c r="E1389" i="8" s="1"/>
  <c r="D1390" i="8"/>
  <c r="E1390" i="8" s="1"/>
  <c r="D1391" i="8"/>
  <c r="E1391" i="8" s="1"/>
  <c r="D1392" i="8"/>
  <c r="E1392" i="8" s="1"/>
  <c r="D1393" i="8"/>
  <c r="E1393" i="8" s="1"/>
  <c r="D1394" i="8"/>
  <c r="E1394" i="8" s="1"/>
  <c r="D1395" i="8"/>
  <c r="E1395" i="8" s="1"/>
  <c r="D1396" i="8"/>
  <c r="E1396" i="8" s="1"/>
  <c r="D1397" i="8"/>
  <c r="E1397" i="8" s="1"/>
  <c r="D1398" i="8"/>
  <c r="E1398" i="8" s="1"/>
  <c r="D1399" i="8"/>
  <c r="E1399" i="8" s="1"/>
  <c r="D1400" i="8"/>
  <c r="E1400" i="8" s="1"/>
  <c r="D1401" i="8"/>
  <c r="E1401" i="8" s="1"/>
  <c r="D1402" i="8"/>
  <c r="E1402" i="8" s="1"/>
  <c r="D1403" i="8"/>
  <c r="E1403" i="8" s="1"/>
  <c r="D1404" i="8"/>
  <c r="E1404" i="8" s="1"/>
  <c r="D1405" i="8"/>
  <c r="E1405" i="8" s="1"/>
  <c r="D1406" i="8"/>
  <c r="E1406" i="8" s="1"/>
  <c r="D1407" i="8"/>
  <c r="E1407" i="8" s="1"/>
  <c r="D1408" i="8"/>
  <c r="E1408" i="8" s="1"/>
  <c r="D1409" i="8"/>
  <c r="E1409" i="8" s="1"/>
  <c r="D1410" i="8"/>
  <c r="E1410" i="8" s="1"/>
  <c r="D1411" i="8"/>
  <c r="E1411" i="8" s="1"/>
  <c r="D1412" i="8"/>
  <c r="E1412" i="8" s="1"/>
  <c r="D1413" i="8"/>
  <c r="E1413" i="8" s="1"/>
  <c r="D1414" i="8"/>
  <c r="E1414" i="8" s="1"/>
  <c r="D1415" i="8"/>
  <c r="E1415" i="8" s="1"/>
  <c r="D1416" i="8"/>
  <c r="E1416" i="8" s="1"/>
  <c r="D1417" i="8"/>
  <c r="E1417" i="8" s="1"/>
  <c r="D1418" i="8"/>
  <c r="E1418" i="8" s="1"/>
  <c r="D1419" i="8"/>
  <c r="E1419" i="8" s="1"/>
  <c r="D1420" i="8"/>
  <c r="E1420" i="8" s="1"/>
  <c r="D1421" i="8"/>
  <c r="E1421" i="8" s="1"/>
  <c r="D1422" i="8"/>
  <c r="E1422" i="8" s="1"/>
  <c r="D1423" i="8"/>
  <c r="E1423" i="8" s="1"/>
  <c r="D1424" i="8"/>
  <c r="E1424" i="8" s="1"/>
  <c r="D1425" i="8"/>
  <c r="E1425" i="8" s="1"/>
  <c r="D1426" i="8"/>
  <c r="E1426" i="8" s="1"/>
  <c r="D1427" i="8"/>
  <c r="E1427" i="8" s="1"/>
  <c r="D1428" i="8"/>
  <c r="E1428" i="8" s="1"/>
  <c r="D1429" i="8"/>
  <c r="E1429" i="8" s="1"/>
  <c r="D1430" i="8"/>
  <c r="E1430" i="8" s="1"/>
  <c r="D1431" i="8"/>
  <c r="E1431" i="8" s="1"/>
  <c r="D1432" i="8"/>
  <c r="E1432" i="8" s="1"/>
  <c r="D1433" i="8"/>
  <c r="E1433" i="8" s="1"/>
  <c r="D1434" i="8"/>
  <c r="E1434" i="8" s="1"/>
  <c r="D1435" i="8"/>
  <c r="E1435" i="8" s="1"/>
  <c r="D1436" i="8"/>
  <c r="E1436" i="8" s="1"/>
  <c r="D1437" i="8"/>
  <c r="E1437" i="8" s="1"/>
  <c r="D1438" i="8"/>
  <c r="E1438" i="8" s="1"/>
  <c r="D1439" i="8"/>
  <c r="E1439" i="8" s="1"/>
  <c r="D1440" i="8"/>
  <c r="E1440" i="8" s="1"/>
  <c r="D1441" i="8"/>
  <c r="E1441" i="8" s="1"/>
  <c r="D1442" i="8"/>
  <c r="E1442" i="8" s="1"/>
  <c r="D1443" i="8"/>
  <c r="E1443" i="8" s="1"/>
  <c r="D1444" i="8"/>
  <c r="E1444" i="8" s="1"/>
  <c r="D1445" i="8"/>
  <c r="E1445" i="8" s="1"/>
  <c r="D1446" i="8"/>
  <c r="E1446" i="8" s="1"/>
  <c r="D1447" i="8"/>
  <c r="E1447" i="8" s="1"/>
  <c r="D1448" i="8"/>
  <c r="E1448" i="8" s="1"/>
  <c r="D1449" i="8"/>
  <c r="E1449" i="8" s="1"/>
  <c r="D1450" i="8"/>
  <c r="E1450" i="8" s="1"/>
  <c r="D1451" i="8"/>
  <c r="E1451" i="8" s="1"/>
  <c r="D1452" i="8"/>
  <c r="E1452" i="8" s="1"/>
  <c r="D1453" i="8"/>
  <c r="E1453" i="8" s="1"/>
  <c r="D1454" i="8"/>
  <c r="E1454" i="8" s="1"/>
  <c r="D1455" i="8"/>
  <c r="E1455" i="8" s="1"/>
  <c r="D1456" i="8"/>
  <c r="E1456" i="8" s="1"/>
  <c r="D1457" i="8"/>
  <c r="E1457" i="8" s="1"/>
  <c r="D1458" i="8"/>
  <c r="E1458" i="8" s="1"/>
  <c r="D1459" i="8"/>
  <c r="E1459" i="8" s="1"/>
  <c r="D1460" i="8"/>
  <c r="E1460" i="8" s="1"/>
  <c r="D1461" i="8"/>
  <c r="E1461" i="8" s="1"/>
  <c r="D1462" i="8"/>
  <c r="E1462" i="8" s="1"/>
  <c r="D1463" i="8"/>
  <c r="E1463" i="8" s="1"/>
  <c r="D1464" i="8"/>
  <c r="E1464" i="8" s="1"/>
  <c r="D1465" i="8"/>
  <c r="E1465" i="8" s="1"/>
  <c r="D1466" i="8"/>
  <c r="E1466" i="8" s="1"/>
  <c r="D1467" i="8"/>
  <c r="E1467" i="8" s="1"/>
  <c r="D1468" i="8"/>
  <c r="E1468" i="8" s="1"/>
  <c r="D1469" i="8"/>
  <c r="E1469" i="8" s="1"/>
  <c r="D1470" i="8"/>
  <c r="E1470" i="8" s="1"/>
  <c r="D1471" i="8"/>
  <c r="E1471" i="8" s="1"/>
  <c r="D1472" i="8"/>
  <c r="E1472" i="8" s="1"/>
  <c r="D1473" i="8"/>
  <c r="E1473" i="8" s="1"/>
  <c r="D1474" i="8"/>
  <c r="E1474" i="8" s="1"/>
  <c r="D1475" i="8"/>
  <c r="E1475" i="8" s="1"/>
  <c r="D1476" i="8"/>
  <c r="E1476" i="8" s="1"/>
  <c r="D1477" i="8"/>
  <c r="E1477" i="8" s="1"/>
  <c r="D1478" i="8"/>
  <c r="E1478" i="8" s="1"/>
  <c r="D1479" i="8"/>
  <c r="E1479" i="8" s="1"/>
  <c r="D1480" i="8"/>
  <c r="E1480" i="8" s="1"/>
  <c r="D1481" i="8"/>
  <c r="E1481" i="8" s="1"/>
  <c r="D1482" i="8"/>
  <c r="E1482" i="8" s="1"/>
  <c r="D1483" i="8"/>
  <c r="E1483" i="8" s="1"/>
  <c r="D1484" i="8"/>
  <c r="E1484" i="8" s="1"/>
  <c r="D1485" i="8"/>
  <c r="E1485" i="8" s="1"/>
  <c r="D1486" i="8"/>
  <c r="E1486" i="8" s="1"/>
  <c r="D1487" i="8"/>
  <c r="E1487" i="8" s="1"/>
  <c r="D1488" i="8"/>
  <c r="E1488" i="8" s="1"/>
  <c r="D1489" i="8"/>
  <c r="E1489" i="8" s="1"/>
  <c r="D1490" i="8"/>
  <c r="E1490" i="8" s="1"/>
  <c r="D1491" i="8"/>
  <c r="E1491" i="8" s="1"/>
  <c r="D1492" i="8"/>
  <c r="E1492" i="8" s="1"/>
  <c r="D1493" i="8"/>
  <c r="E1493" i="8" s="1"/>
  <c r="D1494" i="8"/>
  <c r="E1494" i="8" s="1"/>
  <c r="D1495" i="8"/>
  <c r="E1495" i="8" s="1"/>
  <c r="D1496" i="8"/>
  <c r="E1496" i="8" s="1"/>
  <c r="D1497" i="8"/>
  <c r="E1497" i="8" s="1"/>
  <c r="D1498" i="8"/>
  <c r="E1498" i="8" s="1"/>
  <c r="D1499" i="8"/>
  <c r="E1499" i="8" s="1"/>
  <c r="D1500" i="8"/>
  <c r="E1500" i="8" s="1"/>
  <c r="D1501" i="8"/>
  <c r="E1501" i="8" s="1"/>
  <c r="D1502" i="8"/>
  <c r="E1502" i="8" s="1"/>
  <c r="D1503" i="8"/>
  <c r="E1503" i="8" s="1"/>
  <c r="D1504" i="8"/>
  <c r="E1504" i="8" s="1"/>
  <c r="D1505" i="8"/>
  <c r="E1505" i="8" s="1"/>
  <c r="D1506" i="8"/>
  <c r="E1506" i="8" s="1"/>
  <c r="D1507" i="8"/>
  <c r="E1507" i="8" s="1"/>
  <c r="D1508" i="8"/>
  <c r="E1508" i="8" s="1"/>
  <c r="D1509" i="8"/>
  <c r="E1509" i="8" s="1"/>
  <c r="D1510" i="8"/>
  <c r="E1510" i="8" s="1"/>
  <c r="D1511" i="8"/>
  <c r="E1511" i="8" s="1"/>
  <c r="D1512" i="8"/>
  <c r="E1512" i="8" s="1"/>
  <c r="D1513" i="8"/>
  <c r="E1513" i="8" s="1"/>
  <c r="D1514" i="8"/>
  <c r="E1514" i="8" s="1"/>
  <c r="D1515" i="8"/>
  <c r="E1515" i="8" s="1"/>
  <c r="D1516" i="8"/>
  <c r="E1516" i="8" s="1"/>
  <c r="D1517" i="8"/>
  <c r="E1517" i="8" s="1"/>
  <c r="D1518" i="8"/>
  <c r="E1518" i="8" s="1"/>
  <c r="D1519" i="8"/>
  <c r="E1519" i="8" s="1"/>
  <c r="D1520" i="8"/>
  <c r="E1520" i="8" s="1"/>
  <c r="D1521" i="8"/>
  <c r="E1521" i="8" s="1"/>
  <c r="D1522" i="8"/>
  <c r="E1522" i="8" s="1"/>
  <c r="D1523" i="8"/>
  <c r="E1523" i="8" s="1"/>
  <c r="D1524" i="8"/>
  <c r="E1524" i="8" s="1"/>
  <c r="D1525" i="8"/>
  <c r="E1525" i="8" s="1"/>
  <c r="D1526" i="8"/>
  <c r="E1526" i="8" s="1"/>
  <c r="D1527" i="8"/>
  <c r="E1527" i="8" s="1"/>
  <c r="D1528" i="8"/>
  <c r="E1528" i="8" s="1"/>
  <c r="D1529" i="8"/>
  <c r="E1529" i="8" s="1"/>
  <c r="D1530" i="8"/>
  <c r="E1530" i="8" s="1"/>
  <c r="D1531" i="8"/>
  <c r="E1531" i="8" s="1"/>
  <c r="D1532" i="8"/>
  <c r="E1532" i="8" s="1"/>
  <c r="D1533" i="8"/>
  <c r="E1533" i="8" s="1"/>
  <c r="D1534" i="8"/>
  <c r="E1534" i="8" s="1"/>
  <c r="D1535" i="8"/>
  <c r="E1535" i="8" s="1"/>
  <c r="D1536" i="8"/>
  <c r="E1536" i="8" s="1"/>
  <c r="D1537" i="8"/>
  <c r="E1537" i="8" s="1"/>
  <c r="D1538" i="8"/>
  <c r="E1538" i="8" s="1"/>
  <c r="D1539" i="8"/>
  <c r="E1539" i="8" s="1"/>
  <c r="D1540" i="8"/>
  <c r="E1540" i="8" s="1"/>
  <c r="D1541" i="8"/>
  <c r="E1541" i="8" s="1"/>
  <c r="D1542" i="8"/>
  <c r="E1542" i="8" s="1"/>
  <c r="D1543" i="8"/>
  <c r="E1543" i="8" s="1"/>
  <c r="D1544" i="8"/>
  <c r="E1544" i="8" s="1"/>
  <c r="D1545" i="8"/>
  <c r="E1545" i="8" s="1"/>
  <c r="D1546" i="8"/>
  <c r="E1546" i="8" s="1"/>
  <c r="D1547" i="8"/>
  <c r="E1547" i="8" s="1"/>
  <c r="D1548" i="8"/>
  <c r="E1548" i="8" s="1"/>
  <c r="D1549" i="8"/>
  <c r="E1549" i="8" s="1"/>
  <c r="D1550" i="8"/>
  <c r="E1550" i="8" s="1"/>
  <c r="D1551" i="8"/>
  <c r="E1551" i="8" s="1"/>
  <c r="D1552" i="8"/>
  <c r="E1552" i="8" s="1"/>
  <c r="D1553" i="8"/>
  <c r="E1553" i="8" s="1"/>
  <c r="D1554" i="8"/>
  <c r="E1554" i="8" s="1"/>
  <c r="D1555" i="8"/>
  <c r="E1555" i="8" s="1"/>
  <c r="D1556" i="8"/>
  <c r="E1556" i="8" s="1"/>
  <c r="D1557" i="8"/>
  <c r="E1557" i="8" s="1"/>
  <c r="D1558" i="8"/>
  <c r="E1558" i="8" s="1"/>
  <c r="D1559" i="8"/>
  <c r="E1559" i="8" s="1"/>
  <c r="D1560" i="8"/>
  <c r="E1560" i="8" s="1"/>
  <c r="D1561" i="8"/>
  <c r="E1561" i="8" s="1"/>
  <c r="D1562" i="8"/>
  <c r="E1562" i="8" s="1"/>
  <c r="D1563" i="8"/>
  <c r="E1563" i="8" s="1"/>
  <c r="D1564" i="8"/>
  <c r="E1564" i="8" s="1"/>
  <c r="D1565" i="8"/>
  <c r="E1565" i="8" s="1"/>
  <c r="D1566" i="8"/>
  <c r="E1566" i="8" s="1"/>
  <c r="D1567" i="8"/>
  <c r="E1567" i="8" s="1"/>
  <c r="D1568" i="8"/>
  <c r="E1568" i="8" s="1"/>
  <c r="D1569" i="8"/>
  <c r="E1569" i="8" s="1"/>
  <c r="D1570" i="8"/>
  <c r="E1570" i="8" s="1"/>
  <c r="D1571" i="8"/>
  <c r="E1571" i="8" s="1"/>
  <c r="D1572" i="8"/>
  <c r="E1572" i="8" s="1"/>
  <c r="D1573" i="8"/>
  <c r="E1573" i="8" s="1"/>
  <c r="D1574" i="8"/>
  <c r="E1574" i="8" s="1"/>
  <c r="D1575" i="8"/>
  <c r="E1575" i="8" s="1"/>
  <c r="D1576" i="8"/>
  <c r="E1576" i="8" s="1"/>
  <c r="D1577" i="8"/>
  <c r="E1577" i="8" s="1"/>
  <c r="D1578" i="8"/>
  <c r="E1578" i="8" s="1"/>
  <c r="D1579" i="8"/>
  <c r="E1579" i="8" s="1"/>
  <c r="D1580" i="8"/>
  <c r="E1580" i="8" s="1"/>
  <c r="D1581" i="8"/>
  <c r="E1581" i="8" s="1"/>
  <c r="D1582" i="8"/>
  <c r="E1582" i="8" s="1"/>
  <c r="D1583" i="8"/>
  <c r="E1583" i="8" s="1"/>
  <c r="D1584" i="8"/>
  <c r="E1584" i="8" s="1"/>
  <c r="D1585" i="8"/>
  <c r="E1585" i="8" s="1"/>
  <c r="D1586" i="8"/>
  <c r="E1586" i="8" s="1"/>
  <c r="D1587" i="8"/>
  <c r="E1587" i="8" s="1"/>
  <c r="D1588" i="8"/>
  <c r="E1588" i="8" s="1"/>
  <c r="D1589" i="8"/>
  <c r="E1589" i="8" s="1"/>
  <c r="D1590" i="8"/>
  <c r="E1590" i="8" s="1"/>
  <c r="D1591" i="8"/>
  <c r="E1591" i="8" s="1"/>
  <c r="D1592" i="8"/>
  <c r="E1592" i="8" s="1"/>
  <c r="D1593" i="8"/>
  <c r="E1593" i="8" s="1"/>
  <c r="D1594" i="8"/>
  <c r="E1594" i="8" s="1"/>
  <c r="D1595" i="8"/>
  <c r="E1595" i="8" s="1"/>
  <c r="D1596" i="8"/>
  <c r="E1596" i="8" s="1"/>
  <c r="D1597" i="8"/>
  <c r="E1597" i="8" s="1"/>
  <c r="D1598" i="8"/>
  <c r="E1598" i="8" s="1"/>
  <c r="D1599" i="8"/>
  <c r="E1599" i="8" s="1"/>
  <c r="D1600" i="8"/>
  <c r="E1600" i="8" s="1"/>
  <c r="D1601" i="8"/>
  <c r="E1601" i="8" s="1"/>
  <c r="D1602" i="8"/>
  <c r="E1602" i="8" s="1"/>
  <c r="D1603" i="8"/>
  <c r="E1603" i="8" s="1"/>
  <c r="D1604" i="8"/>
  <c r="E1604" i="8" s="1"/>
  <c r="D1605" i="8"/>
  <c r="E1605" i="8" s="1"/>
  <c r="D1606" i="8"/>
  <c r="E1606" i="8" s="1"/>
  <c r="D1607" i="8"/>
  <c r="E1607" i="8" s="1"/>
  <c r="D1608" i="8"/>
  <c r="E1608" i="8" s="1"/>
  <c r="D1609" i="8"/>
  <c r="E1609" i="8" s="1"/>
  <c r="D1610" i="8"/>
  <c r="E1610" i="8" s="1"/>
  <c r="D1611" i="8"/>
  <c r="E1611" i="8" s="1"/>
  <c r="D1612" i="8"/>
  <c r="E1612" i="8" s="1"/>
  <c r="D1613" i="8"/>
  <c r="E1613" i="8" s="1"/>
  <c r="D1614" i="8"/>
  <c r="E1614" i="8" s="1"/>
  <c r="D1615" i="8"/>
  <c r="E1615" i="8" s="1"/>
  <c r="D1616" i="8"/>
  <c r="E1616" i="8" s="1"/>
  <c r="D1617" i="8"/>
  <c r="E1617" i="8" s="1"/>
  <c r="D1618" i="8"/>
  <c r="E1618" i="8" s="1"/>
  <c r="D1619" i="8"/>
  <c r="E1619" i="8" s="1"/>
  <c r="D1620" i="8"/>
  <c r="E1620" i="8" s="1"/>
  <c r="D1621" i="8"/>
  <c r="E1621" i="8" s="1"/>
  <c r="D1622" i="8"/>
  <c r="E1622" i="8" s="1"/>
  <c r="D1623" i="8"/>
  <c r="E1623" i="8" s="1"/>
  <c r="D1624" i="8"/>
  <c r="E1624" i="8" s="1"/>
  <c r="D1625" i="8"/>
  <c r="E1625" i="8" s="1"/>
  <c r="D1626" i="8"/>
  <c r="E1626" i="8" s="1"/>
  <c r="D1627" i="8"/>
  <c r="E1627" i="8" s="1"/>
  <c r="D1628" i="8"/>
  <c r="E1628" i="8" s="1"/>
  <c r="D1629" i="8"/>
  <c r="E1629" i="8" s="1"/>
  <c r="D1630" i="8"/>
  <c r="E1630" i="8" s="1"/>
  <c r="D1631" i="8"/>
  <c r="E1631" i="8" s="1"/>
  <c r="D1632" i="8"/>
  <c r="E1632" i="8" s="1"/>
  <c r="D1633" i="8"/>
  <c r="E1633" i="8" s="1"/>
  <c r="D1634" i="8"/>
  <c r="E1634" i="8" s="1"/>
  <c r="D1635" i="8"/>
  <c r="E1635" i="8" s="1"/>
  <c r="D1636" i="8"/>
  <c r="E1636" i="8" s="1"/>
  <c r="D1637" i="8"/>
  <c r="E1637" i="8" s="1"/>
  <c r="D1638" i="8"/>
  <c r="E1638" i="8" s="1"/>
  <c r="D1639" i="8"/>
  <c r="E1639" i="8" s="1"/>
  <c r="D1640" i="8"/>
  <c r="E1640" i="8" s="1"/>
  <c r="D1641" i="8"/>
  <c r="E1641" i="8" s="1"/>
  <c r="D1642" i="8"/>
  <c r="E1642" i="8" s="1"/>
  <c r="D1643" i="8"/>
  <c r="E1643" i="8" s="1"/>
  <c r="D1644" i="8"/>
  <c r="E1644" i="8" s="1"/>
  <c r="D1645" i="8"/>
  <c r="E1645" i="8" s="1"/>
  <c r="D1646" i="8"/>
  <c r="E1646" i="8" s="1"/>
  <c r="D1647" i="8"/>
  <c r="E1647" i="8" s="1"/>
  <c r="D1648" i="8"/>
  <c r="E1648" i="8" s="1"/>
  <c r="D1649" i="8"/>
  <c r="E1649" i="8" s="1"/>
  <c r="D1650" i="8"/>
  <c r="E1650" i="8" s="1"/>
  <c r="D1651" i="8"/>
  <c r="E1651" i="8" s="1"/>
  <c r="D1652" i="8"/>
  <c r="E1652" i="8" s="1"/>
  <c r="D1653" i="8"/>
  <c r="E1653" i="8" s="1"/>
  <c r="D1654" i="8"/>
  <c r="E1654" i="8" s="1"/>
  <c r="D1655" i="8"/>
  <c r="E1655" i="8" s="1"/>
  <c r="D1656" i="8"/>
  <c r="E1656" i="8" s="1"/>
  <c r="D1657" i="8"/>
  <c r="E1657" i="8" s="1"/>
  <c r="D1658" i="8"/>
  <c r="E1658" i="8" s="1"/>
  <c r="D1659" i="8"/>
  <c r="E1659" i="8" s="1"/>
  <c r="D1660" i="8"/>
  <c r="E1660" i="8" s="1"/>
  <c r="D1661" i="8"/>
  <c r="E1661" i="8" s="1"/>
  <c r="D1662" i="8"/>
  <c r="E1662" i="8" s="1"/>
  <c r="D1663" i="8"/>
  <c r="E1663" i="8" s="1"/>
  <c r="D1664" i="8"/>
  <c r="E1664" i="8" s="1"/>
  <c r="D1665" i="8"/>
  <c r="E1665" i="8" s="1"/>
  <c r="D1666" i="8"/>
  <c r="E1666" i="8" s="1"/>
  <c r="D1667" i="8"/>
  <c r="E1667" i="8" s="1"/>
  <c r="D1668" i="8"/>
  <c r="E1668" i="8" s="1"/>
  <c r="D1669" i="8"/>
  <c r="E1669" i="8" s="1"/>
  <c r="D1670" i="8"/>
  <c r="E1670" i="8" s="1"/>
  <c r="D1671" i="8"/>
  <c r="E1671" i="8" s="1"/>
  <c r="D1672" i="8"/>
  <c r="E1672" i="8" s="1"/>
  <c r="D1673" i="8"/>
  <c r="E1673" i="8" s="1"/>
  <c r="D1674" i="8"/>
  <c r="E1674" i="8" s="1"/>
  <c r="D1675" i="8"/>
  <c r="E1675" i="8" s="1"/>
  <c r="D1676" i="8"/>
  <c r="E1676" i="8" s="1"/>
  <c r="D1677" i="8"/>
  <c r="E1677" i="8" s="1"/>
  <c r="D1678" i="8"/>
  <c r="E1678" i="8" s="1"/>
  <c r="D1679" i="8"/>
  <c r="E1679" i="8" s="1"/>
  <c r="D1680" i="8"/>
  <c r="E1680" i="8" s="1"/>
  <c r="D1681" i="8"/>
  <c r="E1681" i="8" s="1"/>
  <c r="D1682" i="8"/>
  <c r="E1682" i="8" s="1"/>
  <c r="D1683" i="8"/>
  <c r="E1683" i="8" s="1"/>
  <c r="D1684" i="8"/>
  <c r="E1684" i="8" s="1"/>
  <c r="D1685" i="8"/>
  <c r="E1685" i="8" s="1"/>
  <c r="D1686" i="8"/>
  <c r="E1686" i="8" s="1"/>
  <c r="D1687" i="8"/>
  <c r="E1687" i="8" s="1"/>
  <c r="D1688" i="8"/>
  <c r="E1688" i="8" s="1"/>
  <c r="D1689" i="8"/>
  <c r="E1689" i="8" s="1"/>
  <c r="D1690" i="8"/>
  <c r="E1690" i="8" s="1"/>
  <c r="D1691" i="8"/>
  <c r="E1691" i="8" s="1"/>
  <c r="D1692" i="8"/>
  <c r="E1692" i="8" s="1"/>
  <c r="D1693" i="8"/>
  <c r="E1693" i="8" s="1"/>
  <c r="D1694" i="8"/>
  <c r="E1694" i="8" s="1"/>
  <c r="D1695" i="8"/>
  <c r="E1695" i="8" s="1"/>
  <c r="D1696" i="8"/>
  <c r="E1696" i="8" s="1"/>
  <c r="D1697" i="8"/>
  <c r="E1697" i="8" s="1"/>
  <c r="D1698" i="8"/>
  <c r="E1698" i="8" s="1"/>
  <c r="D1699" i="8"/>
  <c r="E1699" i="8" s="1"/>
  <c r="D1700" i="8"/>
  <c r="E1700" i="8" s="1"/>
  <c r="D1701" i="8"/>
  <c r="E1701" i="8" s="1"/>
  <c r="D1702" i="8"/>
  <c r="E1702" i="8" s="1"/>
  <c r="D1703" i="8"/>
  <c r="E1703" i="8" s="1"/>
  <c r="D1704" i="8"/>
  <c r="E1704" i="8" s="1"/>
  <c r="D1705" i="8"/>
  <c r="E1705" i="8" s="1"/>
  <c r="D1706" i="8"/>
  <c r="E1706" i="8" s="1"/>
  <c r="D1707" i="8"/>
  <c r="E1707" i="8" s="1"/>
  <c r="D1708" i="8"/>
  <c r="E1708" i="8" s="1"/>
  <c r="D1709" i="8"/>
  <c r="E1709" i="8" s="1"/>
  <c r="D1710" i="8"/>
  <c r="E1710" i="8" s="1"/>
  <c r="D1711" i="8"/>
  <c r="E1711" i="8" s="1"/>
  <c r="D1712" i="8"/>
  <c r="E1712" i="8" s="1"/>
  <c r="D1713" i="8"/>
  <c r="E1713" i="8" s="1"/>
  <c r="D1714" i="8"/>
  <c r="E1714" i="8" s="1"/>
  <c r="D1715" i="8"/>
  <c r="E1715" i="8" s="1"/>
  <c r="D1716" i="8"/>
  <c r="E1716" i="8" s="1"/>
  <c r="D1717" i="8"/>
  <c r="E1717" i="8" s="1"/>
  <c r="D1718" i="8"/>
  <c r="E1718" i="8" s="1"/>
  <c r="D1719" i="8"/>
  <c r="E1719" i="8" s="1"/>
  <c r="D1720" i="8"/>
  <c r="E1720" i="8" s="1"/>
  <c r="D1721" i="8"/>
  <c r="E1721" i="8" s="1"/>
  <c r="D1722" i="8"/>
  <c r="E1722" i="8" s="1"/>
  <c r="D1723" i="8"/>
  <c r="E1723" i="8" s="1"/>
  <c r="D1724" i="8"/>
  <c r="E1724" i="8" s="1"/>
  <c r="D1725" i="8"/>
  <c r="E1725" i="8" s="1"/>
  <c r="D1726" i="8"/>
  <c r="E1726" i="8" s="1"/>
  <c r="D1727" i="8"/>
  <c r="E1727" i="8" s="1"/>
  <c r="D1728" i="8"/>
  <c r="E1728" i="8" s="1"/>
  <c r="D1729" i="8"/>
  <c r="E1729" i="8" s="1"/>
  <c r="D1730" i="8"/>
  <c r="E1730" i="8" s="1"/>
  <c r="D1731" i="8"/>
  <c r="E1731" i="8" s="1"/>
  <c r="D1732" i="8"/>
  <c r="E1732" i="8" s="1"/>
  <c r="D1733" i="8"/>
  <c r="E1733" i="8" s="1"/>
  <c r="D1734" i="8"/>
  <c r="E1734" i="8" s="1"/>
  <c r="D1735" i="8"/>
  <c r="E1735" i="8" s="1"/>
  <c r="D1736" i="8"/>
  <c r="E1736" i="8" s="1"/>
  <c r="D1737" i="8"/>
  <c r="E1737" i="8" s="1"/>
  <c r="D1738" i="8"/>
  <c r="E1738" i="8" s="1"/>
  <c r="D1739" i="8"/>
  <c r="D1740" i="8"/>
  <c r="E1740" i="8" s="1"/>
  <c r="D1741" i="8"/>
  <c r="E1741" i="8" s="1"/>
  <c r="D1742" i="8"/>
  <c r="E1742" i="8" s="1"/>
  <c r="D1743" i="8"/>
  <c r="E1743" i="8" s="1"/>
  <c r="D1744" i="8"/>
  <c r="E1744" i="8" s="1"/>
  <c r="D1745" i="8"/>
  <c r="E1745" i="8" s="1"/>
  <c r="D1746" i="8"/>
  <c r="E1746" i="8" s="1"/>
  <c r="D1747" i="8"/>
  <c r="E1747" i="8" s="1"/>
  <c r="D1748" i="8"/>
  <c r="E1748" i="8" s="1"/>
  <c r="D1749" i="8"/>
  <c r="E1749" i="8" s="1"/>
  <c r="D1750" i="8"/>
  <c r="E1750" i="8" s="1"/>
  <c r="D1751" i="8"/>
  <c r="E1751" i="8" s="1"/>
  <c r="D1752" i="8"/>
  <c r="E1752" i="8" s="1"/>
  <c r="D1753" i="8"/>
  <c r="E1753" i="8" s="1"/>
  <c r="D1754" i="8"/>
  <c r="E1754" i="8" s="1"/>
  <c r="D1755" i="8"/>
  <c r="E1755" i="8" s="1"/>
  <c r="D1756" i="8"/>
  <c r="E1756" i="8" s="1"/>
  <c r="D1757" i="8"/>
  <c r="E1757" i="8" s="1"/>
  <c r="D1758" i="8"/>
  <c r="E1758" i="8" s="1"/>
  <c r="D1759" i="8"/>
  <c r="E1759" i="8" s="1"/>
  <c r="D1760" i="8"/>
  <c r="E1760" i="8" s="1"/>
  <c r="D1761" i="8"/>
  <c r="E1761" i="8" s="1"/>
  <c r="D1762" i="8"/>
  <c r="E1762" i="8" s="1"/>
  <c r="D1763" i="8"/>
  <c r="E1763" i="8" s="1"/>
  <c r="D1764" i="8"/>
  <c r="E1764" i="8" s="1"/>
  <c r="D1765" i="8"/>
  <c r="E1765" i="8" s="1"/>
  <c r="D1766" i="8"/>
  <c r="E1766" i="8" s="1"/>
  <c r="D1767" i="8"/>
  <c r="E1767" i="8" s="1"/>
  <c r="D1768" i="8"/>
  <c r="E1768" i="8" s="1"/>
  <c r="D1769" i="8"/>
  <c r="E1769" i="8" s="1"/>
  <c r="D1770" i="8"/>
  <c r="E1770" i="8" s="1"/>
  <c r="D1771" i="8"/>
  <c r="E1771" i="8" s="1"/>
  <c r="D1772" i="8"/>
  <c r="E1772" i="8" s="1"/>
  <c r="D1773" i="8"/>
  <c r="E1773" i="8" s="1"/>
  <c r="D1774" i="8"/>
  <c r="E1774" i="8" s="1"/>
  <c r="D1775" i="8"/>
  <c r="E1775" i="8" s="1"/>
  <c r="D1776" i="8"/>
  <c r="E1776" i="8" s="1"/>
  <c r="D1777" i="8"/>
  <c r="E1777" i="8" s="1"/>
  <c r="D1778" i="8"/>
  <c r="E1778" i="8" s="1"/>
  <c r="D1779" i="8"/>
  <c r="E1779" i="8" s="1"/>
  <c r="D1780" i="8"/>
  <c r="E1780" i="8" s="1"/>
  <c r="D1781" i="8"/>
  <c r="E1781" i="8" s="1"/>
  <c r="D1782" i="8"/>
  <c r="E1782" i="8" s="1"/>
  <c r="D1783" i="8"/>
  <c r="E1783" i="8" s="1"/>
  <c r="D1784" i="8"/>
  <c r="E1784" i="8" s="1"/>
  <c r="D1785" i="8"/>
  <c r="E1785" i="8" s="1"/>
  <c r="D1786" i="8"/>
  <c r="E1786" i="8" s="1"/>
  <c r="D1787" i="8"/>
  <c r="E1787" i="8" s="1"/>
  <c r="D1788" i="8"/>
  <c r="E1788" i="8" s="1"/>
  <c r="D1789" i="8"/>
  <c r="E1789" i="8" s="1"/>
  <c r="D1790" i="8"/>
  <c r="E1790" i="8" s="1"/>
  <c r="D1791" i="8"/>
  <c r="E1791" i="8" s="1"/>
  <c r="D1792" i="8"/>
  <c r="E1792" i="8" s="1"/>
  <c r="D1793" i="8"/>
  <c r="E1793" i="8" s="1"/>
  <c r="D1794" i="8"/>
  <c r="E1794" i="8" s="1"/>
  <c r="D1795" i="8"/>
  <c r="E1795" i="8" s="1"/>
  <c r="D1796" i="8"/>
  <c r="E1796" i="8" s="1"/>
  <c r="D1797" i="8"/>
  <c r="E1797" i="8" s="1"/>
  <c r="D1798" i="8"/>
  <c r="E1798" i="8" s="1"/>
  <c r="D1799" i="8"/>
  <c r="E1799" i="8" s="1"/>
  <c r="D1800" i="8"/>
  <c r="E1800" i="8" s="1"/>
  <c r="D1801" i="8"/>
  <c r="E1801" i="8" s="1"/>
  <c r="D1802" i="8"/>
  <c r="E1802" i="8" s="1"/>
  <c r="D1803" i="8"/>
  <c r="E1803" i="8" s="1"/>
  <c r="D1804" i="8"/>
  <c r="E1804" i="8" s="1"/>
  <c r="D1805" i="8"/>
  <c r="E1805" i="8" s="1"/>
  <c r="D1806" i="8"/>
  <c r="E1806" i="8" s="1"/>
  <c r="D1807" i="8"/>
  <c r="E1807" i="8" s="1"/>
  <c r="D1808" i="8"/>
  <c r="E1808" i="8" s="1"/>
  <c r="D1809" i="8"/>
  <c r="E1809" i="8" s="1"/>
  <c r="D1810" i="8"/>
  <c r="E1810" i="8" s="1"/>
  <c r="D1811" i="8"/>
  <c r="E1811" i="8" s="1"/>
  <c r="D1812" i="8"/>
  <c r="E1812" i="8" s="1"/>
  <c r="D1813" i="8"/>
  <c r="E1813" i="8" s="1"/>
  <c r="D1814" i="8"/>
  <c r="E1814" i="8" s="1"/>
  <c r="D1815" i="8"/>
  <c r="E1815" i="8" s="1"/>
  <c r="D1816" i="8"/>
  <c r="E1816" i="8" s="1"/>
  <c r="D1817" i="8"/>
  <c r="E1817" i="8" s="1"/>
  <c r="D1818" i="8"/>
  <c r="E1818" i="8" s="1"/>
  <c r="D1819" i="8"/>
  <c r="E1819" i="8" s="1"/>
  <c r="D1820" i="8"/>
  <c r="E1820" i="8" s="1"/>
  <c r="D1821" i="8"/>
  <c r="E1821" i="8" s="1"/>
  <c r="D1822" i="8"/>
  <c r="E1822" i="8" s="1"/>
  <c r="D1823" i="8"/>
  <c r="E1823" i="8" s="1"/>
  <c r="D1824" i="8"/>
  <c r="E1824" i="8" s="1"/>
  <c r="D1825" i="8"/>
  <c r="E1825" i="8" s="1"/>
  <c r="D1826" i="8"/>
  <c r="E1826" i="8" s="1"/>
  <c r="D1827" i="8"/>
  <c r="E1827" i="8" s="1"/>
  <c r="D1828" i="8"/>
  <c r="E1828" i="8" s="1"/>
  <c r="D1829" i="8"/>
  <c r="E1829" i="8" s="1"/>
  <c r="D1830" i="8"/>
  <c r="E1830" i="8" s="1"/>
  <c r="D1831" i="8"/>
  <c r="E1831" i="8" s="1"/>
  <c r="D1832" i="8"/>
  <c r="E1832" i="8" s="1"/>
  <c r="D1833" i="8"/>
  <c r="E1833" i="8" s="1"/>
  <c r="D1834" i="8"/>
  <c r="E1834" i="8" s="1"/>
  <c r="D1835" i="8"/>
  <c r="E1835" i="8" s="1"/>
  <c r="D1836" i="8"/>
  <c r="E1836" i="8" s="1"/>
  <c r="D1837" i="8"/>
  <c r="E1837" i="8" s="1"/>
  <c r="D1838" i="8"/>
  <c r="E1838" i="8" s="1"/>
  <c r="D1839" i="8"/>
  <c r="E1839" i="8" s="1"/>
  <c r="D1840" i="8"/>
  <c r="E1840" i="8" s="1"/>
  <c r="D1841" i="8"/>
  <c r="E1841" i="8" s="1"/>
  <c r="D1842" i="8"/>
  <c r="E1842" i="8" s="1"/>
  <c r="D1843" i="8"/>
  <c r="E1843" i="8" s="1"/>
  <c r="D1844" i="8"/>
  <c r="E1844" i="8" s="1"/>
  <c r="D1845" i="8"/>
  <c r="E1845" i="8" s="1"/>
  <c r="D1846" i="8"/>
  <c r="E1846" i="8" s="1"/>
  <c r="D1847" i="8"/>
  <c r="E1847" i="8" s="1"/>
  <c r="D1848" i="8"/>
  <c r="E1848" i="8" s="1"/>
  <c r="D1849" i="8"/>
  <c r="E1849" i="8" s="1"/>
  <c r="D1850" i="8"/>
  <c r="E1850" i="8" s="1"/>
  <c r="D1851" i="8"/>
  <c r="E1851" i="8" s="1"/>
  <c r="D1852" i="8"/>
  <c r="E1852" i="8" s="1"/>
  <c r="D1853" i="8"/>
  <c r="E1853" i="8" s="1"/>
  <c r="D1854" i="8"/>
  <c r="E1854" i="8" s="1"/>
  <c r="D1855" i="8"/>
  <c r="E1855" i="8" s="1"/>
  <c r="D1856" i="8"/>
  <c r="E1856" i="8" s="1"/>
  <c r="D1857" i="8"/>
  <c r="E1857" i="8" s="1"/>
  <c r="D1858" i="8"/>
  <c r="E1858" i="8" s="1"/>
  <c r="D1859" i="8"/>
  <c r="E1859" i="8" s="1"/>
  <c r="D1860" i="8"/>
  <c r="E1860" i="8" s="1"/>
  <c r="D1861" i="8"/>
  <c r="E1861" i="8" s="1"/>
  <c r="D1862" i="8"/>
  <c r="E1862" i="8" s="1"/>
  <c r="D1863" i="8"/>
  <c r="E1863" i="8" s="1"/>
  <c r="D1864" i="8"/>
  <c r="E1864" i="8" s="1"/>
  <c r="D1865" i="8"/>
  <c r="E1865" i="8" s="1"/>
  <c r="D1866" i="8"/>
  <c r="E1866" i="8" s="1"/>
  <c r="D1867" i="8"/>
  <c r="E1867" i="8" s="1"/>
  <c r="D1868" i="8"/>
  <c r="E1868" i="8" s="1"/>
  <c r="D1869" i="8"/>
  <c r="E1869" i="8" s="1"/>
  <c r="D1870" i="8"/>
  <c r="E1870" i="8" s="1"/>
  <c r="D1871" i="8"/>
  <c r="E1871" i="8" s="1"/>
  <c r="D1872" i="8"/>
  <c r="E1872" i="8" s="1"/>
  <c r="D1873" i="8"/>
  <c r="E1873" i="8" s="1"/>
  <c r="D1874" i="8"/>
  <c r="E1874" i="8" s="1"/>
  <c r="D1875" i="8"/>
  <c r="E1875" i="8" s="1"/>
  <c r="D1876" i="8"/>
  <c r="E1876" i="8" s="1"/>
  <c r="D1877" i="8"/>
  <c r="E1877" i="8" s="1"/>
  <c r="D1878" i="8"/>
  <c r="E1878" i="8" s="1"/>
  <c r="D1879" i="8"/>
  <c r="E1879" i="8" s="1"/>
  <c r="D1880" i="8"/>
  <c r="E1880" i="8" s="1"/>
  <c r="D1881" i="8"/>
  <c r="E1881" i="8" s="1"/>
  <c r="D1882" i="8"/>
  <c r="E1882" i="8" s="1"/>
  <c r="D1883" i="8"/>
  <c r="E1883" i="8" s="1"/>
  <c r="D1884" i="8"/>
  <c r="E1884" i="8" s="1"/>
  <c r="D1885" i="8"/>
  <c r="E1885" i="8" s="1"/>
  <c r="D1886" i="8"/>
  <c r="E1886" i="8" s="1"/>
  <c r="D1887" i="8"/>
  <c r="E1887" i="8" s="1"/>
  <c r="D1888" i="8"/>
  <c r="E1888" i="8" s="1"/>
  <c r="D1889" i="8"/>
  <c r="E1889" i="8" s="1"/>
  <c r="D1890" i="8"/>
  <c r="E1890" i="8" s="1"/>
  <c r="D1891" i="8"/>
  <c r="E1891" i="8" s="1"/>
  <c r="D1892" i="8"/>
  <c r="E1892" i="8" s="1"/>
  <c r="D1893" i="8"/>
  <c r="E1893" i="8" s="1"/>
  <c r="D1894" i="8"/>
  <c r="E1894" i="8" s="1"/>
  <c r="D1895" i="8"/>
  <c r="E1895" i="8" s="1"/>
  <c r="D1896" i="8"/>
  <c r="E1896" i="8" s="1"/>
  <c r="D1897" i="8"/>
  <c r="E1897" i="8" s="1"/>
  <c r="D1898" i="8"/>
  <c r="E1898" i="8" s="1"/>
  <c r="D1899" i="8"/>
  <c r="E1899" i="8" s="1"/>
  <c r="D1900" i="8"/>
  <c r="E1900" i="8" s="1"/>
  <c r="D1901" i="8"/>
  <c r="E1901" i="8" s="1"/>
  <c r="D1902" i="8"/>
  <c r="E1902" i="8" s="1"/>
  <c r="D1903" i="8"/>
  <c r="E1903" i="8" s="1"/>
  <c r="D1904" i="8"/>
  <c r="E1904" i="8" s="1"/>
  <c r="D1905" i="8"/>
  <c r="E1905" i="8" s="1"/>
  <c r="D1906" i="8"/>
  <c r="E1906" i="8" s="1"/>
  <c r="D1907" i="8"/>
  <c r="E1907" i="8" s="1"/>
  <c r="D1908" i="8"/>
  <c r="E1908" i="8" s="1"/>
  <c r="D1909" i="8"/>
  <c r="E1909" i="8" s="1"/>
  <c r="D1910" i="8"/>
  <c r="E1910" i="8" s="1"/>
  <c r="D1911" i="8"/>
  <c r="E1911" i="8" s="1"/>
  <c r="D1912" i="8"/>
  <c r="E1912" i="8" s="1"/>
  <c r="D1913" i="8"/>
  <c r="E1913" i="8" s="1"/>
  <c r="D1914" i="8"/>
  <c r="E1914" i="8" s="1"/>
  <c r="D1915" i="8"/>
  <c r="E1915" i="8" s="1"/>
  <c r="D1916" i="8"/>
  <c r="E1916" i="8" s="1"/>
  <c r="D1917" i="8"/>
  <c r="E1917" i="8" s="1"/>
  <c r="D1918" i="8"/>
  <c r="E1918" i="8" s="1"/>
  <c r="D1919" i="8"/>
  <c r="E1919" i="8" s="1"/>
  <c r="D1920" i="8"/>
  <c r="E1920" i="8" s="1"/>
  <c r="D1921" i="8"/>
  <c r="E1921" i="8" s="1"/>
  <c r="D1922" i="8"/>
  <c r="E1922" i="8" s="1"/>
  <c r="D1923" i="8"/>
  <c r="E1923" i="8" s="1"/>
  <c r="D1924" i="8"/>
  <c r="E1924" i="8" s="1"/>
  <c r="D1925" i="8"/>
  <c r="E1925" i="8" s="1"/>
  <c r="D1926" i="8"/>
  <c r="E1926" i="8" s="1"/>
  <c r="D1927" i="8"/>
  <c r="E1927" i="8" s="1"/>
  <c r="D1928" i="8"/>
  <c r="E1928" i="8" s="1"/>
  <c r="D1929" i="8"/>
  <c r="E1929" i="8" s="1"/>
  <c r="D1930" i="8"/>
  <c r="E1930" i="8" s="1"/>
  <c r="D1931" i="8"/>
  <c r="E1931" i="8" s="1"/>
  <c r="D1932" i="8"/>
  <c r="E1932" i="8" s="1"/>
  <c r="D1933" i="8"/>
  <c r="E1933" i="8" s="1"/>
  <c r="D1934" i="8"/>
  <c r="E1934" i="8" s="1"/>
  <c r="D1935" i="8"/>
  <c r="E1935" i="8" s="1"/>
  <c r="D1936" i="8"/>
  <c r="E1936" i="8" s="1"/>
  <c r="D1937" i="8"/>
  <c r="E1937" i="8" s="1"/>
  <c r="D1938" i="8"/>
  <c r="E1938" i="8" s="1"/>
  <c r="D1939" i="8"/>
  <c r="E1939" i="8" s="1"/>
  <c r="D1940" i="8"/>
  <c r="E1940" i="8" s="1"/>
  <c r="D1941" i="8"/>
  <c r="E1941" i="8" s="1"/>
  <c r="D1942" i="8"/>
  <c r="E1942" i="8" s="1"/>
  <c r="D1943" i="8"/>
  <c r="E1943" i="8" s="1"/>
  <c r="D1944" i="8"/>
  <c r="E1944" i="8" s="1"/>
  <c r="D1945" i="8"/>
  <c r="E1945" i="8" s="1"/>
  <c r="D1946" i="8"/>
  <c r="E1946" i="8" s="1"/>
  <c r="D1947" i="8"/>
  <c r="E1947" i="8" s="1"/>
  <c r="D1948" i="8"/>
  <c r="E1948" i="8" s="1"/>
  <c r="D1949" i="8"/>
  <c r="E1949" i="8" s="1"/>
  <c r="D1950" i="8"/>
  <c r="E1950" i="8" s="1"/>
  <c r="D1951" i="8"/>
  <c r="E1951" i="8" s="1"/>
  <c r="D1952" i="8"/>
  <c r="E1952" i="8" s="1"/>
  <c r="D1953" i="8"/>
  <c r="E1953" i="8" s="1"/>
  <c r="D1954" i="8"/>
  <c r="E1954" i="8" s="1"/>
  <c r="D1955" i="8"/>
  <c r="E1955" i="8" s="1"/>
  <c r="D1956" i="8"/>
  <c r="E1956" i="8" s="1"/>
  <c r="D1957" i="8"/>
  <c r="E1957" i="8" s="1"/>
  <c r="D1958" i="8"/>
  <c r="E1958" i="8" s="1"/>
  <c r="D1959" i="8"/>
  <c r="E1959" i="8" s="1"/>
  <c r="D1960" i="8"/>
  <c r="E1960" i="8" s="1"/>
  <c r="D1961" i="8"/>
  <c r="E1961" i="8" s="1"/>
  <c r="D1962" i="8"/>
  <c r="E1962" i="8" s="1"/>
  <c r="D1963" i="8"/>
  <c r="E1963" i="8" s="1"/>
  <c r="D1964" i="8"/>
  <c r="E1964" i="8" s="1"/>
  <c r="D1965" i="8"/>
  <c r="E1965" i="8" s="1"/>
  <c r="D1966" i="8"/>
  <c r="E1966" i="8" s="1"/>
  <c r="D1967" i="8"/>
  <c r="E1967" i="8" s="1"/>
  <c r="D1968" i="8"/>
  <c r="E1968" i="8" s="1"/>
  <c r="D1969" i="8"/>
  <c r="E1969" i="8" s="1"/>
  <c r="D1970" i="8"/>
  <c r="E1970" i="8" s="1"/>
  <c r="D1971" i="8"/>
  <c r="E1971" i="8" s="1"/>
  <c r="D1972" i="8"/>
  <c r="E1972" i="8" s="1"/>
  <c r="D1973" i="8"/>
  <c r="E1973" i="8" s="1"/>
  <c r="D1974" i="8"/>
  <c r="E1974" i="8" s="1"/>
  <c r="D1975" i="8"/>
  <c r="E1975" i="8" s="1"/>
  <c r="D1976" i="8"/>
  <c r="E1976" i="8" s="1"/>
  <c r="D1977" i="8"/>
  <c r="E1977" i="8" s="1"/>
  <c r="D1978" i="8"/>
  <c r="E1978" i="8" s="1"/>
  <c r="D1979" i="8"/>
  <c r="E1979" i="8" s="1"/>
  <c r="D1980" i="8"/>
  <c r="E1980" i="8" s="1"/>
  <c r="D1981" i="8"/>
  <c r="E1981" i="8" s="1"/>
  <c r="D1982" i="8"/>
  <c r="E1982" i="8" s="1"/>
  <c r="D1983" i="8"/>
  <c r="E1983" i="8" s="1"/>
  <c r="D1984" i="8"/>
  <c r="E1984" i="8" s="1"/>
  <c r="D1985" i="8"/>
  <c r="E1985" i="8" s="1"/>
  <c r="D1986" i="8"/>
  <c r="E1986" i="8" s="1"/>
  <c r="D1987" i="8"/>
  <c r="E1987" i="8" s="1"/>
  <c r="D1988" i="8"/>
  <c r="E1988" i="8" s="1"/>
  <c r="D1989" i="8"/>
  <c r="E1989" i="8" s="1"/>
  <c r="D1990" i="8"/>
  <c r="E1990" i="8" s="1"/>
  <c r="D1991" i="8"/>
  <c r="E1991" i="8" s="1"/>
  <c r="D1992" i="8"/>
  <c r="E1992" i="8" s="1"/>
  <c r="D1993" i="8"/>
  <c r="E1993" i="8" s="1"/>
  <c r="D1994" i="8"/>
  <c r="E1994" i="8" s="1"/>
  <c r="D1995" i="8"/>
  <c r="E1995" i="8" s="1"/>
  <c r="D1996" i="8"/>
  <c r="E1996" i="8" s="1"/>
  <c r="D1997" i="8"/>
  <c r="E1997" i="8" s="1"/>
  <c r="D1998" i="8"/>
  <c r="E1998" i="8" s="1"/>
  <c r="D1999" i="8"/>
  <c r="E1999" i="8" s="1"/>
  <c r="D2000" i="8"/>
  <c r="E2000" i="8" s="1"/>
  <c r="D2001" i="8"/>
  <c r="E2001" i="8" s="1"/>
  <c r="D2002" i="8"/>
  <c r="E2002" i="8" s="1"/>
  <c r="D2003" i="8"/>
  <c r="E2003" i="8" s="1"/>
  <c r="D2004" i="8"/>
  <c r="E2004" i="8" s="1"/>
  <c r="D2005" i="8"/>
  <c r="E2005" i="8" s="1"/>
  <c r="D2006" i="8"/>
  <c r="E2006" i="8" s="1"/>
  <c r="D2007" i="8"/>
  <c r="E2007" i="8" s="1"/>
  <c r="D2008" i="8"/>
  <c r="E2008" i="8" s="1"/>
  <c r="D2009" i="8"/>
  <c r="E2009" i="8" s="1"/>
  <c r="D2010" i="8"/>
  <c r="E2010" i="8" s="1"/>
  <c r="D2011" i="8"/>
  <c r="E2011" i="8" s="1"/>
  <c r="D2012" i="8"/>
  <c r="E2012" i="8" s="1"/>
  <c r="D2013" i="8"/>
  <c r="E2013" i="8" s="1"/>
  <c r="D2014" i="8"/>
  <c r="E2014" i="8" s="1"/>
  <c r="D2015" i="8"/>
  <c r="E2015" i="8" s="1"/>
  <c r="D2016" i="8"/>
  <c r="E2016" i="8" s="1"/>
  <c r="D2017" i="8"/>
  <c r="E2017" i="8" s="1"/>
  <c r="D2018" i="8"/>
  <c r="E2018" i="8" s="1"/>
  <c r="D2019" i="8"/>
  <c r="E2019" i="8" s="1"/>
  <c r="D2020" i="8"/>
  <c r="E2020" i="8" s="1"/>
  <c r="D2021" i="8"/>
  <c r="E2021" i="8" s="1"/>
  <c r="D2022" i="8"/>
  <c r="E2022" i="8" s="1"/>
  <c r="D2023" i="8"/>
  <c r="E2023" i="8" s="1"/>
  <c r="D2024" i="8"/>
  <c r="E2024" i="8" s="1"/>
  <c r="D2025" i="8"/>
  <c r="E2025" i="8" s="1"/>
  <c r="D2026" i="8"/>
  <c r="E2026" i="8" s="1"/>
  <c r="D2027" i="8"/>
  <c r="E2027" i="8" s="1"/>
  <c r="D2028" i="8"/>
  <c r="E2028" i="8" s="1"/>
  <c r="D2029" i="8"/>
  <c r="E2029" i="8" s="1"/>
  <c r="D2030" i="8"/>
  <c r="E2030" i="8" s="1"/>
  <c r="D2031" i="8"/>
  <c r="E2031" i="8" s="1"/>
  <c r="D2032" i="8"/>
  <c r="E2032" i="8" s="1"/>
  <c r="D2033" i="8"/>
  <c r="E2033" i="8" s="1"/>
  <c r="D2034" i="8"/>
  <c r="E2034" i="8" s="1"/>
  <c r="D2035" i="8"/>
  <c r="E2035" i="8" s="1"/>
  <c r="D2036" i="8"/>
  <c r="E2036" i="8" s="1"/>
  <c r="D2037" i="8"/>
  <c r="E2037" i="8" s="1"/>
  <c r="D2038" i="8"/>
  <c r="E2038" i="8" s="1"/>
  <c r="D2039" i="8"/>
  <c r="E2039" i="8" s="1"/>
  <c r="D2040" i="8"/>
  <c r="E2040" i="8" s="1"/>
  <c r="D2041" i="8"/>
  <c r="E2041" i="8" s="1"/>
  <c r="D2042" i="8"/>
  <c r="E2042" i="8" s="1"/>
  <c r="D2043" i="8"/>
  <c r="E2043" i="8" s="1"/>
  <c r="D2044" i="8"/>
  <c r="E2044" i="8" s="1"/>
  <c r="D2045" i="8"/>
  <c r="E2045" i="8" s="1"/>
  <c r="D2046" i="8"/>
  <c r="E2046" i="8" s="1"/>
  <c r="D2047" i="8"/>
  <c r="E2047" i="8" s="1"/>
  <c r="D2048" i="8"/>
  <c r="E2048" i="8" s="1"/>
  <c r="D2049" i="8"/>
  <c r="E2049" i="8" s="1"/>
  <c r="D2050" i="8"/>
  <c r="E2050" i="8" s="1"/>
  <c r="D2051" i="8"/>
  <c r="E2051" i="8" s="1"/>
  <c r="D2052" i="8"/>
  <c r="E2052" i="8" s="1"/>
  <c r="D2053" i="8"/>
  <c r="E2053" i="8" s="1"/>
  <c r="D2054" i="8"/>
  <c r="E2054" i="8" s="1"/>
  <c r="D2055" i="8"/>
  <c r="E2055" i="8" s="1"/>
  <c r="D2056" i="8"/>
  <c r="E2056" i="8" s="1"/>
  <c r="D2057" i="8"/>
  <c r="E2057" i="8" s="1"/>
  <c r="D2058" i="8"/>
  <c r="E2058" i="8" s="1"/>
  <c r="D2059" i="8"/>
  <c r="E2059" i="8" s="1"/>
  <c r="D2060" i="8"/>
  <c r="E2060" i="8" s="1"/>
  <c r="D2061" i="8"/>
  <c r="E2061" i="8" s="1"/>
  <c r="D2062" i="8"/>
  <c r="E2062" i="8" s="1"/>
  <c r="D2063" i="8"/>
  <c r="E2063" i="8" s="1"/>
  <c r="D2064" i="8"/>
  <c r="E2064" i="8" s="1"/>
  <c r="D2065" i="8"/>
  <c r="E2065" i="8" s="1"/>
  <c r="D2066" i="8"/>
  <c r="E2066" i="8" s="1"/>
  <c r="D2067" i="8"/>
  <c r="E2067" i="8" s="1"/>
  <c r="D2068" i="8"/>
  <c r="E2068" i="8" s="1"/>
  <c r="D2069" i="8"/>
  <c r="E2069" i="8" s="1"/>
  <c r="D2070" i="8"/>
  <c r="E2070" i="8" s="1"/>
  <c r="D2071" i="8"/>
  <c r="E2071" i="8" s="1"/>
  <c r="D2072" i="8"/>
  <c r="E2072" i="8" s="1"/>
  <c r="D2073" i="8"/>
  <c r="E2073" i="8" s="1"/>
  <c r="D2074" i="8"/>
  <c r="E2074" i="8" s="1"/>
  <c r="D2075" i="8"/>
  <c r="E2075" i="8" s="1"/>
  <c r="D2076" i="8"/>
  <c r="E2076" i="8" s="1"/>
  <c r="D2077" i="8"/>
  <c r="E2077" i="8" s="1"/>
  <c r="D2078" i="8"/>
  <c r="E2078" i="8" s="1"/>
  <c r="D2079" i="8"/>
  <c r="E2079" i="8" s="1"/>
  <c r="D2080" i="8"/>
  <c r="E2080" i="8" s="1"/>
  <c r="D2081" i="8"/>
  <c r="E2081" i="8" s="1"/>
  <c r="D2082" i="8"/>
  <c r="E2082" i="8" s="1"/>
  <c r="D2083" i="8"/>
  <c r="D2084" i="8"/>
  <c r="E2084" i="8" s="1"/>
  <c r="D2085" i="8"/>
  <c r="E2085" i="8" s="1"/>
  <c r="D2086" i="8"/>
  <c r="E2086" i="8" s="1"/>
  <c r="D2087" i="8"/>
  <c r="E2087" i="8" s="1"/>
  <c r="D2088" i="8"/>
  <c r="E2088" i="8" s="1"/>
  <c r="D2089" i="8"/>
  <c r="E2089" i="8" s="1"/>
  <c r="D2090" i="8"/>
  <c r="E2090" i="8" s="1"/>
  <c r="D2091" i="8"/>
  <c r="E2091" i="8" s="1"/>
  <c r="D2092" i="8"/>
  <c r="E2092" i="8" s="1"/>
  <c r="D2093" i="8"/>
  <c r="E2093" i="8" s="1"/>
  <c r="D2094" i="8"/>
  <c r="E2094" i="8" s="1"/>
  <c r="D2095" i="8"/>
  <c r="E2095" i="8" s="1"/>
  <c r="D2096" i="8"/>
  <c r="E2096" i="8" s="1"/>
  <c r="D2097" i="8"/>
  <c r="E2097" i="8" s="1"/>
  <c r="D2098" i="8"/>
  <c r="E2098" i="8" s="1"/>
  <c r="D2099" i="8"/>
  <c r="E2099" i="8" s="1"/>
  <c r="D2100" i="8"/>
  <c r="E2100" i="8" s="1"/>
  <c r="D2101" i="8"/>
  <c r="E2101" i="8" s="1"/>
  <c r="D2102" i="8"/>
  <c r="E2102" i="8" s="1"/>
  <c r="D2103" i="8"/>
  <c r="E2103" i="8" s="1"/>
  <c r="D2104" i="8"/>
  <c r="E2104" i="8" s="1"/>
  <c r="D2105" i="8"/>
  <c r="E2105" i="8" s="1"/>
  <c r="D2106" i="8"/>
  <c r="E2106" i="8" s="1"/>
  <c r="D2107" i="8"/>
  <c r="E2107" i="8" s="1"/>
  <c r="D2108" i="8"/>
  <c r="E2108" i="8" s="1"/>
  <c r="D2109" i="8"/>
  <c r="E2109" i="8" s="1"/>
  <c r="D2110" i="8"/>
  <c r="E2110" i="8" s="1"/>
  <c r="D2111" i="8"/>
  <c r="E2111" i="8" s="1"/>
  <c r="D2112" i="8"/>
  <c r="E2112" i="8" s="1"/>
  <c r="D2113" i="8"/>
  <c r="E2113" i="8" s="1"/>
  <c r="D2114" i="8"/>
  <c r="E2114" i="8" s="1"/>
  <c r="D2115" i="8"/>
  <c r="E2115" i="8" s="1"/>
  <c r="D2116" i="8"/>
  <c r="E2116" i="8" s="1"/>
  <c r="D2117" i="8"/>
  <c r="E2117" i="8" s="1"/>
  <c r="D2118" i="8"/>
  <c r="E2118" i="8" s="1"/>
  <c r="D2119" i="8"/>
  <c r="E2119" i="8" s="1"/>
  <c r="D2120" i="8"/>
  <c r="E2120" i="8" s="1"/>
  <c r="D2121" i="8"/>
  <c r="E2121" i="8" s="1"/>
  <c r="D2122" i="8"/>
  <c r="E2122" i="8" s="1"/>
  <c r="D2123" i="8"/>
  <c r="E2123" i="8" s="1"/>
  <c r="D2124" i="8"/>
  <c r="E2124" i="8" s="1"/>
  <c r="D2125" i="8"/>
  <c r="E2125" i="8" s="1"/>
  <c r="D2126" i="8"/>
  <c r="E2126" i="8" s="1"/>
  <c r="D2127" i="8"/>
  <c r="E2127" i="8" s="1"/>
  <c r="D2128" i="8"/>
  <c r="E2128" i="8" s="1"/>
  <c r="D2129" i="8"/>
  <c r="E2129" i="8" s="1"/>
  <c r="D2130" i="8"/>
  <c r="E2130" i="8" s="1"/>
  <c r="D2131" i="8"/>
  <c r="E2131" i="8" s="1"/>
  <c r="D2132" i="8"/>
  <c r="E2132" i="8" s="1"/>
  <c r="D2133" i="8"/>
  <c r="E2133" i="8" s="1"/>
  <c r="D2134" i="8"/>
  <c r="E2134" i="8" s="1"/>
  <c r="D2135" i="8"/>
  <c r="E2135" i="8" s="1"/>
  <c r="D2136" i="8"/>
  <c r="E2136" i="8" s="1"/>
  <c r="D2137" i="8"/>
  <c r="E2137" i="8" s="1"/>
  <c r="D2138" i="8"/>
  <c r="E2138" i="8" s="1"/>
  <c r="D2139" i="8"/>
  <c r="E2139" i="8" s="1"/>
  <c r="D2140" i="8"/>
  <c r="E2140" i="8" s="1"/>
  <c r="D2141" i="8"/>
  <c r="E2141" i="8" s="1"/>
  <c r="D2142" i="8"/>
  <c r="E2142" i="8" s="1"/>
  <c r="D2143" i="8"/>
  <c r="E2143" i="8" s="1"/>
  <c r="D2144" i="8"/>
  <c r="E2144" i="8" s="1"/>
  <c r="D2145" i="8"/>
  <c r="E2145" i="8" s="1"/>
  <c r="D2146" i="8"/>
  <c r="E2146" i="8" s="1"/>
  <c r="D2147" i="8"/>
  <c r="E2147" i="8" s="1"/>
  <c r="D2148" i="8"/>
  <c r="E2148" i="8" s="1"/>
  <c r="D2149" i="8"/>
  <c r="E2149" i="8" s="1"/>
  <c r="D2150" i="8"/>
  <c r="E2150" i="8" s="1"/>
  <c r="D2151" i="8"/>
  <c r="E2151" i="8" s="1"/>
  <c r="D2152" i="8"/>
  <c r="E2152" i="8" s="1"/>
  <c r="D2153" i="8"/>
  <c r="E2153" i="8" s="1"/>
  <c r="D2154" i="8"/>
  <c r="E2154" i="8" s="1"/>
  <c r="D2155" i="8"/>
  <c r="E2155" i="8" s="1"/>
  <c r="D2156" i="8"/>
  <c r="E2156" i="8" s="1"/>
  <c r="D2157" i="8"/>
  <c r="E2157" i="8" s="1"/>
  <c r="D2158" i="8"/>
  <c r="E2158" i="8" s="1"/>
  <c r="D2159" i="8"/>
  <c r="E2159" i="8" s="1"/>
  <c r="D2160" i="8"/>
  <c r="E2160" i="8" s="1"/>
  <c r="D2161" i="8"/>
  <c r="E2161" i="8" s="1"/>
  <c r="D2162" i="8"/>
  <c r="E2162" i="8" s="1"/>
  <c r="D2163" i="8"/>
  <c r="E2163" i="8" s="1"/>
  <c r="D2164" i="8"/>
  <c r="E2164" i="8" s="1"/>
  <c r="D2165" i="8"/>
  <c r="E2165" i="8" s="1"/>
  <c r="D2166" i="8"/>
  <c r="E2166" i="8" s="1"/>
  <c r="D2167" i="8"/>
  <c r="E2167" i="8" s="1"/>
  <c r="D2168" i="8"/>
  <c r="E2168" i="8" s="1"/>
  <c r="D2169" i="8"/>
  <c r="E2169" i="8" s="1"/>
  <c r="D2170" i="8"/>
  <c r="E2170" i="8" s="1"/>
  <c r="D2171" i="8"/>
  <c r="E2171" i="8" s="1"/>
  <c r="D2172" i="8"/>
  <c r="E2172" i="8" s="1"/>
  <c r="D2173" i="8"/>
  <c r="E2173" i="8" s="1"/>
  <c r="D2174" i="8"/>
  <c r="E2174" i="8" s="1"/>
  <c r="D2175" i="8"/>
  <c r="E2175" i="8" s="1"/>
  <c r="D2176" i="8"/>
  <c r="E2176" i="8" s="1"/>
  <c r="D2177" i="8"/>
  <c r="E2177" i="8" s="1"/>
  <c r="D2178" i="8"/>
  <c r="E2178" i="8" s="1"/>
  <c r="D2179" i="8"/>
  <c r="E2179" i="8" s="1"/>
  <c r="D2180" i="8"/>
  <c r="E2180" i="8" s="1"/>
  <c r="D2181" i="8"/>
  <c r="E2181" i="8" s="1"/>
  <c r="D2182" i="8"/>
  <c r="E2182" i="8" s="1"/>
  <c r="D2183" i="8"/>
  <c r="E2183" i="8" s="1"/>
  <c r="D2184" i="8"/>
  <c r="E2184" i="8" s="1"/>
  <c r="D2185" i="8"/>
  <c r="E2185" i="8" s="1"/>
  <c r="D2186" i="8"/>
  <c r="E2186" i="8" s="1"/>
  <c r="D2187" i="8"/>
  <c r="E2187" i="8" s="1"/>
  <c r="D2188" i="8"/>
  <c r="E2188" i="8" s="1"/>
  <c r="D2189" i="8"/>
  <c r="E2189" i="8" s="1"/>
  <c r="D2190" i="8"/>
  <c r="E2190" i="8" s="1"/>
  <c r="D2191" i="8"/>
  <c r="E2191" i="8" s="1"/>
  <c r="D2192" i="8"/>
  <c r="E2192" i="8" s="1"/>
  <c r="D2193" i="8"/>
  <c r="E2193" i="8" s="1"/>
  <c r="D2194" i="8"/>
  <c r="E2194" i="8" s="1"/>
  <c r="D2195" i="8"/>
  <c r="E2195" i="8" s="1"/>
  <c r="D2196" i="8"/>
  <c r="E2196" i="8" s="1"/>
  <c r="D2197" i="8"/>
  <c r="E2197" i="8" s="1"/>
  <c r="D2198" i="8"/>
  <c r="E2198" i="8" s="1"/>
  <c r="D2199" i="8"/>
  <c r="E2199" i="8" s="1"/>
  <c r="D2200" i="8"/>
  <c r="E2200" i="8" s="1"/>
  <c r="D2201" i="8"/>
  <c r="E2201" i="8" s="1"/>
  <c r="D2202" i="8"/>
  <c r="E2202" i="8" s="1"/>
  <c r="D2203" i="8"/>
  <c r="E2203" i="8" s="1"/>
  <c r="D2204" i="8"/>
  <c r="E2204" i="8" s="1"/>
  <c r="D2205" i="8"/>
  <c r="E2205" i="8" s="1"/>
  <c r="D2206" i="8"/>
  <c r="E2206" i="8" s="1"/>
  <c r="D2207" i="8"/>
  <c r="E2207" i="8" s="1"/>
  <c r="D2208" i="8"/>
  <c r="E2208" i="8" s="1"/>
  <c r="D2209" i="8"/>
  <c r="E2209" i="8" s="1"/>
  <c r="D2210" i="8"/>
  <c r="E2210" i="8" s="1"/>
  <c r="D2211" i="8"/>
  <c r="E2211" i="8" s="1"/>
  <c r="D2212" i="8"/>
  <c r="E2212" i="8" s="1"/>
  <c r="D2213" i="8"/>
  <c r="E2213" i="8" s="1"/>
  <c r="D2214" i="8"/>
  <c r="E2214" i="8" s="1"/>
  <c r="D2215" i="8"/>
  <c r="E2215" i="8" s="1"/>
  <c r="D2216" i="8"/>
  <c r="E2216" i="8" s="1"/>
  <c r="D2217" i="8"/>
  <c r="E2217" i="8" s="1"/>
  <c r="D2218" i="8"/>
  <c r="E2218" i="8" s="1"/>
  <c r="D2219" i="8"/>
  <c r="E2219" i="8" s="1"/>
  <c r="D2220" i="8"/>
  <c r="E2220" i="8" s="1"/>
  <c r="D2221" i="8"/>
  <c r="E2221" i="8" s="1"/>
  <c r="D2222" i="8"/>
  <c r="E2222" i="8" s="1"/>
  <c r="D2223" i="8"/>
  <c r="E2223" i="8" s="1"/>
  <c r="D2224" i="8"/>
  <c r="E2224" i="8" s="1"/>
  <c r="D2225" i="8"/>
  <c r="E2225" i="8" s="1"/>
  <c r="D2226" i="8"/>
  <c r="E2226" i="8" s="1"/>
  <c r="D2227" i="8"/>
  <c r="E2227" i="8" s="1"/>
  <c r="D2228" i="8"/>
  <c r="E2228" i="8" s="1"/>
  <c r="D2229" i="8"/>
  <c r="E2229" i="8" s="1"/>
  <c r="D2230" i="8"/>
  <c r="E2230" i="8" s="1"/>
  <c r="D2231" i="8"/>
  <c r="E2231" i="8" s="1"/>
  <c r="D2232" i="8"/>
  <c r="E2232" i="8" s="1"/>
  <c r="D2233" i="8"/>
  <c r="E2233" i="8" s="1"/>
  <c r="D2234" i="8"/>
  <c r="E2234" i="8" s="1"/>
  <c r="D2235" i="8"/>
  <c r="E2235" i="8" s="1"/>
  <c r="D2236" i="8"/>
  <c r="E2236" i="8" s="1"/>
  <c r="D2237" i="8"/>
  <c r="E2237" i="8" s="1"/>
  <c r="D2238" i="8"/>
  <c r="E2238" i="8" s="1"/>
  <c r="D2239" i="8"/>
  <c r="E2239" i="8" s="1"/>
  <c r="D2240" i="8"/>
  <c r="E2240" i="8" s="1"/>
  <c r="D2241" i="8"/>
  <c r="E2241" i="8" s="1"/>
  <c r="D2242" i="8"/>
  <c r="E2242" i="8" s="1"/>
  <c r="D2243" i="8"/>
  <c r="E2243" i="8" s="1"/>
  <c r="D2244" i="8"/>
  <c r="E2244" i="8" s="1"/>
  <c r="D2245" i="8"/>
  <c r="E2245" i="8" s="1"/>
  <c r="D2246" i="8"/>
  <c r="E2246" i="8" s="1"/>
  <c r="D2247" i="8"/>
  <c r="E2247" i="8" s="1"/>
  <c r="D2248" i="8"/>
  <c r="E2248" i="8" s="1"/>
  <c r="D2249" i="8"/>
  <c r="E2249" i="8" s="1"/>
  <c r="D2250" i="8"/>
  <c r="E2250" i="8" s="1"/>
  <c r="D2251" i="8"/>
  <c r="E2251" i="8" s="1"/>
  <c r="D2252" i="8"/>
  <c r="E2252" i="8" s="1"/>
  <c r="D2253" i="8"/>
  <c r="E2253" i="8" s="1"/>
  <c r="D2254" i="8"/>
  <c r="E2254" i="8" s="1"/>
  <c r="D2255" i="8"/>
  <c r="E2255" i="8" s="1"/>
  <c r="D2256" i="8"/>
  <c r="E2256" i="8" s="1"/>
  <c r="D2257" i="8"/>
  <c r="E2257" i="8" s="1"/>
  <c r="D2258" i="8"/>
  <c r="E2258" i="8" s="1"/>
  <c r="D2259" i="8"/>
  <c r="E2259" i="8" s="1"/>
  <c r="D2260" i="8"/>
  <c r="E2260" i="8" s="1"/>
  <c r="D2261" i="8"/>
  <c r="E2261" i="8" s="1"/>
  <c r="D2262" i="8"/>
  <c r="E2262" i="8" s="1"/>
  <c r="D2263" i="8"/>
  <c r="E2263" i="8" s="1"/>
  <c r="D2264" i="8"/>
  <c r="E2264" i="8" s="1"/>
  <c r="D2265" i="8"/>
  <c r="E2265" i="8" s="1"/>
  <c r="D2266" i="8"/>
  <c r="E2266" i="8" s="1"/>
  <c r="D2267" i="8"/>
  <c r="E2267" i="8" s="1"/>
  <c r="D2268" i="8"/>
  <c r="E2268" i="8" s="1"/>
  <c r="D2269" i="8"/>
  <c r="E2269" i="8" s="1"/>
  <c r="D2270" i="8"/>
  <c r="E2270" i="8" s="1"/>
  <c r="D2271" i="8"/>
  <c r="E2271" i="8" s="1"/>
  <c r="D2272" i="8"/>
  <c r="E2272" i="8" s="1"/>
  <c r="D2273" i="8"/>
  <c r="E2273" i="8" s="1"/>
  <c r="D2274" i="8"/>
  <c r="E2274" i="8" s="1"/>
  <c r="D2275" i="8"/>
  <c r="E2275" i="8" s="1"/>
  <c r="D2276" i="8"/>
  <c r="E2276" i="8" s="1"/>
  <c r="D2277" i="8"/>
  <c r="E2277" i="8" s="1"/>
  <c r="D2278" i="8"/>
  <c r="E2278" i="8" s="1"/>
  <c r="D2279" i="8"/>
  <c r="E2279" i="8" s="1"/>
  <c r="D2280" i="8"/>
  <c r="E2280" i="8" s="1"/>
  <c r="D2281" i="8"/>
  <c r="E2281" i="8" s="1"/>
  <c r="D2282" i="8"/>
  <c r="E2282" i="8" s="1"/>
  <c r="D2283" i="8"/>
  <c r="E2283" i="8" s="1"/>
  <c r="D2284" i="8"/>
  <c r="E2284" i="8" s="1"/>
  <c r="D2285" i="8"/>
  <c r="E2285" i="8" s="1"/>
  <c r="D2286" i="8"/>
  <c r="E2286" i="8" s="1"/>
  <c r="D2287" i="8"/>
  <c r="E2287" i="8" s="1"/>
  <c r="D2288" i="8"/>
  <c r="E2288" i="8" s="1"/>
  <c r="D2289" i="8"/>
  <c r="E2289" i="8" s="1"/>
  <c r="D2290" i="8"/>
  <c r="E2290" i="8" s="1"/>
  <c r="D2291" i="8"/>
  <c r="E2291" i="8" s="1"/>
  <c r="D2292" i="8"/>
  <c r="E2292" i="8" s="1"/>
  <c r="D2293" i="8"/>
  <c r="E2293" i="8" s="1"/>
  <c r="D2294" i="8"/>
  <c r="E2294" i="8" s="1"/>
  <c r="D2295" i="8"/>
  <c r="E2295" i="8" s="1"/>
  <c r="D2296" i="8"/>
  <c r="E2296" i="8" s="1"/>
  <c r="D2297" i="8"/>
  <c r="E2297" i="8" s="1"/>
  <c r="D2298" i="8"/>
  <c r="E2298" i="8" s="1"/>
  <c r="D2299" i="8"/>
  <c r="E2299" i="8" s="1"/>
  <c r="D2300" i="8"/>
  <c r="E2300" i="8" s="1"/>
  <c r="D2301" i="8"/>
  <c r="E2301" i="8" s="1"/>
  <c r="D2302" i="8"/>
  <c r="E2302" i="8" s="1"/>
  <c r="D2303" i="8"/>
  <c r="E2303" i="8" s="1"/>
  <c r="D2304" i="8"/>
  <c r="E2304" i="8" s="1"/>
  <c r="D2305" i="8"/>
  <c r="E2305" i="8" s="1"/>
  <c r="D2306" i="8"/>
  <c r="E2306" i="8" s="1"/>
  <c r="D2307" i="8"/>
  <c r="E2307" i="8" s="1"/>
  <c r="D2308" i="8"/>
  <c r="E2308" i="8" s="1"/>
  <c r="D2309" i="8"/>
  <c r="E2309" i="8" s="1"/>
  <c r="D2310" i="8"/>
  <c r="E2310" i="8" s="1"/>
  <c r="D2311" i="8"/>
  <c r="E2311" i="8" s="1"/>
  <c r="D2312" i="8"/>
  <c r="E2312" i="8" s="1"/>
  <c r="D2313" i="8"/>
  <c r="E2313" i="8" s="1"/>
  <c r="D2314" i="8"/>
  <c r="E2314" i="8" s="1"/>
  <c r="D2315" i="8"/>
  <c r="E2315" i="8" s="1"/>
  <c r="D2316" i="8"/>
  <c r="E2316" i="8" s="1"/>
  <c r="D2317" i="8"/>
  <c r="E2317" i="8" s="1"/>
  <c r="D2318" i="8"/>
  <c r="E2318" i="8" s="1"/>
  <c r="D2319" i="8"/>
  <c r="E2319" i="8" s="1"/>
  <c r="D2320" i="8"/>
  <c r="E2320" i="8" s="1"/>
  <c r="D2321" i="8"/>
  <c r="E2321" i="8" s="1"/>
  <c r="D2322" i="8"/>
  <c r="E2322" i="8" s="1"/>
  <c r="D2323" i="8"/>
  <c r="E2323" i="8" s="1"/>
  <c r="D2324" i="8"/>
  <c r="E2324" i="8" s="1"/>
  <c r="D2325" i="8"/>
  <c r="E2325" i="8" s="1"/>
  <c r="D2326" i="8"/>
  <c r="E2326" i="8" s="1"/>
  <c r="D2327" i="8"/>
  <c r="E2327" i="8" s="1"/>
  <c r="D2328" i="8"/>
  <c r="E2328" i="8" s="1"/>
  <c r="D2329" i="8"/>
  <c r="E2329" i="8" s="1"/>
  <c r="D2330" i="8"/>
  <c r="E2330" i="8" s="1"/>
  <c r="D2331" i="8"/>
  <c r="E2331" i="8" s="1"/>
  <c r="D2332" i="8"/>
  <c r="E2332" i="8" s="1"/>
  <c r="D2333" i="8"/>
  <c r="E2333" i="8" s="1"/>
  <c r="D2334" i="8"/>
  <c r="E2334" i="8" s="1"/>
  <c r="D2335" i="8"/>
  <c r="E2335" i="8" s="1"/>
  <c r="D2336" i="8"/>
  <c r="E2336" i="8" s="1"/>
  <c r="D2337" i="8"/>
  <c r="E2337" i="8" s="1"/>
  <c r="D2338" i="8"/>
  <c r="E2338" i="8" s="1"/>
  <c r="D2339" i="8"/>
  <c r="E2339" i="8" s="1"/>
  <c r="D2340" i="8"/>
  <c r="E2340" i="8" s="1"/>
  <c r="D2341" i="8"/>
  <c r="E2341" i="8" s="1"/>
  <c r="D2342" i="8"/>
  <c r="E2342" i="8" s="1"/>
  <c r="D2343" i="8"/>
  <c r="E2343" i="8" s="1"/>
  <c r="D2344" i="8"/>
  <c r="E2344" i="8" s="1"/>
  <c r="D2345" i="8"/>
  <c r="E2345" i="8" s="1"/>
  <c r="D2346" i="8"/>
  <c r="E2346" i="8" s="1"/>
  <c r="D2347" i="8"/>
  <c r="E2347" i="8" s="1"/>
  <c r="D2348" i="8"/>
  <c r="E2348" i="8" s="1"/>
  <c r="D2349" i="8"/>
  <c r="E2349" i="8" s="1"/>
  <c r="D2350" i="8"/>
  <c r="E2350" i="8" s="1"/>
  <c r="D2351" i="8"/>
  <c r="E2351" i="8" s="1"/>
  <c r="D2352" i="8"/>
  <c r="E2352" i="8" s="1"/>
  <c r="D2353" i="8"/>
  <c r="E2353" i="8" s="1"/>
  <c r="D2354" i="8"/>
  <c r="E2354" i="8" s="1"/>
  <c r="D2355" i="8"/>
  <c r="E2355" i="8" s="1"/>
  <c r="D2356" i="8"/>
  <c r="E2356" i="8" s="1"/>
  <c r="D2357" i="8"/>
  <c r="E2357" i="8" s="1"/>
  <c r="D2358" i="8"/>
  <c r="E2358" i="8" s="1"/>
  <c r="D2359" i="8"/>
  <c r="E2359" i="8" s="1"/>
  <c r="D2360" i="8"/>
  <c r="E2360" i="8" s="1"/>
  <c r="D2361" i="8"/>
  <c r="E2361" i="8" s="1"/>
  <c r="D2362" i="8"/>
  <c r="E2362" i="8" s="1"/>
  <c r="D2363" i="8"/>
  <c r="E2363" i="8" s="1"/>
  <c r="D2364" i="8"/>
  <c r="E2364" i="8" s="1"/>
  <c r="D2365" i="8"/>
  <c r="E2365" i="8" s="1"/>
  <c r="D2366" i="8"/>
  <c r="E2366" i="8" s="1"/>
  <c r="D2367" i="8"/>
  <c r="E2367" i="8" s="1"/>
  <c r="D2368" i="8"/>
  <c r="E2368" i="8" s="1"/>
  <c r="D2369" i="8"/>
  <c r="E2369" i="8" s="1"/>
  <c r="D2370" i="8"/>
  <c r="E2370" i="8" s="1"/>
  <c r="D2371" i="8"/>
  <c r="E2371" i="8" s="1"/>
  <c r="D2372" i="8"/>
  <c r="E2372" i="8" s="1"/>
  <c r="D2373" i="8"/>
  <c r="E2373" i="8" s="1"/>
  <c r="D2374" i="8"/>
  <c r="E2374" i="8" s="1"/>
  <c r="D2375" i="8"/>
  <c r="E2375" i="8" s="1"/>
  <c r="D2376" i="8"/>
  <c r="E2376" i="8" s="1"/>
  <c r="D2377" i="8"/>
  <c r="E2377" i="8" s="1"/>
  <c r="D2378" i="8"/>
  <c r="E2378" i="8" s="1"/>
  <c r="D2379" i="8"/>
  <c r="E2379" i="8" s="1"/>
  <c r="D2380" i="8"/>
  <c r="E2380" i="8" s="1"/>
  <c r="D2381" i="8"/>
  <c r="E2381" i="8" s="1"/>
  <c r="D2382" i="8"/>
  <c r="E2382" i="8" s="1"/>
  <c r="D2383" i="8"/>
  <c r="E2383" i="8" s="1"/>
  <c r="D2384" i="8"/>
  <c r="E2384" i="8" s="1"/>
  <c r="D2385" i="8"/>
  <c r="E2385" i="8" s="1"/>
  <c r="D2386" i="8"/>
  <c r="E2386" i="8" s="1"/>
  <c r="D2387" i="8"/>
  <c r="E2387" i="8" s="1"/>
  <c r="D2388" i="8"/>
  <c r="E2388" i="8" s="1"/>
  <c r="D2389" i="8"/>
  <c r="E2389" i="8" s="1"/>
  <c r="D2390" i="8"/>
  <c r="E2390" i="8" s="1"/>
  <c r="D2391" i="8"/>
  <c r="E2391" i="8" s="1"/>
  <c r="D2392" i="8"/>
  <c r="E2392" i="8" s="1"/>
  <c r="D2393" i="8"/>
  <c r="E2393" i="8" s="1"/>
  <c r="D2394" i="8"/>
  <c r="E2394" i="8" s="1"/>
  <c r="D2395" i="8"/>
  <c r="E2395" i="8" s="1"/>
  <c r="D2396" i="8"/>
  <c r="E2396" i="8" s="1"/>
  <c r="D2397" i="8"/>
  <c r="E2397" i="8" s="1"/>
  <c r="D2398" i="8"/>
  <c r="E2398" i="8" s="1"/>
  <c r="D2399" i="8"/>
  <c r="E2399" i="8" s="1"/>
  <c r="D2400" i="8"/>
  <c r="E2400" i="8" s="1"/>
  <c r="D2401" i="8"/>
  <c r="E2401" i="8" s="1"/>
  <c r="D2402" i="8"/>
  <c r="E2402" i="8" s="1"/>
  <c r="D2403" i="8"/>
  <c r="E2403" i="8" s="1"/>
  <c r="D2404" i="8"/>
  <c r="E2404" i="8" s="1"/>
  <c r="D2405" i="8"/>
  <c r="E2405" i="8" s="1"/>
  <c r="D2406" i="8"/>
  <c r="E2406" i="8" s="1"/>
  <c r="D2407" i="8"/>
  <c r="E2407" i="8" s="1"/>
  <c r="D2408" i="8"/>
  <c r="E2408" i="8" s="1"/>
  <c r="D2409" i="8"/>
  <c r="E2409" i="8" s="1"/>
  <c r="D2410" i="8"/>
  <c r="E2410" i="8" s="1"/>
  <c r="D2411" i="8"/>
  <c r="E2411" i="8" s="1"/>
  <c r="D2412" i="8"/>
  <c r="E2412" i="8" s="1"/>
  <c r="D2413" i="8"/>
  <c r="E2413" i="8" s="1"/>
  <c r="D2414" i="8"/>
  <c r="E2414" i="8" s="1"/>
  <c r="D2415" i="8"/>
  <c r="E2415" i="8" s="1"/>
  <c r="D2416" i="8"/>
  <c r="E2416" i="8" s="1"/>
  <c r="D2417" i="8"/>
  <c r="E2417" i="8" s="1"/>
  <c r="D2418" i="8"/>
  <c r="E2418" i="8" s="1"/>
  <c r="D2419" i="8"/>
  <c r="E2419" i="8" s="1"/>
  <c r="D2420" i="8"/>
  <c r="E2420" i="8" s="1"/>
  <c r="D2421" i="8"/>
  <c r="E2421" i="8" s="1"/>
  <c r="D2422" i="8"/>
  <c r="E2422" i="8" s="1"/>
  <c r="D2423" i="8"/>
  <c r="E2423" i="8" s="1"/>
  <c r="D2424" i="8"/>
  <c r="E2424" i="8" s="1"/>
  <c r="D2425" i="8"/>
  <c r="E2425" i="8" s="1"/>
  <c r="D2426" i="8"/>
  <c r="E2426" i="8" s="1"/>
  <c r="D2427" i="8"/>
  <c r="E2427" i="8" s="1"/>
  <c r="D2428" i="8"/>
  <c r="E2428" i="8" s="1"/>
  <c r="D2429" i="8"/>
  <c r="E2429" i="8" s="1"/>
  <c r="D2430" i="8"/>
  <c r="E2430" i="8" s="1"/>
  <c r="D2431" i="8"/>
  <c r="E2431" i="8" s="1"/>
  <c r="D2432" i="8"/>
  <c r="E2432" i="8" s="1"/>
  <c r="D2433" i="8"/>
  <c r="E2433" i="8" s="1"/>
  <c r="D2434" i="8"/>
  <c r="E2434" i="8" s="1"/>
  <c r="D2435" i="8"/>
  <c r="E2435" i="8" s="1"/>
  <c r="D2436" i="8"/>
  <c r="E2436" i="8" s="1"/>
  <c r="D2437" i="8"/>
  <c r="E2437" i="8" s="1"/>
  <c r="D2438" i="8"/>
  <c r="E2438" i="8" s="1"/>
  <c r="D2439" i="8"/>
  <c r="E2439" i="8" s="1"/>
  <c r="D2440" i="8"/>
  <c r="E2440" i="8" s="1"/>
  <c r="D2441" i="8"/>
  <c r="E2441" i="8" s="1"/>
  <c r="D2442" i="8"/>
  <c r="E2442" i="8" s="1"/>
  <c r="D2443" i="8"/>
  <c r="E2443" i="8" s="1"/>
  <c r="D2444" i="8"/>
  <c r="E2444" i="8" s="1"/>
  <c r="D2445" i="8"/>
  <c r="E2445" i="8" s="1"/>
  <c r="D2446" i="8"/>
  <c r="E2446" i="8" s="1"/>
  <c r="D2447" i="8"/>
  <c r="E2447" i="8" s="1"/>
  <c r="D2448" i="8"/>
  <c r="E2448" i="8" s="1"/>
  <c r="D2449" i="8"/>
  <c r="E2449" i="8" s="1"/>
  <c r="D2450" i="8"/>
  <c r="E2450" i="8" s="1"/>
  <c r="D2451" i="8"/>
  <c r="E2451" i="8" s="1"/>
  <c r="D2452" i="8"/>
  <c r="E2452" i="8" s="1"/>
  <c r="D2453" i="8"/>
  <c r="E2453" i="8" s="1"/>
  <c r="D2454" i="8"/>
  <c r="E2454" i="8" s="1"/>
  <c r="D2455" i="8"/>
  <c r="E2455" i="8" s="1"/>
  <c r="D2456" i="8"/>
  <c r="E2456" i="8" s="1"/>
  <c r="D2457" i="8"/>
  <c r="E2457" i="8" s="1"/>
  <c r="D2458" i="8"/>
  <c r="E2458" i="8" s="1"/>
  <c r="D2459" i="8"/>
  <c r="E2459" i="8" s="1"/>
  <c r="D2460" i="8"/>
  <c r="E2460" i="8" s="1"/>
  <c r="D2461" i="8"/>
  <c r="E2461" i="8" s="1"/>
  <c r="D2462" i="8"/>
  <c r="E2462" i="8" s="1"/>
  <c r="D2463" i="8"/>
  <c r="E2463" i="8" s="1"/>
  <c r="D2464" i="8"/>
  <c r="E2464" i="8" s="1"/>
  <c r="D2465" i="8"/>
  <c r="E2465" i="8" s="1"/>
  <c r="D2466" i="8"/>
  <c r="E2466" i="8" s="1"/>
  <c r="D2467" i="8"/>
  <c r="E2467" i="8" s="1"/>
  <c r="D2468" i="8"/>
  <c r="E2468" i="8" s="1"/>
  <c r="D2469" i="8"/>
  <c r="E2469" i="8" s="1"/>
  <c r="D2470" i="8"/>
  <c r="E2470" i="8" s="1"/>
  <c r="D2471" i="8"/>
  <c r="E2471" i="8" s="1"/>
  <c r="D2472" i="8"/>
  <c r="E2472" i="8" s="1"/>
  <c r="D2473" i="8"/>
  <c r="E2473" i="8" s="1"/>
  <c r="D2474" i="8"/>
  <c r="E2474" i="8" s="1"/>
  <c r="D2475" i="8"/>
  <c r="E2475" i="8" s="1"/>
  <c r="D2476" i="8"/>
  <c r="E2476" i="8" s="1"/>
  <c r="D2477" i="8"/>
  <c r="E2477" i="8" s="1"/>
  <c r="D2478" i="8"/>
  <c r="E2478" i="8" s="1"/>
  <c r="D2479" i="8"/>
  <c r="E2479" i="8" s="1"/>
  <c r="D2480" i="8"/>
  <c r="E2480" i="8" s="1"/>
  <c r="D2481" i="8"/>
  <c r="E2481" i="8" s="1"/>
  <c r="D2482" i="8"/>
  <c r="E2482" i="8" s="1"/>
  <c r="D2483" i="8"/>
  <c r="E2483" i="8" s="1"/>
  <c r="D2484" i="8"/>
  <c r="E2484" i="8" s="1"/>
  <c r="D2485" i="8"/>
  <c r="E2485" i="8" s="1"/>
  <c r="D2486" i="8"/>
  <c r="E2486" i="8" s="1"/>
  <c r="D2487" i="8"/>
  <c r="E2487" i="8" s="1"/>
  <c r="D2488" i="8"/>
  <c r="E2488" i="8" s="1"/>
  <c r="D2489" i="8"/>
  <c r="E2489" i="8" s="1"/>
  <c r="D2490" i="8"/>
  <c r="E2490" i="8" s="1"/>
  <c r="D2491" i="8"/>
  <c r="E2491" i="8" s="1"/>
  <c r="D2492" i="8"/>
  <c r="E2492" i="8" s="1"/>
  <c r="D2493" i="8"/>
  <c r="E2493" i="8" s="1"/>
  <c r="D2494" i="8"/>
  <c r="E2494" i="8" s="1"/>
  <c r="D2495" i="8"/>
  <c r="E2495" i="8" s="1"/>
  <c r="D2496" i="8"/>
  <c r="E2496" i="8" s="1"/>
  <c r="D2497" i="8"/>
  <c r="E2497" i="8" s="1"/>
  <c r="D2498" i="8"/>
  <c r="E2498" i="8" s="1"/>
  <c r="D2499" i="8"/>
  <c r="E2499" i="8" s="1"/>
  <c r="D2500" i="8"/>
  <c r="E2500" i="8" s="1"/>
  <c r="D2501" i="8"/>
  <c r="E2501" i="8" s="1"/>
  <c r="D2502" i="8"/>
  <c r="E2502" i="8" s="1"/>
  <c r="D2503" i="8"/>
  <c r="E2503" i="8" s="1"/>
  <c r="D2504" i="8"/>
  <c r="E2504" i="8" s="1"/>
  <c r="D2505" i="8"/>
  <c r="E2505" i="8" s="1"/>
  <c r="D2506" i="8"/>
  <c r="E2506" i="8" s="1"/>
  <c r="D2507" i="8"/>
  <c r="E2507" i="8" s="1"/>
  <c r="D2508" i="8"/>
  <c r="E2508" i="8" s="1"/>
  <c r="D2509" i="8"/>
  <c r="E2509" i="8" s="1"/>
  <c r="D2510" i="8"/>
  <c r="E2510" i="8" s="1"/>
  <c r="D2511" i="8"/>
  <c r="E2511" i="8" s="1"/>
  <c r="D2512" i="8"/>
  <c r="E2512" i="8" s="1"/>
  <c r="D2513" i="8"/>
  <c r="E2513" i="8" s="1"/>
  <c r="D2514" i="8"/>
  <c r="E2514" i="8" s="1"/>
  <c r="D2515" i="8"/>
  <c r="E2515" i="8" s="1"/>
  <c r="D2516" i="8"/>
  <c r="E2516" i="8" s="1"/>
  <c r="D2517" i="8"/>
  <c r="E2517" i="8" s="1"/>
  <c r="D2518" i="8"/>
  <c r="E2518" i="8" s="1"/>
  <c r="D2519" i="8"/>
  <c r="E2519" i="8" s="1"/>
  <c r="D2520" i="8"/>
  <c r="E2520" i="8" s="1"/>
  <c r="D2521" i="8"/>
  <c r="E2521" i="8" s="1"/>
  <c r="D2522" i="8"/>
  <c r="E2522" i="8" s="1"/>
  <c r="D2523" i="8"/>
  <c r="E2523" i="8" s="1"/>
  <c r="D2524" i="8"/>
  <c r="E2524" i="8" s="1"/>
  <c r="D2525" i="8"/>
  <c r="E2525" i="8" s="1"/>
  <c r="D2526" i="8"/>
  <c r="E2526" i="8" s="1"/>
  <c r="D2527" i="8"/>
  <c r="E2527" i="8" s="1"/>
  <c r="D2528" i="8"/>
  <c r="E2528" i="8" s="1"/>
  <c r="D2529" i="8"/>
  <c r="E2529" i="8" s="1"/>
  <c r="D2530" i="8"/>
  <c r="E2530" i="8" s="1"/>
  <c r="D2531" i="8"/>
  <c r="E2531" i="8" s="1"/>
  <c r="D2532" i="8"/>
  <c r="E2532" i="8" s="1"/>
  <c r="D2533" i="8"/>
  <c r="E2533" i="8" s="1"/>
  <c r="D2534" i="8"/>
  <c r="E2534" i="8" s="1"/>
  <c r="D2535" i="8"/>
  <c r="E2535" i="8" s="1"/>
  <c r="D2536" i="8"/>
  <c r="E2536" i="8" s="1"/>
  <c r="D2537" i="8"/>
  <c r="E2537" i="8" s="1"/>
  <c r="D2538" i="8"/>
  <c r="E2538" i="8" s="1"/>
  <c r="D2539" i="8"/>
  <c r="E2539" i="8" s="1"/>
  <c r="D2540" i="8"/>
  <c r="E2540" i="8" s="1"/>
  <c r="D2541" i="8"/>
  <c r="E2541" i="8" s="1"/>
  <c r="D2542" i="8"/>
  <c r="E2542" i="8" s="1"/>
  <c r="D2543" i="8"/>
  <c r="E2543" i="8" s="1"/>
  <c r="D2544" i="8"/>
  <c r="E2544" i="8" s="1"/>
  <c r="D2545" i="8"/>
  <c r="E2545" i="8" s="1"/>
  <c r="D2546" i="8"/>
  <c r="E2546" i="8" s="1"/>
  <c r="D2547" i="8"/>
  <c r="E2547" i="8" s="1"/>
  <c r="D2548" i="8"/>
  <c r="E2548" i="8" s="1"/>
  <c r="D2549" i="8"/>
  <c r="E2549" i="8" s="1"/>
  <c r="D2550" i="8"/>
  <c r="E2550" i="8" s="1"/>
  <c r="D2551" i="8"/>
  <c r="E2551" i="8" s="1"/>
  <c r="D2552" i="8"/>
  <c r="E2552" i="8" s="1"/>
  <c r="D2553" i="8"/>
  <c r="E2553" i="8" s="1"/>
  <c r="D2554" i="8"/>
  <c r="E2554" i="8" s="1"/>
  <c r="D2555" i="8"/>
  <c r="E2555" i="8" s="1"/>
  <c r="D2556" i="8"/>
  <c r="E2556" i="8" s="1"/>
  <c r="D2557" i="8"/>
  <c r="E2557" i="8" s="1"/>
  <c r="D2558" i="8"/>
  <c r="E2558" i="8" s="1"/>
  <c r="D2559" i="8"/>
  <c r="E2559" i="8" s="1"/>
  <c r="D2560" i="8"/>
  <c r="E2560" i="8" s="1"/>
  <c r="D2561" i="8"/>
  <c r="E2561" i="8" s="1"/>
  <c r="D2562" i="8"/>
  <c r="E2562" i="8" s="1"/>
  <c r="D2563" i="8"/>
  <c r="E2563" i="8" s="1"/>
  <c r="D2564" i="8"/>
  <c r="E2564" i="8" s="1"/>
  <c r="D2565" i="8"/>
  <c r="E2565" i="8" s="1"/>
  <c r="D2566" i="8"/>
  <c r="E2566" i="8" s="1"/>
  <c r="D2567" i="8"/>
  <c r="E2567" i="8" s="1"/>
  <c r="D2568" i="8"/>
  <c r="E2568" i="8" s="1"/>
  <c r="D2569" i="8"/>
  <c r="E2569" i="8" s="1"/>
  <c r="D2570" i="8"/>
  <c r="E2570" i="8" s="1"/>
  <c r="D2571" i="8"/>
  <c r="E2571" i="8" s="1"/>
  <c r="D2572" i="8"/>
  <c r="E2572" i="8" s="1"/>
  <c r="D2573" i="8"/>
  <c r="E2573" i="8" s="1"/>
  <c r="D2574" i="8"/>
  <c r="E2574" i="8" s="1"/>
  <c r="D2575" i="8"/>
  <c r="E2575" i="8" s="1"/>
  <c r="D2576" i="8"/>
  <c r="E2576" i="8" s="1"/>
  <c r="D2577" i="8"/>
  <c r="E2577" i="8" s="1"/>
  <c r="D2578" i="8"/>
  <c r="E2578" i="8" s="1"/>
  <c r="D2579" i="8"/>
  <c r="E2579" i="8" s="1"/>
  <c r="D2580" i="8"/>
  <c r="E2580" i="8" s="1"/>
  <c r="D2581" i="8"/>
  <c r="E2581" i="8" s="1"/>
  <c r="D2582" i="8"/>
  <c r="E2582" i="8" s="1"/>
  <c r="D2583" i="8"/>
  <c r="E2583" i="8" s="1"/>
  <c r="D2584" i="8"/>
  <c r="E2584" i="8" s="1"/>
  <c r="D2585" i="8"/>
  <c r="E2585" i="8" s="1"/>
  <c r="D2586" i="8"/>
  <c r="E2586" i="8" s="1"/>
  <c r="D2587" i="8"/>
  <c r="E2587" i="8" s="1"/>
  <c r="D2588" i="8"/>
  <c r="E2588" i="8" s="1"/>
  <c r="D2589" i="8"/>
  <c r="E2589" i="8" s="1"/>
  <c r="D2590" i="8"/>
  <c r="E2590" i="8" s="1"/>
  <c r="D2591" i="8"/>
  <c r="E2591" i="8" s="1"/>
  <c r="D2592" i="8"/>
  <c r="E2592" i="8" s="1"/>
  <c r="D2593" i="8"/>
  <c r="E2593" i="8" s="1"/>
  <c r="D2594" i="8"/>
  <c r="E2594" i="8" s="1"/>
  <c r="D2595" i="8"/>
  <c r="E2595" i="8" s="1"/>
  <c r="D2596" i="8"/>
  <c r="E2596" i="8" s="1"/>
  <c r="D2597" i="8"/>
  <c r="E2597" i="8" s="1"/>
  <c r="D2598" i="8"/>
  <c r="E2598" i="8" s="1"/>
  <c r="D2599" i="8"/>
  <c r="E2599" i="8" s="1"/>
  <c r="D2600" i="8"/>
  <c r="E2600" i="8" s="1"/>
  <c r="D2601" i="8"/>
  <c r="E2601" i="8" s="1"/>
  <c r="D2602" i="8"/>
  <c r="E2602" i="8" s="1"/>
  <c r="D2603" i="8"/>
  <c r="E2603" i="8" s="1"/>
  <c r="D2604" i="8"/>
  <c r="E2604" i="8" s="1"/>
  <c r="D2605" i="8"/>
  <c r="E2605" i="8" s="1"/>
  <c r="D2606" i="8"/>
  <c r="E2606" i="8" s="1"/>
  <c r="D2607" i="8"/>
  <c r="E2607" i="8" s="1"/>
  <c r="D2608" i="8"/>
  <c r="E2608" i="8" s="1"/>
  <c r="D2609" i="8"/>
  <c r="E2609" i="8" s="1"/>
  <c r="D2610" i="8"/>
  <c r="E2610" i="8" s="1"/>
  <c r="D2611" i="8"/>
  <c r="E2611" i="8" s="1"/>
  <c r="D2612" i="8"/>
  <c r="E2612" i="8" s="1"/>
  <c r="D2613" i="8"/>
  <c r="E2613" i="8" s="1"/>
  <c r="D2614" i="8"/>
  <c r="E2614" i="8" s="1"/>
  <c r="D2615" i="8"/>
  <c r="E2615" i="8" s="1"/>
  <c r="D2616" i="8"/>
  <c r="E2616" i="8" s="1"/>
  <c r="D2617" i="8"/>
  <c r="E2617" i="8" s="1"/>
  <c r="D2618" i="8"/>
  <c r="E2618" i="8" s="1"/>
  <c r="D2619" i="8"/>
  <c r="E2619" i="8" s="1"/>
  <c r="D2620" i="8"/>
  <c r="E2620" i="8" s="1"/>
  <c r="D2621" i="8"/>
  <c r="E2621" i="8" s="1"/>
  <c r="D2622" i="8"/>
  <c r="E2622" i="8" s="1"/>
  <c r="D2623" i="8"/>
  <c r="E2623" i="8" s="1"/>
  <c r="D2624" i="8"/>
  <c r="E2624" i="8" s="1"/>
  <c r="D2625" i="8"/>
  <c r="E2625" i="8" s="1"/>
  <c r="D2626" i="8"/>
  <c r="E2626" i="8" s="1"/>
  <c r="D2627" i="8"/>
  <c r="E2627" i="8" s="1"/>
  <c r="D2628" i="8"/>
  <c r="E2628" i="8" s="1"/>
  <c r="D2629" i="8"/>
  <c r="E2629" i="8" s="1"/>
  <c r="D2630" i="8"/>
  <c r="E2630" i="8" s="1"/>
  <c r="D2631" i="8"/>
  <c r="E2631" i="8" s="1"/>
  <c r="D2632" i="8"/>
  <c r="E2632" i="8" s="1"/>
  <c r="D2633" i="8"/>
  <c r="E2633" i="8" s="1"/>
  <c r="D2634" i="8"/>
  <c r="E2634" i="8" s="1"/>
  <c r="D2635" i="8"/>
  <c r="E2635" i="8" s="1"/>
  <c r="D2636" i="8"/>
  <c r="E2636" i="8" s="1"/>
  <c r="D2637" i="8"/>
  <c r="E2637" i="8" s="1"/>
  <c r="D2638" i="8"/>
  <c r="E2638" i="8" s="1"/>
  <c r="D2639" i="8"/>
  <c r="E2639" i="8" s="1"/>
  <c r="D2640" i="8"/>
  <c r="E2640" i="8" s="1"/>
  <c r="D2641" i="8"/>
  <c r="E2641" i="8" s="1"/>
  <c r="D2642" i="8"/>
  <c r="E2642" i="8" s="1"/>
  <c r="D2643" i="8"/>
  <c r="E2643" i="8" s="1"/>
  <c r="D2644" i="8"/>
  <c r="E2644" i="8" s="1"/>
  <c r="D2645" i="8"/>
  <c r="E2645" i="8" s="1"/>
  <c r="D2646" i="8"/>
  <c r="E2646" i="8" s="1"/>
  <c r="D2647" i="8"/>
  <c r="E2647" i="8" s="1"/>
  <c r="D2648" i="8"/>
  <c r="E2648" i="8" s="1"/>
  <c r="D2649" i="8"/>
  <c r="E2649" i="8" s="1"/>
  <c r="D2650" i="8"/>
  <c r="E2650" i="8" s="1"/>
  <c r="D2651" i="8"/>
  <c r="E2651" i="8" s="1"/>
  <c r="D2652" i="8"/>
  <c r="E2652" i="8" s="1"/>
  <c r="D2653" i="8"/>
  <c r="E2653" i="8" s="1"/>
  <c r="D2654" i="8"/>
  <c r="E2654" i="8" s="1"/>
  <c r="D2655" i="8"/>
  <c r="E2655" i="8" s="1"/>
  <c r="D2656" i="8"/>
  <c r="E2656" i="8" s="1"/>
  <c r="D2657" i="8"/>
  <c r="E2657" i="8" s="1"/>
  <c r="D2658" i="8"/>
  <c r="E2658" i="8" s="1"/>
  <c r="D2659" i="8"/>
  <c r="E2659" i="8" s="1"/>
  <c r="D2660" i="8"/>
  <c r="E2660" i="8" s="1"/>
  <c r="D2661" i="8"/>
  <c r="E2661" i="8" s="1"/>
  <c r="D2662" i="8"/>
  <c r="E2662" i="8" s="1"/>
  <c r="D2663" i="8"/>
  <c r="E2663" i="8" s="1"/>
  <c r="D2664" i="8"/>
  <c r="E2664" i="8" s="1"/>
  <c r="D2665" i="8"/>
  <c r="E2665" i="8" s="1"/>
  <c r="D2666" i="8"/>
  <c r="E2666" i="8" s="1"/>
  <c r="D2667" i="8"/>
  <c r="E2667" i="8" s="1"/>
  <c r="D2668" i="8"/>
  <c r="E2668" i="8" s="1"/>
  <c r="D2669" i="8"/>
  <c r="E2669" i="8" s="1"/>
  <c r="D2670" i="8"/>
  <c r="E2670" i="8" s="1"/>
  <c r="D2671" i="8"/>
  <c r="E2671" i="8" s="1"/>
  <c r="D2672" i="8"/>
  <c r="E2672" i="8" s="1"/>
  <c r="D2673" i="8"/>
  <c r="E2673" i="8" s="1"/>
  <c r="D2674" i="8"/>
  <c r="E2674" i="8" s="1"/>
  <c r="D2675" i="8"/>
  <c r="E2675" i="8" s="1"/>
  <c r="D2676" i="8"/>
  <c r="E2676" i="8" s="1"/>
  <c r="D2677" i="8"/>
  <c r="E2677" i="8" s="1"/>
  <c r="D2678" i="8"/>
  <c r="E2678" i="8" s="1"/>
  <c r="D2679" i="8"/>
  <c r="E2679" i="8" s="1"/>
  <c r="D2680" i="8"/>
  <c r="E2680" i="8" s="1"/>
  <c r="D2681" i="8"/>
  <c r="E2681" i="8" s="1"/>
  <c r="D2682" i="8"/>
  <c r="E2682" i="8" s="1"/>
  <c r="D2683" i="8"/>
  <c r="E2683" i="8" s="1"/>
  <c r="D2684" i="8"/>
  <c r="E2684" i="8" s="1"/>
  <c r="D2685" i="8"/>
  <c r="E2685" i="8" s="1"/>
  <c r="D2686" i="8"/>
  <c r="E2686" i="8" s="1"/>
  <c r="D2687" i="8"/>
  <c r="E2687" i="8" s="1"/>
  <c r="D2688" i="8"/>
  <c r="E2688" i="8" s="1"/>
  <c r="D2689" i="8"/>
  <c r="E2689" i="8" s="1"/>
  <c r="D2690" i="8"/>
  <c r="E2690" i="8" s="1"/>
  <c r="D2691" i="8"/>
  <c r="E2691" i="8" s="1"/>
  <c r="D2692" i="8"/>
  <c r="E2692" i="8" s="1"/>
  <c r="D2693" i="8"/>
  <c r="E2693" i="8" s="1"/>
  <c r="D2694" i="8"/>
  <c r="E2694" i="8" s="1"/>
  <c r="D2695" i="8"/>
  <c r="E2695" i="8" s="1"/>
  <c r="D2696" i="8"/>
  <c r="E2696" i="8" s="1"/>
  <c r="D2697" i="8"/>
  <c r="E2697" i="8" s="1"/>
  <c r="D2698" i="8"/>
  <c r="E2698" i="8" s="1"/>
  <c r="D2699" i="8"/>
  <c r="E2699" i="8" s="1"/>
  <c r="D2700" i="8"/>
  <c r="E2700" i="8" s="1"/>
  <c r="D2701" i="8"/>
  <c r="E2701" i="8" s="1"/>
  <c r="D2702" i="8"/>
  <c r="E2702" i="8" s="1"/>
  <c r="D2703" i="8"/>
  <c r="E2703" i="8" s="1"/>
  <c r="D2704" i="8"/>
  <c r="E2704" i="8" s="1"/>
  <c r="D2705" i="8"/>
  <c r="E2705" i="8" s="1"/>
  <c r="D2706" i="8"/>
  <c r="E2706" i="8" s="1"/>
  <c r="D2707" i="8"/>
  <c r="E2707" i="8" s="1"/>
  <c r="D2708" i="8"/>
  <c r="E2708" i="8" s="1"/>
  <c r="D2709" i="8"/>
  <c r="E2709" i="8" s="1"/>
  <c r="D2710" i="8"/>
  <c r="E2710" i="8" s="1"/>
  <c r="D2711" i="8"/>
  <c r="E2711" i="8" s="1"/>
  <c r="D2712" i="8"/>
  <c r="E2712" i="8" s="1"/>
  <c r="D2713" i="8"/>
  <c r="E2713" i="8" s="1"/>
  <c r="D2714" i="8"/>
  <c r="E2714" i="8" s="1"/>
  <c r="D2715" i="8"/>
  <c r="E2715" i="8" s="1"/>
  <c r="D2716" i="8"/>
  <c r="E2716" i="8" s="1"/>
  <c r="D2717" i="8"/>
  <c r="E2717" i="8" s="1"/>
  <c r="D2718" i="8"/>
  <c r="E2718" i="8" s="1"/>
  <c r="D2719" i="8"/>
  <c r="E2719" i="8" s="1"/>
  <c r="D2720" i="8"/>
  <c r="E2720" i="8" s="1"/>
  <c r="D2721" i="8"/>
  <c r="E2721" i="8" s="1"/>
  <c r="D2722" i="8"/>
  <c r="E2722" i="8" s="1"/>
  <c r="D2723" i="8"/>
  <c r="E2723" i="8" s="1"/>
  <c r="D2724" i="8"/>
  <c r="E2724" i="8" s="1"/>
  <c r="D2725" i="8"/>
  <c r="E2725" i="8" s="1"/>
  <c r="D2726" i="8"/>
  <c r="E2726" i="8" s="1"/>
  <c r="D2727" i="8"/>
  <c r="E2727" i="8" s="1"/>
  <c r="D2728" i="8"/>
  <c r="E2728" i="8" s="1"/>
  <c r="D2729" i="8"/>
  <c r="E2729" i="8" s="1"/>
  <c r="D2730" i="8"/>
  <c r="E2730" i="8" s="1"/>
  <c r="D2731" i="8"/>
  <c r="E2731" i="8" s="1"/>
  <c r="D2732" i="8"/>
  <c r="E2732" i="8" s="1"/>
  <c r="D2733" i="8"/>
  <c r="E2733" i="8" s="1"/>
  <c r="D2734" i="8"/>
  <c r="E2734" i="8" s="1"/>
  <c r="D2735" i="8"/>
  <c r="E2735" i="8" s="1"/>
  <c r="D2736" i="8"/>
  <c r="E2736" i="8" s="1"/>
  <c r="D2737" i="8"/>
  <c r="E2737" i="8" s="1"/>
  <c r="D2738" i="8"/>
  <c r="E2738" i="8" s="1"/>
  <c r="D2739" i="8"/>
  <c r="E2739" i="8" s="1"/>
  <c r="D2740" i="8"/>
  <c r="E2740" i="8" s="1"/>
  <c r="D2741" i="8"/>
  <c r="E2741" i="8" s="1"/>
  <c r="D2742" i="8"/>
  <c r="E2742" i="8" s="1"/>
  <c r="D2743" i="8"/>
  <c r="E2743" i="8" s="1"/>
  <c r="D2744" i="8"/>
  <c r="E2744" i="8" s="1"/>
  <c r="D2745" i="8"/>
  <c r="E2745" i="8" s="1"/>
  <c r="D2746" i="8"/>
  <c r="E2746" i="8" s="1"/>
  <c r="D2747" i="8"/>
  <c r="E2747" i="8" s="1"/>
  <c r="D2748" i="8"/>
  <c r="E2748" i="8" s="1"/>
  <c r="D2749" i="8"/>
  <c r="E2749" i="8" s="1"/>
  <c r="D2750" i="8"/>
  <c r="E2750" i="8" s="1"/>
  <c r="D2751" i="8"/>
  <c r="E2751" i="8" s="1"/>
  <c r="D2752" i="8"/>
  <c r="E2752" i="8" s="1"/>
  <c r="D2753" i="8"/>
  <c r="E2753" i="8" s="1"/>
  <c r="D2754" i="8"/>
  <c r="E2754" i="8" s="1"/>
  <c r="D2755" i="8"/>
  <c r="E2755" i="8" s="1"/>
  <c r="D2756" i="8"/>
  <c r="E2756" i="8" s="1"/>
  <c r="D2757" i="8"/>
  <c r="E2757" i="8" s="1"/>
  <c r="D2758" i="8"/>
  <c r="E2758" i="8" s="1"/>
  <c r="D2759" i="8"/>
  <c r="E2759" i="8" s="1"/>
  <c r="D2760" i="8"/>
  <c r="E2760" i="8" s="1"/>
  <c r="D2761" i="8"/>
  <c r="E2761" i="8" s="1"/>
  <c r="D2762" i="8"/>
  <c r="E2762" i="8" s="1"/>
  <c r="D2763" i="8"/>
  <c r="E2763" i="8" s="1"/>
  <c r="D2764" i="8"/>
  <c r="E2764" i="8" s="1"/>
  <c r="D2765" i="8"/>
  <c r="E2765" i="8" s="1"/>
  <c r="D2766" i="8"/>
  <c r="E2766" i="8" s="1"/>
  <c r="D2767" i="8"/>
  <c r="E2767" i="8" s="1"/>
  <c r="D2768" i="8"/>
  <c r="E2768" i="8" s="1"/>
  <c r="D2769" i="8"/>
  <c r="E2769" i="8" s="1"/>
  <c r="D2770" i="8"/>
  <c r="E2770" i="8" s="1"/>
  <c r="D2771" i="8"/>
  <c r="E2771" i="8" s="1"/>
  <c r="D2772" i="8"/>
  <c r="E2772" i="8" s="1"/>
  <c r="D2773" i="8"/>
  <c r="E2773" i="8" s="1"/>
  <c r="D2774" i="8"/>
  <c r="E2774" i="8" s="1"/>
  <c r="D2775" i="8"/>
  <c r="E2775" i="8" s="1"/>
  <c r="D2776" i="8"/>
  <c r="E2776" i="8" s="1"/>
  <c r="D2777" i="8"/>
  <c r="E2777" i="8" s="1"/>
  <c r="D2778" i="8"/>
  <c r="E2778" i="8" s="1"/>
  <c r="D2779" i="8"/>
  <c r="E2779" i="8" s="1"/>
  <c r="D2780" i="8"/>
  <c r="E2780" i="8" s="1"/>
  <c r="D2781" i="8"/>
  <c r="E2781" i="8" s="1"/>
  <c r="D2782" i="8"/>
  <c r="E2782" i="8" s="1"/>
  <c r="D2783" i="8"/>
  <c r="E2783" i="8" s="1"/>
  <c r="D2784" i="8"/>
  <c r="E2784" i="8" s="1"/>
  <c r="D2785" i="8"/>
  <c r="E2785" i="8" s="1"/>
  <c r="D2786" i="8"/>
  <c r="E2786" i="8" s="1"/>
  <c r="D2787" i="8"/>
  <c r="E2787" i="8" s="1"/>
  <c r="D2788" i="8"/>
  <c r="E2788" i="8" s="1"/>
  <c r="D2789" i="8"/>
  <c r="E2789" i="8" s="1"/>
  <c r="D2790" i="8"/>
  <c r="E2790" i="8" s="1"/>
  <c r="D2791" i="8"/>
  <c r="E2791" i="8" s="1"/>
  <c r="D2792" i="8"/>
  <c r="E2792" i="8" s="1"/>
  <c r="D2793" i="8"/>
  <c r="E2793" i="8" s="1"/>
  <c r="D2794" i="8"/>
  <c r="E2794" i="8" s="1"/>
  <c r="D2795" i="8"/>
  <c r="E2795" i="8" s="1"/>
  <c r="D2796" i="8"/>
  <c r="E2796" i="8" s="1"/>
  <c r="D2797" i="8"/>
  <c r="E2797" i="8" s="1"/>
  <c r="D2798" i="8"/>
  <c r="E2798" i="8" s="1"/>
  <c r="D2799" i="8"/>
  <c r="E2799" i="8" s="1"/>
  <c r="D2800" i="8"/>
  <c r="E2800" i="8" s="1"/>
  <c r="D2801" i="8"/>
  <c r="E2801" i="8" s="1"/>
  <c r="D2802" i="8"/>
  <c r="E2802" i="8" s="1"/>
  <c r="D2803" i="8"/>
  <c r="E2803" i="8" s="1"/>
  <c r="D2804" i="8"/>
  <c r="E2804" i="8" s="1"/>
  <c r="D2805" i="8"/>
  <c r="E2805" i="8" s="1"/>
  <c r="D2806" i="8"/>
  <c r="E2806" i="8" s="1"/>
  <c r="D2807" i="8"/>
  <c r="E2807" i="8" s="1"/>
  <c r="D2808" i="8"/>
  <c r="E2808" i="8" s="1"/>
  <c r="D2809" i="8"/>
  <c r="E2809" i="8" s="1"/>
  <c r="D2810" i="8"/>
  <c r="E2810" i="8" s="1"/>
  <c r="D2811" i="8"/>
  <c r="E2811" i="8" s="1"/>
  <c r="D2812" i="8"/>
  <c r="E2812" i="8" s="1"/>
  <c r="D2813" i="8"/>
  <c r="E2813" i="8" s="1"/>
  <c r="D2814" i="8"/>
  <c r="E2814" i="8" s="1"/>
  <c r="D2815" i="8"/>
  <c r="E2815" i="8" s="1"/>
  <c r="D2816" i="8"/>
  <c r="E2816" i="8" s="1"/>
  <c r="D2817" i="8"/>
  <c r="E2817" i="8" s="1"/>
  <c r="D2818" i="8"/>
  <c r="E2818" i="8" s="1"/>
  <c r="D2819" i="8"/>
  <c r="D2820" i="8"/>
  <c r="E2820" i="8" s="1"/>
  <c r="D2821" i="8"/>
  <c r="E2821" i="8" s="1"/>
  <c r="D2822" i="8"/>
  <c r="E2822" i="8" s="1"/>
  <c r="D2823" i="8"/>
  <c r="E2823" i="8" s="1"/>
  <c r="D2824" i="8"/>
  <c r="E2824" i="8" s="1"/>
  <c r="D2825" i="8"/>
  <c r="E2825" i="8" s="1"/>
  <c r="D2826" i="8"/>
  <c r="E2826" i="8" s="1"/>
  <c r="D2827" i="8"/>
  <c r="E2827" i="8" s="1"/>
  <c r="D2828" i="8"/>
  <c r="E2828" i="8" s="1"/>
  <c r="D2829" i="8"/>
  <c r="E2829" i="8" s="1"/>
  <c r="D2830" i="8"/>
  <c r="E2830" i="8" s="1"/>
  <c r="D2831" i="8"/>
  <c r="E2831" i="8" s="1"/>
  <c r="D2832" i="8"/>
  <c r="E2832" i="8" s="1"/>
  <c r="D2833" i="8"/>
  <c r="E2833" i="8" s="1"/>
  <c r="D2834" i="8"/>
  <c r="E2834" i="8" s="1"/>
  <c r="D2835" i="8"/>
  <c r="E2835" i="8" s="1"/>
  <c r="D2836" i="8"/>
  <c r="E2836" i="8" s="1"/>
  <c r="D2837" i="8"/>
  <c r="E2837" i="8" s="1"/>
  <c r="D2838" i="8"/>
  <c r="E2838" i="8" s="1"/>
  <c r="D2839" i="8"/>
  <c r="E2839" i="8" s="1"/>
  <c r="D2840" i="8"/>
  <c r="E2840" i="8" s="1"/>
  <c r="D2841" i="8"/>
  <c r="E2841" i="8" s="1"/>
  <c r="D2842" i="8"/>
  <c r="E2842" i="8" s="1"/>
  <c r="D2843" i="8"/>
  <c r="E2843" i="8" s="1"/>
  <c r="D2844" i="8"/>
  <c r="E2844" i="8" s="1"/>
  <c r="D2845" i="8"/>
  <c r="E2845" i="8" s="1"/>
  <c r="D2846" i="8"/>
  <c r="E2846" i="8" s="1"/>
  <c r="D2847" i="8"/>
  <c r="E2847" i="8" s="1"/>
  <c r="D2848" i="8"/>
  <c r="E2848" i="8" s="1"/>
  <c r="D2849" i="8"/>
  <c r="E2849" i="8" s="1"/>
  <c r="D2850" i="8"/>
  <c r="E2850" i="8" s="1"/>
  <c r="D2851" i="8"/>
  <c r="E2851" i="8" s="1"/>
  <c r="D2852" i="8"/>
  <c r="E2852" i="8" s="1"/>
  <c r="D2853" i="8"/>
  <c r="E2853" i="8" s="1"/>
  <c r="D2854" i="8"/>
  <c r="E2854" i="8" s="1"/>
  <c r="D2855" i="8"/>
  <c r="E2855" i="8" s="1"/>
  <c r="D2856" i="8"/>
  <c r="E2856" i="8" s="1"/>
  <c r="D2857" i="8"/>
  <c r="E2857" i="8" s="1"/>
  <c r="D2858" i="8"/>
  <c r="E2858" i="8" s="1"/>
  <c r="D2859" i="8"/>
  <c r="E2859" i="8" s="1"/>
  <c r="D2860" i="8"/>
  <c r="E2860" i="8" s="1"/>
  <c r="D2861" i="8"/>
  <c r="E2861" i="8" s="1"/>
  <c r="D2862" i="8"/>
  <c r="E2862" i="8" s="1"/>
  <c r="D2863" i="8"/>
  <c r="E2863" i="8" s="1"/>
  <c r="D2864" i="8"/>
  <c r="E2864" i="8" s="1"/>
  <c r="D2865" i="8"/>
  <c r="E2865" i="8" s="1"/>
  <c r="D2866" i="8"/>
  <c r="E2866" i="8" s="1"/>
  <c r="D2867" i="8"/>
  <c r="E2867" i="8" s="1"/>
  <c r="D2868" i="8"/>
  <c r="E2868" i="8" s="1"/>
  <c r="D2869" i="8"/>
  <c r="E2869" i="8" s="1"/>
  <c r="D2870" i="8"/>
  <c r="E2870" i="8" s="1"/>
  <c r="D2871" i="8"/>
  <c r="E2871" i="8" s="1"/>
  <c r="D2872" i="8"/>
  <c r="E2872" i="8" s="1"/>
  <c r="D2873" i="8"/>
  <c r="E2873" i="8" s="1"/>
  <c r="D2874" i="8"/>
  <c r="E2874" i="8" s="1"/>
  <c r="D2875" i="8"/>
  <c r="E2875" i="8" s="1"/>
  <c r="D2876" i="8"/>
  <c r="E2876" i="8" s="1"/>
  <c r="D2877" i="8"/>
  <c r="E2877" i="8" s="1"/>
  <c r="D2878" i="8"/>
  <c r="E2878" i="8" s="1"/>
  <c r="D2879" i="8"/>
  <c r="E2879" i="8" s="1"/>
  <c r="D2880" i="8"/>
  <c r="E2880" i="8" s="1"/>
  <c r="D2881" i="8"/>
  <c r="E2881" i="8" s="1"/>
  <c r="D2882" i="8"/>
  <c r="E2882" i="8" s="1"/>
  <c r="D2883" i="8"/>
  <c r="E2883" i="8" s="1"/>
  <c r="D2884" i="8"/>
  <c r="E2884" i="8" s="1"/>
  <c r="D2885" i="8"/>
  <c r="E2885" i="8" s="1"/>
  <c r="D2886" i="8"/>
  <c r="E2886" i="8" s="1"/>
  <c r="D2887" i="8"/>
  <c r="E2887" i="8" s="1"/>
  <c r="D2888" i="8"/>
  <c r="E2888" i="8" s="1"/>
  <c r="D2889" i="8"/>
  <c r="E2889" i="8" s="1"/>
  <c r="D2890" i="8"/>
  <c r="E2890" i="8" s="1"/>
  <c r="D2891" i="8"/>
  <c r="E2891" i="8" s="1"/>
  <c r="D2892" i="8"/>
  <c r="E2892" i="8" s="1"/>
  <c r="D2893" i="8"/>
  <c r="E2893" i="8" s="1"/>
  <c r="D2894" i="8"/>
  <c r="E2894" i="8" s="1"/>
  <c r="D2895" i="8"/>
  <c r="E2895" i="8" s="1"/>
  <c r="D2896" i="8"/>
  <c r="E2896" i="8" s="1"/>
  <c r="D2897" i="8"/>
  <c r="E2897" i="8" s="1"/>
  <c r="D2898" i="8"/>
  <c r="E2898" i="8" s="1"/>
  <c r="D2899" i="8"/>
  <c r="E2899" i="8" s="1"/>
  <c r="D2900" i="8"/>
  <c r="E2900" i="8" s="1"/>
  <c r="D2901" i="8"/>
  <c r="E2901" i="8" s="1"/>
  <c r="D2902" i="8"/>
  <c r="E2902" i="8" s="1"/>
  <c r="D2903" i="8"/>
  <c r="E2903" i="8" s="1"/>
  <c r="D2904" i="8"/>
  <c r="E2904" i="8" s="1"/>
  <c r="D2905" i="8"/>
  <c r="E2905" i="8" s="1"/>
  <c r="D2906" i="8"/>
  <c r="E2906" i="8" s="1"/>
  <c r="D2907" i="8"/>
  <c r="E2907" i="8" s="1"/>
  <c r="D2908" i="8"/>
  <c r="E2908" i="8" s="1"/>
  <c r="D2909" i="8"/>
  <c r="E2909" i="8" s="1"/>
  <c r="D2910" i="8"/>
  <c r="E2910" i="8" s="1"/>
  <c r="D2911" i="8"/>
  <c r="E2911" i="8" s="1"/>
  <c r="D2912" i="8"/>
  <c r="E2912" i="8" s="1"/>
  <c r="D2913" i="8"/>
  <c r="E2913" i="8" s="1"/>
  <c r="D2914" i="8"/>
  <c r="E2914" i="8" s="1"/>
  <c r="D2915" i="8"/>
  <c r="E2915" i="8" s="1"/>
  <c r="D2916" i="8"/>
  <c r="E2916" i="8" s="1"/>
  <c r="D2917" i="8"/>
  <c r="E2917" i="8" s="1"/>
  <c r="D2918" i="8"/>
  <c r="E2918" i="8" s="1"/>
  <c r="D2919" i="8"/>
  <c r="E2919" i="8" s="1"/>
  <c r="D2920" i="8"/>
  <c r="E2920" i="8" s="1"/>
  <c r="D2921" i="8"/>
  <c r="E2921" i="8" s="1"/>
  <c r="D2922" i="8"/>
  <c r="E2922" i="8" s="1"/>
  <c r="D2923" i="8"/>
  <c r="E2923" i="8" s="1"/>
  <c r="D2924" i="8"/>
  <c r="E2924" i="8" s="1"/>
  <c r="D2925" i="8"/>
  <c r="E2925" i="8" s="1"/>
  <c r="D2926" i="8"/>
  <c r="E2926" i="8" s="1"/>
  <c r="D2927" i="8"/>
  <c r="E2927" i="8" s="1"/>
  <c r="D2928" i="8"/>
  <c r="E2928" i="8" s="1"/>
  <c r="D2929" i="8"/>
  <c r="E2929" i="8" s="1"/>
  <c r="D2930" i="8"/>
  <c r="E2930" i="8" s="1"/>
  <c r="D2931" i="8"/>
  <c r="E2931" i="8" s="1"/>
  <c r="D2932" i="8"/>
  <c r="E2932" i="8" s="1"/>
  <c r="D2933" i="8"/>
  <c r="E2933" i="8" s="1"/>
  <c r="D2934" i="8"/>
  <c r="E2934" i="8" s="1"/>
  <c r="D2935" i="8"/>
  <c r="E2935" i="8" s="1"/>
  <c r="D2936" i="8"/>
  <c r="E2936" i="8" s="1"/>
  <c r="D2937" i="8"/>
  <c r="E2937" i="8" s="1"/>
  <c r="D2938" i="8"/>
  <c r="E2938" i="8" s="1"/>
  <c r="D2939" i="8"/>
  <c r="E2939" i="8" s="1"/>
  <c r="D2940" i="8"/>
  <c r="E2940" i="8" s="1"/>
  <c r="D2941" i="8"/>
  <c r="E2941" i="8" s="1"/>
  <c r="D2942" i="8"/>
  <c r="E2942" i="8" s="1"/>
  <c r="D2943" i="8"/>
  <c r="E2943" i="8" s="1"/>
  <c r="D2944" i="8"/>
  <c r="E2944" i="8" s="1"/>
  <c r="D2945" i="8"/>
  <c r="E2945" i="8" s="1"/>
  <c r="D2946" i="8"/>
  <c r="E2946" i="8" s="1"/>
  <c r="D2947" i="8"/>
  <c r="E2947" i="8" s="1"/>
  <c r="D2948" i="8"/>
  <c r="E2948" i="8" s="1"/>
  <c r="D2949" i="8"/>
  <c r="E2949" i="8" s="1"/>
  <c r="D2950" i="8"/>
  <c r="E2950" i="8" s="1"/>
  <c r="D2951" i="8"/>
  <c r="E2951" i="8" s="1"/>
  <c r="D2952" i="8"/>
  <c r="E2952" i="8" s="1"/>
  <c r="D2953" i="8"/>
  <c r="E2953" i="8" s="1"/>
  <c r="D2954" i="8"/>
  <c r="E2954" i="8" s="1"/>
  <c r="D2955" i="8"/>
  <c r="E2955" i="8" s="1"/>
  <c r="D2956" i="8"/>
  <c r="E2956" i="8" s="1"/>
  <c r="D2957" i="8"/>
  <c r="E2957" i="8" s="1"/>
  <c r="D2958" i="8"/>
  <c r="E2958" i="8" s="1"/>
  <c r="D2959" i="8"/>
  <c r="E2959" i="8" s="1"/>
  <c r="D2960" i="8"/>
  <c r="E2960" i="8" s="1"/>
  <c r="D2961" i="8"/>
  <c r="E2961" i="8" s="1"/>
  <c r="D2962" i="8"/>
  <c r="E2962" i="8" s="1"/>
  <c r="D2963" i="8"/>
  <c r="E2963" i="8" s="1"/>
  <c r="D2964" i="8"/>
  <c r="E2964" i="8" s="1"/>
  <c r="D2965" i="8"/>
  <c r="E2965" i="8" s="1"/>
  <c r="D2966" i="8"/>
  <c r="E2966" i="8" s="1"/>
  <c r="D2967" i="8"/>
  <c r="E2967" i="8" s="1"/>
  <c r="D2968" i="8"/>
  <c r="E2968" i="8" s="1"/>
  <c r="D2969" i="8"/>
  <c r="E2969" i="8" s="1"/>
  <c r="D2970" i="8"/>
  <c r="E2970" i="8" s="1"/>
  <c r="D2971" i="8"/>
  <c r="E2971" i="8" s="1"/>
  <c r="D2972" i="8"/>
  <c r="E2972" i="8" s="1"/>
  <c r="D2973" i="8"/>
  <c r="E2973" i="8" s="1"/>
  <c r="D2974" i="8"/>
  <c r="E2974" i="8" s="1"/>
  <c r="D2975" i="8"/>
  <c r="E2975" i="8" s="1"/>
  <c r="D2976" i="8"/>
  <c r="E2976" i="8" s="1"/>
  <c r="D2977" i="8"/>
  <c r="E2977" i="8" s="1"/>
  <c r="D2978" i="8"/>
  <c r="E2978" i="8" s="1"/>
  <c r="D2979" i="8"/>
  <c r="E2979" i="8" s="1"/>
  <c r="D2980" i="8"/>
  <c r="E2980" i="8" s="1"/>
  <c r="D2981" i="8"/>
  <c r="E2981" i="8" s="1"/>
  <c r="D2982" i="8"/>
  <c r="E2982" i="8" s="1"/>
  <c r="D2983" i="8"/>
  <c r="E2983" i="8" s="1"/>
  <c r="D2984" i="8"/>
  <c r="E2984" i="8" s="1"/>
  <c r="D2985" i="8"/>
  <c r="E2985" i="8" s="1"/>
  <c r="D2986" i="8"/>
  <c r="E2986" i="8" s="1"/>
  <c r="D2987" i="8"/>
  <c r="E2987" i="8" s="1"/>
  <c r="D2988" i="8"/>
  <c r="E2988" i="8" s="1"/>
  <c r="D2989" i="8"/>
  <c r="E2989" i="8" s="1"/>
  <c r="D2990" i="8"/>
  <c r="E2990" i="8" s="1"/>
  <c r="D2991" i="8"/>
  <c r="E2991" i="8" s="1"/>
  <c r="D2992" i="8"/>
  <c r="E2992" i="8" s="1"/>
  <c r="D2993" i="8"/>
  <c r="E2993" i="8" s="1"/>
  <c r="D2994" i="8"/>
  <c r="E2994" i="8" s="1"/>
  <c r="D2995" i="8"/>
  <c r="E2995" i="8" s="1"/>
  <c r="D2996" i="8"/>
  <c r="E2996" i="8" s="1"/>
  <c r="D2997" i="8"/>
  <c r="E2997" i="8" s="1"/>
  <c r="D2998" i="8"/>
  <c r="E2998" i="8" s="1"/>
  <c r="D2999" i="8"/>
  <c r="E2999" i="8" s="1"/>
  <c r="D3000" i="8"/>
  <c r="E3000" i="8" s="1"/>
  <c r="D3001" i="8"/>
  <c r="E3001" i="8" s="1"/>
  <c r="D3002" i="8"/>
  <c r="E3002" i="8" s="1"/>
  <c r="D3003" i="8"/>
  <c r="E3003" i="8" s="1"/>
  <c r="D3004" i="8"/>
  <c r="E3004" i="8" s="1"/>
  <c r="D3005" i="8"/>
  <c r="E3005" i="8" s="1"/>
  <c r="D3006" i="8"/>
  <c r="E3006" i="8" s="1"/>
  <c r="D3007" i="8"/>
  <c r="E3007" i="8" s="1"/>
  <c r="D3008" i="8"/>
  <c r="E3008" i="8" s="1"/>
  <c r="D3009" i="8"/>
  <c r="E3009" i="8" s="1"/>
  <c r="D3010" i="8"/>
  <c r="E3010" i="8" s="1"/>
  <c r="D3011" i="8"/>
  <c r="E3011" i="8" s="1"/>
  <c r="D3012" i="8"/>
  <c r="E3012" i="8" s="1"/>
  <c r="D3013" i="8"/>
  <c r="E3013" i="8" s="1"/>
  <c r="D3014" i="8"/>
  <c r="E3014" i="8" s="1"/>
  <c r="D3015" i="8"/>
  <c r="E3015" i="8" s="1"/>
  <c r="D3016" i="8"/>
  <c r="E3016" i="8" s="1"/>
  <c r="D3017" i="8"/>
  <c r="E3017" i="8" s="1"/>
  <c r="D3018" i="8"/>
  <c r="E3018" i="8" s="1"/>
  <c r="D3019" i="8"/>
  <c r="E3019" i="8" s="1"/>
  <c r="D3020" i="8"/>
  <c r="E3020" i="8" s="1"/>
  <c r="D3021" i="8"/>
  <c r="E3021" i="8" s="1"/>
  <c r="D3022" i="8"/>
  <c r="E3022" i="8" s="1"/>
  <c r="D3023" i="8"/>
  <c r="E3023" i="8" s="1"/>
  <c r="D3024" i="8"/>
  <c r="E3024" i="8" s="1"/>
  <c r="D3025" i="8"/>
  <c r="E3025" i="8" s="1"/>
  <c r="D3026" i="8"/>
  <c r="E3026" i="8" s="1"/>
  <c r="D3027" i="8"/>
  <c r="E3027" i="8" s="1"/>
  <c r="D3028" i="8"/>
  <c r="E3028" i="8" s="1"/>
  <c r="D3029" i="8"/>
  <c r="E3029" i="8" s="1"/>
  <c r="D3030" i="8"/>
  <c r="E3030" i="8" s="1"/>
  <c r="D3031" i="8"/>
  <c r="E3031" i="8" s="1"/>
  <c r="D3032" i="8"/>
  <c r="E3032" i="8" s="1"/>
  <c r="D3033" i="8"/>
  <c r="E3033" i="8" s="1"/>
  <c r="D3034" i="8"/>
  <c r="E3034" i="8" s="1"/>
  <c r="D3035" i="8"/>
  <c r="E3035" i="8" s="1"/>
  <c r="D3036" i="8"/>
  <c r="E3036" i="8" s="1"/>
  <c r="D3037" i="8"/>
  <c r="E3037" i="8" s="1"/>
  <c r="D3038" i="8"/>
  <c r="E3038" i="8" s="1"/>
  <c r="D3039" i="8"/>
  <c r="E3039" i="8" s="1"/>
  <c r="D3040" i="8"/>
  <c r="E3040" i="8" s="1"/>
  <c r="D3041" i="8"/>
  <c r="E3041" i="8" s="1"/>
  <c r="D3042" i="8"/>
  <c r="E3042" i="8" s="1"/>
  <c r="D3043" i="8"/>
  <c r="E3043" i="8" s="1"/>
  <c r="D3044" i="8"/>
  <c r="E3044" i="8" s="1"/>
  <c r="D3045" i="8"/>
  <c r="E3045" i="8" s="1"/>
  <c r="D3046" i="8"/>
  <c r="E3046" i="8" s="1"/>
  <c r="D3047" i="8"/>
  <c r="E3047" i="8" s="1"/>
  <c r="D3048" i="8"/>
  <c r="E3048" i="8" s="1"/>
  <c r="D3049" i="8"/>
  <c r="E3049" i="8" s="1"/>
  <c r="D3050" i="8"/>
  <c r="E3050" i="8" s="1"/>
  <c r="D3051" i="8"/>
  <c r="E3051" i="8" s="1"/>
  <c r="D3052" i="8"/>
  <c r="E3052" i="8" s="1"/>
  <c r="D3053" i="8"/>
  <c r="E3053" i="8" s="1"/>
  <c r="D3054" i="8"/>
  <c r="E3054" i="8" s="1"/>
  <c r="D3055" i="8"/>
  <c r="E3055" i="8" s="1"/>
  <c r="D3056" i="8"/>
  <c r="E3056" i="8" s="1"/>
  <c r="D3057" i="8"/>
  <c r="E3057" i="8" s="1"/>
  <c r="D3058" i="8"/>
  <c r="E3058" i="8" s="1"/>
  <c r="D3059" i="8"/>
  <c r="E3059" i="8" s="1"/>
  <c r="D3060" i="8"/>
  <c r="E3060" i="8" s="1"/>
  <c r="D3061" i="8"/>
  <c r="E3061" i="8" s="1"/>
  <c r="D3062" i="8"/>
  <c r="E3062" i="8" s="1"/>
  <c r="D3063" i="8"/>
  <c r="E3063" i="8" s="1"/>
  <c r="D3064" i="8"/>
  <c r="E3064" i="8" s="1"/>
  <c r="D3065" i="8"/>
  <c r="E3065" i="8" s="1"/>
  <c r="D3066" i="8"/>
  <c r="E3066" i="8" s="1"/>
  <c r="D3067" i="8"/>
  <c r="E3067" i="8" s="1"/>
  <c r="D3068" i="8"/>
  <c r="E3068" i="8" s="1"/>
  <c r="D3069" i="8"/>
  <c r="E3069" i="8" s="1"/>
  <c r="D3070" i="8"/>
  <c r="E3070" i="8" s="1"/>
  <c r="D3071" i="8"/>
  <c r="E3071" i="8" s="1"/>
  <c r="D3072" i="8"/>
  <c r="E3072" i="8" s="1"/>
  <c r="D3073" i="8"/>
  <c r="E3073" i="8" s="1"/>
  <c r="D3074" i="8"/>
  <c r="E3074" i="8" s="1"/>
  <c r="D3075" i="8"/>
  <c r="E3075" i="8" s="1"/>
  <c r="D3076" i="8"/>
  <c r="E3076" i="8" s="1"/>
  <c r="D3077" i="8"/>
  <c r="E3077" i="8" s="1"/>
  <c r="D3078" i="8"/>
  <c r="E3078" i="8" s="1"/>
  <c r="D3079" i="8"/>
  <c r="E3079" i="8" s="1"/>
  <c r="D3080" i="8"/>
  <c r="E3080" i="8" s="1"/>
  <c r="D3081" i="8"/>
  <c r="E3081" i="8" s="1"/>
  <c r="D3082" i="8"/>
  <c r="E3082" i="8" s="1"/>
  <c r="D3083" i="8"/>
  <c r="E3083" i="8" s="1"/>
  <c r="D3084" i="8"/>
  <c r="E3084" i="8" s="1"/>
  <c r="D3085" i="8"/>
  <c r="E3085" i="8" s="1"/>
  <c r="D3086" i="8"/>
  <c r="E3086" i="8" s="1"/>
  <c r="D3087" i="8"/>
  <c r="E3087" i="8" s="1"/>
  <c r="D3088" i="8"/>
  <c r="E3088" i="8" s="1"/>
  <c r="D3089" i="8"/>
  <c r="E3089" i="8" s="1"/>
  <c r="D3090" i="8"/>
  <c r="E3090" i="8" s="1"/>
  <c r="D3091" i="8"/>
  <c r="E3091" i="8" s="1"/>
  <c r="D3092" i="8"/>
  <c r="E3092" i="8" s="1"/>
  <c r="D3093" i="8"/>
  <c r="E3093" i="8" s="1"/>
  <c r="D3094" i="8"/>
  <c r="E3094" i="8" s="1"/>
  <c r="D3095" i="8"/>
  <c r="E3095" i="8" s="1"/>
  <c r="D3096" i="8"/>
  <c r="E3096" i="8" s="1"/>
  <c r="D3097" i="8"/>
  <c r="E3097" i="8" s="1"/>
  <c r="D3098" i="8"/>
  <c r="E3098" i="8" s="1"/>
  <c r="D3099" i="8"/>
  <c r="E3099" i="8" s="1"/>
  <c r="D3100" i="8"/>
  <c r="E3100" i="8" s="1"/>
  <c r="D3101" i="8"/>
  <c r="E3101" i="8" s="1"/>
  <c r="D3102" i="8"/>
  <c r="E3102" i="8" s="1"/>
  <c r="D3103" i="8"/>
  <c r="E3103" i="8" s="1"/>
  <c r="D3104" i="8"/>
  <c r="E3104" i="8" s="1"/>
  <c r="D3105" i="8"/>
  <c r="E3105" i="8" s="1"/>
  <c r="D3106" i="8"/>
  <c r="E3106" i="8" s="1"/>
  <c r="D3107" i="8"/>
  <c r="E3107" i="8" s="1"/>
  <c r="D3108" i="8"/>
  <c r="E3108" i="8" s="1"/>
  <c r="D3109" i="8"/>
  <c r="E3109" i="8" s="1"/>
  <c r="D3110" i="8"/>
  <c r="E3110" i="8" s="1"/>
  <c r="D3111" i="8"/>
  <c r="E3111" i="8" s="1"/>
  <c r="D3112" i="8"/>
  <c r="E3112" i="8" s="1"/>
  <c r="D3113" i="8"/>
  <c r="E3113" i="8" s="1"/>
  <c r="D3114" i="8"/>
  <c r="E3114" i="8" s="1"/>
  <c r="D3115" i="8"/>
  <c r="E3115" i="8" s="1"/>
  <c r="D3116" i="8"/>
  <c r="E3116" i="8" s="1"/>
  <c r="D3117" i="8"/>
  <c r="E3117" i="8" s="1"/>
  <c r="D3118" i="8"/>
  <c r="E3118" i="8" s="1"/>
  <c r="D3119" i="8"/>
  <c r="E3119" i="8" s="1"/>
  <c r="D3120" i="8"/>
  <c r="E3120" i="8" s="1"/>
  <c r="D3121" i="8"/>
  <c r="E3121" i="8" s="1"/>
  <c r="D3122" i="8"/>
  <c r="E3122" i="8" s="1"/>
  <c r="D3123" i="8"/>
  <c r="E3123" i="8" s="1"/>
  <c r="D3124" i="8"/>
  <c r="E3124" i="8" s="1"/>
  <c r="D3125" i="8"/>
  <c r="E3125" i="8" s="1"/>
  <c r="D3126" i="8"/>
  <c r="E3126" i="8" s="1"/>
  <c r="D3127" i="8"/>
  <c r="E3127" i="8" s="1"/>
  <c r="D3128" i="8"/>
  <c r="E3128" i="8" s="1"/>
  <c r="D3129" i="8"/>
  <c r="E3129" i="8" s="1"/>
  <c r="D3130" i="8"/>
  <c r="E3130" i="8" s="1"/>
  <c r="D3131" i="8"/>
  <c r="E3131" i="8" s="1"/>
  <c r="D3132" i="8"/>
  <c r="E3132" i="8" s="1"/>
  <c r="D3133" i="8"/>
  <c r="E3133" i="8" s="1"/>
  <c r="D3134" i="8"/>
  <c r="E3134" i="8" s="1"/>
  <c r="D3135" i="8"/>
  <c r="E3135" i="8" s="1"/>
  <c r="D3136" i="8"/>
  <c r="E3136" i="8" s="1"/>
  <c r="D3137" i="8"/>
  <c r="E3137" i="8" s="1"/>
  <c r="D3138" i="8"/>
  <c r="E3138" i="8" s="1"/>
  <c r="D3139" i="8"/>
  <c r="E3139" i="8" s="1"/>
  <c r="D3140" i="8"/>
  <c r="E3140" i="8" s="1"/>
  <c r="D3141" i="8"/>
  <c r="E3141" i="8" s="1"/>
  <c r="D3142" i="8"/>
  <c r="E3142" i="8" s="1"/>
  <c r="D3143" i="8"/>
  <c r="E3143" i="8" s="1"/>
  <c r="D3144" i="8"/>
  <c r="E3144" i="8" s="1"/>
  <c r="D3145" i="8"/>
  <c r="E3145" i="8" s="1"/>
  <c r="D3146" i="8"/>
  <c r="E3146" i="8" s="1"/>
  <c r="D3147" i="8"/>
  <c r="E3147" i="8" s="1"/>
  <c r="D3148" i="8"/>
  <c r="E3148" i="8" s="1"/>
  <c r="D3149" i="8"/>
  <c r="E3149" i="8" s="1"/>
  <c r="D3150" i="8"/>
  <c r="E3150" i="8" s="1"/>
  <c r="D3151" i="8"/>
  <c r="E3151" i="8" s="1"/>
  <c r="D3152" i="8"/>
  <c r="E3152" i="8" s="1"/>
  <c r="D3153" i="8"/>
  <c r="E3153" i="8" s="1"/>
  <c r="D3154" i="8"/>
  <c r="E3154" i="8" s="1"/>
  <c r="D3155" i="8"/>
  <c r="E3155" i="8" s="1"/>
  <c r="D3156" i="8"/>
  <c r="E3156" i="8" s="1"/>
  <c r="D3157" i="8"/>
  <c r="E3157" i="8" s="1"/>
  <c r="D3158" i="8"/>
  <c r="E3158" i="8" s="1"/>
  <c r="D3159" i="8"/>
  <c r="E3159" i="8" s="1"/>
  <c r="D3160" i="8"/>
  <c r="E3160" i="8" s="1"/>
  <c r="D3161" i="8"/>
  <c r="E3161" i="8" s="1"/>
  <c r="D3162" i="8"/>
  <c r="E3162" i="8" s="1"/>
  <c r="D3163" i="8"/>
  <c r="E3163" i="8" s="1"/>
  <c r="D3164" i="8"/>
  <c r="E3164" i="8" s="1"/>
  <c r="D3165" i="8"/>
  <c r="E3165" i="8" s="1"/>
  <c r="D3166" i="8"/>
  <c r="E3166" i="8" s="1"/>
  <c r="D3167" i="8"/>
  <c r="E3167" i="8" s="1"/>
  <c r="D3168" i="8"/>
  <c r="E3168" i="8" s="1"/>
  <c r="D3169" i="8"/>
  <c r="E3169" i="8" s="1"/>
  <c r="D3170" i="8"/>
  <c r="E3170" i="8" s="1"/>
  <c r="D3171" i="8"/>
  <c r="E3171" i="8" s="1"/>
  <c r="D3172" i="8"/>
  <c r="E3172" i="8" s="1"/>
  <c r="D3173" i="8"/>
  <c r="E3173" i="8" s="1"/>
  <c r="D3174" i="8"/>
  <c r="E3174" i="8" s="1"/>
  <c r="D3175" i="8"/>
  <c r="E3175" i="8" s="1"/>
  <c r="D3176" i="8"/>
  <c r="E3176" i="8" s="1"/>
  <c r="D3177" i="8"/>
  <c r="E3177" i="8" s="1"/>
  <c r="D3178" i="8"/>
  <c r="E3178" i="8" s="1"/>
  <c r="D3179" i="8"/>
  <c r="E3179" i="8" s="1"/>
  <c r="D3180" i="8"/>
  <c r="E3180" i="8" s="1"/>
  <c r="D3181" i="8"/>
  <c r="E3181" i="8" s="1"/>
  <c r="D3182" i="8"/>
  <c r="E3182" i="8" s="1"/>
  <c r="D3183" i="8"/>
  <c r="E3183" i="8" s="1"/>
  <c r="D3184" i="8"/>
  <c r="E3184" i="8" s="1"/>
  <c r="D3185" i="8"/>
  <c r="E3185" i="8" s="1"/>
  <c r="D3186" i="8"/>
  <c r="E3186" i="8" s="1"/>
  <c r="D3187" i="8"/>
  <c r="E3187" i="8" s="1"/>
  <c r="D3188" i="8"/>
  <c r="E3188" i="8" s="1"/>
  <c r="D3189" i="8"/>
  <c r="E3189" i="8" s="1"/>
  <c r="D3190" i="8"/>
  <c r="E3190" i="8" s="1"/>
  <c r="D3191" i="8"/>
  <c r="E3191" i="8" s="1"/>
  <c r="D3192" i="8"/>
  <c r="E3192" i="8" s="1"/>
  <c r="D3193" i="8"/>
  <c r="E3193" i="8" s="1"/>
  <c r="D3194" i="8"/>
  <c r="E3194" i="8" s="1"/>
  <c r="D3195" i="8"/>
  <c r="E3195" i="8" s="1"/>
  <c r="D3196" i="8"/>
  <c r="E3196" i="8" s="1"/>
  <c r="D3197" i="8"/>
  <c r="E3197" i="8" s="1"/>
  <c r="D3198" i="8"/>
  <c r="E3198" i="8" s="1"/>
  <c r="D3199" i="8"/>
  <c r="E3199" i="8" s="1"/>
  <c r="D3200" i="8"/>
  <c r="E3200" i="8" s="1"/>
  <c r="D3201" i="8"/>
  <c r="E3201" i="8" s="1"/>
  <c r="D3202" i="8"/>
  <c r="E3202" i="8" s="1"/>
  <c r="D3203" i="8"/>
  <c r="E3203" i="8" s="1"/>
  <c r="D3204" i="8"/>
  <c r="E3204" i="8" s="1"/>
  <c r="D3205" i="8"/>
  <c r="E3205" i="8" s="1"/>
  <c r="D3206" i="8"/>
  <c r="E3206" i="8" s="1"/>
  <c r="D3207" i="8"/>
  <c r="E3207" i="8" s="1"/>
  <c r="D3208" i="8"/>
  <c r="E3208" i="8" s="1"/>
  <c r="D3209" i="8"/>
  <c r="E3209" i="8" s="1"/>
  <c r="D3210" i="8"/>
  <c r="E3210" i="8" s="1"/>
  <c r="D3211" i="8"/>
  <c r="E3211" i="8" s="1"/>
  <c r="D3212" i="8"/>
  <c r="E3212" i="8" s="1"/>
  <c r="D3213" i="8"/>
  <c r="E3213" i="8" s="1"/>
  <c r="D3214" i="8"/>
  <c r="E3214" i="8" s="1"/>
  <c r="D3215" i="8"/>
  <c r="E3215" i="8" s="1"/>
  <c r="D3216" i="8"/>
  <c r="E3216" i="8" s="1"/>
  <c r="D3217" i="8"/>
  <c r="E3217" i="8" s="1"/>
  <c r="D3218" i="8"/>
  <c r="E3218" i="8" s="1"/>
  <c r="D3219" i="8"/>
  <c r="E3219" i="8" s="1"/>
  <c r="D3220" i="8"/>
  <c r="E3220" i="8" s="1"/>
  <c r="D3221" i="8"/>
  <c r="E3221" i="8" s="1"/>
  <c r="D3222" i="8"/>
  <c r="E3222" i="8" s="1"/>
  <c r="D3223" i="8"/>
  <c r="E3223" i="8" s="1"/>
  <c r="D3224" i="8"/>
  <c r="E3224" i="8" s="1"/>
  <c r="D3225" i="8"/>
  <c r="E3225" i="8" s="1"/>
  <c r="D3226" i="8"/>
  <c r="E3226" i="8" s="1"/>
  <c r="D3227" i="8"/>
  <c r="E3227" i="8" s="1"/>
  <c r="D3228" i="8"/>
  <c r="E3228" i="8" s="1"/>
  <c r="D3229" i="8"/>
  <c r="E3229" i="8" s="1"/>
  <c r="D3230" i="8"/>
  <c r="E3230" i="8" s="1"/>
  <c r="D3231" i="8"/>
  <c r="E3231" i="8" s="1"/>
  <c r="D3232" i="8"/>
  <c r="E3232" i="8" s="1"/>
  <c r="D3233" i="8"/>
  <c r="E3233" i="8" s="1"/>
  <c r="D3234" i="8"/>
  <c r="E3234" i="8" s="1"/>
  <c r="D3235" i="8"/>
  <c r="E3235" i="8" s="1"/>
  <c r="D3236" i="8"/>
  <c r="E3236" i="8" s="1"/>
  <c r="D3237" i="8"/>
  <c r="E3237" i="8" s="1"/>
  <c r="D3238" i="8"/>
  <c r="E3238" i="8" s="1"/>
  <c r="D3239" i="8"/>
  <c r="E3239" i="8" s="1"/>
  <c r="D3240" i="8"/>
  <c r="E3240" i="8" s="1"/>
  <c r="D3241" i="8"/>
  <c r="E3241" i="8" s="1"/>
  <c r="D3242" i="8"/>
  <c r="E3242" i="8" s="1"/>
  <c r="D3243" i="8"/>
  <c r="E3243" i="8" s="1"/>
  <c r="D3244" i="8"/>
  <c r="E3244" i="8" s="1"/>
  <c r="D3245" i="8"/>
  <c r="E3245" i="8" s="1"/>
  <c r="D3246" i="8"/>
  <c r="E3246" i="8" s="1"/>
  <c r="D3247" i="8"/>
  <c r="E3247" i="8" s="1"/>
  <c r="D3248" i="8"/>
  <c r="E3248" i="8" s="1"/>
  <c r="D3249" i="8"/>
  <c r="E3249" i="8" s="1"/>
  <c r="D3250" i="8"/>
  <c r="E3250" i="8" s="1"/>
  <c r="D3251" i="8"/>
  <c r="E3251" i="8" s="1"/>
  <c r="D3252" i="8"/>
  <c r="E3252" i="8" s="1"/>
  <c r="D3253" i="8"/>
  <c r="E3253" i="8" s="1"/>
  <c r="D3254" i="8"/>
  <c r="E3254" i="8" s="1"/>
  <c r="D3255" i="8"/>
  <c r="E3255" i="8" s="1"/>
  <c r="D3256" i="8"/>
  <c r="E3256" i="8" s="1"/>
  <c r="D3257" i="8"/>
  <c r="E3257" i="8" s="1"/>
  <c r="D3258" i="8"/>
  <c r="E3258" i="8" s="1"/>
  <c r="D3259" i="8"/>
  <c r="E3259" i="8" s="1"/>
  <c r="D3260" i="8"/>
  <c r="E3260" i="8" s="1"/>
  <c r="D3261" i="8"/>
  <c r="E3261" i="8" s="1"/>
  <c r="D3262" i="8"/>
  <c r="E3262" i="8" s="1"/>
  <c r="D3263" i="8"/>
  <c r="E3263" i="8" s="1"/>
  <c r="D3264" i="8"/>
  <c r="E3264" i="8" s="1"/>
  <c r="D3265" i="8"/>
  <c r="E3265" i="8" s="1"/>
  <c r="D3266" i="8"/>
  <c r="E3266" i="8" s="1"/>
  <c r="D3267" i="8"/>
  <c r="E3267" i="8" s="1"/>
  <c r="D3268" i="8"/>
  <c r="E3268" i="8" s="1"/>
  <c r="D3269" i="8"/>
  <c r="E3269" i="8" s="1"/>
  <c r="D3270" i="8"/>
  <c r="E3270" i="8" s="1"/>
  <c r="D3271" i="8"/>
  <c r="E3271" i="8" s="1"/>
  <c r="D3272" i="8"/>
  <c r="E3272" i="8" s="1"/>
  <c r="D3273" i="8"/>
  <c r="E3273" i="8" s="1"/>
  <c r="D3274" i="8"/>
  <c r="E3274" i="8" s="1"/>
  <c r="D3275" i="8"/>
  <c r="E3275" i="8" s="1"/>
  <c r="D3276" i="8"/>
  <c r="E3276" i="8" s="1"/>
  <c r="D3277" i="8"/>
  <c r="E3277" i="8" s="1"/>
  <c r="D3278" i="8"/>
  <c r="E3278" i="8" s="1"/>
  <c r="D3279" i="8"/>
  <c r="E3279" i="8" s="1"/>
  <c r="D3280" i="8"/>
  <c r="E3280" i="8" s="1"/>
  <c r="D3281" i="8"/>
  <c r="E3281" i="8" s="1"/>
  <c r="D3282" i="8"/>
  <c r="E3282" i="8" s="1"/>
  <c r="D3283" i="8"/>
  <c r="E3283" i="8" s="1"/>
  <c r="D3284" i="8"/>
  <c r="E3284" i="8" s="1"/>
  <c r="D3285" i="8"/>
  <c r="E3285" i="8" s="1"/>
  <c r="D3286" i="8"/>
  <c r="E3286" i="8" s="1"/>
  <c r="D3287" i="8"/>
  <c r="E3287" i="8" s="1"/>
  <c r="D3288" i="8"/>
  <c r="E3288" i="8" s="1"/>
  <c r="D3289" i="8"/>
  <c r="E3289" i="8" s="1"/>
  <c r="D3290" i="8"/>
  <c r="E3290" i="8" s="1"/>
  <c r="D3291" i="8"/>
  <c r="E3291" i="8" s="1"/>
  <c r="D3292" i="8"/>
  <c r="E3292" i="8" s="1"/>
  <c r="D3293" i="8"/>
  <c r="E3293" i="8" s="1"/>
  <c r="D3294" i="8"/>
  <c r="E3294" i="8" s="1"/>
  <c r="D3295" i="8"/>
  <c r="E3295" i="8" s="1"/>
  <c r="D3296" i="8"/>
  <c r="E3296" i="8" s="1"/>
  <c r="D3297" i="8"/>
  <c r="E3297" i="8" s="1"/>
  <c r="D3298" i="8"/>
  <c r="E3298" i="8" s="1"/>
  <c r="D3299" i="8"/>
  <c r="E3299" i="8" s="1"/>
  <c r="D3300" i="8"/>
  <c r="E3300" i="8" s="1"/>
  <c r="D3301" i="8"/>
  <c r="E3301" i="8" s="1"/>
  <c r="D3302" i="8"/>
  <c r="E3302" i="8" s="1"/>
  <c r="D3303" i="8"/>
  <c r="E3303" i="8" s="1"/>
  <c r="D3304" i="8"/>
  <c r="E3304" i="8" s="1"/>
  <c r="D3305" i="8"/>
  <c r="E3305" i="8" s="1"/>
  <c r="D3306" i="8"/>
  <c r="E3306" i="8" s="1"/>
  <c r="D3307" i="8"/>
  <c r="E3307" i="8" s="1"/>
  <c r="D3308" i="8"/>
  <c r="E3308" i="8" s="1"/>
  <c r="D3309" i="8"/>
  <c r="E3309" i="8" s="1"/>
  <c r="D3310" i="8"/>
  <c r="E3310" i="8" s="1"/>
  <c r="D3311" i="8"/>
  <c r="E3311" i="8" s="1"/>
  <c r="D3312" i="8"/>
  <c r="E3312" i="8" s="1"/>
  <c r="D3313" i="8"/>
  <c r="E3313" i="8" s="1"/>
  <c r="D3314" i="8"/>
  <c r="E3314" i="8" s="1"/>
  <c r="D3315" i="8"/>
  <c r="E3315" i="8" s="1"/>
  <c r="D3316" i="8"/>
  <c r="E3316" i="8" s="1"/>
  <c r="D3317" i="8"/>
  <c r="E3317" i="8" s="1"/>
  <c r="D3318" i="8"/>
  <c r="E3318" i="8" s="1"/>
  <c r="D3319" i="8"/>
  <c r="E3319" i="8" s="1"/>
  <c r="D3320" i="8"/>
  <c r="E3320" i="8" s="1"/>
  <c r="D3321" i="8"/>
  <c r="E3321" i="8" s="1"/>
  <c r="D3322" i="8"/>
  <c r="E3322" i="8" s="1"/>
  <c r="D3323" i="8"/>
  <c r="E3323" i="8" s="1"/>
  <c r="D3324" i="8"/>
  <c r="E3324" i="8" s="1"/>
  <c r="D3325" i="8"/>
  <c r="E3325" i="8" s="1"/>
  <c r="D3326" i="8"/>
  <c r="E3326" i="8" s="1"/>
  <c r="D3327" i="8"/>
  <c r="E3327" i="8" s="1"/>
  <c r="D3328" i="8"/>
  <c r="E3328" i="8" s="1"/>
  <c r="D3329" i="8"/>
  <c r="E3329" i="8" s="1"/>
  <c r="D3330" i="8"/>
  <c r="E3330" i="8" s="1"/>
  <c r="D3331" i="8"/>
  <c r="E3331" i="8" s="1"/>
  <c r="D3332" i="8"/>
  <c r="E3332" i="8" s="1"/>
  <c r="D3333" i="8"/>
  <c r="E3333" i="8" s="1"/>
  <c r="D3334" i="8"/>
  <c r="E3334" i="8" s="1"/>
  <c r="D3335" i="8"/>
  <c r="E3335" i="8" s="1"/>
  <c r="D3336" i="8"/>
  <c r="E3336" i="8" s="1"/>
  <c r="D3337" i="8"/>
  <c r="E3337" i="8" s="1"/>
  <c r="D3338" i="8"/>
  <c r="E3338" i="8" s="1"/>
  <c r="D3339" i="8"/>
  <c r="E3339" i="8" s="1"/>
  <c r="D3340" i="8"/>
  <c r="E3340" i="8" s="1"/>
  <c r="D3341" i="8"/>
  <c r="E3341" i="8" s="1"/>
  <c r="D3342" i="8"/>
  <c r="E3342" i="8" s="1"/>
  <c r="D3343" i="8"/>
  <c r="E3343" i="8" s="1"/>
  <c r="D3344" i="8"/>
  <c r="E3344" i="8" s="1"/>
  <c r="D3345" i="8"/>
  <c r="E3345" i="8" s="1"/>
  <c r="D3346" i="8"/>
  <c r="E3346" i="8" s="1"/>
  <c r="D3347" i="8"/>
  <c r="E3347" i="8" s="1"/>
  <c r="D3348" i="8"/>
  <c r="E3348" i="8" s="1"/>
  <c r="D3349" i="8"/>
  <c r="E3349" i="8" s="1"/>
  <c r="D3350" i="8"/>
  <c r="E3350" i="8" s="1"/>
  <c r="D3351" i="8"/>
  <c r="E3351" i="8" s="1"/>
  <c r="D3352" i="8"/>
  <c r="E3352" i="8" s="1"/>
  <c r="D3353" i="8"/>
  <c r="E3353" i="8" s="1"/>
  <c r="D3354" i="8"/>
  <c r="E3354" i="8" s="1"/>
  <c r="D3355" i="8"/>
  <c r="E3355" i="8" s="1"/>
  <c r="D3356" i="8"/>
  <c r="E3356" i="8" s="1"/>
  <c r="D3357" i="8"/>
  <c r="E3357" i="8" s="1"/>
  <c r="D3358" i="8"/>
  <c r="E3358" i="8" s="1"/>
  <c r="D3359" i="8"/>
  <c r="E3359" i="8" s="1"/>
  <c r="D3360" i="8"/>
  <c r="E3360" i="8" s="1"/>
  <c r="D3361" i="8"/>
  <c r="E3361" i="8" s="1"/>
  <c r="D3362" i="8"/>
  <c r="E3362" i="8" s="1"/>
  <c r="D3363" i="8"/>
  <c r="E3363" i="8" s="1"/>
  <c r="D3364" i="8"/>
  <c r="E3364" i="8" s="1"/>
  <c r="D3365" i="8"/>
  <c r="E3365" i="8" s="1"/>
  <c r="D3366" i="8"/>
  <c r="E3366" i="8" s="1"/>
  <c r="D3367" i="8"/>
  <c r="E3367" i="8" s="1"/>
  <c r="D3368" i="8"/>
  <c r="E3368" i="8" s="1"/>
  <c r="D3369" i="8"/>
  <c r="E3369" i="8" s="1"/>
  <c r="D3370" i="8"/>
  <c r="E3370" i="8" s="1"/>
  <c r="D3371" i="8"/>
  <c r="E3371" i="8" s="1"/>
  <c r="D3372" i="8"/>
  <c r="E3372" i="8" s="1"/>
  <c r="D3373" i="8"/>
  <c r="E3373" i="8" s="1"/>
  <c r="D3374" i="8"/>
  <c r="E3374" i="8" s="1"/>
  <c r="D3375" i="8"/>
  <c r="E3375" i="8" s="1"/>
  <c r="D3376" i="8"/>
  <c r="E3376" i="8" s="1"/>
  <c r="D3377" i="8"/>
  <c r="E3377" i="8" s="1"/>
  <c r="D3378" i="8"/>
  <c r="E3378" i="8" s="1"/>
  <c r="D3379" i="8"/>
  <c r="E3379" i="8" s="1"/>
  <c r="D3380" i="8"/>
  <c r="E3380" i="8" s="1"/>
  <c r="D3381" i="8"/>
  <c r="E3381" i="8" s="1"/>
  <c r="D3382" i="8"/>
  <c r="E3382" i="8" s="1"/>
  <c r="D3383" i="8"/>
  <c r="E3383" i="8" s="1"/>
  <c r="D3384" i="8"/>
  <c r="E3384" i="8" s="1"/>
  <c r="D3385" i="8"/>
  <c r="E3385" i="8" s="1"/>
  <c r="D3386" i="8"/>
  <c r="E3386" i="8" s="1"/>
  <c r="D3387" i="8"/>
  <c r="E3387" i="8" s="1"/>
  <c r="D3388" i="8"/>
  <c r="E3388" i="8" s="1"/>
  <c r="D3389" i="8"/>
  <c r="E3389" i="8" s="1"/>
  <c r="D3390" i="8"/>
  <c r="E3390" i="8" s="1"/>
  <c r="D3391" i="8"/>
  <c r="E3391" i="8" s="1"/>
  <c r="D3392" i="8"/>
  <c r="E3392" i="8" s="1"/>
  <c r="D3393" i="8"/>
  <c r="E3393" i="8" s="1"/>
  <c r="D3394" i="8"/>
  <c r="E3394" i="8" s="1"/>
  <c r="D3395" i="8"/>
  <c r="E3395" i="8" s="1"/>
  <c r="D3396" i="8"/>
  <c r="E3396" i="8" s="1"/>
  <c r="D3397" i="8"/>
  <c r="E3397" i="8" s="1"/>
  <c r="D3398" i="8"/>
  <c r="E3398" i="8" s="1"/>
  <c r="D3399" i="8"/>
  <c r="E3399" i="8" s="1"/>
  <c r="D3400" i="8"/>
  <c r="E3400" i="8" s="1"/>
  <c r="D3401" i="8"/>
  <c r="E3401" i="8" s="1"/>
  <c r="D3402" i="8"/>
  <c r="E3402" i="8" s="1"/>
  <c r="D3403" i="8"/>
  <c r="E3403" i="8" s="1"/>
  <c r="D3404" i="8"/>
  <c r="E3404" i="8" s="1"/>
  <c r="D3405" i="8"/>
  <c r="E3405" i="8" s="1"/>
  <c r="D3406" i="8"/>
  <c r="E3406" i="8" s="1"/>
  <c r="D3407" i="8"/>
  <c r="E3407" i="8" s="1"/>
  <c r="D3408" i="8"/>
  <c r="E3408" i="8" s="1"/>
  <c r="D3409" i="8"/>
  <c r="E3409" i="8" s="1"/>
  <c r="D3410" i="8"/>
  <c r="E3410" i="8" s="1"/>
  <c r="D3411" i="8"/>
  <c r="E3411" i="8" s="1"/>
  <c r="D3412" i="8"/>
  <c r="E3412" i="8" s="1"/>
  <c r="D3413" i="8"/>
  <c r="E3413" i="8" s="1"/>
  <c r="D3414" i="8"/>
  <c r="E3414" i="8" s="1"/>
  <c r="D3415" i="8"/>
  <c r="E3415" i="8" s="1"/>
  <c r="D3416" i="8"/>
  <c r="E3416" i="8" s="1"/>
  <c r="D3417" i="8"/>
  <c r="E3417" i="8" s="1"/>
  <c r="D3418" i="8"/>
  <c r="E3418" i="8" s="1"/>
  <c r="D3419" i="8"/>
  <c r="E3419" i="8" s="1"/>
  <c r="D3420" i="8"/>
  <c r="E3420" i="8" s="1"/>
  <c r="D3421" i="8"/>
  <c r="E3421" i="8" s="1"/>
  <c r="D3422" i="8"/>
  <c r="E3422" i="8" s="1"/>
  <c r="D3423" i="8"/>
  <c r="E3423" i="8" s="1"/>
  <c r="D3424" i="8"/>
  <c r="E3424" i="8" s="1"/>
  <c r="D3425" i="8"/>
  <c r="E3425" i="8" s="1"/>
  <c r="D3426" i="8"/>
  <c r="E3426" i="8" s="1"/>
  <c r="D3427" i="8"/>
  <c r="E3427" i="8" s="1"/>
  <c r="D3428" i="8"/>
  <c r="E3428" i="8" s="1"/>
  <c r="D3429" i="8"/>
  <c r="E3429" i="8" s="1"/>
  <c r="D3430" i="8"/>
  <c r="E3430" i="8" s="1"/>
  <c r="D3431" i="8"/>
  <c r="E3431" i="8" s="1"/>
  <c r="D3432" i="8"/>
  <c r="E3432" i="8" s="1"/>
  <c r="D3433" i="8"/>
  <c r="E3433" i="8" s="1"/>
  <c r="D3434" i="8"/>
  <c r="E3434" i="8" s="1"/>
  <c r="D3435" i="8"/>
  <c r="E3435" i="8" s="1"/>
  <c r="D3436" i="8"/>
  <c r="E3436" i="8" s="1"/>
  <c r="D3437" i="8"/>
  <c r="E3437" i="8" s="1"/>
  <c r="D3438" i="8"/>
  <c r="E3438" i="8" s="1"/>
  <c r="D3439" i="8"/>
  <c r="E3439" i="8" s="1"/>
  <c r="D3440" i="8"/>
  <c r="E3440" i="8" s="1"/>
  <c r="D3441" i="8"/>
  <c r="E3441" i="8" s="1"/>
  <c r="D3442" i="8"/>
  <c r="E3442" i="8" s="1"/>
  <c r="D3443" i="8"/>
  <c r="E3443" i="8" s="1"/>
  <c r="D3444" i="8"/>
  <c r="E3444" i="8" s="1"/>
  <c r="D3445" i="8"/>
  <c r="E3445" i="8" s="1"/>
  <c r="D3446" i="8"/>
  <c r="E3446" i="8" s="1"/>
  <c r="D3447" i="8"/>
  <c r="E3447" i="8" s="1"/>
  <c r="D3448" i="8"/>
  <c r="E3448" i="8" s="1"/>
  <c r="D3449" i="8"/>
  <c r="E3449" i="8" s="1"/>
  <c r="D3450" i="8"/>
  <c r="E3450" i="8" s="1"/>
  <c r="D3451" i="8"/>
  <c r="E3451" i="8" s="1"/>
  <c r="D3452" i="8"/>
  <c r="E3452" i="8" s="1"/>
  <c r="D3453" i="8"/>
  <c r="E3453" i="8" s="1"/>
  <c r="D3454" i="8"/>
  <c r="E3454" i="8" s="1"/>
  <c r="D3455" i="8"/>
  <c r="E3455" i="8" s="1"/>
  <c r="D3456" i="8"/>
  <c r="E3456" i="8" s="1"/>
  <c r="D3457" i="8"/>
  <c r="E3457" i="8" s="1"/>
  <c r="D3458" i="8"/>
  <c r="E3458" i="8" s="1"/>
  <c r="D3459" i="8"/>
  <c r="E3459" i="8" s="1"/>
  <c r="D3460" i="8"/>
  <c r="E3460" i="8" s="1"/>
  <c r="D3461" i="8"/>
  <c r="E3461" i="8" s="1"/>
  <c r="D3462" i="8"/>
  <c r="E3462" i="8" s="1"/>
  <c r="D3463" i="8"/>
  <c r="E3463" i="8" s="1"/>
  <c r="D3464" i="8"/>
  <c r="E3464" i="8" s="1"/>
  <c r="D3465" i="8"/>
  <c r="E3465" i="8" s="1"/>
  <c r="D3466" i="8"/>
  <c r="E3466" i="8" s="1"/>
  <c r="D3467" i="8"/>
  <c r="E3467" i="8" s="1"/>
  <c r="D3468" i="8"/>
  <c r="E3468" i="8" s="1"/>
  <c r="D3469" i="8"/>
  <c r="E3469" i="8" s="1"/>
  <c r="D3470" i="8"/>
  <c r="E3470" i="8" s="1"/>
  <c r="D3471" i="8"/>
  <c r="E3471" i="8" s="1"/>
  <c r="D3472" i="8"/>
  <c r="E3472" i="8" s="1"/>
  <c r="D3473" i="8"/>
  <c r="E3473" i="8" s="1"/>
  <c r="D3474" i="8"/>
  <c r="E3474" i="8" s="1"/>
  <c r="D3475" i="8"/>
  <c r="E3475" i="8" s="1"/>
  <c r="D3476" i="8"/>
  <c r="E3476" i="8" s="1"/>
  <c r="D3477" i="8"/>
  <c r="E3477" i="8" s="1"/>
  <c r="D3478" i="8"/>
  <c r="E3478" i="8" s="1"/>
  <c r="D3479" i="8"/>
  <c r="E3479" i="8" s="1"/>
  <c r="D3480" i="8"/>
  <c r="E3480" i="8" s="1"/>
  <c r="D3481" i="8"/>
  <c r="E3481" i="8" s="1"/>
  <c r="D3482" i="8"/>
  <c r="E3482" i="8" s="1"/>
  <c r="D3483" i="8"/>
  <c r="E3483" i="8" s="1"/>
  <c r="D3484" i="8"/>
  <c r="E3484" i="8" s="1"/>
  <c r="D3485" i="8"/>
  <c r="E3485" i="8" s="1"/>
  <c r="D3486" i="8"/>
  <c r="E3486" i="8" s="1"/>
  <c r="D3487" i="8"/>
  <c r="E3487" i="8" s="1"/>
  <c r="D3488" i="8"/>
  <c r="E3488" i="8" s="1"/>
  <c r="D3489" i="8"/>
  <c r="E3489" i="8" s="1"/>
  <c r="D3490" i="8"/>
  <c r="E3490" i="8" s="1"/>
  <c r="D3491" i="8"/>
  <c r="E3491" i="8" s="1"/>
  <c r="D3492" i="8"/>
  <c r="E3492" i="8" s="1"/>
  <c r="D3493" i="8"/>
  <c r="E3493" i="8" s="1"/>
  <c r="D3494" i="8"/>
  <c r="E3494" i="8" s="1"/>
  <c r="D3495" i="8"/>
  <c r="E3495" i="8" s="1"/>
  <c r="D3496" i="8"/>
  <c r="E3496" i="8" s="1"/>
  <c r="D3497" i="8"/>
  <c r="E3497" i="8" s="1"/>
  <c r="D3498" i="8"/>
  <c r="E3498" i="8" s="1"/>
  <c r="D3499" i="8"/>
  <c r="E3499" i="8" s="1"/>
  <c r="D3500" i="8"/>
  <c r="E3500" i="8" s="1"/>
  <c r="D3501" i="8"/>
  <c r="E3501" i="8" s="1"/>
  <c r="D3502" i="8"/>
  <c r="E3502" i="8" s="1"/>
  <c r="D3503" i="8"/>
  <c r="E3503" i="8" s="1"/>
  <c r="D3504" i="8"/>
  <c r="E3504" i="8" s="1"/>
  <c r="D3505" i="8"/>
  <c r="E3505" i="8" s="1"/>
  <c r="D3506" i="8"/>
  <c r="E3506" i="8" s="1"/>
  <c r="D3507" i="8"/>
  <c r="E3507" i="8" s="1"/>
  <c r="D3508" i="8"/>
  <c r="E3508" i="8" s="1"/>
  <c r="D3509" i="8"/>
  <c r="E3509" i="8" s="1"/>
  <c r="D3510" i="8"/>
  <c r="E3510" i="8" s="1"/>
  <c r="D3511" i="8"/>
  <c r="E3511" i="8" s="1"/>
  <c r="D3512" i="8"/>
  <c r="E3512" i="8" s="1"/>
  <c r="D3513" i="8"/>
  <c r="E3513" i="8" s="1"/>
  <c r="D3514" i="8"/>
  <c r="E3514" i="8" s="1"/>
  <c r="D3515" i="8"/>
  <c r="E3515" i="8" s="1"/>
  <c r="D3516" i="8"/>
  <c r="E3516" i="8" s="1"/>
  <c r="D3517" i="8"/>
  <c r="E3517" i="8" s="1"/>
  <c r="D3518" i="8"/>
  <c r="E3518" i="8" s="1"/>
  <c r="D3519" i="8"/>
  <c r="E3519" i="8" s="1"/>
  <c r="D3520" i="8"/>
  <c r="E3520" i="8" s="1"/>
  <c r="D3521" i="8"/>
  <c r="E3521" i="8" s="1"/>
  <c r="D3522" i="8"/>
  <c r="E3522" i="8" s="1"/>
  <c r="D3523" i="8"/>
  <c r="E3523" i="8" s="1"/>
  <c r="D3524" i="8"/>
  <c r="E3524" i="8" s="1"/>
  <c r="D3525" i="8"/>
  <c r="E3525" i="8" s="1"/>
  <c r="D3526" i="8"/>
  <c r="E3526" i="8" s="1"/>
  <c r="D3527" i="8"/>
  <c r="E3527" i="8" s="1"/>
  <c r="D3528" i="8"/>
  <c r="E3528" i="8" s="1"/>
  <c r="D3529" i="8"/>
  <c r="E3529" i="8" s="1"/>
  <c r="D3530" i="8"/>
  <c r="E3530" i="8" s="1"/>
  <c r="D3531" i="8"/>
  <c r="E3531" i="8" s="1"/>
  <c r="D3532" i="8"/>
  <c r="E3532" i="8" s="1"/>
  <c r="D3533" i="8"/>
  <c r="E3533" i="8" s="1"/>
  <c r="D3534" i="8"/>
  <c r="E3534" i="8" s="1"/>
  <c r="D3535" i="8"/>
  <c r="E3535" i="8" s="1"/>
  <c r="D3536" i="8"/>
  <c r="E3536" i="8" s="1"/>
  <c r="D3537" i="8"/>
  <c r="E3537" i="8" s="1"/>
  <c r="D3538" i="8"/>
  <c r="E3538" i="8" s="1"/>
  <c r="D3539" i="8"/>
  <c r="E3539" i="8" s="1"/>
  <c r="D3540" i="8"/>
  <c r="E3540" i="8" s="1"/>
  <c r="D3541" i="8"/>
  <c r="E3541" i="8" s="1"/>
  <c r="D3542" i="8"/>
  <c r="E3542" i="8" s="1"/>
  <c r="D3543" i="8"/>
  <c r="E3543" i="8" s="1"/>
  <c r="D3544" i="8"/>
  <c r="E3544" i="8" s="1"/>
  <c r="D3545" i="8"/>
  <c r="E3545" i="8" s="1"/>
  <c r="D3546" i="8"/>
  <c r="E3546" i="8" s="1"/>
  <c r="D3547" i="8"/>
  <c r="E3547" i="8" s="1"/>
  <c r="D3548" i="8"/>
  <c r="E3548" i="8" s="1"/>
  <c r="D3549" i="8"/>
  <c r="E3549" i="8" s="1"/>
  <c r="D3550" i="8"/>
  <c r="E3550" i="8" s="1"/>
  <c r="D3551" i="8"/>
  <c r="E3551" i="8" s="1"/>
  <c r="D3552" i="8"/>
  <c r="E3552" i="8" s="1"/>
  <c r="D3553" i="8"/>
  <c r="E3553" i="8" s="1"/>
  <c r="D3554" i="8"/>
  <c r="E3554" i="8" s="1"/>
  <c r="D3555" i="8"/>
  <c r="E3555" i="8" s="1"/>
  <c r="D3556" i="8"/>
  <c r="E3556" i="8" s="1"/>
  <c r="D3557" i="8"/>
  <c r="E3557" i="8" s="1"/>
  <c r="D3558" i="8"/>
  <c r="E3558" i="8" s="1"/>
  <c r="D3559" i="8"/>
  <c r="E3559" i="8" s="1"/>
  <c r="D3560" i="8"/>
  <c r="E3560" i="8" s="1"/>
  <c r="D3561" i="8"/>
  <c r="E3561" i="8" s="1"/>
  <c r="D3562" i="8"/>
  <c r="E3562" i="8" s="1"/>
  <c r="D3563" i="8"/>
  <c r="E3563" i="8" s="1"/>
  <c r="D3564" i="8"/>
  <c r="E3564" i="8" s="1"/>
  <c r="D3565" i="8"/>
  <c r="E3565" i="8" s="1"/>
  <c r="D3566" i="8"/>
  <c r="E3566" i="8" s="1"/>
  <c r="D3567" i="8"/>
  <c r="E3567" i="8" s="1"/>
  <c r="D3568" i="8"/>
  <c r="E3568" i="8" s="1"/>
  <c r="D3569" i="8"/>
  <c r="E3569" i="8" s="1"/>
  <c r="D3570" i="8"/>
  <c r="E3570" i="8" s="1"/>
  <c r="D3571" i="8"/>
  <c r="E3571" i="8" s="1"/>
  <c r="D3572" i="8"/>
  <c r="E3572" i="8" s="1"/>
  <c r="D3573" i="8"/>
  <c r="E3573" i="8" s="1"/>
  <c r="D3574" i="8"/>
  <c r="E3574" i="8" s="1"/>
  <c r="D3575" i="8"/>
  <c r="E3575" i="8" s="1"/>
  <c r="D3576" i="8"/>
  <c r="E3576" i="8" s="1"/>
  <c r="D3577" i="8"/>
  <c r="E3577" i="8" s="1"/>
  <c r="D3578" i="8"/>
  <c r="E3578" i="8" s="1"/>
  <c r="D3579" i="8"/>
  <c r="E3579" i="8" s="1"/>
  <c r="D3580" i="8"/>
  <c r="E3580" i="8" s="1"/>
  <c r="D3581" i="8"/>
  <c r="E3581" i="8" s="1"/>
  <c r="D3582" i="8"/>
  <c r="E3582" i="8" s="1"/>
  <c r="D3583" i="8"/>
  <c r="E3583" i="8" s="1"/>
  <c r="D3584" i="8"/>
  <c r="E3584" i="8" s="1"/>
  <c r="D3585" i="8"/>
  <c r="E3585" i="8" s="1"/>
  <c r="D3586" i="8"/>
  <c r="E3586" i="8" s="1"/>
  <c r="D3587" i="8"/>
  <c r="E3587" i="8" s="1"/>
  <c r="D3588" i="8"/>
  <c r="E3588" i="8" s="1"/>
  <c r="D3589" i="8"/>
  <c r="E3589" i="8" s="1"/>
  <c r="D3590" i="8"/>
  <c r="E3590" i="8" s="1"/>
  <c r="D3591" i="8"/>
  <c r="E3591" i="8" s="1"/>
  <c r="D3592" i="8"/>
  <c r="E3592" i="8" s="1"/>
  <c r="D3593" i="8"/>
  <c r="E3593" i="8" s="1"/>
  <c r="D3594" i="8"/>
  <c r="E3594" i="8" s="1"/>
  <c r="D3595" i="8"/>
  <c r="E3595" i="8" s="1"/>
  <c r="D3596" i="8"/>
  <c r="E3596" i="8" s="1"/>
  <c r="D3597" i="8"/>
  <c r="E3597" i="8" s="1"/>
  <c r="D3598" i="8"/>
  <c r="E3598" i="8" s="1"/>
  <c r="D3599" i="8"/>
  <c r="E3599" i="8" s="1"/>
  <c r="D3600" i="8"/>
  <c r="E3600" i="8" s="1"/>
  <c r="D3601" i="8"/>
  <c r="E3601" i="8" s="1"/>
  <c r="D3602" i="8"/>
  <c r="E3602" i="8" s="1"/>
  <c r="D3603" i="8"/>
  <c r="E3603" i="8" s="1"/>
  <c r="D3604" i="8"/>
  <c r="E3604" i="8" s="1"/>
  <c r="D3605" i="8"/>
  <c r="E3605" i="8" s="1"/>
  <c r="D3606" i="8"/>
  <c r="E3606" i="8" s="1"/>
  <c r="D3607" i="8"/>
  <c r="E3607" i="8" s="1"/>
  <c r="D3608" i="8"/>
  <c r="E3608" i="8" s="1"/>
  <c r="D3609" i="8"/>
  <c r="E3609" i="8" s="1"/>
  <c r="D3610" i="8"/>
  <c r="E3610" i="8" s="1"/>
  <c r="D3611" i="8"/>
  <c r="E3611" i="8" s="1"/>
  <c r="D3612" i="8"/>
  <c r="E3612" i="8" s="1"/>
  <c r="D3613" i="8"/>
  <c r="E3613" i="8" s="1"/>
  <c r="D3614" i="8"/>
  <c r="E3614" i="8" s="1"/>
  <c r="D3615" i="8"/>
  <c r="E3615" i="8" s="1"/>
  <c r="D3616" i="8"/>
  <c r="E3616" i="8" s="1"/>
  <c r="D3617" i="8"/>
  <c r="E3617" i="8" s="1"/>
  <c r="D3618" i="8"/>
  <c r="E3618" i="8" s="1"/>
  <c r="D3619" i="8"/>
  <c r="E3619" i="8" s="1"/>
  <c r="D3620" i="8"/>
  <c r="E3620" i="8" s="1"/>
  <c r="D3621" i="8"/>
  <c r="E3621" i="8" s="1"/>
  <c r="D3622" i="8"/>
  <c r="E3622" i="8" s="1"/>
  <c r="D3623" i="8"/>
  <c r="E3623" i="8" s="1"/>
  <c r="D3624" i="8"/>
  <c r="E3624" i="8" s="1"/>
  <c r="D3625" i="8"/>
  <c r="E3625" i="8" s="1"/>
  <c r="D3626" i="8"/>
  <c r="E3626" i="8" s="1"/>
  <c r="D3627" i="8"/>
  <c r="D3628" i="8"/>
  <c r="E3628" i="8" s="1"/>
  <c r="D3629" i="8"/>
  <c r="E3629" i="8" s="1"/>
  <c r="D3630" i="8"/>
  <c r="E3630" i="8" s="1"/>
  <c r="D3631" i="8"/>
  <c r="E3631" i="8" s="1"/>
  <c r="D3632" i="8"/>
  <c r="E3632" i="8" s="1"/>
  <c r="D3633" i="8"/>
  <c r="E3633" i="8" s="1"/>
  <c r="D3634" i="8"/>
  <c r="E3634" i="8" s="1"/>
  <c r="D3635" i="8"/>
  <c r="E3635" i="8" s="1"/>
  <c r="D3636" i="8"/>
  <c r="E3636" i="8" s="1"/>
  <c r="D3637" i="8"/>
  <c r="E3637" i="8" s="1"/>
  <c r="D3638" i="8"/>
  <c r="E3638" i="8" s="1"/>
  <c r="D3639" i="8"/>
  <c r="E3639" i="8" s="1"/>
  <c r="D3640" i="8"/>
  <c r="E3640" i="8" s="1"/>
  <c r="D3641" i="8"/>
  <c r="E3641" i="8" s="1"/>
  <c r="D3642" i="8"/>
  <c r="E3642" i="8" s="1"/>
  <c r="D3643" i="8"/>
  <c r="E3643" i="8" s="1"/>
  <c r="D3644" i="8"/>
  <c r="E3644" i="8" s="1"/>
  <c r="D3645" i="8"/>
  <c r="E3645" i="8" s="1"/>
  <c r="D3646" i="8"/>
  <c r="E3646" i="8" s="1"/>
  <c r="D3647" i="8"/>
  <c r="E3647" i="8" s="1"/>
  <c r="D3648" i="8"/>
  <c r="E3648" i="8" s="1"/>
  <c r="D3649" i="8"/>
  <c r="E3649" i="8" s="1"/>
  <c r="D3650" i="8"/>
  <c r="E3650" i="8" s="1"/>
  <c r="D3651" i="8"/>
  <c r="E3651" i="8" s="1"/>
  <c r="D3652" i="8"/>
  <c r="E3652" i="8" s="1"/>
  <c r="D3653" i="8"/>
  <c r="E3653" i="8" s="1"/>
  <c r="D3654" i="8"/>
  <c r="E3654" i="8" s="1"/>
  <c r="D3655" i="8"/>
  <c r="E3655" i="8" s="1"/>
  <c r="D3656" i="8"/>
  <c r="E3656" i="8" s="1"/>
  <c r="D3657" i="8"/>
  <c r="E3657" i="8" s="1"/>
  <c r="D3658" i="8"/>
  <c r="E3658" i="8" s="1"/>
  <c r="D3659" i="8"/>
  <c r="E3659" i="8" s="1"/>
  <c r="D3660" i="8"/>
  <c r="E3660" i="8" s="1"/>
  <c r="D3661" i="8"/>
  <c r="E3661" i="8" s="1"/>
  <c r="D3662" i="8"/>
  <c r="E3662" i="8" s="1"/>
  <c r="D3663" i="8"/>
  <c r="E3663" i="8" s="1"/>
  <c r="D3664" i="8"/>
  <c r="E3664" i="8" s="1"/>
  <c r="D3665" i="8"/>
  <c r="E3665" i="8" s="1"/>
  <c r="D3666" i="8"/>
  <c r="E3666" i="8" s="1"/>
  <c r="D3667" i="8"/>
  <c r="E3667" i="8" s="1"/>
  <c r="D3668" i="8"/>
  <c r="E3668" i="8" s="1"/>
  <c r="D3669" i="8"/>
  <c r="E3669" i="8" s="1"/>
  <c r="D3670" i="8"/>
  <c r="E3670" i="8" s="1"/>
  <c r="D3671" i="8"/>
  <c r="E3671" i="8" s="1"/>
  <c r="D3672" i="8"/>
  <c r="E3672" i="8" s="1"/>
  <c r="D3673" i="8"/>
  <c r="E3673" i="8" s="1"/>
  <c r="D3674" i="8"/>
  <c r="E3674" i="8" s="1"/>
  <c r="D3675" i="8"/>
  <c r="E3675" i="8" s="1"/>
  <c r="D3676" i="8"/>
  <c r="E3676" i="8" s="1"/>
  <c r="D3677" i="8"/>
  <c r="E3677" i="8" s="1"/>
  <c r="D3678" i="8"/>
  <c r="E3678" i="8" s="1"/>
  <c r="D3679" i="8"/>
  <c r="E3679" i="8" s="1"/>
  <c r="D3680" i="8"/>
  <c r="E3680" i="8" s="1"/>
  <c r="D3681" i="8"/>
  <c r="E3681" i="8" s="1"/>
  <c r="D3682" i="8"/>
  <c r="E3682" i="8" s="1"/>
  <c r="D3683" i="8"/>
  <c r="E3683" i="8" s="1"/>
  <c r="D3684" i="8"/>
  <c r="E3684" i="8" s="1"/>
  <c r="D3685" i="8"/>
  <c r="E3685" i="8" s="1"/>
  <c r="D3686" i="8"/>
  <c r="E3686" i="8" s="1"/>
  <c r="D3687" i="8"/>
  <c r="E3687" i="8" s="1"/>
  <c r="D3688" i="8"/>
  <c r="E3688" i="8" s="1"/>
  <c r="D3689" i="8"/>
  <c r="E3689" i="8" s="1"/>
  <c r="D3690" i="8"/>
  <c r="E3690" i="8" s="1"/>
  <c r="D3691" i="8"/>
  <c r="E3691" i="8" s="1"/>
  <c r="D3692" i="8"/>
  <c r="E3692" i="8" s="1"/>
  <c r="D3693" i="8"/>
  <c r="E3693" i="8" s="1"/>
  <c r="D3694" i="8"/>
  <c r="E3694" i="8" s="1"/>
  <c r="D3695" i="8"/>
  <c r="E3695" i="8" s="1"/>
  <c r="D3696" i="8"/>
  <c r="E3696" i="8" s="1"/>
  <c r="D3697" i="8"/>
  <c r="E3697" i="8" s="1"/>
  <c r="D3698" i="8"/>
  <c r="E3698" i="8" s="1"/>
  <c r="D3699" i="8"/>
  <c r="E3699" i="8" s="1"/>
  <c r="D3700" i="8"/>
  <c r="E3700" i="8" s="1"/>
  <c r="D3701" i="8"/>
  <c r="E3701" i="8" s="1"/>
  <c r="D3702" i="8"/>
  <c r="E3702" i="8" s="1"/>
  <c r="D3703" i="8"/>
  <c r="E3703" i="8" s="1"/>
  <c r="D3704" i="8"/>
  <c r="E3704" i="8" s="1"/>
  <c r="D3705" i="8"/>
  <c r="E3705" i="8" s="1"/>
  <c r="D3706" i="8"/>
  <c r="E3706" i="8" s="1"/>
  <c r="D3707" i="8"/>
  <c r="E3707" i="8" s="1"/>
  <c r="D3708" i="8"/>
  <c r="E3708" i="8" s="1"/>
  <c r="D3709" i="8"/>
  <c r="E3709" i="8" s="1"/>
  <c r="D3710" i="8"/>
  <c r="E3710" i="8" s="1"/>
  <c r="D3711" i="8"/>
  <c r="E3711" i="8" s="1"/>
  <c r="D3712" i="8"/>
  <c r="E3712" i="8" s="1"/>
  <c r="D3713" i="8"/>
  <c r="E3713" i="8" s="1"/>
  <c r="D3714" i="8"/>
  <c r="E3714" i="8" s="1"/>
  <c r="D3715" i="8"/>
  <c r="E3715" i="8" s="1"/>
  <c r="D3716" i="8"/>
  <c r="E3716" i="8" s="1"/>
  <c r="D3717" i="8"/>
  <c r="E3717" i="8" s="1"/>
  <c r="D3718" i="8"/>
  <c r="E3718" i="8" s="1"/>
  <c r="D3719" i="8"/>
  <c r="E3719" i="8" s="1"/>
  <c r="D3720" i="8"/>
  <c r="E3720" i="8" s="1"/>
  <c r="D3721" i="8"/>
  <c r="E3721" i="8" s="1"/>
  <c r="D3722" i="8"/>
  <c r="E3722" i="8" s="1"/>
  <c r="D3723" i="8"/>
  <c r="E3723" i="8" s="1"/>
  <c r="D3724" i="8"/>
  <c r="E3724" i="8" s="1"/>
  <c r="D3725" i="8"/>
  <c r="E3725" i="8" s="1"/>
  <c r="D3726" i="8"/>
  <c r="E3726" i="8" s="1"/>
  <c r="D3727" i="8"/>
  <c r="E3727" i="8" s="1"/>
  <c r="D3728" i="8"/>
  <c r="E3728" i="8" s="1"/>
  <c r="D3729" i="8"/>
  <c r="E3729" i="8" s="1"/>
  <c r="D3730" i="8"/>
  <c r="E3730" i="8" s="1"/>
  <c r="D3731" i="8"/>
  <c r="E3731" i="8" s="1"/>
  <c r="D3732" i="8"/>
  <c r="E3732" i="8" s="1"/>
  <c r="D3733" i="8"/>
  <c r="E3733" i="8" s="1"/>
  <c r="D3734" i="8"/>
  <c r="E3734" i="8" s="1"/>
  <c r="D3735" i="8"/>
  <c r="E3735" i="8" s="1"/>
  <c r="D3736" i="8"/>
  <c r="E3736" i="8" s="1"/>
  <c r="D3737" i="8"/>
  <c r="E3737" i="8" s="1"/>
  <c r="D3738" i="8"/>
  <c r="E3738" i="8" s="1"/>
  <c r="D3739" i="8"/>
  <c r="E3739" i="8" s="1"/>
  <c r="D3740" i="8"/>
  <c r="E3740" i="8" s="1"/>
  <c r="D3741" i="8"/>
  <c r="E3741" i="8" s="1"/>
  <c r="D3742" i="8"/>
  <c r="E3742" i="8" s="1"/>
  <c r="D3743" i="8"/>
  <c r="E3743" i="8" s="1"/>
  <c r="D3744" i="8"/>
  <c r="D3745" i="8"/>
  <c r="E3745" i="8" s="1"/>
  <c r="D3746" i="8"/>
  <c r="E3746" i="8" s="1"/>
  <c r="D3747" i="8"/>
  <c r="E3747" i="8" s="1"/>
  <c r="D3748" i="8"/>
  <c r="E3748" i="8" s="1"/>
  <c r="D3749" i="8"/>
  <c r="E3749" i="8" s="1"/>
  <c r="D3750" i="8"/>
  <c r="E3750" i="8" s="1"/>
  <c r="D3751" i="8"/>
  <c r="E3751" i="8" s="1"/>
  <c r="D3752" i="8"/>
  <c r="E3752" i="8" s="1"/>
  <c r="D3753" i="8"/>
  <c r="E3753" i="8" s="1"/>
  <c r="D3754" i="8"/>
  <c r="E3754" i="8" s="1"/>
  <c r="D3755" i="8"/>
  <c r="E3755" i="8" s="1"/>
  <c r="D3756" i="8"/>
  <c r="E3756" i="8" s="1"/>
  <c r="D3757" i="8"/>
  <c r="E3757" i="8" s="1"/>
  <c r="D3758" i="8"/>
  <c r="E3758" i="8" s="1"/>
  <c r="D3759" i="8"/>
  <c r="E3759" i="8" s="1"/>
  <c r="D3760" i="8"/>
  <c r="E3760" i="8" s="1"/>
  <c r="D3761" i="8"/>
  <c r="E3761" i="8" s="1"/>
  <c r="D3762" i="8"/>
  <c r="E3762" i="8" s="1"/>
  <c r="D3763" i="8"/>
  <c r="E3763" i="8" s="1"/>
  <c r="D3764" i="8"/>
  <c r="E3764" i="8" s="1"/>
  <c r="D3765" i="8"/>
  <c r="E3765" i="8" s="1"/>
  <c r="D3766" i="8"/>
  <c r="E3766" i="8" s="1"/>
  <c r="D3767" i="8"/>
  <c r="D3768" i="8"/>
  <c r="E3768" i="8" s="1"/>
  <c r="D3769" i="8"/>
  <c r="E3769" i="8" s="1"/>
  <c r="D3770" i="8"/>
  <c r="E3770" i="8" s="1"/>
  <c r="D3771" i="8"/>
  <c r="E3771" i="8" s="1"/>
  <c r="D3772" i="8"/>
  <c r="E3772" i="8" s="1"/>
  <c r="D3773" i="8"/>
  <c r="E3773" i="8" s="1"/>
  <c r="D3774" i="8"/>
  <c r="E3774" i="8" s="1"/>
  <c r="D3775" i="8"/>
  <c r="E3775" i="8" s="1"/>
  <c r="D3776" i="8"/>
  <c r="E3776" i="8" s="1"/>
  <c r="D3777" i="8"/>
  <c r="E3777" i="8" s="1"/>
  <c r="D3778" i="8"/>
  <c r="E3778" i="8" s="1"/>
  <c r="D3779" i="8"/>
  <c r="E3779" i="8" s="1"/>
  <c r="D3780" i="8"/>
  <c r="E3780" i="8" s="1"/>
  <c r="D3781" i="8"/>
  <c r="E3781" i="8" s="1"/>
  <c r="D3782" i="8"/>
  <c r="E3782" i="8" s="1"/>
  <c r="D3783" i="8"/>
  <c r="E3783" i="8" s="1"/>
  <c r="D3784" i="8"/>
  <c r="E3784" i="8" s="1"/>
  <c r="D3785" i="8"/>
  <c r="E3785" i="8" s="1"/>
  <c r="D3786" i="8"/>
  <c r="E3786" i="8" s="1"/>
  <c r="D3787" i="8"/>
  <c r="E3787" i="8" s="1"/>
  <c r="D3788" i="8"/>
  <c r="E3788" i="8" s="1"/>
  <c r="D3789" i="8"/>
  <c r="E3789" i="8" s="1"/>
  <c r="D3790" i="8"/>
  <c r="E3790" i="8" s="1"/>
  <c r="D3791" i="8"/>
  <c r="E3791" i="8" s="1"/>
  <c r="D3792" i="8"/>
  <c r="E3792" i="8" s="1"/>
  <c r="D3793" i="8"/>
  <c r="E3793" i="8" s="1"/>
  <c r="D3794" i="8"/>
  <c r="E3794" i="8" s="1"/>
  <c r="D3795" i="8"/>
  <c r="E3795" i="8" s="1"/>
  <c r="D3796" i="8"/>
  <c r="E3796" i="8" s="1"/>
  <c r="D3797" i="8"/>
  <c r="E3797" i="8" s="1"/>
  <c r="D3798" i="8"/>
  <c r="E3798" i="8" s="1"/>
  <c r="D3799" i="8"/>
  <c r="E3799" i="8" s="1"/>
  <c r="D3800" i="8"/>
  <c r="E3800" i="8" s="1"/>
  <c r="D3801" i="8"/>
  <c r="E3801" i="8" s="1"/>
  <c r="D3802" i="8"/>
  <c r="E3802" i="8" s="1"/>
  <c r="D3803" i="8"/>
  <c r="E3803" i="8" s="1"/>
  <c r="D3804" i="8"/>
  <c r="E3804" i="8" s="1"/>
  <c r="D3805" i="8"/>
  <c r="E3805" i="8" s="1"/>
  <c r="D3806" i="8"/>
  <c r="E3806" i="8" s="1"/>
  <c r="D3807" i="8"/>
  <c r="E3807" i="8" s="1"/>
  <c r="D3808" i="8"/>
  <c r="E3808" i="8" s="1"/>
  <c r="D3809" i="8"/>
  <c r="E3809" i="8" s="1"/>
  <c r="D3810" i="8"/>
  <c r="E3810" i="8" s="1"/>
  <c r="D3811" i="8"/>
  <c r="E3811" i="8" s="1"/>
  <c r="D3812" i="8"/>
  <c r="E3812" i="8" s="1"/>
  <c r="D3813" i="8"/>
  <c r="E3813" i="8" s="1"/>
  <c r="D3814" i="8"/>
  <c r="E3814" i="8" s="1"/>
  <c r="D3815" i="8"/>
  <c r="E3815" i="8" s="1"/>
  <c r="D3816" i="8"/>
  <c r="E3816" i="8" s="1"/>
  <c r="D3817" i="8"/>
  <c r="E3817" i="8" s="1"/>
  <c r="D3818" i="8"/>
  <c r="E3818" i="8" s="1"/>
  <c r="D3819" i="8"/>
  <c r="E3819" i="8" s="1"/>
  <c r="D3820" i="8"/>
  <c r="E3820" i="8" s="1"/>
  <c r="D3821" i="8"/>
  <c r="E3821" i="8" s="1"/>
  <c r="D3822" i="8"/>
  <c r="E3822" i="8" s="1"/>
  <c r="D3823" i="8"/>
  <c r="E3823" i="8" s="1"/>
  <c r="D3824" i="8"/>
  <c r="E3824" i="8" s="1"/>
  <c r="D3825" i="8"/>
  <c r="E3825" i="8" s="1"/>
  <c r="D3826" i="8"/>
  <c r="E3826" i="8" s="1"/>
  <c r="D3827" i="8"/>
  <c r="D3828" i="8"/>
  <c r="E3828" i="8" s="1"/>
  <c r="D3829" i="8"/>
  <c r="E3829" i="8" s="1"/>
  <c r="D3830" i="8"/>
  <c r="E3830" i="8" s="1"/>
  <c r="D3831" i="8"/>
  <c r="E3831" i="8" s="1"/>
  <c r="D3832" i="8"/>
  <c r="E3832" i="8" s="1"/>
  <c r="D3833" i="8"/>
  <c r="E3833" i="8" s="1"/>
  <c r="D3834" i="8"/>
  <c r="E3834" i="8" s="1"/>
  <c r="D3835" i="8"/>
  <c r="E3835" i="8" s="1"/>
  <c r="D3836" i="8"/>
  <c r="E3836" i="8" s="1"/>
  <c r="D3837" i="8"/>
  <c r="E3837" i="8" s="1"/>
  <c r="D3838" i="8"/>
  <c r="E3838" i="8" s="1"/>
  <c r="D3839" i="8"/>
  <c r="E3839" i="8" s="1"/>
  <c r="D3840" i="8"/>
  <c r="E3840" i="8" s="1"/>
  <c r="D3841" i="8"/>
  <c r="E3841" i="8" s="1"/>
  <c r="D3842" i="8"/>
  <c r="E3842" i="8" s="1"/>
  <c r="D3843" i="8"/>
  <c r="D3844" i="8"/>
  <c r="E3844" i="8" s="1"/>
  <c r="D3845" i="8"/>
  <c r="E3845" i="8" s="1"/>
  <c r="D3846" i="8"/>
  <c r="E3846" i="8" s="1"/>
  <c r="D3847" i="8"/>
  <c r="E3847" i="8" s="1"/>
  <c r="D3848" i="8"/>
  <c r="E3848" i="8" s="1"/>
  <c r="D3849" i="8"/>
  <c r="E3849" i="8" s="1"/>
  <c r="D3850" i="8"/>
  <c r="E3850" i="8" s="1"/>
  <c r="D3851" i="8"/>
  <c r="E3851" i="8" s="1"/>
  <c r="D3852" i="8"/>
  <c r="E3852" i="8" s="1"/>
  <c r="D3853" i="8"/>
  <c r="E3853" i="8" s="1"/>
  <c r="D3854" i="8"/>
  <c r="E3854" i="8" s="1"/>
  <c r="D3855" i="8"/>
  <c r="E3855" i="8" s="1"/>
  <c r="D3856" i="8"/>
  <c r="E3856" i="8" s="1"/>
  <c r="D3857" i="8"/>
  <c r="E3857" i="8" s="1"/>
  <c r="D3858" i="8"/>
  <c r="E3858" i="8" s="1"/>
  <c r="D3859" i="8"/>
  <c r="E3859" i="8" s="1"/>
  <c r="D3860" i="8"/>
  <c r="E3860" i="8" s="1"/>
  <c r="D3861" i="8"/>
  <c r="E3861" i="8" s="1"/>
  <c r="D3862" i="8"/>
  <c r="E3862" i="8" s="1"/>
  <c r="D3863" i="8"/>
  <c r="E3863" i="8" s="1"/>
  <c r="D3864" i="8"/>
  <c r="E3864" i="8" s="1"/>
  <c r="D3865" i="8"/>
  <c r="E3865" i="8" s="1"/>
  <c r="D3866" i="8"/>
  <c r="E3866" i="8" s="1"/>
  <c r="D3867" i="8"/>
  <c r="E3867" i="8" s="1"/>
  <c r="D3868" i="8"/>
  <c r="E3868" i="8" s="1"/>
  <c r="D3869" i="8"/>
  <c r="E3869" i="8" s="1"/>
  <c r="D3870" i="8"/>
  <c r="E3870" i="8" s="1"/>
  <c r="D3871" i="8"/>
  <c r="E3871" i="8" s="1"/>
  <c r="D3872" i="8"/>
  <c r="E3872" i="8" s="1"/>
  <c r="D3873" i="8"/>
  <c r="E3873" i="8" s="1"/>
  <c r="D3874" i="8"/>
  <c r="E3874" i="8" s="1"/>
  <c r="D3875" i="8"/>
  <c r="E3875" i="8" s="1"/>
  <c r="D3876" i="8"/>
  <c r="E3876" i="8" s="1"/>
  <c r="D3877" i="8"/>
  <c r="E3877" i="8" s="1"/>
  <c r="D3878" i="8"/>
  <c r="E3878" i="8" s="1"/>
  <c r="D3879" i="8"/>
  <c r="E3879" i="8" s="1"/>
  <c r="D3880" i="8"/>
  <c r="E3880" i="8" s="1"/>
  <c r="D3881" i="8"/>
  <c r="E3881" i="8" s="1"/>
  <c r="D3882" i="8"/>
  <c r="E3882" i="8" s="1"/>
  <c r="D3883" i="8"/>
  <c r="E3883" i="8" s="1"/>
  <c r="D3884" i="8"/>
  <c r="E3884" i="8" s="1"/>
  <c r="D3885" i="8"/>
  <c r="E3885" i="8" s="1"/>
  <c r="D3886" i="8"/>
  <c r="E3886" i="8" s="1"/>
  <c r="D3887" i="8"/>
  <c r="E3887" i="8" s="1"/>
  <c r="D3888" i="8"/>
  <c r="E3888" i="8" s="1"/>
  <c r="D3889" i="8"/>
  <c r="E3889" i="8" s="1"/>
  <c r="D3890" i="8"/>
  <c r="E3890" i="8" s="1"/>
  <c r="D3891" i="8"/>
  <c r="D3892" i="8"/>
  <c r="E3892" i="8" s="1"/>
  <c r="D3893" i="8"/>
  <c r="E3893" i="8" s="1"/>
  <c r="D3894" i="8"/>
  <c r="E3894" i="8" s="1"/>
  <c r="D3895" i="8"/>
  <c r="E3895" i="8" s="1"/>
  <c r="D3896" i="8"/>
  <c r="E3896" i="8" s="1"/>
  <c r="D3897" i="8"/>
  <c r="E3897" i="8" s="1"/>
  <c r="D3898" i="8"/>
  <c r="E3898" i="8" s="1"/>
  <c r="D3899" i="8"/>
  <c r="E3899" i="8" s="1"/>
  <c r="D3900" i="8"/>
  <c r="E3900" i="8" s="1"/>
  <c r="D3901" i="8"/>
  <c r="E3901" i="8" s="1"/>
  <c r="D3902" i="8"/>
  <c r="E3902" i="8" s="1"/>
  <c r="D3903" i="8"/>
  <c r="E3903" i="8" s="1"/>
  <c r="D3904" i="8"/>
  <c r="E3904" i="8" s="1"/>
  <c r="D3905" i="8"/>
  <c r="E3905" i="8" s="1"/>
  <c r="D3906" i="8"/>
  <c r="E3906" i="8" s="1"/>
  <c r="D3907" i="8"/>
  <c r="D3908" i="8"/>
  <c r="E3908" i="8" s="1"/>
  <c r="D3909" i="8"/>
  <c r="E3909" i="8" s="1"/>
  <c r="D3910" i="8"/>
  <c r="E3910" i="8" s="1"/>
  <c r="D3911" i="8"/>
  <c r="E3911" i="8" s="1"/>
  <c r="D3912" i="8"/>
  <c r="E3912" i="8" s="1"/>
  <c r="D3913" i="8"/>
  <c r="E3913" i="8" s="1"/>
  <c r="D3914" i="8"/>
  <c r="E3914" i="8" s="1"/>
  <c r="D3915" i="8"/>
  <c r="E3915" i="8" s="1"/>
  <c r="D3916" i="8"/>
  <c r="E3916" i="8" s="1"/>
  <c r="D3917" i="8"/>
  <c r="E3917" i="8" s="1"/>
  <c r="D3918" i="8"/>
  <c r="E3918" i="8" s="1"/>
  <c r="D3919" i="8"/>
  <c r="E3919" i="8" s="1"/>
  <c r="D3920" i="8"/>
  <c r="E3920" i="8" s="1"/>
  <c r="D3921" i="8"/>
  <c r="E3921" i="8" s="1"/>
  <c r="D3922" i="8"/>
  <c r="E3922" i="8" s="1"/>
  <c r="D3923" i="8"/>
  <c r="E3923" i="8" s="1"/>
  <c r="D3924" i="8"/>
  <c r="E3924" i="8" s="1"/>
  <c r="D3925" i="8"/>
  <c r="E3925" i="8" s="1"/>
  <c r="D3926" i="8"/>
  <c r="E3926" i="8" s="1"/>
  <c r="D3927" i="8"/>
  <c r="E3927" i="8" s="1"/>
  <c r="D3928" i="8"/>
  <c r="E3928" i="8" s="1"/>
  <c r="D3929" i="8"/>
  <c r="E3929" i="8" s="1"/>
  <c r="D3930" i="8"/>
  <c r="E3930" i="8" s="1"/>
  <c r="D3931" i="8"/>
  <c r="E3931" i="8" s="1"/>
  <c r="D3932" i="8"/>
  <c r="E3932" i="8" s="1"/>
  <c r="D3933" i="8"/>
  <c r="E3933" i="8" s="1"/>
  <c r="D3934" i="8"/>
  <c r="E3934" i="8" s="1"/>
  <c r="D3935" i="8"/>
  <c r="E3935" i="8" s="1"/>
  <c r="D3936" i="8"/>
  <c r="E3936" i="8" s="1"/>
  <c r="D3937" i="8"/>
  <c r="E3937" i="8" s="1"/>
  <c r="D3938" i="8"/>
  <c r="E3938" i="8" s="1"/>
  <c r="D3939" i="8"/>
  <c r="E3939" i="8" s="1"/>
  <c r="D3940" i="8"/>
  <c r="E3940" i="8" s="1"/>
  <c r="D3941" i="8"/>
  <c r="E3941" i="8" s="1"/>
  <c r="D3942" i="8"/>
  <c r="E3942" i="8" s="1"/>
  <c r="D3943" i="8"/>
  <c r="E3943" i="8" s="1"/>
  <c r="D3944" i="8"/>
  <c r="E3944" i="8" s="1"/>
  <c r="D3945" i="8"/>
  <c r="E3945" i="8" s="1"/>
  <c r="D3946" i="8"/>
  <c r="E3946" i="8" s="1"/>
  <c r="D3947" i="8"/>
  <c r="E3947" i="8" s="1"/>
  <c r="D3948" i="8"/>
  <c r="E3948" i="8" s="1"/>
  <c r="D3949" i="8"/>
  <c r="E3949" i="8" s="1"/>
  <c r="D3950" i="8"/>
  <c r="E3950" i="8" s="1"/>
  <c r="D3951" i="8"/>
  <c r="E3951" i="8" s="1"/>
  <c r="D3952" i="8"/>
  <c r="E3952" i="8" s="1"/>
  <c r="D3953" i="8"/>
  <c r="E3953" i="8" s="1"/>
  <c r="D3954" i="8"/>
  <c r="E3954" i="8" s="1"/>
  <c r="D3955" i="8"/>
  <c r="D3956" i="8"/>
  <c r="E3956" i="8" s="1"/>
  <c r="D3957" i="8"/>
  <c r="E3957" i="8" s="1"/>
  <c r="D3958" i="8"/>
  <c r="E3958" i="8" s="1"/>
  <c r="D3959" i="8"/>
  <c r="E3959" i="8" s="1"/>
  <c r="D3960" i="8"/>
  <c r="E3960" i="8" s="1"/>
  <c r="D3961" i="8"/>
  <c r="E3961" i="8" s="1"/>
  <c r="D3962" i="8"/>
  <c r="E3962" i="8" s="1"/>
  <c r="D3963" i="8"/>
  <c r="E3963" i="8" s="1"/>
  <c r="D3964" i="8"/>
  <c r="E3964" i="8" s="1"/>
  <c r="D3965" i="8"/>
  <c r="E3965" i="8" s="1"/>
  <c r="D3966" i="8"/>
  <c r="E3966" i="8" s="1"/>
  <c r="D3967" i="8"/>
  <c r="E3967" i="8" s="1"/>
  <c r="D3968" i="8"/>
  <c r="E3968" i="8" s="1"/>
  <c r="D3969" i="8"/>
  <c r="E3969" i="8" s="1"/>
  <c r="D3970" i="8"/>
  <c r="E3970" i="8" s="1"/>
  <c r="D3971" i="8"/>
  <c r="D3972" i="8"/>
  <c r="E3972" i="8" s="1"/>
  <c r="D3973" i="8"/>
  <c r="E3973" i="8" s="1"/>
  <c r="D3974" i="8"/>
  <c r="E3974" i="8" s="1"/>
  <c r="D3975" i="8"/>
  <c r="E3975" i="8" s="1"/>
  <c r="D3976" i="8"/>
  <c r="E3976" i="8" s="1"/>
  <c r="D3977" i="8"/>
  <c r="E3977" i="8" s="1"/>
  <c r="D3978" i="8"/>
  <c r="E3978" i="8" s="1"/>
  <c r="D3979" i="8"/>
  <c r="E3979" i="8" s="1"/>
  <c r="D3980" i="8"/>
  <c r="E3980" i="8" s="1"/>
  <c r="D3981" i="8"/>
  <c r="E3981" i="8" s="1"/>
  <c r="D3982" i="8"/>
  <c r="E3982" i="8" s="1"/>
  <c r="D3983" i="8"/>
  <c r="E3983" i="8" s="1"/>
  <c r="D3984" i="8"/>
  <c r="E3984" i="8" s="1"/>
  <c r="D3985" i="8"/>
  <c r="E3985" i="8" s="1"/>
  <c r="D3986" i="8"/>
  <c r="E3986" i="8" s="1"/>
  <c r="D3987" i="8"/>
  <c r="E3987" i="8" s="1"/>
  <c r="D3988" i="8"/>
  <c r="E3988" i="8" s="1"/>
  <c r="D3989" i="8"/>
  <c r="E3989" i="8" s="1"/>
  <c r="D3990" i="8"/>
  <c r="E3990" i="8" s="1"/>
  <c r="D3991" i="8"/>
  <c r="E3991" i="8" s="1"/>
  <c r="D3992" i="8"/>
  <c r="E3992" i="8" s="1"/>
  <c r="D3993" i="8"/>
  <c r="E3993" i="8" s="1"/>
  <c r="D3994" i="8"/>
  <c r="E3994" i="8" s="1"/>
  <c r="D3995" i="8"/>
  <c r="E3995" i="8" s="1"/>
  <c r="D3996" i="8"/>
  <c r="E3996" i="8" s="1"/>
  <c r="D3997" i="8"/>
  <c r="E3997" i="8" s="1"/>
  <c r="D3998" i="8"/>
  <c r="E3998" i="8" s="1"/>
  <c r="D3999" i="8"/>
  <c r="E3999" i="8" s="1"/>
  <c r="D4000" i="8"/>
  <c r="E4000" i="8" s="1"/>
  <c r="D4001" i="8"/>
  <c r="E4001" i="8" s="1"/>
  <c r="D4002" i="8"/>
  <c r="E4002" i="8" s="1"/>
  <c r="D4003" i="8"/>
  <c r="E4003" i="8" s="1"/>
  <c r="D4004" i="8"/>
  <c r="E4004" i="8" s="1"/>
  <c r="D4005" i="8"/>
  <c r="E4005" i="8" s="1"/>
  <c r="D4006" i="8"/>
  <c r="E4006" i="8" s="1"/>
  <c r="D4007" i="8"/>
  <c r="E4007" i="8" s="1"/>
  <c r="D4008" i="8"/>
  <c r="E4008" i="8" s="1"/>
  <c r="D4009" i="8"/>
  <c r="E4009" i="8" s="1"/>
  <c r="D4010" i="8"/>
  <c r="E4010" i="8" s="1"/>
  <c r="D4011" i="8"/>
  <c r="E4011" i="8" s="1"/>
  <c r="D4012" i="8"/>
  <c r="E4012" i="8" s="1"/>
  <c r="D4013" i="8"/>
  <c r="E4013" i="8" s="1"/>
  <c r="D4014" i="8"/>
  <c r="E4014" i="8" s="1"/>
  <c r="D4015" i="8"/>
  <c r="E4015" i="8" s="1"/>
  <c r="D4016" i="8"/>
  <c r="E4016" i="8" s="1"/>
  <c r="D4017" i="8"/>
  <c r="E4017" i="8" s="1"/>
  <c r="D4018" i="8"/>
  <c r="E4018" i="8" s="1"/>
  <c r="D4019" i="8"/>
  <c r="D4020" i="8"/>
  <c r="E4020" i="8" s="1"/>
  <c r="D4021" i="8"/>
  <c r="E4021" i="8" s="1"/>
  <c r="D4022" i="8"/>
  <c r="E4022" i="8" s="1"/>
  <c r="D4023" i="8"/>
  <c r="E4023" i="8" s="1"/>
  <c r="D4024" i="8"/>
  <c r="E4024" i="8" s="1"/>
  <c r="D4025" i="8"/>
  <c r="E4025" i="8" s="1"/>
  <c r="D4026" i="8"/>
  <c r="E4026" i="8" s="1"/>
  <c r="D4027" i="8"/>
  <c r="E4027" i="8" s="1"/>
  <c r="D4028" i="8"/>
  <c r="E4028" i="8" s="1"/>
  <c r="D4029" i="8"/>
  <c r="E4029" i="8" s="1"/>
  <c r="D4030" i="8"/>
  <c r="E4030" i="8" s="1"/>
  <c r="D4031" i="8"/>
  <c r="E4031" i="8" s="1"/>
  <c r="D4032" i="8"/>
  <c r="E4032" i="8" s="1"/>
  <c r="D4033" i="8"/>
  <c r="E4033" i="8" s="1"/>
  <c r="D4034" i="8"/>
  <c r="E4034" i="8" s="1"/>
  <c r="D4035" i="8"/>
  <c r="D4036" i="8"/>
  <c r="E4036" i="8" s="1"/>
  <c r="D4037" i="8"/>
  <c r="E4037" i="8" s="1"/>
  <c r="D4038" i="8"/>
  <c r="E4038" i="8" s="1"/>
  <c r="D4039" i="8"/>
  <c r="E4039" i="8" s="1"/>
  <c r="D4040" i="8"/>
  <c r="E4040" i="8" s="1"/>
  <c r="D4041" i="8"/>
  <c r="E4041" i="8" s="1"/>
  <c r="D4042" i="8"/>
  <c r="E4042" i="8" s="1"/>
  <c r="D4043" i="8"/>
  <c r="E4043" i="8" s="1"/>
  <c r="D4044" i="8"/>
  <c r="E4044" i="8" s="1"/>
  <c r="D4045" i="8"/>
  <c r="E4045" i="8" s="1"/>
  <c r="D4046" i="8"/>
  <c r="E4046" i="8" s="1"/>
  <c r="D4047" i="8"/>
  <c r="E4047" i="8" s="1"/>
  <c r="D4048" i="8"/>
  <c r="E4048" i="8" s="1"/>
  <c r="D4049" i="8"/>
  <c r="E4049" i="8" s="1"/>
  <c r="D4050" i="8"/>
  <c r="E4050" i="8" s="1"/>
  <c r="D4051" i="8"/>
  <c r="E4051" i="8" s="1"/>
  <c r="D4052" i="8"/>
  <c r="E4052" i="8" s="1"/>
  <c r="D4053" i="8"/>
  <c r="E4053" i="8" s="1"/>
  <c r="D4054" i="8"/>
  <c r="E4054" i="8" s="1"/>
  <c r="D4055" i="8"/>
  <c r="E4055" i="8" s="1"/>
  <c r="D4056" i="8"/>
  <c r="E4056" i="8" s="1"/>
  <c r="D4057" i="8"/>
  <c r="E4057" i="8" s="1"/>
  <c r="D4058" i="8"/>
  <c r="E4058" i="8" s="1"/>
  <c r="D4059" i="8"/>
  <c r="E4059" i="8" s="1"/>
  <c r="D4060" i="8"/>
  <c r="E4060" i="8" s="1"/>
  <c r="D4061" i="8"/>
  <c r="E4061" i="8" s="1"/>
  <c r="D4062" i="8"/>
  <c r="E4062" i="8" s="1"/>
  <c r="D4063" i="8"/>
  <c r="E4063" i="8" s="1"/>
  <c r="D4064" i="8"/>
  <c r="E4064" i="8" s="1"/>
  <c r="D4065" i="8"/>
  <c r="E4065" i="8" s="1"/>
  <c r="D4066" i="8"/>
  <c r="E4066" i="8" s="1"/>
  <c r="D4067" i="8"/>
  <c r="E4067" i="8" s="1"/>
  <c r="D4068" i="8"/>
  <c r="E4068" i="8" s="1"/>
  <c r="D4069" i="8"/>
  <c r="E4069" i="8" s="1"/>
  <c r="D4070" i="8"/>
  <c r="E4070" i="8" s="1"/>
  <c r="D4071" i="8"/>
  <c r="E4071" i="8" s="1"/>
  <c r="D4072" i="8"/>
  <c r="E4072" i="8" s="1"/>
  <c r="D4073" i="8"/>
  <c r="E4073" i="8" s="1"/>
  <c r="D4074" i="8"/>
  <c r="E4074" i="8" s="1"/>
  <c r="D4075" i="8"/>
  <c r="E4075" i="8" s="1"/>
  <c r="D4076" i="8"/>
  <c r="E4076" i="8" s="1"/>
  <c r="D4077" i="8"/>
  <c r="E4077" i="8" s="1"/>
  <c r="D4078" i="8"/>
  <c r="E4078" i="8" s="1"/>
  <c r="D4079" i="8"/>
  <c r="E4079" i="8" s="1"/>
  <c r="D4080" i="8"/>
  <c r="E4080" i="8" s="1"/>
  <c r="D4081" i="8"/>
  <c r="E4081" i="8" s="1"/>
  <c r="D4082" i="8"/>
  <c r="E4082" i="8" s="1"/>
  <c r="D4083" i="8"/>
  <c r="D4084" i="8"/>
  <c r="E4084" i="8" s="1"/>
  <c r="D4085" i="8"/>
  <c r="E4085" i="8" s="1"/>
  <c r="D4086" i="8"/>
  <c r="E4086" i="8" s="1"/>
  <c r="D4087" i="8"/>
  <c r="E4087" i="8" s="1"/>
  <c r="D4088" i="8"/>
  <c r="E4088" i="8" s="1"/>
  <c r="D4089" i="8"/>
  <c r="E4089" i="8" s="1"/>
  <c r="D4090" i="8"/>
  <c r="E4090" i="8" s="1"/>
  <c r="D4091" i="8"/>
  <c r="E4091" i="8" s="1"/>
  <c r="D4092" i="8"/>
  <c r="E4092" i="8" s="1"/>
  <c r="D4093" i="8"/>
  <c r="E4093" i="8" s="1"/>
  <c r="D4094" i="8"/>
  <c r="E4094" i="8" s="1"/>
  <c r="D4095" i="8"/>
  <c r="E4095" i="8" s="1"/>
  <c r="D4096" i="8"/>
  <c r="E4096" i="8" s="1"/>
  <c r="D4097" i="8"/>
  <c r="E4097" i="8" s="1"/>
  <c r="D4098" i="8"/>
  <c r="E4098" i="8" s="1"/>
  <c r="D4099" i="8"/>
  <c r="D4100" i="8"/>
  <c r="E4100" i="8" s="1"/>
  <c r="D4101" i="8"/>
  <c r="E4101" i="8" s="1"/>
  <c r="D4102" i="8"/>
  <c r="E4102" i="8" s="1"/>
  <c r="D4103" i="8"/>
  <c r="E4103" i="8" s="1"/>
  <c r="D4104" i="8"/>
  <c r="E4104" i="8" s="1"/>
  <c r="D4105" i="8"/>
  <c r="E4105" i="8" s="1"/>
  <c r="D4106" i="8"/>
  <c r="E4106" i="8" s="1"/>
  <c r="D4107" i="8"/>
  <c r="E4107" i="8" s="1"/>
  <c r="D4108" i="8"/>
  <c r="E4108" i="8" s="1"/>
  <c r="D4109" i="8"/>
  <c r="E4109" i="8" s="1"/>
  <c r="D4110" i="8"/>
  <c r="E4110" i="8" s="1"/>
  <c r="D4111" i="8"/>
  <c r="E4111" i="8" s="1"/>
  <c r="D4112" i="8"/>
  <c r="E4112" i="8" s="1"/>
  <c r="D4113" i="8"/>
  <c r="E4113" i="8" s="1"/>
  <c r="D4114" i="8"/>
  <c r="E4114" i="8" s="1"/>
  <c r="D4115" i="8"/>
  <c r="E4115" i="8" s="1"/>
  <c r="D4116" i="8"/>
  <c r="E4116" i="8" s="1"/>
  <c r="D4117" i="8"/>
  <c r="E4117" i="8" s="1"/>
  <c r="D4118" i="8"/>
  <c r="E4118" i="8" s="1"/>
  <c r="D4119" i="8"/>
  <c r="E4119" i="8" s="1"/>
  <c r="D4120" i="8"/>
  <c r="E4120" i="8" s="1"/>
  <c r="D4121" i="8"/>
  <c r="E4121" i="8" s="1"/>
  <c r="D4122" i="8"/>
  <c r="E4122" i="8" s="1"/>
  <c r="D4123" i="8"/>
  <c r="E4123" i="8" s="1"/>
  <c r="D4124" i="8"/>
  <c r="E4124" i="8" s="1"/>
  <c r="D4125" i="8"/>
  <c r="E4125" i="8" s="1"/>
  <c r="D4126" i="8"/>
  <c r="E4126" i="8" s="1"/>
  <c r="D4127" i="8"/>
  <c r="E4127" i="8" s="1"/>
  <c r="D4128" i="8"/>
  <c r="E4128" i="8" s="1"/>
  <c r="D4129" i="8"/>
  <c r="E4129" i="8" s="1"/>
  <c r="D4130" i="8"/>
  <c r="E4130" i="8" s="1"/>
  <c r="D4131" i="8"/>
  <c r="E4131" i="8" s="1"/>
  <c r="D4132" i="8"/>
  <c r="E4132" i="8" s="1"/>
  <c r="D4133" i="8"/>
  <c r="E4133" i="8" s="1"/>
  <c r="D4134" i="8"/>
  <c r="E4134" i="8" s="1"/>
  <c r="D4135" i="8"/>
  <c r="E4135" i="8" s="1"/>
  <c r="D4136" i="8"/>
  <c r="E4136" i="8" s="1"/>
  <c r="D4137" i="8"/>
  <c r="E4137" i="8" s="1"/>
  <c r="D4138" i="8"/>
  <c r="E4138" i="8" s="1"/>
  <c r="D4139" i="8"/>
  <c r="E4139" i="8" s="1"/>
  <c r="D4140" i="8"/>
  <c r="E4140" i="8" s="1"/>
  <c r="D4141" i="8"/>
  <c r="E4141" i="8" s="1"/>
  <c r="D4142" i="8"/>
  <c r="E4142" i="8" s="1"/>
  <c r="D4143" i="8"/>
  <c r="E4143" i="8" s="1"/>
  <c r="D4144" i="8"/>
  <c r="E4144" i="8" s="1"/>
  <c r="D4145" i="8"/>
  <c r="E4145" i="8" s="1"/>
  <c r="D4146" i="8"/>
  <c r="E4146" i="8" s="1"/>
  <c r="D4147" i="8"/>
  <c r="D4148" i="8"/>
  <c r="E4148" i="8" s="1"/>
  <c r="D4149" i="8"/>
  <c r="E4149" i="8" s="1"/>
  <c r="D4150" i="8"/>
  <c r="E4150" i="8" s="1"/>
  <c r="D4151" i="8"/>
  <c r="E4151" i="8" s="1"/>
  <c r="D4152" i="8"/>
  <c r="E4152" i="8" s="1"/>
  <c r="D4153" i="8"/>
  <c r="E4153" i="8" s="1"/>
  <c r="D4154" i="8"/>
  <c r="E4154" i="8" s="1"/>
  <c r="D4155" i="8"/>
  <c r="E4155" i="8" s="1"/>
  <c r="D4156" i="8"/>
  <c r="E4156" i="8" s="1"/>
  <c r="D4157" i="8"/>
  <c r="E4157" i="8" s="1"/>
  <c r="D4158" i="8"/>
  <c r="E4158" i="8" s="1"/>
  <c r="D4159" i="8"/>
  <c r="E4159" i="8" s="1"/>
  <c r="D4160" i="8"/>
  <c r="E4160" i="8" s="1"/>
  <c r="D4161" i="8"/>
  <c r="E4161" i="8" s="1"/>
  <c r="D4162" i="8"/>
  <c r="E4162" i="8" s="1"/>
  <c r="D4163" i="8"/>
  <c r="D4164" i="8"/>
  <c r="E4164" i="8" s="1"/>
  <c r="D4165" i="8"/>
  <c r="E4165" i="8" s="1"/>
  <c r="D4166" i="8"/>
  <c r="E4166" i="8" s="1"/>
  <c r="D4167" i="8"/>
  <c r="E4167" i="8" s="1"/>
  <c r="D4168" i="8"/>
  <c r="E4168" i="8" s="1"/>
  <c r="D4169" i="8"/>
  <c r="E4169" i="8" s="1"/>
  <c r="D4170" i="8"/>
  <c r="E4170" i="8" s="1"/>
  <c r="D4171" i="8"/>
  <c r="E4171" i="8" s="1"/>
  <c r="D4172" i="8"/>
  <c r="E4172" i="8" s="1"/>
  <c r="D4173" i="8"/>
  <c r="E4173" i="8" s="1"/>
  <c r="D4174" i="8"/>
  <c r="E4174" i="8" s="1"/>
  <c r="D4175" i="8"/>
  <c r="E4175" i="8" s="1"/>
  <c r="D4176" i="8"/>
  <c r="E4176" i="8" s="1"/>
  <c r="D4177" i="8"/>
  <c r="E4177" i="8" s="1"/>
  <c r="D4178" i="8"/>
  <c r="E4178" i="8" s="1"/>
  <c r="D4179" i="8"/>
  <c r="E4179" i="8" s="1"/>
  <c r="D4180" i="8"/>
  <c r="E4180" i="8" s="1"/>
  <c r="D4181" i="8"/>
  <c r="E4181" i="8" s="1"/>
  <c r="D4182" i="8"/>
  <c r="E4182" i="8" s="1"/>
  <c r="D4183" i="8"/>
  <c r="E4183" i="8" s="1"/>
  <c r="D4184" i="8"/>
  <c r="E4184" i="8" s="1"/>
  <c r="D4185" i="8"/>
  <c r="E4185" i="8" s="1"/>
  <c r="D4186" i="8"/>
  <c r="E4186" i="8" s="1"/>
  <c r="D4187" i="8"/>
  <c r="E4187" i="8" s="1"/>
  <c r="D4188" i="8"/>
  <c r="E4188" i="8" s="1"/>
  <c r="D4189" i="8"/>
  <c r="E4189" i="8" s="1"/>
  <c r="D4190" i="8"/>
  <c r="E4190" i="8" s="1"/>
  <c r="D4191" i="8"/>
  <c r="E4191" i="8" s="1"/>
  <c r="D4192" i="8"/>
  <c r="E4192" i="8" s="1"/>
  <c r="D4193" i="8"/>
  <c r="E4193" i="8" s="1"/>
  <c r="D4194" i="8"/>
  <c r="E4194" i="8" s="1"/>
  <c r="D4195" i="8"/>
  <c r="E4195" i="8" s="1"/>
  <c r="D4196" i="8"/>
  <c r="E4196" i="8" s="1"/>
  <c r="D4197" i="8"/>
  <c r="E4197" i="8" s="1"/>
  <c r="D4198" i="8"/>
  <c r="E4198" i="8" s="1"/>
  <c r="D4199" i="8"/>
  <c r="E4199" i="8" s="1"/>
  <c r="D4200" i="8"/>
  <c r="E4200" i="8" s="1"/>
  <c r="D4201" i="8"/>
  <c r="E4201" i="8" s="1"/>
  <c r="D4202" i="8"/>
  <c r="E4202" i="8" s="1"/>
  <c r="D4203" i="8"/>
  <c r="E4203" i="8" s="1"/>
  <c r="D4204" i="8"/>
  <c r="E4204" i="8" s="1"/>
  <c r="D4205" i="8"/>
  <c r="E4205" i="8" s="1"/>
  <c r="D4206" i="8"/>
  <c r="E4206" i="8" s="1"/>
  <c r="D4207" i="8"/>
  <c r="E4207" i="8" s="1"/>
  <c r="D4208" i="8"/>
  <c r="E4208" i="8" s="1"/>
  <c r="D4209" i="8"/>
  <c r="E4209" i="8" s="1"/>
  <c r="D4210" i="8"/>
  <c r="E4210" i="8" s="1"/>
  <c r="D4211" i="8"/>
  <c r="D4212" i="8"/>
  <c r="E4212" i="8" s="1"/>
  <c r="D4213" i="8"/>
  <c r="E4213" i="8" s="1"/>
  <c r="D4214" i="8"/>
  <c r="E4214" i="8" s="1"/>
  <c r="D4215" i="8"/>
  <c r="E4215" i="8" s="1"/>
  <c r="D4216" i="8"/>
  <c r="E4216" i="8" s="1"/>
  <c r="D4217" i="8"/>
  <c r="E4217" i="8" s="1"/>
  <c r="D4218" i="8"/>
  <c r="E4218" i="8" s="1"/>
  <c r="D4219" i="8"/>
  <c r="E4219" i="8" s="1"/>
  <c r="D4220" i="8"/>
  <c r="E4220" i="8" s="1"/>
  <c r="D4221" i="8"/>
  <c r="E4221" i="8" s="1"/>
  <c r="D4222" i="8"/>
  <c r="E4222" i="8" s="1"/>
  <c r="D4223" i="8"/>
  <c r="E4223" i="8" s="1"/>
  <c r="D4224" i="8"/>
  <c r="E4224" i="8" s="1"/>
  <c r="D4225" i="8"/>
  <c r="E4225" i="8" s="1"/>
  <c r="D4226" i="8"/>
  <c r="E4226" i="8" s="1"/>
  <c r="D4227" i="8"/>
  <c r="D4228" i="8"/>
  <c r="E4228" i="8" s="1"/>
  <c r="D4229" i="8"/>
  <c r="E4229" i="8" s="1"/>
  <c r="D4230" i="8"/>
  <c r="E4230" i="8" s="1"/>
  <c r="D4231" i="8"/>
  <c r="E4231" i="8" s="1"/>
  <c r="D4232" i="8"/>
  <c r="E4232" i="8" s="1"/>
  <c r="D4233" i="8"/>
  <c r="E4233" i="8" s="1"/>
  <c r="D4234" i="8"/>
  <c r="E4234" i="8" s="1"/>
  <c r="D4235" i="8"/>
  <c r="E4235" i="8" s="1"/>
  <c r="D4236" i="8"/>
  <c r="E4236" i="8" s="1"/>
  <c r="D4237" i="8"/>
  <c r="E4237" i="8" s="1"/>
  <c r="D4238" i="8"/>
  <c r="E4238" i="8" s="1"/>
  <c r="D4239" i="8"/>
  <c r="E4239" i="8" s="1"/>
  <c r="D4240" i="8"/>
  <c r="E4240" i="8" s="1"/>
  <c r="D4241" i="8"/>
  <c r="E4241" i="8" s="1"/>
  <c r="D4242" i="8"/>
  <c r="E4242" i="8" s="1"/>
  <c r="D4243" i="8"/>
  <c r="E4243" i="8" s="1"/>
  <c r="D4244" i="8"/>
  <c r="E4244" i="8" s="1"/>
  <c r="D4245" i="8"/>
  <c r="E4245" i="8" s="1"/>
  <c r="D4246" i="8"/>
  <c r="E4246" i="8" s="1"/>
  <c r="D4247" i="8"/>
  <c r="E4247" i="8" s="1"/>
  <c r="D4248" i="8"/>
  <c r="E4248" i="8" s="1"/>
  <c r="D4249" i="8"/>
  <c r="E4249" i="8" s="1"/>
  <c r="D4250" i="8"/>
  <c r="E4250" i="8" s="1"/>
  <c r="D4251" i="8"/>
  <c r="E4251" i="8" s="1"/>
  <c r="D4252" i="8"/>
  <c r="E4252" i="8" s="1"/>
  <c r="D4253" i="8"/>
  <c r="E4253" i="8" s="1"/>
  <c r="D4254" i="8"/>
  <c r="E4254" i="8" s="1"/>
  <c r="D4255" i="8"/>
  <c r="E4255" i="8" s="1"/>
  <c r="D4256" i="8"/>
  <c r="E4256" i="8" s="1"/>
  <c r="D4257" i="8"/>
  <c r="E4257" i="8" s="1"/>
  <c r="D4258" i="8"/>
  <c r="E4258" i="8" s="1"/>
  <c r="D4259" i="8"/>
  <c r="E4259" i="8" s="1"/>
  <c r="D4260" i="8"/>
  <c r="E4260" i="8" s="1"/>
  <c r="D4261" i="8"/>
  <c r="E4261" i="8" s="1"/>
  <c r="D4262" i="8"/>
  <c r="E4262" i="8" s="1"/>
  <c r="D4263" i="8"/>
  <c r="E4263" i="8" s="1"/>
  <c r="D4264" i="8"/>
  <c r="E4264" i="8" s="1"/>
  <c r="D4265" i="8"/>
  <c r="E4265" i="8" s="1"/>
  <c r="D4266" i="8"/>
  <c r="E4266" i="8" s="1"/>
  <c r="D4267" i="8"/>
  <c r="E4267" i="8" s="1"/>
  <c r="D4268" i="8"/>
  <c r="E4268" i="8" s="1"/>
  <c r="D4269" i="8"/>
  <c r="E4269" i="8" s="1"/>
  <c r="D4270" i="8"/>
  <c r="E4270" i="8" s="1"/>
  <c r="D4271" i="8"/>
  <c r="E4271" i="8" s="1"/>
  <c r="D4272" i="8"/>
  <c r="E4272" i="8" s="1"/>
  <c r="D4273" i="8"/>
  <c r="E4273" i="8" s="1"/>
  <c r="D4274" i="8"/>
  <c r="E4274" i="8" s="1"/>
  <c r="D4275" i="8"/>
  <c r="D4276" i="8"/>
  <c r="E4276" i="8" s="1"/>
  <c r="D4277" i="8"/>
  <c r="E4277" i="8" s="1"/>
  <c r="D4278" i="8"/>
  <c r="E4278" i="8" s="1"/>
  <c r="D4279" i="8"/>
  <c r="E4279" i="8" s="1"/>
  <c r="D4280" i="8"/>
  <c r="E4280" i="8" s="1"/>
  <c r="D4281" i="8"/>
  <c r="E4281" i="8" s="1"/>
  <c r="D4282" i="8"/>
  <c r="E4282" i="8" s="1"/>
  <c r="D4283" i="8"/>
  <c r="E4283" i="8" s="1"/>
  <c r="D4284" i="8"/>
  <c r="E4284" i="8" s="1"/>
  <c r="D4285" i="8"/>
  <c r="E4285" i="8" s="1"/>
  <c r="D4286" i="8"/>
  <c r="E4286" i="8" s="1"/>
  <c r="D4287" i="8"/>
  <c r="E4287" i="8" s="1"/>
  <c r="D4288" i="8"/>
  <c r="E4288" i="8" s="1"/>
  <c r="D4289" i="8"/>
  <c r="E4289" i="8" s="1"/>
  <c r="D4290" i="8"/>
  <c r="E4290" i="8" s="1"/>
  <c r="D4291" i="8"/>
  <c r="D4292" i="8"/>
  <c r="E4292" i="8" s="1"/>
  <c r="D4293" i="8"/>
  <c r="E4293" i="8" s="1"/>
  <c r="D4294" i="8"/>
  <c r="E4294" i="8" s="1"/>
  <c r="D4295" i="8"/>
  <c r="E4295" i="8" s="1"/>
  <c r="D4296" i="8"/>
  <c r="E4296" i="8" s="1"/>
  <c r="D4297" i="8"/>
  <c r="E4297" i="8" s="1"/>
  <c r="D4298" i="8"/>
  <c r="E4298" i="8" s="1"/>
  <c r="D4299" i="8"/>
  <c r="E4299" i="8" s="1"/>
  <c r="D4300" i="8"/>
  <c r="E4300" i="8" s="1"/>
  <c r="D4301" i="8"/>
  <c r="E4301" i="8" s="1"/>
  <c r="D4302" i="8"/>
  <c r="E4302" i="8" s="1"/>
  <c r="D4303" i="8"/>
  <c r="E4303" i="8" s="1"/>
  <c r="D4304" i="8"/>
  <c r="E4304" i="8" s="1"/>
  <c r="D4305" i="8"/>
  <c r="E4305" i="8" s="1"/>
  <c r="D4306" i="8"/>
  <c r="E4306" i="8" s="1"/>
  <c r="D4307" i="8"/>
  <c r="E4307" i="8" s="1"/>
  <c r="D4308" i="8"/>
  <c r="E4308" i="8" s="1"/>
  <c r="D4309" i="8"/>
  <c r="E4309" i="8" s="1"/>
  <c r="D4310" i="8"/>
  <c r="E4310" i="8" s="1"/>
  <c r="D4311" i="8"/>
  <c r="E4311" i="8" s="1"/>
  <c r="D4312" i="8"/>
  <c r="E4312" i="8" s="1"/>
  <c r="D4313" i="8"/>
  <c r="E4313" i="8" s="1"/>
  <c r="D4314" i="8"/>
  <c r="E4314" i="8" s="1"/>
  <c r="D4315" i="8"/>
  <c r="E4315" i="8" s="1"/>
  <c r="D4316" i="8"/>
  <c r="E4316" i="8" s="1"/>
  <c r="D4317" i="8"/>
  <c r="E4317" i="8" s="1"/>
  <c r="D4318" i="8"/>
  <c r="E4318" i="8" s="1"/>
  <c r="D4319" i="8"/>
  <c r="E4319" i="8" s="1"/>
  <c r="D4320" i="8"/>
  <c r="E4320" i="8" s="1"/>
  <c r="D4321" i="8"/>
  <c r="E4321" i="8" s="1"/>
  <c r="D4322" i="8"/>
  <c r="E4322" i="8" s="1"/>
  <c r="D4323" i="8"/>
  <c r="E4323" i="8" s="1"/>
  <c r="D4324" i="8"/>
  <c r="E4324" i="8" s="1"/>
  <c r="D4325" i="8"/>
  <c r="E4325" i="8" s="1"/>
  <c r="D4326" i="8"/>
  <c r="E4326" i="8" s="1"/>
  <c r="D4327" i="8"/>
  <c r="E4327" i="8" s="1"/>
  <c r="D4328" i="8"/>
  <c r="E4328" i="8" s="1"/>
  <c r="D4329" i="8"/>
  <c r="E4329" i="8" s="1"/>
  <c r="D4330" i="8"/>
  <c r="E4330" i="8" s="1"/>
  <c r="D4331" i="8"/>
  <c r="E4331" i="8" s="1"/>
  <c r="D4332" i="8"/>
  <c r="E4332" i="8" s="1"/>
  <c r="D4333" i="8"/>
  <c r="E4333" i="8" s="1"/>
  <c r="D4334" i="8"/>
  <c r="E4334" i="8" s="1"/>
  <c r="D4335" i="8"/>
  <c r="E4335" i="8" s="1"/>
  <c r="D4336" i="8"/>
  <c r="E4336" i="8" s="1"/>
  <c r="D4337" i="8"/>
  <c r="E4337" i="8" s="1"/>
  <c r="D4338" i="8"/>
  <c r="E4338" i="8" s="1"/>
  <c r="D4339" i="8"/>
  <c r="D4340" i="8"/>
  <c r="E4340" i="8" s="1"/>
  <c r="D4341" i="8"/>
  <c r="E4341" i="8" s="1"/>
  <c r="D4342" i="8"/>
  <c r="E4342" i="8" s="1"/>
  <c r="D4343" i="8"/>
  <c r="E4343" i="8" s="1"/>
  <c r="D4344" i="8"/>
  <c r="E4344" i="8" s="1"/>
  <c r="D4345" i="8"/>
  <c r="E4345" i="8" s="1"/>
  <c r="D4346" i="8"/>
  <c r="E4346" i="8" s="1"/>
  <c r="D4347" i="8"/>
  <c r="E4347" i="8" s="1"/>
  <c r="D4348" i="8"/>
  <c r="E4348" i="8" s="1"/>
  <c r="D4349" i="8"/>
  <c r="E4349" i="8" s="1"/>
  <c r="D4350" i="8"/>
  <c r="E4350" i="8" s="1"/>
  <c r="D4351" i="8"/>
  <c r="E4351" i="8" s="1"/>
  <c r="D4352" i="8"/>
  <c r="E4352" i="8" s="1"/>
  <c r="D4353" i="8"/>
  <c r="E4353" i="8" s="1"/>
  <c r="D4354" i="8"/>
  <c r="E4354" i="8" s="1"/>
  <c r="D4355" i="8"/>
  <c r="D4356" i="8"/>
  <c r="E4356" i="8" s="1"/>
  <c r="D4357" i="8"/>
  <c r="E4357" i="8" s="1"/>
  <c r="D4358" i="8"/>
  <c r="E4358" i="8" s="1"/>
  <c r="D4359" i="8"/>
  <c r="E4359" i="8" s="1"/>
  <c r="D4360" i="8"/>
  <c r="E4360" i="8" s="1"/>
  <c r="D4361" i="8"/>
  <c r="E4361" i="8" s="1"/>
  <c r="D4362" i="8"/>
  <c r="E4362" i="8" s="1"/>
  <c r="D4363" i="8"/>
  <c r="E4363" i="8" s="1"/>
  <c r="D4364" i="8"/>
  <c r="E4364" i="8" s="1"/>
  <c r="D4365" i="8"/>
  <c r="E4365" i="8" s="1"/>
  <c r="D4366" i="8"/>
  <c r="E4366" i="8" s="1"/>
  <c r="D4367" i="8"/>
  <c r="E4367" i="8" s="1"/>
  <c r="D4368" i="8"/>
  <c r="E4368" i="8" s="1"/>
  <c r="D4369" i="8"/>
  <c r="E4369" i="8" s="1"/>
  <c r="D4370" i="8"/>
  <c r="E4370" i="8" s="1"/>
  <c r="D4371" i="8"/>
  <c r="E4371" i="8" s="1"/>
  <c r="D4372" i="8"/>
  <c r="E4372" i="8" s="1"/>
  <c r="D4373" i="8"/>
  <c r="E4373" i="8" s="1"/>
  <c r="D4374" i="8"/>
  <c r="E4374" i="8" s="1"/>
  <c r="D4375" i="8"/>
  <c r="E4375" i="8" s="1"/>
  <c r="D4376" i="8"/>
  <c r="E4376" i="8" s="1"/>
  <c r="D4377" i="8"/>
  <c r="E4377" i="8" s="1"/>
  <c r="D4378" i="8"/>
  <c r="E4378" i="8" s="1"/>
  <c r="D4379" i="8"/>
  <c r="E4379" i="8" s="1"/>
  <c r="D4380" i="8"/>
  <c r="E4380" i="8" s="1"/>
  <c r="D4381" i="8"/>
  <c r="E4381" i="8" s="1"/>
  <c r="D4382" i="8"/>
  <c r="E4382" i="8" s="1"/>
  <c r="D4383" i="8"/>
  <c r="E4383" i="8" s="1"/>
  <c r="D4384" i="8"/>
  <c r="E4384" i="8" s="1"/>
  <c r="D4385" i="8"/>
  <c r="E4385" i="8" s="1"/>
  <c r="D4386" i="8"/>
  <c r="E4386" i="8" s="1"/>
  <c r="D4387" i="8"/>
  <c r="E4387" i="8" s="1"/>
  <c r="D4388" i="8"/>
  <c r="E4388" i="8" s="1"/>
  <c r="D4389" i="8"/>
  <c r="E4389" i="8" s="1"/>
  <c r="D4390" i="8"/>
  <c r="E4390" i="8" s="1"/>
  <c r="D4391" i="8"/>
  <c r="E4391" i="8" s="1"/>
  <c r="D4392" i="8"/>
  <c r="E4392" i="8" s="1"/>
  <c r="D4393" i="8"/>
  <c r="E4393" i="8" s="1"/>
  <c r="D4394" i="8"/>
  <c r="E4394" i="8" s="1"/>
  <c r="D4395" i="8"/>
  <c r="E4395" i="8" s="1"/>
  <c r="D4396" i="8"/>
  <c r="E4396" i="8" s="1"/>
  <c r="D4397" i="8"/>
  <c r="E4397" i="8" s="1"/>
  <c r="D4398" i="8"/>
  <c r="E4398" i="8" s="1"/>
  <c r="D4399" i="8"/>
  <c r="E4399" i="8" s="1"/>
  <c r="D4400" i="8"/>
  <c r="E4400" i="8" s="1"/>
  <c r="D4401" i="8"/>
  <c r="E4401" i="8" s="1"/>
  <c r="D4402" i="8"/>
  <c r="E4402" i="8" s="1"/>
  <c r="D4403" i="8"/>
  <c r="D4404" i="8"/>
  <c r="E4404" i="8" s="1"/>
  <c r="D4405" i="8"/>
  <c r="E4405" i="8" s="1"/>
  <c r="D4406" i="8"/>
  <c r="E4406" i="8" s="1"/>
  <c r="D4407" i="8"/>
  <c r="E4407" i="8" s="1"/>
  <c r="D4408" i="8"/>
  <c r="E4408" i="8" s="1"/>
  <c r="D4409" i="8"/>
  <c r="E4409" i="8" s="1"/>
  <c r="D4410" i="8"/>
  <c r="E4410" i="8" s="1"/>
  <c r="D4411" i="8"/>
  <c r="E4411" i="8" s="1"/>
  <c r="D4412" i="8"/>
  <c r="E4412" i="8" s="1"/>
  <c r="D4413" i="8"/>
  <c r="E4413" i="8" s="1"/>
  <c r="D4414" i="8"/>
  <c r="E4414" i="8" s="1"/>
  <c r="D4415" i="8"/>
  <c r="E4415" i="8" s="1"/>
  <c r="D4416" i="8"/>
  <c r="E4416" i="8" s="1"/>
  <c r="D4417" i="8"/>
  <c r="E4417" i="8" s="1"/>
  <c r="D4418" i="8"/>
  <c r="E4418" i="8" s="1"/>
  <c r="D4419" i="8"/>
  <c r="D4420" i="8"/>
  <c r="E4420" i="8" s="1"/>
  <c r="D4421" i="8"/>
  <c r="E4421" i="8" s="1"/>
  <c r="D4422" i="8"/>
  <c r="E4422" i="8" s="1"/>
  <c r="D4423" i="8"/>
  <c r="E4423" i="8" s="1"/>
  <c r="D4424" i="8"/>
  <c r="E4424" i="8" s="1"/>
  <c r="D4425" i="8"/>
  <c r="E4425" i="8" s="1"/>
  <c r="D4426" i="8"/>
  <c r="E4426" i="8" s="1"/>
  <c r="D4427" i="8"/>
  <c r="E4427" i="8" s="1"/>
  <c r="D4428" i="8"/>
  <c r="E4428" i="8" s="1"/>
  <c r="D4429" i="8"/>
  <c r="E4429" i="8" s="1"/>
  <c r="D4430" i="8"/>
  <c r="E4430" i="8" s="1"/>
  <c r="D4431" i="8"/>
  <c r="E4431" i="8" s="1"/>
  <c r="D4432" i="8"/>
  <c r="E4432" i="8" s="1"/>
  <c r="D4433" i="8"/>
  <c r="E4433" i="8" s="1"/>
  <c r="D4434" i="8"/>
  <c r="E4434" i="8" s="1"/>
  <c r="D4435" i="8"/>
  <c r="E4435" i="8" s="1"/>
  <c r="D4436" i="8"/>
  <c r="E4436" i="8" s="1"/>
  <c r="D4437" i="8"/>
  <c r="E4437" i="8" s="1"/>
  <c r="D4438" i="8"/>
  <c r="E4438" i="8" s="1"/>
  <c r="D4439" i="8"/>
  <c r="E4439" i="8" s="1"/>
  <c r="D4440" i="8"/>
  <c r="E4440" i="8" s="1"/>
  <c r="D4441" i="8"/>
  <c r="E4441" i="8" s="1"/>
  <c r="D4442" i="8"/>
  <c r="E4442" i="8" s="1"/>
  <c r="D4443" i="8"/>
  <c r="E4443" i="8" s="1"/>
  <c r="D4444" i="8"/>
  <c r="E4444" i="8" s="1"/>
  <c r="D4445" i="8"/>
  <c r="E4445" i="8" s="1"/>
  <c r="D4446" i="8"/>
  <c r="E4446" i="8" s="1"/>
  <c r="D4447" i="8"/>
  <c r="E4447" i="8" s="1"/>
  <c r="D4448" i="8"/>
  <c r="E4448" i="8" s="1"/>
  <c r="D4449" i="8"/>
  <c r="E4449" i="8" s="1"/>
  <c r="D4450" i="8"/>
  <c r="E4450" i="8" s="1"/>
  <c r="D4451" i="8"/>
  <c r="E4451" i="8" s="1"/>
  <c r="D4452" i="8"/>
  <c r="E4452" i="8" s="1"/>
  <c r="D4453" i="8"/>
  <c r="E4453" i="8" s="1"/>
  <c r="D4454" i="8"/>
  <c r="E4454" i="8" s="1"/>
  <c r="D4455" i="8"/>
  <c r="E4455" i="8" s="1"/>
  <c r="D4456" i="8"/>
  <c r="E4456" i="8" s="1"/>
  <c r="D4457" i="8"/>
  <c r="E4457" i="8" s="1"/>
  <c r="D4458" i="8"/>
  <c r="E4458" i="8" s="1"/>
  <c r="D4459" i="8"/>
  <c r="E4459" i="8" s="1"/>
  <c r="D4460" i="8"/>
  <c r="E4460" i="8" s="1"/>
  <c r="D4461" i="8"/>
  <c r="E4461" i="8" s="1"/>
  <c r="D4462" i="8"/>
  <c r="E4462" i="8" s="1"/>
  <c r="D4463" i="8"/>
  <c r="E4463" i="8" s="1"/>
  <c r="D4464" i="8"/>
  <c r="E4464" i="8" s="1"/>
  <c r="D4465" i="8"/>
  <c r="E4465" i="8" s="1"/>
  <c r="D4466" i="8"/>
  <c r="E4466" i="8" s="1"/>
  <c r="D4467" i="8"/>
  <c r="D4468" i="8"/>
  <c r="E4468" i="8" s="1"/>
  <c r="D4469" i="8"/>
  <c r="E4469" i="8" s="1"/>
  <c r="D4470" i="8"/>
  <c r="E4470" i="8" s="1"/>
  <c r="D4471" i="8"/>
  <c r="E4471" i="8" s="1"/>
  <c r="D4472" i="8"/>
  <c r="E4472" i="8" s="1"/>
  <c r="D4473" i="8"/>
  <c r="E4473" i="8" s="1"/>
  <c r="D4474" i="8"/>
  <c r="E4474" i="8" s="1"/>
  <c r="D4475" i="8"/>
  <c r="E4475" i="8" s="1"/>
  <c r="D4476" i="8"/>
  <c r="E4476" i="8" s="1"/>
  <c r="D4477" i="8"/>
  <c r="E4477" i="8" s="1"/>
  <c r="D4478" i="8"/>
  <c r="E4478" i="8" s="1"/>
  <c r="D4479" i="8"/>
  <c r="E4479" i="8" s="1"/>
  <c r="D4480" i="8"/>
  <c r="E4480" i="8" s="1"/>
  <c r="D4481" i="8"/>
  <c r="E4481" i="8" s="1"/>
  <c r="D4482" i="8"/>
  <c r="E4482" i="8" s="1"/>
  <c r="D4483" i="8"/>
  <c r="D4484" i="8"/>
  <c r="E4484" i="8" s="1"/>
  <c r="D4485" i="8"/>
  <c r="E4485" i="8" s="1"/>
  <c r="D4486" i="8"/>
  <c r="E4486" i="8" s="1"/>
  <c r="D4487" i="8"/>
  <c r="E4487" i="8" s="1"/>
  <c r="D4488" i="8"/>
  <c r="E4488" i="8" s="1"/>
  <c r="D4489" i="8"/>
  <c r="E4489" i="8" s="1"/>
  <c r="D4490" i="8"/>
  <c r="E4490" i="8" s="1"/>
  <c r="D4491" i="8"/>
  <c r="E4491" i="8" s="1"/>
  <c r="D4492" i="8"/>
  <c r="E4492" i="8" s="1"/>
  <c r="D4493" i="8"/>
  <c r="E4493" i="8" s="1"/>
  <c r="D4494" i="8"/>
  <c r="E4494" i="8" s="1"/>
  <c r="D4495" i="8"/>
  <c r="E4495" i="8" s="1"/>
  <c r="D4496" i="8"/>
  <c r="E4496" i="8" s="1"/>
  <c r="D4497" i="8"/>
  <c r="E4497" i="8" s="1"/>
  <c r="D4498" i="8"/>
  <c r="E4498" i="8" s="1"/>
  <c r="D4499" i="8"/>
  <c r="E4499" i="8" s="1"/>
  <c r="D4500" i="8"/>
  <c r="E4500" i="8" s="1"/>
  <c r="D4501" i="8"/>
  <c r="E4501" i="8" s="1"/>
  <c r="D4502" i="8"/>
  <c r="E4502" i="8" s="1"/>
  <c r="D4503" i="8"/>
  <c r="E4503" i="8" s="1"/>
  <c r="D4504" i="8"/>
  <c r="E4504" i="8" s="1"/>
  <c r="D4505" i="8"/>
  <c r="E4505" i="8" s="1"/>
  <c r="D4506" i="8"/>
  <c r="E4506" i="8" s="1"/>
  <c r="D4507" i="8"/>
  <c r="E4507" i="8" s="1"/>
  <c r="D4508" i="8"/>
  <c r="E4508" i="8" s="1"/>
  <c r="D4509" i="8"/>
  <c r="E4509" i="8" s="1"/>
  <c r="D4510" i="8"/>
  <c r="E4510" i="8" s="1"/>
  <c r="D4511" i="8"/>
  <c r="E4511" i="8" s="1"/>
  <c r="D4512" i="8"/>
  <c r="E4512" i="8" s="1"/>
  <c r="D4513" i="8"/>
  <c r="E4513" i="8" s="1"/>
  <c r="D4514" i="8"/>
  <c r="E4514" i="8" s="1"/>
  <c r="D4515" i="8"/>
  <c r="E4515" i="8" s="1"/>
  <c r="D4516" i="8"/>
  <c r="E4516" i="8" s="1"/>
  <c r="D4517" i="8"/>
  <c r="E4517" i="8" s="1"/>
  <c r="D4518" i="8"/>
  <c r="E4518" i="8" s="1"/>
  <c r="D4519" i="8"/>
  <c r="E4519" i="8" s="1"/>
  <c r="D4520" i="8"/>
  <c r="E4520" i="8" s="1"/>
  <c r="D4521" i="8"/>
  <c r="E4521" i="8" s="1"/>
  <c r="D4522" i="8"/>
  <c r="E4522" i="8" s="1"/>
  <c r="D4523" i="8"/>
  <c r="E4523" i="8" s="1"/>
  <c r="D4524" i="8"/>
  <c r="E4524" i="8" s="1"/>
  <c r="D4525" i="8"/>
  <c r="E4525" i="8" s="1"/>
  <c r="D4526" i="8"/>
  <c r="E4526" i="8" s="1"/>
  <c r="D4527" i="8"/>
  <c r="E4527" i="8" s="1"/>
  <c r="D4528" i="8"/>
  <c r="E4528" i="8" s="1"/>
  <c r="D4529" i="8"/>
  <c r="E4529" i="8" s="1"/>
  <c r="D4530" i="8"/>
  <c r="E4530" i="8" s="1"/>
  <c r="D4531" i="8"/>
  <c r="D4532" i="8"/>
  <c r="E4532" i="8" s="1"/>
  <c r="D4533" i="8"/>
  <c r="E4533" i="8" s="1"/>
  <c r="D4534" i="8"/>
  <c r="E4534" i="8" s="1"/>
  <c r="D4535" i="8"/>
  <c r="E4535" i="8" s="1"/>
  <c r="D4536" i="8"/>
  <c r="E4536" i="8" s="1"/>
  <c r="D4537" i="8"/>
  <c r="E4537" i="8" s="1"/>
  <c r="D4538" i="8"/>
  <c r="E4538" i="8" s="1"/>
  <c r="D4539" i="8"/>
  <c r="E4539" i="8" s="1"/>
  <c r="D4540" i="8"/>
  <c r="E4540" i="8" s="1"/>
  <c r="D4541" i="8"/>
  <c r="E4541" i="8" s="1"/>
  <c r="D4542" i="8"/>
  <c r="E4542" i="8" s="1"/>
  <c r="D4543" i="8"/>
  <c r="E4543" i="8" s="1"/>
  <c r="D4544" i="8"/>
  <c r="E4544" i="8" s="1"/>
  <c r="D4545" i="8"/>
  <c r="E4545" i="8" s="1"/>
  <c r="D4546" i="8"/>
  <c r="E4546" i="8" s="1"/>
  <c r="D4547" i="8"/>
  <c r="D4548" i="8"/>
  <c r="E4548" i="8" s="1"/>
  <c r="D4549" i="8"/>
  <c r="E4549" i="8" s="1"/>
  <c r="D4550" i="8"/>
  <c r="E4550" i="8" s="1"/>
  <c r="D4551" i="8"/>
  <c r="E4551" i="8" s="1"/>
  <c r="D4552" i="8"/>
  <c r="E4552" i="8" s="1"/>
  <c r="D4553" i="8"/>
  <c r="E4553" i="8" s="1"/>
  <c r="D4554" i="8"/>
  <c r="E4554" i="8" s="1"/>
  <c r="D4555" i="8"/>
  <c r="E4555" i="8" s="1"/>
  <c r="D4556" i="8"/>
  <c r="E4556" i="8" s="1"/>
  <c r="D4557" i="8"/>
  <c r="E4557" i="8" s="1"/>
  <c r="D4558" i="8"/>
  <c r="E4558" i="8" s="1"/>
  <c r="D4559" i="8"/>
  <c r="E4559" i="8" s="1"/>
  <c r="D4560" i="8"/>
  <c r="E4560" i="8" s="1"/>
  <c r="D4561" i="8"/>
  <c r="E4561" i="8" s="1"/>
  <c r="D4562" i="8"/>
  <c r="E4562" i="8" s="1"/>
  <c r="D4563" i="8"/>
  <c r="E4563" i="8" s="1"/>
  <c r="D4564" i="8"/>
  <c r="E4564" i="8" s="1"/>
  <c r="D4565" i="8"/>
  <c r="E4565" i="8" s="1"/>
  <c r="D4566" i="8"/>
  <c r="E4566" i="8" s="1"/>
  <c r="D4567" i="8"/>
  <c r="E4567" i="8" s="1"/>
  <c r="D4568" i="8"/>
  <c r="E4568" i="8" s="1"/>
  <c r="D4569" i="8"/>
  <c r="E4569" i="8" s="1"/>
  <c r="D4570" i="8"/>
  <c r="E4570" i="8" s="1"/>
  <c r="D4571" i="8"/>
  <c r="E4571" i="8" s="1"/>
  <c r="D4572" i="8"/>
  <c r="E4572" i="8" s="1"/>
  <c r="D4573" i="8"/>
  <c r="E4573" i="8" s="1"/>
  <c r="D4574" i="8"/>
  <c r="E4574" i="8" s="1"/>
  <c r="D4575" i="8"/>
  <c r="E4575" i="8" s="1"/>
  <c r="D4576" i="8"/>
  <c r="E4576" i="8" s="1"/>
  <c r="D4577" i="8"/>
  <c r="E4577" i="8" s="1"/>
  <c r="D4578" i="8"/>
  <c r="E4578" i="8" s="1"/>
  <c r="D4579" i="8"/>
  <c r="E4579" i="8" s="1"/>
  <c r="D4580" i="8"/>
  <c r="E4580" i="8" s="1"/>
  <c r="D4581" i="8"/>
  <c r="E4581" i="8" s="1"/>
  <c r="D4582" i="8"/>
  <c r="E4582" i="8" s="1"/>
  <c r="D4583" i="8"/>
  <c r="E4583" i="8" s="1"/>
  <c r="D4584" i="8"/>
  <c r="E4584" i="8" s="1"/>
  <c r="D4585" i="8"/>
  <c r="E4585" i="8" s="1"/>
  <c r="D4586" i="8"/>
  <c r="E4586" i="8" s="1"/>
  <c r="D4587" i="8"/>
  <c r="E4587" i="8" s="1"/>
  <c r="D4588" i="8"/>
  <c r="E4588" i="8" s="1"/>
  <c r="D4589" i="8"/>
  <c r="E4589" i="8" s="1"/>
  <c r="D4590" i="8"/>
  <c r="E4590" i="8" s="1"/>
  <c r="D4591" i="8"/>
  <c r="E4591" i="8" s="1"/>
  <c r="D4592" i="8"/>
  <c r="E4592" i="8" s="1"/>
  <c r="D4593" i="8"/>
  <c r="E4593" i="8" s="1"/>
  <c r="D4594" i="8"/>
  <c r="E4594" i="8" s="1"/>
  <c r="D4595" i="8"/>
  <c r="E4595" i="8" s="1"/>
  <c r="D4596" i="8"/>
  <c r="E4596" i="8" s="1"/>
  <c r="D4597" i="8"/>
  <c r="E4597" i="8" s="1"/>
  <c r="D4598" i="8"/>
  <c r="E4598" i="8" s="1"/>
  <c r="D4599" i="8"/>
  <c r="E4599" i="8" s="1"/>
  <c r="D4600" i="8"/>
  <c r="D4601" i="8"/>
  <c r="E4601" i="8" s="1"/>
  <c r="D4602" i="8"/>
  <c r="E4602" i="8" s="1"/>
  <c r="D4603" i="8"/>
  <c r="E4603" i="8" s="1"/>
  <c r="D4604" i="8"/>
  <c r="E4604" i="8" s="1"/>
  <c r="D4605" i="8"/>
  <c r="E4605" i="8" s="1"/>
  <c r="D4606" i="8"/>
  <c r="E4606" i="8" s="1"/>
  <c r="D4607" i="8"/>
  <c r="E4607" i="8" s="1"/>
  <c r="D4608" i="8"/>
  <c r="E4608" i="8" s="1"/>
  <c r="D4609" i="8"/>
  <c r="E4609" i="8" s="1"/>
  <c r="D4610" i="8"/>
  <c r="E4610" i="8" s="1"/>
  <c r="D4611" i="8"/>
  <c r="E4611" i="8" s="1"/>
  <c r="D4612" i="8"/>
  <c r="E4612" i="8" s="1"/>
  <c r="D4613" i="8"/>
  <c r="E4613" i="8" s="1"/>
  <c r="D4614" i="8"/>
  <c r="E4614" i="8" s="1"/>
  <c r="D4615" i="8"/>
  <c r="E4615" i="8" s="1"/>
  <c r="D4616" i="8"/>
  <c r="E4616" i="8" s="1"/>
  <c r="D4617" i="8"/>
  <c r="E4617" i="8" s="1"/>
  <c r="D4618" i="8"/>
  <c r="E4618" i="8" s="1"/>
  <c r="D4619" i="8"/>
  <c r="E4619" i="8" s="1"/>
  <c r="D4620" i="8"/>
  <c r="E4620" i="8" s="1"/>
  <c r="D4621" i="8"/>
  <c r="E4621" i="8" s="1"/>
  <c r="D4622" i="8"/>
  <c r="E4622" i="8" s="1"/>
  <c r="D4623" i="8"/>
  <c r="E4623" i="8" s="1"/>
  <c r="D4624" i="8"/>
  <c r="D4625" i="8"/>
  <c r="E4625" i="8" s="1"/>
  <c r="D4626" i="8"/>
  <c r="E4626" i="8" s="1"/>
  <c r="D4627" i="8"/>
  <c r="E4627" i="8" s="1"/>
  <c r="D4628" i="8"/>
  <c r="E4628" i="8" s="1"/>
  <c r="D4629" i="8"/>
  <c r="E4629" i="8" s="1"/>
  <c r="D4630" i="8"/>
  <c r="E4630" i="8" s="1"/>
  <c r="D4631" i="8"/>
  <c r="E4631" i="8" s="1"/>
  <c r="D4632" i="8"/>
  <c r="E4632" i="8" s="1"/>
  <c r="D4633" i="8"/>
  <c r="E4633" i="8" s="1"/>
  <c r="D4634" i="8"/>
  <c r="E4634" i="8" s="1"/>
  <c r="D4635" i="8"/>
  <c r="E4635" i="8" s="1"/>
  <c r="D4636" i="8"/>
  <c r="E4636" i="8" s="1"/>
  <c r="D4637" i="8"/>
  <c r="E4637" i="8" s="1"/>
  <c r="D4638" i="8"/>
  <c r="E4638" i="8" s="1"/>
  <c r="D4639" i="8"/>
  <c r="E4639" i="8" s="1"/>
  <c r="D4640" i="8"/>
  <c r="E4640" i="8" s="1"/>
  <c r="D4641" i="8"/>
  <c r="E4641" i="8" s="1"/>
  <c r="D4642" i="8"/>
  <c r="E4642" i="8" s="1"/>
  <c r="D4643" i="8"/>
  <c r="E4643" i="8" s="1"/>
  <c r="D4644" i="8"/>
  <c r="E4644" i="8" s="1"/>
  <c r="D4645" i="8"/>
  <c r="E4645" i="8" s="1"/>
  <c r="D4646" i="8"/>
  <c r="E4646" i="8" s="1"/>
  <c r="D4647" i="8"/>
  <c r="E4647" i="8" s="1"/>
  <c r="D4648" i="8"/>
  <c r="E4648" i="8" s="1"/>
  <c r="D4649" i="8"/>
  <c r="E4649" i="8" s="1"/>
  <c r="D4650" i="8"/>
  <c r="E4650" i="8" s="1"/>
  <c r="D4651" i="8"/>
  <c r="E4651" i="8" s="1"/>
  <c r="D4652" i="8"/>
  <c r="E4652" i="8" s="1"/>
  <c r="D4653" i="8"/>
  <c r="E4653" i="8" s="1"/>
  <c r="D4654" i="8"/>
  <c r="E4654" i="8" s="1"/>
  <c r="D4655" i="8"/>
  <c r="E4655" i="8" s="1"/>
  <c r="D4656" i="8"/>
  <c r="E4656" i="8" s="1"/>
  <c r="D4657" i="8"/>
  <c r="E4657" i="8" s="1"/>
  <c r="D4658" i="8"/>
  <c r="E4658" i="8" s="1"/>
  <c r="D4659" i="8"/>
  <c r="E4659" i="8" s="1"/>
  <c r="D4660" i="8"/>
  <c r="E4660" i="8" s="1"/>
  <c r="D4661" i="8"/>
  <c r="E4661" i="8" s="1"/>
  <c r="D4662" i="8"/>
  <c r="E4662" i="8" s="1"/>
  <c r="D4663" i="8"/>
  <c r="E4663" i="8" s="1"/>
  <c r="D4664" i="8"/>
  <c r="E4664" i="8" s="1"/>
  <c r="D4665" i="8"/>
  <c r="E4665" i="8" s="1"/>
  <c r="D4666" i="8"/>
  <c r="E4666" i="8" s="1"/>
  <c r="D4667" i="8"/>
  <c r="E4667" i="8" s="1"/>
  <c r="D4668" i="8"/>
  <c r="E4668" i="8" s="1"/>
  <c r="D4669" i="8"/>
  <c r="E4669" i="8" s="1"/>
  <c r="D4670" i="8"/>
  <c r="E4670" i="8" s="1"/>
  <c r="D4671" i="8"/>
  <c r="E4671" i="8" s="1"/>
  <c r="D4672" i="8"/>
  <c r="E4672" i="8" s="1"/>
  <c r="D4673" i="8"/>
  <c r="E4673" i="8" s="1"/>
  <c r="D4674" i="8"/>
  <c r="E4674" i="8" s="1"/>
  <c r="D4675" i="8"/>
  <c r="E4675" i="8" s="1"/>
  <c r="D4676" i="8"/>
  <c r="E4676" i="8" s="1"/>
  <c r="D4677" i="8"/>
  <c r="E4677" i="8" s="1"/>
  <c r="D4678" i="8"/>
  <c r="D4679" i="8"/>
  <c r="E4679" i="8" s="1"/>
  <c r="D4680" i="8"/>
  <c r="E4680" i="8" s="1"/>
  <c r="D4681" i="8"/>
  <c r="E4681" i="8" s="1"/>
  <c r="D4682" i="8"/>
  <c r="E4682" i="8" s="1"/>
  <c r="D4683" i="8"/>
  <c r="E4683" i="8" s="1"/>
  <c r="D4684" i="8"/>
  <c r="E4684" i="8" s="1"/>
  <c r="D4685" i="8"/>
  <c r="E4685" i="8" s="1"/>
  <c r="D4686" i="8"/>
  <c r="E4686" i="8" s="1"/>
  <c r="D4687" i="8"/>
  <c r="E4687" i="8" s="1"/>
  <c r="D4688" i="8"/>
  <c r="E4688" i="8" s="1"/>
  <c r="D4689" i="8"/>
  <c r="E4689" i="8" s="1"/>
  <c r="D4690" i="8"/>
  <c r="E4690" i="8" s="1"/>
  <c r="D4691" i="8"/>
  <c r="D4692" i="8"/>
  <c r="E4692" i="8" s="1"/>
  <c r="D4693" i="8"/>
  <c r="E4693" i="8" s="1"/>
  <c r="D4694" i="8"/>
  <c r="E4694" i="8" s="1"/>
  <c r="D4695" i="8"/>
  <c r="E4695" i="8" s="1"/>
  <c r="D4696" i="8"/>
  <c r="E4696" i="8" s="1"/>
  <c r="D4697" i="8"/>
  <c r="E4697" i="8" s="1"/>
  <c r="D4698" i="8"/>
  <c r="E4698" i="8" s="1"/>
  <c r="D4699" i="8"/>
  <c r="E4699" i="8" s="1"/>
  <c r="D4700" i="8"/>
  <c r="E4700" i="8" s="1"/>
  <c r="D4701" i="8"/>
  <c r="E4701" i="8" s="1"/>
  <c r="D4702" i="8"/>
  <c r="E4702" i="8" s="1"/>
  <c r="D4703" i="8"/>
  <c r="E4703" i="8" s="1"/>
  <c r="D4704" i="8"/>
  <c r="E4704" i="8" s="1"/>
  <c r="D4705" i="8"/>
  <c r="E4705" i="8" s="1"/>
  <c r="D4706" i="8"/>
  <c r="E4706" i="8" s="1"/>
  <c r="D4707" i="8"/>
  <c r="E4707" i="8" s="1"/>
  <c r="D4708" i="8"/>
  <c r="E4708" i="8" s="1"/>
  <c r="D4709" i="8"/>
  <c r="E4709" i="8" s="1"/>
  <c r="D4710" i="8"/>
  <c r="E4710" i="8" s="1"/>
  <c r="D4711" i="8"/>
  <c r="E4711" i="8" s="1"/>
  <c r="D4712" i="8"/>
  <c r="E4712" i="8" s="1"/>
  <c r="D4713" i="8"/>
  <c r="E4713" i="8" s="1"/>
  <c r="D4714" i="8"/>
  <c r="E4714" i="8" s="1"/>
  <c r="D4715" i="8"/>
  <c r="E4715" i="8" s="1"/>
  <c r="D4716" i="8"/>
  <c r="E4716" i="8" s="1"/>
  <c r="D4717" i="8"/>
  <c r="E4717" i="8" s="1"/>
  <c r="D4718" i="8"/>
  <c r="E4718" i="8" s="1"/>
  <c r="D4719" i="8"/>
  <c r="E4719" i="8" s="1"/>
  <c r="D4720" i="8"/>
  <c r="E4720" i="8" s="1"/>
  <c r="D4721" i="8"/>
  <c r="E4721" i="8" s="1"/>
  <c r="D4722" i="8"/>
  <c r="E4722" i="8" s="1"/>
  <c r="D4723" i="8"/>
  <c r="E4723" i="8" s="1"/>
  <c r="D4724" i="8"/>
  <c r="E4724" i="8" s="1"/>
  <c r="D4725" i="8"/>
  <c r="E4725" i="8" s="1"/>
  <c r="D4726" i="8"/>
  <c r="E4726" i="8" s="1"/>
  <c r="D4727" i="8"/>
  <c r="E4727" i="8" s="1"/>
  <c r="D4728" i="8"/>
  <c r="E4728" i="8" s="1"/>
  <c r="D4729" i="8"/>
  <c r="E4729" i="8" s="1"/>
  <c r="D4730" i="8"/>
  <c r="E4730" i="8" s="1"/>
  <c r="D4731" i="8"/>
  <c r="E4731" i="8" s="1"/>
  <c r="D4732" i="8"/>
  <c r="E4732" i="8" s="1"/>
  <c r="D4733" i="8"/>
  <c r="E4733" i="8" s="1"/>
  <c r="D4734" i="8"/>
  <c r="E4734" i="8" s="1"/>
  <c r="D4735" i="8"/>
  <c r="E4735" i="8" s="1"/>
  <c r="D4736" i="8"/>
  <c r="E4736" i="8" s="1"/>
  <c r="D4737" i="8"/>
  <c r="E4737" i="8" s="1"/>
  <c r="D4738" i="8"/>
  <c r="E4738" i="8" s="1"/>
  <c r="D4739" i="8"/>
  <c r="E4739" i="8" s="1"/>
  <c r="D4740" i="8"/>
  <c r="E4740" i="8" s="1"/>
  <c r="D4741" i="8"/>
  <c r="E4741" i="8" s="1"/>
  <c r="D4742" i="8"/>
  <c r="E4742" i="8" s="1"/>
  <c r="D4743" i="8"/>
  <c r="E4743" i="8" s="1"/>
  <c r="D4744" i="8"/>
  <c r="E4744" i="8" s="1"/>
  <c r="D4745" i="8"/>
  <c r="E4745" i="8" s="1"/>
  <c r="D4746" i="8"/>
  <c r="E4746" i="8" s="1"/>
  <c r="D4747" i="8"/>
  <c r="E4747" i="8" s="1"/>
  <c r="D4748" i="8"/>
  <c r="E4748" i="8" s="1"/>
  <c r="D4749" i="8"/>
  <c r="E4749" i="8" s="1"/>
  <c r="D4750" i="8"/>
  <c r="E4750" i="8" s="1"/>
  <c r="D4751" i="8"/>
  <c r="E4751" i="8" s="1"/>
  <c r="D4752" i="8"/>
  <c r="D4753" i="8"/>
  <c r="E4753" i="8" s="1"/>
  <c r="D4754" i="8"/>
  <c r="E4754" i="8" s="1"/>
  <c r="D4755" i="8"/>
  <c r="E4755" i="8" s="1"/>
  <c r="D4756" i="8"/>
  <c r="E4756" i="8" s="1"/>
  <c r="D4757" i="8"/>
  <c r="E4757" i="8" s="1"/>
  <c r="D4758" i="8"/>
  <c r="E4758" i="8" s="1"/>
  <c r="D4759" i="8"/>
  <c r="E4759" i="8" s="1"/>
  <c r="D4760" i="8"/>
  <c r="E4760" i="8" s="1"/>
  <c r="D4761" i="8"/>
  <c r="E4761" i="8" s="1"/>
  <c r="D4762" i="8"/>
  <c r="E4762" i="8" s="1"/>
  <c r="D4763" i="8"/>
  <c r="E4763" i="8" s="1"/>
  <c r="D4764" i="8"/>
  <c r="E4764" i="8" s="1"/>
  <c r="D4765" i="8"/>
  <c r="E4765" i="8" s="1"/>
  <c r="D4766" i="8"/>
  <c r="E4766" i="8" s="1"/>
  <c r="D4767" i="8"/>
  <c r="D4768" i="8"/>
  <c r="E4768" i="8" s="1"/>
  <c r="D4769" i="8"/>
  <c r="E4769" i="8" s="1"/>
  <c r="D4770" i="8"/>
  <c r="E4770" i="8" s="1"/>
  <c r="D4771" i="8"/>
  <c r="E4771" i="8" s="1"/>
  <c r="D4772" i="8"/>
  <c r="E4772" i="8" s="1"/>
  <c r="D4773" i="8"/>
  <c r="E4773" i="8" s="1"/>
  <c r="D4774" i="8"/>
  <c r="E4774" i="8" s="1"/>
  <c r="D4775" i="8"/>
  <c r="E4775" i="8" s="1"/>
  <c r="D4776" i="8"/>
  <c r="E4776" i="8" s="1"/>
  <c r="D4777" i="8"/>
  <c r="E4777" i="8" s="1"/>
  <c r="D4778" i="8"/>
  <c r="E4778" i="8" s="1"/>
  <c r="D4779" i="8"/>
  <c r="E4779" i="8" s="1"/>
  <c r="D4780" i="8"/>
  <c r="E4780" i="8" s="1"/>
  <c r="D4781" i="8"/>
  <c r="E4781" i="8" s="1"/>
  <c r="D4782" i="8"/>
  <c r="E4782" i="8" s="1"/>
  <c r="D4783" i="8"/>
  <c r="E4783" i="8" s="1"/>
  <c r="D4784" i="8"/>
  <c r="E4784" i="8" s="1"/>
  <c r="D4785" i="8"/>
  <c r="E4785" i="8" s="1"/>
  <c r="D4786" i="8"/>
  <c r="E4786" i="8" s="1"/>
  <c r="D4787" i="8"/>
  <c r="E4787" i="8" s="1"/>
  <c r="D4788" i="8"/>
  <c r="E4788" i="8" s="1"/>
  <c r="D4789" i="8"/>
  <c r="E4789" i="8" s="1"/>
  <c r="D4790" i="8"/>
  <c r="E4790" i="8" s="1"/>
  <c r="D4791" i="8"/>
  <c r="E4791" i="8" s="1"/>
  <c r="D4792" i="8"/>
  <c r="E4792" i="8" s="1"/>
  <c r="D4793" i="8"/>
  <c r="E4793" i="8" s="1"/>
  <c r="D4794" i="8"/>
  <c r="E4794" i="8" s="1"/>
  <c r="D4795" i="8"/>
  <c r="E4795" i="8" s="1"/>
  <c r="D4796" i="8"/>
  <c r="E4796" i="8" s="1"/>
  <c r="D4797" i="8"/>
  <c r="E4797" i="8" s="1"/>
  <c r="D4798" i="8"/>
  <c r="E4798" i="8" s="1"/>
  <c r="D4799" i="8"/>
  <c r="E4799" i="8" s="1"/>
  <c r="D4800" i="8"/>
  <c r="E4800" i="8" s="1"/>
  <c r="D4801" i="8"/>
  <c r="E4801" i="8" s="1"/>
  <c r="D4802" i="8"/>
  <c r="E4802" i="8" s="1"/>
  <c r="D4803" i="8"/>
  <c r="E4803" i="8" s="1"/>
  <c r="D4804" i="8"/>
  <c r="E4804" i="8" s="1"/>
  <c r="D4805" i="8"/>
  <c r="E4805" i="8" s="1"/>
  <c r="D4806" i="8"/>
  <c r="E4806" i="8" s="1"/>
  <c r="D4807" i="8"/>
  <c r="E4807" i="8" s="1"/>
  <c r="D4808" i="8"/>
  <c r="E4808" i="8" s="1"/>
  <c r="D4809" i="8"/>
  <c r="E4809" i="8" s="1"/>
  <c r="D4810" i="8"/>
  <c r="E4810" i="8" s="1"/>
  <c r="D4811" i="8"/>
  <c r="E4811" i="8" s="1"/>
  <c r="D4812" i="8"/>
  <c r="E4812" i="8" s="1"/>
  <c r="D4813" i="8"/>
  <c r="E4813" i="8" s="1"/>
  <c r="D4814" i="8"/>
  <c r="E4814" i="8" s="1"/>
  <c r="D4815" i="8"/>
  <c r="E4815" i="8" s="1"/>
  <c r="D4816" i="8"/>
  <c r="E4816" i="8" s="1"/>
  <c r="D4817" i="8"/>
  <c r="E4817" i="8" s="1"/>
  <c r="D4818" i="8"/>
  <c r="E4818" i="8" s="1"/>
  <c r="D4819" i="8"/>
  <c r="D4820" i="8"/>
  <c r="E4820" i="8" s="1"/>
  <c r="D4821" i="8"/>
  <c r="E4821" i="8" s="1"/>
  <c r="D4822" i="8"/>
  <c r="E4822" i="8" s="1"/>
  <c r="D4823" i="8"/>
  <c r="E4823" i="8" s="1"/>
  <c r="D4824" i="8"/>
  <c r="E4824" i="8" s="1"/>
  <c r="D4825" i="8"/>
  <c r="E4825" i="8" s="1"/>
  <c r="D4826" i="8"/>
  <c r="E4826" i="8" s="1"/>
  <c r="D4827" i="8"/>
  <c r="E4827" i="8" s="1"/>
  <c r="D4828" i="8"/>
  <c r="E4828" i="8" s="1"/>
  <c r="D4829" i="8"/>
  <c r="E4829" i="8" s="1"/>
  <c r="D4830" i="8"/>
  <c r="E4830" i="8" s="1"/>
  <c r="D4831" i="8"/>
  <c r="E4831" i="8" s="1"/>
  <c r="D4832" i="8"/>
  <c r="E4832" i="8" s="1"/>
  <c r="D4833" i="8"/>
  <c r="E4833" i="8" s="1"/>
  <c r="D4834" i="8"/>
  <c r="E4834" i="8" s="1"/>
  <c r="D4835" i="8"/>
  <c r="E4835" i="8" s="1"/>
  <c r="D4836" i="8"/>
  <c r="E4836" i="8" s="1"/>
  <c r="D4837" i="8"/>
  <c r="E4837" i="8" s="1"/>
  <c r="D4838" i="8"/>
  <c r="E4838" i="8" s="1"/>
  <c r="D4839" i="8"/>
  <c r="E4839" i="8" s="1"/>
  <c r="D4840" i="8"/>
  <c r="E4840" i="8" s="1"/>
  <c r="D4841" i="8"/>
  <c r="E4841" i="8" s="1"/>
  <c r="D4842" i="8"/>
  <c r="E4842" i="8" s="1"/>
  <c r="D4843" i="8"/>
  <c r="D4844" i="8"/>
  <c r="E4844" i="8" s="1"/>
  <c r="D4845" i="8"/>
  <c r="E4845" i="8" s="1"/>
  <c r="D4846" i="8"/>
  <c r="E4846" i="8" s="1"/>
  <c r="D4847" i="8"/>
  <c r="E4847" i="8" s="1"/>
  <c r="D4848" i="8"/>
  <c r="E4848" i="8" s="1"/>
  <c r="D4849" i="8"/>
  <c r="E4849" i="8" s="1"/>
  <c r="D4850" i="8"/>
  <c r="E4850" i="8" s="1"/>
  <c r="D4851" i="8"/>
  <c r="E4851" i="8" s="1"/>
  <c r="D4852" i="8"/>
  <c r="E4852" i="8" s="1"/>
  <c r="D4853" i="8"/>
  <c r="E4853" i="8" s="1"/>
  <c r="D4854" i="8"/>
  <c r="E4854" i="8" s="1"/>
  <c r="D4855" i="8"/>
  <c r="E4855" i="8" s="1"/>
  <c r="D4856" i="8"/>
  <c r="E4856" i="8" s="1"/>
  <c r="D4857" i="8"/>
  <c r="E4857" i="8" s="1"/>
  <c r="D4858" i="8"/>
  <c r="E4858" i="8" s="1"/>
  <c r="D4859" i="8"/>
  <c r="E4859" i="8" s="1"/>
  <c r="D4860" i="8"/>
  <c r="E4860" i="8" s="1"/>
  <c r="D4861" i="8"/>
  <c r="E4861" i="8" s="1"/>
  <c r="D4862" i="8"/>
  <c r="E4862" i="8" s="1"/>
  <c r="D4863" i="8"/>
  <c r="E4863" i="8" s="1"/>
  <c r="D4864" i="8"/>
  <c r="E4864" i="8" s="1"/>
  <c r="D4865" i="8"/>
  <c r="E4865" i="8" s="1"/>
  <c r="D4866" i="8"/>
  <c r="E4866" i="8" s="1"/>
  <c r="D4867" i="8"/>
  <c r="E4867" i="8" s="1"/>
  <c r="D4868" i="8"/>
  <c r="E4868" i="8" s="1"/>
  <c r="D4869" i="8"/>
  <c r="E4869" i="8" s="1"/>
  <c r="D4870" i="8"/>
  <c r="E4870" i="8" s="1"/>
  <c r="D4871" i="8"/>
  <c r="E4871" i="8" s="1"/>
  <c r="D4872" i="8"/>
  <c r="E4872" i="8" s="1"/>
  <c r="D4873" i="8"/>
  <c r="E4873" i="8" s="1"/>
  <c r="D4874" i="8"/>
  <c r="E4874" i="8" s="1"/>
  <c r="D4875" i="8"/>
  <c r="E4875" i="8" s="1"/>
  <c r="D4876" i="8"/>
  <c r="E4876" i="8" s="1"/>
  <c r="D4877" i="8"/>
  <c r="E4877" i="8" s="1"/>
  <c r="D4878" i="8"/>
  <c r="E4878" i="8" s="1"/>
  <c r="D4879" i="8"/>
  <c r="E4879" i="8" s="1"/>
  <c r="D4880" i="8"/>
  <c r="E4880" i="8" s="1"/>
  <c r="D4881" i="8"/>
  <c r="E4881" i="8" s="1"/>
  <c r="D4882" i="8"/>
  <c r="E4882" i="8" s="1"/>
  <c r="D4883" i="8"/>
  <c r="E4883" i="8" s="1"/>
  <c r="D4884" i="8"/>
  <c r="E4884" i="8" s="1"/>
  <c r="D4885" i="8"/>
  <c r="E4885" i="8" s="1"/>
  <c r="D4886" i="8"/>
  <c r="E4886" i="8" s="1"/>
  <c r="D4887" i="8"/>
  <c r="E4887" i="8" s="1"/>
  <c r="D4888" i="8"/>
  <c r="E4888" i="8" s="1"/>
  <c r="D4889" i="8"/>
  <c r="E4889" i="8" s="1"/>
  <c r="D4890" i="8"/>
  <c r="E4890" i="8" s="1"/>
  <c r="D4891" i="8"/>
  <c r="E4891" i="8" s="1"/>
  <c r="D4892" i="8"/>
  <c r="E4892" i="8" s="1"/>
  <c r="D4893" i="8"/>
  <c r="E4893" i="8" s="1"/>
  <c r="D4894" i="8"/>
  <c r="E4894" i="8" s="1"/>
  <c r="D4895" i="8"/>
  <c r="D4896" i="8"/>
  <c r="E4896" i="8" s="1"/>
  <c r="D4897" i="8"/>
  <c r="E4897" i="8" s="1"/>
  <c r="D4898" i="8"/>
  <c r="E4898" i="8" s="1"/>
  <c r="D4899" i="8"/>
  <c r="E4899" i="8" s="1"/>
  <c r="D4900" i="8"/>
  <c r="E4900" i="8" s="1"/>
  <c r="D4901" i="8"/>
  <c r="E4901" i="8" s="1"/>
  <c r="D4902" i="8"/>
  <c r="E4902" i="8" s="1"/>
  <c r="D4903" i="8"/>
  <c r="E4903" i="8" s="1"/>
  <c r="D4904" i="8"/>
  <c r="E4904" i="8" s="1"/>
  <c r="D4905" i="8"/>
  <c r="E4905" i="8" s="1"/>
  <c r="D4906" i="8"/>
  <c r="E4906" i="8" s="1"/>
  <c r="D4907" i="8"/>
  <c r="E4907" i="8" s="1"/>
  <c r="D4908" i="8"/>
  <c r="E4908" i="8" s="1"/>
  <c r="D4909" i="8"/>
  <c r="E4909" i="8" s="1"/>
  <c r="D4910" i="8"/>
  <c r="E4910" i="8" s="1"/>
  <c r="D4911" i="8"/>
  <c r="E4911" i="8" s="1"/>
  <c r="D4912" i="8"/>
  <c r="E4912" i="8" s="1"/>
  <c r="D4913" i="8"/>
  <c r="E4913" i="8" s="1"/>
  <c r="D4914" i="8"/>
  <c r="E4914" i="8" s="1"/>
  <c r="D4915" i="8"/>
  <c r="E4915" i="8" s="1"/>
  <c r="D4916" i="8"/>
  <c r="E4916" i="8" s="1"/>
  <c r="D4917" i="8"/>
  <c r="E4917" i="8" s="1"/>
  <c r="D4918" i="8"/>
  <c r="E4918" i="8" s="1"/>
  <c r="D4919" i="8"/>
  <c r="D4920" i="8"/>
  <c r="E4920" i="8" s="1"/>
  <c r="D4921" i="8"/>
  <c r="E4921" i="8" s="1"/>
  <c r="D4922" i="8"/>
  <c r="E4922" i="8" s="1"/>
  <c r="D4923" i="8"/>
  <c r="E4923" i="8" s="1"/>
  <c r="D4924" i="8"/>
  <c r="E4924" i="8" s="1"/>
  <c r="D4925" i="8"/>
  <c r="E4925" i="8" s="1"/>
  <c r="D4926" i="8"/>
  <c r="E4926" i="8" s="1"/>
  <c r="D4927" i="8"/>
  <c r="E4927" i="8" s="1"/>
  <c r="D4928" i="8"/>
  <c r="E4928" i="8" s="1"/>
  <c r="D4929" i="8"/>
  <c r="E4929" i="8" s="1"/>
  <c r="D4930" i="8"/>
  <c r="E4930" i="8" s="1"/>
  <c r="D4931" i="8"/>
  <c r="E4931" i="8" s="1"/>
  <c r="D4932" i="8"/>
  <c r="E4932" i="8" s="1"/>
  <c r="D4933" i="8"/>
  <c r="E4933" i="8" s="1"/>
  <c r="D4934" i="8"/>
  <c r="E4934" i="8" s="1"/>
  <c r="D4935" i="8"/>
  <c r="E4935" i="8" s="1"/>
  <c r="D4936" i="8"/>
  <c r="E4936" i="8" s="1"/>
  <c r="D4937" i="8"/>
  <c r="E4937" i="8" s="1"/>
  <c r="D4938" i="8"/>
  <c r="E4938" i="8" s="1"/>
  <c r="D4939" i="8"/>
  <c r="E4939" i="8" s="1"/>
  <c r="D4940" i="8"/>
  <c r="E4940" i="8" s="1"/>
  <c r="D4941" i="8"/>
  <c r="E4941" i="8" s="1"/>
  <c r="D4942" i="8"/>
  <c r="E4942" i="8" s="1"/>
  <c r="D4943" i="8"/>
  <c r="E4943" i="8" s="1"/>
  <c r="D4944" i="8"/>
  <c r="E4944" i="8" s="1"/>
  <c r="D4945" i="8"/>
  <c r="E4945" i="8" s="1"/>
  <c r="D4946" i="8"/>
  <c r="E4946" i="8" s="1"/>
  <c r="D4947" i="8"/>
  <c r="E4947" i="8" s="1"/>
  <c r="D4948" i="8"/>
  <c r="E4948" i="8" s="1"/>
  <c r="D4949" i="8"/>
  <c r="E4949" i="8" s="1"/>
  <c r="D4950" i="8"/>
  <c r="E4950" i="8" s="1"/>
  <c r="D4951" i="8"/>
  <c r="E4951" i="8" s="1"/>
  <c r="D4952" i="8"/>
  <c r="E4952" i="8" s="1"/>
  <c r="D4953" i="8"/>
  <c r="E4953" i="8" s="1"/>
  <c r="D4954" i="8"/>
  <c r="E4954" i="8" s="1"/>
  <c r="D4955" i="8"/>
  <c r="E4955" i="8" s="1"/>
  <c r="D4956" i="8"/>
  <c r="E4956" i="8" s="1"/>
  <c r="D4957" i="8"/>
  <c r="E4957" i="8" s="1"/>
  <c r="D4958" i="8"/>
  <c r="E4958" i="8" s="1"/>
  <c r="D4959" i="8"/>
  <c r="E4959" i="8" s="1"/>
  <c r="D4960" i="8"/>
  <c r="E4960" i="8" s="1"/>
  <c r="D4961" i="8"/>
  <c r="E4961" i="8" s="1"/>
  <c r="D4962" i="8"/>
  <c r="E4962" i="8" s="1"/>
  <c r="D4963" i="8"/>
  <c r="E4963" i="8" s="1"/>
  <c r="D4964" i="8"/>
  <c r="E4964" i="8" s="1"/>
  <c r="D4965" i="8"/>
  <c r="E4965" i="8" s="1"/>
  <c r="D4966" i="8"/>
  <c r="E4966" i="8" s="1"/>
  <c r="D4967" i="8"/>
  <c r="E4967" i="8" s="1"/>
  <c r="D4968" i="8"/>
  <c r="E4968" i="8" s="1"/>
  <c r="D4969" i="8"/>
  <c r="E4969" i="8" s="1"/>
  <c r="D4970" i="8"/>
  <c r="E4970" i="8" s="1"/>
  <c r="D4971" i="8"/>
  <c r="D4972" i="8"/>
  <c r="E4972" i="8" s="1"/>
  <c r="D4973" i="8"/>
  <c r="E4973" i="8" s="1"/>
  <c r="D4974" i="8"/>
  <c r="E4974" i="8" s="1"/>
  <c r="D4975" i="8"/>
  <c r="E4975" i="8" s="1"/>
  <c r="D4976" i="8"/>
  <c r="E4976" i="8" s="1"/>
  <c r="D4977" i="8"/>
  <c r="E4977" i="8" s="1"/>
  <c r="D4978" i="8"/>
  <c r="E4978" i="8" s="1"/>
  <c r="D4979" i="8"/>
  <c r="E4979" i="8" s="1"/>
  <c r="D4980" i="8"/>
  <c r="E4980" i="8" s="1"/>
  <c r="D4981" i="8"/>
  <c r="E4981" i="8" s="1"/>
  <c r="D4982" i="8"/>
  <c r="E4982" i="8" s="1"/>
  <c r="D4983" i="8"/>
  <c r="E4983" i="8" s="1"/>
  <c r="D4984" i="8"/>
  <c r="D4985" i="8"/>
  <c r="E4985" i="8" s="1"/>
  <c r="D4986" i="8"/>
  <c r="E4986" i="8" s="1"/>
  <c r="D4987" i="8"/>
  <c r="E4987" i="8" s="1"/>
  <c r="D4988" i="8"/>
  <c r="E4988" i="8" s="1"/>
  <c r="D4989" i="8"/>
  <c r="E4989" i="8" s="1"/>
  <c r="D4990" i="8"/>
  <c r="E4990" i="8" s="1"/>
  <c r="D4991" i="8"/>
  <c r="E4991" i="8" s="1"/>
  <c r="D4992" i="8"/>
  <c r="E4992" i="8" s="1"/>
  <c r="D4993" i="8"/>
  <c r="E4993" i="8" s="1"/>
  <c r="D4994" i="8"/>
  <c r="E4994" i="8" s="1"/>
  <c r="D4995" i="8"/>
  <c r="E4995" i="8" s="1"/>
  <c r="D4996" i="8"/>
  <c r="E4996" i="8" s="1"/>
  <c r="D4997" i="8"/>
  <c r="E4997" i="8" s="1"/>
  <c r="D4998" i="8"/>
  <c r="E4998" i="8" s="1"/>
  <c r="D4999" i="8"/>
  <c r="E4999" i="8" s="1"/>
  <c r="D5000" i="8"/>
  <c r="E5000" i="8" s="1"/>
  <c r="D5001" i="8"/>
  <c r="E5001" i="8" s="1"/>
  <c r="D5002" i="8"/>
  <c r="E5002" i="8" s="1"/>
  <c r="D5003" i="8"/>
  <c r="E5003" i="8" s="1"/>
  <c r="D5004" i="8"/>
  <c r="E5004" i="8" s="1"/>
  <c r="D5005" i="8"/>
  <c r="E5005" i="8" s="1"/>
  <c r="D5006" i="8"/>
  <c r="E5006" i="8" s="1"/>
  <c r="D5007" i="8"/>
  <c r="E5007" i="8" s="1"/>
  <c r="D5008" i="8"/>
  <c r="E5008" i="8" s="1"/>
  <c r="D5009" i="8"/>
  <c r="E5009" i="8" s="1"/>
  <c r="D5010" i="8"/>
  <c r="E5010" i="8" s="1"/>
  <c r="D5011" i="8"/>
  <c r="E5011" i="8" s="1"/>
  <c r="D5012" i="8"/>
  <c r="E5012" i="8" s="1"/>
  <c r="D5013" i="8"/>
  <c r="E5013" i="8" s="1"/>
  <c r="D5014" i="8"/>
  <c r="E5014" i="8" s="1"/>
  <c r="D5015" i="8"/>
  <c r="E5015" i="8" s="1"/>
  <c r="D5016" i="8"/>
  <c r="E5016" i="8" s="1"/>
  <c r="D5017" i="8"/>
  <c r="E5017" i="8" s="1"/>
  <c r="D5018" i="8"/>
  <c r="E5018" i="8" s="1"/>
  <c r="D5019" i="8"/>
  <c r="E5019" i="8" s="1"/>
  <c r="D5020" i="8"/>
  <c r="E5020" i="8" s="1"/>
  <c r="D5021" i="8"/>
  <c r="E5021" i="8" s="1"/>
  <c r="D5022" i="8"/>
  <c r="E5022" i="8" s="1"/>
  <c r="D5023" i="8"/>
  <c r="E5023" i="8" s="1"/>
  <c r="D5024" i="8"/>
  <c r="E5024" i="8" s="1"/>
  <c r="D5025" i="8"/>
  <c r="E5025" i="8" s="1"/>
  <c r="D5026" i="8"/>
  <c r="E5026" i="8" s="1"/>
  <c r="D5027" i="8"/>
  <c r="E5027" i="8" s="1"/>
  <c r="D5028" i="8"/>
  <c r="E5028" i="8" s="1"/>
  <c r="D5029" i="8"/>
  <c r="E5029" i="8" s="1"/>
  <c r="D5030" i="8"/>
  <c r="E5030" i="8" s="1"/>
  <c r="D5031" i="8"/>
  <c r="E5031" i="8" s="1"/>
  <c r="D5032" i="8"/>
  <c r="E5032" i="8" s="1"/>
  <c r="D5033" i="8"/>
  <c r="E5033" i="8" s="1"/>
  <c r="D5034" i="8"/>
  <c r="E5034" i="8" s="1"/>
  <c r="D5035" i="8"/>
  <c r="E5035" i="8" s="1"/>
  <c r="D5036" i="8"/>
  <c r="E5036" i="8" s="1"/>
  <c r="D5037" i="8"/>
  <c r="E5037" i="8" s="1"/>
  <c r="D5038" i="8"/>
  <c r="E5038" i="8" s="1"/>
  <c r="D5039" i="8"/>
  <c r="E5039" i="8" s="1"/>
  <c r="D5040" i="8"/>
  <c r="E5040" i="8" s="1"/>
  <c r="D5041" i="8"/>
  <c r="E5041" i="8" s="1"/>
  <c r="D5042" i="8"/>
  <c r="E5042" i="8" s="1"/>
  <c r="D5043" i="8"/>
  <c r="E5043" i="8" s="1"/>
  <c r="D5044" i="8"/>
  <c r="E5044" i="8" s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" i="6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" i="5"/>
  <c r="S3" i="4"/>
  <c r="S2" i="4"/>
  <c r="S1" i="4"/>
  <c r="P2" i="4"/>
  <c r="O2" i="4"/>
  <c r="N2" i="4"/>
  <c r="M2" i="4"/>
  <c r="L2" i="4"/>
  <c r="D4991" i="4" s="1"/>
  <c r="J3" i="4"/>
  <c r="J4" i="8" l="1"/>
  <c r="E2" i="8"/>
  <c r="I2376" i="6"/>
  <c r="I2312" i="6"/>
  <c r="I2256" i="6"/>
  <c r="I2192" i="6"/>
  <c r="I2128" i="6"/>
  <c r="I2064" i="6"/>
  <c r="I2000" i="6"/>
  <c r="I1936" i="6"/>
  <c r="I1872" i="6"/>
  <c r="I1808" i="6"/>
  <c r="I1744" i="6"/>
  <c r="I1680" i="6"/>
  <c r="I1616" i="6"/>
  <c r="I1552" i="6"/>
  <c r="I1488" i="6"/>
  <c r="I1424" i="6"/>
  <c r="I1360" i="6"/>
  <c r="I1296" i="6"/>
  <c r="I1224" i="6"/>
  <c r="I2367" i="6"/>
  <c r="I2311" i="6"/>
  <c r="I2255" i="6"/>
  <c r="I2199" i="6"/>
  <c r="I2143" i="6"/>
  <c r="I2079" i="6"/>
  <c r="I2031" i="6"/>
  <c r="I1959" i="6"/>
  <c r="I2366" i="6"/>
  <c r="I2310" i="6"/>
  <c r="I2262" i="6"/>
  <c r="I2214" i="6"/>
  <c r="I2166" i="6"/>
  <c r="I2118" i="6"/>
  <c r="I2070" i="6"/>
  <c r="I2030" i="6"/>
  <c r="I1982" i="6"/>
  <c r="I1934" i="6"/>
  <c r="I1886" i="6"/>
  <c r="I2397" i="6"/>
  <c r="I2357" i="6"/>
  <c r="I2309" i="6"/>
  <c r="I2269" i="6"/>
  <c r="I2237" i="6"/>
  <c r="I2197" i="6"/>
  <c r="I2396" i="6"/>
  <c r="I2364" i="6"/>
  <c r="I2324" i="6"/>
  <c r="I2316" i="6"/>
  <c r="I2387" i="6"/>
  <c r="I2363" i="6"/>
  <c r="I2339" i="6"/>
  <c r="I2315" i="6"/>
  <c r="I2291" i="6"/>
  <c r="I2275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6" i="6"/>
  <c r="I2178" i="6"/>
  <c r="I2170" i="6"/>
  <c r="I2162" i="6"/>
  <c r="I2154" i="6"/>
  <c r="I2146" i="6"/>
  <c r="I2138" i="6"/>
  <c r="I2130" i="6"/>
  <c r="I2122" i="6"/>
  <c r="I2114" i="6"/>
  <c r="I2106" i="6"/>
  <c r="I2098" i="6"/>
  <c r="I2090" i="6"/>
  <c r="I2082" i="6"/>
  <c r="I2074" i="6"/>
  <c r="I2066" i="6"/>
  <c r="I2058" i="6"/>
  <c r="I2050" i="6"/>
  <c r="I2042" i="6"/>
  <c r="I2034" i="6"/>
  <c r="I2026" i="6"/>
  <c r="I2018" i="6"/>
  <c r="I2010" i="6"/>
  <c r="I2002" i="6"/>
  <c r="I1994" i="6"/>
  <c r="I1986" i="6"/>
  <c r="I1978" i="6"/>
  <c r="I1970" i="6"/>
  <c r="I1962" i="6"/>
  <c r="I1954" i="6"/>
  <c r="I1946" i="6"/>
  <c r="I1938" i="6"/>
  <c r="I1930" i="6"/>
  <c r="I1922" i="6"/>
  <c r="I1914" i="6"/>
  <c r="I1906" i="6"/>
  <c r="I1898" i="6"/>
  <c r="I1890" i="6"/>
  <c r="I1882" i="6"/>
  <c r="I1874" i="6"/>
  <c r="I1866" i="6"/>
  <c r="I1858" i="6"/>
  <c r="I1850" i="6"/>
  <c r="I1842" i="6"/>
  <c r="I1834" i="6"/>
  <c r="I1826" i="6"/>
  <c r="I1818" i="6"/>
  <c r="I1810" i="6"/>
  <c r="I1802" i="6"/>
  <c r="I1794" i="6"/>
  <c r="I1786" i="6"/>
  <c r="I1778" i="6"/>
  <c r="I1770" i="6"/>
  <c r="I1762" i="6"/>
  <c r="I1754" i="6"/>
  <c r="I1746" i="6"/>
  <c r="I1738" i="6"/>
  <c r="I1730" i="6"/>
  <c r="I1722" i="6"/>
  <c r="I1714" i="6"/>
  <c r="I1706" i="6"/>
  <c r="I1698" i="6"/>
  <c r="I1690" i="6"/>
  <c r="I1682" i="6"/>
  <c r="I1674" i="6"/>
  <c r="I1666" i="6"/>
  <c r="I1658" i="6"/>
  <c r="I1650" i="6"/>
  <c r="I1642" i="6"/>
  <c r="I1634" i="6"/>
  <c r="I1626" i="6"/>
  <c r="I1618" i="6"/>
  <c r="I1610" i="6"/>
  <c r="I1602" i="6"/>
  <c r="I1594" i="6"/>
  <c r="I1586" i="6"/>
  <c r="I1578" i="6"/>
  <c r="I1570" i="6"/>
  <c r="I1562" i="6"/>
  <c r="I1554" i="6"/>
  <c r="I1546" i="6"/>
  <c r="I1538" i="6"/>
  <c r="I1530" i="6"/>
  <c r="I1522" i="6"/>
  <c r="I1514" i="6"/>
  <c r="I1506" i="6"/>
  <c r="I1498" i="6"/>
  <c r="I1490" i="6"/>
  <c r="I1482" i="6"/>
  <c r="I1474" i="6"/>
  <c r="I1466" i="6"/>
  <c r="I1458" i="6"/>
  <c r="I1450" i="6"/>
  <c r="I1442" i="6"/>
  <c r="I1434" i="6"/>
  <c r="I1426" i="6"/>
  <c r="I1418" i="6"/>
  <c r="I1410" i="6"/>
  <c r="I1402" i="6"/>
  <c r="I1394" i="6"/>
  <c r="I1386" i="6"/>
  <c r="I1378" i="6"/>
  <c r="I1370" i="6"/>
  <c r="I1362" i="6"/>
  <c r="I1354" i="6"/>
  <c r="I1346" i="6"/>
  <c r="I1338" i="6"/>
  <c r="I1330" i="6"/>
  <c r="I1322" i="6"/>
  <c r="I1314" i="6"/>
  <c r="I1306" i="6"/>
  <c r="I1298" i="6"/>
  <c r="I1290" i="6"/>
  <c r="I1282" i="6"/>
  <c r="I1274" i="6"/>
  <c r="I1266" i="6"/>
  <c r="I1258" i="6"/>
  <c r="I1250" i="6"/>
  <c r="I1242" i="6"/>
  <c r="I1234" i="6"/>
  <c r="I1226" i="6"/>
  <c r="I1218" i="6"/>
  <c r="I1210" i="6"/>
  <c r="I1202" i="6"/>
  <c r="I1194" i="6"/>
  <c r="I1186" i="6"/>
  <c r="I1178" i="6"/>
  <c r="I1170" i="6"/>
  <c r="I1162" i="6"/>
  <c r="I1154" i="6"/>
  <c r="I1146" i="6"/>
  <c r="I1138" i="6"/>
  <c r="I1130" i="6"/>
  <c r="I1122" i="6"/>
  <c r="I1114" i="6"/>
  <c r="I1106" i="6"/>
  <c r="I1098" i="6"/>
  <c r="I1090" i="6"/>
  <c r="I1082" i="6"/>
  <c r="I1074" i="6"/>
  <c r="I1066" i="6"/>
  <c r="I2360" i="6"/>
  <c r="I2288" i="6"/>
  <c r="I2232" i="6"/>
  <c r="I2176" i="6"/>
  <c r="I2120" i="6"/>
  <c r="I2048" i="6"/>
  <c r="I1984" i="6"/>
  <c r="I1920" i="6"/>
  <c r="I1864" i="6"/>
  <c r="I1792" i="6"/>
  <c r="I1736" i="6"/>
  <c r="I1664" i="6"/>
  <c r="I1608" i="6"/>
  <c r="I1536" i="6"/>
  <c r="I1472" i="6"/>
  <c r="I1408" i="6"/>
  <c r="I1344" i="6"/>
  <c r="I1280" i="6"/>
  <c r="I1216" i="6"/>
  <c r="I2359" i="6"/>
  <c r="I2303" i="6"/>
  <c r="I2231" i="6"/>
  <c r="I2175" i="6"/>
  <c r="I2119" i="6"/>
  <c r="I2063" i="6"/>
  <c r="I2007" i="6"/>
  <c r="I2398" i="6"/>
  <c r="I2350" i="6"/>
  <c r="I2302" i="6"/>
  <c r="I2254" i="6"/>
  <c r="I2206" i="6"/>
  <c r="I2158" i="6"/>
  <c r="I2110" i="6"/>
  <c r="I2062" i="6"/>
  <c r="I2014" i="6"/>
  <c r="I1966" i="6"/>
  <c r="I1918" i="6"/>
  <c r="I1870" i="6"/>
  <c r="I2381" i="6"/>
  <c r="I2341" i="6"/>
  <c r="I2301" i="6"/>
  <c r="I2261" i="6"/>
  <c r="I2221" i="6"/>
  <c r="I2181" i="6"/>
  <c r="I2332" i="6"/>
  <c r="I2308" i="6"/>
  <c r="I2379" i="6"/>
  <c r="I2355" i="6"/>
  <c r="I2323" i="6"/>
  <c r="I2299" i="6"/>
  <c r="I2393" i="6"/>
  <c r="I2385" i="6"/>
  <c r="I2377" i="6"/>
  <c r="I2369" i="6"/>
  <c r="I2361" i="6"/>
  <c r="I2353" i="6"/>
  <c r="I2345" i="6"/>
  <c r="I2337" i="6"/>
  <c r="I2329" i="6"/>
  <c r="I2321" i="6"/>
  <c r="I2313" i="6"/>
  <c r="I2305" i="6"/>
  <c r="I2297" i="6"/>
  <c r="I2289" i="6"/>
  <c r="I2281" i="6"/>
  <c r="I2273" i="6"/>
  <c r="I2265" i="6"/>
  <c r="I2257" i="6"/>
  <c r="I2249" i="6"/>
  <c r="I2241" i="6"/>
  <c r="I2233" i="6"/>
  <c r="I2225" i="6"/>
  <c r="I2217" i="6"/>
  <c r="I2209" i="6"/>
  <c r="I2201" i="6"/>
  <c r="I2193" i="6"/>
  <c r="I2185" i="6"/>
  <c r="I2177" i="6"/>
  <c r="I2169" i="6"/>
  <c r="I2161" i="6"/>
  <c r="I2153" i="6"/>
  <c r="I2145" i="6"/>
  <c r="I2137" i="6"/>
  <c r="I2129" i="6"/>
  <c r="I2121" i="6"/>
  <c r="I2113" i="6"/>
  <c r="I2105" i="6"/>
  <c r="I2097" i="6"/>
  <c r="I2089" i="6"/>
  <c r="I2081" i="6"/>
  <c r="I2073" i="6"/>
  <c r="I2065" i="6"/>
  <c r="I2057" i="6"/>
  <c r="I2049" i="6"/>
  <c r="I2041" i="6"/>
  <c r="I2033" i="6"/>
  <c r="I2025" i="6"/>
  <c r="I2017" i="6"/>
  <c r="I2009" i="6"/>
  <c r="I2001" i="6"/>
  <c r="I1993" i="6"/>
  <c r="I1985" i="6"/>
  <c r="I1977" i="6"/>
  <c r="I1969" i="6"/>
  <c r="I1961" i="6"/>
  <c r="I1953" i="6"/>
  <c r="I1945" i="6"/>
  <c r="I1937" i="6"/>
  <c r="I1929" i="6"/>
  <c r="I1921" i="6"/>
  <c r="I1913" i="6"/>
  <c r="I1905" i="6"/>
  <c r="I1897" i="6"/>
  <c r="I1889" i="6"/>
  <c r="I1881" i="6"/>
  <c r="I1873" i="6"/>
  <c r="I1865" i="6"/>
  <c r="I1857" i="6"/>
  <c r="I1849" i="6"/>
  <c r="I1841" i="6"/>
  <c r="I1833" i="6"/>
  <c r="I1825" i="6"/>
  <c r="I1817" i="6"/>
  <c r="I1809" i="6"/>
  <c r="I1801" i="6"/>
  <c r="I1793" i="6"/>
  <c r="I1785" i="6"/>
  <c r="I1777" i="6"/>
  <c r="I1769" i="6"/>
  <c r="I1761" i="6"/>
  <c r="I1753" i="6"/>
  <c r="I1745" i="6"/>
  <c r="I1737" i="6"/>
  <c r="I1729" i="6"/>
  <c r="I1721" i="6"/>
  <c r="I1713" i="6"/>
  <c r="I1705" i="6"/>
  <c r="I1697" i="6"/>
  <c r="I1689" i="6"/>
  <c r="I1681" i="6"/>
  <c r="I1673" i="6"/>
  <c r="I1665" i="6"/>
  <c r="I1657" i="6"/>
  <c r="I1649" i="6"/>
  <c r="I1641" i="6"/>
  <c r="I1633" i="6"/>
  <c r="I1625" i="6"/>
  <c r="I1617" i="6"/>
  <c r="I1609" i="6"/>
  <c r="I1601" i="6"/>
  <c r="I1593" i="6"/>
  <c r="I1585" i="6"/>
  <c r="I1577" i="6"/>
  <c r="I1569" i="6"/>
  <c r="I1561" i="6"/>
  <c r="I1553" i="6"/>
  <c r="I1545" i="6"/>
  <c r="I1537" i="6"/>
  <c r="I1529" i="6"/>
  <c r="I1521" i="6"/>
  <c r="I1513" i="6"/>
  <c r="I1505" i="6"/>
  <c r="I1497" i="6"/>
  <c r="I1489" i="6"/>
  <c r="I1481" i="6"/>
  <c r="I1473" i="6"/>
  <c r="I1465" i="6"/>
  <c r="I1457" i="6"/>
  <c r="I1449" i="6"/>
  <c r="I1441" i="6"/>
  <c r="I1433" i="6"/>
  <c r="I1425" i="6"/>
  <c r="I1417" i="6"/>
  <c r="I1409" i="6"/>
  <c r="I1401" i="6"/>
  <c r="I1393" i="6"/>
  <c r="I1385" i="6"/>
  <c r="I1377" i="6"/>
  <c r="I1369" i="6"/>
  <c r="I1361" i="6"/>
  <c r="I1353" i="6"/>
  <c r="I1345" i="6"/>
  <c r="I1337" i="6"/>
  <c r="I1329" i="6"/>
  <c r="I1321" i="6"/>
  <c r="I1313" i="6"/>
  <c r="I1305" i="6"/>
  <c r="I1297" i="6"/>
  <c r="I1289" i="6"/>
  <c r="I1281" i="6"/>
  <c r="I1273" i="6"/>
  <c r="I1265" i="6"/>
  <c r="I1257" i="6"/>
  <c r="I1249" i="6"/>
  <c r="I1241" i="6"/>
  <c r="I1233" i="6"/>
  <c r="I1225" i="6"/>
  <c r="I1217" i="6"/>
  <c r="I1209" i="6"/>
  <c r="I1201" i="6"/>
  <c r="I1193" i="6"/>
  <c r="I1185" i="6"/>
  <c r="I1177" i="6"/>
  <c r="I1169" i="6"/>
  <c r="I1161" i="6"/>
  <c r="I1153" i="6"/>
  <c r="I1145" i="6"/>
  <c r="I1137" i="6"/>
  <c r="I1129" i="6"/>
  <c r="I1121" i="6"/>
  <c r="I1113" i="6"/>
  <c r="I1105" i="6"/>
  <c r="I1097" i="6"/>
  <c r="I1089" i="6"/>
  <c r="I1081" i="6"/>
  <c r="I1073" i="6"/>
  <c r="I1065" i="6"/>
  <c r="I1057" i="6"/>
  <c r="I1049" i="6"/>
  <c r="I1041" i="6"/>
  <c r="I2344" i="6"/>
  <c r="I2280" i="6"/>
  <c r="I2224" i="6"/>
  <c r="I2152" i="6"/>
  <c r="I2088" i="6"/>
  <c r="I2024" i="6"/>
  <c r="I1976" i="6"/>
  <c r="I1912" i="6"/>
  <c r="I1832" i="6"/>
  <c r="I1768" i="6"/>
  <c r="I1704" i="6"/>
  <c r="I1640" i="6"/>
  <c r="I1576" i="6"/>
  <c r="I1512" i="6"/>
  <c r="I1448" i="6"/>
  <c r="I1384" i="6"/>
  <c r="I1320" i="6"/>
  <c r="I1256" i="6"/>
  <c r="I1200" i="6"/>
  <c r="I1192" i="6"/>
  <c r="I1184" i="6"/>
  <c r="I1176" i="6"/>
  <c r="I1168" i="6"/>
  <c r="I1160" i="6"/>
  <c r="I1152" i="6"/>
  <c r="I1144" i="6"/>
  <c r="I1136" i="6"/>
  <c r="I1128" i="6"/>
  <c r="I1120" i="6"/>
  <c r="I1112" i="6"/>
  <c r="I1104" i="6"/>
  <c r="I1096" i="6"/>
  <c r="I1088" i="6"/>
  <c r="I1080" i="6"/>
  <c r="I1072" i="6"/>
  <c r="I1064" i="6"/>
  <c r="I1056" i="6"/>
  <c r="I1048" i="6"/>
  <c r="I1040" i="6"/>
  <c r="I1032" i="6"/>
  <c r="I1024" i="6"/>
  <c r="I1016" i="6"/>
  <c r="I1008" i="6"/>
  <c r="I1000" i="6"/>
  <c r="I992" i="6"/>
  <c r="I984" i="6"/>
  <c r="I976" i="6"/>
  <c r="I968" i="6"/>
  <c r="I960" i="6"/>
  <c r="I952" i="6"/>
  <c r="I944" i="6"/>
  <c r="I936" i="6"/>
  <c r="I928" i="6"/>
  <c r="I920" i="6"/>
  <c r="I912" i="6"/>
  <c r="I904" i="6"/>
  <c r="I896" i="6"/>
  <c r="I888" i="6"/>
  <c r="I880" i="6"/>
  <c r="I872" i="6"/>
  <c r="I864" i="6"/>
  <c r="I856" i="6"/>
  <c r="I848" i="6"/>
  <c r="I840" i="6"/>
  <c r="I832" i="6"/>
  <c r="I824" i="6"/>
  <c r="I816" i="6"/>
  <c r="I808" i="6"/>
  <c r="I800" i="6"/>
  <c r="I792" i="6"/>
  <c r="I784" i="6"/>
  <c r="I776" i="6"/>
  <c r="I768" i="6"/>
  <c r="I760" i="6"/>
  <c r="I752" i="6"/>
  <c r="I744" i="6"/>
  <c r="I736" i="6"/>
  <c r="I728" i="6"/>
  <c r="I720" i="6"/>
  <c r="I712" i="6"/>
  <c r="I704" i="6"/>
  <c r="I696" i="6"/>
  <c r="I688" i="6"/>
  <c r="I680" i="6"/>
  <c r="I672" i="6"/>
  <c r="I664" i="6"/>
  <c r="I656" i="6"/>
  <c r="I648" i="6"/>
  <c r="I640" i="6"/>
  <c r="I632" i="6"/>
  <c r="I624" i="6"/>
  <c r="I616" i="6"/>
  <c r="I608" i="6"/>
  <c r="I600" i="6"/>
  <c r="I592" i="6"/>
  <c r="I584" i="6"/>
  <c r="I576" i="6"/>
  <c r="I568" i="6"/>
  <c r="I560" i="6"/>
  <c r="I552" i="6"/>
  <c r="I544" i="6"/>
  <c r="I536" i="6"/>
  <c r="I528" i="6"/>
  <c r="I520" i="6"/>
  <c r="I512" i="6"/>
  <c r="I504" i="6"/>
  <c r="I496" i="6"/>
  <c r="I488" i="6"/>
  <c r="I480" i="6"/>
  <c r="I472" i="6"/>
  <c r="I464" i="6"/>
  <c r="I456" i="6"/>
  <c r="I448" i="6"/>
  <c r="I440" i="6"/>
  <c r="I432" i="6"/>
  <c r="I424" i="6"/>
  <c r="I416" i="6"/>
  <c r="I408" i="6"/>
  <c r="I400" i="6"/>
  <c r="I392" i="6"/>
  <c r="I384" i="6"/>
  <c r="I376" i="6"/>
  <c r="I368" i="6"/>
  <c r="I360" i="6"/>
  <c r="I352" i="6"/>
  <c r="I344" i="6"/>
  <c r="I336" i="6"/>
  <c r="I328" i="6"/>
  <c r="I320" i="6"/>
  <c r="I312" i="6"/>
  <c r="I304" i="6"/>
  <c r="I296" i="6"/>
  <c r="I288" i="6"/>
  <c r="I280" i="6"/>
  <c r="I272" i="6"/>
  <c r="I264" i="6"/>
  <c r="I256" i="6"/>
  <c r="I248" i="6"/>
  <c r="I240" i="6"/>
  <c r="I232" i="6"/>
  <c r="I224" i="6"/>
  <c r="I216" i="6"/>
  <c r="I208" i="6"/>
  <c r="I200" i="6"/>
  <c r="I192" i="6"/>
  <c r="I184" i="6"/>
  <c r="I176" i="6"/>
  <c r="I168" i="6"/>
  <c r="I160" i="6"/>
  <c r="I152" i="6"/>
  <c r="I144" i="6"/>
  <c r="I136" i="6"/>
  <c r="I128" i="6"/>
  <c r="I120" i="6"/>
  <c r="I112" i="6"/>
  <c r="I104" i="6"/>
  <c r="I96" i="6"/>
  <c r="I88" i="6"/>
  <c r="I80" i="6"/>
  <c r="I2368" i="6"/>
  <c r="I2304" i="6"/>
  <c r="I2240" i="6"/>
  <c r="I2184" i="6"/>
  <c r="I2112" i="6"/>
  <c r="I2056" i="6"/>
  <c r="I1992" i="6"/>
  <c r="I1928" i="6"/>
  <c r="I1856" i="6"/>
  <c r="I1800" i="6"/>
  <c r="I1728" i="6"/>
  <c r="I1672" i="6"/>
  <c r="I1600" i="6"/>
  <c r="I1544" i="6"/>
  <c r="I1480" i="6"/>
  <c r="I1416" i="6"/>
  <c r="I1352" i="6"/>
  <c r="I1288" i="6"/>
  <c r="I1232" i="6"/>
  <c r="I2375" i="6"/>
  <c r="I2319" i="6"/>
  <c r="I2263" i="6"/>
  <c r="I2207" i="6"/>
  <c r="I2151" i="6"/>
  <c r="I2095" i="6"/>
  <c r="I2039" i="6"/>
  <c r="I1983" i="6"/>
  <c r="I1951" i="6"/>
  <c r="I1943" i="6"/>
  <c r="I1935" i="6"/>
  <c r="I1927" i="6"/>
  <c r="I1919" i="6"/>
  <c r="I1911" i="6"/>
  <c r="I1903" i="6"/>
  <c r="I1895" i="6"/>
  <c r="I1887" i="6"/>
  <c r="I1879" i="6"/>
  <c r="I1871" i="6"/>
  <c r="I1863" i="6"/>
  <c r="I1855" i="6"/>
  <c r="I1847" i="6"/>
  <c r="I1839" i="6"/>
  <c r="I1831" i="6"/>
  <c r="I1823" i="6"/>
  <c r="I1815" i="6"/>
  <c r="I1807" i="6"/>
  <c r="I1799" i="6"/>
  <c r="I1791" i="6"/>
  <c r="I1783" i="6"/>
  <c r="I1775" i="6"/>
  <c r="I1767" i="6"/>
  <c r="I1759" i="6"/>
  <c r="I1751" i="6"/>
  <c r="I1743" i="6"/>
  <c r="I1735" i="6"/>
  <c r="I1727" i="6"/>
  <c r="I1719" i="6"/>
  <c r="I1711" i="6"/>
  <c r="I1703" i="6"/>
  <c r="I1695" i="6"/>
  <c r="I1687" i="6"/>
  <c r="I1679" i="6"/>
  <c r="I1671" i="6"/>
  <c r="I1663" i="6"/>
  <c r="I1655" i="6"/>
  <c r="I1647" i="6"/>
  <c r="I1639" i="6"/>
  <c r="I1631" i="6"/>
  <c r="I1623" i="6"/>
  <c r="I1615" i="6"/>
  <c r="I1607" i="6"/>
  <c r="I1599" i="6"/>
  <c r="I1591" i="6"/>
  <c r="I1583" i="6"/>
  <c r="I1575" i="6"/>
  <c r="I1567" i="6"/>
  <c r="I1559" i="6"/>
  <c r="I1551" i="6"/>
  <c r="I1543" i="6"/>
  <c r="I1535" i="6"/>
  <c r="I1527" i="6"/>
  <c r="I1519" i="6"/>
  <c r="I1511" i="6"/>
  <c r="I1503" i="6"/>
  <c r="I1495" i="6"/>
  <c r="I1487" i="6"/>
  <c r="I1479" i="6"/>
  <c r="I1471" i="6"/>
  <c r="I1463" i="6"/>
  <c r="I1455" i="6"/>
  <c r="I1447" i="6"/>
  <c r="I1439" i="6"/>
  <c r="I1431" i="6"/>
  <c r="I1423" i="6"/>
  <c r="I1415" i="6"/>
  <c r="I1407" i="6"/>
  <c r="I1399" i="6"/>
  <c r="I1391" i="6"/>
  <c r="I1383" i="6"/>
  <c r="I1375" i="6"/>
  <c r="I1367" i="6"/>
  <c r="I1359" i="6"/>
  <c r="I1351" i="6"/>
  <c r="I1343" i="6"/>
  <c r="I1335" i="6"/>
  <c r="I1327" i="6"/>
  <c r="I1319" i="6"/>
  <c r="I1311" i="6"/>
  <c r="I1303" i="6"/>
  <c r="I1295" i="6"/>
  <c r="I1287" i="6"/>
  <c r="I1279" i="6"/>
  <c r="I1271" i="6"/>
  <c r="I1263" i="6"/>
  <c r="I1255" i="6"/>
  <c r="I1247" i="6"/>
  <c r="I1239" i="6"/>
  <c r="I1231" i="6"/>
  <c r="I1223" i="6"/>
  <c r="I1215" i="6"/>
  <c r="I1207" i="6"/>
  <c r="I1199" i="6"/>
  <c r="I1191" i="6"/>
  <c r="I1183" i="6"/>
  <c r="I1175" i="6"/>
  <c r="I1167" i="6"/>
  <c r="I1159" i="6"/>
  <c r="I1151" i="6"/>
  <c r="I1143" i="6"/>
  <c r="I1135" i="6"/>
  <c r="I1127" i="6"/>
  <c r="I1119" i="6"/>
  <c r="I1111" i="6"/>
  <c r="I1103" i="6"/>
  <c r="I1095" i="6"/>
  <c r="I1087" i="6"/>
  <c r="I1079" i="6"/>
  <c r="I1071" i="6"/>
  <c r="I1063" i="6"/>
  <c r="I1055" i="6"/>
  <c r="I1047" i="6"/>
  <c r="I1039" i="6"/>
  <c r="I1031" i="6"/>
  <c r="I1023" i="6"/>
  <c r="I1015" i="6"/>
  <c r="I1007" i="6"/>
  <c r="I999" i="6"/>
  <c r="I991" i="6"/>
  <c r="I983" i="6"/>
  <c r="I975" i="6"/>
  <c r="I967" i="6"/>
  <c r="I959" i="6"/>
  <c r="I951" i="6"/>
  <c r="I943" i="6"/>
  <c r="I935" i="6"/>
  <c r="I927" i="6"/>
  <c r="I919" i="6"/>
  <c r="I911" i="6"/>
  <c r="I903" i="6"/>
  <c r="I895" i="6"/>
  <c r="I887" i="6"/>
  <c r="I879" i="6"/>
  <c r="I871" i="6"/>
  <c r="I863" i="6"/>
  <c r="I855" i="6"/>
  <c r="I847" i="6"/>
  <c r="I839" i="6"/>
  <c r="I831" i="6"/>
  <c r="I823" i="6"/>
  <c r="I815" i="6"/>
  <c r="I807" i="6"/>
  <c r="I799" i="6"/>
  <c r="I791" i="6"/>
  <c r="I783" i="6"/>
  <c r="I775" i="6"/>
  <c r="I767" i="6"/>
  <c r="I2" i="6"/>
  <c r="I2336" i="6"/>
  <c r="I2272" i="6"/>
  <c r="I2208" i="6"/>
  <c r="I2144" i="6"/>
  <c r="I2080" i="6"/>
  <c r="I2016" i="6"/>
  <c r="I1952" i="6"/>
  <c r="I1888" i="6"/>
  <c r="I1824" i="6"/>
  <c r="I1760" i="6"/>
  <c r="I1696" i="6"/>
  <c r="I1632" i="6"/>
  <c r="I1568" i="6"/>
  <c r="I1504" i="6"/>
  <c r="I1440" i="6"/>
  <c r="I1376" i="6"/>
  <c r="I1312" i="6"/>
  <c r="I1248" i="6"/>
  <c r="I2391" i="6"/>
  <c r="I2335" i="6"/>
  <c r="I2279" i="6"/>
  <c r="I2223" i="6"/>
  <c r="I2167" i="6"/>
  <c r="I2111" i="6"/>
  <c r="I2055" i="6"/>
  <c r="I1999" i="6"/>
  <c r="I2390" i="6"/>
  <c r="I2342" i="6"/>
  <c r="I2294" i="6"/>
  <c r="I2246" i="6"/>
  <c r="I2198" i="6"/>
  <c r="I2150" i="6"/>
  <c r="I2102" i="6"/>
  <c r="I2054" i="6"/>
  <c r="I1990" i="6"/>
  <c r="I1942" i="6"/>
  <c r="I1894" i="6"/>
  <c r="I1846" i="6"/>
  <c r="I1838" i="6"/>
  <c r="I1830" i="6"/>
  <c r="I1822" i="6"/>
  <c r="I1814" i="6"/>
  <c r="I1806" i="6"/>
  <c r="I1798" i="6"/>
  <c r="I1790" i="6"/>
  <c r="I1782" i="6"/>
  <c r="I1774" i="6"/>
  <c r="I1766" i="6"/>
  <c r="I1758" i="6"/>
  <c r="I1750" i="6"/>
  <c r="I1742" i="6"/>
  <c r="I1734" i="6"/>
  <c r="I1726" i="6"/>
  <c r="I1718" i="6"/>
  <c r="I1710" i="6"/>
  <c r="I1702" i="6"/>
  <c r="I1694" i="6"/>
  <c r="I1686" i="6"/>
  <c r="I1678" i="6"/>
  <c r="I1670" i="6"/>
  <c r="I1662" i="6"/>
  <c r="I1654" i="6"/>
  <c r="I1646" i="6"/>
  <c r="I1638" i="6"/>
  <c r="I1630" i="6"/>
  <c r="I1622" i="6"/>
  <c r="I1614" i="6"/>
  <c r="I1606" i="6"/>
  <c r="I1598" i="6"/>
  <c r="I1590" i="6"/>
  <c r="I1582" i="6"/>
  <c r="I1574" i="6"/>
  <c r="I1566" i="6"/>
  <c r="I1558" i="6"/>
  <c r="I1550" i="6"/>
  <c r="I1542" i="6"/>
  <c r="I1534" i="6"/>
  <c r="I1526" i="6"/>
  <c r="I1518" i="6"/>
  <c r="I1510" i="6"/>
  <c r="I1502" i="6"/>
  <c r="I1494" i="6"/>
  <c r="I1486" i="6"/>
  <c r="I1478" i="6"/>
  <c r="I1470" i="6"/>
  <c r="I1462" i="6"/>
  <c r="I1454" i="6"/>
  <c r="I1446" i="6"/>
  <c r="I1438" i="6"/>
  <c r="I1430" i="6"/>
  <c r="I1422" i="6"/>
  <c r="I1414" i="6"/>
  <c r="I1406" i="6"/>
  <c r="I1398" i="6"/>
  <c r="I1390" i="6"/>
  <c r="I1382" i="6"/>
  <c r="I1374" i="6"/>
  <c r="I1366" i="6"/>
  <c r="I1358" i="6"/>
  <c r="I1350" i="6"/>
  <c r="I1342" i="6"/>
  <c r="I1334" i="6"/>
  <c r="I1326" i="6"/>
  <c r="I1318" i="6"/>
  <c r="I1310" i="6"/>
  <c r="I1302" i="6"/>
  <c r="I1294" i="6"/>
  <c r="I1286" i="6"/>
  <c r="I1278" i="6"/>
  <c r="I1270" i="6"/>
  <c r="I1262" i="6"/>
  <c r="I1254" i="6"/>
  <c r="I1246" i="6"/>
  <c r="I1238" i="6"/>
  <c r="I1230" i="6"/>
  <c r="I1222" i="6"/>
  <c r="I1214" i="6"/>
  <c r="I1206" i="6"/>
  <c r="I1198" i="6"/>
  <c r="I1190" i="6"/>
  <c r="I1182" i="6"/>
  <c r="I1174" i="6"/>
  <c r="I1166" i="6"/>
  <c r="I1158" i="6"/>
  <c r="I1150" i="6"/>
  <c r="I1142" i="6"/>
  <c r="I1134" i="6"/>
  <c r="I1126" i="6"/>
  <c r="I1118" i="6"/>
  <c r="I1110" i="6"/>
  <c r="I1102" i="6"/>
  <c r="I1094" i="6"/>
  <c r="I1086" i="6"/>
  <c r="I1078" i="6"/>
  <c r="I1070" i="6"/>
  <c r="I1062" i="6"/>
  <c r="I1054" i="6"/>
  <c r="I1046" i="6"/>
  <c r="I1038" i="6"/>
  <c r="I1030" i="6"/>
  <c r="I1022" i="6"/>
  <c r="I1014" i="6"/>
  <c r="I1006" i="6"/>
  <c r="I998" i="6"/>
  <c r="I990" i="6"/>
  <c r="I982" i="6"/>
  <c r="I974" i="6"/>
  <c r="I966" i="6"/>
  <c r="I958" i="6"/>
  <c r="I950" i="6"/>
  <c r="I942" i="6"/>
  <c r="I934" i="6"/>
  <c r="I926" i="6"/>
  <c r="I918" i="6"/>
  <c r="I910" i="6"/>
  <c r="I902" i="6"/>
  <c r="I894" i="6"/>
  <c r="I886" i="6"/>
  <c r="I878" i="6"/>
  <c r="I870" i="6"/>
  <c r="I862" i="6"/>
  <c r="I854" i="6"/>
  <c r="I846" i="6"/>
  <c r="I838" i="6"/>
  <c r="I830" i="6"/>
  <c r="I822" i="6"/>
  <c r="I814" i="6"/>
  <c r="I806" i="6"/>
  <c r="I798" i="6"/>
  <c r="I790" i="6"/>
  <c r="I782" i="6"/>
  <c r="I774" i="6"/>
  <c r="I766" i="6"/>
  <c r="I758" i="6"/>
  <c r="I750" i="6"/>
  <c r="I742" i="6"/>
  <c r="I734" i="6"/>
  <c r="I726" i="6"/>
  <c r="I718" i="6"/>
  <c r="I710" i="6"/>
  <c r="I702" i="6"/>
  <c r="I694" i="6"/>
  <c r="I686" i="6"/>
  <c r="I678" i="6"/>
  <c r="I670" i="6"/>
  <c r="I662" i="6"/>
  <c r="I654" i="6"/>
  <c r="I646" i="6"/>
  <c r="I638" i="6"/>
  <c r="I630" i="6"/>
  <c r="I622" i="6"/>
  <c r="I614" i="6"/>
  <c r="I606" i="6"/>
  <c r="I2392" i="6"/>
  <c r="I2320" i="6"/>
  <c r="I2248" i="6"/>
  <c r="I2168" i="6"/>
  <c r="I2104" i="6"/>
  <c r="I2032" i="6"/>
  <c r="I1960" i="6"/>
  <c r="I1904" i="6"/>
  <c r="I1840" i="6"/>
  <c r="I1784" i="6"/>
  <c r="I1720" i="6"/>
  <c r="I1648" i="6"/>
  <c r="I1592" i="6"/>
  <c r="I1528" i="6"/>
  <c r="I1456" i="6"/>
  <c r="I1392" i="6"/>
  <c r="I1336" i="6"/>
  <c r="I1272" i="6"/>
  <c r="I1208" i="6"/>
  <c r="I2343" i="6"/>
  <c r="I2295" i="6"/>
  <c r="I2239" i="6"/>
  <c r="I2183" i="6"/>
  <c r="I2127" i="6"/>
  <c r="I2071" i="6"/>
  <c r="I2023" i="6"/>
  <c r="I1967" i="6"/>
  <c r="I2358" i="6"/>
  <c r="I2318" i="6"/>
  <c r="I2278" i="6"/>
  <c r="I2230" i="6"/>
  <c r="I2174" i="6"/>
  <c r="I2134" i="6"/>
  <c r="I2086" i="6"/>
  <c r="I2046" i="6"/>
  <c r="I2006" i="6"/>
  <c r="I1958" i="6"/>
  <c r="I1910" i="6"/>
  <c r="I1862" i="6"/>
  <c r="I2373" i="6"/>
  <c r="I2333" i="6"/>
  <c r="I2293" i="6"/>
  <c r="I2253" i="6"/>
  <c r="I2213" i="6"/>
  <c r="I2173" i="6"/>
  <c r="I2165" i="6"/>
  <c r="I2157" i="6"/>
  <c r="I2149" i="6"/>
  <c r="I2141" i="6"/>
  <c r="I2133" i="6"/>
  <c r="I2125" i="6"/>
  <c r="I2117" i="6"/>
  <c r="I2109" i="6"/>
  <c r="I2101" i="6"/>
  <c r="I2093" i="6"/>
  <c r="I2085" i="6"/>
  <c r="I2077" i="6"/>
  <c r="I2069" i="6"/>
  <c r="I2061" i="6"/>
  <c r="I2053" i="6"/>
  <c r="I2045" i="6"/>
  <c r="I2037" i="6"/>
  <c r="I2029" i="6"/>
  <c r="I2021" i="6"/>
  <c r="I2013" i="6"/>
  <c r="I2005" i="6"/>
  <c r="I1997" i="6"/>
  <c r="I1989" i="6"/>
  <c r="I1981" i="6"/>
  <c r="I1973" i="6"/>
  <c r="I1965" i="6"/>
  <c r="I1957" i="6"/>
  <c r="I1949" i="6"/>
  <c r="I1941" i="6"/>
  <c r="I1933" i="6"/>
  <c r="I1925" i="6"/>
  <c r="I1917" i="6"/>
  <c r="I1909" i="6"/>
  <c r="I1901" i="6"/>
  <c r="I1893" i="6"/>
  <c r="I1885" i="6"/>
  <c r="I1877" i="6"/>
  <c r="I1869" i="6"/>
  <c r="I1861" i="6"/>
  <c r="I1853" i="6"/>
  <c r="I1845" i="6"/>
  <c r="I1837" i="6"/>
  <c r="I1829" i="6"/>
  <c r="I1821" i="6"/>
  <c r="I1813" i="6"/>
  <c r="I1805" i="6"/>
  <c r="I1797" i="6"/>
  <c r="I1789" i="6"/>
  <c r="I1781" i="6"/>
  <c r="I1773" i="6"/>
  <c r="I1765" i="6"/>
  <c r="I1757" i="6"/>
  <c r="I1749" i="6"/>
  <c r="I1741" i="6"/>
  <c r="I1733" i="6"/>
  <c r="I1725" i="6"/>
  <c r="I1717" i="6"/>
  <c r="I1709" i="6"/>
  <c r="I1701" i="6"/>
  <c r="I1693" i="6"/>
  <c r="I1685" i="6"/>
  <c r="I1677" i="6"/>
  <c r="I1669" i="6"/>
  <c r="I1661" i="6"/>
  <c r="I1653" i="6"/>
  <c r="I1645" i="6"/>
  <c r="I1637" i="6"/>
  <c r="I1629" i="6"/>
  <c r="I1621" i="6"/>
  <c r="I1613" i="6"/>
  <c r="I1605" i="6"/>
  <c r="I1597" i="6"/>
  <c r="I1589" i="6"/>
  <c r="I1581" i="6"/>
  <c r="I1573" i="6"/>
  <c r="I1565" i="6"/>
  <c r="I1557" i="6"/>
  <c r="I1549" i="6"/>
  <c r="I1541" i="6"/>
  <c r="I1533" i="6"/>
  <c r="I1525" i="6"/>
  <c r="I1517" i="6"/>
  <c r="I1509" i="6"/>
  <c r="I1501" i="6"/>
  <c r="I1493" i="6"/>
  <c r="I1485" i="6"/>
  <c r="I1477" i="6"/>
  <c r="I1469" i="6"/>
  <c r="I1461" i="6"/>
  <c r="I1453" i="6"/>
  <c r="I1445" i="6"/>
  <c r="I1437" i="6"/>
  <c r="I1429" i="6"/>
  <c r="I1421" i="6"/>
  <c r="I1413" i="6"/>
  <c r="I1405" i="6"/>
  <c r="I1397" i="6"/>
  <c r="I1389" i="6"/>
  <c r="I1381" i="6"/>
  <c r="I1373" i="6"/>
  <c r="I1365" i="6"/>
  <c r="I1357" i="6"/>
  <c r="I1349" i="6"/>
  <c r="I1341" i="6"/>
  <c r="I1333" i="6"/>
  <c r="I1325" i="6"/>
  <c r="I1317" i="6"/>
  <c r="I1309" i="6"/>
  <c r="I1301" i="6"/>
  <c r="I1293" i="6"/>
  <c r="I1285" i="6"/>
  <c r="I1277" i="6"/>
  <c r="I1269" i="6"/>
  <c r="I1261" i="6"/>
  <c r="I1253" i="6"/>
  <c r="I1245" i="6"/>
  <c r="I1237" i="6"/>
  <c r="I1229" i="6"/>
  <c r="I1221" i="6"/>
  <c r="I1213" i="6"/>
  <c r="I1205" i="6"/>
  <c r="I1197" i="6"/>
  <c r="I1189" i="6"/>
  <c r="I1181" i="6"/>
  <c r="I1173" i="6"/>
  <c r="I1165" i="6"/>
  <c r="I1157" i="6"/>
  <c r="I1149" i="6"/>
  <c r="I1141" i="6"/>
  <c r="I1133" i="6"/>
  <c r="I1125" i="6"/>
  <c r="I1117" i="6"/>
  <c r="I1109" i="6"/>
  <c r="I1101" i="6"/>
  <c r="I1093" i="6"/>
  <c r="I1085" i="6"/>
  <c r="I1077" i="6"/>
  <c r="I1069" i="6"/>
  <c r="I1061" i="6"/>
  <c r="I1053" i="6"/>
  <c r="I1045" i="6"/>
  <c r="I1037" i="6"/>
  <c r="I1029" i="6"/>
  <c r="I1021" i="6"/>
  <c r="I1013" i="6"/>
  <c r="I1005" i="6"/>
  <c r="I997" i="6"/>
  <c r="I989" i="6"/>
  <c r="I981" i="6"/>
  <c r="I973" i="6"/>
  <c r="I965" i="6"/>
  <c r="I957" i="6"/>
  <c r="I949" i="6"/>
  <c r="I941" i="6"/>
  <c r="I933" i="6"/>
  <c r="I925" i="6"/>
  <c r="I917" i="6"/>
  <c r="I909" i="6"/>
  <c r="I901" i="6"/>
  <c r="I893" i="6"/>
  <c r="I885" i="6"/>
  <c r="I877" i="6"/>
  <c r="I869" i="6"/>
  <c r="I861" i="6"/>
  <c r="I853" i="6"/>
  <c r="I845" i="6"/>
  <c r="I837" i="6"/>
  <c r="I2384" i="6"/>
  <c r="I2328" i="6"/>
  <c r="I2264" i="6"/>
  <c r="I2200" i="6"/>
  <c r="I2136" i="6"/>
  <c r="I2072" i="6"/>
  <c r="I2008" i="6"/>
  <c r="I1944" i="6"/>
  <c r="I1880" i="6"/>
  <c r="I1816" i="6"/>
  <c r="I1752" i="6"/>
  <c r="I1688" i="6"/>
  <c r="I1624" i="6"/>
  <c r="I1560" i="6"/>
  <c r="I1496" i="6"/>
  <c r="I1432" i="6"/>
  <c r="I1368" i="6"/>
  <c r="I1304" i="6"/>
  <c r="I1240" i="6"/>
  <c r="I2383" i="6"/>
  <c r="I2327" i="6"/>
  <c r="I2271" i="6"/>
  <c r="I2215" i="6"/>
  <c r="I2159" i="6"/>
  <c r="I2103" i="6"/>
  <c r="I2047" i="6"/>
  <c r="I1991" i="6"/>
  <c r="I2382" i="6"/>
  <c r="I2334" i="6"/>
  <c r="I2286" i="6"/>
  <c r="I2238" i="6"/>
  <c r="I2190" i="6"/>
  <c r="I2142" i="6"/>
  <c r="I2094" i="6"/>
  <c r="I2022" i="6"/>
  <c r="I1974" i="6"/>
  <c r="I1926" i="6"/>
  <c r="I1878" i="6"/>
  <c r="I2389" i="6"/>
  <c r="I2349" i="6"/>
  <c r="I2317" i="6"/>
  <c r="I2277" i="6"/>
  <c r="I2229" i="6"/>
  <c r="I2189" i="6"/>
  <c r="I2388" i="6"/>
  <c r="I2356" i="6"/>
  <c r="I2340" i="6"/>
  <c r="I2300" i="6"/>
  <c r="I2292" i="6"/>
  <c r="I2284" i="6"/>
  <c r="I2276" i="6"/>
  <c r="I2268" i="6"/>
  <c r="I2260" i="6"/>
  <c r="I2252" i="6"/>
  <c r="I2244" i="6"/>
  <c r="I2236" i="6"/>
  <c r="I2228" i="6"/>
  <c r="I2220" i="6"/>
  <c r="I2212" i="6"/>
  <c r="I2204" i="6"/>
  <c r="I2196" i="6"/>
  <c r="I2188" i="6"/>
  <c r="I2180" i="6"/>
  <c r="I2172" i="6"/>
  <c r="I2164" i="6"/>
  <c r="I2156" i="6"/>
  <c r="I2148" i="6"/>
  <c r="I2140" i="6"/>
  <c r="I2132" i="6"/>
  <c r="I2124" i="6"/>
  <c r="I2116" i="6"/>
  <c r="I2108" i="6"/>
  <c r="I2100" i="6"/>
  <c r="I2092" i="6"/>
  <c r="I2084" i="6"/>
  <c r="I2076" i="6"/>
  <c r="I2068" i="6"/>
  <c r="I2060" i="6"/>
  <c r="I2052" i="6"/>
  <c r="I2044" i="6"/>
  <c r="I2036" i="6"/>
  <c r="I2028" i="6"/>
  <c r="I2020" i="6"/>
  <c r="I2012" i="6"/>
  <c r="I2004" i="6"/>
  <c r="I1996" i="6"/>
  <c r="I1988" i="6"/>
  <c r="I1980" i="6"/>
  <c r="I1972" i="6"/>
  <c r="I1964" i="6"/>
  <c r="I1956" i="6"/>
  <c r="I1948" i="6"/>
  <c r="I1940" i="6"/>
  <c r="I1932" i="6"/>
  <c r="I1924" i="6"/>
  <c r="I1916" i="6"/>
  <c r="I1908" i="6"/>
  <c r="I1900" i="6"/>
  <c r="I1892" i="6"/>
  <c r="I1884" i="6"/>
  <c r="I1876" i="6"/>
  <c r="I1868" i="6"/>
  <c r="I1860" i="6"/>
  <c r="I1852" i="6"/>
  <c r="I1844" i="6"/>
  <c r="I1836" i="6"/>
  <c r="I1828" i="6"/>
  <c r="I1820" i="6"/>
  <c r="I1812" i="6"/>
  <c r="I1804" i="6"/>
  <c r="I1796" i="6"/>
  <c r="I1788" i="6"/>
  <c r="I1780" i="6"/>
  <c r="I1772" i="6"/>
  <c r="I1764" i="6"/>
  <c r="I1756" i="6"/>
  <c r="I1748" i="6"/>
  <c r="I1740" i="6"/>
  <c r="I1732" i="6"/>
  <c r="I1724" i="6"/>
  <c r="I1716" i="6"/>
  <c r="I1708" i="6"/>
  <c r="I1700" i="6"/>
  <c r="I1692" i="6"/>
  <c r="I1684" i="6"/>
  <c r="I1676" i="6"/>
  <c r="I1668" i="6"/>
  <c r="I1660" i="6"/>
  <c r="I1652" i="6"/>
  <c r="I1644" i="6"/>
  <c r="I1636" i="6"/>
  <c r="I1628" i="6"/>
  <c r="I1620" i="6"/>
  <c r="I1612" i="6"/>
  <c r="I1604" i="6"/>
  <c r="I1596" i="6"/>
  <c r="I1588" i="6"/>
  <c r="I1580" i="6"/>
  <c r="I1572" i="6"/>
  <c r="I1564" i="6"/>
  <c r="I1556" i="6"/>
  <c r="I1548" i="6"/>
  <c r="I1540" i="6"/>
  <c r="I1532" i="6"/>
  <c r="I1524" i="6"/>
  <c r="I1516" i="6"/>
  <c r="I1508" i="6"/>
  <c r="I1500" i="6"/>
  <c r="I1492" i="6"/>
  <c r="I1484" i="6"/>
  <c r="I1476" i="6"/>
  <c r="I1468" i="6"/>
  <c r="I1460" i="6"/>
  <c r="I1452" i="6"/>
  <c r="I1444" i="6"/>
  <c r="I1436" i="6"/>
  <c r="I1428" i="6"/>
  <c r="I1420" i="6"/>
  <c r="I1412" i="6"/>
  <c r="I1404" i="6"/>
  <c r="I1396" i="6"/>
  <c r="I1388" i="6"/>
  <c r="I1380" i="6"/>
  <c r="I1372" i="6"/>
  <c r="I1364" i="6"/>
  <c r="I1356" i="6"/>
  <c r="I1348" i="6"/>
  <c r="I1340" i="6"/>
  <c r="I1332" i="6"/>
  <c r="I1324" i="6"/>
  <c r="I1316" i="6"/>
  <c r="I1308" i="6"/>
  <c r="I1300" i="6"/>
  <c r="I1292" i="6"/>
  <c r="I1284" i="6"/>
  <c r="I1276" i="6"/>
  <c r="I1268" i="6"/>
  <c r="I1260" i="6"/>
  <c r="I1252" i="6"/>
  <c r="I1244" i="6"/>
  <c r="I1236" i="6"/>
  <c r="I1228" i="6"/>
  <c r="I1220" i="6"/>
  <c r="I1212" i="6"/>
  <c r="I1204" i="6"/>
  <c r="I1196" i="6"/>
  <c r="I1188" i="6"/>
  <c r="I1180" i="6"/>
  <c r="I1172" i="6"/>
  <c r="I1164" i="6"/>
  <c r="I1156" i="6"/>
  <c r="I1148" i="6"/>
  <c r="I1140" i="6"/>
  <c r="I1132" i="6"/>
  <c r="I1124" i="6"/>
  <c r="I1116" i="6"/>
  <c r="I1108" i="6"/>
  <c r="I1100" i="6"/>
  <c r="I1092" i="6"/>
  <c r="I1084" i="6"/>
  <c r="I1076" i="6"/>
  <c r="I1068" i="6"/>
  <c r="I1060" i="6"/>
  <c r="I1052" i="6"/>
  <c r="I1044" i="6"/>
  <c r="I1036" i="6"/>
  <c r="I1028" i="6"/>
  <c r="I1020" i="6"/>
  <c r="I1012" i="6"/>
  <c r="I1004" i="6"/>
  <c r="I996" i="6"/>
  <c r="I988" i="6"/>
  <c r="I980" i="6"/>
  <c r="I972" i="6"/>
  <c r="I964" i="6"/>
  <c r="I956" i="6"/>
  <c r="I948" i="6"/>
  <c r="I940" i="6"/>
  <c r="I932" i="6"/>
  <c r="I924" i="6"/>
  <c r="I2352" i="6"/>
  <c r="I2296" i="6"/>
  <c r="I2216" i="6"/>
  <c r="I2160" i="6"/>
  <c r="I2096" i="6"/>
  <c r="I2040" i="6"/>
  <c r="I1968" i="6"/>
  <c r="I1896" i="6"/>
  <c r="I1848" i="6"/>
  <c r="I1776" i="6"/>
  <c r="I1712" i="6"/>
  <c r="I1656" i="6"/>
  <c r="I1584" i="6"/>
  <c r="I1520" i="6"/>
  <c r="I1464" i="6"/>
  <c r="I1400" i="6"/>
  <c r="I1328" i="6"/>
  <c r="I1264" i="6"/>
  <c r="I2399" i="6"/>
  <c r="I2351" i="6"/>
  <c r="I2287" i="6"/>
  <c r="I2247" i="6"/>
  <c r="I2191" i="6"/>
  <c r="I2135" i="6"/>
  <c r="I2087" i="6"/>
  <c r="I2015" i="6"/>
  <c r="I1975" i="6"/>
  <c r="I2374" i="6"/>
  <c r="I2326" i="6"/>
  <c r="I2270" i="6"/>
  <c r="I2222" i="6"/>
  <c r="I2182" i="6"/>
  <c r="I2126" i="6"/>
  <c r="I2078" i="6"/>
  <c r="I2038" i="6"/>
  <c r="I1998" i="6"/>
  <c r="I1950" i="6"/>
  <c r="I1902" i="6"/>
  <c r="I1854" i="6"/>
  <c r="I2365" i="6"/>
  <c r="I2325" i="6"/>
  <c r="I2285" i="6"/>
  <c r="I2245" i="6"/>
  <c r="I2205" i="6"/>
  <c r="I2380" i="6"/>
  <c r="I2372" i="6"/>
  <c r="I2348" i="6"/>
  <c r="I2395" i="6"/>
  <c r="I2371" i="6"/>
  <c r="I2347" i="6"/>
  <c r="I2331" i="6"/>
  <c r="I2307" i="6"/>
  <c r="I2283" i="6"/>
  <c r="I2267" i="6"/>
  <c r="I2259" i="6"/>
  <c r="I2251" i="6"/>
  <c r="I2243" i="6"/>
  <c r="I2235" i="6"/>
  <c r="I2227" i="6"/>
  <c r="I2219" i="6"/>
  <c r="I2211" i="6"/>
  <c r="I2203" i="6"/>
  <c r="I2195" i="6"/>
  <c r="I2187" i="6"/>
  <c r="I2179" i="6"/>
  <c r="I2171" i="6"/>
  <c r="I2163" i="6"/>
  <c r="I2155" i="6"/>
  <c r="I2147" i="6"/>
  <c r="I2139" i="6"/>
  <c r="I2131" i="6"/>
  <c r="I2123" i="6"/>
  <c r="I2115" i="6"/>
  <c r="I2107" i="6"/>
  <c r="I2099" i="6"/>
  <c r="I2091" i="6"/>
  <c r="I2083" i="6"/>
  <c r="I2075" i="6"/>
  <c r="I2067" i="6"/>
  <c r="I2059" i="6"/>
  <c r="I2051" i="6"/>
  <c r="I2043" i="6"/>
  <c r="I2035" i="6"/>
  <c r="I2027" i="6"/>
  <c r="I2019" i="6"/>
  <c r="I2011" i="6"/>
  <c r="I2003" i="6"/>
  <c r="I1995" i="6"/>
  <c r="I1987" i="6"/>
  <c r="I1979" i="6"/>
  <c r="I1971" i="6"/>
  <c r="I1963" i="6"/>
  <c r="I1955" i="6"/>
  <c r="I1947" i="6"/>
  <c r="I1939" i="6"/>
  <c r="I1931" i="6"/>
  <c r="I1923" i="6"/>
  <c r="I1915" i="6"/>
  <c r="I1907" i="6"/>
  <c r="I1899" i="6"/>
  <c r="I1891" i="6"/>
  <c r="I1883" i="6"/>
  <c r="I1875" i="6"/>
  <c r="I1867" i="6"/>
  <c r="I1859" i="6"/>
  <c r="I1851" i="6"/>
  <c r="I1843" i="6"/>
  <c r="I1835" i="6"/>
  <c r="I1827" i="6"/>
  <c r="I1819" i="6"/>
  <c r="I1811" i="6"/>
  <c r="I1803" i="6"/>
  <c r="I1795" i="6"/>
  <c r="I1787" i="6"/>
  <c r="I1779" i="6"/>
  <c r="I1771" i="6"/>
  <c r="I1763" i="6"/>
  <c r="I1755" i="6"/>
  <c r="I1747" i="6"/>
  <c r="I1739" i="6"/>
  <c r="I1731" i="6"/>
  <c r="I1723" i="6"/>
  <c r="I1715" i="6"/>
  <c r="I1707" i="6"/>
  <c r="I1699" i="6"/>
  <c r="I1691" i="6"/>
  <c r="I1683" i="6"/>
  <c r="I1675" i="6"/>
  <c r="I1667" i="6"/>
  <c r="I1659" i="6"/>
  <c r="I1651" i="6"/>
  <c r="I1643" i="6"/>
  <c r="I1635" i="6"/>
  <c r="I1627" i="6"/>
  <c r="I1619" i="6"/>
  <c r="I1611" i="6"/>
  <c r="I1603" i="6"/>
  <c r="I1595" i="6"/>
  <c r="I1587" i="6"/>
  <c r="I1579" i="6"/>
  <c r="I1571" i="6"/>
  <c r="I1563" i="6"/>
  <c r="I1555" i="6"/>
  <c r="I1547" i="6"/>
  <c r="I1539" i="6"/>
  <c r="I1531" i="6"/>
  <c r="I1523" i="6"/>
  <c r="I1515" i="6"/>
  <c r="I1507" i="6"/>
  <c r="I1499" i="6"/>
  <c r="I1491" i="6"/>
  <c r="I1483" i="6"/>
  <c r="I1475" i="6"/>
  <c r="I1467" i="6"/>
  <c r="I1459" i="6"/>
  <c r="I1451" i="6"/>
  <c r="I1443" i="6"/>
  <c r="I1435" i="6"/>
  <c r="I1427" i="6"/>
  <c r="I1419" i="6"/>
  <c r="I1411" i="6"/>
  <c r="I1403" i="6"/>
  <c r="I1395" i="6"/>
  <c r="I1387" i="6"/>
  <c r="I1379" i="6"/>
  <c r="I1371" i="6"/>
  <c r="I1363" i="6"/>
  <c r="I1355" i="6"/>
  <c r="I1347" i="6"/>
  <c r="I1339" i="6"/>
  <c r="I1331" i="6"/>
  <c r="I1323" i="6"/>
  <c r="I1315" i="6"/>
  <c r="I1307" i="6"/>
  <c r="I1299" i="6"/>
  <c r="I1291" i="6"/>
  <c r="I1283" i="6"/>
  <c r="I1275" i="6"/>
  <c r="I1267" i="6"/>
  <c r="I1259" i="6"/>
  <c r="I1251" i="6"/>
  <c r="I1243" i="6"/>
  <c r="I1235" i="6"/>
  <c r="I1227" i="6"/>
  <c r="I1219" i="6"/>
  <c r="I1211" i="6"/>
  <c r="I1203" i="6"/>
  <c r="I1195" i="6"/>
  <c r="I1187" i="6"/>
  <c r="I1179" i="6"/>
  <c r="I1171" i="6"/>
  <c r="I1163" i="6"/>
  <c r="I1155" i="6"/>
  <c r="I1147" i="6"/>
  <c r="I1139" i="6"/>
  <c r="I1131" i="6"/>
  <c r="I1123" i="6"/>
  <c r="I1115" i="6"/>
  <c r="I1107" i="6"/>
  <c r="I1099" i="6"/>
  <c r="I1091" i="6"/>
  <c r="I1083" i="6"/>
  <c r="I1075" i="6"/>
  <c r="I1067" i="6"/>
  <c r="I1059" i="6"/>
  <c r="I1051" i="6"/>
  <c r="I1043" i="6"/>
  <c r="I1035" i="6"/>
  <c r="I1027" i="6"/>
  <c r="I1019" i="6"/>
  <c r="I1011" i="6"/>
  <c r="I1003" i="6"/>
  <c r="I995" i="6"/>
  <c r="I987" i="6"/>
  <c r="I979" i="6"/>
  <c r="I971" i="6"/>
  <c r="I72" i="6"/>
  <c r="I64" i="6"/>
  <c r="I56" i="6"/>
  <c r="I48" i="6"/>
  <c r="I40" i="6"/>
  <c r="I32" i="6"/>
  <c r="I24" i="6"/>
  <c r="I16" i="6"/>
  <c r="I8" i="6"/>
  <c r="I759" i="6"/>
  <c r="I751" i="6"/>
  <c r="I743" i="6"/>
  <c r="I735" i="6"/>
  <c r="I727" i="6"/>
  <c r="I719" i="6"/>
  <c r="I711" i="6"/>
  <c r="I703" i="6"/>
  <c r="I695" i="6"/>
  <c r="I687" i="6"/>
  <c r="I679" i="6"/>
  <c r="I671" i="6"/>
  <c r="I663" i="6"/>
  <c r="I655" i="6"/>
  <c r="I647" i="6"/>
  <c r="I639" i="6"/>
  <c r="I631" i="6"/>
  <c r="I623" i="6"/>
  <c r="I615" i="6"/>
  <c r="I607" i="6"/>
  <c r="I599" i="6"/>
  <c r="I591" i="6"/>
  <c r="I583" i="6"/>
  <c r="I575" i="6"/>
  <c r="I567" i="6"/>
  <c r="I559" i="6"/>
  <c r="I551" i="6"/>
  <c r="I543" i="6"/>
  <c r="I535" i="6"/>
  <c r="I527" i="6"/>
  <c r="I519" i="6"/>
  <c r="I511" i="6"/>
  <c r="I503" i="6"/>
  <c r="I495" i="6"/>
  <c r="I487" i="6"/>
  <c r="I479" i="6"/>
  <c r="I471" i="6"/>
  <c r="I463" i="6"/>
  <c r="I455" i="6"/>
  <c r="I447" i="6"/>
  <c r="I439" i="6"/>
  <c r="I431" i="6"/>
  <c r="I423" i="6"/>
  <c r="I415" i="6"/>
  <c r="I407" i="6"/>
  <c r="I399" i="6"/>
  <c r="I391" i="6"/>
  <c r="I383" i="6"/>
  <c r="I375" i="6"/>
  <c r="I367" i="6"/>
  <c r="I359" i="6"/>
  <c r="I351" i="6"/>
  <c r="I343" i="6"/>
  <c r="I335" i="6"/>
  <c r="I327" i="6"/>
  <c r="I319" i="6"/>
  <c r="I311" i="6"/>
  <c r="I303" i="6"/>
  <c r="I295" i="6"/>
  <c r="I287" i="6"/>
  <c r="I279" i="6"/>
  <c r="I271" i="6"/>
  <c r="I263" i="6"/>
  <c r="I255" i="6"/>
  <c r="I247" i="6"/>
  <c r="I239" i="6"/>
  <c r="I231" i="6"/>
  <c r="I223" i="6"/>
  <c r="I215" i="6"/>
  <c r="I207" i="6"/>
  <c r="I199" i="6"/>
  <c r="I191" i="6"/>
  <c r="I183" i="6"/>
  <c r="I175" i="6"/>
  <c r="I167" i="6"/>
  <c r="I159" i="6"/>
  <c r="I151" i="6"/>
  <c r="I143" i="6"/>
  <c r="I135" i="6"/>
  <c r="I127" i="6"/>
  <c r="I119" i="6"/>
  <c r="I111" i="6"/>
  <c r="I103" i="6"/>
  <c r="I95" i="6"/>
  <c r="I87" i="6"/>
  <c r="I79" i="6"/>
  <c r="I71" i="6"/>
  <c r="I63" i="6"/>
  <c r="I55" i="6"/>
  <c r="I47" i="6"/>
  <c r="I39" i="6"/>
  <c r="I31" i="6"/>
  <c r="I23" i="6"/>
  <c r="I15" i="6"/>
  <c r="I7" i="6"/>
  <c r="I598" i="6"/>
  <c r="I590" i="6"/>
  <c r="I582" i="6"/>
  <c r="I574" i="6"/>
  <c r="I566" i="6"/>
  <c r="I558" i="6"/>
  <c r="I550" i="6"/>
  <c r="I542" i="6"/>
  <c r="I534" i="6"/>
  <c r="I526" i="6"/>
  <c r="I518" i="6"/>
  <c r="I510" i="6"/>
  <c r="I502" i="6"/>
  <c r="I494" i="6"/>
  <c r="I486" i="6"/>
  <c r="I478" i="6"/>
  <c r="I470" i="6"/>
  <c r="I462" i="6"/>
  <c r="I454" i="6"/>
  <c r="I446" i="6"/>
  <c r="I438" i="6"/>
  <c r="I430" i="6"/>
  <c r="I422" i="6"/>
  <c r="I414" i="6"/>
  <c r="I406" i="6"/>
  <c r="I398" i="6"/>
  <c r="I390" i="6"/>
  <c r="I382" i="6"/>
  <c r="I374" i="6"/>
  <c r="I366" i="6"/>
  <c r="I358" i="6"/>
  <c r="I350" i="6"/>
  <c r="I342" i="6"/>
  <c r="I334" i="6"/>
  <c r="I326" i="6"/>
  <c r="I318" i="6"/>
  <c r="I310" i="6"/>
  <c r="I302" i="6"/>
  <c r="I294" i="6"/>
  <c r="I286" i="6"/>
  <c r="I278" i="6"/>
  <c r="I270" i="6"/>
  <c r="I262" i="6"/>
  <c r="I254" i="6"/>
  <c r="I246" i="6"/>
  <c r="I238" i="6"/>
  <c r="I230" i="6"/>
  <c r="I222" i="6"/>
  <c r="I214" i="6"/>
  <c r="I206" i="6"/>
  <c r="I198" i="6"/>
  <c r="I190" i="6"/>
  <c r="I182" i="6"/>
  <c r="I174" i="6"/>
  <c r="I166" i="6"/>
  <c r="I158" i="6"/>
  <c r="I150" i="6"/>
  <c r="I142" i="6"/>
  <c r="I134" i="6"/>
  <c r="I126" i="6"/>
  <c r="I118" i="6"/>
  <c r="I110" i="6"/>
  <c r="I102" i="6"/>
  <c r="I94" i="6"/>
  <c r="I86" i="6"/>
  <c r="I78" i="6"/>
  <c r="I70" i="6"/>
  <c r="I62" i="6"/>
  <c r="I54" i="6"/>
  <c r="I46" i="6"/>
  <c r="I38" i="6"/>
  <c r="I30" i="6"/>
  <c r="I22" i="6"/>
  <c r="I14" i="6"/>
  <c r="I829" i="6"/>
  <c r="I821" i="6"/>
  <c r="I813" i="6"/>
  <c r="I805" i="6"/>
  <c r="I797" i="6"/>
  <c r="I789" i="6"/>
  <c r="I781" i="6"/>
  <c r="I773" i="6"/>
  <c r="I765" i="6"/>
  <c r="I757" i="6"/>
  <c r="I749" i="6"/>
  <c r="I741" i="6"/>
  <c r="I733" i="6"/>
  <c r="I725" i="6"/>
  <c r="I717" i="6"/>
  <c r="I709" i="6"/>
  <c r="I701" i="6"/>
  <c r="I693" i="6"/>
  <c r="I685" i="6"/>
  <c r="I677" i="6"/>
  <c r="I669" i="6"/>
  <c r="I661" i="6"/>
  <c r="I653" i="6"/>
  <c r="I645" i="6"/>
  <c r="I637" i="6"/>
  <c r="I629" i="6"/>
  <c r="I621" i="6"/>
  <c r="I613" i="6"/>
  <c r="I605" i="6"/>
  <c r="I597" i="6"/>
  <c r="I589" i="6"/>
  <c r="I581" i="6"/>
  <c r="I573" i="6"/>
  <c r="I565" i="6"/>
  <c r="I557" i="6"/>
  <c r="I549" i="6"/>
  <c r="I541" i="6"/>
  <c r="I533" i="6"/>
  <c r="I525" i="6"/>
  <c r="I517" i="6"/>
  <c r="I509" i="6"/>
  <c r="I501" i="6"/>
  <c r="I493" i="6"/>
  <c r="I485" i="6"/>
  <c r="I477" i="6"/>
  <c r="I469" i="6"/>
  <c r="I461" i="6"/>
  <c r="I453" i="6"/>
  <c r="I445" i="6"/>
  <c r="I437" i="6"/>
  <c r="I429" i="6"/>
  <c r="I421" i="6"/>
  <c r="I413" i="6"/>
  <c r="I405" i="6"/>
  <c r="I397" i="6"/>
  <c r="I389" i="6"/>
  <c r="I381" i="6"/>
  <c r="I373" i="6"/>
  <c r="I365" i="6"/>
  <c r="I357" i="6"/>
  <c r="I349" i="6"/>
  <c r="I341" i="6"/>
  <c r="I333" i="6"/>
  <c r="I325" i="6"/>
  <c r="I317" i="6"/>
  <c r="I309" i="6"/>
  <c r="I301" i="6"/>
  <c r="I293" i="6"/>
  <c r="I285" i="6"/>
  <c r="I277" i="6"/>
  <c r="I269" i="6"/>
  <c r="I261" i="6"/>
  <c r="I253" i="6"/>
  <c r="I245" i="6"/>
  <c r="I237" i="6"/>
  <c r="I229" i="6"/>
  <c r="I221" i="6"/>
  <c r="I213" i="6"/>
  <c r="I205" i="6"/>
  <c r="I197" i="6"/>
  <c r="I189" i="6"/>
  <c r="I181" i="6"/>
  <c r="I173" i="6"/>
  <c r="I165" i="6"/>
  <c r="I157" i="6"/>
  <c r="I149" i="6"/>
  <c r="I141" i="6"/>
  <c r="I133" i="6"/>
  <c r="I125" i="6"/>
  <c r="I117" i="6"/>
  <c r="I109" i="6"/>
  <c r="I101" i="6"/>
  <c r="I93" i="6"/>
  <c r="I85" i="6"/>
  <c r="I77" i="6"/>
  <c r="I69" i="6"/>
  <c r="I61" i="6"/>
  <c r="I53" i="6"/>
  <c r="I45" i="6"/>
  <c r="I37" i="6"/>
  <c r="I29" i="6"/>
  <c r="I21" i="6"/>
  <c r="I13" i="6"/>
  <c r="I5" i="6"/>
  <c r="I916" i="6"/>
  <c r="I908" i="6"/>
  <c r="I900" i="6"/>
  <c r="I892" i="6"/>
  <c r="I884" i="6"/>
  <c r="I876" i="6"/>
  <c r="I868" i="6"/>
  <c r="I860" i="6"/>
  <c r="I852" i="6"/>
  <c r="I844" i="6"/>
  <c r="I836" i="6"/>
  <c r="I828" i="6"/>
  <c r="I820" i="6"/>
  <c r="I812" i="6"/>
  <c r="I804" i="6"/>
  <c r="I796" i="6"/>
  <c r="I788" i="6"/>
  <c r="I780" i="6"/>
  <c r="I772" i="6"/>
  <c r="I764" i="6"/>
  <c r="I756" i="6"/>
  <c r="I748" i="6"/>
  <c r="I740" i="6"/>
  <c r="I732" i="6"/>
  <c r="I724" i="6"/>
  <c r="I716" i="6"/>
  <c r="I708" i="6"/>
  <c r="I700" i="6"/>
  <c r="I692" i="6"/>
  <c r="I684" i="6"/>
  <c r="I676" i="6"/>
  <c r="I668" i="6"/>
  <c r="I660" i="6"/>
  <c r="I652" i="6"/>
  <c r="I644" i="6"/>
  <c r="I636" i="6"/>
  <c r="I628" i="6"/>
  <c r="I620" i="6"/>
  <c r="I612" i="6"/>
  <c r="I604" i="6"/>
  <c r="I596" i="6"/>
  <c r="I588" i="6"/>
  <c r="I580" i="6"/>
  <c r="I572" i="6"/>
  <c r="I564" i="6"/>
  <c r="I556" i="6"/>
  <c r="I548" i="6"/>
  <c r="I540" i="6"/>
  <c r="I532" i="6"/>
  <c r="I524" i="6"/>
  <c r="I516" i="6"/>
  <c r="I508" i="6"/>
  <c r="I500" i="6"/>
  <c r="I492" i="6"/>
  <c r="I484" i="6"/>
  <c r="I476" i="6"/>
  <c r="I468" i="6"/>
  <c r="I460" i="6"/>
  <c r="I452" i="6"/>
  <c r="I444" i="6"/>
  <c r="I436" i="6"/>
  <c r="I428" i="6"/>
  <c r="I420" i="6"/>
  <c r="I412" i="6"/>
  <c r="I404" i="6"/>
  <c r="I396" i="6"/>
  <c r="I388" i="6"/>
  <c r="I380" i="6"/>
  <c r="I372" i="6"/>
  <c r="I364" i="6"/>
  <c r="I356" i="6"/>
  <c r="I348" i="6"/>
  <c r="I340" i="6"/>
  <c r="I332" i="6"/>
  <c r="I324" i="6"/>
  <c r="I316" i="6"/>
  <c r="I308" i="6"/>
  <c r="I300" i="6"/>
  <c r="I292" i="6"/>
  <c r="I284" i="6"/>
  <c r="I276" i="6"/>
  <c r="I268" i="6"/>
  <c r="I260" i="6"/>
  <c r="I252" i="6"/>
  <c r="I244" i="6"/>
  <c r="I236" i="6"/>
  <c r="I228" i="6"/>
  <c r="I220" i="6"/>
  <c r="I212" i="6"/>
  <c r="I204" i="6"/>
  <c r="I196" i="6"/>
  <c r="I188" i="6"/>
  <c r="I180" i="6"/>
  <c r="I172" i="6"/>
  <c r="I164" i="6"/>
  <c r="I156" i="6"/>
  <c r="I148" i="6"/>
  <c r="I140" i="6"/>
  <c r="I132" i="6"/>
  <c r="I124" i="6"/>
  <c r="I116" i="6"/>
  <c r="I108" i="6"/>
  <c r="I100" i="6"/>
  <c r="I92" i="6"/>
  <c r="I84" i="6"/>
  <c r="I76" i="6"/>
  <c r="I68" i="6"/>
  <c r="I60" i="6"/>
  <c r="I52" i="6"/>
  <c r="I44" i="6"/>
  <c r="I36" i="6"/>
  <c r="I28" i="6"/>
  <c r="I20" i="6"/>
  <c r="I12" i="6"/>
  <c r="I4" i="6"/>
  <c r="I963" i="6"/>
  <c r="I955" i="6"/>
  <c r="I947" i="6"/>
  <c r="I939" i="6"/>
  <c r="I931" i="6"/>
  <c r="I923" i="6"/>
  <c r="I915" i="6"/>
  <c r="I907" i="6"/>
  <c r="I899" i="6"/>
  <c r="I891" i="6"/>
  <c r="I883" i="6"/>
  <c r="I875" i="6"/>
  <c r="I867" i="6"/>
  <c r="I859" i="6"/>
  <c r="I851" i="6"/>
  <c r="I843" i="6"/>
  <c r="I835" i="6"/>
  <c r="I827" i="6"/>
  <c r="I819" i="6"/>
  <c r="I811" i="6"/>
  <c r="I803" i="6"/>
  <c r="I795" i="6"/>
  <c r="I787" i="6"/>
  <c r="I779" i="6"/>
  <c r="I771" i="6"/>
  <c r="I763" i="6"/>
  <c r="I755" i="6"/>
  <c r="I747" i="6"/>
  <c r="I739" i="6"/>
  <c r="I731" i="6"/>
  <c r="I723" i="6"/>
  <c r="I715" i="6"/>
  <c r="I707" i="6"/>
  <c r="I699" i="6"/>
  <c r="I691" i="6"/>
  <c r="I683" i="6"/>
  <c r="I675" i="6"/>
  <c r="I667" i="6"/>
  <c r="I659" i="6"/>
  <c r="I651" i="6"/>
  <c r="I643" i="6"/>
  <c r="I635" i="6"/>
  <c r="I627" i="6"/>
  <c r="I619" i="6"/>
  <c r="I611" i="6"/>
  <c r="I603" i="6"/>
  <c r="I595" i="6"/>
  <c r="I587" i="6"/>
  <c r="I579" i="6"/>
  <c r="I571" i="6"/>
  <c r="I563" i="6"/>
  <c r="I555" i="6"/>
  <c r="I547" i="6"/>
  <c r="I539" i="6"/>
  <c r="I531" i="6"/>
  <c r="I523" i="6"/>
  <c r="I515" i="6"/>
  <c r="I507" i="6"/>
  <c r="I499" i="6"/>
  <c r="I491" i="6"/>
  <c r="I483" i="6"/>
  <c r="I475" i="6"/>
  <c r="I467" i="6"/>
  <c r="I459" i="6"/>
  <c r="I451" i="6"/>
  <c r="I443" i="6"/>
  <c r="I435" i="6"/>
  <c r="I427" i="6"/>
  <c r="I419" i="6"/>
  <c r="I411" i="6"/>
  <c r="I403" i="6"/>
  <c r="I395" i="6"/>
  <c r="I387" i="6"/>
  <c r="I379" i="6"/>
  <c r="I371" i="6"/>
  <c r="I363" i="6"/>
  <c r="I355" i="6"/>
  <c r="I347" i="6"/>
  <c r="I339" i="6"/>
  <c r="I331" i="6"/>
  <c r="I323" i="6"/>
  <c r="I315" i="6"/>
  <c r="I307" i="6"/>
  <c r="I299" i="6"/>
  <c r="I291" i="6"/>
  <c r="I283" i="6"/>
  <c r="I275" i="6"/>
  <c r="I267" i="6"/>
  <c r="I259" i="6"/>
  <c r="I251" i="6"/>
  <c r="I243" i="6"/>
  <c r="I235" i="6"/>
  <c r="I227" i="6"/>
  <c r="I219" i="6"/>
  <c r="I211" i="6"/>
  <c r="I203" i="6"/>
  <c r="I195" i="6"/>
  <c r="I187" i="6"/>
  <c r="I179" i="6"/>
  <c r="I171" i="6"/>
  <c r="I163" i="6"/>
  <c r="I155" i="6"/>
  <c r="I147" i="6"/>
  <c r="I139" i="6"/>
  <c r="I131" i="6"/>
  <c r="I123" i="6"/>
  <c r="I115" i="6"/>
  <c r="I107" i="6"/>
  <c r="I99" i="6"/>
  <c r="I91" i="6"/>
  <c r="I83" i="6"/>
  <c r="I75" i="6"/>
  <c r="I67" i="6"/>
  <c r="I59" i="6"/>
  <c r="I51" i="6"/>
  <c r="I43" i="6"/>
  <c r="I35" i="6"/>
  <c r="I27" i="6"/>
  <c r="I19" i="6"/>
  <c r="I11" i="6"/>
  <c r="I3" i="6"/>
  <c r="I1058" i="6"/>
  <c r="I1050" i="6"/>
  <c r="I1042" i="6"/>
  <c r="I1034" i="6"/>
  <c r="I1026" i="6"/>
  <c r="I1018" i="6"/>
  <c r="I1010" i="6"/>
  <c r="I1002" i="6"/>
  <c r="I994" i="6"/>
  <c r="I986" i="6"/>
  <c r="I978" i="6"/>
  <c r="I970" i="6"/>
  <c r="I962" i="6"/>
  <c r="I954" i="6"/>
  <c r="I946" i="6"/>
  <c r="I938" i="6"/>
  <c r="I930" i="6"/>
  <c r="I922" i="6"/>
  <c r="I914" i="6"/>
  <c r="I906" i="6"/>
  <c r="I898" i="6"/>
  <c r="I890" i="6"/>
  <c r="I882" i="6"/>
  <c r="I874" i="6"/>
  <c r="I866" i="6"/>
  <c r="I858" i="6"/>
  <c r="I850" i="6"/>
  <c r="I842" i="6"/>
  <c r="I834" i="6"/>
  <c r="I826" i="6"/>
  <c r="I818" i="6"/>
  <c r="I810" i="6"/>
  <c r="I802" i="6"/>
  <c r="I794" i="6"/>
  <c r="I786" i="6"/>
  <c r="I778" i="6"/>
  <c r="I770" i="6"/>
  <c r="I762" i="6"/>
  <c r="I754" i="6"/>
  <c r="I746" i="6"/>
  <c r="I738" i="6"/>
  <c r="I730" i="6"/>
  <c r="I722" i="6"/>
  <c r="I714" i="6"/>
  <c r="I706" i="6"/>
  <c r="I698" i="6"/>
  <c r="I690" i="6"/>
  <c r="I682" i="6"/>
  <c r="I674" i="6"/>
  <c r="I666" i="6"/>
  <c r="I658" i="6"/>
  <c r="I650" i="6"/>
  <c r="I642" i="6"/>
  <c r="I634" i="6"/>
  <c r="I626" i="6"/>
  <c r="I618" i="6"/>
  <c r="I610" i="6"/>
  <c r="I602" i="6"/>
  <c r="I594" i="6"/>
  <c r="I586" i="6"/>
  <c r="I578" i="6"/>
  <c r="I570" i="6"/>
  <c r="I562" i="6"/>
  <c r="I554" i="6"/>
  <c r="I546" i="6"/>
  <c r="I538" i="6"/>
  <c r="I530" i="6"/>
  <c r="I522" i="6"/>
  <c r="I514" i="6"/>
  <c r="I506" i="6"/>
  <c r="I498" i="6"/>
  <c r="I490" i="6"/>
  <c r="I482" i="6"/>
  <c r="I474" i="6"/>
  <c r="I466" i="6"/>
  <c r="I458" i="6"/>
  <c r="I450" i="6"/>
  <c r="I442" i="6"/>
  <c r="I434" i="6"/>
  <c r="I426" i="6"/>
  <c r="I418" i="6"/>
  <c r="I410" i="6"/>
  <c r="I402" i="6"/>
  <c r="I394" i="6"/>
  <c r="I386" i="6"/>
  <c r="I378" i="6"/>
  <c r="I370" i="6"/>
  <c r="I362" i="6"/>
  <c r="I354" i="6"/>
  <c r="I346" i="6"/>
  <c r="I338" i="6"/>
  <c r="I330" i="6"/>
  <c r="I322" i="6"/>
  <c r="I314" i="6"/>
  <c r="I306" i="6"/>
  <c r="I298" i="6"/>
  <c r="I290" i="6"/>
  <c r="I282" i="6"/>
  <c r="I274" i="6"/>
  <c r="I266" i="6"/>
  <c r="I258" i="6"/>
  <c r="I250" i="6"/>
  <c r="I242" i="6"/>
  <c r="I234" i="6"/>
  <c r="I226" i="6"/>
  <c r="I218" i="6"/>
  <c r="I210" i="6"/>
  <c r="I202" i="6"/>
  <c r="I194" i="6"/>
  <c r="I186" i="6"/>
  <c r="I178" i="6"/>
  <c r="I170" i="6"/>
  <c r="I162" i="6"/>
  <c r="I154" i="6"/>
  <c r="I146" i="6"/>
  <c r="I138" i="6"/>
  <c r="I130" i="6"/>
  <c r="I122" i="6"/>
  <c r="I114" i="6"/>
  <c r="I106" i="6"/>
  <c r="I98" i="6"/>
  <c r="I90" i="6"/>
  <c r="I82" i="6"/>
  <c r="I74" i="6"/>
  <c r="I66" i="6"/>
  <c r="I58" i="6"/>
  <c r="I50" i="6"/>
  <c r="I42" i="6"/>
  <c r="I34" i="6"/>
  <c r="I26" i="6"/>
  <c r="I18" i="6"/>
  <c r="I10" i="6"/>
  <c r="I1033" i="6"/>
  <c r="I1025" i="6"/>
  <c r="I1017" i="6"/>
  <c r="I1009" i="6"/>
  <c r="I1001" i="6"/>
  <c r="I993" i="6"/>
  <c r="I985" i="6"/>
  <c r="I977" i="6"/>
  <c r="I969" i="6"/>
  <c r="I961" i="6"/>
  <c r="I953" i="6"/>
  <c r="I945" i="6"/>
  <c r="I937" i="6"/>
  <c r="I929" i="6"/>
  <c r="I921" i="6"/>
  <c r="I913" i="6"/>
  <c r="I905" i="6"/>
  <c r="I897" i="6"/>
  <c r="I889" i="6"/>
  <c r="I881" i="6"/>
  <c r="I873" i="6"/>
  <c r="I865" i="6"/>
  <c r="I857" i="6"/>
  <c r="I849" i="6"/>
  <c r="I841" i="6"/>
  <c r="I833" i="6"/>
  <c r="I825" i="6"/>
  <c r="I817" i="6"/>
  <c r="I809" i="6"/>
  <c r="I801" i="6"/>
  <c r="I793" i="6"/>
  <c r="I785" i="6"/>
  <c r="I777" i="6"/>
  <c r="I769" i="6"/>
  <c r="I761" i="6"/>
  <c r="I753" i="6"/>
  <c r="I745" i="6"/>
  <c r="I737" i="6"/>
  <c r="I729" i="6"/>
  <c r="I721" i="6"/>
  <c r="I713" i="6"/>
  <c r="I705" i="6"/>
  <c r="I697" i="6"/>
  <c r="I689" i="6"/>
  <c r="I681" i="6"/>
  <c r="I673" i="6"/>
  <c r="I665" i="6"/>
  <c r="I657" i="6"/>
  <c r="I649" i="6"/>
  <c r="I641" i="6"/>
  <c r="I633" i="6"/>
  <c r="I625" i="6"/>
  <c r="I617" i="6"/>
  <c r="I609" i="6"/>
  <c r="I601" i="6"/>
  <c r="I593" i="6"/>
  <c r="I585" i="6"/>
  <c r="I577" i="6"/>
  <c r="I569" i="6"/>
  <c r="I561" i="6"/>
  <c r="I553" i="6"/>
  <c r="I545" i="6"/>
  <c r="I537" i="6"/>
  <c r="I529" i="6"/>
  <c r="I521" i="6"/>
  <c r="I513" i="6"/>
  <c r="I505" i="6"/>
  <c r="I497" i="6"/>
  <c r="I489" i="6"/>
  <c r="I481" i="6"/>
  <c r="I473" i="6"/>
  <c r="I465" i="6"/>
  <c r="I457" i="6"/>
  <c r="I449" i="6"/>
  <c r="I441" i="6"/>
  <c r="I433" i="6"/>
  <c r="I425" i="6"/>
  <c r="I417" i="6"/>
  <c r="I409" i="6"/>
  <c r="I401" i="6"/>
  <c r="I393" i="6"/>
  <c r="I385" i="6"/>
  <c r="I377" i="6"/>
  <c r="I369" i="6"/>
  <c r="I361" i="6"/>
  <c r="I353" i="6"/>
  <c r="I345" i="6"/>
  <c r="I337" i="6"/>
  <c r="I329" i="6"/>
  <c r="I321" i="6"/>
  <c r="I313" i="6"/>
  <c r="I305" i="6"/>
  <c r="I297" i="6"/>
  <c r="I289" i="6"/>
  <c r="I281" i="6"/>
  <c r="I273" i="6"/>
  <c r="I265" i="6"/>
  <c r="I257" i="6"/>
  <c r="I249" i="6"/>
  <c r="I241" i="6"/>
  <c r="J241" i="6" s="1"/>
  <c r="I233" i="6"/>
  <c r="I225" i="6"/>
  <c r="I217" i="6"/>
  <c r="I209" i="6"/>
  <c r="I201" i="6"/>
  <c r="I193" i="6"/>
  <c r="I185" i="6"/>
  <c r="I177" i="6"/>
  <c r="I169" i="6"/>
  <c r="I161" i="6"/>
  <c r="I153" i="6"/>
  <c r="I145" i="6"/>
  <c r="I137" i="6"/>
  <c r="I129" i="6"/>
  <c r="I121" i="6"/>
  <c r="I113" i="6"/>
  <c r="I105" i="6"/>
  <c r="I97" i="6"/>
  <c r="I89" i="6"/>
  <c r="I81" i="6"/>
  <c r="I73" i="6"/>
  <c r="I65" i="6"/>
  <c r="I57" i="6"/>
  <c r="I49" i="6"/>
  <c r="J49" i="6" s="1"/>
  <c r="I41" i="6"/>
  <c r="I33" i="6"/>
  <c r="I25" i="6"/>
  <c r="I17" i="6"/>
  <c r="I6" i="6"/>
  <c r="I9" i="6"/>
  <c r="D4301" i="4"/>
  <c r="D6" i="4"/>
  <c r="F3" i="4" s="1"/>
  <c r="D4394" i="4"/>
  <c r="D201" i="4"/>
  <c r="D4399" i="4"/>
  <c r="D208" i="4"/>
  <c r="D4519" i="4"/>
  <c r="D1512" i="4"/>
  <c r="D4611" i="4"/>
  <c r="D3606" i="4"/>
  <c r="D4692" i="4"/>
  <c r="D3817" i="4"/>
  <c r="D4950" i="4"/>
  <c r="D3836" i="4"/>
  <c r="S4" i="4"/>
  <c r="S5" i="4" s="1"/>
  <c r="J707" i="6" l="1"/>
  <c r="J369" i="6"/>
  <c r="J817" i="6"/>
  <c r="J234" i="6"/>
  <c r="J682" i="6"/>
  <c r="J67" i="6"/>
  <c r="J515" i="6"/>
  <c r="J121" i="6"/>
  <c r="J377" i="6"/>
  <c r="J569" i="6"/>
  <c r="J889" i="6"/>
  <c r="J114" i="6"/>
  <c r="J370" i="6"/>
  <c r="J562" i="6"/>
  <c r="J690" i="6"/>
  <c r="J946" i="6"/>
  <c r="J1010" i="6"/>
  <c r="J11" i="6"/>
  <c r="J75" i="6"/>
  <c r="J139" i="6"/>
  <c r="J203" i="6"/>
  <c r="J267" i="6"/>
  <c r="J331" i="6"/>
  <c r="J395" i="6"/>
  <c r="J459" i="6"/>
  <c r="J523" i="6"/>
  <c r="J587" i="6"/>
  <c r="J651" i="6"/>
  <c r="J715" i="6"/>
  <c r="J779" i="6"/>
  <c r="J843" i="6"/>
  <c r="J907" i="6"/>
  <c r="J4" i="6"/>
  <c r="J68" i="6"/>
  <c r="J132" i="6"/>
  <c r="J196" i="6"/>
  <c r="J260" i="6"/>
  <c r="J324" i="6"/>
  <c r="J388" i="6"/>
  <c r="J452" i="6"/>
  <c r="J516" i="6"/>
  <c r="J580" i="6"/>
  <c r="J644" i="6"/>
  <c r="J708" i="6"/>
  <c r="J561" i="6"/>
  <c r="J1009" i="6"/>
  <c r="J362" i="6"/>
  <c r="J810" i="6"/>
  <c r="J195" i="6"/>
  <c r="J579" i="6"/>
  <c r="J185" i="6"/>
  <c r="J441" i="6"/>
  <c r="J697" i="6"/>
  <c r="J1017" i="6"/>
  <c r="J242" i="6"/>
  <c r="J498" i="6"/>
  <c r="J754" i="6"/>
  <c r="J129" i="6"/>
  <c r="J321" i="6"/>
  <c r="J513" i="6"/>
  <c r="J705" i="6"/>
  <c r="J897" i="6"/>
  <c r="J58" i="6"/>
  <c r="J250" i="6"/>
  <c r="J442" i="6"/>
  <c r="J506" i="6"/>
  <c r="J570" i="6"/>
  <c r="J634" i="6"/>
  <c r="J698" i="6"/>
  <c r="J762" i="6"/>
  <c r="J826" i="6"/>
  <c r="J890" i="6"/>
  <c r="J954" i="6"/>
  <c r="J1018" i="6"/>
  <c r="J19" i="6"/>
  <c r="J83" i="6"/>
  <c r="J147" i="6"/>
  <c r="J211" i="6"/>
  <c r="J275" i="6"/>
  <c r="J339" i="6"/>
  <c r="J403" i="6"/>
  <c r="J467" i="6"/>
  <c r="J531" i="6"/>
  <c r="J595" i="6"/>
  <c r="J659" i="6"/>
  <c r="J723" i="6"/>
  <c r="J177" i="6"/>
  <c r="J625" i="6"/>
  <c r="J42" i="6"/>
  <c r="J554" i="6"/>
  <c r="J938" i="6"/>
  <c r="J387" i="6"/>
  <c r="J643" i="6"/>
  <c r="J249" i="6"/>
  <c r="J505" i="6"/>
  <c r="J761" i="6"/>
  <c r="J953" i="6"/>
  <c r="J178" i="6"/>
  <c r="J626" i="6"/>
  <c r="J882" i="6"/>
  <c r="J9" i="6"/>
  <c r="J193" i="6"/>
  <c r="J449" i="6"/>
  <c r="J577" i="6"/>
  <c r="J769" i="6"/>
  <c r="J961" i="6"/>
  <c r="J186" i="6"/>
  <c r="J314" i="6"/>
  <c r="J6" i="6"/>
  <c r="J137" i="6"/>
  <c r="J265" i="6"/>
  <c r="J457" i="6"/>
  <c r="J585" i="6"/>
  <c r="J649" i="6"/>
  <c r="J777" i="6"/>
  <c r="J969" i="6"/>
  <c r="J1033" i="6"/>
  <c r="J66" i="6"/>
  <c r="J130" i="6"/>
  <c r="J194" i="6"/>
  <c r="J258" i="6"/>
  <c r="J322" i="6"/>
  <c r="J386" i="6"/>
  <c r="J450" i="6"/>
  <c r="J514" i="6"/>
  <c r="J578" i="6"/>
  <c r="J642" i="6"/>
  <c r="J706" i="6"/>
  <c r="J770" i="6"/>
  <c r="J753" i="6"/>
  <c r="J170" i="6"/>
  <c r="J618" i="6"/>
  <c r="J3" i="6"/>
  <c r="J451" i="6"/>
  <c r="J57" i="6"/>
  <c r="J313" i="6"/>
  <c r="J633" i="6"/>
  <c r="J825" i="6"/>
  <c r="J50" i="6"/>
  <c r="J306" i="6"/>
  <c r="J434" i="6"/>
  <c r="J818" i="6"/>
  <c r="J65" i="6"/>
  <c r="J257" i="6"/>
  <c r="J385" i="6"/>
  <c r="J641" i="6"/>
  <c r="J833" i="6"/>
  <c r="J1025" i="6"/>
  <c r="J122" i="6"/>
  <c r="J378" i="6"/>
  <c r="J73" i="6"/>
  <c r="J201" i="6"/>
  <c r="J329" i="6"/>
  <c r="J393" i="6"/>
  <c r="J521" i="6"/>
  <c r="J713" i="6"/>
  <c r="J841" i="6"/>
  <c r="J905" i="6"/>
  <c r="J17" i="6"/>
  <c r="J81" i="6"/>
  <c r="J145" i="6"/>
  <c r="J209" i="6"/>
  <c r="J273" i="6"/>
  <c r="J337" i="6"/>
  <c r="J401" i="6"/>
  <c r="J465" i="6"/>
  <c r="J529" i="6"/>
  <c r="J593" i="6"/>
  <c r="J657" i="6"/>
  <c r="J721" i="6"/>
  <c r="J785" i="6"/>
  <c r="J305" i="6"/>
  <c r="J689" i="6"/>
  <c r="J106" i="6"/>
  <c r="J490" i="6"/>
  <c r="J874" i="6"/>
  <c r="J259" i="6"/>
  <c r="J153" i="6"/>
  <c r="J281" i="6"/>
  <c r="J473" i="6"/>
  <c r="J601" i="6"/>
  <c r="J665" i="6"/>
  <c r="J729" i="6"/>
  <c r="J793" i="6"/>
  <c r="J857" i="6"/>
  <c r="J921" i="6"/>
  <c r="J985" i="6"/>
  <c r="J18" i="6"/>
  <c r="J82" i="6"/>
  <c r="J146" i="6"/>
  <c r="J210" i="6"/>
  <c r="J274" i="6"/>
  <c r="J338" i="6"/>
  <c r="J402" i="6"/>
  <c r="J466" i="6"/>
  <c r="J530" i="6"/>
  <c r="J594" i="6"/>
  <c r="J658" i="6"/>
  <c r="J722" i="6"/>
  <c r="J786" i="6"/>
  <c r="J850" i="6"/>
  <c r="J914" i="6"/>
  <c r="J978" i="6"/>
  <c r="J1042" i="6"/>
  <c r="J43" i="6"/>
  <c r="J107" i="6"/>
  <c r="J171" i="6"/>
  <c r="J235" i="6"/>
  <c r="J299" i="6"/>
  <c r="J363" i="6"/>
  <c r="J427" i="6"/>
  <c r="J491" i="6"/>
  <c r="J555" i="6"/>
  <c r="J619" i="6"/>
  <c r="J683" i="6"/>
  <c r="J113" i="6"/>
  <c r="J497" i="6"/>
  <c r="J945" i="6"/>
  <c r="J426" i="6"/>
  <c r="J1002" i="6"/>
  <c r="J323" i="6"/>
  <c r="J89" i="6"/>
  <c r="J345" i="6"/>
  <c r="J537" i="6"/>
  <c r="J97" i="6"/>
  <c r="J225" i="6"/>
  <c r="J353" i="6"/>
  <c r="J545" i="6"/>
  <c r="J673" i="6"/>
  <c r="J737" i="6"/>
  <c r="J929" i="6"/>
  <c r="J26" i="6"/>
  <c r="J154" i="6"/>
  <c r="J282" i="6"/>
  <c r="J410" i="6"/>
  <c r="J538" i="6"/>
  <c r="J666" i="6"/>
  <c r="J794" i="6"/>
  <c r="J922" i="6"/>
  <c r="J1050" i="6"/>
  <c r="J51" i="6"/>
  <c r="J115" i="6"/>
  <c r="J179" i="6"/>
  <c r="J243" i="6"/>
  <c r="J307" i="6"/>
  <c r="J371" i="6"/>
  <c r="J435" i="6"/>
  <c r="J499" i="6"/>
  <c r="J563" i="6"/>
  <c r="J627" i="6"/>
  <c r="J691" i="6"/>
  <c r="J755" i="6"/>
  <c r="J819" i="6"/>
  <c r="J883" i="6"/>
  <c r="J947" i="6"/>
  <c r="J44" i="6"/>
  <c r="J108" i="6"/>
  <c r="J172" i="6"/>
  <c r="J433" i="6"/>
  <c r="J881" i="6"/>
  <c r="J298" i="6"/>
  <c r="J746" i="6"/>
  <c r="J131" i="6"/>
  <c r="J25" i="6"/>
  <c r="J217" i="6"/>
  <c r="J409" i="6"/>
  <c r="J33" i="6"/>
  <c r="J161" i="6"/>
  <c r="J289" i="6"/>
  <c r="J417" i="6"/>
  <c r="J481" i="6"/>
  <c r="J609" i="6"/>
  <c r="J801" i="6"/>
  <c r="J865" i="6"/>
  <c r="J993" i="6"/>
  <c r="J90" i="6"/>
  <c r="J218" i="6"/>
  <c r="J346" i="6"/>
  <c r="J474" i="6"/>
  <c r="J602" i="6"/>
  <c r="J730" i="6"/>
  <c r="J858" i="6"/>
  <c r="J986" i="6"/>
  <c r="J41" i="6"/>
  <c r="J105" i="6"/>
  <c r="J169" i="6"/>
  <c r="J233" i="6"/>
  <c r="J297" i="6"/>
  <c r="J361" i="6"/>
  <c r="J425" i="6"/>
  <c r="J489" i="6"/>
  <c r="J553" i="6"/>
  <c r="J617" i="6"/>
  <c r="J681" i="6"/>
  <c r="J745" i="6"/>
  <c r="J809" i="6"/>
  <c r="J873" i="6"/>
  <c r="J937" i="6"/>
  <c r="J1001" i="6"/>
  <c r="J34" i="6"/>
  <c r="J98" i="6"/>
  <c r="J162" i="6"/>
  <c r="J771" i="6"/>
  <c r="J835" i="6"/>
  <c r="J899" i="6"/>
  <c r="J963" i="6"/>
  <c r="J60" i="6"/>
  <c r="J124" i="6"/>
  <c r="J188" i="6"/>
  <c r="J252" i="6"/>
  <c r="J316" i="6"/>
  <c r="J380" i="6"/>
  <c r="J444" i="6"/>
  <c r="J508" i="6"/>
  <c r="J572" i="6"/>
  <c r="J636" i="6"/>
  <c r="J700" i="6"/>
  <c r="J764" i="6"/>
  <c r="J828" i="6"/>
  <c r="J892" i="6"/>
  <c r="J37" i="6"/>
  <c r="J101" i="6"/>
  <c r="J165" i="6"/>
  <c r="J229" i="6"/>
  <c r="J293" i="6"/>
  <c r="J357" i="6"/>
  <c r="J421" i="6"/>
  <c r="J485" i="6"/>
  <c r="J549" i="6"/>
  <c r="J613" i="6"/>
  <c r="J677" i="6"/>
  <c r="J741" i="6"/>
  <c r="J805" i="6"/>
  <c r="J46" i="6"/>
  <c r="J110" i="6"/>
  <c r="J174" i="6"/>
  <c r="J238" i="6"/>
  <c r="J302" i="6"/>
  <c r="J366" i="6"/>
  <c r="J430" i="6"/>
  <c r="J494" i="6"/>
  <c r="J558" i="6"/>
  <c r="J23" i="6"/>
  <c r="J87" i="6"/>
  <c r="J151" i="6"/>
  <c r="J215" i="6"/>
  <c r="J279" i="6"/>
  <c r="J343" i="6"/>
  <c r="J407" i="6"/>
  <c r="J471" i="6"/>
  <c r="J535" i="6"/>
  <c r="J599" i="6"/>
  <c r="J663" i="6"/>
  <c r="J727" i="6"/>
  <c r="J32" i="6"/>
  <c r="J987" i="6"/>
  <c r="J1051" i="6"/>
  <c r="J1115" i="6"/>
  <c r="J1179" i="6"/>
  <c r="J1243" i="6"/>
  <c r="J1307" i="6"/>
  <c r="J1371" i="6"/>
  <c r="J1435" i="6"/>
  <c r="J1499" i="6"/>
  <c r="J1563" i="6"/>
  <c r="J1627" i="6"/>
  <c r="J1691" i="6"/>
  <c r="J1755" i="6"/>
  <c r="J1819" i="6"/>
  <c r="J1883" i="6"/>
  <c r="J1947" i="6"/>
  <c r="J2011" i="6"/>
  <c r="J2075" i="6"/>
  <c r="J2139" i="6"/>
  <c r="J2203" i="6"/>
  <c r="J2267" i="6"/>
  <c r="J2372" i="6"/>
  <c r="J1902" i="6"/>
  <c r="J2270" i="6"/>
  <c r="J2247" i="6"/>
  <c r="J1520" i="6"/>
  <c r="J2040" i="6"/>
  <c r="J940" i="6"/>
  <c r="J1004" i="6"/>
  <c r="J1068" i="6"/>
  <c r="J1132" i="6"/>
  <c r="J1196" i="6"/>
  <c r="J1260" i="6"/>
  <c r="J1324" i="6"/>
  <c r="J1388" i="6"/>
  <c r="J1452" i="6"/>
  <c r="J1516" i="6"/>
  <c r="J1580" i="6"/>
  <c r="J1644" i="6"/>
  <c r="J1708" i="6"/>
  <c r="J1772" i="6"/>
  <c r="J1836" i="6"/>
  <c r="J1900" i="6"/>
  <c r="J1964" i="6"/>
  <c r="J2028" i="6"/>
  <c r="J2092" i="6"/>
  <c r="J2156" i="6"/>
  <c r="J2220" i="6"/>
  <c r="J2284" i="6"/>
  <c r="J2277" i="6"/>
  <c r="J2094" i="6"/>
  <c r="J2047" i="6"/>
  <c r="J1304" i="6"/>
  <c r="J1816" i="6"/>
  <c r="J2328" i="6"/>
  <c r="J885" i="6"/>
  <c r="J949" i="6"/>
  <c r="J1013" i="6"/>
  <c r="J1077" i="6"/>
  <c r="J1141" i="6"/>
  <c r="J1205" i="6"/>
  <c r="J1269" i="6"/>
  <c r="J1333" i="6"/>
  <c r="J1397" i="6"/>
  <c r="J1461" i="6"/>
  <c r="J1525" i="6"/>
  <c r="J1589" i="6"/>
  <c r="J1653" i="6"/>
  <c r="J1717" i="6"/>
  <c r="J1781" i="6"/>
  <c r="J1845" i="6"/>
  <c r="J1909" i="6"/>
  <c r="J1973" i="6"/>
  <c r="J2037" i="6"/>
  <c r="J2101" i="6"/>
  <c r="J2165" i="6"/>
  <c r="J1910" i="6"/>
  <c r="J2278" i="6"/>
  <c r="J2239" i="6"/>
  <c r="J1528" i="6"/>
  <c r="J2032" i="6"/>
  <c r="J622" i="6"/>
  <c r="J686" i="6"/>
  <c r="J750" i="6"/>
  <c r="J814" i="6"/>
  <c r="J878" i="6"/>
  <c r="J942" i="6"/>
  <c r="J1006" i="6"/>
  <c r="J1070" i="6"/>
  <c r="J1134" i="6"/>
  <c r="J1198" i="6"/>
  <c r="J1262" i="6"/>
  <c r="J1326" i="6"/>
  <c r="J1390" i="6"/>
  <c r="J1454" i="6"/>
  <c r="J1518" i="6"/>
  <c r="J1582" i="6"/>
  <c r="J1646" i="6"/>
  <c r="J1710" i="6"/>
  <c r="J1774" i="6"/>
  <c r="J1838" i="6"/>
  <c r="J2198" i="6"/>
  <c r="J2167" i="6"/>
  <c r="J1440" i="6"/>
  <c r="J1952" i="6"/>
  <c r="J767" i="6"/>
  <c r="J831" i="6"/>
  <c r="J895" i="6"/>
  <c r="J959" i="6"/>
  <c r="J1023" i="6"/>
  <c r="J1087" i="6"/>
  <c r="J1151" i="6"/>
  <c r="J1215" i="6"/>
  <c r="J1279" i="6"/>
  <c r="J1343" i="6"/>
  <c r="J1407" i="6"/>
  <c r="J1471" i="6"/>
  <c r="J772" i="6"/>
  <c r="J836" i="6"/>
  <c r="J900" i="6"/>
  <c r="J45" i="6"/>
  <c r="J109" i="6"/>
  <c r="J173" i="6"/>
  <c r="J237" i="6"/>
  <c r="J301" i="6"/>
  <c r="J365" i="6"/>
  <c r="J429" i="6"/>
  <c r="J493" i="6"/>
  <c r="J557" i="6"/>
  <c r="J621" i="6"/>
  <c r="J685" i="6"/>
  <c r="J749" i="6"/>
  <c r="J813" i="6"/>
  <c r="J54" i="6"/>
  <c r="J118" i="6"/>
  <c r="J182" i="6"/>
  <c r="J246" i="6"/>
  <c r="J310" i="6"/>
  <c r="J374" i="6"/>
  <c r="J438" i="6"/>
  <c r="J502" i="6"/>
  <c r="J566" i="6"/>
  <c r="J31" i="6"/>
  <c r="J95" i="6"/>
  <c r="J159" i="6"/>
  <c r="J223" i="6"/>
  <c r="J287" i="6"/>
  <c r="J351" i="6"/>
  <c r="J415" i="6"/>
  <c r="J479" i="6"/>
  <c r="J543" i="6"/>
  <c r="J607" i="6"/>
  <c r="J671" i="6"/>
  <c r="J735" i="6"/>
  <c r="J40" i="6"/>
  <c r="J995" i="6"/>
  <c r="J1059" i="6"/>
  <c r="J1123" i="6"/>
  <c r="J1187" i="6"/>
  <c r="J1251" i="6"/>
  <c r="J1315" i="6"/>
  <c r="J1379" i="6"/>
  <c r="J1443" i="6"/>
  <c r="J1507" i="6"/>
  <c r="J1571" i="6"/>
  <c r="J1635" i="6"/>
  <c r="J1699" i="6"/>
  <c r="J1763" i="6"/>
  <c r="J1827" i="6"/>
  <c r="J1891" i="6"/>
  <c r="J1955" i="6"/>
  <c r="J2019" i="6"/>
  <c r="J2083" i="6"/>
  <c r="J2147" i="6"/>
  <c r="J2211" i="6"/>
  <c r="J2283" i="6"/>
  <c r="J2380" i="6"/>
  <c r="J1950" i="6"/>
  <c r="J2326" i="6"/>
  <c r="J2287" i="6"/>
  <c r="J1584" i="6"/>
  <c r="J2096" i="6"/>
  <c r="J948" i="6"/>
  <c r="J1012" i="6"/>
  <c r="J1076" i="6"/>
  <c r="J1140" i="6"/>
  <c r="J1204" i="6"/>
  <c r="J1268" i="6"/>
  <c r="J1332" i="6"/>
  <c r="J1396" i="6"/>
  <c r="J1460" i="6"/>
  <c r="J1524" i="6"/>
  <c r="J1588" i="6"/>
  <c r="J1652" i="6"/>
  <c r="J1716" i="6"/>
  <c r="J1780" i="6"/>
  <c r="J1844" i="6"/>
  <c r="J1908" i="6"/>
  <c r="J1972" i="6"/>
  <c r="J2036" i="6"/>
  <c r="J2100" i="6"/>
  <c r="J2164" i="6"/>
  <c r="J2228" i="6"/>
  <c r="J2292" i="6"/>
  <c r="J2317" i="6"/>
  <c r="J2142" i="6"/>
  <c r="J2103" i="6"/>
  <c r="J1368" i="6"/>
  <c r="J1880" i="6"/>
  <c r="J2384" i="6"/>
  <c r="J893" i="6"/>
  <c r="J957" i="6"/>
  <c r="J1021" i="6"/>
  <c r="J1085" i="6"/>
  <c r="J1149" i="6"/>
  <c r="J1213" i="6"/>
  <c r="J1277" i="6"/>
  <c r="J1341" i="6"/>
  <c r="J1405" i="6"/>
  <c r="J1469" i="6"/>
  <c r="J1533" i="6"/>
  <c r="J1597" i="6"/>
  <c r="J1661" i="6"/>
  <c r="J1725" i="6"/>
  <c r="J1789" i="6"/>
  <c r="J1853" i="6"/>
  <c r="J1917" i="6"/>
  <c r="J1981" i="6"/>
  <c r="J2045" i="6"/>
  <c r="J2109" i="6"/>
  <c r="J2173" i="6"/>
  <c r="J1958" i="6"/>
  <c r="J2318" i="6"/>
  <c r="J2295" i="6"/>
  <c r="J1592" i="6"/>
  <c r="J2104" i="6"/>
  <c r="J630" i="6"/>
  <c r="J694" i="6"/>
  <c r="J758" i="6"/>
  <c r="J822" i="6"/>
  <c r="J886" i="6"/>
  <c r="J950" i="6"/>
  <c r="J1014" i="6"/>
  <c r="J1078" i="6"/>
  <c r="J1142" i="6"/>
  <c r="J1206" i="6"/>
  <c r="J1270" i="6"/>
  <c r="J1334" i="6"/>
  <c r="J1398" i="6"/>
  <c r="J1462" i="6"/>
  <c r="J1526" i="6"/>
  <c r="J1590" i="6"/>
  <c r="J1654" i="6"/>
  <c r="J1718" i="6"/>
  <c r="J1782" i="6"/>
  <c r="J1846" i="6"/>
  <c r="J2246" i="6"/>
  <c r="J2223" i="6"/>
  <c r="J1504" i="6"/>
  <c r="J2016" i="6"/>
  <c r="J775" i="6"/>
  <c r="J839" i="6"/>
  <c r="J903" i="6"/>
  <c r="J967" i="6"/>
  <c r="J1031" i="6"/>
  <c r="J1095" i="6"/>
  <c r="J1159" i="6"/>
  <c r="J1223" i="6"/>
  <c r="J1287" i="6"/>
  <c r="J1351" i="6"/>
  <c r="J1415" i="6"/>
  <c r="J1479" i="6"/>
  <c r="J1543" i="6"/>
  <c r="J1607" i="6"/>
  <c r="J1671" i="6"/>
  <c r="J1735" i="6"/>
  <c r="J787" i="6"/>
  <c r="J851" i="6"/>
  <c r="J915" i="6"/>
  <c r="J12" i="6"/>
  <c r="J76" i="6"/>
  <c r="J140" i="6"/>
  <c r="J204" i="6"/>
  <c r="J268" i="6"/>
  <c r="J332" i="6"/>
  <c r="J396" i="6"/>
  <c r="J460" i="6"/>
  <c r="J524" i="6"/>
  <c r="J588" i="6"/>
  <c r="J652" i="6"/>
  <c r="J716" i="6"/>
  <c r="J780" i="6"/>
  <c r="J844" i="6"/>
  <c r="J908" i="6"/>
  <c r="J53" i="6"/>
  <c r="J117" i="6"/>
  <c r="J181" i="6"/>
  <c r="J245" i="6"/>
  <c r="J309" i="6"/>
  <c r="J373" i="6"/>
  <c r="J437" i="6"/>
  <c r="J501" i="6"/>
  <c r="J565" i="6"/>
  <c r="J629" i="6"/>
  <c r="J693" i="6"/>
  <c r="J757" i="6"/>
  <c r="J821" i="6"/>
  <c r="J62" i="6"/>
  <c r="J126" i="6"/>
  <c r="J190" i="6"/>
  <c r="J254" i="6"/>
  <c r="J318" i="6"/>
  <c r="J382" i="6"/>
  <c r="J446" i="6"/>
  <c r="J510" i="6"/>
  <c r="J574" i="6"/>
  <c r="J39" i="6"/>
  <c r="J103" i="6"/>
  <c r="J167" i="6"/>
  <c r="J231" i="6"/>
  <c r="J295" i="6"/>
  <c r="J359" i="6"/>
  <c r="J423" i="6"/>
  <c r="J487" i="6"/>
  <c r="J551" i="6"/>
  <c r="J615" i="6"/>
  <c r="J679" i="6"/>
  <c r="J743" i="6"/>
  <c r="J48" i="6"/>
  <c r="J1003" i="6"/>
  <c r="J1067" i="6"/>
  <c r="J1131" i="6"/>
  <c r="J1195" i="6"/>
  <c r="J1259" i="6"/>
  <c r="J1323" i="6"/>
  <c r="J1387" i="6"/>
  <c r="J1451" i="6"/>
  <c r="J1515" i="6"/>
  <c r="J1579" i="6"/>
  <c r="J1643" i="6"/>
  <c r="J1707" i="6"/>
  <c r="J1771" i="6"/>
  <c r="J1835" i="6"/>
  <c r="J1899" i="6"/>
  <c r="J1963" i="6"/>
  <c r="J2027" i="6"/>
  <c r="J2091" i="6"/>
  <c r="J2155" i="6"/>
  <c r="J2219" i="6"/>
  <c r="J2307" i="6"/>
  <c r="J2205" i="6"/>
  <c r="J1998" i="6"/>
  <c r="J2374" i="6"/>
  <c r="J2351" i="6"/>
  <c r="J1656" i="6"/>
  <c r="J2160" i="6"/>
  <c r="J956" i="6"/>
  <c r="J1020" i="6"/>
  <c r="J1084" i="6"/>
  <c r="J1148" i="6"/>
  <c r="J1212" i="6"/>
  <c r="J1276" i="6"/>
  <c r="J1340" i="6"/>
  <c r="J1404" i="6"/>
  <c r="J1468" i="6"/>
  <c r="J1532" i="6"/>
  <c r="J1596" i="6"/>
  <c r="J1660" i="6"/>
  <c r="J1724" i="6"/>
  <c r="J1788" i="6"/>
  <c r="J1852" i="6"/>
  <c r="J1916" i="6"/>
  <c r="J1980" i="6"/>
  <c r="J2044" i="6"/>
  <c r="J2108" i="6"/>
  <c r="J2172" i="6"/>
  <c r="J2236" i="6"/>
  <c r="J2300" i="6"/>
  <c r="J2349" i="6"/>
  <c r="J2190" i="6"/>
  <c r="J2159" i="6"/>
  <c r="J1432" i="6"/>
  <c r="J1944" i="6"/>
  <c r="J837" i="6"/>
  <c r="J901" i="6"/>
  <c r="J965" i="6"/>
  <c r="J1029" i="6"/>
  <c r="J1093" i="6"/>
  <c r="J1157" i="6"/>
  <c r="J1221" i="6"/>
  <c r="J1285" i="6"/>
  <c r="J1349" i="6"/>
  <c r="J1413" i="6"/>
  <c r="J1477" i="6"/>
  <c r="J1541" i="6"/>
  <c r="J1605" i="6"/>
  <c r="J1669" i="6"/>
  <c r="J1733" i="6"/>
  <c r="J1797" i="6"/>
  <c r="J1861" i="6"/>
  <c r="J1925" i="6"/>
  <c r="J1989" i="6"/>
  <c r="J2053" i="6"/>
  <c r="J2117" i="6"/>
  <c r="J2213" i="6"/>
  <c r="J2006" i="6"/>
  <c r="J2358" i="6"/>
  <c r="J2343" i="6"/>
  <c r="J1648" i="6"/>
  <c r="J2168" i="6"/>
  <c r="J638" i="6"/>
  <c r="J702" i="6"/>
  <c r="J766" i="6"/>
  <c r="J830" i="6"/>
  <c r="J894" i="6"/>
  <c r="J958" i="6"/>
  <c r="J834" i="6"/>
  <c r="J898" i="6"/>
  <c r="J962" i="6"/>
  <c r="J1026" i="6"/>
  <c r="J27" i="6"/>
  <c r="J91" i="6"/>
  <c r="J155" i="6"/>
  <c r="J219" i="6"/>
  <c r="J283" i="6"/>
  <c r="J347" i="6"/>
  <c r="J411" i="6"/>
  <c r="J475" i="6"/>
  <c r="J539" i="6"/>
  <c r="J603" i="6"/>
  <c r="J667" i="6"/>
  <c r="J731" i="6"/>
  <c r="J795" i="6"/>
  <c r="J859" i="6"/>
  <c r="J923" i="6"/>
  <c r="J20" i="6"/>
  <c r="J84" i="6"/>
  <c r="J148" i="6"/>
  <c r="J212" i="6"/>
  <c r="J276" i="6"/>
  <c r="J340" i="6"/>
  <c r="J404" i="6"/>
  <c r="J468" i="6"/>
  <c r="J532" i="6"/>
  <c r="J596" i="6"/>
  <c r="J660" i="6"/>
  <c r="J724" i="6"/>
  <c r="J788" i="6"/>
  <c r="J852" i="6"/>
  <c r="J916" i="6"/>
  <c r="J61" i="6"/>
  <c r="J125" i="6"/>
  <c r="J189" i="6"/>
  <c r="J253" i="6"/>
  <c r="J317" i="6"/>
  <c r="J381" i="6"/>
  <c r="J445" i="6"/>
  <c r="J509" i="6"/>
  <c r="J573" i="6"/>
  <c r="J637" i="6"/>
  <c r="J701" i="6"/>
  <c r="J765" i="6"/>
  <c r="J829" i="6"/>
  <c r="J70" i="6"/>
  <c r="J134" i="6"/>
  <c r="J198" i="6"/>
  <c r="J262" i="6"/>
  <c r="J326" i="6"/>
  <c r="J390" i="6"/>
  <c r="J454" i="6"/>
  <c r="J518" i="6"/>
  <c r="J582" i="6"/>
  <c r="J47" i="6"/>
  <c r="J111" i="6"/>
  <c r="J175" i="6"/>
  <c r="J239" i="6"/>
  <c r="J303" i="6"/>
  <c r="J367" i="6"/>
  <c r="J431" i="6"/>
  <c r="J495" i="6"/>
  <c r="J559" i="6"/>
  <c r="J623" i="6"/>
  <c r="J687" i="6"/>
  <c r="J751" i="6"/>
  <c r="J56" i="6"/>
  <c r="J1011" i="6"/>
  <c r="J1075" i="6"/>
  <c r="J1139" i="6"/>
  <c r="J1203" i="6"/>
  <c r="J1267" i="6"/>
  <c r="J1331" i="6"/>
  <c r="J1395" i="6"/>
  <c r="J1459" i="6"/>
  <c r="J1523" i="6"/>
  <c r="J1587" i="6"/>
  <c r="J1651" i="6"/>
  <c r="J1715" i="6"/>
  <c r="J1779" i="6"/>
  <c r="J1843" i="6"/>
  <c r="J1907" i="6"/>
  <c r="J1971" i="6"/>
  <c r="J2035" i="6"/>
  <c r="J2099" i="6"/>
  <c r="J2163" i="6"/>
  <c r="J2227" i="6"/>
  <c r="J2331" i="6"/>
  <c r="J2245" i="6"/>
  <c r="J2038" i="6"/>
  <c r="J1975" i="6"/>
  <c r="J2399" i="6"/>
  <c r="J1712" i="6"/>
  <c r="J2216" i="6"/>
  <c r="J964" i="6"/>
  <c r="J1028" i="6"/>
  <c r="J1092" i="6"/>
  <c r="J1156" i="6"/>
  <c r="J1220" i="6"/>
  <c r="J1284" i="6"/>
  <c r="J1348" i="6"/>
  <c r="J1412" i="6"/>
  <c r="J1476" i="6"/>
  <c r="J1540" i="6"/>
  <c r="J1604" i="6"/>
  <c r="J1668" i="6"/>
  <c r="J1732" i="6"/>
  <c r="J1796" i="6"/>
  <c r="J1860" i="6"/>
  <c r="J1924" i="6"/>
  <c r="J1988" i="6"/>
  <c r="J2052" i="6"/>
  <c r="J2116" i="6"/>
  <c r="J2180" i="6"/>
  <c r="J2244" i="6"/>
  <c r="J2340" i="6"/>
  <c r="J2389" i="6"/>
  <c r="J2238" i="6"/>
  <c r="J2215" i="6"/>
  <c r="J1496" i="6"/>
  <c r="J2008" i="6"/>
  <c r="J845" i="6"/>
  <c r="J909" i="6"/>
  <c r="J973" i="6"/>
  <c r="J1037" i="6"/>
  <c r="J1101" i="6"/>
  <c r="J1165" i="6"/>
  <c r="J1229" i="6"/>
  <c r="J1293" i="6"/>
  <c r="J1357" i="6"/>
  <c r="J1421" i="6"/>
  <c r="J1485" i="6"/>
  <c r="J1549" i="6"/>
  <c r="J1613" i="6"/>
  <c r="J1677" i="6"/>
  <c r="J1741" i="6"/>
  <c r="J1805" i="6"/>
  <c r="J1869" i="6"/>
  <c r="J1933" i="6"/>
  <c r="J1997" i="6"/>
  <c r="J2061" i="6"/>
  <c r="J2125" i="6"/>
  <c r="J2253" i="6"/>
  <c r="J2046" i="6"/>
  <c r="J1967" i="6"/>
  <c r="J1208" i="6"/>
  <c r="J1720" i="6"/>
  <c r="J2248" i="6"/>
  <c r="J646" i="6"/>
  <c r="J710" i="6"/>
  <c r="J774" i="6"/>
  <c r="J838" i="6"/>
  <c r="J902" i="6"/>
  <c r="J966" i="6"/>
  <c r="J1030" i="6"/>
  <c r="J1094" i="6"/>
  <c r="J1158" i="6"/>
  <c r="J1222" i="6"/>
  <c r="J1286" i="6"/>
  <c r="J1350" i="6"/>
  <c r="J1414" i="6"/>
  <c r="J1478" i="6"/>
  <c r="J849" i="6"/>
  <c r="J913" i="6"/>
  <c r="J977" i="6"/>
  <c r="J10" i="6"/>
  <c r="J74" i="6"/>
  <c r="J138" i="6"/>
  <c r="J202" i="6"/>
  <c r="J266" i="6"/>
  <c r="J330" i="6"/>
  <c r="J394" i="6"/>
  <c r="J458" i="6"/>
  <c r="J522" i="6"/>
  <c r="J586" i="6"/>
  <c r="J650" i="6"/>
  <c r="J714" i="6"/>
  <c r="J778" i="6"/>
  <c r="J842" i="6"/>
  <c r="J906" i="6"/>
  <c r="J970" i="6"/>
  <c r="J1034" i="6"/>
  <c r="J35" i="6"/>
  <c r="J99" i="6"/>
  <c r="J163" i="6"/>
  <c r="J227" i="6"/>
  <c r="J291" i="6"/>
  <c r="J355" i="6"/>
  <c r="J419" i="6"/>
  <c r="J483" i="6"/>
  <c r="J547" i="6"/>
  <c r="J611" i="6"/>
  <c r="J675" i="6"/>
  <c r="J739" i="6"/>
  <c r="J803" i="6"/>
  <c r="J867" i="6"/>
  <c r="J931" i="6"/>
  <c r="J28" i="6"/>
  <c r="J92" i="6"/>
  <c r="J156" i="6"/>
  <c r="J220" i="6"/>
  <c r="J284" i="6"/>
  <c r="J348" i="6"/>
  <c r="J412" i="6"/>
  <c r="J476" i="6"/>
  <c r="J540" i="6"/>
  <c r="J604" i="6"/>
  <c r="J668" i="6"/>
  <c r="J732" i="6"/>
  <c r="J796" i="6"/>
  <c r="J860" i="6"/>
  <c r="J5" i="6"/>
  <c r="J69" i="6"/>
  <c r="J133" i="6"/>
  <c r="J197" i="6"/>
  <c r="J261" i="6"/>
  <c r="J325" i="6"/>
  <c r="J389" i="6"/>
  <c r="J453" i="6"/>
  <c r="J517" i="6"/>
  <c r="J581" i="6"/>
  <c r="J645" i="6"/>
  <c r="J709" i="6"/>
  <c r="J773" i="6"/>
  <c r="J14" i="6"/>
  <c r="J78" i="6"/>
  <c r="J142" i="6"/>
  <c r="J206" i="6"/>
  <c r="J270" i="6"/>
  <c r="J334" i="6"/>
  <c r="J398" i="6"/>
  <c r="J462" i="6"/>
  <c r="J526" i="6"/>
  <c r="J590" i="6"/>
  <c r="J55" i="6"/>
  <c r="J119" i="6"/>
  <c r="J183" i="6"/>
  <c r="J247" i="6"/>
  <c r="J311" i="6"/>
  <c r="J375" i="6"/>
  <c r="J439" i="6"/>
  <c r="J503" i="6"/>
  <c r="J567" i="6"/>
  <c r="J631" i="6"/>
  <c r="J695" i="6"/>
  <c r="J759" i="6"/>
  <c r="J64" i="6"/>
  <c r="J1019" i="6"/>
  <c r="J1083" i="6"/>
  <c r="J1147" i="6"/>
  <c r="J1211" i="6"/>
  <c r="J1275" i="6"/>
  <c r="J1339" i="6"/>
  <c r="J1403" i="6"/>
  <c r="J1467" i="6"/>
  <c r="J1531" i="6"/>
  <c r="J1595" i="6"/>
  <c r="J1659" i="6"/>
  <c r="J1723" i="6"/>
  <c r="J1787" i="6"/>
  <c r="J1851" i="6"/>
  <c r="J1915" i="6"/>
  <c r="J1979" i="6"/>
  <c r="J2043" i="6"/>
  <c r="J2107" i="6"/>
  <c r="J2171" i="6"/>
  <c r="J2235" i="6"/>
  <c r="J2347" i="6"/>
  <c r="J2285" i="6"/>
  <c r="J2078" i="6"/>
  <c r="J2015" i="6"/>
  <c r="J1264" i="6"/>
  <c r="J1776" i="6"/>
  <c r="J2296" i="6"/>
  <c r="J972" i="6"/>
  <c r="J1036" i="6"/>
  <c r="J1100" i="6"/>
  <c r="J1164" i="6"/>
  <c r="J1228" i="6"/>
  <c r="J1292" i="6"/>
  <c r="J1356" i="6"/>
  <c r="J1420" i="6"/>
  <c r="J1484" i="6"/>
  <c r="J1548" i="6"/>
  <c r="J1612" i="6"/>
  <c r="J1676" i="6"/>
  <c r="J1740" i="6"/>
  <c r="J1804" i="6"/>
  <c r="J1868" i="6"/>
  <c r="J1932" i="6"/>
  <c r="J1996" i="6"/>
  <c r="J2060" i="6"/>
  <c r="J2124" i="6"/>
  <c r="J2188" i="6"/>
  <c r="J2252" i="6"/>
  <c r="J2356" i="6"/>
  <c r="J1878" i="6"/>
  <c r="J2286" i="6"/>
  <c r="J2271" i="6"/>
  <c r="J1560" i="6"/>
  <c r="J2072" i="6"/>
  <c r="J853" i="6"/>
  <c r="J917" i="6"/>
  <c r="J981" i="6"/>
  <c r="J1045" i="6"/>
  <c r="J1109" i="6"/>
  <c r="J1173" i="6"/>
  <c r="J1237" i="6"/>
  <c r="J1301" i="6"/>
  <c r="J1365" i="6"/>
  <c r="J1429" i="6"/>
  <c r="J1493" i="6"/>
  <c r="J1557" i="6"/>
  <c r="J1621" i="6"/>
  <c r="J1685" i="6"/>
  <c r="J1749" i="6"/>
  <c r="J1813" i="6"/>
  <c r="J1877" i="6"/>
  <c r="J1941" i="6"/>
  <c r="J2005" i="6"/>
  <c r="J2069" i="6"/>
  <c r="J2133" i="6"/>
  <c r="J2293" i="6"/>
  <c r="J2086" i="6"/>
  <c r="J2023" i="6"/>
  <c r="J1272" i="6"/>
  <c r="J1784" i="6"/>
  <c r="J2320" i="6"/>
  <c r="J654" i="6"/>
  <c r="J718" i="6"/>
  <c r="J782" i="6"/>
  <c r="J846" i="6"/>
  <c r="J910" i="6"/>
  <c r="J974" i="6"/>
  <c r="J747" i="6"/>
  <c r="J811" i="6"/>
  <c r="J875" i="6"/>
  <c r="J939" i="6"/>
  <c r="J36" i="6"/>
  <c r="J100" i="6"/>
  <c r="J164" i="6"/>
  <c r="J228" i="6"/>
  <c r="J292" i="6"/>
  <c r="J356" i="6"/>
  <c r="J420" i="6"/>
  <c r="J484" i="6"/>
  <c r="J548" i="6"/>
  <c r="J612" i="6"/>
  <c r="J676" i="6"/>
  <c r="J740" i="6"/>
  <c r="J804" i="6"/>
  <c r="J868" i="6"/>
  <c r="J13" i="6"/>
  <c r="J77" i="6"/>
  <c r="J141" i="6"/>
  <c r="J205" i="6"/>
  <c r="J269" i="6"/>
  <c r="J333" i="6"/>
  <c r="J397" i="6"/>
  <c r="J461" i="6"/>
  <c r="J525" i="6"/>
  <c r="J589" i="6"/>
  <c r="J653" i="6"/>
  <c r="J717" i="6"/>
  <c r="J781" i="6"/>
  <c r="J22" i="6"/>
  <c r="J86" i="6"/>
  <c r="J150" i="6"/>
  <c r="J214" i="6"/>
  <c r="J278" i="6"/>
  <c r="J342" i="6"/>
  <c r="J406" i="6"/>
  <c r="J470" i="6"/>
  <c r="J534" i="6"/>
  <c r="J598" i="6"/>
  <c r="J63" i="6"/>
  <c r="J127" i="6"/>
  <c r="J191" i="6"/>
  <c r="J255" i="6"/>
  <c r="J319" i="6"/>
  <c r="J383" i="6"/>
  <c r="J447" i="6"/>
  <c r="J511" i="6"/>
  <c r="J575" i="6"/>
  <c r="J639" i="6"/>
  <c r="J703" i="6"/>
  <c r="J8" i="6"/>
  <c r="J72" i="6"/>
  <c r="J1027" i="6"/>
  <c r="J1091" i="6"/>
  <c r="J1155" i="6"/>
  <c r="J1219" i="6"/>
  <c r="J1283" i="6"/>
  <c r="J1347" i="6"/>
  <c r="J1411" i="6"/>
  <c r="J1475" i="6"/>
  <c r="J1539" i="6"/>
  <c r="J1603" i="6"/>
  <c r="J1667" i="6"/>
  <c r="J1731" i="6"/>
  <c r="J1795" i="6"/>
  <c r="J1859" i="6"/>
  <c r="J1923" i="6"/>
  <c r="J1987" i="6"/>
  <c r="J2051" i="6"/>
  <c r="J2115" i="6"/>
  <c r="J2179" i="6"/>
  <c r="J2243" i="6"/>
  <c r="J2371" i="6"/>
  <c r="J2325" i="6"/>
  <c r="J2126" i="6"/>
  <c r="J2087" i="6"/>
  <c r="J1328" i="6"/>
  <c r="J1848" i="6"/>
  <c r="J2352" i="6"/>
  <c r="J980" i="6"/>
  <c r="J1044" i="6"/>
  <c r="J1108" i="6"/>
  <c r="J1172" i="6"/>
  <c r="J1236" i="6"/>
  <c r="J1300" i="6"/>
  <c r="J1364" i="6"/>
  <c r="J1428" i="6"/>
  <c r="J1492" i="6"/>
  <c r="J1556" i="6"/>
  <c r="J1620" i="6"/>
  <c r="J1684" i="6"/>
  <c r="J1748" i="6"/>
  <c r="J1812" i="6"/>
  <c r="J1876" i="6"/>
  <c r="J1940" i="6"/>
  <c r="J2004" i="6"/>
  <c r="J2068" i="6"/>
  <c r="J2132" i="6"/>
  <c r="J2196" i="6"/>
  <c r="J2260" i="6"/>
  <c r="J2388" i="6"/>
  <c r="J1926" i="6"/>
  <c r="J2334" i="6"/>
  <c r="J2327" i="6"/>
  <c r="J1624" i="6"/>
  <c r="J2136" i="6"/>
  <c r="J861" i="6"/>
  <c r="J925" i="6"/>
  <c r="J989" i="6"/>
  <c r="J1053" i="6"/>
  <c r="J1117" i="6"/>
  <c r="J1181" i="6"/>
  <c r="J1245" i="6"/>
  <c r="J1309" i="6"/>
  <c r="J1373" i="6"/>
  <c r="J1437" i="6"/>
  <c r="J1501" i="6"/>
  <c r="J1565" i="6"/>
  <c r="J1629" i="6"/>
  <c r="J1693" i="6"/>
  <c r="J1757" i="6"/>
  <c r="J1821" i="6"/>
  <c r="J1885" i="6"/>
  <c r="J1949" i="6"/>
  <c r="J2013" i="6"/>
  <c r="J2077" i="6"/>
  <c r="J2141" i="6"/>
  <c r="J2333" i="6"/>
  <c r="J2134" i="6"/>
  <c r="J2071" i="6"/>
  <c r="J1336" i="6"/>
  <c r="J1840" i="6"/>
  <c r="J2392" i="6"/>
  <c r="J662" i="6"/>
  <c r="J726" i="6"/>
  <c r="J790" i="6"/>
  <c r="J854" i="6"/>
  <c r="J918" i="6"/>
  <c r="J982" i="6"/>
  <c r="J1046" i="6"/>
  <c r="J1110" i="6"/>
  <c r="J1174" i="6"/>
  <c r="J1238" i="6"/>
  <c r="J1302" i="6"/>
  <c r="J1366" i="6"/>
  <c r="J1430" i="6"/>
  <c r="J1494" i="6"/>
  <c r="J1558" i="6"/>
  <c r="J1622" i="6"/>
  <c r="J1686" i="6"/>
  <c r="J1750" i="6"/>
  <c r="J1814" i="6"/>
  <c r="J2054" i="6"/>
  <c r="J1999" i="6"/>
  <c r="J1248" i="6"/>
  <c r="J236" i="6"/>
  <c r="J300" i="6"/>
  <c r="J364" i="6"/>
  <c r="J428" i="6"/>
  <c r="J492" i="6"/>
  <c r="J556" i="6"/>
  <c r="J620" i="6"/>
  <c r="J684" i="6"/>
  <c r="J748" i="6"/>
  <c r="J812" i="6"/>
  <c r="J876" i="6"/>
  <c r="J21" i="6"/>
  <c r="J85" i="6"/>
  <c r="J149" i="6"/>
  <c r="J213" i="6"/>
  <c r="J277" i="6"/>
  <c r="J341" i="6"/>
  <c r="J405" i="6"/>
  <c r="J469" i="6"/>
  <c r="J533" i="6"/>
  <c r="J597" i="6"/>
  <c r="J661" i="6"/>
  <c r="J725" i="6"/>
  <c r="J789" i="6"/>
  <c r="J30" i="6"/>
  <c r="J94" i="6"/>
  <c r="J158" i="6"/>
  <c r="J222" i="6"/>
  <c r="J286" i="6"/>
  <c r="J350" i="6"/>
  <c r="J414" i="6"/>
  <c r="J478" i="6"/>
  <c r="J542" i="6"/>
  <c r="J7" i="6"/>
  <c r="J71" i="6"/>
  <c r="J135" i="6"/>
  <c r="J199" i="6"/>
  <c r="J263" i="6"/>
  <c r="J327" i="6"/>
  <c r="J391" i="6"/>
  <c r="J455" i="6"/>
  <c r="J519" i="6"/>
  <c r="J583" i="6"/>
  <c r="J647" i="6"/>
  <c r="J711" i="6"/>
  <c r="J16" i="6"/>
  <c r="J971" i="6"/>
  <c r="J1035" i="6"/>
  <c r="J1099" i="6"/>
  <c r="J1163" i="6"/>
  <c r="J1227" i="6"/>
  <c r="J1291" i="6"/>
  <c r="J1355" i="6"/>
  <c r="J1419" i="6"/>
  <c r="J1483" i="6"/>
  <c r="J1547" i="6"/>
  <c r="J1611" i="6"/>
  <c r="J1675" i="6"/>
  <c r="J1739" i="6"/>
  <c r="J1803" i="6"/>
  <c r="J1867" i="6"/>
  <c r="J1931" i="6"/>
  <c r="J1995" i="6"/>
  <c r="J2059" i="6"/>
  <c r="J2123" i="6"/>
  <c r="J2187" i="6"/>
  <c r="J2251" i="6"/>
  <c r="J2395" i="6"/>
  <c r="J2365" i="6"/>
  <c r="J2182" i="6"/>
  <c r="J2135" i="6"/>
  <c r="J1400" i="6"/>
  <c r="J1896" i="6"/>
  <c r="J924" i="6"/>
  <c r="J988" i="6"/>
  <c r="J1052" i="6"/>
  <c r="J1116" i="6"/>
  <c r="J1180" i="6"/>
  <c r="J1244" i="6"/>
  <c r="J1308" i="6"/>
  <c r="J1372" i="6"/>
  <c r="J1436" i="6"/>
  <c r="J1500" i="6"/>
  <c r="J1564" i="6"/>
  <c r="J1628" i="6"/>
  <c r="J1692" i="6"/>
  <c r="J1756" i="6"/>
  <c r="J1820" i="6"/>
  <c r="J1884" i="6"/>
  <c r="J1948" i="6"/>
  <c r="J2012" i="6"/>
  <c r="J2076" i="6"/>
  <c r="J2140" i="6"/>
  <c r="J2204" i="6"/>
  <c r="J2268" i="6"/>
  <c r="J2189" i="6"/>
  <c r="J1974" i="6"/>
  <c r="J2382" i="6"/>
  <c r="J2383" i="6"/>
  <c r="J1688" i="6"/>
  <c r="J2200" i="6"/>
  <c r="J869" i="6"/>
  <c r="J933" i="6"/>
  <c r="J997" i="6"/>
  <c r="J1061" i="6"/>
  <c r="J1125" i="6"/>
  <c r="J1189" i="6"/>
  <c r="J1253" i="6"/>
  <c r="J1317" i="6"/>
  <c r="J1381" i="6"/>
  <c r="J1445" i="6"/>
  <c r="J1509" i="6"/>
  <c r="J1573" i="6"/>
  <c r="J1637" i="6"/>
  <c r="J1701" i="6"/>
  <c r="J1765" i="6"/>
  <c r="J1829" i="6"/>
  <c r="J1893" i="6"/>
  <c r="J1957" i="6"/>
  <c r="J2021" i="6"/>
  <c r="J2085" i="6"/>
  <c r="J2149" i="6"/>
  <c r="J2373" i="6"/>
  <c r="J2174" i="6"/>
  <c r="J2127" i="6"/>
  <c r="J1392" i="6"/>
  <c r="J1904" i="6"/>
  <c r="J606" i="6"/>
  <c r="J670" i="6"/>
  <c r="J734" i="6"/>
  <c r="J798" i="6"/>
  <c r="J862" i="6"/>
  <c r="J926" i="6"/>
  <c r="J990" i="6"/>
  <c r="J1054" i="6"/>
  <c r="J1118" i="6"/>
  <c r="J1182" i="6"/>
  <c r="J1246" i="6"/>
  <c r="J1310" i="6"/>
  <c r="J1374" i="6"/>
  <c r="J1438" i="6"/>
  <c r="J1502" i="6"/>
  <c r="J1566" i="6"/>
  <c r="J1630" i="6"/>
  <c r="J1694" i="6"/>
  <c r="J1758" i="6"/>
  <c r="J1822" i="6"/>
  <c r="J2102" i="6"/>
  <c r="J2055" i="6"/>
  <c r="J1312" i="6"/>
  <c r="J226" i="6"/>
  <c r="J290" i="6"/>
  <c r="J354" i="6"/>
  <c r="J418" i="6"/>
  <c r="J482" i="6"/>
  <c r="J546" i="6"/>
  <c r="J610" i="6"/>
  <c r="J674" i="6"/>
  <c r="J738" i="6"/>
  <c r="J802" i="6"/>
  <c r="J866" i="6"/>
  <c r="J930" i="6"/>
  <c r="J994" i="6"/>
  <c r="J1058" i="6"/>
  <c r="J59" i="6"/>
  <c r="J123" i="6"/>
  <c r="J187" i="6"/>
  <c r="J251" i="6"/>
  <c r="J315" i="6"/>
  <c r="J379" i="6"/>
  <c r="J443" i="6"/>
  <c r="J507" i="6"/>
  <c r="J571" i="6"/>
  <c r="J635" i="6"/>
  <c r="J699" i="6"/>
  <c r="J763" i="6"/>
  <c r="J827" i="6"/>
  <c r="J891" i="6"/>
  <c r="J955" i="6"/>
  <c r="J52" i="6"/>
  <c r="J116" i="6"/>
  <c r="J180" i="6"/>
  <c r="J244" i="6"/>
  <c r="J308" i="6"/>
  <c r="J372" i="6"/>
  <c r="J436" i="6"/>
  <c r="J500" i="6"/>
  <c r="J564" i="6"/>
  <c r="J628" i="6"/>
  <c r="J692" i="6"/>
  <c r="J756" i="6"/>
  <c r="J820" i="6"/>
  <c r="J884" i="6"/>
  <c r="J29" i="6"/>
  <c r="J93" i="6"/>
  <c r="J157" i="6"/>
  <c r="J221" i="6"/>
  <c r="J285" i="6"/>
  <c r="J349" i="6"/>
  <c r="J413" i="6"/>
  <c r="J477" i="6"/>
  <c r="J541" i="6"/>
  <c r="J605" i="6"/>
  <c r="J669" i="6"/>
  <c r="J733" i="6"/>
  <c r="J797" i="6"/>
  <c r="J38" i="6"/>
  <c r="J102" i="6"/>
  <c r="J166" i="6"/>
  <c r="J230" i="6"/>
  <c r="J294" i="6"/>
  <c r="J358" i="6"/>
  <c r="J422" i="6"/>
  <c r="J486" i="6"/>
  <c r="J550" i="6"/>
  <c r="J15" i="6"/>
  <c r="J79" i="6"/>
  <c r="J143" i="6"/>
  <c r="J207" i="6"/>
  <c r="J271" i="6"/>
  <c r="J335" i="6"/>
  <c r="J399" i="6"/>
  <c r="J463" i="6"/>
  <c r="J527" i="6"/>
  <c r="J591" i="6"/>
  <c r="J655" i="6"/>
  <c r="J719" i="6"/>
  <c r="J24" i="6"/>
  <c r="J979" i="6"/>
  <c r="J1043" i="6"/>
  <c r="J1107" i="6"/>
  <c r="J1171" i="6"/>
  <c r="J1235" i="6"/>
  <c r="J1299" i="6"/>
  <c r="J1363" i="6"/>
  <c r="J1427" i="6"/>
  <c r="J1491" i="6"/>
  <c r="J1555" i="6"/>
  <c r="J1619" i="6"/>
  <c r="J1683" i="6"/>
  <c r="J1747" i="6"/>
  <c r="J1811" i="6"/>
  <c r="J1875" i="6"/>
  <c r="J1939" i="6"/>
  <c r="J2003" i="6"/>
  <c r="J2067" i="6"/>
  <c r="J2131" i="6"/>
  <c r="J2195" i="6"/>
  <c r="J2259" i="6"/>
  <c r="J2348" i="6"/>
  <c r="J1854" i="6"/>
  <c r="J2222" i="6"/>
  <c r="J2191" i="6"/>
  <c r="J1464" i="6"/>
  <c r="J1968" i="6"/>
  <c r="J932" i="6"/>
  <c r="J996" i="6"/>
  <c r="J1060" i="6"/>
  <c r="J1124" i="6"/>
  <c r="J1188" i="6"/>
  <c r="J1252" i="6"/>
  <c r="J1316" i="6"/>
  <c r="J1380" i="6"/>
  <c r="J1444" i="6"/>
  <c r="J1508" i="6"/>
  <c r="J1572" i="6"/>
  <c r="J1636" i="6"/>
  <c r="J1700" i="6"/>
  <c r="J1764" i="6"/>
  <c r="J1828" i="6"/>
  <c r="J1892" i="6"/>
  <c r="J1956" i="6"/>
  <c r="J2020" i="6"/>
  <c r="J2084" i="6"/>
  <c r="J2148" i="6"/>
  <c r="J2212" i="6"/>
  <c r="J2276" i="6"/>
  <c r="J2229" i="6"/>
  <c r="J2022" i="6"/>
  <c r="J1991" i="6"/>
  <c r="J1240" i="6"/>
  <c r="J1752" i="6"/>
  <c r="J2264" i="6"/>
  <c r="J877" i="6"/>
  <c r="J941" i="6"/>
  <c r="J1005" i="6"/>
  <c r="J1069" i="6"/>
  <c r="J1133" i="6"/>
  <c r="J1197" i="6"/>
  <c r="J1261" i="6"/>
  <c r="J1325" i="6"/>
  <c r="J1389" i="6"/>
  <c r="J1453" i="6"/>
  <c r="J1517" i="6"/>
  <c r="J1581" i="6"/>
  <c r="J1645" i="6"/>
  <c r="J1709" i="6"/>
  <c r="J1773" i="6"/>
  <c r="J1837" i="6"/>
  <c r="J1901" i="6"/>
  <c r="J1965" i="6"/>
  <c r="J2029" i="6"/>
  <c r="J2093" i="6"/>
  <c r="J2157" i="6"/>
  <c r="J1862" i="6"/>
  <c r="J2230" i="6"/>
  <c r="J2183" i="6"/>
  <c r="J1456" i="6"/>
  <c r="J1960" i="6"/>
  <c r="J614" i="6"/>
  <c r="J678" i="6"/>
  <c r="J742" i="6"/>
  <c r="J806" i="6"/>
  <c r="J870" i="6"/>
  <c r="J934" i="6"/>
  <c r="J998" i="6"/>
  <c r="J1062" i="6"/>
  <c r="J1126" i="6"/>
  <c r="J1535" i="6"/>
  <c r="J1599" i="6"/>
  <c r="J1663" i="6"/>
  <c r="J1727" i="6"/>
  <c r="J1791" i="6"/>
  <c r="J1855" i="6"/>
  <c r="J1919" i="6"/>
  <c r="J2151" i="6"/>
  <c r="J1416" i="6"/>
  <c r="J1928" i="6"/>
  <c r="J80" i="6"/>
  <c r="J144" i="6"/>
  <c r="J208" i="6"/>
  <c r="J272" i="6"/>
  <c r="J336" i="6"/>
  <c r="J400" i="6"/>
  <c r="J464" i="6"/>
  <c r="J528" i="6"/>
  <c r="J592" i="6"/>
  <c r="J656" i="6"/>
  <c r="J720" i="6"/>
  <c r="J784" i="6"/>
  <c r="J848" i="6"/>
  <c r="J912" i="6"/>
  <c r="J976" i="6"/>
  <c r="J1040" i="6"/>
  <c r="J1104" i="6"/>
  <c r="J1168" i="6"/>
  <c r="J1448" i="6"/>
  <c r="J1976" i="6"/>
  <c r="J1049" i="6"/>
  <c r="J1113" i="6"/>
  <c r="J1177" i="6"/>
  <c r="J1241" i="6"/>
  <c r="J1305" i="6"/>
  <c r="J1369" i="6"/>
  <c r="J1433" i="6"/>
  <c r="J1497" i="6"/>
  <c r="J1561" i="6"/>
  <c r="J1625" i="6"/>
  <c r="J1689" i="6"/>
  <c r="J1753" i="6"/>
  <c r="J1817" i="6"/>
  <c r="J1881" i="6"/>
  <c r="J1945" i="6"/>
  <c r="J2009" i="6"/>
  <c r="J2073" i="6"/>
  <c r="J2137" i="6"/>
  <c r="J2201" i="6"/>
  <c r="J2265" i="6"/>
  <c r="J2329" i="6"/>
  <c r="J2393" i="6"/>
  <c r="J2221" i="6"/>
  <c r="J2014" i="6"/>
  <c r="J2398" i="6"/>
  <c r="J1216" i="6"/>
  <c r="J1736" i="6"/>
  <c r="J2232" i="6"/>
  <c r="J1106" i="6"/>
  <c r="J1170" i="6"/>
  <c r="J1234" i="6"/>
  <c r="J1298" i="6"/>
  <c r="J1362" i="6"/>
  <c r="J1426" i="6"/>
  <c r="J1490" i="6"/>
  <c r="J1554" i="6"/>
  <c r="J1618" i="6"/>
  <c r="J1682" i="6"/>
  <c r="J1746" i="6"/>
  <c r="J1810" i="6"/>
  <c r="J1874" i="6"/>
  <c r="J1938" i="6"/>
  <c r="J2002" i="6"/>
  <c r="J2066" i="6"/>
  <c r="J2130" i="6"/>
  <c r="J2194" i="6"/>
  <c r="J2258" i="6"/>
  <c r="J2322" i="6"/>
  <c r="J2386" i="6"/>
  <c r="J2316" i="6"/>
  <c r="J2357" i="6"/>
  <c r="J2166" i="6"/>
  <c r="J2143" i="6"/>
  <c r="J1424" i="6"/>
  <c r="J1936" i="6"/>
  <c r="J1799" i="6"/>
  <c r="J1863" i="6"/>
  <c r="J1927" i="6"/>
  <c r="J2207" i="6"/>
  <c r="J1480" i="6"/>
  <c r="J1992" i="6"/>
  <c r="J88" i="6"/>
  <c r="J152" i="6"/>
  <c r="J216" i="6"/>
  <c r="J280" i="6"/>
  <c r="J344" i="6"/>
  <c r="J408" i="6"/>
  <c r="J472" i="6"/>
  <c r="J536" i="6"/>
  <c r="J600" i="6"/>
  <c r="J664" i="6"/>
  <c r="J728" i="6"/>
  <c r="J792" i="6"/>
  <c r="J856" i="6"/>
  <c r="J920" i="6"/>
  <c r="J984" i="6"/>
  <c r="J1048" i="6"/>
  <c r="J1112" i="6"/>
  <c r="J1176" i="6"/>
  <c r="J1512" i="6"/>
  <c r="J2024" i="6"/>
  <c r="J1057" i="6"/>
  <c r="J1121" i="6"/>
  <c r="J1185" i="6"/>
  <c r="J1249" i="6"/>
  <c r="J1313" i="6"/>
  <c r="J1377" i="6"/>
  <c r="J1441" i="6"/>
  <c r="J1505" i="6"/>
  <c r="J1569" i="6"/>
  <c r="J1633" i="6"/>
  <c r="J1697" i="6"/>
  <c r="J1761" i="6"/>
  <c r="J1825" i="6"/>
  <c r="J1889" i="6"/>
  <c r="J1953" i="6"/>
  <c r="J2017" i="6"/>
  <c r="J2081" i="6"/>
  <c r="J2145" i="6"/>
  <c r="J2209" i="6"/>
  <c r="J2273" i="6"/>
  <c r="J2337" i="6"/>
  <c r="J2299" i="6"/>
  <c r="J2261" i="6"/>
  <c r="J2062" i="6"/>
  <c r="J2007" i="6"/>
  <c r="J1280" i="6"/>
  <c r="J1792" i="6"/>
  <c r="J2288" i="6"/>
  <c r="J1114" i="6"/>
  <c r="J1178" i="6"/>
  <c r="J1242" i="6"/>
  <c r="J1306" i="6"/>
  <c r="J1370" i="6"/>
  <c r="J1434" i="6"/>
  <c r="J1498" i="6"/>
  <c r="J1562" i="6"/>
  <c r="J1626" i="6"/>
  <c r="J1690" i="6"/>
  <c r="J1754" i="6"/>
  <c r="J1818" i="6"/>
  <c r="J1882" i="6"/>
  <c r="J1946" i="6"/>
  <c r="J2010" i="6"/>
  <c r="J2074" i="6"/>
  <c r="J2138" i="6"/>
  <c r="J2202" i="6"/>
  <c r="J2266" i="6"/>
  <c r="J2330" i="6"/>
  <c r="J2394" i="6"/>
  <c r="J2324" i="6"/>
  <c r="J2397" i="6"/>
  <c r="J2214" i="6"/>
  <c r="J2199" i="6"/>
  <c r="J1488" i="6"/>
  <c r="J2000" i="6"/>
  <c r="J1022" i="6"/>
  <c r="J1086" i="6"/>
  <c r="J1150" i="6"/>
  <c r="J1214" i="6"/>
  <c r="J1278" i="6"/>
  <c r="J1342" i="6"/>
  <c r="J1406" i="6"/>
  <c r="J1470" i="6"/>
  <c r="J1534" i="6"/>
  <c r="J1598" i="6"/>
  <c r="J1662" i="6"/>
  <c r="J1726" i="6"/>
  <c r="J1790" i="6"/>
  <c r="J1894" i="6"/>
  <c r="J2294" i="6"/>
  <c r="J2279" i="6"/>
  <c r="J1568" i="6"/>
  <c r="J2080" i="6"/>
  <c r="J783" i="6"/>
  <c r="J847" i="6"/>
  <c r="J911" i="6"/>
  <c r="J975" i="6"/>
  <c r="J1039" i="6"/>
  <c r="J1103" i="6"/>
  <c r="J1167" i="6"/>
  <c r="J1231" i="6"/>
  <c r="J1295" i="6"/>
  <c r="J1359" i="6"/>
  <c r="J1423" i="6"/>
  <c r="J1487" i="6"/>
  <c r="J1551" i="6"/>
  <c r="J1615" i="6"/>
  <c r="J1679" i="6"/>
  <c r="J1743" i="6"/>
  <c r="J1807" i="6"/>
  <c r="J1871" i="6"/>
  <c r="J1935" i="6"/>
  <c r="J2263" i="6"/>
  <c r="J1544" i="6"/>
  <c r="J2056" i="6"/>
  <c r="J96" i="6"/>
  <c r="J160" i="6"/>
  <c r="J224" i="6"/>
  <c r="J288" i="6"/>
  <c r="J352" i="6"/>
  <c r="J416" i="6"/>
  <c r="J480" i="6"/>
  <c r="J544" i="6"/>
  <c r="J608" i="6"/>
  <c r="J672" i="6"/>
  <c r="J736" i="6"/>
  <c r="J800" i="6"/>
  <c r="J864" i="6"/>
  <c r="J928" i="6"/>
  <c r="J992" i="6"/>
  <c r="J1056" i="6"/>
  <c r="J1120" i="6"/>
  <c r="J1184" i="6"/>
  <c r="J1576" i="6"/>
  <c r="J2088" i="6"/>
  <c r="J1065" i="6"/>
  <c r="J1129" i="6"/>
  <c r="J1193" i="6"/>
  <c r="J1257" i="6"/>
  <c r="J1321" i="6"/>
  <c r="J1385" i="6"/>
  <c r="J1449" i="6"/>
  <c r="J1513" i="6"/>
  <c r="J1577" i="6"/>
  <c r="J1641" i="6"/>
  <c r="J1705" i="6"/>
  <c r="J1769" i="6"/>
  <c r="J1833" i="6"/>
  <c r="J1897" i="6"/>
  <c r="J1961" i="6"/>
  <c r="J2025" i="6"/>
  <c r="J2089" i="6"/>
  <c r="J2153" i="6"/>
  <c r="J2217" i="6"/>
  <c r="J2281" i="6"/>
  <c r="J2345" i="6"/>
  <c r="J2323" i="6"/>
  <c r="J2301" i="6"/>
  <c r="J2110" i="6"/>
  <c r="J2063" i="6"/>
  <c r="J1344" i="6"/>
  <c r="J1864" i="6"/>
  <c r="J2360" i="6"/>
  <c r="J1122" i="6"/>
  <c r="J1186" i="6"/>
  <c r="J1250" i="6"/>
  <c r="J1314" i="6"/>
  <c r="J1378" i="6"/>
  <c r="J1442" i="6"/>
  <c r="J1506" i="6"/>
  <c r="J1570" i="6"/>
  <c r="J1634" i="6"/>
  <c r="J1698" i="6"/>
  <c r="J1762" i="6"/>
  <c r="J1826" i="6"/>
  <c r="J1890" i="6"/>
  <c r="J1954" i="6"/>
  <c r="J2018" i="6"/>
  <c r="J2082" i="6"/>
  <c r="J2146" i="6"/>
  <c r="J2210" i="6"/>
  <c r="J2274" i="6"/>
  <c r="J2338" i="6"/>
  <c r="J2275" i="6"/>
  <c r="J2364" i="6"/>
  <c r="J1886" i="6"/>
  <c r="J2262" i="6"/>
  <c r="J2255" i="6"/>
  <c r="J1552" i="6"/>
  <c r="J2064" i="6"/>
  <c r="J1542" i="6"/>
  <c r="J1606" i="6"/>
  <c r="J1670" i="6"/>
  <c r="J1734" i="6"/>
  <c r="J1798" i="6"/>
  <c r="J1942" i="6"/>
  <c r="J2342" i="6"/>
  <c r="J2335" i="6"/>
  <c r="J1632" i="6"/>
  <c r="J2144" i="6"/>
  <c r="J791" i="6"/>
  <c r="J855" i="6"/>
  <c r="J919" i="6"/>
  <c r="J983" i="6"/>
  <c r="J1047" i="6"/>
  <c r="J1111" i="6"/>
  <c r="J1175" i="6"/>
  <c r="J1239" i="6"/>
  <c r="J1303" i="6"/>
  <c r="J1367" i="6"/>
  <c r="J1431" i="6"/>
  <c r="J1495" i="6"/>
  <c r="J1559" i="6"/>
  <c r="J1623" i="6"/>
  <c r="J1687" i="6"/>
  <c r="J1751" i="6"/>
  <c r="J1815" i="6"/>
  <c r="J1879" i="6"/>
  <c r="J1943" i="6"/>
  <c r="J2319" i="6"/>
  <c r="J1600" i="6"/>
  <c r="J2112" i="6"/>
  <c r="J104" i="6"/>
  <c r="J168" i="6"/>
  <c r="J232" i="6"/>
  <c r="J296" i="6"/>
  <c r="J360" i="6"/>
  <c r="J424" i="6"/>
  <c r="J488" i="6"/>
  <c r="J552" i="6"/>
  <c r="J616" i="6"/>
  <c r="J680" i="6"/>
  <c r="J744" i="6"/>
  <c r="J808" i="6"/>
  <c r="J872" i="6"/>
  <c r="J936" i="6"/>
  <c r="J1000" i="6"/>
  <c r="J1064" i="6"/>
  <c r="J1128" i="6"/>
  <c r="J1192" i="6"/>
  <c r="J1640" i="6"/>
  <c r="J2152" i="6"/>
  <c r="J1073" i="6"/>
  <c r="J1137" i="6"/>
  <c r="J1201" i="6"/>
  <c r="J1265" i="6"/>
  <c r="J1329" i="6"/>
  <c r="J1393" i="6"/>
  <c r="J1457" i="6"/>
  <c r="J1521" i="6"/>
  <c r="J1585" i="6"/>
  <c r="J1649" i="6"/>
  <c r="J1713" i="6"/>
  <c r="J1777" i="6"/>
  <c r="J1841" i="6"/>
  <c r="J1905" i="6"/>
  <c r="J1969" i="6"/>
  <c r="J2033" i="6"/>
  <c r="J2097" i="6"/>
  <c r="J2161" i="6"/>
  <c r="J2225" i="6"/>
  <c r="J2289" i="6"/>
  <c r="J2353" i="6"/>
  <c r="J2355" i="6"/>
  <c r="J2341" i="6"/>
  <c r="J2158" i="6"/>
  <c r="J2119" i="6"/>
  <c r="J1408" i="6"/>
  <c r="J1920" i="6"/>
  <c r="J1066" i="6"/>
  <c r="J1130" i="6"/>
  <c r="J1194" i="6"/>
  <c r="J1258" i="6"/>
  <c r="J1322" i="6"/>
  <c r="J1386" i="6"/>
  <c r="J1450" i="6"/>
  <c r="J1514" i="6"/>
  <c r="J1578" i="6"/>
  <c r="J1642" i="6"/>
  <c r="J1706" i="6"/>
  <c r="J1770" i="6"/>
  <c r="J1834" i="6"/>
  <c r="J1898" i="6"/>
  <c r="J1962" i="6"/>
  <c r="J2026" i="6"/>
  <c r="J2090" i="6"/>
  <c r="J2154" i="6"/>
  <c r="J2218" i="6"/>
  <c r="J2282" i="6"/>
  <c r="J2346" i="6"/>
  <c r="J2291" i="6"/>
  <c r="J2396" i="6"/>
  <c r="J1934" i="6"/>
  <c r="J2310" i="6"/>
  <c r="J2311" i="6"/>
  <c r="J1616" i="6"/>
  <c r="J2128" i="6"/>
  <c r="J1038" i="6"/>
  <c r="J1102" i="6"/>
  <c r="J1166" i="6"/>
  <c r="J1230" i="6"/>
  <c r="J1294" i="6"/>
  <c r="J1358" i="6"/>
  <c r="J1422" i="6"/>
  <c r="J1486" i="6"/>
  <c r="J1550" i="6"/>
  <c r="J1614" i="6"/>
  <c r="J1678" i="6"/>
  <c r="J1742" i="6"/>
  <c r="J1806" i="6"/>
  <c r="J1990" i="6"/>
  <c r="J2390" i="6"/>
  <c r="J2391" i="6"/>
  <c r="J1696" i="6"/>
  <c r="J2208" i="6"/>
  <c r="J799" i="6"/>
  <c r="J863" i="6"/>
  <c r="J927" i="6"/>
  <c r="J991" i="6"/>
  <c r="J1055" i="6"/>
  <c r="J1119" i="6"/>
  <c r="J1183" i="6"/>
  <c r="J1247" i="6"/>
  <c r="J1311" i="6"/>
  <c r="J1375" i="6"/>
  <c r="J1439" i="6"/>
  <c r="J1503" i="6"/>
  <c r="J1567" i="6"/>
  <c r="J1631" i="6"/>
  <c r="J1695" i="6"/>
  <c r="J1759" i="6"/>
  <c r="J1823" i="6"/>
  <c r="J1887" i="6"/>
  <c r="J1951" i="6"/>
  <c r="J2375" i="6"/>
  <c r="J1672" i="6"/>
  <c r="J2184" i="6"/>
  <c r="J112" i="6"/>
  <c r="J176" i="6"/>
  <c r="J240" i="6"/>
  <c r="J304" i="6"/>
  <c r="J368" i="6"/>
  <c r="J432" i="6"/>
  <c r="J496" i="6"/>
  <c r="J560" i="6"/>
  <c r="J624" i="6"/>
  <c r="J688" i="6"/>
  <c r="J752" i="6"/>
  <c r="J816" i="6"/>
  <c r="J880" i="6"/>
  <c r="J944" i="6"/>
  <c r="J1008" i="6"/>
  <c r="J1072" i="6"/>
  <c r="J1136" i="6"/>
  <c r="J1200" i="6"/>
  <c r="J1704" i="6"/>
  <c r="J2224" i="6"/>
  <c r="J1081" i="6"/>
  <c r="J1145" i="6"/>
  <c r="J1209" i="6"/>
  <c r="J1273" i="6"/>
  <c r="J1337" i="6"/>
  <c r="J1401" i="6"/>
  <c r="J1465" i="6"/>
  <c r="J1529" i="6"/>
  <c r="J1593" i="6"/>
  <c r="J1657" i="6"/>
  <c r="J1721" i="6"/>
  <c r="J1785" i="6"/>
  <c r="J1849" i="6"/>
  <c r="J1913" i="6"/>
  <c r="J1977" i="6"/>
  <c r="J2041" i="6"/>
  <c r="J2105" i="6"/>
  <c r="J2169" i="6"/>
  <c r="J2233" i="6"/>
  <c r="J2297" i="6"/>
  <c r="J2361" i="6"/>
  <c r="J2379" i="6"/>
  <c r="J2381" i="6"/>
  <c r="J2206" i="6"/>
  <c r="J2175" i="6"/>
  <c r="J1472" i="6"/>
  <c r="J1984" i="6"/>
  <c r="J1074" i="6"/>
  <c r="J1138" i="6"/>
  <c r="J1202" i="6"/>
  <c r="J1266" i="6"/>
  <c r="J1330" i="6"/>
  <c r="J1394" i="6"/>
  <c r="J1458" i="6"/>
  <c r="J1522" i="6"/>
  <c r="J1586" i="6"/>
  <c r="J1650" i="6"/>
  <c r="J1714" i="6"/>
  <c r="J1778" i="6"/>
  <c r="J1842" i="6"/>
  <c r="J1906" i="6"/>
  <c r="J1970" i="6"/>
  <c r="J2034" i="6"/>
  <c r="J2098" i="6"/>
  <c r="J2162" i="6"/>
  <c r="J2226" i="6"/>
  <c r="J2290" i="6"/>
  <c r="J2354" i="6"/>
  <c r="J2315" i="6"/>
  <c r="J2197" i="6"/>
  <c r="J1982" i="6"/>
  <c r="J2366" i="6"/>
  <c r="J2367" i="6"/>
  <c r="J1680" i="6"/>
  <c r="J2192" i="6"/>
  <c r="J1760" i="6"/>
  <c r="J2272" i="6"/>
  <c r="J807" i="6"/>
  <c r="J871" i="6"/>
  <c r="J935" i="6"/>
  <c r="J999" i="6"/>
  <c r="J1063" i="6"/>
  <c r="J1127" i="6"/>
  <c r="J1191" i="6"/>
  <c r="J1255" i="6"/>
  <c r="J1319" i="6"/>
  <c r="J1383" i="6"/>
  <c r="J1447" i="6"/>
  <c r="J1511" i="6"/>
  <c r="J1575" i="6"/>
  <c r="J1639" i="6"/>
  <c r="J1703" i="6"/>
  <c r="J1767" i="6"/>
  <c r="J1831" i="6"/>
  <c r="J1895" i="6"/>
  <c r="J1983" i="6"/>
  <c r="J1232" i="6"/>
  <c r="J1728" i="6"/>
  <c r="J2240" i="6"/>
  <c r="J120" i="6"/>
  <c r="J184" i="6"/>
  <c r="J248" i="6"/>
  <c r="J312" i="6"/>
  <c r="J376" i="6"/>
  <c r="J440" i="6"/>
  <c r="J504" i="6"/>
  <c r="J568" i="6"/>
  <c r="J632" i="6"/>
  <c r="J696" i="6"/>
  <c r="J760" i="6"/>
  <c r="J824" i="6"/>
  <c r="J888" i="6"/>
  <c r="J952" i="6"/>
  <c r="J1016" i="6"/>
  <c r="J1080" i="6"/>
  <c r="J1144" i="6"/>
  <c r="J1256" i="6"/>
  <c r="J1768" i="6"/>
  <c r="J2280" i="6"/>
  <c r="J1089" i="6"/>
  <c r="J1153" i="6"/>
  <c r="J1217" i="6"/>
  <c r="J1281" i="6"/>
  <c r="J1345" i="6"/>
  <c r="J1409" i="6"/>
  <c r="J1473" i="6"/>
  <c r="J1537" i="6"/>
  <c r="J1601" i="6"/>
  <c r="J1665" i="6"/>
  <c r="J1729" i="6"/>
  <c r="J1793" i="6"/>
  <c r="J1857" i="6"/>
  <c r="J1921" i="6"/>
  <c r="J1985" i="6"/>
  <c r="J2049" i="6"/>
  <c r="J2113" i="6"/>
  <c r="J2177" i="6"/>
  <c r="J2241" i="6"/>
  <c r="J2305" i="6"/>
  <c r="J2369" i="6"/>
  <c r="J2308" i="6"/>
  <c r="J1870" i="6"/>
  <c r="J2254" i="6"/>
  <c r="J2231" i="6"/>
  <c r="J1536" i="6"/>
  <c r="J2048" i="6"/>
  <c r="J1082" i="6"/>
  <c r="J1146" i="6"/>
  <c r="J1210" i="6"/>
  <c r="J1274" i="6"/>
  <c r="J1338" i="6"/>
  <c r="J1402" i="6"/>
  <c r="J1466" i="6"/>
  <c r="J1530" i="6"/>
  <c r="J1594" i="6"/>
  <c r="J1658" i="6"/>
  <c r="J1722" i="6"/>
  <c r="J1786" i="6"/>
  <c r="J1850" i="6"/>
  <c r="J1914" i="6"/>
  <c r="J1978" i="6"/>
  <c r="J2042" i="6"/>
  <c r="J2106" i="6"/>
  <c r="J2170" i="6"/>
  <c r="J2234" i="6"/>
  <c r="J2298" i="6"/>
  <c r="J2362" i="6"/>
  <c r="J2339" i="6"/>
  <c r="J2237" i="6"/>
  <c r="J2030" i="6"/>
  <c r="J1959" i="6"/>
  <c r="J1224" i="6"/>
  <c r="J1744" i="6"/>
  <c r="J2256" i="6"/>
  <c r="J1824" i="6"/>
  <c r="J2336" i="6"/>
  <c r="J815" i="6"/>
  <c r="J879" i="6"/>
  <c r="J943" i="6"/>
  <c r="J1007" i="6"/>
  <c r="J1071" i="6"/>
  <c r="J1135" i="6"/>
  <c r="J1199" i="6"/>
  <c r="J1263" i="6"/>
  <c r="J1327" i="6"/>
  <c r="J1391" i="6"/>
  <c r="J1455" i="6"/>
  <c r="J1519" i="6"/>
  <c r="J1583" i="6"/>
  <c r="J1647" i="6"/>
  <c r="J1711" i="6"/>
  <c r="J1775" i="6"/>
  <c r="J1839" i="6"/>
  <c r="J1903" i="6"/>
  <c r="J2039" i="6"/>
  <c r="J1288" i="6"/>
  <c r="J1800" i="6"/>
  <c r="J2304" i="6"/>
  <c r="J128" i="6"/>
  <c r="J192" i="6"/>
  <c r="J256" i="6"/>
  <c r="J320" i="6"/>
  <c r="J384" i="6"/>
  <c r="J448" i="6"/>
  <c r="J512" i="6"/>
  <c r="J576" i="6"/>
  <c r="J640" i="6"/>
  <c r="J704" i="6"/>
  <c r="J768" i="6"/>
  <c r="J832" i="6"/>
  <c r="J896" i="6"/>
  <c r="J960" i="6"/>
  <c r="J1024" i="6"/>
  <c r="J1088" i="6"/>
  <c r="J1152" i="6"/>
  <c r="J1320" i="6"/>
  <c r="J1832" i="6"/>
  <c r="J2344" i="6"/>
  <c r="J1097" i="6"/>
  <c r="J1161" i="6"/>
  <c r="J1225" i="6"/>
  <c r="J1289" i="6"/>
  <c r="J1353" i="6"/>
  <c r="J1417" i="6"/>
  <c r="J1481" i="6"/>
  <c r="J1545" i="6"/>
  <c r="J1609" i="6"/>
  <c r="J1673" i="6"/>
  <c r="J1737" i="6"/>
  <c r="J1801" i="6"/>
  <c r="J1865" i="6"/>
  <c r="J1929" i="6"/>
  <c r="J1993" i="6"/>
  <c r="J2057" i="6"/>
  <c r="J2121" i="6"/>
  <c r="J2185" i="6"/>
  <c r="J2249" i="6"/>
  <c r="J2313" i="6"/>
  <c r="J2377" i="6"/>
  <c r="J2332" i="6"/>
  <c r="J1918" i="6"/>
  <c r="J2302" i="6"/>
  <c r="J2303" i="6"/>
  <c r="J1608" i="6"/>
  <c r="J2120" i="6"/>
  <c r="J1090" i="6"/>
  <c r="J1154" i="6"/>
  <c r="J1218" i="6"/>
  <c r="J1282" i="6"/>
  <c r="J1346" i="6"/>
  <c r="J1410" i="6"/>
  <c r="J1474" i="6"/>
  <c r="J1538" i="6"/>
  <c r="J1602" i="6"/>
  <c r="J1666" i="6"/>
  <c r="J1730" i="6"/>
  <c r="J1794" i="6"/>
  <c r="J1858" i="6"/>
  <c r="J1922" i="6"/>
  <c r="J1986" i="6"/>
  <c r="J2050" i="6"/>
  <c r="J2114" i="6"/>
  <c r="J2178" i="6"/>
  <c r="J2242" i="6"/>
  <c r="J2306" i="6"/>
  <c r="J2370" i="6"/>
  <c r="J2363" i="6"/>
  <c r="J2269" i="6"/>
  <c r="J2070" i="6"/>
  <c r="J2031" i="6"/>
  <c r="J1296" i="6"/>
  <c r="J1808" i="6"/>
  <c r="J2312" i="6"/>
  <c r="J1190" i="6"/>
  <c r="J1254" i="6"/>
  <c r="J1318" i="6"/>
  <c r="J1382" i="6"/>
  <c r="J1446" i="6"/>
  <c r="J1510" i="6"/>
  <c r="J1574" i="6"/>
  <c r="J1638" i="6"/>
  <c r="J1702" i="6"/>
  <c r="J1766" i="6"/>
  <c r="J1830" i="6"/>
  <c r="J2150" i="6"/>
  <c r="J2111" i="6"/>
  <c r="J1376" i="6"/>
  <c r="J1888" i="6"/>
  <c r="J2" i="6"/>
  <c r="J823" i="6"/>
  <c r="J887" i="6"/>
  <c r="J951" i="6"/>
  <c r="J1015" i="6"/>
  <c r="J1079" i="6"/>
  <c r="J1143" i="6"/>
  <c r="J1207" i="6"/>
  <c r="J1271" i="6"/>
  <c r="J1335" i="6"/>
  <c r="J1399" i="6"/>
  <c r="J1463" i="6"/>
  <c r="J1527" i="6"/>
  <c r="J1591" i="6"/>
  <c r="J1655" i="6"/>
  <c r="J1719" i="6"/>
  <c r="J1783" i="6"/>
  <c r="J1847" i="6"/>
  <c r="J1911" i="6"/>
  <c r="J2095" i="6"/>
  <c r="J1352" i="6"/>
  <c r="J1856" i="6"/>
  <c r="J2368" i="6"/>
  <c r="J136" i="6"/>
  <c r="J200" i="6"/>
  <c r="J264" i="6"/>
  <c r="J328" i="6"/>
  <c r="J392" i="6"/>
  <c r="J456" i="6"/>
  <c r="J520" i="6"/>
  <c r="J584" i="6"/>
  <c r="J648" i="6"/>
  <c r="J712" i="6"/>
  <c r="J776" i="6"/>
  <c r="J840" i="6"/>
  <c r="J904" i="6"/>
  <c r="J968" i="6"/>
  <c r="J1032" i="6"/>
  <c r="J1096" i="6"/>
  <c r="J1160" i="6"/>
  <c r="J1384" i="6"/>
  <c r="J1912" i="6"/>
  <c r="J1041" i="6"/>
  <c r="J1105" i="6"/>
  <c r="J1169" i="6"/>
  <c r="J1233" i="6"/>
  <c r="J1297" i="6"/>
  <c r="J1361" i="6"/>
  <c r="J1425" i="6"/>
  <c r="J1489" i="6"/>
  <c r="J1553" i="6"/>
  <c r="J1617" i="6"/>
  <c r="J1681" i="6"/>
  <c r="J1745" i="6"/>
  <c r="J1809" i="6"/>
  <c r="J1873" i="6"/>
  <c r="J1937" i="6"/>
  <c r="J2001" i="6"/>
  <c r="J2065" i="6"/>
  <c r="J2129" i="6"/>
  <c r="J2193" i="6"/>
  <c r="J2257" i="6"/>
  <c r="J2321" i="6"/>
  <c r="J2385" i="6"/>
  <c r="J2181" i="6"/>
  <c r="J1966" i="6"/>
  <c r="J2350" i="6"/>
  <c r="J2359" i="6"/>
  <c r="J1664" i="6"/>
  <c r="J2176" i="6"/>
  <c r="J1098" i="6"/>
  <c r="J1162" i="6"/>
  <c r="J1226" i="6"/>
  <c r="J1290" i="6"/>
  <c r="J1354" i="6"/>
  <c r="J1418" i="6"/>
  <c r="J1482" i="6"/>
  <c r="J1546" i="6"/>
  <c r="J1610" i="6"/>
  <c r="J1674" i="6"/>
  <c r="J1738" i="6"/>
  <c r="J1802" i="6"/>
  <c r="J1866" i="6"/>
  <c r="J1930" i="6"/>
  <c r="J1994" i="6"/>
  <c r="J2058" i="6"/>
  <c r="J2122" i="6"/>
  <c r="J2186" i="6"/>
  <c r="J2250" i="6"/>
  <c r="J2314" i="6"/>
  <c r="J2378" i="6"/>
  <c r="J2387" i="6"/>
  <c r="J2309" i="6"/>
  <c r="J2118" i="6"/>
  <c r="J2079" i="6"/>
  <c r="J1360" i="6"/>
  <c r="J1872" i="6"/>
  <c r="J2376" i="6"/>
  <c r="S6" i="4"/>
</calcChain>
</file>

<file path=xl/sharedStrings.xml><?xml version="1.0" encoding="utf-8"?>
<sst xmlns="http://schemas.openxmlformats.org/spreadsheetml/2006/main" count="121623" uniqueCount="24210">
  <si>
    <t>Mean</t>
  </si>
  <si>
    <t>Median</t>
  </si>
  <si>
    <t>Mode</t>
  </si>
  <si>
    <t>Variance</t>
  </si>
  <si>
    <t>Stdev</t>
  </si>
  <si>
    <t>RANGE</t>
  </si>
  <si>
    <t>movie_title</t>
  </si>
  <si>
    <t>Value</t>
  </si>
  <si>
    <t>Column1</t>
  </si>
  <si>
    <t>Range</t>
  </si>
  <si>
    <t>Count of Movies</t>
  </si>
  <si>
    <t>AvatarÂ </t>
  </si>
  <si>
    <t>Action</t>
  </si>
  <si>
    <t>Adventure</t>
  </si>
  <si>
    <t>Fantasy</t>
  </si>
  <si>
    <t>Sci-Fi</t>
  </si>
  <si>
    <t>Pirates of the Caribbean: At World's EndÂ </t>
  </si>
  <si>
    <t>Thriller</t>
  </si>
  <si>
    <t>Documentary</t>
  </si>
  <si>
    <t>Romance</t>
  </si>
  <si>
    <t>SpectreÂ </t>
  </si>
  <si>
    <t>Animation</t>
  </si>
  <si>
    <t>Comedy</t>
  </si>
  <si>
    <t>Family</t>
  </si>
  <si>
    <t>The Dark Knight RisesÂ </t>
  </si>
  <si>
    <t>Musical</t>
  </si>
  <si>
    <t>Mystery</t>
  </si>
  <si>
    <t xml:space="preserve">Star Wars: Episode VII - The Force AwakensÂ             </t>
  </si>
  <si>
    <t>Western</t>
  </si>
  <si>
    <t>John CarterÂ </t>
  </si>
  <si>
    <t>Drama</t>
  </si>
  <si>
    <t>History</t>
  </si>
  <si>
    <t>Sport</t>
  </si>
  <si>
    <t>Spider-Man 3Â </t>
  </si>
  <si>
    <t>Crime</t>
  </si>
  <si>
    <t>Horror</t>
  </si>
  <si>
    <t>War</t>
  </si>
  <si>
    <t>TangledÂ </t>
  </si>
  <si>
    <t>Biography</t>
  </si>
  <si>
    <t>Music</t>
  </si>
  <si>
    <t>Game-Show</t>
  </si>
  <si>
    <t>Reality-TV</t>
  </si>
  <si>
    <t>News</t>
  </si>
  <si>
    <t>Short</t>
  </si>
  <si>
    <t>Film-Noir</t>
  </si>
  <si>
    <t>Avengers: Age of UltronÂ </t>
  </si>
  <si>
    <t>Harry Potter and the Half-Blood PrinceÂ </t>
  </si>
  <si>
    <t>Batman v Superman: Dawn of JusticeÂ </t>
  </si>
  <si>
    <t>Superman ReturnsÂ </t>
  </si>
  <si>
    <t>Quantum of SolaceÂ </t>
  </si>
  <si>
    <t>Pirates of the Caribbean: Dead Man's ChestÂ </t>
  </si>
  <si>
    <t>The Lone RangerÂ </t>
  </si>
  <si>
    <t>Man of SteelÂ </t>
  </si>
  <si>
    <t>The Chronicles of Narnia: Prince CaspianÂ </t>
  </si>
  <si>
    <t>The AvengersÂ </t>
  </si>
  <si>
    <t>Pirates of the Caribbean: On Stranger TidesÂ </t>
  </si>
  <si>
    <t>Men in Black 3Â </t>
  </si>
  <si>
    <t>The Hobbit: The Battle of the Five ArmiesÂ </t>
  </si>
  <si>
    <t>The Amazing Spider-ManÂ </t>
  </si>
  <si>
    <t>Robin HoodÂ </t>
  </si>
  <si>
    <t>The Hobbit: The Desolation of SmaugÂ </t>
  </si>
  <si>
    <t>The Golden CompassÂ </t>
  </si>
  <si>
    <t>King KongÂ </t>
  </si>
  <si>
    <t>TitanicÂ </t>
  </si>
  <si>
    <t>Captain America: Civil WarÂ </t>
  </si>
  <si>
    <t>BattleshipÂ </t>
  </si>
  <si>
    <t>Jurassic WorldÂ </t>
  </si>
  <si>
    <t>SkyfallÂ </t>
  </si>
  <si>
    <t>Spider-Man 2Â </t>
  </si>
  <si>
    <t>Iron Man 3Â </t>
  </si>
  <si>
    <t>Alice in WonderlandÂ </t>
  </si>
  <si>
    <t>X-Men: The Last StandÂ </t>
  </si>
  <si>
    <t>Monsters UniversityÂ </t>
  </si>
  <si>
    <t>Transformers: Revenge of the FallenÂ </t>
  </si>
  <si>
    <t>Transformers: Age of ExtinctionÂ </t>
  </si>
  <si>
    <t>Oz the Great and PowerfulÂ </t>
  </si>
  <si>
    <t>The Amazing Spider-Man 2Â </t>
  </si>
  <si>
    <t>TRON: LegacyÂ </t>
  </si>
  <si>
    <t>Cars 2Â </t>
  </si>
  <si>
    <t>Green LanternÂ </t>
  </si>
  <si>
    <t>Toy Story 3Â </t>
  </si>
  <si>
    <t>Terminator SalvationÂ </t>
  </si>
  <si>
    <t>Furious 7Â </t>
  </si>
  <si>
    <t>World War ZÂ </t>
  </si>
  <si>
    <t>X-Men: Days of Future PastÂ </t>
  </si>
  <si>
    <t>Star Trek Into DarknessÂ </t>
  </si>
  <si>
    <t>Jack the Giant SlayerÂ </t>
  </si>
  <si>
    <t>The Great GatsbyÂ </t>
  </si>
  <si>
    <t>Prince of Persia: The Sands of TimeÂ </t>
  </si>
  <si>
    <t>Pacific RimÂ </t>
  </si>
  <si>
    <t>Transformers: Dark of the MoonÂ </t>
  </si>
  <si>
    <t>Indiana Jones and the Kingdom of the Crystal SkullÂ </t>
  </si>
  <si>
    <t>The Good DinosaurÂ </t>
  </si>
  <si>
    <t>BraveÂ </t>
  </si>
  <si>
    <t>Star Trek BeyondÂ </t>
  </si>
  <si>
    <t>WALLÂ·EÂ </t>
  </si>
  <si>
    <t>Rush Hour 3Â </t>
  </si>
  <si>
    <t>2012Â </t>
  </si>
  <si>
    <t>A Christmas CarolÂ </t>
  </si>
  <si>
    <t>Jupiter AscendingÂ </t>
  </si>
  <si>
    <t>The Legend of TarzanÂ </t>
  </si>
  <si>
    <t>The Chronicles of Narnia: The Lion, the Witch and the WardrobeÂ </t>
  </si>
  <si>
    <t>X-Men: ApocalypseÂ </t>
  </si>
  <si>
    <t>The Dark KnightÂ </t>
  </si>
  <si>
    <t>UpÂ </t>
  </si>
  <si>
    <t>Monsters vs. AliensÂ </t>
  </si>
  <si>
    <t>Iron ManÂ </t>
  </si>
  <si>
    <t>HugoÂ </t>
  </si>
  <si>
    <t>Wild Wild WestÂ </t>
  </si>
  <si>
    <t>The Mummy: Tomb of the Dragon EmperorÂ </t>
  </si>
  <si>
    <t>Suicide SquadÂ </t>
  </si>
  <si>
    <t>Evan AlmightyÂ </t>
  </si>
  <si>
    <t>Edge of TomorrowÂ </t>
  </si>
  <si>
    <t>WaterworldÂ </t>
  </si>
  <si>
    <t>G.I. Joe: The Rise of CobraÂ </t>
  </si>
  <si>
    <t>Inside OutÂ </t>
  </si>
  <si>
    <t>The Jungle BookÂ </t>
  </si>
  <si>
    <t>Iron Man 2Â </t>
  </si>
  <si>
    <t>Snow White and the HuntsmanÂ </t>
  </si>
  <si>
    <t>MaleficentÂ </t>
  </si>
  <si>
    <t>Dawn of the Planet of the ApesÂ </t>
  </si>
  <si>
    <t>The LoversÂ </t>
  </si>
  <si>
    <t>47 RoninÂ </t>
  </si>
  <si>
    <t>Captain America: The Winter SoldierÂ </t>
  </si>
  <si>
    <t>Shrek Forever AfterÂ </t>
  </si>
  <si>
    <t>TomorrowlandÂ </t>
  </si>
  <si>
    <t>Big Hero 6Â </t>
  </si>
  <si>
    <t>Wreck-It RalphÂ </t>
  </si>
  <si>
    <t>The Polar ExpressÂ </t>
  </si>
  <si>
    <t>Independence Day: ResurgenceÂ </t>
  </si>
  <si>
    <t>How to Train Your DragonÂ </t>
  </si>
  <si>
    <t>Terminator 3: Rise of the MachinesÂ </t>
  </si>
  <si>
    <t>Guardians of the GalaxyÂ </t>
  </si>
  <si>
    <t>InterstellarÂ </t>
  </si>
  <si>
    <t>InceptionÂ </t>
  </si>
  <si>
    <t>Godzilla ResurgenceÂ </t>
  </si>
  <si>
    <t>The Hobbit: An Unexpected JourneyÂ </t>
  </si>
  <si>
    <t>The Fast and the FuriousÂ </t>
  </si>
  <si>
    <t>The Curious Case of Benjamin ButtonÂ </t>
  </si>
  <si>
    <t>X-Men: First ClassÂ </t>
  </si>
  <si>
    <t>The Hunger Games: Mockingjay - Part 2Â </t>
  </si>
  <si>
    <t>The Sorcerer's ApprenticeÂ </t>
  </si>
  <si>
    <t>PoseidonÂ </t>
  </si>
  <si>
    <t>Alice Through the Looking GlassÂ </t>
  </si>
  <si>
    <t>Shrek the ThirdÂ </t>
  </si>
  <si>
    <t>WarcraftÂ </t>
  </si>
  <si>
    <t>Terminator GenisysÂ </t>
  </si>
  <si>
    <t>The Chronicles of Narnia: The Voyage of the Dawn TreaderÂ </t>
  </si>
  <si>
    <t>Pearl HarborÂ </t>
  </si>
  <si>
    <t>TransformersÂ </t>
  </si>
  <si>
    <t>AlexanderÂ </t>
  </si>
  <si>
    <t>Harry Potter and the Order of the PhoenixÂ </t>
  </si>
  <si>
    <t>Harry Potter and the Goblet of FireÂ </t>
  </si>
  <si>
    <t>HancockÂ </t>
  </si>
  <si>
    <t>I Am LegendÂ </t>
  </si>
  <si>
    <t>Charlie and the Chocolate FactoryÂ </t>
  </si>
  <si>
    <t>RatatouilleÂ </t>
  </si>
  <si>
    <t>Batman BeginsÂ </t>
  </si>
  <si>
    <t>Madagascar: Escape 2 AfricaÂ </t>
  </si>
  <si>
    <t>Night at the Museum: Battle of the SmithsonianÂ </t>
  </si>
  <si>
    <t>X-Men Origins: WolverineÂ </t>
  </si>
  <si>
    <t>The Matrix RevolutionsÂ </t>
  </si>
  <si>
    <t>FrozenÂ </t>
  </si>
  <si>
    <t>The Matrix ReloadedÂ </t>
  </si>
  <si>
    <t>Thor: The Dark WorldÂ </t>
  </si>
  <si>
    <t>Mad Max: Fury RoadÂ </t>
  </si>
  <si>
    <t>Angels &amp; DemonsÂ </t>
  </si>
  <si>
    <t>ThorÂ </t>
  </si>
  <si>
    <t>BoltÂ </t>
  </si>
  <si>
    <t>G-ForceÂ </t>
  </si>
  <si>
    <t>Wrath of the TitansÂ </t>
  </si>
  <si>
    <t>Dark ShadowsÂ </t>
  </si>
  <si>
    <t>Mission: Impossible - Rogue NationÂ </t>
  </si>
  <si>
    <t>The WolfmanÂ </t>
  </si>
  <si>
    <t>Bee MovieÂ </t>
  </si>
  <si>
    <t>Kung Fu Panda 2Â </t>
  </si>
  <si>
    <t>The Last AirbenderÂ </t>
  </si>
  <si>
    <t>Mission: Impossible IIIÂ </t>
  </si>
  <si>
    <t>White House DownÂ </t>
  </si>
  <si>
    <t>Mars Needs MomsÂ </t>
  </si>
  <si>
    <t>Flushed AwayÂ </t>
  </si>
  <si>
    <t>PanÂ </t>
  </si>
  <si>
    <t>Mr. Peabody &amp; ShermanÂ </t>
  </si>
  <si>
    <t>TroyÂ </t>
  </si>
  <si>
    <t>Madagascar 3: Europe's Most WantedÂ </t>
  </si>
  <si>
    <t>Die Another DayÂ </t>
  </si>
  <si>
    <t>GhostbustersÂ </t>
  </si>
  <si>
    <t>ArmageddonÂ </t>
  </si>
  <si>
    <t>Men in Black IIÂ </t>
  </si>
  <si>
    <t>BeowulfÂ </t>
  </si>
  <si>
    <t>Kung Fu Panda 3Â </t>
  </si>
  <si>
    <t>Mission: Impossible - Ghost ProtocolÂ </t>
  </si>
  <si>
    <t>Rise of the GuardiansÂ </t>
  </si>
  <si>
    <t>Fun with Dick and JaneÂ </t>
  </si>
  <si>
    <t>The Last SamuraiÂ </t>
  </si>
  <si>
    <t>Exodus: Gods and KingsÂ </t>
  </si>
  <si>
    <t>Star TrekÂ </t>
  </si>
  <si>
    <t>Spider-ManÂ </t>
  </si>
  <si>
    <t>How to Train Your Dragon 2Â </t>
  </si>
  <si>
    <t>Gods of EgyptÂ </t>
  </si>
  <si>
    <t>StealthÂ </t>
  </si>
  <si>
    <t>WatchmenÂ </t>
  </si>
  <si>
    <t>Lethal Weapon 4Â </t>
  </si>
  <si>
    <t>HulkÂ </t>
  </si>
  <si>
    <t>G.I. Joe: RetaliationÂ </t>
  </si>
  <si>
    <t>SaharaÂ </t>
  </si>
  <si>
    <t>Final Fantasy: The Spirits WithinÂ </t>
  </si>
  <si>
    <t>Captain America: The First AvengerÂ </t>
  </si>
  <si>
    <t>The World Is Not EnoughÂ </t>
  </si>
  <si>
    <t>Master and Commander: The Far Side of the WorldÂ </t>
  </si>
  <si>
    <t>The Twilight Saga: Breaking Dawn - Part 2Â </t>
  </si>
  <si>
    <t>Happy Feet 2Â </t>
  </si>
  <si>
    <t>The Incredible HulkÂ </t>
  </si>
  <si>
    <t xml:space="preserve">Miami ViceÂ             </t>
  </si>
  <si>
    <t>The BFGÂ </t>
  </si>
  <si>
    <t>The RevenantÂ </t>
  </si>
  <si>
    <t>TurboÂ </t>
  </si>
  <si>
    <t>RangoÂ </t>
  </si>
  <si>
    <t>Penguins of MadagascarÂ </t>
  </si>
  <si>
    <t>The Bourne UltimatumÂ </t>
  </si>
  <si>
    <t>Kung Fu PandaÂ </t>
  </si>
  <si>
    <t>Ant-ManÂ </t>
  </si>
  <si>
    <t>The Hunger Games: Catching FireÂ </t>
  </si>
  <si>
    <t>HomeÂ </t>
  </si>
  <si>
    <t>War of the WorldsÂ </t>
  </si>
  <si>
    <t>Bad Boys IIÂ </t>
  </si>
  <si>
    <t>Puss in BootsÂ </t>
  </si>
  <si>
    <t>SaltÂ </t>
  </si>
  <si>
    <t>NoahÂ </t>
  </si>
  <si>
    <t>The Adventures of TintinÂ </t>
  </si>
  <si>
    <t>Harry Potter and the Prisoner of AzkabanÂ </t>
  </si>
  <si>
    <t>AustraliaÂ </t>
  </si>
  <si>
    <t>After EarthÂ </t>
  </si>
  <si>
    <t>DinosaurÂ </t>
  </si>
  <si>
    <t>Harry Potter and the Deathly Hallows: Part IIÂ </t>
  </si>
  <si>
    <t>Night at the Museum: Secret of the TombÂ </t>
  </si>
  <si>
    <t>MegamindÂ </t>
  </si>
  <si>
    <t>Harry Potter and the Sorcerer's StoneÂ </t>
  </si>
  <si>
    <t>R.I.P.D.Â </t>
  </si>
  <si>
    <t>Pirates of the Caribbean: The Curse of the Black PearlÂ </t>
  </si>
  <si>
    <t>Harry Potter and the Deathly Hallows: Part IÂ </t>
  </si>
  <si>
    <t>The Hunger Games: Mockingjay - Part 1Â </t>
  </si>
  <si>
    <t>The Da Vinci CodeÂ </t>
  </si>
  <si>
    <t>Rio 2Â </t>
  </si>
  <si>
    <t>X-Men 2Â </t>
  </si>
  <si>
    <t>Fast FiveÂ </t>
  </si>
  <si>
    <t>Sherlock Holmes: A Game of ShadowsÂ </t>
  </si>
  <si>
    <t>Clash of the TitansÂ </t>
  </si>
  <si>
    <t>Total RecallÂ </t>
  </si>
  <si>
    <t>The 13th WarriorÂ </t>
  </si>
  <si>
    <t>The Bourne LegacyÂ </t>
  </si>
  <si>
    <t>Batman &amp; RobinÂ </t>
  </si>
  <si>
    <t>How the Grinch Stole ChristmasÂ </t>
  </si>
  <si>
    <t>The Day After TomorrowÂ </t>
  </si>
  <si>
    <t>Mission: Impossible IIÂ </t>
  </si>
  <si>
    <t>The Perfect StormÂ </t>
  </si>
  <si>
    <t>Fantastic 4: Rise of the Silver SurferÂ </t>
  </si>
  <si>
    <t>Life of PiÂ </t>
  </si>
  <si>
    <t>Ghost RiderÂ </t>
  </si>
  <si>
    <t>Jason BourneÂ </t>
  </si>
  <si>
    <t>Charlie's Angels: Full ThrottleÂ </t>
  </si>
  <si>
    <t>PrometheusÂ </t>
  </si>
  <si>
    <t>Stuart Little 2Â </t>
  </si>
  <si>
    <t>ElysiumÂ </t>
  </si>
  <si>
    <t>The Chronicles of RiddickÂ </t>
  </si>
  <si>
    <t>RoboCopÂ </t>
  </si>
  <si>
    <t>Speed RacerÂ </t>
  </si>
  <si>
    <t>How Do You KnowÂ </t>
  </si>
  <si>
    <t>Knight and DayÂ </t>
  </si>
  <si>
    <t>OblivionÂ 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</si>
  <si>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</si>
  <si>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</si>
  <si>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</si>
  <si>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</si>
  <si>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</si>
  <si>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The CroodsÂ </t>
  </si>
  <si>
    <t>Asterix at the Olympic GamesÂ </t>
  </si>
  <si>
    <t>WindtalkersÂ </t>
  </si>
  <si>
    <t>The Huntsman: Winter's WarÂ </t>
  </si>
  <si>
    <t>Teenage Mutant Ninja TurtlesÂ </t>
  </si>
  <si>
    <t>GravityÂ </t>
  </si>
  <si>
    <t>Dante's PeakÂ </t>
  </si>
  <si>
    <t>Teenage Mutant Ninja Turtles: Out of the ShadowsÂ </t>
  </si>
  <si>
    <t>Fantastic FourÂ </t>
  </si>
  <si>
    <t>Night at the MuseumÂ </t>
  </si>
  <si>
    <t>San AndreasÂ </t>
  </si>
  <si>
    <t>Tomorrow Never DiesÂ </t>
  </si>
  <si>
    <t>The PatriotÂ </t>
  </si>
  <si>
    <t>Ocean's TwelveÂ </t>
  </si>
  <si>
    <t>Mr. &amp; Mrs. SmithÂ </t>
  </si>
  <si>
    <t>InsurgentÂ </t>
  </si>
  <si>
    <t>The AviatorÂ </t>
  </si>
  <si>
    <t>Gulliver's TravelsÂ </t>
  </si>
  <si>
    <t>The Green HornetÂ </t>
  </si>
  <si>
    <t xml:space="preserve">The A-TeamÂ             </t>
  </si>
  <si>
    <t>300: Rise of an EmpireÂ </t>
  </si>
  <si>
    <t>The SmurfsÂ </t>
  </si>
  <si>
    <t>Home on the RangeÂ </t>
  </si>
  <si>
    <t>AllegiantÂ </t>
  </si>
  <si>
    <t>Real SteelÂ </t>
  </si>
  <si>
    <t>The Smurfs 2Â </t>
  </si>
  <si>
    <t>Speed 2: Cruise ControlÂ </t>
  </si>
  <si>
    <t>Ender's GameÂ </t>
  </si>
  <si>
    <t>Live Free or Die HardÂ </t>
  </si>
  <si>
    <t>The Lord of the Rings: The Fellowship of the RingÂ </t>
  </si>
  <si>
    <t>Around the World in 80 DaysÂ </t>
  </si>
  <si>
    <t>AliÂ </t>
  </si>
  <si>
    <t>The Cat in the HatÂ </t>
  </si>
  <si>
    <t>I, RobotÂ </t>
  </si>
  <si>
    <t>Kingdom of HeavenÂ </t>
  </si>
  <si>
    <t>Stuart LittleÂ </t>
  </si>
  <si>
    <t>The Princess and the FrogÂ </t>
  </si>
  <si>
    <t>The MartianÂ </t>
  </si>
  <si>
    <t xml:space="preserve">10,000 B.C.Â             </t>
  </si>
  <si>
    <t>The IslandÂ </t>
  </si>
  <si>
    <t>Town &amp; CountryÂ </t>
  </si>
  <si>
    <t>Gone in Sixty SecondsÂ 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</si>
  <si>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</si>
  <si>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</si>
  <si>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</si>
  <si>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</si>
  <si>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</si>
  <si>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</si>
  <si>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Public EnemiesÂ </t>
  </si>
  <si>
    <t>American GangsterÂ </t>
  </si>
  <si>
    <t>True LiesÂ </t>
  </si>
  <si>
    <t>The Taking of Pelham 1 2 3Â </t>
  </si>
  <si>
    <t>Little FockersÂ </t>
  </si>
  <si>
    <t>The Other GuysÂ </t>
  </si>
  <si>
    <t>EraserÂ </t>
  </si>
  <si>
    <t>Django UnchainedÂ </t>
  </si>
  <si>
    <t>The Hunchback of Notre DameÂ </t>
  </si>
  <si>
    <t>The Emperor's New GrooveÂ </t>
  </si>
  <si>
    <t>The Expendables 2Â </t>
  </si>
  <si>
    <t>National TreasureÂ </t>
  </si>
  <si>
    <t>EragonÂ </t>
  </si>
  <si>
    <t>Where the Wild Things AreÂ </t>
  </si>
  <si>
    <t>EpicÂ </t>
  </si>
  <si>
    <t>The TouristÂ </t>
  </si>
  <si>
    <t>End of DaysÂ </t>
  </si>
  <si>
    <t>Blood DiamondÂ </t>
  </si>
  <si>
    <t>The Wolf of Wall StreetÂ </t>
  </si>
  <si>
    <t>Batman ForeverÂ </t>
  </si>
  <si>
    <t>Starship TroopersÂ </t>
  </si>
  <si>
    <t>Cloud AtlasÂ </t>
  </si>
  <si>
    <t>Legend of the Guardians: The Owls of Ga'HooleÂ </t>
  </si>
  <si>
    <t>CatwomanÂ </t>
  </si>
  <si>
    <t>HerculesÂ </t>
  </si>
  <si>
    <t>Treasure PlanetÂ </t>
  </si>
  <si>
    <t>Land of the LostÂ </t>
  </si>
  <si>
    <t>The Expendables 3Â </t>
  </si>
  <si>
    <t>Point BreakÂ </t>
  </si>
  <si>
    <t>Son of the MaskÂ </t>
  </si>
  <si>
    <t>In the Heart of the SeaÂ </t>
  </si>
  <si>
    <t>The Adventures of Pluto NashÂ </t>
  </si>
  <si>
    <t>Green ZoneÂ </t>
  </si>
  <si>
    <t>The Peanuts MovieÂ </t>
  </si>
  <si>
    <t>The Spanish PrisonerÂ </t>
  </si>
  <si>
    <t>The Mummy ReturnsÂ </t>
  </si>
  <si>
    <t>Gangs of New YorkÂ </t>
  </si>
  <si>
    <t>The Flowers of WarÂ </t>
  </si>
  <si>
    <t>Surf's UpÂ </t>
  </si>
  <si>
    <t>The Stepford WivesÂ </t>
  </si>
  <si>
    <t>Black Hawk DownÂ </t>
  </si>
  <si>
    <t>The CampaignÂ </t>
  </si>
  <si>
    <t>The Fifth ElementÂ </t>
  </si>
  <si>
    <t>Sex and the City 2Â </t>
  </si>
  <si>
    <t>The Road to El DoradoÂ </t>
  </si>
  <si>
    <t>Ice Age: Continental DriftÂ </t>
  </si>
  <si>
    <t>CinderellaÂ </t>
  </si>
  <si>
    <t>The Lovely BonesÂ </t>
  </si>
  <si>
    <t>Finding NemoÂ </t>
  </si>
  <si>
    <t>The Lord of the Rings: The Return of the KingÂ </t>
  </si>
  <si>
    <t>The Lord of the Rings: The Two TowersÂ </t>
  </si>
  <si>
    <t>Seventh SonÂ </t>
  </si>
  <si>
    <t>Lara Croft: Tomb RaiderÂ </t>
  </si>
  <si>
    <t>TranscendenceÂ </t>
  </si>
  <si>
    <t>Jurassic Park IIIÂ </t>
  </si>
  <si>
    <t>Rise of the Planet of the ApesÂ </t>
  </si>
  <si>
    <t>The Spiderwick ChroniclesÂ </t>
  </si>
  <si>
    <t>A Good Day to Die HardÂ </t>
  </si>
  <si>
    <t>The AlamoÂ </t>
  </si>
  <si>
    <t>The IncrediblesÂ </t>
  </si>
  <si>
    <t>Cutthroat IslandÂ </t>
  </si>
  <si>
    <t>Percy Jackson &amp; the Olympians: The Lightning ThiefÂ </t>
  </si>
  <si>
    <t>Men in BlackÂ </t>
  </si>
  <si>
    <t>Toy Story 2Â </t>
  </si>
  <si>
    <t>UnstoppableÂ </t>
  </si>
  <si>
    <t>Rush Hour 2Â </t>
  </si>
  <si>
    <t>What Lies BeneathÂ </t>
  </si>
  <si>
    <t>Cloudy with a Chance of MeatballsÂ </t>
  </si>
  <si>
    <t>Ice Age: Dawn of the DinosaursÂ </t>
  </si>
  <si>
    <t>The Secret Life of Walter MittyÂ </t>
  </si>
  <si>
    <t>Charlie's AngelsÂ </t>
  </si>
  <si>
    <t>The DepartedÂ </t>
  </si>
  <si>
    <t>MulanÂ </t>
  </si>
  <si>
    <t>Tropic ThunderÂ </t>
  </si>
  <si>
    <t>The Girl with the Dragon TattooÂ </t>
  </si>
  <si>
    <t>Die Hard with a VengeanceÂ </t>
  </si>
  <si>
    <t>Sherlock HolmesÂ </t>
  </si>
  <si>
    <t>Ben-HurÂ </t>
  </si>
  <si>
    <t>Atlantis: The Lost EmpireÂ </t>
  </si>
  <si>
    <t>Alvin and the Chipmunks: The Road ChipÂ </t>
  </si>
  <si>
    <t>ValkyrieÂ </t>
  </si>
  <si>
    <t>You Don't Mess with the ZohanÂ </t>
  </si>
  <si>
    <t>PixelsÂ </t>
  </si>
  <si>
    <t>A.I. Artificial IntelligenceÂ </t>
  </si>
  <si>
    <t>The Haunted MansionÂ </t>
  </si>
  <si>
    <t>ContactÂ </t>
  </si>
  <si>
    <t>Hollow ManÂ </t>
  </si>
  <si>
    <t>The InterpreterÂ </t>
  </si>
  <si>
    <t>Percy Jackson: Sea of MonstersÂ </t>
  </si>
  <si>
    <t>Lara Croft Tomb Raider: The Cradle of LifeÂ </t>
  </si>
  <si>
    <t>Now You See Me 2Â </t>
  </si>
  <si>
    <t>The SaintÂ </t>
  </si>
  <si>
    <t>Spy GameÂ </t>
  </si>
  <si>
    <t>Mission to MarsÂ </t>
  </si>
  <si>
    <t>RioÂ </t>
  </si>
  <si>
    <t>Bicentennial ManÂ </t>
  </si>
  <si>
    <t>VolcanoÂ </t>
  </si>
  <si>
    <t>The Devil's OwnÂ </t>
  </si>
  <si>
    <t>K-19: The WidowmakerÂ </t>
  </si>
  <si>
    <t>Conan the BarbarianÂ </t>
  </si>
  <si>
    <t>Cinderella ManÂ </t>
  </si>
  <si>
    <t>The Nutcracker in 3DÂ </t>
  </si>
  <si>
    <t>SeabiscuitÂ </t>
  </si>
  <si>
    <t>TwisterÂ </t>
  </si>
  <si>
    <t>Cast AwayÂ </t>
  </si>
  <si>
    <t>Happy FeetÂ </t>
  </si>
  <si>
    <t>The Bourne SupremacyÂ </t>
  </si>
  <si>
    <t>Air Force OneÂ </t>
  </si>
  <si>
    <t>Ocean's ElevenÂ </t>
  </si>
  <si>
    <t>The Three MusketeersÂ </t>
  </si>
  <si>
    <t>Hotel TransylvaniaÂ </t>
  </si>
  <si>
    <t>EnchantedÂ </t>
  </si>
  <si>
    <t xml:space="preserve">HannibalÂ             </t>
  </si>
  <si>
    <t>Safe HouseÂ </t>
  </si>
  <si>
    <t>102 DalmatiansÂ </t>
  </si>
  <si>
    <t>Tower HeistÂ </t>
  </si>
  <si>
    <t>The HolidayÂ </t>
  </si>
  <si>
    <t>Enemy of the StateÂ </t>
  </si>
  <si>
    <t>It's ComplicatedÂ </t>
  </si>
  <si>
    <t>Ocean's ThirteenÂ </t>
  </si>
  <si>
    <t>Open SeasonÂ </t>
  </si>
  <si>
    <t>DivergentÂ </t>
  </si>
  <si>
    <t>Enemy at the GatesÂ </t>
  </si>
  <si>
    <t>The RundownÂ </t>
  </si>
  <si>
    <t>Last Action HeroÂ </t>
  </si>
  <si>
    <t>Memoirs of a GeishaÂ </t>
  </si>
  <si>
    <t>The Fast and the Furious: Tokyo DriftÂ </t>
  </si>
  <si>
    <t>Arthur ChristmasÂ </t>
  </si>
  <si>
    <t>Meet Joe BlackÂ </t>
  </si>
  <si>
    <t>Collateral DamageÂ </t>
  </si>
  <si>
    <t>All That JazzÂ </t>
  </si>
  <si>
    <t>Mirror MirrorÂ </t>
  </si>
  <si>
    <t>Scott Pilgrim vs. the WorldÂ </t>
  </si>
  <si>
    <t>The CoreÂ </t>
  </si>
  <si>
    <t>Nutty Professor II: The KlumpsÂ </t>
  </si>
  <si>
    <t>Scooby-DooÂ </t>
  </si>
  <si>
    <t>DreddÂ </t>
  </si>
  <si>
    <t>ClickÂ </t>
  </si>
  <si>
    <t>CreepshowÂ </t>
  </si>
  <si>
    <t>Cats &amp; Dogs: The Revenge of Kitty GaloreÂ </t>
  </si>
  <si>
    <t>JumperÂ </t>
  </si>
  <si>
    <t>Hellboy II: The Golden ArmyÂ </t>
  </si>
  <si>
    <t>ZodiacÂ </t>
  </si>
  <si>
    <t>The 6th DayÂ </t>
  </si>
  <si>
    <t>Bruce AlmightyÂ </t>
  </si>
  <si>
    <t>The ExpendablesÂ </t>
  </si>
  <si>
    <t>Mission: ImpossibleÂ </t>
  </si>
  <si>
    <t>The Hunger GamesÂ </t>
  </si>
  <si>
    <t>The Hangover Part IIÂ </t>
  </si>
  <si>
    <t>Batman ReturnsÂ </t>
  </si>
  <si>
    <t>Over the HedgeÂ </t>
  </si>
  <si>
    <t>Lilo &amp; StitchÂ </t>
  </si>
  <si>
    <t>Charlotte's WebÂ 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</si>
  <si>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</si>
  <si>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</si>
  <si>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</si>
  <si>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</si>
  <si>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</si>
  <si>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</si>
  <si>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</si>
  <si>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</si>
  <si>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Four ChristmasesÂ </t>
  </si>
  <si>
    <t>RobotsÂ </t>
  </si>
  <si>
    <t>Face/OffÂ </t>
  </si>
  <si>
    <t>Bedtime StoriesÂ </t>
  </si>
  <si>
    <t>Road to PerditionÂ </t>
  </si>
  <si>
    <t>Just Go with ItÂ </t>
  </si>
  <si>
    <t xml:space="preserve">DaredevilÂ             </t>
  </si>
  <si>
    <t>Con AirÂ </t>
  </si>
  <si>
    <t>Eagle EyeÂ </t>
  </si>
  <si>
    <t>Cold MountainÂ </t>
  </si>
  <si>
    <t>The Book of EliÂ </t>
  </si>
  <si>
    <t>FlubberÂ </t>
  </si>
  <si>
    <t>The HauntingÂ </t>
  </si>
  <si>
    <t>Space JamÂ </t>
  </si>
  <si>
    <t>The Pink PantherÂ </t>
  </si>
  <si>
    <t>The Day the Earth Stood StillÂ </t>
  </si>
  <si>
    <t>Conspiracy TheoryÂ </t>
  </si>
  <si>
    <t>FuryÂ </t>
  </si>
  <si>
    <t>Six Days Seven NightsÂ </t>
  </si>
  <si>
    <t>Yogi BearÂ </t>
  </si>
  <si>
    <t>Spirit: Stallion of the CimarronÂ </t>
  </si>
  <si>
    <t>ZookeeperÂ </t>
  </si>
  <si>
    <t>Lost in SpaceÂ </t>
  </si>
  <si>
    <t>The Manchurian CandidateÂ </t>
  </si>
  <si>
    <t>DÃ©jÃ  VuÂ </t>
  </si>
  <si>
    <t>Hotel Transylvania 2Â </t>
  </si>
  <si>
    <t xml:space="preserve">BewitchedÂ             </t>
  </si>
  <si>
    <t>Fantasia 2000Â </t>
  </si>
  <si>
    <t>The Time MachineÂ </t>
  </si>
  <si>
    <t>Mighty Joe YoungÂ </t>
  </si>
  <si>
    <t>SwordfishÂ </t>
  </si>
  <si>
    <t>The Legend of ZorroÂ </t>
  </si>
  <si>
    <t>What Dreams May ComeÂ </t>
  </si>
  <si>
    <t>Little NickyÂ </t>
  </si>
  <si>
    <t>The Brothers GrimmÂ </t>
  </si>
  <si>
    <t>Mars Attacks!Â </t>
  </si>
  <si>
    <t>EvolutionÂ </t>
  </si>
  <si>
    <t>The EdgeÂ </t>
  </si>
  <si>
    <t>SurrogatesÂ </t>
  </si>
  <si>
    <t>Thirteen DaysÂ </t>
  </si>
  <si>
    <t>DaylightÂ </t>
  </si>
  <si>
    <t>Walking with Dinosaurs 3DÂ </t>
  </si>
  <si>
    <t>Battlefield EarthÂ </t>
  </si>
  <si>
    <t>Looney Tunes: Back in ActionÂ </t>
  </si>
  <si>
    <t>NineÂ </t>
  </si>
  <si>
    <t>TimelineÂ </t>
  </si>
  <si>
    <t>The PostmanÂ </t>
  </si>
  <si>
    <t>Babe: Pig in the CityÂ </t>
  </si>
  <si>
    <t>The Last Witch HunterÂ </t>
  </si>
  <si>
    <t>Red PlanetÂ </t>
  </si>
  <si>
    <t>Arthur and the InvisiblesÂ </t>
  </si>
  <si>
    <t>OceansÂ </t>
  </si>
  <si>
    <t>A Sound of ThunderÂ </t>
  </si>
  <si>
    <t>PompeiiÂ </t>
  </si>
  <si>
    <t>Top Cat BeginsÂ </t>
  </si>
  <si>
    <t>A Beautiful MindÂ </t>
  </si>
  <si>
    <t>The Lion KingÂ </t>
  </si>
  <si>
    <t>Journey 2: The Mysterious IslandÂ </t>
  </si>
  <si>
    <t>Cloudy with a Chance of Meatballs 2Â </t>
  </si>
  <si>
    <t>Red DragonÂ </t>
  </si>
  <si>
    <t>HidalgoÂ </t>
  </si>
  <si>
    <t>Jack and JillÂ </t>
  </si>
  <si>
    <t>2 Fast 2 FuriousÂ </t>
  </si>
  <si>
    <t>The Little PrinceÂ </t>
  </si>
  <si>
    <t>The InvasionÂ </t>
  </si>
  <si>
    <t>The Adventures of Rocky &amp; BullwinkleÂ </t>
  </si>
  <si>
    <t>The Secret Life of PetsÂ </t>
  </si>
  <si>
    <t>The League of Extraordinary GentlemenÂ 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</si>
  <si>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</si>
  <si>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</si>
  <si>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</si>
  <si>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</si>
  <si>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</si>
  <si>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</si>
  <si>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WantedÂ </t>
  </si>
  <si>
    <t>The RockÂ </t>
  </si>
  <si>
    <t>Ice Age: The MeltdownÂ </t>
  </si>
  <si>
    <t>50 First DatesÂ </t>
  </si>
  <si>
    <t>HairsprayÂ </t>
  </si>
  <si>
    <t>Exorcist: The BeginningÂ </t>
  </si>
  <si>
    <t>Inspector GadgetÂ </t>
  </si>
  <si>
    <t>Now You See MeÂ </t>
  </si>
  <si>
    <t>Grown UpsÂ </t>
  </si>
  <si>
    <t>The TerminalÂ </t>
  </si>
  <si>
    <t xml:space="preserve">ConstantineÂ             </t>
  </si>
  <si>
    <t>Hotel for DogsÂ </t>
  </si>
  <si>
    <t>Vertical LimitÂ </t>
  </si>
  <si>
    <t>Charlie Wilson's WarÂ </t>
  </si>
  <si>
    <t>Shark TaleÂ </t>
  </si>
  <si>
    <t>DreamgirlsÂ </t>
  </si>
  <si>
    <t xml:space="preserve">LifeÂ             </t>
  </si>
  <si>
    <t>Be CoolÂ </t>
  </si>
  <si>
    <t>MunichÂ </t>
  </si>
  <si>
    <t>Tears of the SunÂ </t>
  </si>
  <si>
    <t>KillersÂ </t>
  </si>
  <si>
    <t>The Man from U.N.C.L.E.Â </t>
  </si>
  <si>
    <t>SpanglishÂ </t>
  </si>
  <si>
    <t>Monster HouseÂ </t>
  </si>
  <si>
    <t>BanditsÂ </t>
  </si>
  <si>
    <t>First KnightÂ </t>
  </si>
  <si>
    <t>Anna and the KingÂ </t>
  </si>
  <si>
    <t>ImmortalsÂ </t>
  </si>
  <si>
    <t>HostageÂ </t>
  </si>
  <si>
    <t>Titan A.E.Â </t>
  </si>
  <si>
    <t>Hollywood HomicideÂ </t>
  </si>
  <si>
    <t>SoldierÂ </t>
  </si>
  <si>
    <t>CarriersÂ </t>
  </si>
  <si>
    <t>MonkeyboneÂ </t>
  </si>
  <si>
    <t>Flight of the PhoenixÂ </t>
  </si>
  <si>
    <t>UnbreakableÂ </t>
  </si>
  <si>
    <t>MinionsÂ </t>
  </si>
  <si>
    <t>Sucker PunchÂ </t>
  </si>
  <si>
    <t>Snake EyesÂ </t>
  </si>
  <si>
    <t>SphereÂ </t>
  </si>
  <si>
    <t>The Angry Birds MovieÂ </t>
  </si>
  <si>
    <t>Fool's GoldÂ </t>
  </si>
  <si>
    <t>Funny PeopleÂ </t>
  </si>
  <si>
    <t>The KingdomÂ </t>
  </si>
  <si>
    <t>Talladega Nights: The Ballad of Ricky BobbyÂ </t>
  </si>
  <si>
    <t>Dr. Dolittle 2Â </t>
  </si>
  <si>
    <t>BraveheartÂ </t>
  </si>
  <si>
    <t>JarheadÂ </t>
  </si>
  <si>
    <t>The Simpsons MovieÂ </t>
  </si>
  <si>
    <t>The MajesticÂ </t>
  </si>
  <si>
    <t>DrivenÂ </t>
  </si>
  <si>
    <t>Two BrothersÂ </t>
  </si>
  <si>
    <t>The VillageÂ </t>
  </si>
  <si>
    <t>Doctor DolittleÂ </t>
  </si>
  <si>
    <t>SignsÂ </t>
  </si>
  <si>
    <t>Shrek 2Â </t>
  </si>
  <si>
    <t>CarsÂ </t>
  </si>
  <si>
    <t>Runaway BrideÂ </t>
  </si>
  <si>
    <t>xXxÂ </t>
  </si>
  <si>
    <t>The SpongeBob Movie: Sponge Out of WaterÂ </t>
  </si>
  <si>
    <t>RansomÂ </t>
  </si>
  <si>
    <t>Inglourious BasterdsÂ </t>
  </si>
  <si>
    <t>HookÂ </t>
  </si>
  <si>
    <t>Die Hard 2Â </t>
  </si>
  <si>
    <t>S.W.A.T.Â </t>
  </si>
  <si>
    <t xml:space="preserve">Sleepy HollowÂ             </t>
  </si>
  <si>
    <t>Vanilla SkyÂ </t>
  </si>
  <si>
    <t>Lady in the WaterÂ </t>
  </si>
  <si>
    <t>AVP: Alien vs. PredatorÂ </t>
  </si>
  <si>
    <t>Alvin and the Chipmunks: The SqueakquelÂ </t>
  </si>
  <si>
    <t>We Were SoldiersÂ </t>
  </si>
  <si>
    <t>Olympus Has FallenÂ </t>
  </si>
  <si>
    <t>Star Trek: InsurrectionÂ </t>
  </si>
  <si>
    <t>Battle Los AngelesÂ </t>
  </si>
  <si>
    <t>Big FishÂ </t>
  </si>
  <si>
    <t>WolfÂ </t>
  </si>
  <si>
    <t>War HorseÂ </t>
  </si>
  <si>
    <t>The Monuments MenÂ </t>
  </si>
  <si>
    <t>The AbyssÂ </t>
  </si>
  <si>
    <t>Wall Street: Money Never SleepsÂ </t>
  </si>
  <si>
    <t>Dracula UntoldÂ </t>
  </si>
  <si>
    <t>The SiegeÂ </t>
  </si>
  <si>
    <t>StardustÂ </t>
  </si>
  <si>
    <t>Seven Years in TibetÂ </t>
  </si>
  <si>
    <t>The DilemmaÂ </t>
  </si>
  <si>
    <t>Bad CompanyÂ </t>
  </si>
  <si>
    <t>DoomÂ </t>
  </si>
  <si>
    <t>I SpyÂ </t>
  </si>
  <si>
    <t>Underworld: AwakeningÂ </t>
  </si>
  <si>
    <t>Rock of AgesÂ </t>
  </si>
  <si>
    <t>Hart's WarÂ </t>
  </si>
  <si>
    <t>Killer EliteÂ </t>
  </si>
  <si>
    <t>RollerballÂ </t>
  </si>
  <si>
    <t>Ballistic: Ecks vs. SeverÂ </t>
  </si>
  <si>
    <t>Hard RainÂ </t>
  </si>
  <si>
    <t>Osmosis JonesÂ </t>
  </si>
  <si>
    <t>Legends of Oz: Dorothy's ReturnÂ </t>
  </si>
  <si>
    <t>BlackhatÂ </t>
  </si>
  <si>
    <t>Sky Captain and the World of TomorrowÂ </t>
  </si>
  <si>
    <t>Basic Instinct 2Â </t>
  </si>
  <si>
    <t>Escape PlanÂ </t>
  </si>
  <si>
    <t>The Legend of HerculesÂ </t>
  </si>
  <si>
    <t>The Sum of All FearsÂ </t>
  </si>
  <si>
    <t>The Twilight Saga: EclipseÂ </t>
  </si>
  <si>
    <t>The ScoreÂ </t>
  </si>
  <si>
    <t>Despicable MeÂ </t>
  </si>
  <si>
    <t>Money TrainÂ </t>
  </si>
  <si>
    <t>Ted 2Â </t>
  </si>
  <si>
    <t>AgoraÂ </t>
  </si>
  <si>
    <t>Mystery MenÂ </t>
  </si>
  <si>
    <t>Hall PassÂ </t>
  </si>
  <si>
    <t>The InsiderÂ </t>
  </si>
  <si>
    <t>The Finest HoursÂ </t>
  </si>
  <si>
    <t>Body of LiesÂ </t>
  </si>
  <si>
    <t>Dinner for SchmucksÂ </t>
  </si>
  <si>
    <t>Abraham Lincoln: Vampire HunterÂ </t>
  </si>
  <si>
    <t>EntrapmentÂ </t>
  </si>
  <si>
    <t xml:space="preserve">Last Man StandingÂ             </t>
  </si>
  <si>
    <t>The X FilesÂ </t>
  </si>
  <si>
    <t>The Last LegionÂ </t>
  </si>
  <si>
    <t>Saving Private RyanÂ </t>
  </si>
  <si>
    <t>Need for SpeedÂ </t>
  </si>
  <si>
    <t>What Women WantÂ </t>
  </si>
  <si>
    <t>Ice AgeÂ </t>
  </si>
  <si>
    <t>DreamcatcherÂ </t>
  </si>
  <si>
    <t>LincolnÂ </t>
  </si>
  <si>
    <t>The MatrixÂ </t>
  </si>
  <si>
    <t>Apollo 13Â </t>
  </si>
  <si>
    <t>The Santa Clause 2Â </t>
  </si>
  <si>
    <t>Les MisÃ©rablesÂ </t>
  </si>
  <si>
    <t>You've Got MailÂ </t>
  </si>
  <si>
    <t>Step BrothersÂ </t>
  </si>
  <si>
    <t>The Mask of ZorroÂ </t>
  </si>
  <si>
    <t>Due DateÂ </t>
  </si>
  <si>
    <t>UnbrokenÂ 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</si>
  <si>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</si>
  <si>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</si>
  <si>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</si>
  <si>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</si>
  <si>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</si>
  <si>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</si>
  <si>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The DictatorÂ </t>
  </si>
  <si>
    <t>Eyes Wide ShutÂ </t>
  </si>
  <si>
    <t>AnnieÂ </t>
  </si>
  <si>
    <t>FocusÂ </t>
  </si>
  <si>
    <t>This Means WarÂ </t>
  </si>
  <si>
    <t>Blade: TrinityÂ </t>
  </si>
  <si>
    <t>Red DawnÂ </t>
  </si>
  <si>
    <t>Primary ColorsÂ </t>
  </si>
  <si>
    <t>Resident Evil: RetributionÂ </t>
  </si>
  <si>
    <t>Death RaceÂ </t>
  </si>
  <si>
    <t>The Long Kiss GoodnightÂ </t>
  </si>
  <si>
    <t>Proof of LifeÂ </t>
  </si>
  <si>
    <t>Zathura: A Space AdventureÂ </t>
  </si>
  <si>
    <t>Fight ClubÂ </t>
  </si>
  <si>
    <t>We Are MarshallÂ </t>
  </si>
  <si>
    <t xml:space="preserve">The MissingÂ             </t>
  </si>
  <si>
    <t>Hudson HawkÂ </t>
  </si>
  <si>
    <t>Lucky NumbersÂ </t>
  </si>
  <si>
    <t>I, FrankensteinÂ </t>
  </si>
  <si>
    <t>Oliver TwistÂ </t>
  </si>
  <si>
    <t>ElektraÂ </t>
  </si>
  <si>
    <t>Sin City: A Dame to Kill ForÂ </t>
  </si>
  <si>
    <t>Random HeartsÂ </t>
  </si>
  <si>
    <t>EverestÂ </t>
  </si>
  <si>
    <t>Perfume: The Story of a MurdererÂ </t>
  </si>
  <si>
    <t>Austin Powers in GoldmemberÂ </t>
  </si>
  <si>
    <t>Astro BoyÂ </t>
  </si>
  <si>
    <t>Jurassic ParkÂ </t>
  </si>
  <si>
    <t>Wyatt EarpÂ </t>
  </si>
  <si>
    <t>Clear and Present DangerÂ </t>
  </si>
  <si>
    <t>Dragon BladeÂ </t>
  </si>
  <si>
    <t>LittlemanÂ </t>
  </si>
  <si>
    <t>U-571Â </t>
  </si>
  <si>
    <t>The American PresidentÂ </t>
  </si>
  <si>
    <t>The Love GuruÂ </t>
  </si>
  <si>
    <t>3000 Miles to GracelandÂ </t>
  </si>
  <si>
    <t>The Hateful EightÂ </t>
  </si>
  <si>
    <t>Blades of GloryÂ </t>
  </si>
  <si>
    <t>HopÂ </t>
  </si>
  <si>
    <t>300Â </t>
  </si>
  <si>
    <t>Meet the FockersÂ </t>
  </si>
  <si>
    <t>Marley &amp; MeÂ </t>
  </si>
  <si>
    <t>The Green MileÂ </t>
  </si>
  <si>
    <t>Wild HogsÂ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</si>
  <si>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</si>
  <si>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</si>
  <si>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</si>
  <si>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</si>
  <si>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</si>
  <si>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</si>
  <si>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The Prince of EgyptÂ </t>
  </si>
  <si>
    <t>Daddy Day CareÂ </t>
  </si>
  <si>
    <t>2 GunsÂ </t>
  </si>
  <si>
    <t>Cats &amp; DogsÂ </t>
  </si>
  <si>
    <t>The Italian JobÂ </t>
  </si>
  <si>
    <t>Two Weeks NoticeÂ </t>
  </si>
  <si>
    <t>AntzÂ </t>
  </si>
  <si>
    <t>Couples RetreatÂ </t>
  </si>
  <si>
    <t>Days of ThunderÂ </t>
  </si>
  <si>
    <t>Cheaper by the Dozen 2Â </t>
  </si>
  <si>
    <t>The Scorch TrialsÂ </t>
  </si>
  <si>
    <t>Eat Pray LoveÂ </t>
  </si>
  <si>
    <t>The Family ManÂ </t>
  </si>
  <si>
    <t>REDÂ </t>
  </si>
  <si>
    <t>Any Given SundayÂ </t>
  </si>
  <si>
    <t>The Horse WhispererÂ </t>
  </si>
  <si>
    <t>CollateralÂ </t>
  </si>
  <si>
    <t>The Scorpion KingÂ </t>
  </si>
  <si>
    <t>Ladder 49Â </t>
  </si>
  <si>
    <t>Jack ReacherÂ </t>
  </si>
  <si>
    <t>Deep Blue SeaÂ </t>
  </si>
  <si>
    <t>This Is ItÂ </t>
  </si>
  <si>
    <t>ContagionÂ </t>
  </si>
  <si>
    <t>Kangaroo JackÂ </t>
  </si>
  <si>
    <t>CoralineÂ </t>
  </si>
  <si>
    <t>The HappeningÂ </t>
  </si>
  <si>
    <t>Man on FireÂ </t>
  </si>
  <si>
    <t>The Shaggy DogÂ </t>
  </si>
  <si>
    <t>Starsky &amp; HutchÂ </t>
  </si>
  <si>
    <t>Jingle All the WayÂ </t>
  </si>
  <si>
    <t>HellboyÂ </t>
  </si>
  <si>
    <t>A Civil ActionÂ </t>
  </si>
  <si>
    <t>ParaNormanÂ </t>
  </si>
  <si>
    <t>The JackalÂ </t>
  </si>
  <si>
    <t>PaycheckÂ </t>
  </si>
  <si>
    <t>Up Close &amp; PersonalÂ </t>
  </si>
  <si>
    <t>The Tale of DespereauxÂ </t>
  </si>
  <si>
    <t xml:space="preserve">Rules of EngagementÂ             </t>
  </si>
  <si>
    <t>The TuxedoÂ </t>
  </si>
  <si>
    <t>Under Siege 2: Dark TerritoryÂ </t>
  </si>
  <si>
    <t>Jack Ryan: Shadow RecruitÂ </t>
  </si>
  <si>
    <t>JoyÂ </t>
  </si>
  <si>
    <t>London Has FallenÂ </t>
  </si>
  <si>
    <t>Alien: ResurrectionÂ </t>
  </si>
  <si>
    <t>ShooterÂ </t>
  </si>
  <si>
    <t>The BoxtrollsÂ </t>
  </si>
  <si>
    <t>Practical MagicÂ </t>
  </si>
  <si>
    <t>The Lego MovieÂ </t>
  </si>
  <si>
    <t>Miss Congeniality 2: Armed and FabulousÂ </t>
  </si>
  <si>
    <t>Reign of FireÂ </t>
  </si>
  <si>
    <t>Gangster SquadÂ </t>
  </si>
  <si>
    <t>Year OneÂ </t>
  </si>
  <si>
    <t>InvictusÂ </t>
  </si>
  <si>
    <t>State of PlayÂ </t>
  </si>
  <si>
    <t>DuplicityÂ </t>
  </si>
  <si>
    <t>My Favorite MartianÂ </t>
  </si>
  <si>
    <t>The SentinelÂ </t>
  </si>
  <si>
    <t>Planet 51Â </t>
  </si>
  <si>
    <t>Star Trek: NemesisÂ </t>
  </si>
  <si>
    <t>Intolerable CrueltyÂ </t>
  </si>
  <si>
    <t>Trouble with the CurveÂ </t>
  </si>
  <si>
    <t>Edge of DarknessÂ </t>
  </si>
  <si>
    <t>The RelicÂ </t>
  </si>
  <si>
    <t>Analyze ThatÂ </t>
  </si>
  <si>
    <t>Righteous KillÂ </t>
  </si>
  <si>
    <t>Mercury RisingÂ </t>
  </si>
  <si>
    <t>The SoloistÂ </t>
  </si>
  <si>
    <t>The Legend of Bagger VanceÂ </t>
  </si>
  <si>
    <t>Almost FamousÂ </t>
  </si>
  <si>
    <t>Garfield 2Â </t>
  </si>
  <si>
    <t>xXx: State of the UnionÂ </t>
  </si>
  <si>
    <t>PriestÂ </t>
  </si>
  <si>
    <t>Sinbad: Legend of the Seven SeasÂ </t>
  </si>
  <si>
    <t>Event HorizonÂ </t>
  </si>
  <si>
    <t>DragonflyÂ </t>
  </si>
  <si>
    <t>The Black DahliaÂ </t>
  </si>
  <si>
    <t>FlyboysÂ </t>
  </si>
  <si>
    <t>The Last CastleÂ </t>
  </si>
  <si>
    <t>SupernovaÂ </t>
  </si>
  <si>
    <t>Winter's TaleÂ </t>
  </si>
  <si>
    <t>The Mortal Instruments: City of BonesÂ </t>
  </si>
  <si>
    <t>Meet DaveÂ </t>
  </si>
  <si>
    <t>Dark WaterÂ </t>
  </si>
  <si>
    <t>EdtvÂ </t>
  </si>
  <si>
    <t>InkheartÂ </t>
  </si>
  <si>
    <t>The SpiritÂ </t>
  </si>
  <si>
    <t>MortdecaiÂ </t>
  </si>
  <si>
    <t>In the Name of the King: A Dungeon Siege TaleÂ </t>
  </si>
  <si>
    <t>Beyond BordersÂ </t>
  </si>
  <si>
    <t>Xi you ji zhi: Sun Wukong san da Baigu JingÂ </t>
  </si>
  <si>
    <t>The Great RaidÂ </t>
  </si>
  <si>
    <t>DeadpoolÂ </t>
  </si>
  <si>
    <t>Holy ManÂ </t>
  </si>
  <si>
    <t>American SniperÂ </t>
  </si>
  <si>
    <t>GoosebumpsÂ </t>
  </si>
  <si>
    <t xml:space="preserve">Sabrina, the Teenage WitchÂ             </t>
  </si>
  <si>
    <t>Just Like HeavenÂ </t>
  </si>
  <si>
    <t>The Flintstones in Viva Rock VegasÂ </t>
  </si>
  <si>
    <t>Rambo IIIÂ </t>
  </si>
  <si>
    <t>LeatherheadsÂ </t>
  </si>
  <si>
    <t>The Ridiculous 6Â </t>
  </si>
  <si>
    <t>Did You Hear About the Morgans?Â </t>
  </si>
  <si>
    <t>The InternshipÂ </t>
  </si>
  <si>
    <t>Resident Evil: AfterlifeÂ </t>
  </si>
  <si>
    <t>Red TailsÂ </t>
  </si>
  <si>
    <t xml:space="preserve">Sex and the CityÂ             </t>
  </si>
  <si>
    <t>The Devil's AdvocateÂ </t>
  </si>
  <si>
    <t>That's My BoyÂ </t>
  </si>
  <si>
    <t>DragonHeartÂ </t>
  </si>
  <si>
    <t>After the SunsetÂ </t>
  </si>
  <si>
    <t>Ghost Rider: Spirit of VengeanceÂ </t>
  </si>
  <si>
    <t>Captain Corelli's MandolinÂ </t>
  </si>
  <si>
    <t xml:space="preserve">Anger ManagementÂ             </t>
  </si>
  <si>
    <t>The PacifierÂ </t>
  </si>
  <si>
    <t>Walking TallÂ </t>
  </si>
  <si>
    <t>Forrest GumpÂ </t>
  </si>
  <si>
    <t>Alvin and the ChipmunksÂ </t>
  </si>
  <si>
    <t>Meet the ParentsÂ </t>
  </si>
  <si>
    <t>PocahontasÂ </t>
  </si>
  <si>
    <t>SupermanÂ </t>
  </si>
  <si>
    <t>The Nutty ProfessorÂ </t>
  </si>
  <si>
    <t>HitchÂ </t>
  </si>
  <si>
    <t>George of the JungleÂ </t>
  </si>
  <si>
    <t>American WeddingÂ </t>
  </si>
  <si>
    <t>Captain PhillipsÂ </t>
  </si>
  <si>
    <t>Date NightÂ </t>
  </si>
  <si>
    <t>CasperÂ </t>
  </si>
  <si>
    <t>The EqualizerÂ </t>
  </si>
  <si>
    <t>Maid in ManhattanÂ </t>
  </si>
  <si>
    <t>Crimson TideÂ 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</si>
  <si>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</si>
  <si>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</si>
  <si>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</si>
  <si>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</si>
  <si>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</si>
  <si>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</si>
  <si>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 xml:space="preserve">Stargate SG-1Â             </t>
  </si>
  <si>
    <t>Kill Bill: Vol. 2Â </t>
  </si>
  <si>
    <t>Tango &amp; CashÂ </t>
  </si>
  <si>
    <t>Death Becomes HerÂ </t>
  </si>
  <si>
    <t>Shanghai NoonÂ </t>
  </si>
  <si>
    <t>Executive DecisionÂ </t>
  </si>
  <si>
    <t>Mr. Popper's PenguinsÂ </t>
  </si>
  <si>
    <t>The Forbidden KingdomÂ </t>
  </si>
  <si>
    <t>Free BirdsÂ </t>
  </si>
  <si>
    <t>Alien 3Â </t>
  </si>
  <si>
    <t>EvitaÂ </t>
  </si>
  <si>
    <t>RoninÂ </t>
  </si>
  <si>
    <t>The Ghost and the DarknessÂ </t>
  </si>
  <si>
    <t>PaddingtonÂ </t>
  </si>
  <si>
    <t>The WatchÂ </t>
  </si>
  <si>
    <t>The HuntedÂ </t>
  </si>
  <si>
    <t>InstinctÂ </t>
  </si>
  <si>
    <t>Stuck on YouÂ </t>
  </si>
  <si>
    <t>Semi-ProÂ </t>
  </si>
  <si>
    <t>The Pirates! Band of MisfitsÂ </t>
  </si>
  <si>
    <t>ChangelingÂ </t>
  </si>
  <si>
    <t>Chain ReactionÂ </t>
  </si>
  <si>
    <t>The FanÂ </t>
  </si>
  <si>
    <t>The Phantom of the OperaÂ </t>
  </si>
  <si>
    <t>Elizabeth: The Golden AgeÂ </t>
  </si>
  <si>
    <t>Ã†on FluxÂ </t>
  </si>
  <si>
    <t>Gods and GeneralsÂ </t>
  </si>
  <si>
    <t>TurbulenceÂ </t>
  </si>
  <si>
    <t>Imagine ThatÂ </t>
  </si>
  <si>
    <t>Muppets Most WantedÂ </t>
  </si>
  <si>
    <t>ThunderbirdsÂ </t>
  </si>
  <si>
    <t>BurlesqueÂ </t>
  </si>
  <si>
    <t>A Very Long EngagementÂ </t>
  </si>
  <si>
    <t>LolitaÂ </t>
  </si>
  <si>
    <t>Eye See YouÂ </t>
  </si>
  <si>
    <t>Blade IIÂ </t>
  </si>
  <si>
    <t>Seven PoundsÂ </t>
  </si>
  <si>
    <t>Bullet to the HeadÂ </t>
  </si>
  <si>
    <t>The Godfather: Part IIIÂ </t>
  </si>
  <si>
    <t>ElizabethtownÂ </t>
  </si>
  <si>
    <t>You, Me and DupreeÂ </t>
  </si>
  <si>
    <t>Superman IIÂ 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</si>
  <si>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</si>
  <si>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</si>
  <si>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</si>
  <si>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</si>
  <si>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</si>
  <si>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</si>
  <si>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Black MassÂ </t>
  </si>
  <si>
    <t>Flags of Our FathersÂ </t>
  </si>
  <si>
    <t>Law Abiding CitizenÂ </t>
  </si>
  <si>
    <t>GrindhouseÂ </t>
  </si>
  <si>
    <t>BelovedÂ </t>
  </si>
  <si>
    <t>Lucky YouÂ </t>
  </si>
  <si>
    <t>Catch Me If You CanÂ </t>
  </si>
  <si>
    <t>Zero Dark ThirtyÂ </t>
  </si>
  <si>
    <t>The Break-UpÂ </t>
  </si>
  <si>
    <t>Mamma Mia!Â </t>
  </si>
  <si>
    <t>Valentine's DayÂ </t>
  </si>
  <si>
    <t>The Dukes of HazzardÂ </t>
  </si>
  <si>
    <t>The Thin Red LineÂ </t>
  </si>
  <si>
    <t>The Change-UpÂ </t>
  </si>
  <si>
    <t>Man on the MoonÂ </t>
  </si>
  <si>
    <t>CasinoÂ </t>
  </si>
  <si>
    <t>From Paris with LoveÂ </t>
  </si>
  <si>
    <t>Bulletproof MonkÂ </t>
  </si>
  <si>
    <t>Me, Myself &amp; IreneÂ </t>
  </si>
  <si>
    <t>BarnyardÂ </t>
  </si>
  <si>
    <t>Deck the HallsÂ </t>
  </si>
  <si>
    <t>The Twilight Saga: New MoonÂ </t>
  </si>
  <si>
    <t>ShrekÂ </t>
  </si>
  <si>
    <t>The Adjustment BureauÂ </t>
  </si>
  <si>
    <t>Robin Hood: Prince of ThievesÂ </t>
  </si>
  <si>
    <t>Jerry MaguireÂ </t>
  </si>
  <si>
    <t>TedÂ </t>
  </si>
  <si>
    <t>As Good as It GetsÂ </t>
  </si>
  <si>
    <t>Patch AdamsÂ </t>
  </si>
  <si>
    <t>Anchorman 2: The Legend ContinuesÂ </t>
  </si>
  <si>
    <t>Mr. DeedsÂ </t>
  </si>
  <si>
    <t>Super 8Â </t>
  </si>
  <si>
    <t>Erin BrockovichÂ </t>
  </si>
  <si>
    <t>How to Lose a Guy in 10 DaysÂ </t>
  </si>
  <si>
    <t>22 Jump StreetÂ </t>
  </si>
  <si>
    <t>Interview with the Vampire: The Vampire ChroniclesÂ </t>
  </si>
  <si>
    <t>Yes ManÂ </t>
  </si>
  <si>
    <t>Central IntelligenceÂ </t>
  </si>
  <si>
    <t>StepmomÂ </t>
  </si>
  <si>
    <t>Daddy's HomeÂ </t>
  </si>
  <si>
    <t>Into the WoodsÂ </t>
  </si>
  <si>
    <t>Inside ManÂ </t>
  </si>
  <si>
    <t>PaybackÂ </t>
  </si>
  <si>
    <t>CongoÂ </t>
  </si>
  <si>
    <t>We Bought a ZooÂ </t>
  </si>
  <si>
    <t>KnowingÂ </t>
  </si>
  <si>
    <t>Failure to LaunchÂ </t>
  </si>
  <si>
    <t>The Ring TwoÂ </t>
  </si>
  <si>
    <t>Crazy, Stupid, Love.Â </t>
  </si>
  <si>
    <t>GarfieldÂ </t>
  </si>
  <si>
    <t>Christmas with the KranksÂ </t>
  </si>
  <si>
    <t>MoneyballÂ </t>
  </si>
  <si>
    <t>OutbreakÂ </t>
  </si>
  <si>
    <t>Non-StopÂ </t>
  </si>
  <si>
    <t>Race to Witch MountainÂ </t>
  </si>
  <si>
    <t>V for VendettaÂ </t>
  </si>
  <si>
    <t>Shanghai KnightsÂ </t>
  </si>
  <si>
    <t xml:space="preserve">UnforgottenÂ             </t>
  </si>
  <si>
    <t>Curious GeorgeÂ </t>
  </si>
  <si>
    <t>Herbie Fully LoadedÂ </t>
  </si>
  <si>
    <t>Don't Say a WordÂ </t>
  </si>
  <si>
    <t>Hansel &amp; Gretel: Witch HuntersÂ </t>
  </si>
  <si>
    <t>UnfaithfulÂ </t>
  </si>
  <si>
    <t>I Am Number FourÂ </t>
  </si>
  <si>
    <t>SyrianaÂ </t>
  </si>
  <si>
    <t>13 HoursÂ </t>
  </si>
  <si>
    <t>The Book of LifeÂ </t>
  </si>
  <si>
    <t>FirewallÂ </t>
  </si>
  <si>
    <t>Absolute PowerÂ </t>
  </si>
  <si>
    <t>G.I. JaneÂ </t>
  </si>
  <si>
    <t>The GameÂ </t>
  </si>
  <si>
    <t>Silent HillÂ </t>
  </si>
  <si>
    <t>The ReplacementsÂ </t>
  </si>
  <si>
    <t>American ReunionÂ </t>
  </si>
  <si>
    <t>The NegotiatorÂ </t>
  </si>
  <si>
    <t>Into the StormÂ </t>
  </si>
  <si>
    <t>Beverly Hills Cop IIIÂ </t>
  </si>
  <si>
    <t>Gremlins 2: The New BatchÂ </t>
  </si>
  <si>
    <t>The JudgeÂ </t>
  </si>
  <si>
    <t>The PeacemakerÂ </t>
  </si>
  <si>
    <t>Resident Evil: ApocalypseÂ </t>
  </si>
  <si>
    <t>Bridget Jones: The Edge of ReasonÂ </t>
  </si>
  <si>
    <t>Out of TimeÂ </t>
  </si>
  <si>
    <t>On Deadly GroundÂ </t>
  </si>
  <si>
    <t>The Adventures of Sharkboy and Lavagirl 3-DÂ </t>
  </si>
  <si>
    <t>The BeachÂ </t>
  </si>
  <si>
    <t>Raising HelenÂ </t>
  </si>
  <si>
    <t>Ninja AssassinÂ </t>
  </si>
  <si>
    <t>For Love of the GameÂ </t>
  </si>
  <si>
    <t xml:space="preserve">A Touch of FrostÂ             </t>
  </si>
  <si>
    <t>StripteaseÂ </t>
  </si>
  <si>
    <t>MarmadukeÂ </t>
  </si>
  <si>
    <t>HereafterÂ </t>
  </si>
  <si>
    <t>Murder by NumbersÂ </t>
  </si>
  <si>
    <t>AssassinsÂ </t>
  </si>
  <si>
    <t>Hannibal RisingÂ </t>
  </si>
  <si>
    <t>The Story of UsÂ </t>
  </si>
  <si>
    <t>The HostÂ </t>
  </si>
  <si>
    <t>BasicÂ </t>
  </si>
  <si>
    <t>Blood WorkÂ </t>
  </si>
  <si>
    <t>The InternationalÂ </t>
  </si>
  <si>
    <t>Escape from L.A.Â </t>
  </si>
  <si>
    <t xml:space="preserve">TwistedÂ             </t>
  </si>
  <si>
    <t>The Iron GiantÂ 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</si>
  <si>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</si>
  <si>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</si>
  <si>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</si>
  <si>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</si>
  <si>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</si>
  <si>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Eastern PromisesÂ </t>
  </si>
  <si>
    <t>Into the BlueÂ </t>
  </si>
  <si>
    <t>The Messenger: The Story of Joan of ArcÂ </t>
  </si>
  <si>
    <t>Your HighnessÂ </t>
  </si>
  <si>
    <t>Dream HouseÂ </t>
  </si>
  <si>
    <t>Mad CityÂ </t>
  </si>
  <si>
    <t>Baby's Day OutÂ </t>
  </si>
  <si>
    <t>The Scarlet LetterÂ </t>
  </si>
  <si>
    <t>Fair GameÂ </t>
  </si>
  <si>
    <t xml:space="preserve">DefianceÂ             </t>
  </si>
  <si>
    <t>DominoÂ </t>
  </si>
  <si>
    <t>JadeÂ </t>
  </si>
  <si>
    <t>GamerÂ </t>
  </si>
  <si>
    <t>Beautiful CreaturesÂ </t>
  </si>
  <si>
    <t>Death to SmoochyÂ </t>
  </si>
  <si>
    <t>Zoolander 2Â </t>
  </si>
  <si>
    <t>The Big BounceÂ </t>
  </si>
  <si>
    <t>What Planet Are You From?Â </t>
  </si>
  <si>
    <t>Drive AngryÂ </t>
  </si>
  <si>
    <t>Street Fighter: The Legend of Chun-LiÂ </t>
  </si>
  <si>
    <t>The OneÂ </t>
  </si>
  <si>
    <t xml:space="preserve">OutlanderÂ             </t>
  </si>
  <si>
    <t>The Adventures of Ford FairlaneÂ </t>
  </si>
  <si>
    <t>Pirate RadioÂ </t>
  </si>
  <si>
    <t>TrafficÂ </t>
  </si>
  <si>
    <t>Indiana Jones and the Last CrusadeÂ </t>
  </si>
  <si>
    <t>Anna KareninaÂ </t>
  </si>
  <si>
    <t>ChappieÂ </t>
  </si>
  <si>
    <t>The Bone CollectorÂ </t>
  </si>
  <si>
    <t>Panic RoomÂ </t>
  </si>
  <si>
    <t>The Tooth FairyÂ </t>
  </si>
  <si>
    <t>Three KingsÂ </t>
  </si>
  <si>
    <t>Child 44Â </t>
  </si>
  <si>
    <t>Rat RaceÂ </t>
  </si>
  <si>
    <t>K-PAXÂ </t>
  </si>
  <si>
    <t>Kate &amp; LeopoldÂ </t>
  </si>
  <si>
    <t>BedazzledÂ </t>
  </si>
  <si>
    <t>The Cotton ClubÂ </t>
  </si>
  <si>
    <t>3:10 to YumaÂ </t>
  </si>
  <si>
    <t>Taken 3Â </t>
  </si>
  <si>
    <t>Out of SightÂ </t>
  </si>
  <si>
    <t>The Cable GuyÂ </t>
  </si>
  <si>
    <t>EarthÂ </t>
  </si>
  <si>
    <t>Dick TracyÂ </t>
  </si>
  <si>
    <t>The Thomas Crown AffairÂ </t>
  </si>
  <si>
    <t>Riding in Cars with BoysÂ </t>
  </si>
  <si>
    <t>First BloodÂ </t>
  </si>
  <si>
    <t>SolarisÂ </t>
  </si>
  <si>
    <t>Happily N'Ever AfterÂ </t>
  </si>
  <si>
    <t>Mary ReillyÂ 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</si>
  <si>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</si>
  <si>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</si>
  <si>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</si>
  <si>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</si>
  <si>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</si>
  <si>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</si>
  <si>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</si>
  <si>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The InfiltratorÂ </t>
  </si>
  <si>
    <t>InchonÂ </t>
  </si>
  <si>
    <t>The FlintstonesÂ </t>
  </si>
  <si>
    <t>Taken 2Â </t>
  </si>
  <si>
    <t>Scary Movie 3Â 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</si>
  <si>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</si>
  <si>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</si>
  <si>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</si>
  <si>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</si>
  <si>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</si>
  <si>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</si>
  <si>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</si>
  <si>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</si>
  <si>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PrisonersÂ </t>
  </si>
  <si>
    <t>Training DayÂ </t>
  </si>
  <si>
    <t>Galaxy QuestÂ </t>
  </si>
  <si>
    <t>Scary Movie 2Â </t>
  </si>
  <si>
    <t>The MuppetsÂ </t>
  </si>
  <si>
    <t>BladeÂ </t>
  </si>
  <si>
    <t>Coach CarterÂ </t>
  </si>
  <si>
    <t>Changing LanesÂ </t>
  </si>
  <si>
    <t>AnacondaÂ </t>
  </si>
  <si>
    <t>Coyote UglyÂ </t>
  </si>
  <si>
    <t>Love ActuallyÂ </t>
  </si>
  <si>
    <t>A Bug's LifeÂ </t>
  </si>
  <si>
    <t>From HellÂ </t>
  </si>
  <si>
    <t>The SpecialistÂ </t>
  </si>
  <si>
    <t>Tin CupÂ </t>
  </si>
  <si>
    <t>Yours, Mine and OursÂ </t>
  </si>
  <si>
    <t>Kicking &amp; ScreamingÂ </t>
  </si>
  <si>
    <t>The Hitchhiker's Guide to the GalaxyÂ </t>
  </si>
  <si>
    <t>Fat AlbertÂ </t>
  </si>
  <si>
    <t>Resident Evil: ExtinctionÂ </t>
  </si>
  <si>
    <t>BlendedÂ </t>
  </si>
  <si>
    <t>Last HolidayÂ </t>
  </si>
  <si>
    <t>The River WildÂ </t>
  </si>
  <si>
    <t>The Indian in the CupboardÂ </t>
  </si>
  <si>
    <t>SavagesÂ </t>
  </si>
  <si>
    <t>CellularÂ </t>
  </si>
  <si>
    <t>Johnny EnglishÂ </t>
  </si>
  <si>
    <t>The Ant BullyÂ </t>
  </si>
  <si>
    <t>DuneÂ </t>
  </si>
  <si>
    <t>Across the UniverseÂ </t>
  </si>
  <si>
    <t>Revolutionary RoadÂ </t>
  </si>
  <si>
    <t>16 BlocksÂ </t>
  </si>
  <si>
    <t>Babylon A.D.Â </t>
  </si>
  <si>
    <t>The Glimmer ManÂ </t>
  </si>
  <si>
    <t>MultiplicityÂ </t>
  </si>
  <si>
    <t>Aliens in the AtticÂ </t>
  </si>
  <si>
    <t>The PledgeÂ </t>
  </si>
  <si>
    <t>The ProducersÂ </t>
  </si>
  <si>
    <t>The PhantomÂ </t>
  </si>
  <si>
    <t>All the Pretty HorsesÂ </t>
  </si>
  <si>
    <t>NixonÂ </t>
  </si>
  <si>
    <t>The Ghost WriterÂ </t>
  </si>
  <si>
    <t>Deep RisingÂ </t>
  </si>
  <si>
    <t>Miracle at St. AnnaÂ </t>
  </si>
  <si>
    <t>Curse of the Golden FlowerÂ </t>
  </si>
  <si>
    <t>Bangkok DangerousÂ </t>
  </si>
  <si>
    <t>Big TroubleÂ </t>
  </si>
  <si>
    <t>Love in the Time of CholeraÂ </t>
  </si>
  <si>
    <t xml:space="preserve">The ReturnedÂ             </t>
  </si>
  <si>
    <t>Shadow ConspiracyÂ </t>
  </si>
  <si>
    <t>Johnny English RebornÂ </t>
  </si>
  <si>
    <t>Foodfight!Â </t>
  </si>
  <si>
    <t>ArgoÂ </t>
  </si>
  <si>
    <t>The FugitiveÂ </t>
  </si>
  <si>
    <t>The Bounty HunterÂ </t>
  </si>
  <si>
    <t>SleepersÂ </t>
  </si>
  <si>
    <t>Rambo: First Blood Part IIÂ </t>
  </si>
  <si>
    <t>The JurorÂ </t>
  </si>
  <si>
    <t>PinocchioÂ </t>
  </si>
  <si>
    <t>Heaven's GateÂ </t>
  </si>
  <si>
    <t>Underworld: EvolutionÂ </t>
  </si>
  <si>
    <t>Victor FrankensteinÂ </t>
  </si>
  <si>
    <t>Finding ForresterÂ </t>
  </si>
  <si>
    <t>28 DaysÂ </t>
  </si>
  <si>
    <t>UnleashedÂ </t>
  </si>
  <si>
    <t>The Sweetest ThingÂ </t>
  </si>
  <si>
    <t>The FirmÂ </t>
  </si>
  <si>
    <t>Charlie St. CloudÂ </t>
  </si>
  <si>
    <t>The MechanicÂ </t>
  </si>
  <si>
    <t>21 Jump StreetÂ </t>
  </si>
  <si>
    <t>Notting HillÂ </t>
  </si>
  <si>
    <t>Chicken RunÂ </t>
  </si>
  <si>
    <t>Along Came PollyÂ </t>
  </si>
  <si>
    <t>BoomerangÂ </t>
  </si>
  <si>
    <t>The HeatÂ </t>
  </si>
  <si>
    <t>CleopatraÂ </t>
  </si>
  <si>
    <t>Here Comes the BoomÂ </t>
  </si>
  <si>
    <t>High CrimesÂ </t>
  </si>
  <si>
    <t>The Mirror Has Two FacesÂ </t>
  </si>
  <si>
    <t>The Mothman PropheciesÂ </t>
  </si>
  <si>
    <t>BrÃ¼noÂ </t>
  </si>
  <si>
    <t>Licence to KillÂ </t>
  </si>
  <si>
    <t>Red Riding HoodÂ </t>
  </si>
  <si>
    <t>15 MinutesÂ </t>
  </si>
  <si>
    <t>Super Mario Bros.Â </t>
  </si>
  <si>
    <t>Lord of WarÂ </t>
  </si>
  <si>
    <t>HeroÂ </t>
  </si>
  <si>
    <t>One for the MoneyÂ </t>
  </si>
  <si>
    <t>The InterviewÂ </t>
  </si>
  <si>
    <t>The Warrior's WayÂ </t>
  </si>
  <si>
    <t xml:space="preserve">McHale's NavyÂ             </t>
  </si>
  <si>
    <t>MicmacsÂ </t>
  </si>
  <si>
    <t>8 MileÂ </t>
  </si>
  <si>
    <t>Animal Kingdom: Let's go ApeÂ </t>
  </si>
  <si>
    <t>A Knight's TaleÂ </t>
  </si>
  <si>
    <t>The MedallionÂ </t>
  </si>
  <si>
    <t>The Sixth SenseÂ </t>
  </si>
  <si>
    <t>Man on a LedgeÂ </t>
  </si>
  <si>
    <t>The Big YearÂ </t>
  </si>
  <si>
    <t>The Karate KidÂ </t>
  </si>
  <si>
    <t>American HustleÂ </t>
  </si>
  <si>
    <t>The ProposalÂ </t>
  </si>
  <si>
    <t>Double JeopardyÂ </t>
  </si>
  <si>
    <t>Back to the Future Part IIÂ </t>
  </si>
  <si>
    <t>LucyÂ </t>
  </si>
  <si>
    <t>Fifty Shades of GreyÂ </t>
  </si>
  <si>
    <t>Spy Kids 3-D: Game OverÂ </t>
  </si>
  <si>
    <t>A Time to KillÂ </t>
  </si>
  <si>
    <t>Cheaper by the DozenÂ </t>
  </si>
  <si>
    <t>Lone SurvivorÂ </t>
  </si>
  <si>
    <t>A League of Their OwnÂ </t>
  </si>
  <si>
    <t>The Conjuring 2Â </t>
  </si>
  <si>
    <t>The Social NetworkÂ </t>
  </si>
  <si>
    <t>He's Just Not That Into YouÂ </t>
  </si>
  <si>
    <t>Scary Movie 4Â </t>
  </si>
  <si>
    <t>Scream 3Â </t>
  </si>
  <si>
    <t>Back to the Future Part IIIÂ 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</si>
  <si>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</si>
  <si>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</si>
  <si>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</si>
  <si>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</si>
  <si>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</si>
  <si>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</si>
  <si>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</si>
  <si>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</si>
  <si>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</si>
  <si>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</si>
  <si>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</si>
  <si>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</si>
  <si>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</si>
  <si>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</si>
  <si>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</si>
  <si>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</si>
  <si>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</si>
  <si>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The MexicanÂ </t>
  </si>
  <si>
    <t>17 AgainÂ </t>
  </si>
  <si>
    <t>The Other WomanÂ </t>
  </si>
  <si>
    <t>The Final DestinationÂ </t>
  </si>
  <si>
    <t>Bridge of SpiesÂ </t>
  </si>
  <si>
    <t>Behind Enemy LinesÂ </t>
  </si>
  <si>
    <t>Get Him to the GreekÂ </t>
  </si>
  <si>
    <t>Shall We DanceÂ </t>
  </si>
  <si>
    <t>Small SoldiersÂ </t>
  </si>
  <si>
    <t>SpawnÂ </t>
  </si>
  <si>
    <t>The Count of Monte CristoÂ </t>
  </si>
  <si>
    <t>The Lincoln LawyerÂ </t>
  </si>
  <si>
    <t>UnknownÂ </t>
  </si>
  <si>
    <t>The PrestigeÂ </t>
  </si>
  <si>
    <t>Horrible Bosses 2Â </t>
  </si>
  <si>
    <t>Escape from Planet EarthÂ </t>
  </si>
  <si>
    <t>ApocalyptoÂ </t>
  </si>
  <si>
    <t>The Living DaylightsÂ </t>
  </si>
  <si>
    <t>PredatorsÂ </t>
  </si>
  <si>
    <t>Legal EaglesÂ </t>
  </si>
  <si>
    <t>Secret WindowÂ </t>
  </si>
  <si>
    <t>The Lake HouseÂ </t>
  </si>
  <si>
    <t>The Skeleton KeyÂ </t>
  </si>
  <si>
    <t>The Odd Life of Timothy GreenÂ </t>
  </si>
  <si>
    <t>Made of HonorÂ </t>
  </si>
  <si>
    <t>Jersey BoysÂ </t>
  </si>
  <si>
    <t>The RainmakerÂ </t>
  </si>
  <si>
    <t>GothikaÂ </t>
  </si>
  <si>
    <t>AmistadÂ </t>
  </si>
  <si>
    <t>Medicine ManÂ </t>
  </si>
  <si>
    <t>Aliens vs. Predator: RequiemÂ </t>
  </si>
  <si>
    <t>RiÂ¢hie RiÂ¢hÂ </t>
  </si>
  <si>
    <t>Autumn in New YorkÂ </t>
  </si>
  <si>
    <t>Music and LyricsÂ </t>
  </si>
  <si>
    <t>PaulÂ </t>
  </si>
  <si>
    <t>The Guilt TripÂ </t>
  </si>
  <si>
    <t>Scream 4Â </t>
  </si>
  <si>
    <t>8MMÂ </t>
  </si>
  <si>
    <t>The DoorsÂ </t>
  </si>
  <si>
    <t>Sex TapeÂ </t>
  </si>
  <si>
    <t>Hanging UpÂ </t>
  </si>
  <si>
    <t>Final Destination 5Â </t>
  </si>
  <si>
    <t>Mickey Blue EyesÂ </t>
  </si>
  <si>
    <t>Pay It ForwardÂ </t>
  </si>
  <si>
    <t>Fever PitchÂ </t>
  </si>
  <si>
    <t xml:space="preserve">ArthurÂ             </t>
  </si>
  <si>
    <t>Drillbit TaylorÂ </t>
  </si>
  <si>
    <t>A Million Ways to Die in the WestÂ </t>
  </si>
  <si>
    <t>The ShadowÂ </t>
  </si>
  <si>
    <t>Extremely Loud &amp; Incredibly CloseÂ </t>
  </si>
  <si>
    <t>Morning GloryÂ </t>
  </si>
  <si>
    <t>Get Rich or Die Tryin'Â </t>
  </si>
  <si>
    <t>The Art of WarÂ </t>
  </si>
  <si>
    <t>RentÂ </t>
  </si>
  <si>
    <t>Bless the ChildÂ </t>
  </si>
  <si>
    <t>The Out-of-TownersÂ </t>
  </si>
  <si>
    <t>The Island of Dr. MoreauÂ </t>
  </si>
  <si>
    <t>The MusketeerÂ </t>
  </si>
  <si>
    <t>The Other Boleyn GirlÂ </t>
  </si>
  <si>
    <t>Sweet NovemberÂ </t>
  </si>
  <si>
    <t>The ReapingÂ </t>
  </si>
  <si>
    <t>Mean StreetsÂ </t>
  </si>
  <si>
    <t>Renaissance ManÂ </t>
  </si>
  <si>
    <t>ColombianaÂ </t>
  </si>
  <si>
    <t>The Magic Sword: Quest for CamelotÂ </t>
  </si>
  <si>
    <t>City by the SeaÂ </t>
  </si>
  <si>
    <t>At First SightÂ </t>
  </si>
  <si>
    <t>TorqueÂ </t>
  </si>
  <si>
    <t>City HallÂ </t>
  </si>
  <si>
    <t>ShowgirlsÂ </t>
  </si>
  <si>
    <t>Marie AntoinetteÂ </t>
  </si>
  <si>
    <t>Kiss of DeathÂ </t>
  </si>
  <si>
    <t>Get CarterÂ </t>
  </si>
  <si>
    <t>The ImpossibleÂ </t>
  </si>
  <si>
    <t>IshtarÂ </t>
  </si>
  <si>
    <t>Fantastic Mr. FoxÂ </t>
  </si>
  <si>
    <t>Life or Something Like ItÂ </t>
  </si>
  <si>
    <t>Memoirs of an Invisible ManÂ </t>
  </si>
  <si>
    <t>AmÃ©lieÂ </t>
  </si>
  <si>
    <t>New York MinuteÂ </t>
  </si>
  <si>
    <t>AlfieÂ </t>
  </si>
  <si>
    <t>Big MiracleÂ </t>
  </si>
  <si>
    <t>The Deep End of the OceanÂ </t>
  </si>
  <si>
    <t>FeardotcomÂ </t>
  </si>
  <si>
    <t>Cirque du Freak: The Vampire's AssistantÂ </t>
  </si>
  <si>
    <t>DuplexÂ </t>
  </si>
  <si>
    <t>Soul MenÂ </t>
  </si>
  <si>
    <t>Raise the TitanicÂ </t>
  </si>
  <si>
    <t>Universal Soldier: The ReturnÂ </t>
  </si>
  <si>
    <t>PandorumÂ </t>
  </si>
  <si>
    <t>ImpostorÂ </t>
  </si>
  <si>
    <t>Extreme OpsÂ </t>
  </si>
  <si>
    <t>Just VisitingÂ </t>
  </si>
  <si>
    <t>SunshineÂ </t>
  </si>
  <si>
    <t>A Thousand WordsÂ </t>
  </si>
  <si>
    <t>DelgoÂ </t>
  </si>
  <si>
    <t>The GunmanÂ </t>
  </si>
  <si>
    <t>Alex Rider: Operation StormbreakerÂ </t>
  </si>
  <si>
    <t>DisturbiaÂ </t>
  </si>
  <si>
    <t>HackersÂ </t>
  </si>
  <si>
    <t>The Hunting PartyÂ </t>
  </si>
  <si>
    <t>The Hudsucker ProxyÂ </t>
  </si>
  <si>
    <t>The WarlordsÂ </t>
  </si>
  <si>
    <t>Nomad: The WarriorÂ </t>
  </si>
  <si>
    <t>SnowpiercerÂ </t>
  </si>
  <si>
    <t>A Monster in ParisÂ </t>
  </si>
  <si>
    <t>The Last ShotÂ </t>
  </si>
  <si>
    <t>The CrowÂ </t>
  </si>
  <si>
    <t>Baahubali: The BeginningÂ </t>
  </si>
  <si>
    <t>The Time Traveler's WifeÂ </t>
  </si>
  <si>
    <t>Because I Said SoÂ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</si>
  <si>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</si>
  <si>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</si>
  <si>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</si>
  <si>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</si>
  <si>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</si>
  <si>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</si>
  <si>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</si>
  <si>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</si>
  <si>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Sgt. BilkoÂ </t>
  </si>
  <si>
    <t>Spy Kids 2: Island of Lost DreamsÂ </t>
  </si>
  <si>
    <t>Star Trek: GenerationsÂ </t>
  </si>
  <si>
    <t>The GrandmasterÂ </t>
  </si>
  <si>
    <t>Water for ElephantsÂ </t>
  </si>
  <si>
    <t xml:space="preserve">3rd Rock from the SunÂ             </t>
  </si>
  <si>
    <t>Dragon Nest: Warriors' DawnÂ </t>
  </si>
  <si>
    <t>The HurricaneÂ </t>
  </si>
  <si>
    <t>EnoughÂ </t>
  </si>
  <si>
    <t>HeartbreakersÂ </t>
  </si>
  <si>
    <t>Paul Blart: Mall Cop 2Â </t>
  </si>
  <si>
    <t>Angel EyesÂ </t>
  </si>
  <si>
    <t>Joe SomebodyÂ </t>
  </si>
  <si>
    <t>The Ninth GateÂ </t>
  </si>
  <si>
    <t>Extreme MeasuresÂ </t>
  </si>
  <si>
    <t>Rock StarÂ </t>
  </si>
  <si>
    <t>PreciousÂ </t>
  </si>
  <si>
    <t>White SquallÂ </t>
  </si>
  <si>
    <t>The ThingÂ </t>
  </si>
  <si>
    <t>RiddickÂ </t>
  </si>
  <si>
    <t>SwitchbackÂ </t>
  </si>
  <si>
    <t>Texas RangersÂ </t>
  </si>
  <si>
    <t>City of EmberÂ </t>
  </si>
  <si>
    <t>The MasterÂ </t>
  </si>
  <si>
    <t>Virgin TerritoryÂ </t>
  </si>
  <si>
    <t>The ExpressÂ </t>
  </si>
  <si>
    <t>The 5th WaveÂ </t>
  </si>
  <si>
    <t>CreedÂ </t>
  </si>
  <si>
    <t>The TownÂ </t>
  </si>
  <si>
    <t>What to Expect When You're ExpectingÂ </t>
  </si>
  <si>
    <t>Burn After ReadingÂ </t>
  </si>
  <si>
    <t>Nim's IslandÂ </t>
  </si>
  <si>
    <t>RushÂ </t>
  </si>
  <si>
    <t>MagnoliaÂ </t>
  </si>
  <si>
    <t>Cop OutÂ </t>
  </si>
  <si>
    <t>How to Be SingleÂ </t>
  </si>
  <si>
    <t>Dolphin TaleÂ </t>
  </si>
  <si>
    <t>TwilightÂ </t>
  </si>
  <si>
    <t>John QÂ </t>
  </si>
  <si>
    <t>Blue StreakÂ </t>
  </si>
  <si>
    <t>We're the MillersÂ </t>
  </si>
  <si>
    <t>Obitaemyy ostrovÂ </t>
  </si>
  <si>
    <t>BreakdownÂ </t>
  </si>
  <si>
    <t>Never Say Never AgainÂ 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</si>
  <si>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</si>
  <si>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</si>
  <si>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</si>
  <si>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</si>
  <si>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</si>
  <si>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</si>
  <si>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Snow Falling on CedarsÂ </t>
  </si>
  <si>
    <t>The RiteÂ </t>
  </si>
  <si>
    <t>GattacaÂ </t>
  </si>
  <si>
    <t>Isn't She GreatÂ </t>
  </si>
  <si>
    <t>Space ChimpsÂ </t>
  </si>
  <si>
    <t>Head of StateÂ </t>
  </si>
  <si>
    <t>The HangoverÂ </t>
  </si>
  <si>
    <t>Ip Man 3Â </t>
  </si>
  <si>
    <t>Austin Powers: The Spy Who Shagged MeÂ </t>
  </si>
  <si>
    <t>BatmanÂ </t>
  </si>
  <si>
    <t>There Be DragonsÂ </t>
  </si>
  <si>
    <t>Lethal Weapon 3Â </t>
  </si>
  <si>
    <t>The Blind SideÂ </t>
  </si>
  <si>
    <t xml:space="preserve">Rush HourÂ             </t>
  </si>
  <si>
    <t>Spy KidsÂ </t>
  </si>
  <si>
    <t>Horrible BossesÂ </t>
  </si>
  <si>
    <t>True GritÂ </t>
  </si>
  <si>
    <t>The Devil Wears PradaÂ </t>
  </si>
  <si>
    <t>Star Trek: The Motion PictureÂ </t>
  </si>
  <si>
    <t>Identity ThiefÂ </t>
  </si>
  <si>
    <t>Cape FearÂ </t>
  </si>
  <si>
    <t>21Â </t>
  </si>
  <si>
    <t>TrainwreckÂ </t>
  </si>
  <si>
    <t>Guess WhoÂ </t>
  </si>
  <si>
    <t>The English PatientÂ </t>
  </si>
  <si>
    <t>L.A. ConfidentialÂ 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</si>
  <si>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</si>
  <si>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</si>
  <si>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</si>
  <si>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</si>
  <si>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</si>
  <si>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</si>
  <si>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SecretariatÂ </t>
  </si>
  <si>
    <t>TMNTÂ </t>
  </si>
  <si>
    <t>RadioÂ </t>
  </si>
  <si>
    <t>Friends with BenefitsÂ </t>
  </si>
  <si>
    <t>Neighbors 2: Sorority RisingÂ </t>
  </si>
  <si>
    <t>Saving Mr. BanksÂ </t>
  </si>
  <si>
    <t>Malcolm XÂ </t>
  </si>
  <si>
    <t>This Is 40Â </t>
  </si>
  <si>
    <t>Old DogsÂ </t>
  </si>
  <si>
    <t>Underworld: Rise of the LycansÂ </t>
  </si>
  <si>
    <t>License to WedÂ </t>
  </si>
  <si>
    <t>The BenchwarmersÂ </t>
  </si>
  <si>
    <t>Must Love DogsÂ </t>
  </si>
  <si>
    <t>Donnie BrascoÂ </t>
  </si>
  <si>
    <t>Resident EvilÂ </t>
  </si>
  <si>
    <t>PoltergeistÂ </t>
  </si>
  <si>
    <t>The LadykillersÂ </t>
  </si>
  <si>
    <t>Max PayneÂ </t>
  </si>
  <si>
    <t>In TimeÂ </t>
  </si>
  <si>
    <t>The Back-up PlanÂ </t>
  </si>
  <si>
    <t>Something BorrowedÂ </t>
  </si>
  <si>
    <t xml:space="preserve">Hit the FloorÂ             </t>
  </si>
  <si>
    <t>Black KnightÂ </t>
  </si>
  <si>
    <t>The Bad News BearsÂ 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</si>
  <si>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</si>
  <si>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</si>
  <si>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</si>
  <si>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</si>
  <si>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</si>
  <si>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</si>
  <si>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MirrorsÂ </t>
  </si>
  <si>
    <t>Queen of the DamnedÂ </t>
  </si>
  <si>
    <t>Predator 2Â </t>
  </si>
  <si>
    <t>UntraceableÂ </t>
  </si>
  <si>
    <t>Blast from the PastÂ </t>
  </si>
  <si>
    <t>Flash GordonÂ </t>
  </si>
  <si>
    <t>Jersey GirlÂ </t>
  </si>
  <si>
    <t>Alex CrossÂ </t>
  </si>
  <si>
    <t>Midnight in the Garden of Good and EvilÂ </t>
  </si>
  <si>
    <t>HeistÂ </t>
  </si>
  <si>
    <t>Nanny McPhee ReturnsÂ </t>
  </si>
  <si>
    <t>HoffaÂ </t>
  </si>
  <si>
    <t>The X Files: I Want to BelieveÂ </t>
  </si>
  <si>
    <t>Ella EnchantedÂ </t>
  </si>
  <si>
    <t>ConcussionÂ </t>
  </si>
  <si>
    <t>AbductionÂ </t>
  </si>
  <si>
    <t>ValiantÂ </t>
  </si>
  <si>
    <t>Wonder BoysÂ </t>
  </si>
  <si>
    <t>Superhero MovieÂ </t>
  </si>
  <si>
    <t>Broken CityÂ 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</si>
  <si>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</si>
  <si>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</si>
  <si>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</si>
  <si>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</si>
  <si>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</si>
  <si>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</si>
  <si>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</si>
  <si>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BaitÂ </t>
  </si>
  <si>
    <t>KrullÂ </t>
  </si>
  <si>
    <t>Lions for LambsÂ </t>
  </si>
  <si>
    <t>Flight of the IntruderÂ </t>
  </si>
  <si>
    <t>Walk Hard: The Dewey Cox StoryÂ </t>
  </si>
  <si>
    <t>The Shipping NewsÂ </t>
  </si>
  <si>
    <t>American OutlawsÂ </t>
  </si>
  <si>
    <t>The Young VictoriaÂ </t>
  </si>
  <si>
    <t>WhiteoutÂ </t>
  </si>
  <si>
    <t>The Tree of LifeÂ </t>
  </si>
  <si>
    <t>Knock OffÂ </t>
  </si>
  <si>
    <t>SabotageÂ </t>
  </si>
  <si>
    <t>The OrderÂ </t>
  </si>
  <si>
    <t>Punisher: War ZoneÂ </t>
  </si>
  <si>
    <t>ZoomÂ </t>
  </si>
  <si>
    <t>The WalkÂ </t>
  </si>
  <si>
    <t>Warriors of VirtueÂ </t>
  </si>
  <si>
    <t>A Good YearÂ </t>
  </si>
  <si>
    <t xml:space="preserve">LutherÂ             </t>
  </si>
  <si>
    <t>Radio FlyerÂ </t>
  </si>
  <si>
    <t>Blood In, Blood OutÂ </t>
  </si>
  <si>
    <t>Smilla's Sense of SnowÂ </t>
  </si>
  <si>
    <t>Femme FataleÂ </t>
  </si>
  <si>
    <t>Lion of the DesertÂ </t>
  </si>
  <si>
    <t>The Horseman on the RoofÂ </t>
  </si>
  <si>
    <t>Ride with the DevilÂ </t>
  </si>
  <si>
    <t>BiutifulÂ </t>
  </si>
  <si>
    <t>BandidasÂ </t>
  </si>
  <si>
    <t>Black Water TransitÂ </t>
  </si>
  <si>
    <t>The Maze RunnerÂ </t>
  </si>
  <si>
    <t>Unfinished BusinessÂ </t>
  </si>
  <si>
    <t>The Age of InnocenceÂ </t>
  </si>
  <si>
    <t>The FountainÂ </t>
  </si>
  <si>
    <t>Chill FactorÂ </t>
  </si>
  <si>
    <t>StolenÂ </t>
  </si>
  <si>
    <t>PonyoÂ </t>
  </si>
  <si>
    <t>The Longest RideÂ </t>
  </si>
  <si>
    <t>The Astronaut's WifeÂ </t>
  </si>
  <si>
    <t>I Dreamed of AfricaÂ </t>
  </si>
  <si>
    <t>Playing for KeepsÂ </t>
  </si>
  <si>
    <t>Mandela: Long Walk to FreedomÂ </t>
  </si>
  <si>
    <t>RedsÂ </t>
  </si>
  <si>
    <t>A Few Good MenÂ </t>
  </si>
  <si>
    <t>Exit WoundsÂ </t>
  </si>
  <si>
    <t>Big Momma's HouseÂ </t>
  </si>
  <si>
    <t>Thunder and the House of MagicÂ </t>
  </si>
  <si>
    <t>The Darkest HourÂ </t>
  </si>
  <si>
    <t>Step Up RevolutionÂ </t>
  </si>
  <si>
    <t>Snakes on a PlaneÂ </t>
  </si>
  <si>
    <t>The WatcherÂ </t>
  </si>
  <si>
    <t>The PunisherÂ </t>
  </si>
  <si>
    <t>Goal! The Dream BeginsÂ </t>
  </si>
  <si>
    <t>SafeÂ </t>
  </si>
  <si>
    <t>Pushing TinÂ </t>
  </si>
  <si>
    <t>Star Wars: Episode VI - Return of the JediÂ </t>
  </si>
  <si>
    <t>DoomsdayÂ </t>
  </si>
  <si>
    <t>The ReaderÂ </t>
  </si>
  <si>
    <t>WanderlustÂ </t>
  </si>
  <si>
    <t>ElfÂ </t>
  </si>
  <si>
    <t>PhenomenonÂ </t>
  </si>
  <si>
    <t>Snow DogsÂ </t>
  </si>
  <si>
    <t>ScroogedÂ </t>
  </si>
  <si>
    <t>Nacho LibreÂ </t>
  </si>
  <si>
    <t>BridesmaidsÂ </t>
  </si>
  <si>
    <t>This Is the EndÂ </t>
  </si>
  <si>
    <t>StigmataÂ </t>
  </si>
  <si>
    <t>Men of HonorÂ </t>
  </si>
  <si>
    <t>TakersÂ </t>
  </si>
  <si>
    <t>The Big WeddingÂ </t>
  </si>
  <si>
    <t>Big Mommas: Like Father, Like SonÂ </t>
  </si>
  <si>
    <t>Source CodeÂ </t>
  </si>
  <si>
    <t>AliveÂ </t>
  </si>
  <si>
    <t>The Number 23Â </t>
  </si>
  <si>
    <t>The Young and Prodigious T.S. SpivetÂ </t>
  </si>
  <si>
    <t>1941Â 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</si>
  <si>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</si>
  <si>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</si>
  <si>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</si>
  <si>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</si>
  <si>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</si>
  <si>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Bringing Out the DeadÂ </t>
  </si>
  <si>
    <t>Repo MenÂ </t>
  </si>
  <si>
    <t>Dragon Wars: D-WarÂ </t>
  </si>
  <si>
    <t>BogusÂ </t>
  </si>
  <si>
    <t>The Incredible Burt WonderstoneÂ </t>
  </si>
  <si>
    <t>Cats Don't DanceÂ </t>
  </si>
  <si>
    <t>Cradle Will RockÂ </t>
  </si>
  <si>
    <t>The Good GermanÂ </t>
  </si>
  <si>
    <t>George and the DragonÂ </t>
  </si>
  <si>
    <t>Apocalypse NowÂ </t>
  </si>
  <si>
    <t>Going the DistanceÂ </t>
  </si>
  <si>
    <t>Mr. Holland's OpusÂ </t>
  </si>
  <si>
    <t>CriminalÂ </t>
  </si>
  <si>
    <t>Out of AfricaÂ </t>
  </si>
  <si>
    <t>FlightÂ </t>
  </si>
  <si>
    <t>MoonrakerÂ </t>
  </si>
  <si>
    <t>The Grand Budapest HotelÂ </t>
  </si>
  <si>
    <t>Hearts in AtlantisÂ </t>
  </si>
  <si>
    <t>ArachnophobiaÂ </t>
  </si>
  <si>
    <t>FrequencyÂ </t>
  </si>
  <si>
    <t>VacationÂ </t>
  </si>
  <si>
    <t>Get ShortyÂ </t>
  </si>
  <si>
    <t>ChicagoÂ </t>
  </si>
  <si>
    <t>Big DaddyÂ </t>
  </si>
  <si>
    <t>American Pie 2Â </t>
  </si>
  <si>
    <t>Toy StoryÂ </t>
  </si>
  <si>
    <t>SpeedÂ </t>
  </si>
  <si>
    <t>The VowÂ 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</si>
  <si>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</si>
  <si>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</si>
  <si>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</si>
  <si>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</si>
  <si>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</si>
  <si>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</si>
  <si>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</si>
  <si>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</si>
  <si>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</si>
  <si>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</si>
  <si>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</si>
  <si>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</si>
  <si>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</si>
  <si>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</si>
  <si>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</si>
  <si>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</si>
  <si>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</si>
  <si>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Hannah Montana: The MovieÂ </t>
  </si>
  <si>
    <t>Rugrats in Paris: The MovieÂ </t>
  </si>
  <si>
    <t>The Prince of TidesÂ </t>
  </si>
  <si>
    <t>Legends of the FallÂ </t>
  </si>
  <si>
    <t>Up in the AirÂ </t>
  </si>
  <si>
    <t>About SchmidtÂ </t>
  </si>
  <si>
    <t>Warm BodiesÂ </t>
  </si>
  <si>
    <t>LooperÂ </t>
  </si>
  <si>
    <t>Down to EarthÂ </t>
  </si>
  <si>
    <t>BabeÂ </t>
  </si>
  <si>
    <t>Hope SpringsÂ </t>
  </si>
  <si>
    <t>Forgetting Sarah MarshallÂ </t>
  </si>
  <si>
    <t xml:space="preserve">Friday Night LightsÂ             </t>
  </si>
  <si>
    <t>Four BrothersÂ </t>
  </si>
  <si>
    <t>Baby MamaÂ </t>
  </si>
  <si>
    <t>Hope FloatsÂ </t>
  </si>
  <si>
    <t>Bride WarsÂ </t>
  </si>
  <si>
    <t>Without a PaddleÂ </t>
  </si>
  <si>
    <t>13 Going on 30Â </t>
  </si>
  <si>
    <t>Midnight in ParisÂ </t>
  </si>
  <si>
    <t>The Nut JobÂ </t>
  </si>
  <si>
    <t>BlowÂ </t>
  </si>
  <si>
    <t>Message in a BottleÂ </t>
  </si>
  <si>
    <t>Star Trek V: The Final FrontierÂ </t>
  </si>
  <si>
    <t>Like MikeÂ </t>
  </si>
  <si>
    <t>Naked Gun 33 1/3: The Final InsultÂ </t>
  </si>
  <si>
    <t>A View to a KillÂ </t>
  </si>
  <si>
    <t>The Curse of the Were-RabbitÂ </t>
  </si>
  <si>
    <t>P.S. I Love YouÂ </t>
  </si>
  <si>
    <t>Racing StripesÂ </t>
  </si>
  <si>
    <t>AtonementÂ </t>
  </si>
  <si>
    <t>Letters to JulietÂ </t>
  </si>
  <si>
    <t>Black RainÂ </t>
  </si>
  <si>
    <t>The Three StoogesÂ </t>
  </si>
  <si>
    <t>Corpse BrideÂ </t>
  </si>
  <si>
    <t>Glory RoadÂ </t>
  </si>
  <si>
    <t>SicarioÂ </t>
  </si>
  <si>
    <t>SouthpawÂ </t>
  </si>
  <si>
    <t>Drag Me to HellÂ </t>
  </si>
  <si>
    <t>The Age of AdalineÂ </t>
  </si>
  <si>
    <t>Secondhand LionsÂ </t>
  </si>
  <si>
    <t>Step Up 3DÂ </t>
  </si>
  <si>
    <t>Blue CrushÂ </t>
  </si>
  <si>
    <t>Stranger Than FictionÂ </t>
  </si>
  <si>
    <t>30 Days of NightÂ </t>
  </si>
  <si>
    <t>The Cabin in the WoodsÂ </t>
  </si>
  <si>
    <t>Meet the SpartansÂ </t>
  </si>
  <si>
    <t>Midnight RunÂ </t>
  </si>
  <si>
    <t>The Running ManÂ </t>
  </si>
  <si>
    <t>Little Shop of HorrorsÂ </t>
  </si>
  <si>
    <t>HannaÂ </t>
  </si>
  <si>
    <t xml:space="preserve">The FamilyÂ             </t>
  </si>
  <si>
    <t>Mortal Kombat: AnnihilationÂ </t>
  </si>
  <si>
    <t>Larry CrowneÂ </t>
  </si>
  <si>
    <t>CarrieÂ </t>
  </si>
  <si>
    <t>Take the LeadÂ </t>
  </si>
  <si>
    <t xml:space="preserve">EntourageÂ             </t>
  </si>
  <si>
    <t>Gridiron GangÂ </t>
  </si>
  <si>
    <t>What's the Worst That Could Happen?Â </t>
  </si>
  <si>
    <t>9Â </t>
  </si>
  <si>
    <t>Side EffectsÂ </t>
  </si>
  <si>
    <t>The Prince and MeÂ </t>
  </si>
  <si>
    <t>Winnie the PoohÂ </t>
  </si>
  <si>
    <t>Dumb and Dumberer: When Harry Met LloydÂ </t>
  </si>
  <si>
    <t>BulworthÂ </t>
  </si>
  <si>
    <t>Get on UpÂ </t>
  </si>
  <si>
    <t>One True ThingÂ </t>
  </si>
  <si>
    <t>VirtuosityÂ </t>
  </si>
  <si>
    <t>My Super Ex-GirlfriendÂ </t>
  </si>
  <si>
    <t>Deliver Us from EvilÂ </t>
  </si>
  <si>
    <t>SanctumÂ </t>
  </si>
  <si>
    <t>Little Black BookÂ </t>
  </si>
  <si>
    <t>The Five-Year EngagementÂ </t>
  </si>
  <si>
    <t>Mr 3000Â </t>
  </si>
  <si>
    <t>The Next Three DaysÂ </t>
  </si>
  <si>
    <t>UltravioletÂ </t>
  </si>
  <si>
    <t>Assault on Precinct 13Â </t>
  </si>
  <si>
    <t>The Replacement KillersÂ </t>
  </si>
  <si>
    <t>FledÂ </t>
  </si>
  <si>
    <t>Eight Legged FreaksÂ </t>
  </si>
  <si>
    <t>Love &amp; Other DrugsÂ </t>
  </si>
  <si>
    <t>88 MinutesÂ </t>
  </si>
  <si>
    <t>North CountryÂ </t>
  </si>
  <si>
    <t>The Whole Ten YardsÂ </t>
  </si>
  <si>
    <t>SpliceÂ </t>
  </si>
  <si>
    <t>Howard the DuckÂ </t>
  </si>
  <si>
    <t>Pride and GloryÂ </t>
  </si>
  <si>
    <t>The CaveÂ </t>
  </si>
  <si>
    <t>Alex &amp; EmmaÂ </t>
  </si>
  <si>
    <t>Wicker ParkÂ </t>
  </si>
  <si>
    <t>Fright NightÂ </t>
  </si>
  <si>
    <t>The New WorldÂ </t>
  </si>
  <si>
    <t>Wing CommanderÂ </t>
  </si>
  <si>
    <t>In DreamsÂ </t>
  </si>
  <si>
    <t>Dragonball: EvolutionÂ </t>
  </si>
  <si>
    <t>The Last StandÂ </t>
  </si>
  <si>
    <t>GodsendÂ </t>
  </si>
  <si>
    <t>Chasing LibertyÂ </t>
  </si>
  <si>
    <t>Hoodwinked Too! Hood vs. EvilÂ </t>
  </si>
  <si>
    <t>An Unfinished LifeÂ </t>
  </si>
  <si>
    <t>The Imaginarium of Doctor ParnassusÂ </t>
  </si>
  <si>
    <t>Barney's VersionÂ </t>
  </si>
  <si>
    <t xml:space="preserve">TrappedÂ             </t>
  </si>
  <si>
    <t>Runner RunnerÂ </t>
  </si>
  <si>
    <t>AntitrustÂ </t>
  </si>
  <si>
    <t>GloryÂ </t>
  </si>
  <si>
    <t>Once Upon a Time in AmericaÂ </t>
  </si>
  <si>
    <t>Dead Man DownÂ </t>
  </si>
  <si>
    <t>The Merchant of VeniceÂ </t>
  </si>
  <si>
    <t>The Good ThiefÂ </t>
  </si>
  <si>
    <t>SupercrossÂ </t>
  </si>
  <si>
    <t>Miss PotterÂ </t>
  </si>
  <si>
    <t>The PromiseÂ </t>
  </si>
  <si>
    <t>DOA: Dead or AliveÂ </t>
  </si>
  <si>
    <t>The Assassination of Jesse James by the Coward Robert FordÂ </t>
  </si>
  <si>
    <t>1911Â </t>
  </si>
  <si>
    <t>Little NicholasÂ </t>
  </si>
  <si>
    <t>Wild CardÂ </t>
  </si>
  <si>
    <t>Machine Gun PreacherÂ </t>
  </si>
  <si>
    <t>Animals UnitedÂ </t>
  </si>
  <si>
    <t>The Color of FreedomÂ </t>
  </si>
  <si>
    <t>United PassionsÂ </t>
  </si>
  <si>
    <t>Grace of MonacoÂ </t>
  </si>
  <si>
    <t>A Warrior's TailÂ </t>
  </si>
  <si>
    <t>Ripley's GameÂ </t>
  </si>
  <si>
    <t>Sausage PartyÂ </t>
  </si>
  <si>
    <t>Pitch Perfect 2Â </t>
  </si>
  <si>
    <t>Walk the LineÂ </t>
  </si>
  <si>
    <t xml:space="preserve">12 MonkeysÂ             </t>
  </si>
  <si>
    <t>Keeping the FaithÂ </t>
  </si>
  <si>
    <t>The BorrowersÂ </t>
  </si>
  <si>
    <t>Frost/NixonÂ </t>
  </si>
  <si>
    <t>Confessions of a Dangerous MindÂ </t>
  </si>
  <si>
    <t>Serving SaraÂ </t>
  </si>
  <si>
    <t>The BossÂ </t>
  </si>
  <si>
    <t>Cry FreedomÂ </t>
  </si>
  <si>
    <t>MumfordÂ </t>
  </si>
  <si>
    <t>Seed of ChuckyÂ </t>
  </si>
  <si>
    <t>The JacketÂ </t>
  </si>
  <si>
    <t>AladdinÂ </t>
  </si>
  <si>
    <t>Straight Outta ComptonÂ </t>
  </si>
  <si>
    <t>Indiana Jones and the Temple of DoomÂ </t>
  </si>
  <si>
    <t>The Rugrats MovieÂ </t>
  </si>
  <si>
    <t>Along Came a SpiderÂ </t>
  </si>
  <si>
    <t>Florence Foster JenkinsÂ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</si>
  <si>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</si>
  <si>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</si>
  <si>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</si>
  <si>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</si>
  <si>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</si>
  <si>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</si>
  <si>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</si>
  <si>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</si>
  <si>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Harlock: Space PirateÂ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</si>
  <si>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</si>
  <si>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</si>
  <si>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</si>
  <si>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</si>
  <si>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</si>
  <si>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</si>
  <si>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</si>
  <si>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Safe HavenÂ </t>
  </si>
  <si>
    <t>Hocus PocusÂ </t>
  </si>
  <si>
    <t>No ReservationsÂ </t>
  </si>
  <si>
    <t>Kick-AssÂ </t>
  </si>
  <si>
    <t>30 Minutes or LessÂ </t>
  </si>
  <si>
    <t>Dracula 2000Â </t>
  </si>
  <si>
    <t>Alexander and the Terrible, Horrible, No Good, Very Bad DayÂ </t>
  </si>
  <si>
    <t>Pride &amp; PrejudiceÂ </t>
  </si>
  <si>
    <t>Blade RunnerÂ </t>
  </si>
  <si>
    <t>Rob RoyÂ </t>
  </si>
  <si>
    <t>3 Days to KillÂ </t>
  </si>
  <si>
    <t>We Own the NightÂ </t>
  </si>
  <si>
    <t>Lost SoulsÂ </t>
  </si>
  <si>
    <t>Winged MigrationÂ </t>
  </si>
  <si>
    <t>Just My LuckÂ </t>
  </si>
  <si>
    <t>Mystery, AlaskaÂ </t>
  </si>
  <si>
    <t>The Spy Next DoorÂ </t>
  </si>
  <si>
    <t>A Simple WishÂ </t>
  </si>
  <si>
    <t>Ghosts of MarsÂ </t>
  </si>
  <si>
    <t>Our Brand Is CrisisÂ </t>
  </si>
  <si>
    <t>Pride and Prejudice and ZombiesÂ </t>
  </si>
  <si>
    <t>KundunÂ </t>
  </si>
  <si>
    <t>How to Lose Friends &amp; Alienate PeopleÂ </t>
  </si>
  <si>
    <t>Kick-Ass 2Â </t>
  </si>
  <si>
    <t>Captain Alatriste: The Spanish MusketeerÂ </t>
  </si>
  <si>
    <t>Brick MansionsÂ </t>
  </si>
  <si>
    <t>OctopussyÂ </t>
  </si>
  <si>
    <t>Knocked UpÂ </t>
  </si>
  <si>
    <t>My Sister's KeeperÂ </t>
  </si>
  <si>
    <t>Welcome Home, Roscoe JenkinsÂ </t>
  </si>
  <si>
    <t>A Passage to IndiaÂ </t>
  </si>
  <si>
    <t>Notes on a ScandalÂ </t>
  </si>
  <si>
    <t>RenditionÂ </t>
  </si>
  <si>
    <t xml:space="preserve">LimitlessÂ             </t>
  </si>
  <si>
    <t>Star Trek VI: The Undiscovered CountryÂ </t>
  </si>
  <si>
    <t>Divine Secrets of the Ya-Ya SisterhoodÂ </t>
  </si>
  <si>
    <t>Kiss the GirlsÂ </t>
  </si>
  <si>
    <t>The Blues BrothersÂ </t>
  </si>
  <si>
    <t>The Sisterhood of the Traveling Pants 2Â </t>
  </si>
  <si>
    <t>Joyful NoiseÂ </t>
  </si>
  <si>
    <t>About a BoyÂ </t>
  </si>
  <si>
    <t>Lake PlacidÂ </t>
  </si>
  <si>
    <t>Lucky Number SlevinÂ </t>
  </si>
  <si>
    <t>The Right StuffÂ </t>
  </si>
  <si>
    <t>AnonymousÂ </t>
  </si>
  <si>
    <t>The NeverEnding StoryÂ </t>
  </si>
  <si>
    <t>Dark CityÂ </t>
  </si>
  <si>
    <t>The DuchessÂ </t>
  </si>
  <si>
    <t xml:space="preserve">The HoneymoonersÂ             </t>
  </si>
  <si>
    <t>Return to OzÂ </t>
  </si>
  <si>
    <t>The Newton BoysÂ </t>
  </si>
  <si>
    <t>Case 39Â </t>
  </si>
  <si>
    <t>Suspect ZeroÂ </t>
  </si>
  <si>
    <t>Martian ChildÂ </t>
  </si>
  <si>
    <t>Spy Kids: All the Time in the World in 4DÂ 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</si>
  <si>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</si>
  <si>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</si>
  <si>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</si>
  <si>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</si>
  <si>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</si>
  <si>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</si>
  <si>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The Magic FluteÂ </t>
  </si>
  <si>
    <t>Paul Blart: Mall CopÂ </t>
  </si>
  <si>
    <t>Freaky FridayÂ </t>
  </si>
  <si>
    <t>The 40-Year-Old VirginÂ </t>
  </si>
  <si>
    <t>Shakespeare in LoveÂ 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</si>
  <si>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</si>
  <si>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</si>
  <si>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</si>
  <si>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</si>
  <si>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</si>
  <si>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</si>
  <si>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 xml:space="preserve">It's Always Sunny in PhiladelphiaÂ             </t>
  </si>
  <si>
    <t>A Bridge Too FarÂ </t>
  </si>
  <si>
    <t>Red EyeÂ </t>
  </si>
  <si>
    <t>Final Destination 2Â </t>
  </si>
  <si>
    <t>O Brother, Where Art Thou?Â </t>
  </si>
  <si>
    <t>LegionÂ </t>
  </si>
  <si>
    <t>Pain &amp; GainÂ </t>
  </si>
  <si>
    <t>In Good CompanyÂ </t>
  </si>
  <si>
    <t>ClockstoppersÂ </t>
  </si>
  <si>
    <t>SilveradoÂ </t>
  </si>
  <si>
    <t>BrothersÂ </t>
  </si>
  <si>
    <t>Agent Cody Banks 2: Destination LondonÂ </t>
  </si>
  <si>
    <t>New Year's EveÂ </t>
  </si>
  <si>
    <t>Original SinÂ </t>
  </si>
  <si>
    <t>The RavenÂ </t>
  </si>
  <si>
    <t>Welcome to MooseportÂ </t>
  </si>
  <si>
    <t>Highlander: The Final DimensionÂ </t>
  </si>
  <si>
    <t>Blood and WineÂ </t>
  </si>
  <si>
    <t>Snow White: A Tale of TerrorÂ </t>
  </si>
  <si>
    <t>The Curse of the Jade ScorpionÂ </t>
  </si>
  <si>
    <t>Accidental LoveÂ </t>
  </si>
  <si>
    <t>FlipperÂ </t>
  </si>
  <si>
    <t>Self/lessÂ </t>
  </si>
  <si>
    <t>The Constant GardenerÂ </t>
  </si>
  <si>
    <t>The Passion of the ChristÂ </t>
  </si>
  <si>
    <t>Mrs. DoubtfireÂ </t>
  </si>
  <si>
    <t>Rain ManÂ </t>
  </si>
  <si>
    <t>Gran TorinoÂ </t>
  </si>
  <si>
    <t>W.Â </t>
  </si>
  <si>
    <t>TakenÂ </t>
  </si>
  <si>
    <t>The Best of MeÂ </t>
  </si>
  <si>
    <t>The BodyguardÂ </t>
  </si>
  <si>
    <t>Schindler's ListÂ </t>
  </si>
  <si>
    <t>The HelpÂ </t>
  </si>
  <si>
    <t>The Fifth EstateÂ </t>
  </si>
  <si>
    <t>Scooby-Doo 2: Monsters UnleashedÂ </t>
  </si>
  <si>
    <t>ViyÂ </t>
  </si>
  <si>
    <t>Freddy vs. JasonÂ </t>
  </si>
  <si>
    <t>The Face of an AngelÂ </t>
  </si>
  <si>
    <t>Jimmy Neutron: Boy GeniusÂ </t>
  </si>
  <si>
    <t>CloverfieldÂ </t>
  </si>
  <si>
    <t>Teenage Mutant Ninja Turtles II: The Secret of the OozeÂ </t>
  </si>
  <si>
    <t>The UntouchablesÂ </t>
  </si>
  <si>
    <t>No Country for Old MenÂ </t>
  </si>
  <si>
    <t>Ride AlongÂ </t>
  </si>
  <si>
    <t>Bridget Jones's DiaryÂ </t>
  </si>
  <si>
    <t>ChocolatÂ </t>
  </si>
  <si>
    <t>Legally Blonde 2: Red, White &amp; BlondeÂ </t>
  </si>
  <si>
    <t>Parental GuidanceÂ </t>
  </si>
  <si>
    <t>No Strings AttachedÂ </t>
  </si>
  <si>
    <t>TombstoneÂ </t>
  </si>
  <si>
    <t>Romeo Must DieÂ </t>
  </si>
  <si>
    <t>The OmenÂ </t>
  </si>
  <si>
    <t>Final Destination 3Â </t>
  </si>
  <si>
    <t>The Lucky OneÂ </t>
  </si>
  <si>
    <t>Bridge to TerabithiaÂ </t>
  </si>
  <si>
    <t>Finding NeverlandÂ </t>
  </si>
  <si>
    <t>A Madea ChristmasÂ </t>
  </si>
  <si>
    <t>The GreyÂ </t>
  </si>
  <si>
    <t>Hide and SeekÂ </t>
  </si>
  <si>
    <t>Anchorman: The Legend of Ron BurgundyÂ </t>
  </si>
  <si>
    <t>GoodfellasÂ </t>
  </si>
  <si>
    <t>Agent Cody BanksÂ </t>
  </si>
  <si>
    <t>Nanny McPheeÂ </t>
  </si>
  <si>
    <t>ScarfaceÂ </t>
  </si>
  <si>
    <t>Nothing to LoseÂ </t>
  </si>
  <si>
    <t>The Last EmperorÂ </t>
  </si>
  <si>
    <t>ContrabandÂ </t>
  </si>
  <si>
    <t>Money TalksÂ </t>
  </si>
  <si>
    <t>There Will Be BloodÂ </t>
  </si>
  <si>
    <t>The Wild Thornberrys MovieÂ </t>
  </si>
  <si>
    <t>Rugrats Go WildÂ </t>
  </si>
  <si>
    <t>Undercover BrotherÂ </t>
  </si>
  <si>
    <t>The Sisterhood of the Traveling PantsÂ </t>
  </si>
  <si>
    <t>Kiss of the DragonÂ </t>
  </si>
  <si>
    <t>The House BunnyÂ </t>
  </si>
  <si>
    <t>Beauty ShopÂ </t>
  </si>
  <si>
    <t>Million Dollar ArmÂ </t>
  </si>
  <si>
    <t>The GiverÂ </t>
  </si>
  <si>
    <t>What a Girl WantsÂ </t>
  </si>
  <si>
    <t>Jeepers Creepers IIÂ </t>
  </si>
  <si>
    <t>Good Luck ChuckÂ </t>
  </si>
  <si>
    <t>Cradle 2 the GraveÂ </t>
  </si>
  <si>
    <t>The HoursÂ </t>
  </si>
  <si>
    <t>She's the ManÂ </t>
  </si>
  <si>
    <t>Mr. Bean's HolidayÂ </t>
  </si>
  <si>
    <t>Anacondas: The Hunt for the Blood OrchidÂ </t>
  </si>
  <si>
    <t>Blood TiesÂ </t>
  </si>
  <si>
    <t>August RushÂ </t>
  </si>
  <si>
    <t>ElizabethÂ </t>
  </si>
  <si>
    <t>Bride of ChuckyÂ </t>
  </si>
  <si>
    <t>Tora! Tora! Tora!Â </t>
  </si>
  <si>
    <t>Spice WorldÂ </t>
  </si>
  <si>
    <t>The SitterÂ </t>
  </si>
  <si>
    <t>Dance FlickÂ </t>
  </si>
  <si>
    <t>The Shawshank RedemptionÂ </t>
  </si>
  <si>
    <t>Crocodile Dundee in Los AngelesÂ </t>
  </si>
  <si>
    <t>KingpinÂ </t>
  </si>
  <si>
    <t>The GamblerÂ </t>
  </si>
  <si>
    <t>August: Osage CountyÂ </t>
  </si>
  <si>
    <t>Ice PrincessÂ </t>
  </si>
  <si>
    <t>A Lot Like LoveÂ </t>
  </si>
  <si>
    <t>Eddie the EagleÂ </t>
  </si>
  <si>
    <t>He Got GameÂ </t>
  </si>
  <si>
    <t>Don Juan DeMarcoÂ </t>
  </si>
  <si>
    <t xml:space="preserve">Shaun the SheepÂ             </t>
  </si>
  <si>
    <t>Dear JohnÂ </t>
  </si>
  <si>
    <t>The LosersÂ </t>
  </si>
  <si>
    <t>Don't Be Afraid of the DarkÂ </t>
  </si>
  <si>
    <t>WarÂ </t>
  </si>
  <si>
    <t>Punch-Drunk LoveÂ </t>
  </si>
  <si>
    <t>EuroTripÂ </t>
  </si>
  <si>
    <t>Half Past DeadÂ </t>
  </si>
  <si>
    <t>Unaccompanied MinorsÂ </t>
  </si>
  <si>
    <t>Bright Lights, Big CityÂ </t>
  </si>
  <si>
    <t>The Adventures of PinocchioÂ </t>
  </si>
  <si>
    <t>The Greatest Game Ever PlayedÂ </t>
  </si>
  <si>
    <t>The BoxÂ </t>
  </si>
  <si>
    <t>The RuinsÂ </t>
  </si>
  <si>
    <t>The Next Best ThingÂ </t>
  </si>
  <si>
    <t>My Soul to TakeÂ </t>
  </si>
  <si>
    <t>The Girl Next DoorÂ </t>
  </si>
  <si>
    <t>Maximum RiskÂ </t>
  </si>
  <si>
    <t>Stealing HarvardÂ </t>
  </si>
  <si>
    <t>LegendÂ </t>
  </si>
  <si>
    <t>Hot RodÂ </t>
  </si>
  <si>
    <t>Shark Night 3DÂ </t>
  </si>
  <si>
    <t>Angela's AshesÂ </t>
  </si>
  <si>
    <t>Draft DayÂ </t>
  </si>
  <si>
    <t>LifeforceÂ </t>
  </si>
  <si>
    <t xml:space="preserve">The Powerpuff GirlsÂ             </t>
  </si>
  <si>
    <t>The ConspiratorÂ </t>
  </si>
  <si>
    <t>Lords of DogtownÂ </t>
  </si>
  <si>
    <t>The 33Â </t>
  </si>
  <si>
    <t>Big Trouble in Little ChinaÂ </t>
  </si>
  <si>
    <t>A Perfect PlanÂ </t>
  </si>
  <si>
    <t>WarriorÂ </t>
  </si>
  <si>
    <t>Michael CollinsÂ </t>
  </si>
  <si>
    <t>GettysburgÂ </t>
  </si>
  <si>
    <t>Stop-LossÂ </t>
  </si>
  <si>
    <t>AbandonÂ </t>
  </si>
  <si>
    <t>Brokedown PalaceÂ </t>
  </si>
  <si>
    <t>The PossessionÂ </t>
  </si>
  <si>
    <t>Mrs. WinterbourneÂ </t>
  </si>
  <si>
    <t>Straw DogsÂ </t>
  </si>
  <si>
    <t>The HoaxÂ </t>
  </si>
  <si>
    <t>Stone ColdÂ </t>
  </si>
  <si>
    <t>The RoadÂ </t>
  </si>
  <si>
    <t>SheenaÂ </t>
  </si>
  <si>
    <t>UnderclassmanÂ </t>
  </si>
  <si>
    <t>Say It Isn't SoÂ </t>
  </si>
  <si>
    <t>The World's Fastest IndianÂ </t>
  </si>
  <si>
    <t>Tank GirlÂ </t>
  </si>
  <si>
    <t>King's RansomÂ </t>
  </si>
  <si>
    <t>BlindnessÂ </t>
  </si>
  <si>
    <t>BloodRayneÂ </t>
  </si>
  <si>
    <t>CarnageÂ </t>
  </si>
  <si>
    <t>Where the Truth LiesÂ </t>
  </si>
  <si>
    <t>Cirque du Soleil: Worlds AwayÂ </t>
  </si>
  <si>
    <t>Without LimitsÂ </t>
  </si>
  <si>
    <t>Me and Orson WellesÂ </t>
  </si>
  <si>
    <t>The Best OfferÂ </t>
  </si>
  <si>
    <t>Bad Lieutenant: Port of Call New OrleansÂ </t>
  </si>
  <si>
    <t>A Turtle's Tale: Sammy's AdventuresÂ </t>
  </si>
  <si>
    <t>Little White LiesÂ </t>
  </si>
  <si>
    <t>Love RanchÂ </t>
  </si>
  <si>
    <t>The True Story of Puss'N BootsÂ </t>
  </si>
  <si>
    <t>Space DogsÂ </t>
  </si>
  <si>
    <t>The CounselorÂ </t>
  </si>
  <si>
    <t>IroncladÂ </t>
  </si>
  <si>
    <t>WaterlooÂ </t>
  </si>
  <si>
    <t>Kung Fu KillerÂ 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</si>
  <si>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</si>
  <si>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</si>
  <si>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</si>
  <si>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</si>
  <si>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</si>
  <si>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</si>
  <si>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</si>
  <si>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</si>
  <si>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</si>
  <si>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</si>
  <si>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</si>
  <si>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</si>
  <si>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</si>
  <si>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</si>
  <si>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</si>
  <si>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Nurse BettyÂ </t>
  </si>
  <si>
    <t>The Men Who Stare at GoatsÂ </t>
  </si>
  <si>
    <t>Double TakeÂ </t>
  </si>
  <si>
    <t>Girl, InterruptedÂ </t>
  </si>
  <si>
    <t>Win a Date with Tad Hamilton!Â </t>
  </si>
  <si>
    <t>Muppets from SpaceÂ </t>
  </si>
  <si>
    <t>The WizÂ </t>
  </si>
  <si>
    <t>Ready to RumbleÂ </t>
  </si>
  <si>
    <t>Play It to the BoneÂ </t>
  </si>
  <si>
    <t>I Don't Know How She Does ItÂ </t>
  </si>
  <si>
    <t>Piranha 3DÂ </t>
  </si>
  <si>
    <t>Beyond the SeaÂ </t>
  </si>
  <si>
    <t>Meet the DeedlesÂ </t>
  </si>
  <si>
    <t>The Princess and the CobblerÂ </t>
  </si>
  <si>
    <t>The Bridge of San Luis ReyÂ </t>
  </si>
  <si>
    <t>FasterÂ </t>
  </si>
  <si>
    <t>Howl's Moving CastleÂ 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</si>
  <si>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</si>
  <si>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</si>
  <si>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</si>
  <si>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</si>
  <si>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</si>
  <si>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</si>
  <si>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</si>
  <si>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Pitch BlackÂ </t>
  </si>
  <si>
    <t>Someone Like You...Â </t>
  </si>
  <si>
    <t>HerÂ </t>
  </si>
  <si>
    <t>Joy RideÂ </t>
  </si>
  <si>
    <t>The Adventurer: The Curse of the Midas BoxÂ </t>
  </si>
  <si>
    <t>Anywhere But HereÂ </t>
  </si>
  <si>
    <t>The CrewÂ </t>
  </si>
  <si>
    <t>HaywireÂ </t>
  </si>
  <si>
    <t>Jaws: The RevengeÂ </t>
  </si>
  <si>
    <t>Marvin's RoomÂ </t>
  </si>
  <si>
    <t>The LongshotsÂ </t>
  </si>
  <si>
    <t>The End of the AffairÂ </t>
  </si>
  <si>
    <t>Harley Davidson and the Marlboro ManÂ </t>
  </si>
  <si>
    <t>In the Valley of ElahÂ </t>
  </si>
  <si>
    <t>Coco Before ChanelÂ </t>
  </si>
  <si>
    <t>ForsakenÂ </t>
  </si>
  <si>
    <t>ChÃ©riÂ </t>
  </si>
  <si>
    <t xml:space="preserve">RogueÂ             </t>
  </si>
  <si>
    <t>Vanity FairÂ </t>
  </si>
  <si>
    <t>Bodyguards and AssassinsÂ </t>
  </si>
  <si>
    <t>1408Â </t>
  </si>
  <si>
    <t>SpaceballsÂ </t>
  </si>
  <si>
    <t>The Water DivinerÂ 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</si>
  <si>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</si>
  <si>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</si>
  <si>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</si>
  <si>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</si>
  <si>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</si>
  <si>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</si>
  <si>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</si>
  <si>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GandhiÂ </t>
  </si>
  <si>
    <t>The Hundred-Foot JourneyÂ </t>
  </si>
  <si>
    <t>The NetÂ </t>
  </si>
  <si>
    <t>I Am SamÂ </t>
  </si>
  <si>
    <t>Son of GodÂ </t>
  </si>
  <si>
    <t>UnderworldÂ </t>
  </si>
  <si>
    <t>DerailedÂ </t>
  </si>
  <si>
    <t>The Informant!Â </t>
  </si>
  <si>
    <t>ShadowlandsÂ </t>
  </si>
  <si>
    <t>Deuce Bigalow: European GigoloÂ </t>
  </si>
  <si>
    <t>Delivery ManÂ 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</si>
  <si>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</si>
  <si>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</si>
  <si>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</si>
  <si>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</si>
  <si>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</si>
  <si>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The Glass HouseÂ </t>
  </si>
  <si>
    <t>Hail, Caesar!Â </t>
  </si>
  <si>
    <t>Josie and the PussycatsÂ </t>
  </si>
  <si>
    <t>HomefrontÂ </t>
  </si>
  <si>
    <t>The Little VampireÂ </t>
  </si>
  <si>
    <t>I Heart HuckabeesÂ </t>
  </si>
  <si>
    <t>RoboCop 3Â </t>
  </si>
  <si>
    <t>Megiddo: The Omega Code 2Â </t>
  </si>
  <si>
    <t>Darling LiliÂ </t>
  </si>
  <si>
    <t>Dudley Do-RightÂ </t>
  </si>
  <si>
    <t>The Transporter RefueledÂ </t>
  </si>
  <si>
    <t>The LibertineÂ </t>
  </si>
  <si>
    <t>Black BookÂ </t>
  </si>
  <si>
    <t>Joyeux NoelÂ </t>
  </si>
  <si>
    <t>Hit and RunÂ </t>
  </si>
  <si>
    <t>Mad MoneyÂ </t>
  </si>
  <si>
    <t>Before I Go to SleepÂ </t>
  </si>
  <si>
    <t>SorcererÂ </t>
  </si>
  <si>
    <t>StoneÂ </t>
  </si>
  <si>
    <t>MoliÃ¨reÂ </t>
  </si>
  <si>
    <t>Out of the FurnaceÂ </t>
  </si>
  <si>
    <t>Michael ClaytonÂ </t>
  </si>
  <si>
    <t>My Fellow AmericansÂ </t>
  </si>
  <si>
    <t>Arlington RoadÂ </t>
  </si>
  <si>
    <t>UnderdogsÂ </t>
  </si>
  <si>
    <t>To Rome with LoveÂ </t>
  </si>
  <si>
    <t>FirefoxÂ </t>
  </si>
  <si>
    <t>South Park: Bigger Longer &amp; UncutÂ </t>
  </si>
  <si>
    <t>Death at a FuneralÂ 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</si>
  <si>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</si>
  <si>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</si>
  <si>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</si>
  <si>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</si>
  <si>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</si>
  <si>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</si>
  <si>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</si>
  <si>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The Rage: Carrie 2Â </t>
  </si>
  <si>
    <t xml:space="preserve">The BachelorÂ             </t>
  </si>
  <si>
    <t>Away We GoÂ </t>
  </si>
  <si>
    <t>Swing VoteÂ </t>
  </si>
  <si>
    <t>Moonlight MileÂ </t>
  </si>
  <si>
    <t>Tinker Tailor Soldier SpyÂ </t>
  </si>
  <si>
    <t>MollyÂ </t>
  </si>
  <si>
    <t>The BeaverÂ 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</si>
  <si>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</si>
  <si>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</si>
  <si>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</si>
  <si>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</si>
  <si>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</si>
  <si>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PulseÂ </t>
  </si>
  <si>
    <t>Beverly Hills Cop IIÂ </t>
  </si>
  <si>
    <t>Bringing Down the HouseÂ </t>
  </si>
  <si>
    <t>The Silence of the LambsÂ </t>
  </si>
  <si>
    <t>Wayne's WorldÂ </t>
  </si>
  <si>
    <t>Jackass 3DÂ </t>
  </si>
  <si>
    <t>Jaws 2Â 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</si>
  <si>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</si>
  <si>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</si>
  <si>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</si>
  <si>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</si>
  <si>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</si>
  <si>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</si>
  <si>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</si>
  <si>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</si>
  <si>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HolesÂ </t>
  </si>
  <si>
    <t>The Last SongÂ </t>
  </si>
  <si>
    <t>12 Years a SlaveÂ </t>
  </si>
  <si>
    <t>DrumlineÂ </t>
  </si>
  <si>
    <t>Why Did I Get Married Too?Â </t>
  </si>
  <si>
    <t>Edward ScissorhandsÂ </t>
  </si>
  <si>
    <t>Me Before YouÂ </t>
  </si>
  <si>
    <t>Madea's Witness ProtectionÂ </t>
  </si>
  <si>
    <t>The French ConnectionÂ </t>
  </si>
  <si>
    <t>Bad MomsÂ </t>
  </si>
  <si>
    <t>Date MovieÂ </t>
  </si>
  <si>
    <t>Return to Never LandÂ </t>
  </si>
  <si>
    <t>SelmaÂ </t>
  </si>
  <si>
    <t>The Jungle Book 2Â </t>
  </si>
  <si>
    <t>BoogeymanÂ </t>
  </si>
  <si>
    <t>PremonitionÂ </t>
  </si>
  <si>
    <t>The Tigger MovieÂ </t>
  </si>
  <si>
    <t>OrphanÂ </t>
  </si>
  <si>
    <t>MaxÂ </t>
  </si>
  <si>
    <t xml:space="preserve">Meet the BrownsÂ             </t>
  </si>
  <si>
    <t>Epic MovieÂ </t>
  </si>
  <si>
    <t>SpotlightÂ </t>
  </si>
  <si>
    <t>Lakeview TerraceÂ </t>
  </si>
  <si>
    <t>The Grudge 2Â </t>
  </si>
  <si>
    <t>How Stella Got Her Groove BackÂ </t>
  </si>
  <si>
    <t>Bill &amp; Ted's Bogus JourneyÂ </t>
  </si>
  <si>
    <t>Man of the YearÂ </t>
  </si>
  <si>
    <t>The Black HoleÂ </t>
  </si>
  <si>
    <t>The AmericanÂ </t>
  </si>
  <si>
    <t>SelenaÂ </t>
  </si>
  <si>
    <t>Vampires SuckÂ </t>
  </si>
  <si>
    <t>BabelÂ </t>
  </si>
  <si>
    <t>This Is Where I Leave YouÂ </t>
  </si>
  <si>
    <t>DoubtÂ </t>
  </si>
  <si>
    <t>Team America: World PoliceÂ </t>
  </si>
  <si>
    <t>Texas Chainsaw 3DÂ </t>
  </si>
  <si>
    <t>CopycatÂ </t>
  </si>
  <si>
    <t>Scary Movie 5Â </t>
  </si>
  <si>
    <t>Paint Your WagonÂ </t>
  </si>
  <si>
    <t>MilkÂ </t>
  </si>
  <si>
    <t>RisenÂ </t>
  </si>
  <si>
    <t>Ghost ShipÂ </t>
  </si>
  <si>
    <t>A Very Harold &amp; Kumar 3D ChristmasÂ </t>
  </si>
  <si>
    <t>Wild ThingsÂ </t>
  </si>
  <si>
    <t>The StepfatherÂ </t>
  </si>
  <si>
    <t>The DebtÂ </t>
  </si>
  <si>
    <t>High FidelityÂ 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</si>
  <si>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</si>
  <si>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</si>
  <si>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</si>
  <si>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</si>
  <si>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</si>
  <si>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</si>
  <si>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</si>
  <si>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Nancy DrewÂ </t>
  </si>
  <si>
    <t>DaybreakersÂ </t>
  </si>
  <si>
    <t>She's Out of My LeagueÂ </t>
  </si>
  <si>
    <t>Monte CarloÂ </t>
  </si>
  <si>
    <t>Stay AliveÂ </t>
  </si>
  <si>
    <t>Quigley Down UnderÂ </t>
  </si>
  <si>
    <t>Alpha and OmegaÂ </t>
  </si>
  <si>
    <t>The CovenantÂ </t>
  </si>
  <si>
    <t>Stick ItÂ </t>
  </si>
  <si>
    <t>ShortsÂ </t>
  </si>
  <si>
    <t>To Die ForÂ </t>
  </si>
  <si>
    <t>NerveÂ </t>
  </si>
  <si>
    <t>AppaloosaÂ </t>
  </si>
  <si>
    <t>VampiresÂ </t>
  </si>
  <si>
    <t xml:space="preserve">Yu-Gi-Oh! Duel MonstersÂ             </t>
  </si>
  <si>
    <t>PsychoÂ </t>
  </si>
  <si>
    <t>My Best Friend's GirlÂ </t>
  </si>
  <si>
    <t>Endless LoveÂ </t>
  </si>
  <si>
    <t>Georgia RuleÂ </t>
  </si>
  <si>
    <t>Under the RainbowÂ </t>
  </si>
  <si>
    <t>LadyhawkeÂ </t>
  </si>
  <si>
    <t>Simon BirchÂ </t>
  </si>
  <si>
    <t>Reign Over MeÂ </t>
  </si>
  <si>
    <t>Into the WildÂ </t>
  </si>
  <si>
    <t>School for ScoundrelsÂ </t>
  </si>
  <si>
    <t>Silent Hill: Revelation 3DÂ </t>
  </si>
  <si>
    <t>From Dusk Till DawnÂ </t>
  </si>
  <si>
    <t>Pooh's Heffalump MovieÂ </t>
  </si>
  <si>
    <t>Home for the HolidaysÂ </t>
  </si>
  <si>
    <t>Kung Fu HustleÂ </t>
  </si>
  <si>
    <t xml:space="preserve">Fired UpÂ             </t>
  </si>
  <si>
    <t>The Country BearsÂ </t>
  </si>
  <si>
    <t>The Kite RunnerÂ </t>
  </si>
  <si>
    <t>21 GramsÂ </t>
  </si>
  <si>
    <t>PaparazziÂ </t>
  </si>
  <si>
    <t>A Guy ThingÂ </t>
  </si>
  <si>
    <t>LoserÂ </t>
  </si>
  <si>
    <t>Capitalism: A Love StoryÂ </t>
  </si>
  <si>
    <t>The Greatest Story Ever ToldÂ </t>
  </si>
  <si>
    <t>Secret in Their EyesÂ </t>
  </si>
  <si>
    <t>Disaster MovieÂ </t>
  </si>
  <si>
    <t>ArmoredÂ </t>
  </si>
  <si>
    <t>The Man Who Knew Too LittleÂ </t>
  </si>
  <si>
    <t>What's Your Number?Â </t>
  </si>
  <si>
    <t>LockoutÂ </t>
  </si>
  <si>
    <t>EnvyÂ </t>
  </si>
  <si>
    <t>Crank: High VoltageÂ </t>
  </si>
  <si>
    <t>Bullets Over BroadwayÂ </t>
  </si>
  <si>
    <t>One Night with the KingÂ </t>
  </si>
  <si>
    <t>The Quiet AmericanÂ </t>
  </si>
  <si>
    <t>The Weather ManÂ </t>
  </si>
  <si>
    <t>UndisputedÂ </t>
  </si>
  <si>
    <t>Ghost TownÂ </t>
  </si>
  <si>
    <t>12 RoundsÂ </t>
  </si>
  <si>
    <t>Let Me InÂ </t>
  </si>
  <si>
    <t>3 Ninjas Kick BackÂ </t>
  </si>
  <si>
    <t>Be Kind RewindÂ </t>
  </si>
  <si>
    <t>Mrs Henderson PresentsÂ </t>
  </si>
  <si>
    <t>Triple 9Â </t>
  </si>
  <si>
    <t>Deconstructing HarryÂ 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</si>
  <si>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</si>
  <si>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</si>
  <si>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</si>
  <si>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</si>
  <si>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</si>
  <si>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</si>
  <si>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Superbabies: Baby Geniuses 2Â </t>
  </si>
  <si>
    <t>The ManÂ </t>
  </si>
  <si>
    <t>Code Name: The CleanerÂ </t>
  </si>
  <si>
    <t>Connie and CarlaÂ </t>
  </si>
  <si>
    <t>Sweet CharityÂ </t>
  </si>
  <si>
    <t>Inherent ViceÂ </t>
  </si>
  <si>
    <t>DoogalÂ </t>
  </si>
  <si>
    <t>Battle of the YearÂ </t>
  </si>
  <si>
    <t xml:space="preserve">PerceptionÂ             </t>
  </si>
  <si>
    <t>An American CarolÂ </t>
  </si>
  <si>
    <t>Machete KillsÂ </t>
  </si>
  <si>
    <t>WillardÂ </t>
  </si>
  <si>
    <t>Strange WildernessÂ </t>
  </si>
  <si>
    <t>Topsy-TurvyÂ </t>
  </si>
  <si>
    <t>Little BoyÂ </t>
  </si>
  <si>
    <t>A Dangerous MethodÂ </t>
  </si>
  <si>
    <t>A Scanner DarklyÂ </t>
  </si>
  <si>
    <t>Chasing MavericksÂ </t>
  </si>
  <si>
    <t>Alone in the DarkÂ </t>
  </si>
  <si>
    <t>BandslamÂ </t>
  </si>
  <si>
    <t>BirthÂ </t>
  </si>
  <si>
    <t>A Most Violent YearÂ </t>
  </si>
  <si>
    <t>PasschendaeleÂ </t>
  </si>
  <si>
    <t>Flash of GeniusÂ </t>
  </si>
  <si>
    <t>I'm Not There.Â </t>
  </si>
  <si>
    <t>The Cold Light of DayÂ </t>
  </si>
  <si>
    <t>The Brothers BloomÂ </t>
  </si>
  <si>
    <t>Synecdoche, New YorkÂ </t>
  </si>
  <si>
    <t>Princess MononokeÂ </t>
  </si>
  <si>
    <t>Bon voyageÂ </t>
  </si>
  <si>
    <t>Can't Stop the MusicÂ </t>
  </si>
  <si>
    <t>The PropositionÂ </t>
  </si>
  <si>
    <t>CourageÂ </t>
  </si>
  <si>
    <t>Marci XÂ </t>
  </si>
  <si>
    <t>EquilibriumÂ </t>
  </si>
  <si>
    <t>The Children of Huang ShiÂ </t>
  </si>
  <si>
    <t>The YardsÂ </t>
  </si>
  <si>
    <t>The Oogieloves in the Big Balloon AdventureÂ </t>
  </si>
  <si>
    <t>By the SeaÂ </t>
  </si>
  <si>
    <t>SteamboyÂ </t>
  </si>
  <si>
    <t>The Game of Their LivesÂ </t>
  </si>
  <si>
    <t>All Good ThingsÂ </t>
  </si>
  <si>
    <t>Rapa NuiÂ </t>
  </si>
  <si>
    <t>CJ7Â </t>
  </si>
  <si>
    <t>Les couloirs du temps: Les visiteurs IIÂ </t>
  </si>
  <si>
    <t>Dylan Dog: Dead of NightÂ </t>
  </si>
  <si>
    <t>People I KnowÂ </t>
  </si>
  <si>
    <t xml:space="preserve">The Doombolt ChaseÂ             </t>
  </si>
  <si>
    <t>The TempestÂ </t>
  </si>
  <si>
    <t>RegressionÂ </t>
  </si>
  <si>
    <t>The TouchÂ </t>
  </si>
  <si>
    <t>Three Kingdoms: Resurrection of the DragonÂ </t>
  </si>
  <si>
    <t>ShatteredÂ </t>
  </si>
  <si>
    <t>ZambeziaÂ </t>
  </si>
  <si>
    <t>RamanujanÂ </t>
  </si>
  <si>
    <t>Dwegons and LeprechaunsÂ </t>
  </si>
  <si>
    <t>Hands of StoneÂ </t>
  </si>
  <si>
    <t>SurvivorÂ </t>
  </si>
  <si>
    <t>The Frozen GroundÂ </t>
  </si>
  <si>
    <t>The Painted VeilÂ </t>
  </si>
  <si>
    <t>The Baader Meinhof ComplexÂ </t>
  </si>
  <si>
    <t>Dances with WolvesÂ </t>
  </si>
  <si>
    <t>Bad TeacherÂ </t>
  </si>
  <si>
    <t>Sea of LoveÂ </t>
  </si>
  <si>
    <t>A Cinderella StoryÂ </t>
  </si>
  <si>
    <t>ScreamÂ </t>
  </si>
  <si>
    <t>Thir13en GhostsÂ </t>
  </si>
  <si>
    <t>The ShiningÂ </t>
  </si>
  <si>
    <t>Back to the FutureÂ </t>
  </si>
  <si>
    <t>House on Haunted HillÂ </t>
  </si>
  <si>
    <t>I Can Do Bad All by MyselfÂ </t>
  </si>
  <si>
    <t>Fight ValleyÂ </t>
  </si>
  <si>
    <t>The SwitchÂ </t>
  </si>
  <si>
    <t>Just MarriedÂ </t>
  </si>
  <si>
    <t>The Devil's DoubleÂ </t>
  </si>
  <si>
    <t xml:space="preserve">Gone, Baby, GoneÂ             </t>
  </si>
  <si>
    <t>Thomas and the Magic RailroadÂ </t>
  </si>
  <si>
    <t>The CraziesÂ </t>
  </si>
  <si>
    <t>Spirited AwayÂ </t>
  </si>
  <si>
    <t>FirestormÂ </t>
  </si>
  <si>
    <t>The BountyÂ </t>
  </si>
  <si>
    <t>The Book ThiefÂ </t>
  </si>
  <si>
    <t>Sex DriveÂ </t>
  </si>
  <si>
    <t>Leap YearÂ </t>
  </si>
  <si>
    <t>The Fall of the Roman EmpireÂ </t>
  </si>
  <si>
    <t>Take Me Home TonightÂ </t>
  </si>
  <si>
    <t>Won't Back DownÂ </t>
  </si>
  <si>
    <t>The NutcrackerÂ </t>
  </si>
  <si>
    <t>Kansas CityÂ </t>
  </si>
  <si>
    <t>IndignationÂ </t>
  </si>
  <si>
    <t>The Amityville HorrorÂ </t>
  </si>
  <si>
    <t>Adaptation.Â </t>
  </si>
  <si>
    <t>Land of the DeadÂ </t>
  </si>
  <si>
    <t>Out of InfernoÂ </t>
  </si>
  <si>
    <t>Fear and Loathing in Las VegasÂ 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</si>
  <si>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</si>
  <si>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</si>
  <si>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</si>
  <si>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</si>
  <si>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</si>
  <si>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</si>
  <si>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</si>
  <si>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</si>
  <si>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</si>
  <si>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Left BehindÂ </t>
  </si>
  <si>
    <t>The Family StoneÂ 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</si>
  <si>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</si>
  <si>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</si>
  <si>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</si>
  <si>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</si>
  <si>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</si>
  <si>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</si>
  <si>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AmadeusÂ </t>
  </si>
  <si>
    <t>Prom NightÂ </t>
  </si>
  <si>
    <t>Mean GirlsÂ </t>
  </si>
  <si>
    <t>Under the Tuscan SunÂ </t>
  </si>
  <si>
    <t>Gosford ParkÂ </t>
  </si>
  <si>
    <t xml:space="preserve">The O.C.Â             </t>
  </si>
  <si>
    <t>Peggy Sue Got MarriedÂ </t>
  </si>
  <si>
    <t>Birdman or (The Unexpected Virtue of Ignorance)Â </t>
  </si>
  <si>
    <t>Blue JasmineÂ </t>
  </si>
  <si>
    <t>United 93Â </t>
  </si>
  <si>
    <t>HoneyÂ </t>
  </si>
  <si>
    <t>Spy HardÂ </t>
  </si>
  <si>
    <t>The FogÂ </t>
  </si>
  <si>
    <t>Soul SurferÂ </t>
  </si>
  <si>
    <t>Catch-22Â </t>
  </si>
  <si>
    <t>Observe and ReportÂ </t>
  </si>
  <si>
    <t>Conan the DestroyerÂ </t>
  </si>
  <si>
    <t>Raging BullÂ </t>
  </si>
  <si>
    <t>Love HappensÂ </t>
  </si>
  <si>
    <t>Young Sherlock HolmesÂ </t>
  </si>
  <si>
    <t>FameÂ </t>
  </si>
  <si>
    <t>127 HoursÂ </t>
  </si>
  <si>
    <t>Small Time CrooksÂ </t>
  </si>
  <si>
    <t>Center StageÂ </t>
  </si>
  <si>
    <t>Love the CoopersÂ </t>
  </si>
  <si>
    <t>Catch That KidÂ </t>
  </si>
  <si>
    <t>Life as a HouseÂ </t>
  </si>
  <si>
    <t>Steve JobsÂ </t>
  </si>
  <si>
    <t>I Love You, Beth CooperÂ </t>
  </si>
  <si>
    <t>Youth in RevoltÂ </t>
  </si>
  <si>
    <t>The Legend of the Lone RangerÂ </t>
  </si>
  <si>
    <t>The Tailor of PanamaÂ </t>
  </si>
  <si>
    <t>Blow OutÂ </t>
  </si>
  <si>
    <t>GetawayÂ </t>
  </si>
  <si>
    <t>The Ice StormÂ </t>
  </si>
  <si>
    <t>And So It GoesÂ </t>
  </si>
  <si>
    <t>Troop Beverly HillsÂ </t>
  </si>
  <si>
    <t>Being JuliaÂ </t>
  </si>
  <si>
    <t>9Â½ WeeksÂ </t>
  </si>
  <si>
    <t>DragonslayerÂ </t>
  </si>
  <si>
    <t>The Last StationÂ </t>
  </si>
  <si>
    <t>Ed WoodÂ </t>
  </si>
  <si>
    <t>Labor DayÂ </t>
  </si>
  <si>
    <t>Mongol: The Rise of Genghis KhanÂ </t>
  </si>
  <si>
    <t>RocknRollaÂ </t>
  </si>
  <si>
    <t>MegaforceÂ </t>
  </si>
  <si>
    <t>HamletÂ </t>
  </si>
  <si>
    <t>Mao's Last DancerÂ </t>
  </si>
  <si>
    <t>Midnight SpecialÂ </t>
  </si>
  <si>
    <t>Anything ElseÂ </t>
  </si>
  <si>
    <t>The Railway ManÂ </t>
  </si>
  <si>
    <t xml:space="preserve">UnforgettableÂ             </t>
  </si>
  <si>
    <t>The White RibbonÂ </t>
  </si>
  <si>
    <t>RestorationÂ </t>
  </si>
  <si>
    <t>The WraithÂ </t>
  </si>
  <si>
    <t>The Salton SeaÂ </t>
  </si>
  <si>
    <t>Metallica Through the NeverÂ </t>
  </si>
  <si>
    <t>The InformersÂ </t>
  </si>
  <si>
    <t xml:space="preserve">CarlosÂ             </t>
  </si>
  <si>
    <t>I Come with the RainÂ </t>
  </si>
  <si>
    <t>One Man's HeroÂ </t>
  </si>
  <si>
    <t>Day of the DeadÂ </t>
  </si>
  <si>
    <t>I Am WrathÂ </t>
  </si>
  <si>
    <t>RenaissanceÂ </t>
  </si>
  <si>
    <t>Red SonjaÂ </t>
  </si>
  <si>
    <t>Red LightsÂ </t>
  </si>
  <si>
    <t>SuperbadÂ </t>
  </si>
  <si>
    <t>Madea Goes to JailÂ </t>
  </si>
  <si>
    <t>WolvesÂ </t>
  </si>
  <si>
    <t>Step Up 2: The StreetsÂ </t>
  </si>
  <si>
    <t>Hoodwinked!Â </t>
  </si>
  <si>
    <t>Hotel RwandaÂ </t>
  </si>
  <si>
    <t>HitmanÂ </t>
  </si>
  <si>
    <t>Black NativityÂ </t>
  </si>
  <si>
    <t>The PrinceÂ </t>
  </si>
  <si>
    <t>City of GhostsÂ </t>
  </si>
  <si>
    <t>The OthersÂ </t>
  </si>
  <si>
    <t>AliensÂ 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</si>
  <si>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</si>
  <si>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</si>
  <si>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</si>
  <si>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</si>
  <si>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</si>
  <si>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</si>
  <si>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Good Boy!Â </t>
  </si>
  <si>
    <t>The Best Man HolidayÂ </t>
  </si>
  <si>
    <t>Smokin' AcesÂ </t>
  </si>
  <si>
    <t>Saw 3D: The Final ChapterÂ </t>
  </si>
  <si>
    <t>40 Days and 40 NightsÂ </t>
  </si>
  <si>
    <t>A Night at the RoxburyÂ </t>
  </si>
  <si>
    <t>BeastlyÂ </t>
  </si>
  <si>
    <t>The Hills Have EyesÂ </t>
  </si>
  <si>
    <t>Dickie Roberts: Former Child StarÂ </t>
  </si>
  <si>
    <t>McFarland, USAÂ </t>
  </si>
  <si>
    <t>Lottery TicketÂ </t>
  </si>
  <si>
    <t>ATLÂ </t>
  </si>
  <si>
    <t>Pitch PerfectÂ </t>
  </si>
  <si>
    <t>Summer CatchÂ </t>
  </si>
  <si>
    <t>A Simple PlanÂ </t>
  </si>
  <si>
    <t>TheyÂ </t>
  </si>
  <si>
    <t>Larry the Cable Guy: Health InspectorÂ </t>
  </si>
  <si>
    <t>The Adventures of Elmo in GrouchlandÂ </t>
  </si>
  <si>
    <t>Brooklyn's FinestÂ </t>
  </si>
  <si>
    <t>55 Days at PekingÂ </t>
  </si>
  <si>
    <t>Evil DeadÂ </t>
  </si>
  <si>
    <t>My Life in RuinsÂ </t>
  </si>
  <si>
    <t>American DreamzÂ </t>
  </si>
  <si>
    <t>Superman IV: The Quest for PeaceÂ </t>
  </si>
  <si>
    <t>How She MoveÂ </t>
  </si>
  <si>
    <t>Running ScaredÂ </t>
  </si>
  <si>
    <t>Bobby Jones: Stroke of GeniusÂ </t>
  </si>
  <si>
    <t>Shanghai SurpriseÂ </t>
  </si>
  <si>
    <t>The IllusionistÂ </t>
  </si>
  <si>
    <t>RoarÂ </t>
  </si>
  <si>
    <t>Veronica GuerinÂ </t>
  </si>
  <si>
    <t>Escobar: Paradise LostÂ </t>
  </si>
  <si>
    <t>Southland TalesÂ </t>
  </si>
  <si>
    <t>Dragon HuntersÂ </t>
  </si>
  <si>
    <t>Damnation AlleyÂ </t>
  </si>
  <si>
    <t>The ApparitionÂ </t>
  </si>
  <si>
    <t>My GirlÂ </t>
  </si>
  <si>
    <t>Fur: An Imaginary Portrait of Diane ArbusÂ </t>
  </si>
  <si>
    <t>Wall StreetÂ </t>
  </si>
  <si>
    <t>Sense and SensibilityÂ </t>
  </si>
  <si>
    <t>Becoming JaneÂ </t>
  </si>
  <si>
    <t>Sydney WhiteÂ </t>
  </si>
  <si>
    <t>House of Sand and FogÂ </t>
  </si>
  <si>
    <t>Dead Poets SocietyÂ </t>
  </si>
  <si>
    <t>Dumb &amp; DumberÂ </t>
  </si>
  <si>
    <t>When Harry Met Sally...Â </t>
  </si>
  <si>
    <t>The VerdictÂ </t>
  </si>
  <si>
    <t>Road TripÂ </t>
  </si>
  <si>
    <t>Varsity BluesÂ </t>
  </si>
  <si>
    <t>The ArtistÂ </t>
  </si>
  <si>
    <t>The UnbornÂ </t>
  </si>
  <si>
    <t>Moonrise KingdomÂ </t>
  </si>
  <si>
    <t>The Texas Chainsaw Massacre: The BeginningÂ </t>
  </si>
  <si>
    <t>The Young MessiahÂ </t>
  </si>
  <si>
    <t>The Master of DisguiseÂ </t>
  </si>
  <si>
    <t>Pan's LabyrinthÂ </t>
  </si>
  <si>
    <t xml:space="preserve">The MessengersÂ             </t>
  </si>
  <si>
    <t>See Spot RunÂ </t>
  </si>
  <si>
    <t>Baby BoyÂ </t>
  </si>
  <si>
    <t>The RoommateÂ </t>
  </si>
  <si>
    <t>Joe DirtÂ </t>
  </si>
  <si>
    <t>Double ImpactÂ </t>
  </si>
  <si>
    <t>Hot FuzzÂ </t>
  </si>
  <si>
    <t>The WomenÂ </t>
  </si>
  <si>
    <t>Vicky Cristina BarcelonaÂ </t>
  </si>
  <si>
    <t>Arn: The Knight TemplarÂ </t>
  </si>
  <si>
    <t>Boys and GirlsÂ </t>
  </si>
  <si>
    <t>White OleanderÂ </t>
  </si>
  <si>
    <t>Jennifer's BodyÂ </t>
  </si>
  <si>
    <t>Drowning MonaÂ </t>
  </si>
  <si>
    <t>Radio DaysÂ </t>
  </si>
  <si>
    <t>Remember MeÂ </t>
  </si>
  <si>
    <t>How to DealÂ </t>
  </si>
  <si>
    <t>My Stepmother Is an AlienÂ </t>
  </si>
  <si>
    <t>PhiladelphiaÂ </t>
  </si>
  <si>
    <t>The Thirteenth FloorÂ </t>
  </si>
  <si>
    <t>The CookoutÂ </t>
  </si>
  <si>
    <t>MeteorÂ </t>
  </si>
  <si>
    <t>DuetsÂ </t>
  </si>
  <si>
    <t>Hollywood EndingÂ </t>
  </si>
  <si>
    <t>Detroit Rock CityÂ </t>
  </si>
  <si>
    <t>HighlanderÂ </t>
  </si>
  <si>
    <t>Things We Lost in the FireÂ </t>
  </si>
  <si>
    <t>SteelÂ </t>
  </si>
  <si>
    <t>The ImmigrantÂ </t>
  </si>
  <si>
    <t>The White CountessÂ </t>
  </si>
  <si>
    <t>TranceÂ </t>
  </si>
  <si>
    <t>Soul PlaneÂ </t>
  </si>
  <si>
    <t>Welcome to the SticksÂ </t>
  </si>
  <si>
    <t>GoodÂ </t>
  </si>
  <si>
    <t>Enter the VoidÂ </t>
  </si>
  <si>
    <t>VampsÂ </t>
  </si>
  <si>
    <t>Hachi: A Dog's TaleÂ </t>
  </si>
  <si>
    <t>ZuluÂ </t>
  </si>
  <si>
    <t>The HomesmanÂ </t>
  </si>
  <si>
    <t>Juwanna MannÂ </t>
  </si>
  <si>
    <t xml:space="preserve">LilyhammerÂ             </t>
  </si>
  <si>
    <t>AraratÂ </t>
  </si>
  <si>
    <t>MadisonÂ </t>
  </si>
  <si>
    <t>Slow BurnÂ </t>
  </si>
  <si>
    <t>WasabiÂ 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</si>
  <si>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</si>
  <si>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</si>
  <si>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</si>
  <si>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</si>
  <si>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</si>
  <si>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</si>
  <si>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</si>
  <si>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</si>
  <si>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</si>
  <si>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</si>
  <si>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 xml:space="preserve">Scream: The TV SeriesÂ             </t>
  </si>
  <si>
    <t>The Yellow HandkerchiefÂ </t>
  </si>
  <si>
    <t>The Color PurpleÂ </t>
  </si>
  <si>
    <t>Tidal WaveÂ </t>
  </si>
  <si>
    <t>The Imitation GameÂ </t>
  </si>
  <si>
    <t>Private BenjaminÂ </t>
  </si>
  <si>
    <t>Coal Miner's DaughterÂ </t>
  </si>
  <si>
    <t>Diary of a Wimpy KidÂ 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</si>
  <si>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</si>
  <si>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</si>
  <si>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</si>
  <si>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</si>
  <si>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</si>
  <si>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</si>
  <si>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Little WomenÂ </t>
  </si>
  <si>
    <t>The Woman in BlackÂ </t>
  </si>
  <si>
    <t>When a Stranger CallsÂ </t>
  </si>
  <si>
    <t>Big Fat LiarÂ </t>
  </si>
  <si>
    <t>The Deer HunterÂ </t>
  </si>
  <si>
    <t>Wag the DogÂ </t>
  </si>
  <si>
    <t>The Lizzie McGuire MovieÂ </t>
  </si>
  <si>
    <t>SnitchÂ </t>
  </si>
  <si>
    <t>KrampusÂ </t>
  </si>
  <si>
    <t>The FacultyÂ </t>
  </si>
  <si>
    <t>What's Love Got to Do with ItÂ </t>
  </si>
  <si>
    <t>Cop LandÂ </t>
  </si>
  <si>
    <t>Not Another Teen MovieÂ </t>
  </si>
  <si>
    <t>End of WatchÂ </t>
  </si>
  <si>
    <t>The SkullsÂ </t>
  </si>
  <si>
    <t>The Theory of EverythingÂ </t>
  </si>
  <si>
    <t>Malibu's Most WantedÂ </t>
  </si>
  <si>
    <t>Where the Heart IsÂ </t>
  </si>
  <si>
    <t>Lawrence of ArabiaÂ </t>
  </si>
  <si>
    <t>Halloween IIÂ </t>
  </si>
  <si>
    <t>WildÂ </t>
  </si>
  <si>
    <t>The Last House on the LeftÂ </t>
  </si>
  <si>
    <t>The Wedding DateÂ </t>
  </si>
  <si>
    <t>Halloween: ResurrectionÂ </t>
  </si>
  <si>
    <t>The Princess BrideÂ </t>
  </si>
  <si>
    <t>The Great DebatersÂ </t>
  </si>
  <si>
    <t>DriveÂ </t>
  </si>
  <si>
    <t>Confessions of a Teenage Drama QueenÂ </t>
  </si>
  <si>
    <t>The Object of My AffectionÂ </t>
  </si>
  <si>
    <t>28 Weeks LaterÂ </t>
  </si>
  <si>
    <t>When the Game Stands TallÂ </t>
  </si>
  <si>
    <t>Because of Winn-DixieÂ </t>
  </si>
  <si>
    <t>Love &amp; BasketballÂ </t>
  </si>
  <si>
    <t>Grosse Pointe BlankÂ </t>
  </si>
  <si>
    <t>All About SteveÂ </t>
  </si>
  <si>
    <t>Book of Shadows: Blair Witch 2Â </t>
  </si>
  <si>
    <t>The CraftÂ </t>
  </si>
  <si>
    <t>Match PointÂ </t>
  </si>
  <si>
    <t>Ramona and BeezusÂ </t>
  </si>
  <si>
    <t>The Remains of the DayÂ </t>
  </si>
  <si>
    <t>Boogie NightsÂ </t>
  </si>
  <si>
    <t>Nowhere to RunÂ </t>
  </si>
  <si>
    <t>FlickaÂ </t>
  </si>
  <si>
    <t>The Hills Have Eyes IIÂ </t>
  </si>
  <si>
    <t>Urban Legends: Final CutÂ </t>
  </si>
  <si>
    <t>Tuck EverlastingÂ </t>
  </si>
  <si>
    <t>The MarineÂ </t>
  </si>
  <si>
    <t>KeanuÂ </t>
  </si>
  <si>
    <t>Country StrongÂ </t>
  </si>
  <si>
    <t>Disturbing BehaviorÂ </t>
  </si>
  <si>
    <t>The Place Beyond the PinesÂ </t>
  </si>
  <si>
    <t>The November ManÂ </t>
  </si>
  <si>
    <t>Eye of the BeholderÂ </t>
  </si>
  <si>
    <t>The Hurt LockerÂ </t>
  </si>
  <si>
    <t>FirestarterÂ </t>
  </si>
  <si>
    <t>Killing Them SoftlyÂ </t>
  </si>
  <si>
    <t>A Most Wanted ManÂ </t>
  </si>
  <si>
    <t>Freddy Got FingeredÂ </t>
  </si>
  <si>
    <t>The Pirates Who Don't Do Anything: A VeggieTales MovieÂ </t>
  </si>
  <si>
    <t>U2 3DÂ </t>
  </si>
  <si>
    <t>Highlander: EndgameÂ </t>
  </si>
  <si>
    <t>IdlewildÂ </t>
  </si>
  <si>
    <t>One DayÂ </t>
  </si>
  <si>
    <t>Whip ItÂ </t>
  </si>
  <si>
    <t>Knockaround GuysÂ </t>
  </si>
  <si>
    <t>ConfidenceÂ </t>
  </si>
  <si>
    <t>The MuseÂ </t>
  </si>
  <si>
    <t>De-LovelyÂ </t>
  </si>
  <si>
    <t>New York StoriesÂ </t>
  </si>
  <si>
    <t>Barney's Great AdventureÂ </t>
  </si>
  <si>
    <t>The Man with the Iron FistsÂ </t>
  </si>
  <si>
    <t>Home FriesÂ </t>
  </si>
  <si>
    <t>Here on EarthÂ </t>
  </si>
  <si>
    <t>BrazilÂ </t>
  </si>
  <si>
    <t>Raise Your VoiceÂ </t>
  </si>
  <si>
    <t xml:space="preserve">The Dead ZoneÂ             </t>
  </si>
  <si>
    <t>The Big LebowskiÂ </t>
  </si>
  <si>
    <t>Black Snake MoanÂ </t>
  </si>
  <si>
    <t>Dark BlueÂ </t>
  </si>
  <si>
    <t>A Mighty HeartÂ </t>
  </si>
  <si>
    <t>Whatever It TakesÂ </t>
  </si>
  <si>
    <t>Boat TripÂ </t>
  </si>
  <si>
    <t>The Importance of Being EarnestÂ </t>
  </si>
  <si>
    <t>The Love LetterÂ </t>
  </si>
  <si>
    <t>HootÂ </t>
  </si>
  <si>
    <t>In BrugesÂ </t>
  </si>
  <si>
    <t>PeeplesÂ </t>
  </si>
  <si>
    <t>The RockerÂ </t>
  </si>
  <si>
    <t>Post GradÂ </t>
  </si>
  <si>
    <t>Promised LandÂ </t>
  </si>
  <si>
    <t>Whatever WorksÂ </t>
  </si>
  <si>
    <t>The In CrowdÂ </t>
  </si>
  <si>
    <t>Three BurialsÂ </t>
  </si>
  <si>
    <t>Jakob the LiarÂ </t>
  </si>
  <si>
    <t>Kiss Kiss Bang BangÂ </t>
  </si>
  <si>
    <t>Idle HandsÂ </t>
  </si>
  <si>
    <t>Mulholland DriveÂ </t>
  </si>
  <si>
    <t>Blood and ChocolateÂ </t>
  </si>
  <si>
    <t>You Will Meet a Tall Dark StrangerÂ </t>
  </si>
  <si>
    <t>Never Let Me GoÂ </t>
  </si>
  <si>
    <t xml:space="preserve">The CompanyÂ             </t>
  </si>
  <si>
    <t>TranssiberianÂ </t>
  </si>
  <si>
    <t>The Clan of the Cave BearÂ </t>
  </si>
  <si>
    <t>Crazy in AlabamaÂ </t>
  </si>
  <si>
    <t>Funny GamesÂ </t>
  </si>
  <si>
    <t>ListeningÂ </t>
  </si>
  <si>
    <t>Felicia's JourneyÂ </t>
  </si>
  <si>
    <t>MetropolisÂ </t>
  </si>
  <si>
    <t>District B13Â </t>
  </si>
  <si>
    <t>Things to Do in Denver When You're DeadÂ </t>
  </si>
  <si>
    <t>The AssassinÂ </t>
  </si>
  <si>
    <t>Buffalo SoldiersÂ </t>
  </si>
  <si>
    <t>The ReturnÂ </t>
  </si>
  <si>
    <t>Ong-bak 2Â </t>
  </si>
  <si>
    <t>CenturionÂ </t>
  </si>
  <si>
    <t>Silent TriggerÂ </t>
  </si>
  <si>
    <t>The Midnight Meat TrainÂ </t>
  </si>
  <si>
    <t>Winnie MandelaÂ </t>
  </si>
  <si>
    <t>The Son of No OneÂ </t>
  </si>
  <si>
    <t>All the Queen's MenÂ </t>
  </si>
  <si>
    <t>The Good NightÂ </t>
  </si>
  <si>
    <t>Bathory: Countess of BloodÂ </t>
  </si>
  <si>
    <t>KhumbaÂ </t>
  </si>
  <si>
    <t>AutomataÂ </t>
  </si>
  <si>
    <t>Dungeons &amp; Dragons: Wrath of the Dragon GodÂ </t>
  </si>
  <si>
    <t>Chiamatemi Francesco - Il Papa della genteÂ </t>
  </si>
  <si>
    <t>Shinjuku IncidentÂ </t>
  </si>
  <si>
    <t>PandaemoniumÂ </t>
  </si>
  <si>
    <t>Groundhog DayÂ </t>
  </si>
  <si>
    <t>Magic Mike XXLÂ </t>
  </si>
  <si>
    <t>Romeo + JulietÂ </t>
  </si>
  <si>
    <t>Sarah's KeyÂ </t>
  </si>
  <si>
    <t>FreedomÂ </t>
  </si>
  <si>
    <t>UnforgivenÂ </t>
  </si>
  <si>
    <t>ManderlayÂ </t>
  </si>
  <si>
    <t>Slumdog MillionaireÂ </t>
  </si>
  <si>
    <t>Fatal AttractionÂ </t>
  </si>
  <si>
    <t>Pretty WomanÂ </t>
  </si>
  <si>
    <t xml:space="preserve">Towering InfernoÂ             </t>
  </si>
  <si>
    <t>Crocodile Dundee IIÂ </t>
  </si>
  <si>
    <t>Broken HorsesÂ </t>
  </si>
  <si>
    <t>Born on the Fourth of JulyÂ </t>
  </si>
  <si>
    <t>Cool RunningsÂ </t>
  </si>
  <si>
    <t>My Bloody ValentineÂ </t>
  </si>
  <si>
    <t>Stomp the YardÂ </t>
  </si>
  <si>
    <t>The Spy Who Loved MeÂ </t>
  </si>
  <si>
    <t xml:space="preserve">Ghost HuntersÂ             </t>
  </si>
  <si>
    <t>Urban LegendÂ </t>
  </si>
  <si>
    <t>Good DeedsÂ 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</si>
  <si>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</si>
  <si>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</si>
  <si>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</si>
  <si>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</si>
  <si>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</si>
  <si>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</si>
  <si>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</si>
  <si>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Exorcist II: The HereticÂ </t>
  </si>
  <si>
    <t>An American HauntingÂ </t>
  </si>
  <si>
    <t>My Boss's DaughterÂ </t>
  </si>
  <si>
    <t>A Perfect GetawayÂ </t>
  </si>
  <si>
    <t>Our Family WeddingÂ </t>
  </si>
  <si>
    <t>Dead Man on CampusÂ </t>
  </si>
  <si>
    <t>Tea with MussoliniÂ </t>
  </si>
  <si>
    <t>ThinnerÂ </t>
  </si>
  <si>
    <t>New York, New YorkÂ </t>
  </si>
  <si>
    <t>CrooklynÂ </t>
  </si>
  <si>
    <t>I Think I Love My WifeÂ </t>
  </si>
  <si>
    <t>Jason XÂ </t>
  </si>
  <si>
    <t>BobbyÂ </t>
  </si>
  <si>
    <t>Head Over HeelsÂ </t>
  </si>
  <si>
    <t>Fun SizeÂ </t>
  </si>
  <si>
    <t>The Diving Bell and the ButterflyÂ </t>
  </si>
  <si>
    <t>Little ChildrenÂ </t>
  </si>
  <si>
    <t>GossipÂ </t>
  </si>
  <si>
    <t>A Walk on the MoonÂ </t>
  </si>
  <si>
    <t>Catch a FireÂ </t>
  </si>
  <si>
    <t>Soul SurvivorsÂ </t>
  </si>
  <si>
    <t>Jefferson in ParisÂ </t>
  </si>
  <si>
    <t>Easy VirtueÂ </t>
  </si>
  <si>
    <t>CaravansÂ </t>
  </si>
  <si>
    <t>Mr. TurnerÂ </t>
  </si>
  <si>
    <t>Wild GrassÂ </t>
  </si>
  <si>
    <t>Amen.Â </t>
  </si>
  <si>
    <t>Reign of AssassinsÂ </t>
  </si>
  <si>
    <t>The Lucky OnesÂ </t>
  </si>
  <si>
    <t>MargaretÂ </t>
  </si>
  <si>
    <t>Stan HelsingÂ </t>
  </si>
  <si>
    <t>FlippedÂ </t>
  </si>
  <si>
    <t>Brokeback MountainÂ </t>
  </si>
  <si>
    <t>CluelessÂ </t>
  </si>
  <si>
    <t>Far from HeavenÂ </t>
  </si>
  <si>
    <t>Hot Tub Time Machine 2Â </t>
  </si>
  <si>
    <t xml:space="preserve">DekalogÂ             </t>
  </si>
  <si>
    <t>QuillsÂ </t>
  </si>
  <si>
    <t>Seven PsychopathsÂ </t>
  </si>
  <si>
    <t>The Caveman's ValentineÂ </t>
  </si>
  <si>
    <t xml:space="preserve">The BorderÂ             </t>
  </si>
  <si>
    <t>DownfallÂ </t>
  </si>
  <si>
    <t>The Sea InsideÂ </t>
  </si>
  <si>
    <t>Under the SkinÂ 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</si>
  <si>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</si>
  <si>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</si>
  <si>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</si>
  <si>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</si>
  <si>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</si>
  <si>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</si>
  <si>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</si>
  <si>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</si>
  <si>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Dude, Where's My Car?Â </t>
  </si>
  <si>
    <t>Young GunsÂ </t>
  </si>
  <si>
    <t>St. VincentÂ </t>
  </si>
  <si>
    <t>About Last NightÂ </t>
  </si>
  <si>
    <t>10 Things I Hate About YouÂ </t>
  </si>
  <si>
    <t>The New GuyÂ </t>
  </si>
  <si>
    <t>Loaded Weapon 1Â </t>
  </si>
  <si>
    <t>The ShallowsÂ </t>
  </si>
  <si>
    <t>The Butterfly EffectÂ </t>
  </si>
  <si>
    <t>Snow DayÂ </t>
  </si>
  <si>
    <t>This ChristmasÂ </t>
  </si>
  <si>
    <t>Baby GeniusesÂ </t>
  </si>
  <si>
    <t>The Big HitÂ </t>
  </si>
  <si>
    <t>Harriet the SpyÂ </t>
  </si>
  <si>
    <t>Child's Play 2Â </t>
  </si>
  <si>
    <t>No Good DeedÂ </t>
  </si>
  <si>
    <t>The MistÂ </t>
  </si>
  <si>
    <t>Ex MachinaÂ </t>
  </si>
  <si>
    <t>Being John MalkovichÂ </t>
  </si>
  <si>
    <t>Two Can Play That GameÂ </t>
  </si>
  <si>
    <t>Earth to EchoÂ </t>
  </si>
  <si>
    <t>Crazy/BeautifulÂ </t>
  </si>
  <si>
    <t>Letters from Iwo JimaÂ </t>
  </si>
  <si>
    <t>The Astronaut FarmerÂ </t>
  </si>
  <si>
    <t>WooÂ </t>
  </si>
  <si>
    <t>RoomÂ </t>
  </si>
  <si>
    <t>Dirty WorkÂ </t>
  </si>
  <si>
    <t>Serial MomÂ </t>
  </si>
  <si>
    <t>DickÂ </t>
  </si>
  <si>
    <t xml:space="preserve">Del 1 - MÃ¤n som hatar kvinnorÂ             </t>
  </si>
  <si>
    <t>Light It UpÂ </t>
  </si>
  <si>
    <t>54Â </t>
  </si>
  <si>
    <t>Bubble BoyÂ </t>
  </si>
  <si>
    <t>Birthday GirlÂ </t>
  </si>
  <si>
    <t>21 &amp; OverÂ </t>
  </si>
  <si>
    <t>Paris, je t'aimeÂ </t>
  </si>
  <si>
    <t>Resurrecting the ChampÂ </t>
  </si>
  <si>
    <t>AdmissionÂ </t>
  </si>
  <si>
    <t>The Widow of Saint-PierreÂ </t>
  </si>
  <si>
    <t>ChloeÂ </t>
  </si>
  <si>
    <t>FaithfulÂ </t>
  </si>
  <si>
    <t>Find Me GuiltyÂ </t>
  </si>
  <si>
    <t>The Perks of Being a WallflowerÂ 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</si>
  <si>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</si>
  <si>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</si>
  <si>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</si>
  <si>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</si>
  <si>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</si>
  <si>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</si>
  <si>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The CallÂ </t>
  </si>
  <si>
    <t>Operation ChromiteÂ </t>
  </si>
  <si>
    <t>The Crocodile Hunter: Collision CourseÂ </t>
  </si>
  <si>
    <t>I Love You Phillip MorrisÂ </t>
  </si>
  <si>
    <t>Quest for FireÂ </t>
  </si>
  <si>
    <t>Antwone FisherÂ </t>
  </si>
  <si>
    <t>The Emperor's ClubÂ </t>
  </si>
  <si>
    <t>True RomanceÂ </t>
  </si>
  <si>
    <t>WombÂ </t>
  </si>
  <si>
    <t>Glengarry Glen RossÂ </t>
  </si>
  <si>
    <t>The Killer Inside MeÂ </t>
  </si>
  <si>
    <t>Cat PeopleÂ </t>
  </si>
  <si>
    <t>Sorority RowÂ </t>
  </si>
  <si>
    <t>The Prisoner of ZendaÂ </t>
  </si>
  <si>
    <t>Lars and the Real GirlÂ </t>
  </si>
  <si>
    <t>The Boy in the Striped PajamasÂ </t>
  </si>
  <si>
    <t>Dancer in the DarkÂ </t>
  </si>
  <si>
    <t>Oscar and LucindaÂ </t>
  </si>
  <si>
    <t>The FuneralÂ </t>
  </si>
  <si>
    <t>Solitary ManÂ </t>
  </si>
  <si>
    <t>MacheteÂ </t>
  </si>
  <si>
    <t>Casino JackÂ </t>
  </si>
  <si>
    <t>The Land Before TimeÂ </t>
  </si>
  <si>
    <t>Tae Guk Gi: The Brotherhood of WarÂ </t>
  </si>
  <si>
    <t>The Perfect GameÂ </t>
  </si>
  <si>
    <t>The ExorcistÂ </t>
  </si>
  <si>
    <t>JawsÂ </t>
  </si>
  <si>
    <t>American PieÂ </t>
  </si>
  <si>
    <t>Ernest &amp; CelestineÂ 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</si>
  <si>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</si>
  <si>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</si>
  <si>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</si>
  <si>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</si>
  <si>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</si>
  <si>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WarGamesÂ </t>
  </si>
  <si>
    <t>WitnessÂ </t>
  </si>
  <si>
    <t>Act of ValorÂ </t>
  </si>
  <si>
    <t>Step UpÂ 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</si>
  <si>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</si>
  <si>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</si>
  <si>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</si>
  <si>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</si>
  <si>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</si>
  <si>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Time BanditsÂ </t>
  </si>
  <si>
    <t>CrossroadsÂ </t>
  </si>
  <si>
    <t>Project XÂ </t>
  </si>
  <si>
    <t>PattonÂ </t>
  </si>
  <si>
    <t>One Hour PhotoÂ </t>
  </si>
  <si>
    <t>QuarantineÂ </t>
  </si>
  <si>
    <t>The EyeÂ </t>
  </si>
  <si>
    <t>Johnson Family VacationÂ </t>
  </si>
  <si>
    <t>How HighÂ </t>
  </si>
  <si>
    <t>The Muppet Christmas CarolÂ </t>
  </si>
  <si>
    <t>FridaÂ </t>
  </si>
  <si>
    <t>Katy Perry: Part of MeÂ </t>
  </si>
  <si>
    <t>The Fault in Our StarsÂ </t>
  </si>
  <si>
    <t>RoundersÂ </t>
  </si>
  <si>
    <t>Top FiveÂ </t>
  </si>
  <si>
    <t>ProphecyÂ </t>
  </si>
  <si>
    <t>Stir of EchoesÂ </t>
  </si>
  <si>
    <t xml:space="preserve">Spartacus: War of the DamnedÂ             </t>
  </si>
  <si>
    <t>PhilomenaÂ </t>
  </si>
  <si>
    <t>The Upside of AngerÂ </t>
  </si>
  <si>
    <t>The Boys from BrazilÂ </t>
  </si>
  <si>
    <t>AquamarineÂ </t>
  </si>
  <si>
    <t>Paper TownsÂ </t>
  </si>
  <si>
    <t>My Baby's DaddyÂ </t>
  </si>
  <si>
    <t>NebraskaÂ </t>
  </si>
  <si>
    <t>Tales from the Crypt: Demon KnightÂ </t>
  </si>
  <si>
    <t>Max Keeble's Big MoveÂ </t>
  </si>
  <si>
    <t>Young AdultÂ </t>
  </si>
  <si>
    <t>CrankÂ </t>
  </si>
  <si>
    <t>How to Be a PlayerÂ </t>
  </si>
  <si>
    <t>Living Out LoudÂ </t>
  </si>
  <si>
    <t>Just WrightÂ </t>
  </si>
  <si>
    <t>Rachel Getting MarriedÂ </t>
  </si>
  <si>
    <t>The Postman Always Rings TwiceÂ </t>
  </si>
  <si>
    <t>Girl with a Pearl EarringÂ </t>
  </si>
  <si>
    <t>Das BootÂ </t>
  </si>
  <si>
    <t>Sorority BoysÂ </t>
  </si>
  <si>
    <t>About TimeÂ </t>
  </si>
  <si>
    <t>House of Flying DaggersÂ </t>
  </si>
  <si>
    <t>ArbitrageÂ </t>
  </si>
  <si>
    <t>Project AlmanacÂ </t>
  </si>
  <si>
    <t>Cadillac RecordsÂ </t>
  </si>
  <si>
    <t>ScrewedÂ 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</si>
  <si>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</si>
  <si>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</si>
  <si>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</si>
  <si>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</si>
  <si>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</si>
  <si>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</si>
  <si>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In the CutÂ </t>
  </si>
  <si>
    <t>Two LoversÂ </t>
  </si>
  <si>
    <t>Last OrdersÂ </t>
  </si>
  <si>
    <t>The Pursuit of D.B. CooperÂ </t>
  </si>
  <si>
    <t>RavenousÂ </t>
  </si>
  <si>
    <t>Charlie BartlettÂ </t>
  </si>
  <si>
    <t>The Great BeautyÂ </t>
  </si>
  <si>
    <t>The Dangerous Lives of Altar BoysÂ </t>
  </si>
  <si>
    <t>StokerÂ </t>
  </si>
  <si>
    <t>2046Â </t>
  </si>
  <si>
    <t>Married LifeÂ </t>
  </si>
  <si>
    <t>DumaÂ </t>
  </si>
  <si>
    <t>OndineÂ </t>
  </si>
  <si>
    <t>BrotherÂ </t>
  </si>
  <si>
    <t>Welcome to CollinwoodÂ </t>
  </si>
  <si>
    <t>Critical CareÂ </t>
  </si>
  <si>
    <t>The Life Before Her EyesÂ </t>
  </si>
  <si>
    <t>Darling CompanionÂ </t>
  </si>
  <si>
    <t>TradeÂ </t>
  </si>
  <si>
    <t>FatelessÂ </t>
  </si>
  <si>
    <t>Breakfast of ChampionsÂ </t>
  </si>
  <si>
    <t>A Woman, a Gun and a Noodle ShopÂ </t>
  </si>
  <si>
    <t>CypherÂ </t>
  </si>
  <si>
    <t>City of Life and DeathÂ </t>
  </si>
  <si>
    <t>Legend of Kung Fu RabbitÂ </t>
  </si>
  <si>
    <t>Space Battleship YamatoÂ </t>
  </si>
  <si>
    <t>5 Days of WarÂ </t>
  </si>
  <si>
    <t>TriangleÂ </t>
  </si>
  <si>
    <t>10 Days in a MadhouseÂ </t>
  </si>
  <si>
    <t>Heaven Is for RealÂ </t>
  </si>
  <si>
    <t>SnatchÂ </t>
  </si>
  <si>
    <t>Dancin' It's OnÂ </t>
  </si>
  <si>
    <t>Pet SemataryÂ </t>
  </si>
  <si>
    <t>MadadayoÂ </t>
  </si>
  <si>
    <t>The Cry of the OwlÂ </t>
  </si>
  <si>
    <t>A Tale of Three CitiesÂ </t>
  </si>
  <si>
    <t>GremlinsÂ </t>
  </si>
  <si>
    <t>Star Wars: Episode IV - A New HopeÂ </t>
  </si>
  <si>
    <t>Dirty GrandpaÂ </t>
  </si>
  <si>
    <t>Doctor ZhivagoÂ </t>
  </si>
  <si>
    <t>TrashÂ </t>
  </si>
  <si>
    <t>High School Musical 3: Senior YearÂ </t>
  </si>
  <si>
    <t>The FighterÂ </t>
  </si>
  <si>
    <t>Jackass Number TwoÂ </t>
  </si>
  <si>
    <t>My Cousin VinnyÂ </t>
  </si>
  <si>
    <t>If I StayÂ </t>
  </si>
  <si>
    <t>Drive HardÂ </t>
  </si>
  <si>
    <t>Major LeagueÂ </t>
  </si>
  <si>
    <t>St. Trinian'sÂ </t>
  </si>
  <si>
    <t>Phone BoothÂ </t>
  </si>
  <si>
    <t>A Walk to RememberÂ </t>
  </si>
  <si>
    <t>Dead Man WalkingÂ </t>
  </si>
  <si>
    <t>Cruel IntentionsÂ </t>
  </si>
  <si>
    <t>Saw VIÂ </t>
  </si>
  <si>
    <t>History of the World: Part IÂ </t>
  </si>
  <si>
    <t>The Secret Life of BeesÂ </t>
  </si>
  <si>
    <t>Corky RomanoÂ </t>
  </si>
  <si>
    <t>Raising CainÂ </t>
  </si>
  <si>
    <t>F.I.S.T.Â </t>
  </si>
  <si>
    <t>Invaders from MarsÂ </t>
  </si>
  <si>
    <t>BrooklynÂ </t>
  </si>
  <si>
    <t>Barry LyndonÂ </t>
  </si>
  <si>
    <t>Out ColdÂ </t>
  </si>
  <si>
    <t>The Ladies ManÂ </t>
  </si>
  <si>
    <t>QuartetÂ </t>
  </si>
  <si>
    <t>TomcatsÂ </t>
  </si>
  <si>
    <t>FrailtyÂ </t>
  </si>
  <si>
    <t>Woman in GoldÂ </t>
  </si>
  <si>
    <t>KinseyÂ </t>
  </si>
  <si>
    <t>Army of DarknessÂ </t>
  </si>
  <si>
    <t>SlackersÂ </t>
  </si>
  <si>
    <t>What's Eating Gilbert GrapeÂ 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</si>
  <si>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</si>
  <si>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</si>
  <si>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</si>
  <si>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</si>
  <si>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</si>
  <si>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</si>
  <si>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Return to the Blue LagoonÂ </t>
  </si>
  <si>
    <t>The Molly MaguiresÂ </t>
  </si>
  <si>
    <t>Romance &amp; CigarettesÂ </t>
  </si>
  <si>
    <t>Copying BeethovenÂ </t>
  </si>
  <si>
    <t>Brighton RockÂ </t>
  </si>
  <si>
    <t>Saw VÂ </t>
  </si>
  <si>
    <t>Machine Gun McCainÂ </t>
  </si>
  <si>
    <t>LOLÂ </t>
  </si>
  <si>
    <t>JindabyneÂ </t>
  </si>
  <si>
    <t>Kabhi Alvida Naa KehnaÂ </t>
  </si>
  <si>
    <t>An Ideal HusbandÂ </t>
  </si>
  <si>
    <t>The Last Days on MarsÂ </t>
  </si>
  <si>
    <t>DarknessÂ </t>
  </si>
  <si>
    <t>2001: A Space OdysseyÂ </t>
  </si>
  <si>
    <t>E.T. the Extra-TerrestrialÂ </t>
  </si>
  <si>
    <t>In the Land of WomenÂ </t>
  </si>
  <si>
    <t>The Blue ButterflyÂ </t>
  </si>
  <si>
    <t>There Goes My BabyÂ </t>
  </si>
  <si>
    <t xml:space="preserve">LovesickÂ             </t>
  </si>
  <si>
    <t>HousefullÂ </t>
  </si>
  <si>
    <t>September DawnÂ </t>
  </si>
  <si>
    <t>For Greater Glory: The True Story of CristiadaÂ </t>
  </si>
  <si>
    <t>La Famille BÃ©lierÂ </t>
  </si>
  <si>
    <t>Good Will HuntingÂ </t>
  </si>
  <si>
    <t>MisconductÂ </t>
  </si>
  <si>
    <t>Saw IIIÂ </t>
  </si>
  <si>
    <t>StripesÂ </t>
  </si>
  <si>
    <t>Bring It OnÂ 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</si>
  <si>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</si>
  <si>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</si>
  <si>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</si>
  <si>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</si>
  <si>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</si>
  <si>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</si>
  <si>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Longest DayÂ </t>
  </si>
  <si>
    <t>The Mighty DucksÂ </t>
  </si>
  <si>
    <t>The GrudgeÂ </t>
  </si>
  <si>
    <t>Happy GilmoreÂ </t>
  </si>
  <si>
    <t>Jeepers CreepersÂ </t>
  </si>
  <si>
    <t>Bill &amp; Ted's Excellent AdventureÂ </t>
  </si>
  <si>
    <t>Oliver!Â </t>
  </si>
  <si>
    <t>The Best Exotic Marigold HotelÂ </t>
  </si>
  <si>
    <t>Recess: School's OutÂ </t>
  </si>
  <si>
    <t>Mad Max Beyond ThunderdomeÂ </t>
  </si>
  <si>
    <t>CommandoÂ </t>
  </si>
  <si>
    <t>The BoyÂ </t>
  </si>
  <si>
    <t>DevilÂ </t>
  </si>
  <si>
    <t>Friday After NextÂ </t>
  </si>
  <si>
    <t>Insidious: Chapter 3Â </t>
  </si>
  <si>
    <t>The Last DragonÂ </t>
  </si>
  <si>
    <t>The Lawnmower ManÂ </t>
  </si>
  <si>
    <t>Nick and Norah's Infinite PlaylistÂ </t>
  </si>
  <si>
    <t>DogmaÂ </t>
  </si>
  <si>
    <t>The Banger SistersÂ </t>
  </si>
  <si>
    <t>Twilight Zone: The MovieÂ </t>
  </si>
  <si>
    <t>Road HouseÂ </t>
  </si>
  <si>
    <t>A Low Down Dirty ShameÂ </t>
  </si>
  <si>
    <t>SwimfanÂ </t>
  </si>
  <si>
    <t>Employee of the MonthÂ </t>
  </si>
  <si>
    <t>Can't Hardly WaitÂ </t>
  </si>
  <si>
    <t>The OutsidersÂ </t>
  </si>
  <si>
    <t>Pete's DragonÂ </t>
  </si>
  <si>
    <t>The Dead ZoneÂ </t>
  </si>
  <si>
    <t>Sinister 2Â </t>
  </si>
  <si>
    <t>SparkleÂ </t>
  </si>
  <si>
    <t>ValentineÂ </t>
  </si>
  <si>
    <t>The Fourth KindÂ </t>
  </si>
  <si>
    <t>A Prairie Home CompanionÂ </t>
  </si>
  <si>
    <t>Sugar HillÂ </t>
  </si>
  <si>
    <t>Invasion U.S.A.Â </t>
  </si>
  <si>
    <t>Roll BounceÂ </t>
  </si>
  <si>
    <t>RushmoreÂ </t>
  </si>
  <si>
    <t>SkylineÂ </t>
  </si>
  <si>
    <t>The Second Best Exotic Marigold HotelÂ </t>
  </si>
  <si>
    <t>Kit Kittredge: An American GirlÂ </t>
  </si>
  <si>
    <t>The Perfect ManÂ </t>
  </si>
  <si>
    <t>Mo' Better BluesÂ </t>
  </si>
  <si>
    <t>Kung Pow: Enter the FistÂ </t>
  </si>
  <si>
    <t>TremorsÂ </t>
  </si>
  <si>
    <t>Wrong TurnÂ </t>
  </si>
  <si>
    <t>The Long RidersÂ </t>
  </si>
  <si>
    <t>The CorruptorÂ </t>
  </si>
  <si>
    <t>MudÂ </t>
  </si>
  <si>
    <t>Reno 911!: MiamiÂ </t>
  </si>
  <si>
    <t>One Direction: This Is UsÂ </t>
  </si>
  <si>
    <t>The Goods: Live Hard, Sell HardÂ </t>
  </si>
  <si>
    <t>Hey Arnold! The MovieÂ </t>
  </si>
  <si>
    <t>My Week with MarilynÂ </t>
  </si>
  <si>
    <t>The MatadorÂ </t>
  </si>
  <si>
    <t>Love JonesÂ </t>
  </si>
  <si>
    <t>The GiftÂ </t>
  </si>
  <si>
    <t>End of the SpearÂ </t>
  </si>
  <si>
    <t>Get Over ItÂ </t>
  </si>
  <si>
    <t>Office SpaceÂ </t>
  </si>
  <si>
    <t>Drop Dead GorgeousÂ </t>
  </si>
  <si>
    <t>Big EyesÂ </t>
  </si>
  <si>
    <t>Very Bad ThingsÂ </t>
  </si>
  <si>
    <t>SleepoverÂ </t>
  </si>
  <si>
    <t>Body DoubleÂ </t>
  </si>
  <si>
    <t>MacGruberÂ </t>
  </si>
  <si>
    <t>Dirty Pretty ThingsÂ </t>
  </si>
  <si>
    <t>Movie 43Â </t>
  </si>
  <si>
    <t>Over Her Dead BodyÂ </t>
  </si>
  <si>
    <t>Seeking a Friend for the End of the WorldÂ </t>
  </si>
  <si>
    <t>Cedar RapidsÂ </t>
  </si>
  <si>
    <t xml:space="preserve">BonesÂ             </t>
  </si>
  <si>
    <t>American History XÂ </t>
  </si>
  <si>
    <t>The CollectionÂ </t>
  </si>
  <si>
    <t>Teacher's PetÂ </t>
  </si>
  <si>
    <t>The Red ViolinÂ </t>
  </si>
  <si>
    <t>The Straight StoryÂ </t>
  </si>
  <si>
    <t>Deuces WildÂ </t>
  </si>
  <si>
    <t>Bad WordsÂ </t>
  </si>
  <si>
    <t>Run, Fatboy, RunÂ </t>
  </si>
  <si>
    <t>HeartbeepsÂ </t>
  </si>
  <si>
    <t>Black or WhiteÂ </t>
  </si>
  <si>
    <t>On the LineÂ </t>
  </si>
  <si>
    <t>Rescue DawnÂ </t>
  </si>
  <si>
    <t>Danny CollinsÂ </t>
  </si>
  <si>
    <t>Jeff, Who Lives at HomeÂ </t>
  </si>
  <si>
    <t>I Am LoveÂ </t>
  </si>
  <si>
    <t>Atlas Shrugged II: The StrikeÂ </t>
  </si>
  <si>
    <t>Romeo Is BleedingÂ </t>
  </si>
  <si>
    <t>The LimeyÂ </t>
  </si>
  <si>
    <t>CrashÂ </t>
  </si>
  <si>
    <t>The House of MirthÂ </t>
  </si>
  <si>
    <t>MaloneÂ </t>
  </si>
  <si>
    <t>Peaceful WarriorÂ </t>
  </si>
  <si>
    <t>Bucky Larson: Born to Be a StarÂ </t>
  </si>
  <si>
    <t>BamboozledÂ </t>
  </si>
  <si>
    <t>The ForestÂ </t>
  </si>
  <si>
    <t>SphinxÂ </t>
  </si>
  <si>
    <t>While We're YoungÂ </t>
  </si>
  <si>
    <t>A Better LifeÂ </t>
  </si>
  <si>
    <t>SpiderÂ </t>
  </si>
  <si>
    <t>Gun ShyÂ </t>
  </si>
  <si>
    <t>Nicholas NicklebyÂ </t>
  </si>
  <si>
    <t>The IcemanÂ </t>
  </si>
  <si>
    <t>KrrishÂ </t>
  </si>
  <si>
    <t>Cecil B. DeMentedÂ </t>
  </si>
  <si>
    <t>Killer JoeÂ </t>
  </si>
  <si>
    <t>The JonesesÂ </t>
  </si>
  <si>
    <t>Owning MahownyÂ </t>
  </si>
  <si>
    <t>The Brothers SolomonÂ </t>
  </si>
  <si>
    <t>My Blueberry NightsÂ </t>
  </si>
  <si>
    <t>IlluminataÂ </t>
  </si>
  <si>
    <t>Swept AwayÂ </t>
  </si>
  <si>
    <t>War, Inc.Â </t>
  </si>
  <si>
    <t>Shaolin SoccerÂ </t>
  </si>
  <si>
    <t>The Brown BunnyÂ </t>
  </si>
  <si>
    <t>The SwindleÂ </t>
  </si>
  <si>
    <t>RosewaterÂ </t>
  </si>
  <si>
    <t>The Chambermaid on the TitanicÂ </t>
  </si>
  <si>
    <t>CoriolanusÂ </t>
  </si>
  <si>
    <t>Imaginary HeroesÂ </t>
  </si>
  <si>
    <t>High Heels and Low LifesÂ </t>
  </si>
  <si>
    <t>World's Greatest DadÂ </t>
  </si>
  <si>
    <t>SeveranceÂ </t>
  </si>
  <si>
    <t>EdmondÂ </t>
  </si>
  <si>
    <t>Welcome to the RileysÂ </t>
  </si>
  <si>
    <t>Police Academy: Mission to MoscowÂ </t>
  </si>
  <si>
    <t>Blood Done Sign My NameÂ </t>
  </si>
  <si>
    <t>Cinco de Mayo, La BatallaÂ </t>
  </si>
  <si>
    <t>Elsa &amp; FredÂ </t>
  </si>
  <si>
    <t>An Alan Smithee Film: Burn Hollywood BurnÂ </t>
  </si>
  <si>
    <t>The Open RoadÂ </t>
  </si>
  <si>
    <t>The Good GuyÂ </t>
  </si>
  <si>
    <t>MotherhoodÂ </t>
  </si>
  <si>
    <t>Free StyleÂ </t>
  </si>
  <si>
    <t>StrangerlandÂ </t>
  </si>
  <si>
    <t>The Janky PromotersÂ </t>
  </si>
  <si>
    <t>Blonde AmbitionÂ </t>
  </si>
  <si>
    <t>The Oxford MurdersÂ </t>
  </si>
  <si>
    <t>The ReefÂ </t>
  </si>
  <si>
    <t>EulogyÂ </t>
  </si>
  <si>
    <t>White Noise 2: The LightÂ </t>
  </si>
  <si>
    <t>You Got Served: Beat the WorldÂ </t>
  </si>
  <si>
    <t>Fifty Dead Men WalkingÂ </t>
  </si>
  <si>
    <t>Jungle ShuffleÂ </t>
  </si>
  <si>
    <t>Adam ResurrectedÂ </t>
  </si>
  <si>
    <t>Of Horses and MenÂ </t>
  </si>
  <si>
    <t>It's a Wonderful AfterlifeÂ </t>
  </si>
  <si>
    <t>The Devil's TombÂ </t>
  </si>
  <si>
    <t>PartitionÂ </t>
  </si>
  <si>
    <t>Good IntentionsÂ </t>
  </si>
  <si>
    <t>The Good, the Bad, the WeirdÂ </t>
  </si>
  <si>
    <t>Nurse 3DÂ </t>
  </si>
  <si>
    <t>GunlessÂ </t>
  </si>
  <si>
    <t>AdventurelandÂ </t>
  </si>
  <si>
    <t>The Lost CityÂ </t>
  </si>
  <si>
    <t>Next FridayÂ </t>
  </si>
  <si>
    <t>American HeistÂ </t>
  </si>
  <si>
    <t>You Only Live TwiceÂ </t>
  </si>
  <si>
    <t>PlasticÂ </t>
  </si>
  <si>
    <t>AmourÂ </t>
  </si>
  <si>
    <t>Poltergeist IIIÂ </t>
  </si>
  <si>
    <t>Re-KillÂ </t>
  </si>
  <si>
    <t>It's a Mad, Mad, Mad, Mad WorldÂ </t>
  </si>
  <si>
    <t>VolverÂ </t>
  </si>
  <si>
    <t>Heavy MetalÂ </t>
  </si>
  <si>
    <t>Gentlemen BroncosÂ </t>
  </si>
  <si>
    <t>Richard IIIÂ </t>
  </si>
  <si>
    <t>Into the Grizzly MazeÂ </t>
  </si>
  <si>
    <t>KitesÂ </t>
  </si>
  <si>
    <t>MelancholiaÂ </t>
  </si>
  <si>
    <t>Red DogÂ </t>
  </si>
  <si>
    <t>Jab Tak Hai JaanÂ </t>
  </si>
  <si>
    <t>AlienÂ </t>
  </si>
  <si>
    <t>The Texas Chain Saw MassacreÂ </t>
  </si>
  <si>
    <t>The RunawaysÂ </t>
  </si>
  <si>
    <t>Fiddler on the RoofÂ </t>
  </si>
  <si>
    <t>ThunderballÂ </t>
  </si>
  <si>
    <t>DetentionÂ </t>
  </si>
  <si>
    <t>Loose CannonsÂ </t>
  </si>
  <si>
    <t>Set It OffÂ </t>
  </si>
  <si>
    <t>The Best ManÂ </t>
  </si>
  <si>
    <t>Child's PlayÂ </t>
  </si>
  <si>
    <t>SickoÂ </t>
  </si>
  <si>
    <t>The Purge: AnarchyÂ </t>
  </si>
  <si>
    <t>Down to YouÂ </t>
  </si>
  <si>
    <t>Harold &amp; Kumar Go to White CastleÂ </t>
  </si>
  <si>
    <t>The ContenderÂ </t>
  </si>
  <si>
    <t>Boiler RoomÂ </t>
  </si>
  <si>
    <t>Trading PlacesÂ </t>
  </si>
  <si>
    <t>Black ChristmasÂ </t>
  </si>
  <si>
    <t>Breakin' All the RulesÂ </t>
  </si>
  <si>
    <t>Henry VÂ </t>
  </si>
  <si>
    <t>The SavagesÂ </t>
  </si>
  <si>
    <t>Chasing PapiÂ </t>
  </si>
  <si>
    <t>The Way of the GunÂ </t>
  </si>
  <si>
    <t>Igby Goes DownÂ </t>
  </si>
  <si>
    <t>PCUÂ </t>
  </si>
  <si>
    <t>The Ultimate GiftÂ </t>
  </si>
  <si>
    <t xml:space="preserve">The Bold and the BeautifulÂ             </t>
  </si>
  <si>
    <t>The Ice PiratesÂ </t>
  </si>
  <si>
    <t>GracieÂ </t>
  </si>
  <si>
    <t>Trust the ManÂ </t>
  </si>
  <si>
    <t>Hamlet 2Â </t>
  </si>
  <si>
    <t>Velvet GoldmineÂ </t>
  </si>
  <si>
    <t>The WailingÂ </t>
  </si>
  <si>
    <t>Glee: The 3D Concert MovieÂ </t>
  </si>
  <si>
    <t>The Legend of SuriyothaiÂ </t>
  </si>
  <si>
    <t>Two Evil EyesÂ </t>
  </si>
  <si>
    <t>BarbecueÂ </t>
  </si>
  <si>
    <t>All or NothingÂ </t>
  </si>
  <si>
    <t>Princess KaiulaniÂ </t>
  </si>
  <si>
    <t>Opal DreamÂ </t>
  </si>
  <si>
    <t>Flame and CitronÂ </t>
  </si>
  <si>
    <t>UndiscoveredÂ </t>
  </si>
  <si>
    <t>Red Riding: In the Year of Our Lord 1974Â </t>
  </si>
  <si>
    <t>The Girl on the TrainÂ </t>
  </si>
  <si>
    <t>Veronika Decides to DieÂ </t>
  </si>
  <si>
    <t>Crocodile DundeeÂ </t>
  </si>
  <si>
    <t>Ultramarines: A Warhammer 40,000 MovieÂ </t>
  </si>
  <si>
    <t>The I InsideÂ </t>
  </si>
  <si>
    <t>Beneath Hill 60Â </t>
  </si>
  <si>
    <t>PolisseÂ </t>
  </si>
  <si>
    <t>AwakeÂ </t>
  </si>
  <si>
    <t xml:space="preserve">Star Wars: The Clone WarsÂ             </t>
  </si>
  <si>
    <t>Skin TradeÂ </t>
  </si>
  <si>
    <t>The Lost BoysÂ </t>
  </si>
  <si>
    <t>Crazy HeartÂ </t>
  </si>
  <si>
    <t>The RoseÂ </t>
  </si>
  <si>
    <t>Baggage ClaimÂ </t>
  </si>
  <si>
    <t>BarbarellaÂ </t>
  </si>
  <si>
    <t>ShipwreckedÂ </t>
  </si>
  <si>
    <t>ElectionÂ </t>
  </si>
  <si>
    <t>The NamesakeÂ </t>
  </si>
  <si>
    <t>The DUFFÂ </t>
  </si>
  <si>
    <t>GlitterÂ </t>
  </si>
  <si>
    <t>The Haunting in Connecticut 2: Ghosts of GeorgiaÂ </t>
  </si>
  <si>
    <t>SilmidoÂ </t>
  </si>
  <si>
    <t>Bright StarÂ </t>
  </si>
  <si>
    <t>My Name Is KhanÂ </t>
  </si>
  <si>
    <t>All Is LostÂ </t>
  </si>
  <si>
    <t>LimboÂ </t>
  </si>
  <si>
    <t>Namastey LondonÂ </t>
  </si>
  <si>
    <t>The Wind That Shakes the BarleyÂ </t>
  </si>
  <si>
    <t>Yeh Jawaani Hai DeewaniÂ </t>
  </si>
  <si>
    <t>Quo VadisÂ </t>
  </si>
  <si>
    <t>Repo! The Genetic OperaÂ </t>
  </si>
  <si>
    <t>Valley of the Wolves: IraqÂ </t>
  </si>
  <si>
    <t>Pulp FictionÂ </t>
  </si>
  <si>
    <t>The Muppet MovieÂ </t>
  </si>
  <si>
    <t>NightcrawlerÂ </t>
  </si>
  <si>
    <t>Club DreadÂ </t>
  </si>
  <si>
    <t>The Sound of MusicÂ </t>
  </si>
  <si>
    <t>SplashÂ </t>
  </si>
  <si>
    <t>Little Miss SunshineÂ </t>
  </si>
  <si>
    <t>Stand by MeÂ </t>
  </si>
  <si>
    <t>28 Days Later...Â </t>
  </si>
  <si>
    <t>You Got ServedÂ </t>
  </si>
  <si>
    <t>Escape from AlcatrazÂ </t>
  </si>
  <si>
    <t>Brown SugarÂ </t>
  </si>
  <si>
    <t>A Thin Line Between Love and HateÂ </t>
  </si>
  <si>
    <t>50/50Â </t>
  </si>
  <si>
    <t>ShutterÂ </t>
  </si>
  <si>
    <t>That Awkward MomentÂ </t>
  </si>
  <si>
    <t>Modern ProblemsÂ </t>
  </si>
  <si>
    <t>KicksÂ </t>
  </si>
  <si>
    <t>Much Ado About NothingÂ </t>
  </si>
  <si>
    <t>On Her Majesty's Secret ServiceÂ </t>
  </si>
  <si>
    <t xml:space="preserve">The PlayerÂ             </t>
  </si>
  <si>
    <t>New NightmareÂ </t>
  </si>
  <si>
    <t>Drive Me CrazyÂ </t>
  </si>
  <si>
    <t>Akeelah and the BeeÂ </t>
  </si>
  <si>
    <t>Half BakedÂ </t>
  </si>
  <si>
    <t>New in TownÂ </t>
  </si>
  <si>
    <t>American PsychoÂ </t>
  </si>
  <si>
    <t>The Good GirlÂ </t>
  </si>
  <si>
    <t>Bon Cop Bad CopÂ </t>
  </si>
  <si>
    <t>The Boondock Saints II: All Saints DayÂ </t>
  </si>
  <si>
    <t>The City of Your Final DestinationÂ </t>
  </si>
  <si>
    <t>Enough SaidÂ </t>
  </si>
  <si>
    <t>Easy AÂ </t>
  </si>
  <si>
    <t>The InkwellÂ </t>
  </si>
  <si>
    <t>Shadow of the VampireÂ </t>
  </si>
  <si>
    <t>PromÂ </t>
  </si>
  <si>
    <t>The PallbearerÂ </t>
  </si>
  <si>
    <t>Held UpÂ </t>
  </si>
  <si>
    <t>Woman on TopÂ </t>
  </si>
  <si>
    <t>Howards EndÂ </t>
  </si>
  <si>
    <t xml:space="preserve">PreacherÂ             </t>
  </si>
  <si>
    <t>AnomalisaÂ </t>
  </si>
  <si>
    <t>Another YearÂ </t>
  </si>
  <si>
    <t>8 WomenÂ 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</si>
  <si>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</si>
  <si>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</si>
  <si>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</si>
  <si>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</si>
  <si>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</si>
  <si>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</si>
  <si>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The Wicked LadyÂ </t>
  </si>
  <si>
    <t>The Secret of KellsÂ </t>
  </si>
  <si>
    <t>Begin AgainÂ </t>
  </si>
  <si>
    <t>Down in the ValleyÂ </t>
  </si>
  <si>
    <t>Brooklyn RulesÂ </t>
  </si>
  <si>
    <t>RestlessÂ </t>
  </si>
  <si>
    <t>The Singing DetectiveÂ </t>
  </si>
  <si>
    <t>The Land GirlsÂ </t>
  </si>
  <si>
    <t>FidoÂ </t>
  </si>
  <si>
    <t>The Wendell Baker StoryÂ </t>
  </si>
  <si>
    <t>Wild TargetÂ </t>
  </si>
  <si>
    <t>PathologyÂ </t>
  </si>
  <si>
    <t xml:space="preserve">Wuthering HeightsÂ             </t>
  </si>
  <si>
    <t>10th &amp; WolfÂ </t>
  </si>
  <si>
    <t>Dear WendyÂ </t>
  </si>
  <si>
    <t>AloftÂ </t>
  </si>
  <si>
    <t>AkiraÂ </t>
  </si>
  <si>
    <t>The Death and Life of Bobby ZÂ </t>
  </si>
  <si>
    <t>The Rocket: The Legend of Rocket RichardÂ </t>
  </si>
  <si>
    <t>SwelterÂ </t>
  </si>
  <si>
    <t>My Lucky StarÂ </t>
  </si>
  <si>
    <t>Imagine Me &amp; YouÂ </t>
  </si>
  <si>
    <t>Mr. ChurchÂ </t>
  </si>
  <si>
    <t>Swimming PoolÂ </t>
  </si>
  <si>
    <t>Green Street 3: Never Back DownÂ </t>
  </si>
  <si>
    <t>The Blood of HeroesÂ </t>
  </si>
  <si>
    <t>Code of HonorÂ </t>
  </si>
  <si>
    <t>Driving Miss DaisyÂ </t>
  </si>
  <si>
    <t>Soul FoodÂ </t>
  </si>
  <si>
    <t>Rumble in the BronxÂ </t>
  </si>
  <si>
    <t>Far from MenÂ </t>
  </si>
  <si>
    <t>Thank You for SmokingÂ </t>
  </si>
  <si>
    <t>Hostel: Part IIÂ </t>
  </si>
  <si>
    <t>An EducationÂ </t>
  </si>
  <si>
    <t>ShopgirlÂ </t>
  </si>
  <si>
    <t>The Hotel New HampshireÂ </t>
  </si>
  <si>
    <t>NarcÂ </t>
  </si>
  <si>
    <t>Men with BroomsÂ </t>
  </si>
  <si>
    <t>Witless ProtectionÂ </t>
  </si>
  <si>
    <t>The Work and the GloryÂ </t>
  </si>
  <si>
    <t>ExtractÂ </t>
  </si>
  <si>
    <t>Masked and AnonymousÂ </t>
  </si>
  <si>
    <t>Alias BettyÂ </t>
  </si>
  <si>
    <t>Code 46Â </t>
  </si>
  <si>
    <t>Outside BetÂ </t>
  </si>
  <si>
    <t>Albert NobbsÂ </t>
  </si>
  <si>
    <t>Black NovemberÂ </t>
  </si>
  <si>
    <t>Ta Ra Rum PumÂ </t>
  </si>
  <si>
    <t>PersepolisÂ </t>
  </si>
  <si>
    <t>The HoleÂ </t>
  </si>
  <si>
    <t>The WaveÂ </t>
  </si>
  <si>
    <t>The Neon DemonÂ </t>
  </si>
  <si>
    <t>Harry BrownÂ </t>
  </si>
  <si>
    <t>The Omega CodeÂ </t>
  </si>
  <si>
    <t>JunoÂ </t>
  </si>
  <si>
    <t>Pound of FleshÂ 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</si>
  <si>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</si>
  <si>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</si>
  <si>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</si>
  <si>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</si>
  <si>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</si>
  <si>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</si>
  <si>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</si>
  <si>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</si>
  <si>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</si>
  <si>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Definitely, MaybeÂ </t>
  </si>
  <si>
    <t>Jumping the BroomÂ </t>
  </si>
  <si>
    <t>Good Night, and Good Luck.Â </t>
  </si>
  <si>
    <t>CapoteÂ </t>
  </si>
  <si>
    <t>DesperadoÂ </t>
  </si>
  <si>
    <t xml:space="preserve">FargoÂ             </t>
  </si>
  <si>
    <t>Logan's RunÂ </t>
  </si>
  <si>
    <t>The Man with the Golden GunÂ </t>
  </si>
  <si>
    <t>Action JacksonÂ </t>
  </si>
  <si>
    <t>The DescentÂ </t>
  </si>
  <si>
    <t>Michael Jordan to the MaxÂ </t>
  </si>
  <si>
    <t>Devil's DueÂ </t>
  </si>
  <si>
    <t>Flirting with DisasterÂ </t>
  </si>
  <si>
    <t>The Devil's RejectsÂ </t>
  </si>
  <si>
    <t xml:space="preserve">Buffy the Vampire SlayerÂ             </t>
  </si>
  <si>
    <t>DopeÂ </t>
  </si>
  <si>
    <t>In Too DeepÂ </t>
  </si>
  <si>
    <t>House of 1000 CorpsesÂ </t>
  </si>
  <si>
    <t>Alien ZoneÂ </t>
  </si>
  <si>
    <t>A Serious ManÂ </t>
  </si>
  <si>
    <t>Get LowÂ </t>
  </si>
  <si>
    <t>WarlockÂ </t>
  </si>
  <si>
    <t>Beyond the LightsÂ </t>
  </si>
  <si>
    <t>A Single ManÂ </t>
  </si>
  <si>
    <t>The Last Temptation of ChristÂ </t>
  </si>
  <si>
    <t>Outside ProvidenceÂ </t>
  </si>
  <si>
    <t>Bride &amp; PrejudiceÂ </t>
  </si>
  <si>
    <t>Rabbit-Proof FenceÂ </t>
  </si>
  <si>
    <t>Who's Your Caddy?Â </t>
  </si>
  <si>
    <t>Split SecondÂ </t>
  </si>
  <si>
    <t xml:space="preserve">NikitaÂ             </t>
  </si>
  <si>
    <t>The Other Side of HeavenÂ </t>
  </si>
  <si>
    <t xml:space="preserve">Dark AngelÂ             </t>
  </si>
  <si>
    <t>Veer-ZaaraÂ </t>
  </si>
  <si>
    <t>RedbeltÂ </t>
  </si>
  <si>
    <t>CyrusÂ </t>
  </si>
  <si>
    <t>A Dog of FlandersÂ </t>
  </si>
  <si>
    <t>Auto FocusÂ </t>
  </si>
  <si>
    <t>Factory GirlÂ </t>
  </si>
  <si>
    <t>We Need to Talk About KevinÂ </t>
  </si>
  <si>
    <t>The Christmas CandleÂ </t>
  </si>
  <si>
    <t>The Mighty MacsÂ </t>
  </si>
  <si>
    <t>Losin' ItÂ </t>
  </si>
  <si>
    <t>Mother and ChildÂ </t>
  </si>
  <si>
    <t>March or DieÂ </t>
  </si>
  <si>
    <t>Les visiteursÂ </t>
  </si>
  <si>
    <t>SomewhereÂ </t>
  </si>
  <si>
    <t>I Hope They Serve Beer in HellÂ </t>
  </si>
  <si>
    <t>Chairman of the BoardÂ </t>
  </si>
  <si>
    <t>HesherÂ </t>
  </si>
  <si>
    <t>Dom HemingwayÂ </t>
  </si>
  <si>
    <t>GerryÂ </t>
  </si>
  <si>
    <t>The Heart of MeÂ </t>
  </si>
  <si>
    <t>FreeheldÂ </t>
  </si>
  <si>
    <t>The Extra ManÂ </t>
  </si>
  <si>
    <t>Hard to Be a GodÂ </t>
  </si>
  <si>
    <t>Ca$hÂ </t>
  </si>
  <si>
    <t>Wah-WahÂ </t>
  </si>
  <si>
    <t>The Boondock SaintsÂ </t>
  </si>
  <si>
    <t>Z StormÂ </t>
  </si>
  <si>
    <t>TwixtÂ </t>
  </si>
  <si>
    <t>Snow QueenÂ </t>
  </si>
  <si>
    <t>Alpha and Omega 4: The Legend of the Saw Toothed CaveÂ </t>
  </si>
  <si>
    <t>Pale RiderÂ </t>
  </si>
  <si>
    <t>Stargate: The Ark of TruthÂ </t>
  </si>
  <si>
    <t>Dazed and ConfusedÂ </t>
  </si>
  <si>
    <t>High School Musical 2Â </t>
  </si>
  <si>
    <t>Two Lovers and a BearÂ </t>
  </si>
  <si>
    <t>Criminal ActivitiesÂ </t>
  </si>
  <si>
    <t>Aimee &amp; JaguarÂ </t>
  </si>
  <si>
    <t>The ChumscrubberÂ </t>
  </si>
  <si>
    <t>ShadeÂ </t>
  </si>
  <si>
    <t>House at the End of the StreetÂ </t>
  </si>
  <si>
    <t>IncendiesÂ </t>
  </si>
  <si>
    <t>Remember Me, My LoveÂ </t>
  </si>
  <si>
    <t>Perrier's BountyÂ </t>
  </si>
  <si>
    <t>Elite SquadÂ </t>
  </si>
  <si>
    <t>AnnabelleÂ </t>
  </si>
  <si>
    <t>Bran Nue DaeÂ </t>
  </si>
  <si>
    <t>Boyz n the HoodÂ </t>
  </si>
  <si>
    <t>La BambaÂ </t>
  </si>
  <si>
    <t>The Four SeasonsÂ </t>
  </si>
  <si>
    <t>Dressed to KillÂ </t>
  </si>
  <si>
    <t>The Adventures of Huck FinnÂ </t>
  </si>
  <si>
    <t>GoÂ </t>
  </si>
  <si>
    <t>Friends with MoneyÂ </t>
  </si>
  <si>
    <t>The Andromeda StrainÂ </t>
  </si>
  <si>
    <t>BatsÂ </t>
  </si>
  <si>
    <t>Nowhere in AfricaÂ </t>
  </si>
  <si>
    <t>ShameÂ </t>
  </si>
  <si>
    <t>Layer CakeÂ </t>
  </si>
  <si>
    <t>The Work and the Glory II: American ZionÂ </t>
  </si>
  <si>
    <t>The EastÂ </t>
  </si>
  <si>
    <t>A Home at the End of the WorldÂ </t>
  </si>
  <si>
    <t>AberdeenÂ </t>
  </si>
  <si>
    <t>The MessengerÂ </t>
  </si>
  <si>
    <t>TrackerÂ </t>
  </si>
  <si>
    <t>ControlÂ </t>
  </si>
  <si>
    <t>The TerminatorÂ </t>
  </si>
  <si>
    <t>Good Bye Lenin!Â </t>
  </si>
  <si>
    <t>The Damned UnitedÂ </t>
  </si>
  <si>
    <t>The Return of the Living DeadÂ </t>
  </si>
  <si>
    <t xml:space="preserve">GomorrahÂ             </t>
  </si>
  <si>
    <t>MallratsÂ </t>
  </si>
  <si>
    <t>GreaseÂ </t>
  </si>
  <si>
    <t>PlatoonÂ </t>
  </si>
  <si>
    <t>Fahrenheit 9/11Â </t>
  </si>
  <si>
    <t>Butch Cassidy and the Sundance KidÂ </t>
  </si>
  <si>
    <t>Mary PoppinsÂ </t>
  </si>
  <si>
    <t>Ordinary PeopleÂ </t>
  </si>
  <si>
    <t>West Side StoryÂ </t>
  </si>
  <si>
    <t>CaddyshackÂ </t>
  </si>
  <si>
    <t>The BrothersÂ </t>
  </si>
  <si>
    <t>The WoodÂ </t>
  </si>
  <si>
    <t>The Usual SuspectsÂ </t>
  </si>
  <si>
    <t>A Nightmare on Elm Street 5: The Dream ChildÂ </t>
  </si>
  <si>
    <t>Van Wilder: Party LiaisonÂ </t>
  </si>
  <si>
    <t>The WrestlerÂ </t>
  </si>
  <si>
    <t>Duel in the SunÂ </t>
  </si>
  <si>
    <t>Best in ShowÂ </t>
  </si>
  <si>
    <t>Escape from New YorkÂ </t>
  </si>
  <si>
    <t>School DazeÂ </t>
  </si>
  <si>
    <t>Daddy Day CampÂ </t>
  </si>
  <si>
    <t>Mr. Nice GuyÂ </t>
  </si>
  <si>
    <t>A Mighty WindÂ </t>
  </si>
  <si>
    <t>Mystic PizzaÂ </t>
  </si>
  <si>
    <t xml:space="preserve">War &amp; PeaceÂ             </t>
  </si>
  <si>
    <t>Sliding DoorsÂ </t>
  </si>
  <si>
    <t>Tales from the HoodÂ </t>
  </si>
  <si>
    <t>The Last King of ScotlandÂ </t>
  </si>
  <si>
    <t>Halloween 5Â </t>
  </si>
  <si>
    <t>BernieÂ </t>
  </si>
  <si>
    <t>Dolphins and Whales 3D: Tribes of the OceanÂ </t>
  </si>
  <si>
    <t>PollockÂ </t>
  </si>
  <si>
    <t>200 CigarettesÂ </t>
  </si>
  <si>
    <t>The WordsÂ </t>
  </si>
  <si>
    <t>Casa de mi PadreÂ </t>
  </si>
  <si>
    <t>City IslandÂ </t>
  </si>
  <si>
    <t>The GuardÂ </t>
  </si>
  <si>
    <t>CollegeÂ </t>
  </si>
  <si>
    <t>The Virgin SuicidesÂ </t>
  </si>
  <si>
    <t>Little VoiceÂ </t>
  </si>
  <si>
    <t>Miss MarchÂ </t>
  </si>
  <si>
    <t>Wish I Was HereÂ </t>
  </si>
  <si>
    <t>Simply IrresistibleÂ </t>
  </si>
  <si>
    <t xml:space="preserve">Veronica MarsÂ             </t>
  </si>
  <si>
    <t>Hedwig and the Angry InchÂ </t>
  </si>
  <si>
    <t>Only the StrongÂ </t>
  </si>
  <si>
    <t>Goddess of LoveÂ </t>
  </si>
  <si>
    <t>Shattered GlassÂ </t>
  </si>
  <si>
    <t>NovocaineÂ </t>
  </si>
  <si>
    <t>The Business of StrangersÂ </t>
  </si>
  <si>
    <t>The Wild BunchÂ </t>
  </si>
  <si>
    <t>The WacknessÂ </t>
  </si>
  <si>
    <t>The Great Train RobberyÂ </t>
  </si>
  <si>
    <t>Morvern CallarÂ </t>
  </si>
  <si>
    <t>Beastmaster 2: Through the Portal of TimeÂ </t>
  </si>
  <si>
    <t>The 5th QuarterÂ </t>
  </si>
  <si>
    <t>The Flower of EvilÂ </t>
  </si>
  <si>
    <t>The GreatestÂ </t>
  </si>
  <si>
    <t>Snow Flower and the Secret FanÂ </t>
  </si>
  <si>
    <t>Come Early MorningÂ </t>
  </si>
  <si>
    <t>Lucky BreakÂ </t>
  </si>
  <si>
    <t>JuliaÂ </t>
  </si>
  <si>
    <t>Surfer, DudeÂ </t>
  </si>
  <si>
    <t>Lake of FireÂ </t>
  </si>
  <si>
    <t>11:14Â </t>
  </si>
  <si>
    <t>Men of WarÂ </t>
  </si>
  <si>
    <t>Don McKayÂ </t>
  </si>
  <si>
    <t>DeadfallÂ </t>
  </si>
  <si>
    <t>A Shine of RainbowsÂ </t>
  </si>
  <si>
    <t>The Hit ListÂ </t>
  </si>
  <si>
    <t xml:space="preserve">EmmaÂ             </t>
  </si>
  <si>
    <t>VideodromeÂ </t>
  </si>
  <si>
    <t>L'auberge espagnoleÂ </t>
  </si>
  <si>
    <t>Song OneÂ </t>
  </si>
  <si>
    <t>Winter in WartimeÂ </t>
  </si>
  <si>
    <t>Freaky DeakyÂ </t>
  </si>
  <si>
    <t>The TrainÂ </t>
  </si>
  <si>
    <t>Trade of InnocentsÂ </t>
  </si>
  <si>
    <t>The ProtectorÂ </t>
  </si>
  <si>
    <t>Stiff Upper LipsÂ </t>
  </si>
  <si>
    <t xml:space="preserve">The InbetweenersÂ             </t>
  </si>
  <si>
    <t>Bend It Like BeckhamÂ </t>
  </si>
  <si>
    <t>Sunshine StateÂ </t>
  </si>
  <si>
    <t>CrossoverÂ </t>
  </si>
  <si>
    <t>Khiladi 786Â </t>
  </si>
  <si>
    <t>[Rec] 2Â </t>
  </si>
  <si>
    <t>Standing OvationÂ </t>
  </si>
  <si>
    <t>The StingÂ </t>
  </si>
  <si>
    <t>Chariots of FireÂ </t>
  </si>
  <si>
    <t>Diary of a Mad Black WomanÂ </t>
  </si>
  <si>
    <t>ShineÂ </t>
  </si>
  <si>
    <t>Don JonÂ </t>
  </si>
  <si>
    <t>High Plains DrifterÂ </t>
  </si>
  <si>
    <t>Ghost WorldÂ </t>
  </si>
  <si>
    <t>IrisÂ </t>
  </si>
  <si>
    <t>GalaxinaÂ </t>
  </si>
  <si>
    <t>The ChorusÂ </t>
  </si>
  <si>
    <t>Mambo ItalianoÂ </t>
  </si>
  <si>
    <t>WonderlandÂ </t>
  </si>
  <si>
    <t>Do the Right ThingÂ </t>
  </si>
  <si>
    <t>Harvard ManÂ </t>
  </si>
  <si>
    <t>Le HavreÂ </t>
  </si>
  <si>
    <t>IrreversibleÂ </t>
  </si>
  <si>
    <t>R100Â </t>
  </si>
  <si>
    <t>Rang De BasantiÂ </t>
  </si>
  <si>
    <t>AnimalsÂ </t>
  </si>
  <si>
    <t>Salvation BoulevardÂ </t>
  </si>
  <si>
    <t>The TenÂ </t>
  </si>
  <si>
    <t>A Room for Romeo BrassÂ </t>
  </si>
  <si>
    <t>HeadhuntersÂ </t>
  </si>
  <si>
    <t>GrabbersÂ </t>
  </si>
  <si>
    <t>Saint RalphÂ </t>
  </si>
  <si>
    <t>Miss JulieÂ </t>
  </si>
  <si>
    <t>Somewhere in TimeÂ </t>
  </si>
  <si>
    <t>Dum Maaro DumÂ </t>
  </si>
  <si>
    <t>Insidious: Chapter 2Â </t>
  </si>
  <si>
    <t>Saw IIÂ </t>
  </si>
  <si>
    <t>10 Cloverfield LaneÂ </t>
  </si>
  <si>
    <t>Jackass: The MovieÂ </t>
  </si>
  <si>
    <t>Lights OutÂ </t>
  </si>
  <si>
    <t>Paranormal Activity 3Â </t>
  </si>
  <si>
    <t>OuijaÂ </t>
  </si>
  <si>
    <t>A Nightmare on Elm Street 3: Dream WarriorsÂ </t>
  </si>
  <si>
    <t>Instructions Not IncludedÂ </t>
  </si>
  <si>
    <t>Paranormal Activity 4Â </t>
  </si>
  <si>
    <t>The RobeÂ </t>
  </si>
  <si>
    <t>The Return of the Pink PantherÂ </t>
  </si>
  <si>
    <t>Freddy's Dead: The Final NightmareÂ </t>
  </si>
  <si>
    <t>MonsterÂ </t>
  </si>
  <si>
    <t>20,000 Leagues Under the SeaÂ </t>
  </si>
  <si>
    <t>Paranormal Activity: The Marked OnesÂ </t>
  </si>
  <si>
    <t>The Elephant ManÂ </t>
  </si>
  <si>
    <t>Dallas Buyers ClubÂ </t>
  </si>
  <si>
    <t>The Lazarus EffectÂ </t>
  </si>
  <si>
    <t>MementoÂ </t>
  </si>
  <si>
    <t>OculusÂ </t>
  </si>
  <si>
    <t>Clerks IIÂ </t>
  </si>
  <si>
    <t>Billy ElliotÂ </t>
  </si>
  <si>
    <t>The Way Way BackÂ </t>
  </si>
  <si>
    <t>House Party 2Â </t>
  </si>
  <si>
    <t>The Man from Snowy RiverÂ </t>
  </si>
  <si>
    <t>Doug's 1st MovieÂ </t>
  </si>
  <si>
    <t>The ApostleÂ </t>
  </si>
  <si>
    <t>Mommie DearestÂ </t>
  </si>
  <si>
    <t>Our Idiot BrotherÂ </t>
  </si>
  <si>
    <t>RaceÂ </t>
  </si>
  <si>
    <t>The Players ClubÂ </t>
  </si>
  <si>
    <t>As Above, So BelowÂ </t>
  </si>
  <si>
    <t>AddictedÂ </t>
  </si>
  <si>
    <t>Eve's BayouÂ </t>
  </si>
  <si>
    <t>Still AliceÂ </t>
  </si>
  <si>
    <t>The EgyptianÂ </t>
  </si>
  <si>
    <t>NighthawksÂ </t>
  </si>
  <si>
    <t>Friday the 13th Part VIII: Jason Takes ManhattanÂ </t>
  </si>
  <si>
    <t>My Big Fat Greek WeddingÂ </t>
  </si>
  <si>
    <t>Spring BreakersÂ </t>
  </si>
  <si>
    <t>Halloween: The Curse of Michael MyersÂ </t>
  </si>
  <si>
    <t>Y Tu MamÃ¡ TambiÃ©nÂ </t>
  </si>
  <si>
    <t>Shaun of the DeadÂ </t>
  </si>
  <si>
    <t>The Haunting of Molly HartleyÂ </t>
  </si>
  <si>
    <t>Lone StarÂ </t>
  </si>
  <si>
    <t>Halloween 4: The Return of Michael MyersÂ </t>
  </si>
  <si>
    <t>April Fool's DayÂ </t>
  </si>
  <si>
    <t>DinerÂ </t>
  </si>
  <si>
    <t>Lone Wolf McQuadeÂ </t>
  </si>
  <si>
    <t>Apollo 18Â </t>
  </si>
  <si>
    <t>Sunshine CleaningÂ </t>
  </si>
  <si>
    <t>No EscapeÂ </t>
  </si>
  <si>
    <t>The BeastmasterÂ </t>
  </si>
  <si>
    <t>Solomon and ShebaÂ </t>
  </si>
  <si>
    <t>Fifty Shades of BlackÂ </t>
  </si>
  <si>
    <t>Not Easily BrokenÂ </t>
  </si>
  <si>
    <t>A Farewell to ArmsÂ </t>
  </si>
  <si>
    <t>The Perfect MatchÂ </t>
  </si>
  <si>
    <t>Digimon: The MovieÂ </t>
  </si>
  <si>
    <t>Saved!Â </t>
  </si>
  <si>
    <t>The Barbarian InvasionsÂ </t>
  </si>
  <si>
    <t>Robin and MarianÂ </t>
  </si>
  <si>
    <t>The ForsakenÂ </t>
  </si>
  <si>
    <t>Force 10 from NavaroneÂ </t>
  </si>
  <si>
    <t>UHFÂ </t>
  </si>
  <si>
    <t>Grandma's BoyÂ </t>
  </si>
  <si>
    <t>Slums of Beverly HillsÂ </t>
  </si>
  <si>
    <t>Once Upon a Time in the WestÂ </t>
  </si>
  <si>
    <t>MadeÂ </t>
  </si>
  <si>
    <t>MoonÂ </t>
  </si>
  <si>
    <t>Keeping Up with the SteinsÂ </t>
  </si>
  <si>
    <t>Sea Rex 3D: Journey to a Prehistoric WorldÂ </t>
  </si>
  <si>
    <t>The Sweet HereafterÂ </t>
  </si>
  <si>
    <t>Of Gods and MenÂ </t>
  </si>
  <si>
    <t>Bottle ShockÂ </t>
  </si>
  <si>
    <t>Jekyll and Hyde... Together AgainÂ </t>
  </si>
  <si>
    <t>Heavenly CreaturesÂ </t>
  </si>
  <si>
    <t>90 Minutes in HeavenÂ </t>
  </si>
  <si>
    <t>Everything Must GoÂ </t>
  </si>
  <si>
    <t>Zero EffectÂ </t>
  </si>
  <si>
    <t>The MachinistÂ </t>
  </si>
  <si>
    <t>Light SleeperÂ </t>
  </si>
  <si>
    <t>Kill the MessengerÂ </t>
  </si>
  <si>
    <t>Rabbit HoleÂ </t>
  </si>
  <si>
    <t>Party MonsterÂ </t>
  </si>
  <si>
    <t>Green RoomÂ </t>
  </si>
  <si>
    <t>The Oh in OhioÂ </t>
  </si>
  <si>
    <t>Atlas Shrugged: Who Is John Galt?Â </t>
  </si>
  <si>
    <t>Bottle RocketÂ </t>
  </si>
  <si>
    <t>Albino AlligatorÂ </t>
  </si>
  <si>
    <t>Gandhi, My FatherÂ </t>
  </si>
  <si>
    <t>Standard Operating ProcedureÂ </t>
  </si>
  <si>
    <t>Out of the BlueÂ </t>
  </si>
  <si>
    <t>Tucker and Dale vs EvilÂ </t>
  </si>
  <si>
    <t>Lovely, StillÂ </t>
  </si>
  <si>
    <t>TycoonÂ </t>
  </si>
  <si>
    <t>Desert BlueÂ </t>
  </si>
  <si>
    <t>DecoysÂ </t>
  </si>
  <si>
    <t>The VisitÂ </t>
  </si>
  <si>
    <t>RedactedÂ </t>
  </si>
  <si>
    <t>FascinationÂ </t>
  </si>
  <si>
    <t xml:space="preserve">Saving GraceÂ             </t>
  </si>
  <si>
    <t>Area 51Â </t>
  </si>
  <si>
    <t>Sleep TightÂ </t>
  </si>
  <si>
    <t>The CottageÂ </t>
  </si>
  <si>
    <t>Dead Like Me: Life After DeathÂ </t>
  </si>
  <si>
    <t>Farce of the PenguinsÂ </t>
  </si>
  <si>
    <t>Flying ByÂ </t>
  </si>
  <si>
    <t xml:space="preserve">PsychÂ             </t>
  </si>
  <si>
    <t>RudderlessÂ </t>
  </si>
  <si>
    <t>Henry &amp; MeÂ </t>
  </si>
  <si>
    <t>Christmas EveÂ </t>
  </si>
  <si>
    <t>We Have Your HusbandÂ </t>
  </si>
  <si>
    <t>Dying of the LightÂ </t>
  </si>
  <si>
    <t>Born of WarÂ </t>
  </si>
  <si>
    <t>Capricorn OneÂ </t>
  </si>
  <si>
    <t>Should've Been RomeoÂ </t>
  </si>
  <si>
    <t>Running ForeverÂ </t>
  </si>
  <si>
    <t>Yoga HosersÂ </t>
  </si>
  <si>
    <t>Navy Seals vs. ZombiesÂ </t>
  </si>
  <si>
    <t>I Served the King of EnglandÂ </t>
  </si>
  <si>
    <t>Soul KitchenÂ </t>
  </si>
  <si>
    <t>Sling BladeÂ </t>
  </si>
  <si>
    <t>The AwakeningÂ </t>
  </si>
  <si>
    <t>HostelÂ </t>
  </si>
  <si>
    <t>Tristram Shandy: A Cock and Bull StoryÂ </t>
  </si>
  <si>
    <t>Take ShelterÂ </t>
  </si>
  <si>
    <t>Lady in WhiteÂ </t>
  </si>
  <si>
    <t>Driving LessonsÂ </t>
  </si>
  <si>
    <t>Let's Kill Ward's WifeÂ </t>
  </si>
  <si>
    <t>The Texas Chainsaw Massacre 2Â </t>
  </si>
  <si>
    <t>Pat Garrett &amp; Billy the KidÂ </t>
  </si>
  <si>
    <t>Only God ForgivesÂ </t>
  </si>
  <si>
    <t>Camping sauvageÂ </t>
  </si>
  <si>
    <t>Without MenÂ </t>
  </si>
  <si>
    <t>BarfiÂ </t>
  </si>
  <si>
    <t>Dear FrankieÂ </t>
  </si>
  <si>
    <t>All HatÂ </t>
  </si>
  <si>
    <t>The Names of LoveÂ </t>
  </si>
  <si>
    <t>Treading WaterÂ </t>
  </si>
  <si>
    <t>Savage GraceÂ </t>
  </si>
  <si>
    <t>Police AcademyÂ </t>
  </si>
  <si>
    <t>The Blue LagoonÂ </t>
  </si>
  <si>
    <t>Four Weddings and a FuneralÂ </t>
  </si>
  <si>
    <t>Fast Times at Ridgemont HighÂ </t>
  </si>
  <si>
    <t>Moby DickÂ </t>
  </si>
  <si>
    <t>25th HourÂ </t>
  </si>
  <si>
    <t xml:space="preserve">Secrets and LiesÂ             </t>
  </si>
  <si>
    <t>BoundÂ </t>
  </si>
  <si>
    <t>Requiem for a DreamÂ </t>
  </si>
  <si>
    <t>State FairÂ </t>
  </si>
  <si>
    <t>TangoÂ </t>
  </si>
  <si>
    <t>SalvadorÂ </t>
  </si>
  <si>
    <t>Moms' Night OutÂ </t>
  </si>
  <si>
    <t>Donnie DarkoÂ </t>
  </si>
  <si>
    <t>Saving Private PerezÂ </t>
  </si>
  <si>
    <t>CharacterÂ </t>
  </si>
  <si>
    <t>SpunÂ </t>
  </si>
  <si>
    <t>Life During WartimeÂ </t>
  </si>
  <si>
    <t>Lady VengeanceÂ </t>
  </si>
  <si>
    <t>Mozart's SisterÂ </t>
  </si>
  <si>
    <t>Mean MachineÂ </t>
  </si>
  <si>
    <t>ExiledÂ </t>
  </si>
  <si>
    <t>BlackthornÂ </t>
  </si>
  <si>
    <t>Lilya 4-EverÂ </t>
  </si>
  <si>
    <t>After.LifeÂ </t>
  </si>
  <si>
    <t>FuglyÂ </t>
  </si>
  <si>
    <t>One Flew Over the Cuckoo's NestÂ </t>
  </si>
  <si>
    <t>R.L. Stine's Monsterville: The Cabinet of SoulsÂ </t>
  </si>
  <si>
    <t>Silent MovieÂ </t>
  </si>
  <si>
    <t>AirliftÂ </t>
  </si>
  <si>
    <t xml:space="preserve">Anne of Green GablesÂ             </t>
  </si>
  <si>
    <t>Falcon RisingÂ </t>
  </si>
  <si>
    <t>The SweeneyÂ </t>
  </si>
  <si>
    <t>Sexy BeastÂ </t>
  </si>
  <si>
    <t>Easy MoneyÂ </t>
  </si>
  <si>
    <t>Whale RiderÂ </t>
  </si>
  <si>
    <t>PaaÂ </t>
  </si>
  <si>
    <t>CargoÂ </t>
  </si>
  <si>
    <t>High School MusicalÂ </t>
  </si>
  <si>
    <t xml:space="preserve">Animal KingdomÂ             </t>
  </si>
  <si>
    <t>Love and Death on Long IslandÂ </t>
  </si>
  <si>
    <t>Night WatchÂ </t>
  </si>
  <si>
    <t>The Crying GameÂ </t>
  </si>
  <si>
    <t>Porky'sÂ </t>
  </si>
  <si>
    <t>Survival of the DeadÂ </t>
  </si>
  <si>
    <t>Night of the Living DeadÂ </t>
  </si>
  <si>
    <t>Lost in TranslationÂ </t>
  </si>
  <si>
    <t>Annie HallÂ </t>
  </si>
  <si>
    <t>The Greatest Show on EarthÂ </t>
  </si>
  <si>
    <t>Monster's BallÂ </t>
  </si>
  <si>
    <t>MaggieÂ </t>
  </si>
  <si>
    <t>Leaving Las VegasÂ </t>
  </si>
  <si>
    <t>Hansel &amp; Gretel Get BakedÂ </t>
  </si>
  <si>
    <t>The Front PageÂ </t>
  </si>
  <si>
    <t>The Boy Next DoorÂ </t>
  </si>
  <si>
    <t>TrapezeÂ </t>
  </si>
  <si>
    <t>The Kids Are All RightÂ </t>
  </si>
  <si>
    <t>They LiveÂ </t>
  </si>
  <si>
    <t>The Great EscapeÂ </t>
  </si>
  <si>
    <t>What the #$*! Do We (K)now!?Â </t>
  </si>
  <si>
    <t>The Last Exorcism Part IIÂ </t>
  </si>
  <si>
    <t>BoyhoodÂ </t>
  </si>
  <si>
    <t>ScoopÂ </t>
  </si>
  <si>
    <t>The WashÂ </t>
  </si>
  <si>
    <t>3 StrikesÂ </t>
  </si>
  <si>
    <t>The CoolerÂ </t>
  </si>
  <si>
    <t>The MisfitsÂ </t>
  </si>
  <si>
    <t>The Night ListenerÂ </t>
  </si>
  <si>
    <t>The Jerky BoysÂ </t>
  </si>
  <si>
    <t>The OrphanageÂ </t>
  </si>
  <si>
    <t>A Haunted House 2Â </t>
  </si>
  <si>
    <t>The Rules of AttractionÂ </t>
  </si>
  <si>
    <t>TopazÂ </t>
  </si>
  <si>
    <t>Let's Go to PrisonÂ </t>
  </si>
  <si>
    <t>Four RoomsÂ </t>
  </si>
  <si>
    <t>SecretaryÂ </t>
  </si>
  <si>
    <t>The Real CancunÂ </t>
  </si>
  <si>
    <t>Talk RadioÂ </t>
  </si>
  <si>
    <t>Waiting for GuffmanÂ </t>
  </si>
  <si>
    <t>Love StinksÂ </t>
  </si>
  <si>
    <t>You Kill MeÂ </t>
  </si>
  <si>
    <t>ThumbsuckerÂ </t>
  </si>
  <si>
    <t>Red StateÂ </t>
  </si>
  <si>
    <t>MirrormaskÂ </t>
  </si>
  <si>
    <t>SamsaraÂ </t>
  </si>
  <si>
    <t>The BarbariansÂ </t>
  </si>
  <si>
    <t>The Art of Getting ByÂ </t>
  </si>
  <si>
    <t>ZipperÂ </t>
  </si>
  <si>
    <t>Poolhall JunkiesÂ </t>
  </si>
  <si>
    <t>The Loss of Sexual InnocenceÂ </t>
  </si>
  <si>
    <t>Holy MotorsÂ </t>
  </si>
  <si>
    <t>JoeÂ </t>
  </si>
  <si>
    <t>Shooting FishÂ </t>
  </si>
  <si>
    <t>PrisonÂ </t>
  </si>
  <si>
    <t>Psycho Beach PartyÂ </t>
  </si>
  <si>
    <t>The Big TeaseÂ </t>
  </si>
  <si>
    <t>Buen DÃ­a, RamÃ³nÂ </t>
  </si>
  <si>
    <t>TrustÂ </t>
  </si>
  <si>
    <t>An Everlasting PieceÂ </t>
  </si>
  <si>
    <t>Among GiantsÂ </t>
  </si>
  <si>
    <t>AdoreÂ </t>
  </si>
  <si>
    <t>The Velocity of GaryÂ </t>
  </si>
  <si>
    <t>Mondays in the SunÂ </t>
  </si>
  <si>
    <t>Stake LandÂ </t>
  </si>
  <si>
    <t xml:space="preserve">Sonny with a ChanceÂ             </t>
  </si>
  <si>
    <t>The Last Time I Committed SuicideÂ </t>
  </si>
  <si>
    <t>Futuro BeachÂ </t>
  </si>
  <si>
    <t>Another Happy DayÂ </t>
  </si>
  <si>
    <t>A Lonely Place to DieÂ </t>
  </si>
  <si>
    <t>NothingÂ </t>
  </si>
  <si>
    <t>The Geographer Drank His Globe AwayÂ </t>
  </si>
  <si>
    <t>1776Â </t>
  </si>
  <si>
    <t>InescapableÂ </t>
  </si>
  <si>
    <t>Hell's AngelsÂ </t>
  </si>
  <si>
    <t>Purple VioletsÂ </t>
  </si>
  <si>
    <t>The VeilÂ </t>
  </si>
  <si>
    <t>The Loved OnesÂ </t>
  </si>
  <si>
    <t>No VacancyÂ </t>
  </si>
  <si>
    <t>How to Fall in LoveÂ </t>
  </si>
  <si>
    <t>The Perfect WaveÂ </t>
  </si>
  <si>
    <t>A Man for All SeasonsÂ </t>
  </si>
  <si>
    <t>NetworkÂ </t>
  </si>
  <si>
    <t>Gone with the WindÂ </t>
  </si>
  <si>
    <t>Desert DancerÂ </t>
  </si>
  <si>
    <t>Major DundeeÂ </t>
  </si>
  <si>
    <t>Down for LifeÂ </t>
  </si>
  <si>
    <t>Annie Get Your GunÂ </t>
  </si>
  <si>
    <t>Four LionsÂ </t>
  </si>
  <si>
    <t>House of SandÂ </t>
  </si>
  <si>
    <t>DefendorÂ </t>
  </si>
  <si>
    <t>The PirateÂ </t>
  </si>
  <si>
    <t>The Good HeartÂ </t>
  </si>
  <si>
    <t>The History BoysÂ </t>
  </si>
  <si>
    <t xml:space="preserve">M*A*S*HÂ             </t>
  </si>
  <si>
    <t>Midnight CowboyÂ </t>
  </si>
  <si>
    <t>The Full MontyÂ </t>
  </si>
  <si>
    <t>Airplane!Â </t>
  </si>
  <si>
    <t>Chain of CommandÂ </t>
  </si>
  <si>
    <t>FridayÂ </t>
  </si>
  <si>
    <t>Menace II SocietyÂ </t>
  </si>
  <si>
    <t xml:space="preserve">EmpireÂ             </t>
  </si>
  <si>
    <t>Creepshow 2Â </t>
  </si>
  <si>
    <t>The Ballad of Cable HogueÂ </t>
  </si>
  <si>
    <t>In Cold BloodÂ </t>
  </si>
  <si>
    <t>The Nun's StoryÂ </t>
  </si>
  <si>
    <t>HarperÂ </t>
  </si>
  <si>
    <t>FrenzyÂ </t>
  </si>
  <si>
    <t>The WitchÂ </t>
  </si>
  <si>
    <t>I Got the Hook UpÂ </t>
  </si>
  <si>
    <t>She's the OneÂ </t>
  </si>
  <si>
    <t>Gods and MonstersÂ </t>
  </si>
  <si>
    <t>The Secret in Their EyesÂ </t>
  </si>
  <si>
    <t>TrainÂ </t>
  </si>
  <si>
    <t>Evil Dead IIÂ </t>
  </si>
  <si>
    <t>Pootie TangÂ </t>
  </si>
  <si>
    <t>SharknadoÂ </t>
  </si>
  <si>
    <t>La otra conquistaÂ </t>
  </si>
  <si>
    <t>TrollhunterÂ </t>
  </si>
  <si>
    <t>Ira &amp; AbbyÂ </t>
  </si>
  <si>
    <t>Winter PassingÂ </t>
  </si>
  <si>
    <t>D.E.B.S.Â </t>
  </si>
  <si>
    <t>The Masked SaintÂ </t>
  </si>
  <si>
    <t>The BetrayedÂ </t>
  </si>
  <si>
    <t>TaxmanÂ </t>
  </si>
  <si>
    <t xml:space="preserve">The SecretÂ             </t>
  </si>
  <si>
    <t>2:13Â </t>
  </si>
  <si>
    <t>Batman: The Dark Knight Returns, Part 2Â </t>
  </si>
  <si>
    <t>Time to ChooseÂ </t>
  </si>
  <si>
    <t>In the Name of the King: The Last JobÂ </t>
  </si>
  <si>
    <t>Wicked BloodÂ </t>
  </si>
  <si>
    <t>Dawn PatrolÂ </t>
  </si>
  <si>
    <t>Lords of LondonÂ </t>
  </si>
  <si>
    <t>High AnxietyÂ </t>
  </si>
  <si>
    <t>March of the PenguinsÂ </t>
  </si>
  <si>
    <t>Margin CallÂ </t>
  </si>
  <si>
    <t>AugustÂ </t>
  </si>
  <si>
    <t>ChokeÂ </t>
  </si>
  <si>
    <t>WhiplashÂ </t>
  </si>
  <si>
    <t>City of GodÂ </t>
  </si>
  <si>
    <t>Human TrafficÂ </t>
  </si>
  <si>
    <t>Day OneÂ </t>
  </si>
  <si>
    <t>The Dead GirlÂ </t>
  </si>
  <si>
    <t>The HuntÂ </t>
  </si>
  <si>
    <t>A Christmas StoryÂ </t>
  </si>
  <si>
    <t>BellaÂ </t>
  </si>
  <si>
    <t>Class of 1984Â </t>
  </si>
  <si>
    <t>The Opposite SexÂ </t>
  </si>
  <si>
    <t>Dreaming of Joseph LeesÂ </t>
  </si>
  <si>
    <t>The ClassÂ </t>
  </si>
  <si>
    <t>Rosemary's BabyÂ </t>
  </si>
  <si>
    <t>The Man Who Shot Liberty ValanceÂ </t>
  </si>
  <si>
    <t>AdamÂ </t>
  </si>
  <si>
    <t>Maria Full of GraceÂ </t>
  </si>
  <si>
    <t>BeginnersÂ </t>
  </si>
  <si>
    <t>FeastÂ </t>
  </si>
  <si>
    <t>Animal HouseÂ </t>
  </si>
  <si>
    <t>GoldfingerÂ </t>
  </si>
  <si>
    <t>AntiviralÂ </t>
  </si>
  <si>
    <t>It's a Wonderful LifeÂ </t>
  </si>
  <si>
    <t>TrainspottingÂ </t>
  </si>
  <si>
    <t>The Original Kings of ComedyÂ </t>
  </si>
  <si>
    <t>Paranormal Activity 2Â </t>
  </si>
  <si>
    <t>Waking Ned DevineÂ </t>
  </si>
  <si>
    <t>Bowling for ColumbineÂ </t>
  </si>
  <si>
    <t>Coming HomeÂ </t>
  </si>
  <si>
    <t>A Nightmare on Elm Street 2: Freddy's RevengeÂ </t>
  </si>
  <si>
    <t>A Room with a ViewÂ </t>
  </si>
  <si>
    <t>The PurgeÂ </t>
  </si>
  <si>
    <t>SinisterÂ </t>
  </si>
  <si>
    <t>Martin Lawrence Live: RunteldatÂ </t>
  </si>
  <si>
    <t>Cat on a Hot Tin RoofÂ </t>
  </si>
  <si>
    <t>Beneath the Planet of the ApesÂ </t>
  </si>
  <si>
    <t>Air BudÂ </t>
  </si>
  <si>
    <t>PokÃ©mon 3: The MovieÂ </t>
  </si>
  <si>
    <t>Jason Lives: Friday the 13th Part VIÂ </t>
  </si>
  <si>
    <t>The Bridge on the River KwaiÂ </t>
  </si>
  <si>
    <t>Spaced InvadersÂ </t>
  </si>
  <si>
    <t>Family PlotÂ </t>
  </si>
  <si>
    <t>The ApartmentÂ </t>
  </si>
  <si>
    <t>Jason Goes to Hell: The Final FridayÂ </t>
  </si>
  <si>
    <t>Torn CurtainÂ </t>
  </si>
  <si>
    <t>Dave Chappelle's Block PartyÂ </t>
  </si>
  <si>
    <t>Slow WestÂ </t>
  </si>
  <si>
    <t>Krush GrooveÂ </t>
  </si>
  <si>
    <t>Next Day AirÂ </t>
  </si>
  <si>
    <t>Elmer GantryÂ </t>
  </si>
  <si>
    <t>Judgment at NurembergÂ </t>
  </si>
  <si>
    <t>Trippin'Â </t>
  </si>
  <si>
    <t xml:space="preserve">Robot ChickenÂ             </t>
  </si>
  <si>
    <t>Red RiverÂ </t>
  </si>
  <si>
    <t>Phat GirlzÂ </t>
  </si>
  <si>
    <t>Before MidnightÂ </t>
  </si>
  <si>
    <t>Teen Wolf TooÂ </t>
  </si>
  <si>
    <t>Phantasm IIÂ </t>
  </si>
  <si>
    <t>Woman Thou Art LoosedÂ </t>
  </si>
  <si>
    <t>Real Women Have CurvesÂ </t>
  </si>
  <si>
    <t xml:space="preserve">Deadline GallipoliÂ             </t>
  </si>
  <si>
    <t>WaterÂ </t>
  </si>
  <si>
    <t>East Is EastÂ </t>
  </si>
  <si>
    <t>WhippedÂ </t>
  </si>
  <si>
    <t>Kama Sutra: A Tale of LoveÂ </t>
  </si>
  <si>
    <t>Please GiveÂ </t>
  </si>
  <si>
    <t>Willy Wonka &amp; the Chocolate FactoryÂ </t>
  </si>
  <si>
    <t>Warlock: The ArmageddonÂ </t>
  </si>
  <si>
    <t>8 Heads in a Duffel BagÂ </t>
  </si>
  <si>
    <t>Days of HeavenÂ </t>
  </si>
  <si>
    <t>Thirteen Conversations About One ThingÂ </t>
  </si>
  <si>
    <t>JawbreakerÂ </t>
  </si>
  <si>
    <t>BasquiatÂ </t>
  </si>
  <si>
    <t>Frances HaÂ </t>
  </si>
  <si>
    <t>TsotsiÂ </t>
  </si>
  <si>
    <t>HappinessÂ </t>
  </si>
  <si>
    <t>DysFunktional FamilyÂ </t>
  </si>
  <si>
    <t>TuskÂ </t>
  </si>
  <si>
    <t>OldboyÂ </t>
  </si>
  <si>
    <t>Letters to GodÂ </t>
  </si>
  <si>
    <t>Hobo with a ShotgunÂ </t>
  </si>
  <si>
    <t>CompadresÂ </t>
  </si>
  <si>
    <t>FreewayÂ </t>
  </si>
  <si>
    <t>Love's Abiding JoyÂ </t>
  </si>
  <si>
    <t>Fish TankÂ </t>
  </si>
  <si>
    <t>Damsels in DistressÂ </t>
  </si>
  <si>
    <t xml:space="preserve">CreatureÂ             </t>
  </si>
  <si>
    <t>BacheloretteÂ </t>
  </si>
  <si>
    <t xml:space="preserve">BrainDeadÂ             </t>
  </si>
  <si>
    <t>Brave New GirlÂ </t>
  </si>
  <si>
    <t>Tim and Eric's Billion Dollar MovieÂ </t>
  </si>
  <si>
    <t xml:space="preserve">The GrandÂ             </t>
  </si>
  <si>
    <t>Summer StormÂ </t>
  </si>
  <si>
    <t>Fort McCoyÂ </t>
  </si>
  <si>
    <t>Chain LetterÂ </t>
  </si>
  <si>
    <t>Just LookingÂ </t>
  </si>
  <si>
    <t>The DivideÂ </t>
  </si>
  <si>
    <t>The EclipseÂ </t>
  </si>
  <si>
    <t>DemonicÂ </t>
  </si>
  <si>
    <t>My Big Fat Independent MovieÂ </t>
  </si>
  <si>
    <t>The DeportedÂ </t>
  </si>
  <si>
    <t>Tanner HallÂ </t>
  </si>
  <si>
    <t>Open RoadÂ </t>
  </si>
  <si>
    <t>They Came TogetherÂ </t>
  </si>
  <si>
    <t>30 Nights of Paranormal Activity with the Devil Inside the Girl with the Dragon TattooÂ </t>
  </si>
  <si>
    <t>Never Back Down 2: The BeatdownÂ </t>
  </si>
  <si>
    <t>Point BlankÂ </t>
  </si>
  <si>
    <t>Four Single FathersÂ </t>
  </si>
  <si>
    <t>Enter the Dangerous MindÂ </t>
  </si>
  <si>
    <t>Something WickedÂ </t>
  </si>
  <si>
    <t>AWOL-72Â </t>
  </si>
  <si>
    <t>IguanaÂ </t>
  </si>
  <si>
    <t>Chicago OvercoatÂ </t>
  </si>
  <si>
    <t>Barry MundayÂ </t>
  </si>
  <si>
    <t>Central StationÂ </t>
  </si>
  <si>
    <t>Pocketful of MiraclesÂ </t>
  </si>
  <si>
    <t>Close RangeÂ </t>
  </si>
  <si>
    <t>Boynton Beach ClubÂ </t>
  </si>
  <si>
    <t>AmnesiacÂ </t>
  </si>
  <si>
    <t>FreakonomicsÂ </t>
  </si>
  <si>
    <t>High TensionÂ </t>
  </si>
  <si>
    <t>Griff the InvisibleÂ </t>
  </si>
  <si>
    <t>UnnaturalÂ </t>
  </si>
  <si>
    <t>Hustle &amp; FlowÂ </t>
  </si>
  <si>
    <t>Some Like It HotÂ </t>
  </si>
  <si>
    <t>Friday the 13th Part VII: The New BloodÂ </t>
  </si>
  <si>
    <t>The Wizard of OzÂ </t>
  </si>
  <si>
    <t>Young FrankensteinÂ </t>
  </si>
  <si>
    <t>Diary of the DeadÂ </t>
  </si>
  <si>
    <t>Lage Raho Munna BhaiÂ </t>
  </si>
  <si>
    <t>Ulee's GoldÂ </t>
  </si>
  <si>
    <t>The Black StallionÂ </t>
  </si>
  <si>
    <t>Sardaar JiÂ </t>
  </si>
  <si>
    <t>Journey to SaturnÂ </t>
  </si>
  <si>
    <t>Donovan's ReefÂ </t>
  </si>
  <si>
    <t>The DressÂ </t>
  </si>
  <si>
    <t>A Guy Named JoeÂ </t>
  </si>
  <si>
    <t>Blazing SaddlesÂ </t>
  </si>
  <si>
    <t>Friday the 13th: The Final ChapterÂ </t>
  </si>
  <si>
    <t>IdaÂ </t>
  </si>
  <si>
    <t>MauriceÂ </t>
  </si>
  <si>
    <t>Beer LeagueÂ </t>
  </si>
  <si>
    <t>Riding GiantsÂ </t>
  </si>
  <si>
    <t>TimecrimesÂ </t>
  </si>
  <si>
    <t>Silver MedallistÂ </t>
  </si>
  <si>
    <t>Timber FallsÂ </t>
  </si>
  <si>
    <t>Singin' in the RainÂ </t>
  </si>
  <si>
    <t>Fat, Sick &amp; Nearly DeadÂ </t>
  </si>
  <si>
    <t>A Haunted HouseÂ </t>
  </si>
  <si>
    <t>2016: Obama's AmericaÂ </t>
  </si>
  <si>
    <t>That Thing You Do!Â </t>
  </si>
  <si>
    <t>Halloween III: Season of the WitchÂ </t>
  </si>
  <si>
    <t>Escape from the Planet of the ApesÂ </t>
  </si>
  <si>
    <t>HudÂ </t>
  </si>
  <si>
    <t>Kevin Hart: Let Me ExplainÂ </t>
  </si>
  <si>
    <t>My Own Private IdahoÂ </t>
  </si>
  <si>
    <t>Garden StateÂ </t>
  </si>
  <si>
    <t>Before SunriseÂ </t>
  </si>
  <si>
    <t>Sur le seuilÂ </t>
  </si>
  <si>
    <t>Jesus' SonÂ </t>
  </si>
  <si>
    <t>Saving FaceÂ </t>
  </si>
  <si>
    <t>Brick LaneÂ </t>
  </si>
  <si>
    <t>Robot &amp; FrankÂ </t>
  </si>
  <si>
    <t>My Life Without MeÂ </t>
  </si>
  <si>
    <t>The Spectacular NowÂ </t>
  </si>
  <si>
    <t>Marilyn Hotchkiss' Ballroom Dancing and Charm SchoolÂ </t>
  </si>
  <si>
    <t>ReligulousÂ </t>
  </si>
  <si>
    <t>FuelÂ </t>
  </si>
  <si>
    <t>Valley of the Heart's DelightÂ </t>
  </si>
  <si>
    <t>Eye of the DolphinÂ </t>
  </si>
  <si>
    <t>8: The Mormon PropositionÂ </t>
  </si>
  <si>
    <t>The Other End of the LineÂ </t>
  </si>
  <si>
    <t>AnatomyÂ </t>
  </si>
  <si>
    <t>Sleep DealerÂ </t>
  </si>
  <si>
    <t>SuperÂ </t>
  </si>
  <si>
    <t>Christmas MailÂ </t>
  </si>
  <si>
    <t>StungÂ </t>
  </si>
  <si>
    <t>AntibirthÂ </t>
  </si>
  <si>
    <t>Get on the BusÂ </t>
  </si>
  <si>
    <t>Thr3eÂ </t>
  </si>
  <si>
    <t>IdiocracyÂ </t>
  </si>
  <si>
    <t>The Rise of the KraysÂ </t>
  </si>
  <si>
    <t>This Is EnglandÂ </t>
  </si>
  <si>
    <t>Alien UprisingÂ </t>
  </si>
  <si>
    <t>Bathing BeautyÂ </t>
  </si>
  <si>
    <t>Go for It!Â </t>
  </si>
  <si>
    <t>Dancer, Texas Pop. 81Â </t>
  </si>
  <si>
    <t>Show BoatÂ </t>
  </si>
  <si>
    <t>Redemption RoadÂ </t>
  </si>
  <si>
    <t>The CallingÂ </t>
  </si>
  <si>
    <t>The Brave Little ToasterÂ </t>
  </si>
  <si>
    <t>FantasiaÂ </t>
  </si>
  <si>
    <t>8 DaysÂ </t>
  </si>
  <si>
    <t>Friday the 13th Part IIIÂ </t>
  </si>
  <si>
    <t>Friday the 13th: A New BeginningÂ </t>
  </si>
  <si>
    <t>The Last Sin EaterÂ </t>
  </si>
  <si>
    <t>Do You Believe?Â </t>
  </si>
  <si>
    <t>Impact PointÂ </t>
  </si>
  <si>
    <t>The Valley of DecisionÂ </t>
  </si>
  <si>
    <t>EdenÂ </t>
  </si>
  <si>
    <t>Chicken Tikka MasalaÂ </t>
  </si>
  <si>
    <t>Always WoodstockÂ </t>
  </si>
  <si>
    <t>Jack Brooks: Monster SlayerÂ </t>
  </si>
  <si>
    <t>The Best Years of Our LivesÂ </t>
  </si>
  <si>
    <t>BullyÂ </t>
  </si>
  <si>
    <t>EllingÂ </t>
  </si>
  <si>
    <t>Mi AmericaÂ </t>
  </si>
  <si>
    <t>[Rec]Â </t>
  </si>
  <si>
    <t>Lies in Plain SightÂ </t>
  </si>
  <si>
    <t>SharkskinÂ </t>
  </si>
  <si>
    <t>ContainmentÂ </t>
  </si>
  <si>
    <t>The TimberÂ </t>
  </si>
  <si>
    <t>From Russia with LoveÂ </t>
  </si>
  <si>
    <t>The Toxic Avenger Part IIÂ </t>
  </si>
  <si>
    <t xml:space="preserve">In the Heat of the NightÂ             </t>
  </si>
  <si>
    <t>SleeperÂ </t>
  </si>
  <si>
    <t>It FollowsÂ </t>
  </si>
  <si>
    <t>Everything You Always Wanted to Know About Sex * But Were Afraid to AskÂ </t>
  </si>
  <si>
    <t>To Kill a MockingbirdÂ </t>
  </si>
  <si>
    <t>Mad Max 2: The Road WarriorÂ </t>
  </si>
  <si>
    <t>The Legend of Drunken MasterÂ </t>
  </si>
  <si>
    <t>Boys Don't CryÂ </t>
  </si>
  <si>
    <t>Silent HouseÂ </t>
  </si>
  <si>
    <t>The Lives of OthersÂ </t>
  </si>
  <si>
    <t>CourageousÂ </t>
  </si>
  <si>
    <t>The HustlerÂ </t>
  </si>
  <si>
    <t>Boom TownÂ </t>
  </si>
  <si>
    <t>The Triplets of BellevilleÂ </t>
  </si>
  <si>
    <t>Smoke SignalsÂ </t>
  </si>
  <si>
    <t>American SplendorÂ </t>
  </si>
  <si>
    <t>Before SunsetÂ </t>
  </si>
  <si>
    <t>Amores PerrosÂ </t>
  </si>
  <si>
    <t>ThirteenÂ </t>
  </si>
  <si>
    <t>Gentleman's AgreementÂ </t>
  </si>
  <si>
    <t>Winter's BoneÂ </t>
  </si>
  <si>
    <t>Touching the VoidÂ </t>
  </si>
  <si>
    <t>Alexander's Ragtime BandÂ </t>
  </si>
  <si>
    <t>Me and You and Everyone We KnowÂ </t>
  </si>
  <si>
    <t>Inside JobÂ </t>
  </si>
  <si>
    <t>We Are Your FriendsÂ </t>
  </si>
  <si>
    <t>Ghost Dog: The Way of the SamuraiÂ </t>
  </si>
  <si>
    <t>Harsh TimesÂ </t>
  </si>
  <si>
    <t>CaptiveÂ </t>
  </si>
  <si>
    <t>Full FrontalÂ </t>
  </si>
  <si>
    <t>WitchboardÂ </t>
  </si>
  <si>
    <t xml:space="preserve">Strangers with CandyÂ             </t>
  </si>
  <si>
    <t>ShortbusÂ </t>
  </si>
  <si>
    <t>Waltz with BashirÂ </t>
  </si>
  <si>
    <t>The Book of Mormon Movie, Volume 1: The JourneyÂ </t>
  </si>
  <si>
    <t>No End in SightÂ </t>
  </si>
  <si>
    <t>The Diary of a Teenage GirlÂ </t>
  </si>
  <si>
    <t xml:space="preserve">Get RealÂ             </t>
  </si>
  <si>
    <t>In the Shadow of the MoonÂ </t>
  </si>
  <si>
    <t>Meek's CutoffÂ </t>
  </si>
  <si>
    <t>Inside Deep ThroatÂ </t>
  </si>
  <si>
    <t>Dinner RushÂ </t>
  </si>
  <si>
    <t>ClockwatchersÂ </t>
  </si>
  <si>
    <t>The Virginity HitÂ </t>
  </si>
  <si>
    <t>SubwayÂ </t>
  </si>
  <si>
    <t>House of DÂ </t>
  </si>
  <si>
    <t>TeethÂ </t>
  </si>
  <si>
    <t>Six-String SamuraiÂ </t>
  </si>
  <si>
    <t>Hum To Mohabbat KaregaÂ </t>
  </si>
  <si>
    <t>It's All Gone Pete TongÂ </t>
  </si>
  <si>
    <t>Saint John of Las VegasÂ </t>
  </si>
  <si>
    <t>24 7: Twenty Four SevenÂ </t>
  </si>
  <si>
    <t>StonewallÂ </t>
  </si>
  <si>
    <t xml:space="preserve">EurekaÂ             </t>
  </si>
  <si>
    <t>Roadside RomeoÂ </t>
  </si>
  <si>
    <t>This Thing of OursÂ </t>
  </si>
  <si>
    <t>The Lost Medallion: The Adventures of Billy StoneÂ </t>
  </si>
  <si>
    <t>The Last Five YearsÂ </t>
  </si>
  <si>
    <t>The Missing PersonÂ </t>
  </si>
  <si>
    <t>Return of the Living Dead IIIÂ </t>
  </si>
  <si>
    <t>LondonÂ </t>
  </si>
  <si>
    <t>SherrybabyÂ </t>
  </si>
  <si>
    <t>CircleÂ </t>
  </si>
  <si>
    <t>Eden LakeÂ </t>
  </si>
  <si>
    <t>PlushÂ </t>
  </si>
  <si>
    <t>Vampire KillersÂ </t>
  </si>
  <si>
    <t>Gangster's Paradise: JerusalemaÂ </t>
  </si>
  <si>
    <t>Freeze FrameÂ </t>
  </si>
  <si>
    <t>Grave EncountersÂ </t>
  </si>
  <si>
    <t>StitchesÂ </t>
  </si>
  <si>
    <t>Nine DeadÂ </t>
  </si>
  <si>
    <t>To Be Frank, Sinatra at 100Â </t>
  </si>
  <si>
    <t>BananasÂ </t>
  </si>
  <si>
    <t>SupercapitalistÂ </t>
  </si>
  <si>
    <t>RockawayÂ </t>
  </si>
  <si>
    <t xml:space="preserve">WingsÂ             </t>
  </si>
  <si>
    <t>The Lady from ShanghaiÂ </t>
  </si>
  <si>
    <t>No Man's Land: The Rise of ReekerÂ </t>
  </si>
  <si>
    <t>HighwayÂ </t>
  </si>
  <si>
    <t>Small ApartmentsÂ </t>
  </si>
  <si>
    <t>Coffee TownÂ </t>
  </si>
  <si>
    <t>The Ghastly Love of Johnny XÂ </t>
  </si>
  <si>
    <t>All Is BrightÂ </t>
  </si>
  <si>
    <t>The Torture Chamber of Dr. SadismÂ </t>
  </si>
  <si>
    <t>Straight A'sÂ </t>
  </si>
  <si>
    <t>A Funny Thing Happened on the Way to the ForumÂ </t>
  </si>
  <si>
    <t>Slacker UprisingÂ </t>
  </si>
  <si>
    <t>The Legend of Hell's Gate: An American ConspiracyÂ </t>
  </si>
  <si>
    <t>The Walking DeceasedÂ </t>
  </si>
  <si>
    <t>The Curse of Downers GroveÂ </t>
  </si>
  <si>
    <t>Shark LakeÂ </t>
  </si>
  <si>
    <t>River's EdgeÂ </t>
  </si>
  <si>
    <t>NorthforkÂ </t>
  </si>
  <si>
    <t>The Marine 4: Moving TargetÂ </t>
  </si>
  <si>
    <t>BuriedÂ </t>
  </si>
  <si>
    <t>SubmarineÂ </t>
  </si>
  <si>
    <t>The SquareÂ </t>
  </si>
  <si>
    <t>One to AnotherÂ </t>
  </si>
  <si>
    <t>ABCD (Any Body Can Dance)Â </t>
  </si>
  <si>
    <t>Man on WireÂ </t>
  </si>
  <si>
    <t>AbandonedÂ </t>
  </si>
  <si>
    <t>Brotherly LoveÂ </t>
  </si>
  <si>
    <t>The Last ExorcismÂ </t>
  </si>
  <si>
    <t>Nowhere BoyÂ </t>
  </si>
  <si>
    <t>A Streetcar Named DesireÂ </t>
  </si>
  <si>
    <t>Dr. Strangelove or: How I Learned to Stop Worrying and Love the BombÂ </t>
  </si>
  <si>
    <t>El crimen del padre AmaroÂ </t>
  </si>
  <si>
    <t>Beasts of the Southern WildÂ </t>
  </si>
  <si>
    <t>Battle for the Planet of the ApesÂ </t>
  </si>
  <si>
    <t>SongcatcherÂ </t>
  </si>
  <si>
    <t>Higher GroundÂ </t>
  </si>
  <si>
    <t>VaaluÂ </t>
  </si>
  <si>
    <t>The Greatest Movie Ever SoldÂ </t>
  </si>
  <si>
    <t>Ed and His Dead MotherÂ </t>
  </si>
  <si>
    <t>Travelers and MagiciansÂ </t>
  </si>
  <si>
    <t>Hang 'Em HighÂ </t>
  </si>
  <si>
    <t>Deadline - U.S.A.Â </t>
  </si>
  <si>
    <t>SublimeÂ </t>
  </si>
  <si>
    <t>A Beginner's Guide to SnuffÂ </t>
  </si>
  <si>
    <t>Independence DaysasterÂ </t>
  </si>
  <si>
    <t>Dysfunctional FriendsÂ </t>
  </si>
  <si>
    <t>Run Lola RunÂ </t>
  </si>
  <si>
    <t>MayÂ </t>
  </si>
  <si>
    <t>Against the WildÂ </t>
  </si>
  <si>
    <t>Living Dark: The Story of Ted the CaverÂ </t>
  </si>
  <si>
    <t>Under the Same MoonÂ </t>
  </si>
  <si>
    <t>Conquest of the Planet of the ApesÂ </t>
  </si>
  <si>
    <t>In the BedroomÂ </t>
  </si>
  <si>
    <t>I Spit on Your GraveÂ </t>
  </si>
  <si>
    <t>Happy, TexasÂ </t>
  </si>
  <si>
    <t>My Summer of LoveÂ </t>
  </si>
  <si>
    <t>The LunchboxÂ </t>
  </si>
  <si>
    <t>YesÂ </t>
  </si>
  <si>
    <t>You Can't Take It with YouÂ </t>
  </si>
  <si>
    <t>From Here to EternityÂ </t>
  </si>
  <si>
    <t>She Wore a Yellow RibbonÂ </t>
  </si>
  <si>
    <t>Grace UnpluggedÂ </t>
  </si>
  <si>
    <t>FoolishÂ </t>
  </si>
  <si>
    <t>N-SecureÂ </t>
  </si>
  <si>
    <t>CaramelÂ </t>
  </si>
  <si>
    <t>Out of the DarkÂ </t>
  </si>
  <si>
    <t>The BubbleÂ </t>
  </si>
  <si>
    <t>The ConversationÂ </t>
  </si>
  <si>
    <t>Dil Jo Bhi Kahey...Â </t>
  </si>
  <si>
    <t>Mississippi MermaidÂ </t>
  </si>
  <si>
    <t>I Love Your WorkÂ </t>
  </si>
  <si>
    <t>Cabin FeverÂ </t>
  </si>
  <si>
    <t>WaitressÂ </t>
  </si>
  <si>
    <t>BloodsportÂ </t>
  </si>
  <si>
    <t>Mr. Smith Goes to WashingtonÂ </t>
  </si>
  <si>
    <t>KidsÂ </t>
  </si>
  <si>
    <t>The Squid and the WhaleÂ </t>
  </si>
  <si>
    <t>Kissing Jessica SteinÂ </t>
  </si>
  <si>
    <t>Kickboxer: VengeanceÂ </t>
  </si>
  <si>
    <t>SpellboundÂ </t>
  </si>
  <si>
    <t>ExoticaÂ </t>
  </si>
  <si>
    <t>Buffalo '66Â </t>
  </si>
  <si>
    <t>InsidiousÂ </t>
  </si>
  <si>
    <t>Repo ManÂ </t>
  </si>
  <si>
    <t>Nine QueensÂ </t>
  </si>
  <si>
    <t>The GatekeepersÂ </t>
  </si>
  <si>
    <t>The Ballad of Jack and RoseÂ </t>
  </si>
  <si>
    <t>The To Do ListÂ </t>
  </si>
  <si>
    <t>Killing ZoeÂ </t>
  </si>
  <si>
    <t>The BelieverÂ </t>
  </si>
  <si>
    <t>Snow AngelsÂ </t>
  </si>
  <si>
    <t>UnsulliedÂ </t>
  </si>
  <si>
    <t>Session 9Â </t>
  </si>
  <si>
    <t>I Want Someone to Eat Cheese WithÂ </t>
  </si>
  <si>
    <t>Mooz-LumÂ </t>
  </si>
  <si>
    <t>HatchetÂ </t>
  </si>
  <si>
    <t>Modern TimesÂ </t>
  </si>
  <si>
    <t>Stolen SummerÂ </t>
  </si>
  <si>
    <t>My Name Is BruceÂ </t>
  </si>
  <si>
    <t>The SalonÂ </t>
  </si>
  <si>
    <t>Road HardÂ </t>
  </si>
  <si>
    <t>Forty Shades of BlueÂ </t>
  </si>
  <si>
    <t>AmigoÂ </t>
  </si>
  <si>
    <t>PontypoolÂ </t>
  </si>
  <si>
    <t>TruckerÂ </t>
  </si>
  <si>
    <t>Me You and Five BucksÂ </t>
  </si>
  <si>
    <t>The Lords of SalemÂ </t>
  </si>
  <si>
    <t>HouseboundÂ </t>
  </si>
  <si>
    <t>Wal-Mart: The High Cost of Low PriceÂ </t>
  </si>
  <si>
    <t>Fetching CodyÂ </t>
  </si>
  <si>
    <t>Once Upon a Time in QueensÂ </t>
  </si>
  <si>
    <t>Closer to the MoonÂ </t>
  </si>
  <si>
    <t>Mutant WorldÂ </t>
  </si>
  <si>
    <t>Growing Up SmithÂ </t>
  </si>
  <si>
    <t>CheckmateÂ </t>
  </si>
  <si>
    <t>#HorrorÂ </t>
  </si>
  <si>
    <t>Wind WalkersÂ </t>
  </si>
  <si>
    <t>Snow White and the Seven DwarfsÂ </t>
  </si>
  <si>
    <t>The Holy GirlÂ </t>
  </si>
  <si>
    <t>ShalakoÂ </t>
  </si>
  <si>
    <t>Incident at Loch NessÂ </t>
  </si>
  <si>
    <t>The Dog LoverÂ </t>
  </si>
  <si>
    <t>Girl HouseÂ </t>
  </si>
  <si>
    <t>The Blue RoomÂ </t>
  </si>
  <si>
    <t>House at the End of the DriveÂ </t>
  </si>
  <si>
    <t>Batman: The MovieÂ </t>
  </si>
  <si>
    <t>Lock, Stock and Two Smoking BarrelsÂ </t>
  </si>
  <si>
    <t>The Ballad of Gregorio CortezÂ </t>
  </si>
  <si>
    <t xml:space="preserve">The Streets of San FranciscoÂ             </t>
  </si>
  <si>
    <t>The CelebrationÂ </t>
  </si>
  <si>
    <t>Trees LoungeÂ </t>
  </si>
  <si>
    <t>Journey from the FallÂ </t>
  </si>
  <si>
    <t>The BasketÂ </t>
  </si>
  <si>
    <t>Eddie: The Sleepwalking CannibalÂ </t>
  </si>
  <si>
    <t xml:space="preserve">Space: Above and BeyondÂ             </t>
  </si>
  <si>
    <t>Queen of the MountainsÂ </t>
  </si>
  <si>
    <t>Def-Con 4Â </t>
  </si>
  <si>
    <t>The Hebrew HammerÂ </t>
  </si>
  <si>
    <t>Neal 'N' NikkiÂ </t>
  </si>
  <si>
    <t>The 41-Year-Old Virgin Who Knocked Up Sarah Marshall and Felt Superbad About ItÂ </t>
  </si>
  <si>
    <t>Forget Me NotÂ </t>
  </si>
  <si>
    <t>RebeccaÂ </t>
  </si>
  <si>
    <t>Friday the 13th Part 2Â </t>
  </si>
  <si>
    <t>The Lost WeekendÂ </t>
  </si>
  <si>
    <t>C.H.U.D.Â </t>
  </si>
  <si>
    <t>Filly BrownÂ </t>
  </si>
  <si>
    <t>The Lion of JudahÂ </t>
  </si>
  <si>
    <t>NiagaraÂ </t>
  </si>
  <si>
    <t>How Green Was My ValleyÂ </t>
  </si>
  <si>
    <t xml:space="preserve">The Girlfriend ExperienceÂ             </t>
  </si>
  <si>
    <t>Da Sweet Blood of JesusÂ </t>
  </si>
  <si>
    <t>Sex, Lies, and VideotapeÂ </t>
  </si>
  <si>
    <t>SawÂ </t>
  </si>
  <si>
    <t>Super TroopersÂ </t>
  </si>
  <si>
    <t>The AlgerianÂ </t>
  </si>
  <si>
    <t>The Amazing CatfishÂ </t>
  </si>
  <si>
    <t>Monsoon WeddingÂ </t>
  </si>
  <si>
    <t>You Can Count on MeÂ </t>
  </si>
  <si>
    <t>The Trouble with HarryÂ </t>
  </si>
  <si>
    <t>But I'm a CheerleaderÂ </t>
  </si>
  <si>
    <t>Home RunÂ </t>
  </si>
  <si>
    <t>Reservoir DogsÂ </t>
  </si>
  <si>
    <t>The Blue BirdÂ </t>
  </si>
  <si>
    <t>The Good, the Bad and the UglyÂ </t>
  </si>
  <si>
    <t>The Second MotherÂ </t>
  </si>
  <si>
    <t>Blue Like JazzÂ </t>
  </si>
  <si>
    <t>Down and Out with the DollsÂ </t>
  </si>
  <si>
    <t>Pink Ribbons, Inc.Â </t>
  </si>
  <si>
    <t>Certifiably JonathanÂ </t>
  </si>
  <si>
    <t>QÂ </t>
  </si>
  <si>
    <t>The Knife of Don JuanÂ </t>
  </si>
  <si>
    <t>Grand Theft ParsonsÂ </t>
  </si>
  <si>
    <t>Extreme MovieÂ </t>
  </si>
  <si>
    <t>The Charge of the Light BrigadeÂ </t>
  </si>
  <si>
    <t>Below ZeroÂ </t>
  </si>
  <si>
    <t>CrowsnestÂ </t>
  </si>
  <si>
    <t>AirborneÂ </t>
  </si>
  <si>
    <t>Cotton Comes to HarlemÂ </t>
  </si>
  <si>
    <t>The Wicked WithinÂ </t>
  </si>
  <si>
    <t>Bleeding HeartsÂ </t>
  </si>
  <si>
    <t>Waiting...Â </t>
  </si>
  <si>
    <t>Dead Man's ShoesÂ </t>
  </si>
  <si>
    <t xml:space="preserve">Wolf CreekÂ             </t>
  </si>
  <si>
    <t>From a Whisper to a ScreamÂ </t>
  </si>
  <si>
    <t>Sex with StrangersÂ </t>
  </si>
  <si>
    <t>Dracula: Pages from a Virgin's DiaryÂ </t>
  </si>
  <si>
    <t>Faith Like PotatoesÂ </t>
  </si>
  <si>
    <t>Beyond the Black RainbowÂ </t>
  </si>
  <si>
    <t>The Raid: RedemptionÂ </t>
  </si>
  <si>
    <t>The Dead UndeadÂ </t>
  </si>
  <si>
    <t>The Vatican ExorcismsÂ </t>
  </si>
  <si>
    <t>CasablancaÂ </t>
  </si>
  <si>
    <t>Lake MungoÂ </t>
  </si>
  <si>
    <t>Rocket Singh: Salesman of the YearÂ </t>
  </si>
  <si>
    <t>Silent RunningÂ </t>
  </si>
  <si>
    <t>RockyÂ </t>
  </si>
  <si>
    <t>The SleepwalkerÂ </t>
  </si>
  <si>
    <t>Tom JonesÂ </t>
  </si>
  <si>
    <t>UnfriendedÂ </t>
  </si>
  <si>
    <t>Taxi DriverÂ </t>
  </si>
  <si>
    <t>The HowlingÂ </t>
  </si>
  <si>
    <t>Dr. NoÂ </t>
  </si>
  <si>
    <t>Chernobyl DiariesÂ </t>
  </si>
  <si>
    <t>HellraiserÂ </t>
  </si>
  <si>
    <t>God's Not Dead 2Â </t>
  </si>
  <si>
    <t>Cry_WolfÂ </t>
  </si>
  <si>
    <t>Godzilla 2000Â </t>
  </si>
  <si>
    <t>Blue ValentineÂ </t>
  </si>
  <si>
    <t>TransamericaÂ </t>
  </si>
  <si>
    <t>The Devil InsideÂ </t>
  </si>
  <si>
    <t>Beyond the Valley of the DollsÂ </t>
  </si>
  <si>
    <t>Love Me TenderÂ </t>
  </si>
  <si>
    <t>An Inconvenient TruthÂ </t>
  </si>
  <si>
    <t>Sands of Iwo JimaÂ </t>
  </si>
  <si>
    <t>Shine a LightÂ </t>
  </si>
  <si>
    <t>The Green InfernoÂ </t>
  </si>
  <si>
    <t>DepartureÂ </t>
  </si>
  <si>
    <t>The SessionsÂ </t>
  </si>
  <si>
    <t>Food, Inc.Â </t>
  </si>
  <si>
    <t>October BabyÂ </t>
  </si>
  <si>
    <t>Next Stop WonderlandÂ </t>
  </si>
  <si>
    <t>The Skeleton TwinsÂ </t>
  </si>
  <si>
    <t>Martha Marcy May MarleneÂ </t>
  </si>
  <si>
    <t>Obvious ChildÂ </t>
  </si>
  <si>
    <t>Frozen RiverÂ </t>
  </si>
  <si>
    <t>20 Feet from StardomÂ </t>
  </si>
  <si>
    <t>Two Girls and a GuyÂ </t>
  </si>
  <si>
    <t>Walking and TalkingÂ </t>
  </si>
  <si>
    <t>Who Killed the Electric Car?Â </t>
  </si>
  <si>
    <t>The Broken Hearts Club: A Romantic ComedyÂ </t>
  </si>
  <si>
    <t>Bubba Ho-TepÂ </t>
  </si>
  <si>
    <t>SlamÂ </t>
  </si>
  <si>
    <t>Brigham CityÂ </t>
  </si>
  <si>
    <t>FizaÂ </t>
  </si>
  <si>
    <t>OrgazmoÂ </t>
  </si>
  <si>
    <t>All the Real GirlsÂ </t>
  </si>
  <si>
    <t>Dream with the FishesÂ </t>
  </si>
  <si>
    <t>Blue CarÂ </t>
  </si>
  <si>
    <t>LuminariasÂ </t>
  </si>
  <si>
    <t>Palo AltoÂ </t>
  </si>
  <si>
    <t>AjamiÂ </t>
  </si>
  <si>
    <t>Wristcutters: A Love StoryÂ </t>
  </si>
  <si>
    <t>I OriginsÂ </t>
  </si>
  <si>
    <t>The Battle of Shaker HeightsÂ </t>
  </si>
  <si>
    <t>The Act of KillingÂ </t>
  </si>
  <si>
    <t>Taxi to the Dark SideÂ </t>
  </si>
  <si>
    <t>Once in a Lifetime: The Extraordinary Story of the New York CosmosÂ </t>
  </si>
  <si>
    <t>Guiana 1838Â </t>
  </si>
  <si>
    <t>Lisa Picard Is FamousÂ </t>
  </si>
  <si>
    <t>Antarctica: A Year on IceÂ </t>
  </si>
  <si>
    <t>A Lego BrickumentaryÂ </t>
  </si>
  <si>
    <t>HardflipÂ </t>
  </si>
  <si>
    <t>Chocolate: Deep Dark SecretsÂ </t>
  </si>
  <si>
    <t>The House of the DevilÂ </t>
  </si>
  <si>
    <t>The Perfect HostÂ </t>
  </si>
  <si>
    <t>Safe MenÂ </t>
  </si>
  <si>
    <t>Speedway JunkyÂ </t>
  </si>
  <si>
    <t>The Last Big ThingÂ </t>
  </si>
  <si>
    <t>The SpecialsÂ </t>
  </si>
  <si>
    <t>16 to LifeÂ </t>
  </si>
  <si>
    <t>Alone with HerÂ </t>
  </si>
  <si>
    <t>Creative ControlÂ </t>
  </si>
  <si>
    <t>SpecialÂ </t>
  </si>
  <si>
    <t>SparklerÂ </t>
  </si>
  <si>
    <t>The Helix... LoadedÂ </t>
  </si>
  <si>
    <t>In Her Line of FireÂ </t>
  </si>
  <si>
    <t>The Jimmy ShowÂ </t>
  </si>
  <si>
    <t>HeliÂ </t>
  </si>
  <si>
    <t>Karachi se LahoreÂ </t>
  </si>
  <si>
    <t>Loving AnnabelleÂ </t>
  </si>
  <si>
    <t>HitsÂ </t>
  </si>
  <si>
    <t>Jimmy and JudyÂ </t>
  </si>
  <si>
    <t>Frat PartyÂ </t>
  </si>
  <si>
    <t>The Party's OverÂ </t>
  </si>
  <si>
    <t>ProudÂ </t>
  </si>
  <si>
    <t>The Poker HouseÂ </t>
  </si>
  <si>
    <t>ChildlessÂ </t>
  </si>
  <si>
    <t>ZMD: Zombies of Mass DestructionÂ </t>
  </si>
  <si>
    <t>Snow White: A Deadly SummerÂ </t>
  </si>
  <si>
    <t>Hidden AwayÂ </t>
  </si>
  <si>
    <t>My Last Day Without YouÂ </t>
  </si>
  <si>
    <t>Steppin: The MovieÂ </t>
  </si>
  <si>
    <t>Doc Holliday's RevengeÂ </t>
  </si>
  <si>
    <t>Black RockÂ </t>
  </si>
  <si>
    <t>Truth or DieÂ </t>
  </si>
  <si>
    <t>The PetÂ </t>
  </si>
  <si>
    <t>Bang Bang BabyÂ </t>
  </si>
  <si>
    <t>Fear ClinicÂ </t>
  </si>
  <si>
    <t>Zombie HunterÂ </t>
  </si>
  <si>
    <t>A Fine StepÂ </t>
  </si>
  <si>
    <t>CharlyÂ </t>
  </si>
  <si>
    <t>Banshee ChapterÂ </t>
  </si>
  <si>
    <t xml:space="preserve">JesseÂ             </t>
  </si>
  <si>
    <t>Ask Me AnythingÂ </t>
  </si>
  <si>
    <t>And Then Came LoveÂ </t>
  </si>
  <si>
    <t>Food ChainsÂ </t>
  </si>
  <si>
    <t>On the WaterfrontÂ </t>
  </si>
  <si>
    <t>L!fe HappensÂ </t>
  </si>
  <si>
    <t>4 Months, 3 Weeks and 2 DaysÂ </t>
  </si>
  <si>
    <t>The Horror Network Vol. 1Â </t>
  </si>
  <si>
    <t>Hard CandyÂ </t>
  </si>
  <si>
    <t>The QuietÂ </t>
  </si>
  <si>
    <t>CircumstanceÂ </t>
  </si>
  <si>
    <t>Fruitvale StationÂ </t>
  </si>
  <si>
    <t>The Brass TeapotÂ </t>
  </si>
  <si>
    <t>BambiÂ </t>
  </si>
  <si>
    <t>The HammerÂ </t>
  </si>
  <si>
    <t>Latter DaysÂ </t>
  </si>
  <si>
    <t>ElzaÂ </t>
  </si>
  <si>
    <t>1982Â </t>
  </si>
  <si>
    <t>For a Good Time, Call...Â </t>
  </si>
  <si>
    <t>Celeste &amp; Jesse ForeverÂ </t>
  </si>
  <si>
    <t>Time ChangerÂ </t>
  </si>
  <si>
    <t>London to BrightonÂ </t>
  </si>
  <si>
    <t>American HeroÂ </t>
  </si>
  <si>
    <t>Windsor DriveÂ </t>
  </si>
  <si>
    <t>A SeparationÂ </t>
  </si>
  <si>
    <t>Crying with LaughterÂ </t>
  </si>
  <si>
    <t>Welcome to the DollhouseÂ </t>
  </si>
  <si>
    <t>Ruby in ParadiseÂ </t>
  </si>
  <si>
    <t>Raising Victor VargasÂ </t>
  </si>
  <si>
    <t>Pandora's BoxÂ </t>
  </si>
  <si>
    <t>Harrison MontgomeryÂ </t>
  </si>
  <si>
    <t>Live-In MaidÂ </t>
  </si>
  <si>
    <t>DeterrenceÂ </t>
  </si>
  <si>
    <t>The Mudge BoyÂ </t>
  </si>
  <si>
    <t>The Young UnknownsÂ </t>
  </si>
  <si>
    <t>Not CoolÂ </t>
  </si>
  <si>
    <t>Dead SnowÂ </t>
  </si>
  <si>
    <t>Saints and SoldiersÂ </t>
  </si>
  <si>
    <t>VesselÂ </t>
  </si>
  <si>
    <t>American GraffitiÂ </t>
  </si>
  <si>
    <t>Iraq for Sale: The War ProfiteersÂ </t>
  </si>
  <si>
    <t>Aqua Teen Hunger Force Colon Movie Film for TheatersÂ </t>
  </si>
  <si>
    <t>Safety Not GuaranteedÂ </t>
  </si>
  <si>
    <t>Kevin Hart: Laugh at My PainÂ </t>
  </si>
  <si>
    <t>Kill ListÂ </t>
  </si>
  <si>
    <t>The InnkeepersÂ </t>
  </si>
  <si>
    <t>The ConformistÂ </t>
  </si>
  <si>
    <t>Interview with the AssassinÂ </t>
  </si>
  <si>
    <t>Donkey PunchÂ </t>
  </si>
  <si>
    <t>All the Boys Love Mandy LaneÂ </t>
  </si>
  <si>
    <t>BledÂ </t>
  </si>
  <si>
    <t>High NoonÂ </t>
  </si>
  <si>
    <t>Hoop DreamsÂ </t>
  </si>
  <si>
    <t>RizeÂ </t>
  </si>
  <si>
    <t>DestinyÂ </t>
  </si>
  <si>
    <t>L.I.E.Â </t>
  </si>
  <si>
    <t>The Sisterhood of NightÂ </t>
  </si>
  <si>
    <t>B-GirlÂ </t>
  </si>
  <si>
    <t>Half NelsonÂ </t>
  </si>
  <si>
    <t>Naturally NativeÂ </t>
  </si>
  <si>
    <t>Hav PlentyÂ </t>
  </si>
  <si>
    <t>AdulterersÂ </t>
  </si>
  <si>
    <t>Escape from TomorrowÂ </t>
  </si>
  <si>
    <t>StarsuckersÂ </t>
  </si>
  <si>
    <t>The Hadza: Last of the FirstÂ </t>
  </si>
  <si>
    <t>AfterÂ </t>
  </si>
  <si>
    <t>TreacheryÂ </t>
  </si>
  <si>
    <t>WalterÂ </t>
  </si>
  <si>
    <t>Top HatÂ </t>
  </si>
  <si>
    <t>The Blair Witch ProjectÂ </t>
  </si>
  <si>
    <t>WoodstockÂ </t>
  </si>
  <si>
    <t>The Kentucky Fried MovieÂ </t>
  </si>
  <si>
    <t>Mercy StreetsÂ </t>
  </si>
  <si>
    <t>Arnolds ParkÂ </t>
  </si>
  <si>
    <t>Broken VesselsÂ </t>
  </si>
  <si>
    <t>Water &amp; PowerÂ </t>
  </si>
  <si>
    <t>They Will Have to Kill Us FirstÂ </t>
  </si>
  <si>
    <t>Crop Circles: Quest for TruthÂ </t>
  </si>
  <si>
    <t>Light from the DarkroomÂ </t>
  </si>
  <si>
    <t>IrreplaceableÂ </t>
  </si>
  <si>
    <t>The Maid's RoomÂ </t>
  </si>
  <si>
    <t>A Hard Day's NightÂ </t>
  </si>
  <si>
    <t>The Harvest/La CosechaÂ </t>
  </si>
  <si>
    <t>Love LettersÂ </t>
  </si>
  <si>
    <t>Julija in alfa RomeoÂ </t>
  </si>
  <si>
    <t>FireproofÂ </t>
  </si>
  <si>
    <t>Faith ConnectionsÂ </t>
  </si>
  <si>
    <t>BenjiÂ </t>
  </si>
  <si>
    <t>Open WaterÂ </t>
  </si>
  <si>
    <t>High RoadÂ </t>
  </si>
  <si>
    <t>Kingdom of the SpidersÂ </t>
  </si>
  <si>
    <t>Mad Hot BallroomÂ </t>
  </si>
  <si>
    <t>The Station AgentÂ </t>
  </si>
  <si>
    <t>To Save a LifeÂ </t>
  </si>
  <si>
    <t>WordplayÂ </t>
  </si>
  <si>
    <t>Beyond the MatÂ </t>
  </si>
  <si>
    <t>The Singles WardÂ </t>
  </si>
  <si>
    <t>OsamaÂ </t>
  </si>
  <si>
    <t>Sholem Aleichem: Laughing in the DarknessÂ </t>
  </si>
  <si>
    <t>GrooveÂ </t>
  </si>
  <si>
    <t>The R.M.Â </t>
  </si>
  <si>
    <t>Twin Falls IdahoÂ </t>
  </si>
  <si>
    <t>Mean CreekÂ </t>
  </si>
  <si>
    <t>Hurricane StreetsÂ </t>
  </si>
  <si>
    <t>Never AgainÂ </t>
  </si>
  <si>
    <t>Civil BrandÂ </t>
  </si>
  <si>
    <t>Lonesome JimÂ </t>
  </si>
  <si>
    <t>Drinking BuddiesÂ </t>
  </si>
  <si>
    <t>Deceptive Practice: The Mysteries and Mentors of Ricky JayÂ </t>
  </si>
  <si>
    <t>Seven SamuraiÂ </t>
  </si>
  <si>
    <t>The Other Dream TeamÂ </t>
  </si>
  <si>
    <t>Johnny SuedeÂ </t>
  </si>
  <si>
    <t>Finishing the Game: The Search for a New Bruce LeeÂ </t>
  </si>
  <si>
    <t>RubberÂ </t>
  </si>
  <si>
    <t>Kiss the BrideÂ </t>
  </si>
  <si>
    <t>The Slaughter RuleÂ </t>
  </si>
  <si>
    <t>MonstersÂ </t>
  </si>
  <si>
    <t>The CaliforniansÂ </t>
  </si>
  <si>
    <t>The Living WakeÂ </t>
  </si>
  <si>
    <t>Detention of the DeadÂ </t>
  </si>
  <si>
    <t>Crazy StoneÂ </t>
  </si>
  <si>
    <t>Scott Walker: 30 Century ManÂ </t>
  </si>
  <si>
    <t>Everything Put TogetherÂ </t>
  </si>
  <si>
    <t>Good KillÂ </t>
  </si>
  <si>
    <t>Insomnia ManicaÂ </t>
  </si>
  <si>
    <t>The Outrageous Sophie TuckerÂ </t>
  </si>
  <si>
    <t>Now Is GoodÂ </t>
  </si>
  <si>
    <t>Girls Gone DeadÂ </t>
  </si>
  <si>
    <t>America Is Still the PlaceÂ </t>
  </si>
  <si>
    <t>SubconsciousÂ </t>
  </si>
  <si>
    <t>Enter NowhereÂ </t>
  </si>
  <si>
    <t>The King of NajayoÂ </t>
  </si>
  <si>
    <t>Fight to the FinishÂ </t>
  </si>
  <si>
    <t>Alleluia! The Devil's CarnivalÂ </t>
  </si>
  <si>
    <t>The Sound and the ShadowÂ </t>
  </si>
  <si>
    <t>Rodeo GirlÂ </t>
  </si>
  <si>
    <t>Born to Fly: Elizabeth Streb vs. GravityÂ </t>
  </si>
  <si>
    <t>The Little Ponderosa ZooÂ </t>
  </si>
  <si>
    <t>The Toxic AvengerÂ </t>
  </si>
  <si>
    <t>Straight Out of BrooklynÂ </t>
  </si>
  <si>
    <t>Bloody SundayÂ </t>
  </si>
  <si>
    <t>Diamond RuffÂ </t>
  </si>
  <si>
    <t>Conversations with Other WomenÂ </t>
  </si>
  <si>
    <t>Poultrygeist: Night of the Chicken DeadÂ </t>
  </si>
  <si>
    <t>Mutual FriendsÂ </t>
  </si>
  <si>
    <t>42nd StreetÂ </t>
  </si>
  <si>
    <t>Rise of the Entrepreneur: The Search for a Better WayÂ </t>
  </si>
  <si>
    <t>MetropolitanÂ </t>
  </si>
  <si>
    <t>As It Is in HeavenÂ </t>
  </si>
  <si>
    <t>RoadsideÂ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</si>
  <si>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</si>
  <si>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</si>
  <si>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</si>
  <si>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</si>
  <si>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</si>
  <si>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</si>
  <si>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Gory Gory HallelujahÂ </t>
  </si>
  <si>
    <t xml:space="preserve">HeroesÂ             </t>
  </si>
  <si>
    <t>TarnationÂ </t>
  </si>
  <si>
    <t>I Want Your MoneyÂ </t>
  </si>
  <si>
    <t>Love in the Time of MonstersÂ </t>
  </si>
  <si>
    <t>The BeyondÂ </t>
  </si>
  <si>
    <t xml:space="preserve">Home MoviesÂ             </t>
  </si>
  <si>
    <t>What Happens in VegasÂ </t>
  </si>
  <si>
    <t>The Dark HoursÂ </t>
  </si>
  <si>
    <t>My Beautiful LaundretteÂ </t>
  </si>
  <si>
    <t>FabledÂ </t>
  </si>
  <si>
    <t>Show MeÂ </t>
  </si>
  <si>
    <t>Cries &amp; WhispersÂ </t>
  </si>
  <si>
    <t>Intolerance: Love's Struggle Throughout the AgesÂ </t>
  </si>
  <si>
    <t>TrekkiesÂ </t>
  </si>
  <si>
    <t>The Broadway MelodyÂ </t>
  </si>
  <si>
    <t>The Evil DeadÂ </t>
  </si>
  <si>
    <t>ManiacÂ </t>
  </si>
  <si>
    <t>Censored VoicesÂ </t>
  </si>
  <si>
    <t>MurderballÂ </t>
  </si>
  <si>
    <t>American Ninja 2: The ConfrontationÂ </t>
  </si>
  <si>
    <t>51 Birch StreetÂ </t>
  </si>
  <si>
    <t xml:space="preserve">RevolutionÂ             </t>
  </si>
  <si>
    <t>Rotor DR1Â </t>
  </si>
  <si>
    <t>12 Angry MenÂ </t>
  </si>
  <si>
    <t>My Dog TulipÂ </t>
  </si>
  <si>
    <t>It Happened One NightÂ </t>
  </si>
  <si>
    <t>DogtoothÂ </t>
  </si>
  <si>
    <t>Tupac: ResurrectionÂ </t>
  </si>
  <si>
    <t>TumbleweedsÂ </t>
  </si>
  <si>
    <t>The ProphecyÂ </t>
  </si>
  <si>
    <t>When the Cat's AwayÂ </t>
  </si>
  <si>
    <t>Pieces of AprilÂ </t>
  </si>
  <si>
    <t>The Big SwapÂ </t>
  </si>
  <si>
    <t>Old JoyÂ </t>
  </si>
  <si>
    <t>Wendy and LucyÂ </t>
  </si>
  <si>
    <t>3 BackyardsÂ </t>
  </si>
  <si>
    <t>Pierrot le FouÂ </t>
  </si>
  <si>
    <t>Sisters in LawÂ </t>
  </si>
  <si>
    <t>Ayurveda: Art of BeingÂ </t>
  </si>
  <si>
    <t>Nothing But a ManÂ </t>
  </si>
  <si>
    <t>First Love, Last RitesÂ </t>
  </si>
  <si>
    <t>Fighting Tommy RileyÂ </t>
  </si>
  <si>
    <t>Royal KillÂ </t>
  </si>
  <si>
    <t>The Looking GlassÂ </t>
  </si>
  <si>
    <t>Death Race 2000Â </t>
  </si>
  <si>
    <t>Locker 13Â </t>
  </si>
  <si>
    <t>Midnight CabaretÂ </t>
  </si>
  <si>
    <t>Anderson's CrossÂ </t>
  </si>
  <si>
    <t>BizarreÂ </t>
  </si>
  <si>
    <t>Graduation DayÂ </t>
  </si>
  <si>
    <t>Some Guy Who Kills PeopleÂ </t>
  </si>
  <si>
    <t>ComplianceÂ </t>
  </si>
  <si>
    <t>Chasing AmyÂ </t>
  </si>
  <si>
    <t>Lovely &amp; AmazingÂ </t>
  </si>
  <si>
    <t>Death CallsÂ </t>
  </si>
  <si>
    <t>Better Luck TomorrowÂ </t>
  </si>
  <si>
    <t>The Incredibly True Adventure of Two Girls in LoveÂ </t>
  </si>
  <si>
    <t>Chuck &amp; BuckÂ </t>
  </si>
  <si>
    <t>American DesiÂ </t>
  </si>
  <si>
    <t>Amidst the Devil's WingsÂ </t>
  </si>
  <si>
    <t>CubeÂ </t>
  </si>
  <si>
    <t>Love and Other CatastrophesÂ </t>
  </si>
  <si>
    <t>I Married a Strange Person!Â </t>
  </si>
  <si>
    <t>NovemberÂ </t>
  </si>
  <si>
    <t>Like CrazyÂ </t>
  </si>
  <si>
    <t>Teeth and BloodÂ </t>
  </si>
  <si>
    <t>Sugar TownÂ </t>
  </si>
  <si>
    <t>The MotelÂ </t>
  </si>
  <si>
    <t>The CanyonsÂ </t>
  </si>
  <si>
    <t xml:space="preserve">Happy ValleyÂ             </t>
  </si>
  <si>
    <t>On the OutsÂ </t>
  </si>
  <si>
    <t>Shotgun StoriesÂ </t>
  </si>
  <si>
    <t>ExamÂ </t>
  </si>
  <si>
    <t>The Sticky Fingers of TimeÂ </t>
  </si>
  <si>
    <t>Sunday School MusicalÂ </t>
  </si>
  <si>
    <t>RustÂ </t>
  </si>
  <si>
    <t>InkÂ </t>
  </si>
  <si>
    <t>The Christmas BunnyÂ </t>
  </si>
  <si>
    <t>Jesus PeopleÂ </t>
  </si>
  <si>
    <t>ButterflyÂ </t>
  </si>
  <si>
    <t>UnDividedÂ </t>
  </si>
  <si>
    <t>The FrozenÂ </t>
  </si>
  <si>
    <t>Horse CampÂ </t>
  </si>
  <si>
    <t>Give Me ShelterÂ </t>
  </si>
  <si>
    <t>The Big ParadeÂ </t>
  </si>
  <si>
    <t>Little Big TopÂ </t>
  </si>
  <si>
    <t>Along the RoadsideÂ </t>
  </si>
  <si>
    <t>BronsonÂ </t>
  </si>
  <si>
    <t>Western ReligionÂ </t>
  </si>
  <si>
    <t>BurnÂ </t>
  </si>
  <si>
    <t>UrbaniaÂ </t>
  </si>
  <si>
    <t>The StewardessesÂ </t>
  </si>
  <si>
    <t>The Beast from 20,000 FathomsÂ </t>
  </si>
  <si>
    <t>Mad MaxÂ </t>
  </si>
  <si>
    <t>SwingersÂ </t>
  </si>
  <si>
    <t>A Fistful of DollarsÂ </t>
  </si>
  <si>
    <t>She Done Him WrongÂ </t>
  </si>
  <si>
    <t>Short Cut to Nirvana: Kumbh MelaÂ </t>
  </si>
  <si>
    <t>The Grace CardÂ </t>
  </si>
  <si>
    <t>Middle of NowhereÂ </t>
  </si>
  <si>
    <t>3Â </t>
  </si>
  <si>
    <t>The Business of FancydancingÂ </t>
  </si>
  <si>
    <t>Call + ResponseÂ </t>
  </si>
  <si>
    <t>MalevolenceÂ </t>
  </si>
  <si>
    <t>Shooting the WarwicksÂ </t>
  </si>
  <si>
    <t>Super HybridÂ </t>
  </si>
  <si>
    <t>BagheadÂ </t>
  </si>
  <si>
    <t>SolitudeÂ </t>
  </si>
  <si>
    <t>The Case of the Grinning CatÂ </t>
  </si>
  <si>
    <t>OrdetÂ </t>
  </si>
  <si>
    <t>Good DickÂ </t>
  </si>
  <si>
    <t>The Man from EarthÂ </t>
  </si>
  <si>
    <t>The Trials of Darryl HuntÂ </t>
  </si>
  <si>
    <t>An American Girl HolidayÂ </t>
  </si>
  <si>
    <t>Yesterday Was a LieÂ </t>
  </si>
  <si>
    <t>Theresa Is a MotherÂ </t>
  </si>
  <si>
    <t>H.Â </t>
  </si>
  <si>
    <t>Archaeology of a WomanÂ </t>
  </si>
  <si>
    <t>Children of HeavenÂ </t>
  </si>
  <si>
    <t>WeekendÂ </t>
  </si>
  <si>
    <t>She's Gotta Have ItÂ </t>
  </si>
  <si>
    <t>Butterfly GirlÂ </t>
  </si>
  <si>
    <t>The World Is MineÂ </t>
  </si>
  <si>
    <t>Another EarthÂ </t>
  </si>
  <si>
    <t>Sweet Sweetback's Baadasssss SongÂ </t>
  </si>
  <si>
    <t>Perfect CowboyÂ </t>
  </si>
  <si>
    <t>TadpoleÂ </t>
  </si>
  <si>
    <t>OnceÂ </t>
  </si>
  <si>
    <t>The Woman ChaserÂ </t>
  </si>
  <si>
    <t>The Horse BoyÂ </t>
  </si>
  <si>
    <t>When the Lights Went OutÂ </t>
  </si>
  <si>
    <t>Heroes of DirtÂ </t>
  </si>
  <si>
    <t>A Charlie Brown ChristmasÂ </t>
  </si>
  <si>
    <t>Antarctic Edge: 70Â° SouthÂ </t>
  </si>
  <si>
    <t>ArousedÂ </t>
  </si>
  <si>
    <t>Top SpinÂ </t>
  </si>
  <si>
    <t>Roger &amp; MeÂ </t>
  </si>
  <si>
    <t>An American in HollywoodÂ </t>
  </si>
  <si>
    <t>Sound of My VoiceÂ </t>
  </si>
  <si>
    <t>The Brain That SingsÂ </t>
  </si>
  <si>
    <t>The Blood of My BrotherÂ </t>
  </si>
  <si>
    <t>Your Sister's SisterÂ </t>
  </si>
  <si>
    <t>Romantic SchemerÂ </t>
  </si>
  <si>
    <t>A Dog's BreakfastÂ </t>
  </si>
  <si>
    <t>Une Femme MariÃ©eÂ </t>
  </si>
  <si>
    <t>The Birth of a NationÂ </t>
  </si>
  <si>
    <t>The Work and the StoryÂ </t>
  </si>
  <si>
    <t>Facing the GiantsÂ </t>
  </si>
  <si>
    <t>The GallowsÂ </t>
  </si>
  <si>
    <t>EraserheadÂ </t>
  </si>
  <si>
    <t>Over the Hill to the PoorhouseÂ </t>
  </si>
  <si>
    <t>Hollywood ShuffleÂ </t>
  </si>
  <si>
    <t>The MightyÂ </t>
  </si>
  <si>
    <t>PenitentiaryÂ </t>
  </si>
  <si>
    <t>The Lost Skeleton of CadavraÂ </t>
  </si>
  <si>
    <t>Dude, Where's My Dog?!Â </t>
  </si>
  <si>
    <t>Cheap ThrillsÂ </t>
  </si>
  <si>
    <t>Indie Game: The MovieÂ </t>
  </si>
  <si>
    <t>ClosureÂ </t>
  </si>
  <si>
    <t>Open SecretÂ </t>
  </si>
  <si>
    <t>Echo Dr.Â </t>
  </si>
  <si>
    <t>The Night VisitorÂ </t>
  </si>
  <si>
    <t>The Past is a Grotesque AnimalÂ </t>
  </si>
  <si>
    <t>Peace, Propaganda &amp; the Promised LandÂ </t>
  </si>
  <si>
    <t>PiÂ </t>
  </si>
  <si>
    <t>I Love You, Don't Touch Me!Â </t>
  </si>
  <si>
    <t>20 DatesÂ </t>
  </si>
  <si>
    <t>Queen CrabÂ </t>
  </si>
  <si>
    <t>Super Size MeÂ </t>
  </si>
  <si>
    <t>The FPÂ </t>
  </si>
  <si>
    <t>Happy ChristmasÂ </t>
  </si>
  <si>
    <t>The Brain That Wouldn't DieÂ </t>
  </si>
  <si>
    <t>Tiger OrangeÂ </t>
  </si>
  <si>
    <t>Supporting CharactersÂ </t>
  </si>
  <si>
    <t>AbsentiaÂ </t>
  </si>
  <si>
    <t>The Brothers McMullenÂ </t>
  </si>
  <si>
    <t>The DirtiesÂ </t>
  </si>
  <si>
    <t>GabrielaÂ </t>
  </si>
  <si>
    <t>Tiny FurnitureÂ </t>
  </si>
  <si>
    <t>HayrideÂ </t>
  </si>
  <si>
    <t>The Naked ApeÂ </t>
  </si>
  <si>
    <t>CountingÂ </t>
  </si>
  <si>
    <t>The Call of CthulhuÂ </t>
  </si>
  <si>
    <t>Bending SteelÂ </t>
  </si>
  <si>
    <t>The SignalÂ </t>
  </si>
  <si>
    <t>The Image RevolutionÂ </t>
  </si>
  <si>
    <t>This Is Martin BonnerÂ </t>
  </si>
  <si>
    <t>A True StoryÂ </t>
  </si>
  <si>
    <t>George WashingtonÂ </t>
  </si>
  <si>
    <t>Smiling Fish &amp; Goat on FireÂ </t>
  </si>
  <si>
    <t>Dawn of the Crescent MoonÂ </t>
  </si>
  <si>
    <t>Raymond Did ItÂ </t>
  </si>
  <si>
    <t>The Last WaltzÂ </t>
  </si>
  <si>
    <t>Run, Hide, DieÂ </t>
  </si>
  <si>
    <t>The Exploding GirlÂ </t>
  </si>
  <si>
    <t>The Legend of God's GunÂ </t>
  </si>
  <si>
    <t>Mutual AppreciationÂ </t>
  </si>
  <si>
    <t>Her Cry: La Llorona InvestigationÂ </t>
  </si>
  <si>
    <t>Down TerraceÂ </t>
  </si>
  <si>
    <t>ClerksÂ </t>
  </si>
  <si>
    <t>Pink NarcissusÂ </t>
  </si>
  <si>
    <t>Funny Ha HaÂ </t>
  </si>
  <si>
    <t>In the Company of MenÂ </t>
  </si>
  <si>
    <t>ManitoÂ </t>
  </si>
  <si>
    <t>RampageÂ </t>
  </si>
  <si>
    <t>SlackerÂ </t>
  </si>
  <si>
    <t>Dutch KillsÂ </t>
  </si>
  <si>
    <t>Dry SpellÂ </t>
  </si>
  <si>
    <t>FlywheelÂ </t>
  </si>
  <si>
    <t>ExeterÂ </t>
  </si>
  <si>
    <t>The RidgesÂ </t>
  </si>
  <si>
    <t>The Puffy ChairÂ </t>
  </si>
  <si>
    <t>Stories of Our LivesÂ </t>
  </si>
  <si>
    <t>Breaking UpwardsÂ </t>
  </si>
  <si>
    <t>All Superheroes Must DieÂ </t>
  </si>
  <si>
    <t>Pink FlamingosÂ </t>
  </si>
  <si>
    <t>CleanÂ </t>
  </si>
  <si>
    <t>The CircleÂ </t>
  </si>
  <si>
    <t>Tin Can ManÂ </t>
  </si>
  <si>
    <t>The CureÂ </t>
  </si>
  <si>
    <t>On the DownlowÂ </t>
  </si>
  <si>
    <t>Sanctuary; Quite a ConundrumÂ </t>
  </si>
  <si>
    <t>BangÂ </t>
  </si>
  <si>
    <t>PrimerÂ </t>
  </si>
  <si>
    <t>CaviteÂ </t>
  </si>
  <si>
    <t>El MariachiÂ </t>
  </si>
  <si>
    <t>The Mongol KingÂ </t>
  </si>
  <si>
    <t>NewlywedsÂ </t>
  </si>
  <si>
    <t>Signed Sealed DeliveredÂ </t>
  </si>
  <si>
    <t xml:space="preserve">The FollowingÂ             </t>
  </si>
  <si>
    <t>A Plague So PleasantÂ </t>
  </si>
  <si>
    <t>Shanghai CallingÂ </t>
  </si>
  <si>
    <t>My Date with DrewÂ 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</si>
  <si>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</si>
  <si>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</si>
  <si>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</si>
  <si>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</si>
  <si>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</si>
  <si>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</si>
  <si>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</si>
  <si>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</si>
  <si>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</si>
  <si>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</si>
  <si>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</si>
  <si>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</si>
  <si>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</si>
  <si>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</si>
  <si>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</si>
  <si>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</si>
  <si>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</si>
  <si>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</si>
  <si>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</si>
  <si>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</si>
  <si>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</si>
  <si>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</si>
  <si>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</si>
  <si>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</si>
  <si>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</si>
  <si>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</si>
  <si>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</si>
  <si>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</si>
  <si>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</si>
  <si>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</si>
  <si>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</si>
  <si>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</si>
  <si>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</si>
  <si>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</si>
  <si>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</si>
  <si>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</si>
  <si>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</si>
  <si>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</si>
  <si>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</si>
  <si>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</si>
  <si>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</si>
  <si>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</si>
  <si>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</si>
  <si>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</si>
  <si>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</si>
  <si>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</si>
  <si>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</si>
  <si>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</si>
  <si>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</si>
  <si>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</si>
  <si>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</si>
  <si>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</si>
  <si>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</si>
  <si>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</si>
  <si>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</si>
  <si>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</si>
  <si>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</si>
  <si>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</si>
  <si>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</si>
  <si>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</si>
  <si>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</si>
  <si>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</si>
  <si>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</si>
  <si>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</si>
  <si>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</si>
  <si>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</si>
  <si>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</si>
  <si>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</si>
  <si>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</si>
  <si>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</si>
  <si>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</si>
  <si>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</si>
  <si>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</si>
  <si>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</si>
  <si>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</si>
  <si>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</si>
  <si>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</si>
  <si>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</si>
  <si>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</si>
  <si>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</si>
  <si>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</si>
  <si>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</si>
  <si>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</si>
  <si>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</si>
  <si>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</si>
  <si>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</si>
  <si>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</si>
  <si>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</si>
  <si>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</si>
  <si>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</si>
  <si>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</si>
  <si>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</si>
  <si>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</si>
  <si>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</si>
  <si>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</si>
  <si>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</si>
  <si>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</si>
  <si>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</si>
  <si>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</si>
  <si>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</si>
  <si>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</si>
  <si>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</si>
  <si>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</si>
  <si>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</si>
  <si>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</si>
  <si>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</si>
  <si>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</si>
  <si>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</si>
  <si>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</si>
  <si>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</si>
  <si>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</si>
  <si>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</si>
  <si>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</si>
  <si>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</si>
  <si>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</si>
  <si>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</si>
  <si>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</si>
  <si>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</si>
  <si>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</si>
  <si>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</si>
  <si>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</si>
  <si>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</si>
  <si>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</si>
  <si>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</si>
  <si>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</si>
  <si>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</si>
  <si>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</si>
  <si>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</si>
  <si>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</si>
  <si>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</si>
  <si>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</si>
  <si>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</si>
  <si>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</si>
  <si>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</si>
  <si>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</si>
  <si>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</si>
  <si>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</si>
  <si>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</si>
  <si>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</si>
  <si>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</si>
  <si>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</si>
  <si>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</si>
  <si>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</si>
  <si>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</si>
  <si>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</si>
  <si>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</si>
  <si>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</si>
  <si>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</si>
  <si>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</si>
  <si>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</si>
  <si>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</si>
  <si>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</si>
  <si>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</si>
  <si>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</si>
  <si>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</si>
  <si>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</si>
  <si>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</si>
  <si>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</si>
  <si>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</si>
  <si>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</si>
  <si>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</si>
  <si>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</si>
  <si>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</si>
  <si>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</si>
  <si>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</si>
  <si>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</si>
  <si>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</si>
  <si>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</si>
  <si>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</si>
  <si>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</si>
  <si>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</si>
  <si>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</si>
  <si>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</si>
  <si>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</si>
  <si>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</si>
  <si>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</si>
  <si>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</si>
  <si>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</si>
  <si>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</si>
  <si>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</si>
  <si>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</si>
  <si>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</si>
  <si>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</si>
  <si>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</si>
  <si>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</si>
  <si>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</si>
  <si>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</si>
  <si>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</si>
  <si>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</si>
  <si>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</si>
  <si>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</si>
  <si>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</si>
  <si>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</si>
  <si>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</si>
  <si>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</si>
  <si>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</si>
  <si>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</si>
  <si>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</si>
  <si>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</si>
  <si>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</si>
  <si>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</si>
  <si>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</si>
  <si>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</si>
  <si>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</si>
  <si>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</si>
  <si>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</si>
  <si>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</si>
  <si>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</si>
  <si>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</si>
  <si>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</si>
  <si>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</si>
  <si>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</si>
  <si>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</si>
  <si>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</si>
  <si>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</si>
  <si>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</si>
  <si>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</si>
  <si>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</si>
  <si>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</si>
  <si>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</si>
  <si>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</si>
  <si>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</si>
  <si>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</si>
  <si>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</si>
  <si>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</si>
  <si>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</si>
  <si>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</si>
  <si>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</si>
  <si>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</si>
  <si>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</si>
  <si>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</si>
  <si>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</si>
  <si>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</si>
  <si>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</si>
  <si>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</si>
  <si>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</si>
  <si>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</si>
  <si>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</si>
  <si>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</si>
  <si>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</si>
  <si>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</si>
  <si>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</si>
  <si>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</si>
  <si>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</si>
  <si>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</si>
  <si>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</si>
  <si>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</si>
  <si>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</si>
  <si>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</si>
  <si>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</si>
  <si>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</si>
  <si>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</si>
  <si>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</si>
  <si>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</si>
  <si>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</si>
  <si>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</si>
  <si>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</si>
  <si>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</si>
  <si>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</si>
  <si>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</si>
  <si>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</si>
  <si>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</si>
  <si>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</si>
  <si>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</si>
  <si>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</si>
  <si>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</si>
  <si>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</si>
  <si>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</si>
  <si>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</si>
  <si>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</si>
  <si>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</si>
  <si>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</si>
  <si>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</si>
  <si>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</si>
  <si>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</si>
  <si>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</si>
  <si>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</si>
  <si>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</si>
  <si>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</si>
  <si>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</si>
  <si>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</si>
  <si>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</si>
  <si>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</si>
  <si>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</si>
  <si>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</si>
  <si>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</si>
  <si>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</si>
  <si>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</si>
  <si>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</si>
  <si>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</si>
  <si>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</si>
  <si>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</si>
  <si>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</si>
  <si>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</si>
  <si>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</si>
  <si>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</si>
  <si>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</si>
  <si>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</si>
  <si>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</si>
  <si>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</si>
  <si>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</si>
  <si>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</si>
  <si>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</si>
  <si>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</si>
  <si>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</si>
  <si>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</si>
  <si>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</si>
  <si>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</si>
  <si>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</si>
  <si>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</si>
  <si>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</si>
  <si>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</si>
  <si>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</si>
  <si>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</si>
  <si>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</si>
  <si>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</si>
  <si>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</si>
  <si>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</si>
  <si>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</si>
  <si>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</si>
  <si>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</si>
  <si>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</si>
  <si>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</si>
  <si>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</si>
  <si>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</si>
  <si>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</si>
  <si>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</si>
  <si>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</si>
  <si>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</si>
  <si>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</si>
  <si>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</si>
  <si>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</si>
  <si>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</si>
  <si>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</si>
  <si>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</si>
  <si>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</si>
  <si>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</si>
  <si>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</si>
  <si>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</si>
  <si>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</si>
  <si>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</si>
  <si>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</si>
  <si>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</si>
  <si>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</si>
  <si>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</si>
  <si>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</si>
  <si>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</si>
  <si>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</si>
  <si>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</si>
  <si>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</si>
  <si>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</si>
  <si>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</si>
  <si>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</si>
  <si>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</si>
  <si>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</si>
  <si>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</si>
  <si>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</si>
  <si>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</si>
  <si>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</si>
  <si>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</si>
  <si>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</si>
  <si>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</si>
  <si>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</si>
  <si>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</si>
  <si>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</si>
  <si>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</si>
  <si>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</si>
  <si>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</si>
  <si>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</si>
  <si>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</si>
  <si>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</si>
  <si>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</si>
  <si>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</si>
  <si>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</si>
  <si>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</si>
  <si>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</si>
  <si>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</si>
  <si>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</si>
  <si>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</si>
  <si>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</si>
  <si>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</si>
  <si>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</si>
  <si>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</si>
  <si>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</si>
  <si>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</si>
  <si>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</si>
  <si>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</si>
  <si>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</si>
  <si>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</si>
  <si>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</si>
  <si>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</si>
  <si>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</si>
  <si>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</si>
  <si>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</si>
  <si>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</si>
  <si>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</si>
  <si>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</si>
  <si>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</si>
  <si>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</si>
  <si>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</si>
  <si>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</si>
  <si>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</si>
  <si>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</si>
  <si>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</si>
  <si>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</si>
  <si>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</si>
  <si>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</si>
  <si>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</si>
  <si>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</si>
  <si>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</si>
  <si>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</si>
  <si>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</si>
  <si>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</si>
  <si>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</si>
  <si>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</si>
  <si>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</si>
  <si>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</si>
  <si>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</si>
  <si>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</si>
  <si>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</si>
  <si>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</si>
  <si>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</si>
  <si>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</si>
  <si>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</si>
  <si>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</si>
  <si>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</si>
  <si>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</si>
  <si>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</si>
  <si>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</si>
  <si>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</si>
  <si>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</si>
  <si>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</si>
  <si>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</si>
  <si>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</si>
  <si>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</si>
  <si>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</si>
  <si>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</si>
  <si>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</si>
  <si>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</si>
  <si>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</si>
  <si>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</si>
  <si>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</si>
  <si>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</si>
  <si>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</si>
  <si>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</si>
  <si>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</si>
  <si>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</si>
  <si>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</si>
  <si>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</si>
  <si>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</si>
  <si>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</si>
  <si>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</si>
  <si>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</si>
  <si>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</si>
  <si>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</si>
  <si>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</si>
  <si>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</si>
  <si>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</si>
  <si>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</si>
  <si>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</si>
  <si>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</si>
  <si>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</si>
  <si>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</si>
  <si>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</si>
  <si>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</si>
  <si>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</si>
  <si>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</si>
  <si>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</si>
  <si>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</si>
  <si>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</si>
  <si>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</si>
  <si>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</si>
  <si>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</si>
  <si>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</si>
  <si>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</si>
  <si>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</si>
  <si>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</si>
  <si>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</si>
  <si>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</si>
  <si>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</si>
  <si>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</si>
  <si>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</si>
  <si>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</si>
  <si>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</si>
  <si>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</si>
  <si>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</si>
  <si>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</si>
  <si>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</si>
  <si>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</si>
  <si>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</si>
  <si>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</si>
  <si>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</si>
  <si>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</si>
  <si>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</si>
  <si>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</si>
  <si>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</si>
  <si>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</si>
  <si>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</si>
  <si>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</si>
  <si>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</si>
  <si>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</si>
  <si>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</si>
  <si>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</si>
  <si>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</si>
  <si>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</si>
  <si>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</si>
  <si>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</si>
  <si>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</si>
  <si>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</si>
  <si>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</si>
  <si>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</si>
  <si>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</si>
  <si>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</si>
  <si>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</si>
  <si>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</si>
  <si>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</si>
  <si>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</si>
  <si>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</si>
  <si>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</si>
  <si>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</si>
  <si>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</si>
  <si>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</si>
  <si>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</si>
  <si>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</si>
  <si>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</si>
  <si>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</si>
  <si>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</si>
  <si>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</si>
  <si>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</si>
  <si>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</si>
  <si>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</si>
  <si>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</si>
  <si>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</si>
  <si>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</si>
  <si>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</si>
  <si>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</si>
  <si>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</si>
  <si>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</si>
  <si>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</si>
  <si>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</si>
  <si>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</si>
  <si>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</si>
  <si>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</si>
  <si>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</si>
  <si>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</si>
  <si>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</si>
  <si>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</si>
  <si>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</si>
  <si>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</si>
  <si>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</si>
  <si>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</si>
  <si>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</si>
  <si>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</si>
  <si>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</si>
  <si>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</si>
  <si>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</si>
  <si>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</si>
  <si>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</si>
  <si>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</si>
  <si>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</si>
  <si>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</si>
  <si>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</si>
  <si>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</si>
  <si>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</si>
  <si>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</si>
  <si>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</si>
  <si>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</si>
  <si>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</si>
  <si>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</si>
  <si>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</si>
  <si>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</si>
  <si>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</si>
  <si>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</si>
  <si>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</si>
  <si>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</si>
  <si>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</si>
  <si>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</si>
  <si>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</si>
  <si>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</si>
  <si>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</si>
  <si>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</si>
  <si>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</si>
  <si>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</si>
  <si>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</si>
  <si>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</si>
  <si>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</si>
  <si>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</si>
  <si>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</si>
  <si>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</si>
  <si>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</si>
  <si>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</si>
  <si>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</si>
  <si>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</si>
  <si>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</si>
  <si>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</si>
  <si>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</si>
  <si>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</si>
  <si>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</si>
  <si>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</si>
  <si>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</si>
  <si>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</si>
  <si>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</si>
  <si>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</si>
  <si>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</si>
  <si>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</si>
  <si>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</si>
  <si>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</si>
  <si>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</si>
  <si>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</si>
  <si>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</si>
  <si>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</si>
  <si>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</si>
  <si>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</si>
  <si>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</si>
  <si>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</si>
  <si>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</si>
  <si>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</si>
  <si>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</si>
  <si>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</si>
  <si>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</si>
  <si>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</si>
  <si>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</si>
  <si>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</si>
  <si>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</si>
  <si>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</si>
  <si>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</si>
  <si>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</si>
  <si>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</si>
  <si>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</si>
  <si>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</si>
  <si>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</si>
  <si>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</si>
  <si>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</si>
  <si>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</si>
  <si>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</si>
  <si>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</si>
  <si>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</si>
  <si>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</si>
  <si>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</si>
  <si>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</si>
  <si>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</si>
  <si>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</si>
  <si>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</si>
  <si>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</si>
  <si>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</si>
  <si>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</si>
  <si>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</si>
  <si>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</si>
  <si>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</si>
  <si>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</si>
  <si>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</si>
  <si>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</si>
  <si>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</si>
  <si>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</si>
  <si>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</si>
  <si>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</si>
  <si>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</si>
  <si>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</si>
  <si>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</si>
  <si>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</si>
  <si>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</si>
  <si>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</si>
  <si>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</si>
  <si>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</si>
  <si>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</si>
  <si>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</si>
  <si>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</si>
  <si>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</si>
  <si>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</si>
  <si>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</si>
  <si>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</si>
  <si>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</si>
  <si>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</si>
  <si>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</si>
  <si>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</si>
  <si>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</si>
  <si>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</si>
  <si>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</si>
  <si>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</si>
  <si>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</si>
  <si>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</si>
  <si>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</si>
  <si>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</si>
  <si>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</si>
  <si>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</si>
  <si>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</si>
  <si>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</si>
  <si>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</si>
  <si>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</si>
  <si>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</si>
  <si>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</si>
  <si>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</si>
  <si>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</si>
  <si>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</si>
  <si>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</si>
  <si>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</si>
  <si>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</si>
  <si>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</si>
  <si>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</si>
  <si>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</si>
  <si>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</si>
  <si>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</si>
  <si>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</si>
  <si>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</si>
  <si>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</si>
  <si>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</si>
  <si>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</si>
  <si>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</si>
  <si>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</si>
  <si>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</si>
  <si>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</si>
  <si>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</si>
  <si>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</si>
  <si>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</si>
  <si>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</si>
  <si>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</si>
  <si>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</si>
  <si>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</si>
  <si>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</si>
  <si>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</si>
  <si>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</si>
  <si>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</si>
  <si>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</si>
  <si>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</si>
  <si>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</si>
  <si>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</si>
  <si>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</si>
  <si>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</si>
  <si>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</si>
  <si>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</si>
  <si>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</si>
  <si>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</si>
  <si>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</si>
  <si>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</si>
  <si>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</si>
  <si>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</si>
  <si>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</si>
  <si>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</si>
  <si>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</si>
  <si>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</si>
  <si>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</si>
  <si>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</si>
  <si>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</si>
  <si>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</si>
  <si>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</si>
  <si>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</si>
  <si>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</si>
  <si>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</si>
  <si>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</si>
  <si>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</si>
  <si>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</si>
  <si>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</si>
  <si>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</si>
  <si>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</si>
  <si>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</si>
  <si>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</si>
  <si>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</si>
  <si>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</si>
  <si>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</si>
  <si>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</si>
  <si>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</si>
  <si>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</si>
  <si>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</si>
  <si>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</si>
  <si>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</si>
  <si>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</si>
  <si>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</si>
  <si>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</si>
  <si>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</si>
  <si>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</si>
  <si>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</si>
  <si>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</si>
  <si>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</si>
  <si>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</si>
  <si>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</si>
  <si>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</si>
  <si>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</si>
  <si>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</si>
  <si>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</si>
  <si>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</si>
  <si>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</si>
  <si>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</si>
  <si>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</si>
  <si>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</si>
  <si>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</si>
  <si>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</si>
  <si>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</si>
  <si>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</si>
  <si>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</si>
  <si>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</si>
  <si>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</si>
  <si>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</si>
  <si>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</si>
  <si>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</si>
  <si>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</si>
  <si>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</si>
  <si>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</si>
  <si>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</si>
  <si>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</si>
  <si>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</si>
  <si>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</si>
  <si>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</si>
  <si>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</si>
  <si>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</si>
  <si>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</si>
  <si>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</si>
  <si>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</si>
  <si>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</si>
  <si>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</si>
  <si>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</si>
  <si>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</si>
  <si>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</si>
  <si>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</si>
  <si>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</si>
  <si>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</si>
  <si>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</si>
  <si>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</si>
  <si>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</si>
  <si>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</si>
  <si>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</si>
  <si>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</si>
  <si>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</si>
  <si>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</si>
  <si>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</si>
  <si>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</si>
  <si>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</si>
  <si>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</si>
  <si>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</si>
  <si>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</si>
  <si>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</si>
  <si>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</si>
  <si>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</si>
  <si>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</si>
  <si>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</si>
  <si>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</si>
  <si>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</si>
  <si>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</si>
  <si>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</si>
  <si>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</si>
  <si>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</si>
  <si>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</si>
  <si>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</si>
  <si>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</si>
  <si>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</si>
  <si>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</si>
  <si>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</si>
  <si>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</si>
  <si>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</si>
  <si>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</si>
  <si>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</si>
  <si>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</si>
  <si>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</si>
  <si>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</si>
  <si>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</si>
  <si>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</si>
  <si>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</si>
  <si>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</si>
  <si>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</si>
  <si>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</si>
  <si>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</si>
  <si>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</si>
  <si>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</si>
  <si>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</si>
  <si>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</si>
  <si>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</si>
  <si>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</si>
  <si>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</si>
  <si>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</si>
  <si>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</si>
  <si>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</si>
  <si>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</si>
  <si>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</si>
  <si>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</si>
  <si>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</si>
  <si>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</si>
  <si>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</si>
  <si>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</si>
  <si>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</si>
  <si>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</si>
  <si>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</si>
  <si>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</si>
  <si>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</si>
  <si>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</si>
  <si>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</si>
  <si>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</si>
  <si>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</si>
  <si>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</si>
  <si>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</si>
  <si>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</si>
  <si>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</si>
  <si>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</si>
  <si>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</si>
  <si>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</si>
  <si>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</si>
  <si>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</si>
  <si>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</si>
  <si>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</si>
  <si>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</si>
  <si>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</si>
  <si>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</si>
  <si>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</si>
  <si>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</si>
  <si>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</si>
  <si>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</si>
  <si>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</si>
  <si>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</si>
  <si>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</si>
  <si>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</si>
  <si>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</si>
  <si>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</si>
  <si>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</si>
  <si>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</si>
  <si>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</si>
  <si>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</si>
  <si>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</si>
  <si>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</si>
  <si>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</si>
  <si>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</si>
  <si>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</si>
  <si>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</si>
  <si>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</si>
  <si>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</si>
  <si>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</si>
  <si>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</si>
  <si>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</si>
  <si>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</si>
  <si>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</si>
  <si>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</si>
  <si>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</si>
  <si>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</si>
  <si>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</si>
  <si>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</si>
  <si>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</si>
  <si>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</si>
  <si>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</si>
  <si>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</si>
  <si>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</si>
  <si>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</si>
  <si>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</si>
  <si>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</si>
  <si>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</si>
  <si>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</si>
  <si>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</si>
  <si>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</si>
  <si>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</si>
  <si>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</si>
  <si>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</si>
  <si>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</si>
  <si>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</si>
  <si>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</si>
  <si>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</si>
  <si>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</si>
  <si>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</si>
  <si>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</si>
  <si>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</si>
  <si>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</si>
  <si>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</si>
  <si>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</si>
  <si>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</si>
  <si>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</si>
  <si>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</si>
  <si>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</si>
  <si>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</si>
  <si>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</si>
  <si>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</si>
  <si>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</si>
  <si>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</si>
  <si>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</si>
  <si>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</si>
  <si>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</si>
  <si>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</si>
  <si>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</si>
  <si>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</si>
  <si>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</si>
  <si>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</si>
  <si>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</si>
  <si>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</si>
  <si>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</si>
  <si>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</si>
  <si>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</si>
  <si>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</si>
  <si>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</si>
  <si>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</si>
  <si>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</si>
  <si>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</si>
  <si>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</si>
  <si>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</si>
  <si>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</si>
  <si>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</si>
  <si>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</si>
  <si>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</si>
  <si>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</si>
  <si>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</si>
  <si>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</si>
  <si>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</si>
  <si>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</si>
  <si>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</si>
  <si>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</si>
  <si>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</si>
  <si>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</si>
  <si>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</si>
  <si>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</si>
  <si>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</si>
  <si>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</si>
  <si>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</si>
  <si>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</si>
  <si>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</si>
  <si>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</si>
  <si>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</si>
  <si>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</si>
  <si>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</si>
  <si>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</si>
  <si>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</si>
  <si>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</si>
  <si>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</si>
  <si>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</si>
  <si>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</si>
  <si>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</si>
  <si>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</si>
  <si>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</si>
  <si>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</si>
  <si>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</si>
  <si>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</si>
  <si>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</si>
  <si>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</si>
  <si>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</si>
  <si>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</si>
  <si>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</si>
  <si>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</si>
  <si>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</si>
  <si>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</si>
  <si>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</si>
  <si>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</si>
  <si>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</si>
  <si>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</si>
  <si>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</si>
  <si>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</si>
  <si>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</si>
  <si>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</si>
  <si>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</si>
  <si>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</si>
  <si>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</si>
  <si>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</si>
  <si>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</si>
  <si>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</si>
  <si>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</si>
  <si>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</si>
  <si>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</si>
  <si>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</si>
  <si>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</si>
  <si>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</si>
  <si>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</si>
  <si>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</si>
  <si>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</si>
  <si>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</si>
  <si>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</si>
  <si>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</si>
  <si>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</si>
  <si>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</si>
  <si>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</si>
  <si>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</si>
  <si>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</si>
  <si>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</si>
  <si>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</si>
  <si>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</si>
  <si>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</si>
  <si>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</si>
  <si>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</si>
  <si>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</si>
  <si>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</si>
  <si>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</si>
  <si>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</si>
  <si>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</si>
  <si>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</si>
  <si>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</si>
  <si>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</si>
  <si>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</si>
  <si>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</si>
  <si>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</si>
  <si>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</si>
  <si>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</si>
  <si>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</si>
  <si>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</si>
  <si>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</si>
  <si>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</si>
  <si>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</si>
  <si>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</si>
  <si>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</si>
  <si>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</si>
  <si>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</si>
  <si>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</si>
  <si>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</si>
  <si>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</si>
  <si>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</si>
  <si>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</si>
  <si>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</si>
  <si>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</si>
  <si>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</si>
  <si>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</si>
  <si>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</si>
  <si>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</si>
  <si>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</si>
  <si>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</si>
  <si>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</si>
  <si>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</si>
  <si>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</si>
  <si>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</si>
  <si>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</si>
  <si>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</si>
  <si>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</si>
  <si>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</si>
  <si>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</si>
  <si>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</si>
  <si>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</si>
  <si>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</si>
  <si>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</si>
  <si>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</si>
  <si>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</si>
  <si>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</si>
  <si>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</si>
  <si>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</si>
  <si>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</si>
  <si>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</si>
  <si>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</si>
  <si>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</si>
  <si>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</si>
  <si>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</si>
  <si>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</si>
  <si>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</si>
  <si>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</si>
  <si>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</si>
  <si>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</si>
  <si>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</si>
  <si>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</si>
  <si>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</si>
  <si>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</si>
  <si>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</si>
  <si>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</si>
  <si>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</si>
  <si>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</si>
  <si>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</si>
  <si>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</si>
  <si>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</si>
  <si>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</si>
  <si>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</si>
  <si>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</si>
  <si>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</si>
  <si>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</si>
  <si>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</si>
  <si>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</si>
  <si>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</si>
  <si>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</si>
  <si>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</si>
  <si>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</si>
  <si>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</si>
  <si>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</si>
  <si>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</si>
  <si>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</si>
  <si>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</si>
  <si>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</si>
  <si>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</si>
  <si>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</si>
  <si>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</si>
  <si>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</si>
  <si>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</si>
  <si>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</si>
  <si>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</si>
  <si>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</si>
  <si>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</si>
  <si>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</si>
  <si>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</si>
  <si>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</si>
  <si>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</si>
  <si>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</si>
  <si>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</si>
  <si>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</si>
  <si>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</si>
  <si>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</si>
  <si>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</si>
  <si>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</si>
  <si>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</si>
  <si>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</si>
  <si>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</si>
  <si>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</si>
  <si>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</si>
  <si>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</si>
  <si>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</si>
  <si>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</si>
  <si>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</si>
  <si>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</si>
  <si>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</si>
  <si>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</si>
  <si>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</si>
  <si>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</si>
  <si>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</si>
  <si>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</si>
  <si>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</si>
  <si>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</si>
  <si>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</si>
  <si>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</si>
  <si>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</si>
  <si>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</si>
  <si>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</si>
  <si>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</si>
  <si>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</si>
  <si>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</si>
  <si>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</si>
  <si>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</si>
  <si>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</si>
  <si>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</si>
  <si>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</si>
  <si>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</si>
  <si>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</si>
  <si>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</si>
  <si>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</si>
  <si>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</si>
  <si>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</si>
  <si>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</si>
  <si>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</si>
  <si>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</si>
  <si>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</si>
  <si>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</si>
  <si>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</si>
  <si>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</si>
  <si>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</si>
  <si>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</si>
  <si>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</si>
  <si>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</si>
  <si>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</si>
  <si>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</si>
  <si>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</si>
  <si>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</si>
  <si>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</si>
  <si>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</si>
  <si>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</si>
  <si>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</si>
  <si>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</si>
  <si>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</si>
  <si>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</si>
  <si>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</si>
  <si>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</si>
  <si>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</si>
  <si>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</si>
  <si>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</si>
  <si>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</si>
  <si>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</si>
  <si>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</si>
  <si>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</si>
  <si>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</si>
  <si>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</si>
  <si>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</si>
  <si>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</si>
  <si>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</si>
  <si>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</si>
  <si>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</si>
  <si>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</si>
  <si>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</si>
  <si>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</si>
  <si>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</si>
  <si>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</si>
  <si>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</si>
  <si>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</si>
  <si>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</si>
  <si>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</si>
  <si>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</si>
  <si>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</si>
  <si>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</si>
  <si>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</si>
  <si>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</si>
  <si>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</si>
  <si>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</si>
  <si>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</si>
  <si>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</si>
  <si>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</si>
  <si>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</si>
  <si>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</si>
  <si>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</si>
  <si>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</si>
  <si>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</si>
  <si>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</si>
  <si>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</si>
  <si>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</si>
  <si>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</si>
  <si>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</si>
  <si>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</si>
  <si>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</si>
  <si>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</si>
  <si>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</si>
  <si>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</si>
  <si>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</si>
  <si>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</si>
  <si>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</si>
  <si>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</si>
  <si>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</si>
  <si>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</si>
  <si>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</si>
  <si>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</si>
  <si>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</si>
  <si>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</si>
  <si>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</si>
  <si>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</si>
  <si>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</si>
  <si>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</si>
  <si>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</si>
  <si>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</si>
  <si>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</si>
  <si>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</si>
  <si>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</si>
  <si>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</si>
  <si>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</si>
  <si>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</si>
  <si>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</si>
  <si>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</si>
  <si>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</si>
  <si>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</si>
  <si>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</si>
  <si>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</si>
  <si>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</si>
  <si>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</si>
  <si>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</si>
  <si>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</si>
  <si>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</si>
  <si>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</si>
  <si>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</si>
  <si>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</si>
  <si>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</si>
  <si>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</si>
  <si>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</si>
  <si>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</si>
  <si>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</si>
  <si>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</si>
  <si>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</si>
  <si>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</si>
  <si>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</si>
  <si>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</si>
  <si>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</si>
  <si>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</si>
  <si>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</si>
  <si>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</si>
  <si>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</si>
  <si>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</si>
  <si>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</si>
  <si>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</si>
  <si>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</si>
  <si>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</si>
  <si>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</si>
  <si>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</si>
  <si>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</si>
  <si>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</si>
  <si>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</si>
  <si>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</si>
  <si>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</si>
  <si>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</si>
  <si>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</si>
  <si>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</si>
  <si>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</si>
  <si>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</si>
  <si>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</si>
  <si>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</si>
  <si>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</si>
  <si>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</si>
  <si>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</si>
  <si>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</si>
  <si>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</si>
  <si>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</si>
  <si>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</si>
  <si>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</si>
  <si>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</si>
  <si>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</si>
  <si>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</si>
  <si>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</si>
  <si>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</si>
  <si>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</si>
  <si>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</si>
  <si>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</si>
  <si>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</si>
  <si>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</si>
  <si>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</si>
  <si>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</si>
  <si>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</si>
  <si>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</si>
  <si>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</si>
  <si>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</si>
  <si>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</si>
  <si>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</si>
  <si>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</si>
  <si>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</si>
  <si>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</si>
  <si>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</si>
  <si>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</si>
  <si>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</si>
  <si>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</si>
  <si>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</si>
  <si>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</si>
  <si>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</si>
  <si>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</si>
  <si>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</si>
  <si>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</si>
  <si>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</si>
  <si>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</si>
  <si>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</si>
  <si>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</si>
  <si>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</si>
  <si>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</si>
  <si>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</si>
  <si>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</si>
  <si>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</si>
  <si>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</si>
  <si>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</si>
  <si>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</si>
  <si>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</si>
  <si>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</si>
  <si>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</si>
  <si>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</si>
  <si>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</si>
  <si>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</si>
  <si>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</si>
  <si>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</si>
  <si>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</si>
  <si>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</si>
  <si>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</si>
  <si>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</si>
  <si>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</si>
  <si>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</si>
  <si>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</si>
  <si>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</si>
  <si>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</si>
  <si>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</si>
  <si>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</si>
  <si>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</si>
  <si>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</si>
  <si>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</si>
  <si>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</si>
  <si>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</si>
  <si>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</si>
  <si>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</si>
  <si>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</si>
  <si>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</si>
  <si>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</si>
  <si>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</si>
  <si>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</si>
  <si>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</si>
  <si>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</si>
  <si>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</si>
  <si>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</si>
  <si>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</si>
  <si>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</si>
  <si>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</si>
  <si>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</si>
  <si>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</si>
  <si>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</si>
  <si>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</si>
  <si>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</si>
  <si>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</si>
  <si>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</si>
  <si>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</si>
  <si>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</si>
  <si>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</si>
  <si>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</si>
  <si>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</si>
  <si>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</si>
  <si>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</si>
  <si>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</si>
  <si>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</si>
  <si>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</si>
  <si>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</si>
  <si>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</si>
  <si>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</si>
  <si>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</si>
  <si>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</si>
  <si>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</si>
  <si>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</si>
  <si>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</si>
  <si>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</si>
  <si>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</si>
  <si>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</si>
  <si>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</si>
  <si>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</si>
  <si>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</si>
  <si>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</si>
  <si>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</si>
  <si>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</si>
  <si>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</si>
  <si>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</si>
  <si>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</si>
  <si>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</si>
  <si>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</si>
  <si>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</si>
  <si>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</si>
  <si>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</si>
  <si>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</si>
  <si>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</si>
  <si>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</si>
  <si>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</si>
  <si>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</si>
  <si>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</si>
  <si>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</si>
  <si>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</si>
  <si>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</si>
  <si>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</si>
  <si>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</si>
  <si>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</si>
  <si>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</si>
  <si>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</si>
  <si>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</si>
  <si>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</si>
  <si>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</si>
  <si>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</si>
  <si>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</si>
  <si>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</si>
  <si>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</si>
  <si>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</si>
  <si>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</si>
  <si>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</si>
  <si>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</si>
  <si>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</si>
  <si>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</si>
  <si>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</si>
  <si>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</si>
  <si>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</si>
  <si>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</si>
  <si>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</si>
  <si>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</si>
  <si>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</si>
  <si>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</si>
  <si>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</si>
  <si>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</si>
  <si>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</si>
  <si>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</si>
  <si>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</si>
  <si>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</si>
  <si>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</si>
  <si>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</si>
  <si>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</si>
  <si>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</si>
  <si>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</si>
  <si>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</si>
  <si>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</si>
  <si>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</si>
  <si>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</si>
  <si>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</si>
  <si>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</si>
  <si>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</si>
  <si>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</si>
  <si>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</si>
  <si>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</si>
  <si>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</si>
  <si>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</si>
  <si>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</si>
  <si>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</si>
  <si>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</si>
  <si>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</si>
  <si>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</si>
  <si>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</si>
  <si>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</si>
  <si>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</si>
  <si>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</si>
  <si>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</si>
  <si>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</si>
  <si>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</si>
  <si>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</si>
  <si>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</si>
  <si>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</si>
  <si>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</si>
  <si>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</si>
  <si>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</si>
  <si>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</si>
  <si>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</si>
  <si>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</si>
  <si>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</si>
  <si>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</si>
  <si>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</si>
  <si>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</si>
  <si>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</si>
  <si>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</si>
  <si>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</si>
  <si>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</si>
  <si>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</si>
  <si>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</si>
  <si>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</si>
  <si>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</si>
  <si>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</si>
  <si>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</si>
  <si>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</si>
  <si>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</si>
  <si>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</si>
  <si>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</si>
  <si>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</si>
  <si>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</si>
  <si>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</si>
  <si>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</si>
  <si>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</si>
  <si>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</si>
  <si>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</si>
  <si>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</si>
  <si>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</si>
  <si>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</si>
  <si>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</si>
  <si>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</si>
  <si>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</si>
  <si>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</si>
  <si>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</si>
  <si>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</si>
  <si>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</si>
  <si>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</si>
  <si>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</si>
  <si>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</si>
  <si>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</si>
  <si>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</si>
  <si>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</si>
  <si>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</si>
  <si>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</si>
  <si>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</si>
  <si>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</si>
  <si>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</si>
  <si>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</si>
  <si>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</si>
  <si>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</si>
  <si>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</si>
  <si>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</si>
  <si>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</si>
  <si>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</si>
  <si>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</si>
  <si>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</si>
  <si>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</si>
  <si>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</si>
  <si>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</si>
  <si>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</si>
  <si>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</si>
  <si>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</si>
  <si>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</si>
  <si>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</si>
  <si>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</si>
  <si>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</si>
  <si>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</si>
  <si>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</si>
  <si>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</si>
  <si>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</si>
  <si>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</si>
  <si>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</si>
  <si>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</si>
  <si>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</si>
  <si>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</si>
  <si>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</si>
  <si>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</si>
  <si>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</si>
  <si>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</si>
  <si>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</si>
  <si>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</si>
  <si>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</si>
  <si>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</si>
  <si>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</si>
  <si>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</si>
  <si>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</si>
  <si>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</si>
  <si>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</si>
  <si>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</si>
  <si>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</si>
  <si>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</si>
  <si>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</si>
  <si>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</si>
  <si>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</si>
  <si>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</si>
  <si>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</si>
  <si>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</si>
  <si>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</si>
  <si>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</si>
  <si>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</si>
  <si>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</si>
  <si>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</si>
  <si>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</si>
  <si>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</si>
  <si>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</si>
  <si>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</si>
  <si>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</si>
  <si>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</si>
  <si>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</si>
  <si>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</si>
  <si>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</si>
  <si>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</si>
  <si>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</si>
  <si>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</si>
  <si>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</si>
  <si>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</si>
  <si>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</si>
  <si>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</si>
  <si>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</si>
  <si>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</si>
  <si>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</si>
  <si>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</si>
  <si>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</si>
  <si>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</si>
  <si>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</si>
  <si>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</si>
  <si>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</si>
  <si>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</si>
  <si>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</si>
  <si>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</si>
  <si>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</si>
  <si>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</si>
  <si>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</si>
  <si>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</si>
  <si>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</si>
  <si>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</si>
  <si>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</si>
  <si>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</si>
  <si>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</si>
  <si>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</si>
  <si>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</si>
  <si>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</si>
  <si>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</si>
  <si>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</si>
  <si>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</si>
  <si>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</si>
  <si>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</si>
  <si>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</si>
  <si>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</si>
  <si>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</si>
  <si>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</si>
  <si>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</si>
  <si>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</si>
  <si>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</si>
  <si>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</si>
  <si>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</si>
  <si>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</si>
  <si>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</si>
  <si>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</si>
  <si>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</si>
  <si>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</si>
  <si>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</si>
  <si>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</si>
  <si>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</si>
  <si>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</si>
  <si>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</si>
  <si>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</si>
  <si>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</si>
  <si>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</si>
  <si>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</si>
  <si>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</si>
  <si>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</si>
  <si>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</si>
  <si>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</si>
  <si>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</si>
  <si>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</si>
  <si>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</si>
  <si>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</si>
  <si>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</si>
  <si>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</si>
  <si>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</si>
  <si>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</si>
  <si>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</si>
  <si>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</si>
  <si>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</si>
  <si>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</si>
  <si>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</si>
  <si>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</si>
  <si>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</si>
  <si>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</si>
  <si>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</si>
  <si>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</si>
  <si>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</si>
  <si>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</si>
  <si>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</si>
  <si>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</si>
  <si>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</si>
  <si>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</si>
  <si>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</si>
  <si>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</si>
  <si>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</si>
  <si>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</si>
  <si>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</si>
  <si>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</si>
  <si>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</si>
  <si>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</si>
  <si>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</si>
  <si>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</si>
  <si>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</si>
  <si>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</si>
  <si>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</si>
  <si>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</si>
  <si>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</si>
  <si>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</si>
  <si>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</si>
  <si>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</si>
  <si>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</si>
  <si>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</si>
  <si>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</si>
  <si>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</si>
  <si>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</si>
  <si>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</si>
  <si>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</si>
  <si>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</si>
  <si>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</si>
  <si>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</si>
  <si>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</si>
  <si>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</si>
  <si>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</si>
  <si>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</si>
  <si>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</si>
  <si>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</si>
  <si>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</si>
  <si>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</si>
  <si>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</si>
  <si>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</si>
  <si>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</si>
  <si>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</si>
  <si>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</si>
  <si>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</si>
  <si>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</si>
  <si>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</si>
  <si>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</si>
  <si>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</si>
  <si>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</si>
  <si>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</si>
  <si>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</si>
  <si>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</si>
  <si>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</si>
  <si>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</si>
  <si>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</si>
  <si>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</si>
  <si>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</si>
  <si>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</si>
  <si>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</si>
  <si>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</si>
  <si>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</si>
  <si>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</si>
  <si>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</si>
  <si>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</si>
  <si>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</si>
  <si>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</si>
  <si>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</si>
  <si>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</si>
  <si>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</si>
  <si>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</si>
  <si>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</si>
  <si>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</si>
  <si>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</si>
  <si>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</si>
  <si>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</si>
  <si>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</si>
  <si>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</si>
  <si>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</si>
  <si>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</si>
  <si>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</si>
  <si>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</si>
  <si>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</si>
  <si>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</si>
  <si>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</si>
  <si>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</si>
  <si>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</si>
  <si>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</si>
  <si>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</si>
  <si>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</si>
  <si>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</si>
  <si>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</si>
  <si>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</si>
  <si>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</si>
  <si>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</si>
  <si>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</si>
  <si>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</si>
  <si>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</si>
  <si>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</si>
  <si>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</si>
  <si>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</si>
  <si>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</si>
  <si>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</si>
  <si>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</si>
  <si>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</si>
  <si>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</si>
  <si>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</si>
  <si>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</si>
  <si>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</si>
  <si>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</si>
  <si>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</si>
  <si>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</si>
  <si>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</si>
  <si>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</si>
  <si>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</si>
  <si>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</si>
  <si>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</si>
  <si>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</si>
  <si>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</si>
  <si>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</si>
  <si>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</si>
  <si>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</si>
  <si>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</si>
  <si>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</si>
  <si>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</si>
  <si>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</si>
  <si>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</si>
  <si>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</si>
  <si>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</si>
  <si>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</si>
  <si>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</si>
  <si>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</si>
  <si>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</si>
  <si>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</si>
  <si>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</si>
  <si>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</si>
  <si>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</si>
  <si>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</si>
  <si>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</si>
  <si>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</si>
  <si>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</si>
  <si>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</si>
  <si>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</si>
  <si>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</si>
  <si>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</si>
  <si>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</si>
  <si>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</si>
  <si>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</si>
  <si>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</si>
  <si>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</si>
  <si>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</si>
  <si>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</si>
  <si>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</si>
  <si>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</si>
  <si>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</si>
  <si>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</si>
  <si>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</si>
  <si>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</si>
  <si>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</si>
  <si>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</si>
  <si>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</si>
  <si>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</si>
  <si>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</si>
  <si>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</si>
  <si>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</si>
  <si>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</si>
  <si>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</si>
  <si>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</si>
  <si>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</si>
  <si>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</si>
  <si>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</si>
  <si>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</si>
  <si>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</si>
  <si>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</si>
  <si>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</si>
  <si>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</si>
  <si>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</si>
  <si>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</si>
  <si>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</si>
  <si>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</si>
  <si>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</si>
  <si>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</si>
  <si>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</si>
  <si>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</si>
  <si>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</si>
  <si>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</si>
  <si>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</si>
  <si>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</si>
  <si>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</si>
  <si>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</si>
  <si>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</si>
  <si>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</si>
  <si>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</si>
  <si>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</si>
  <si>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</si>
  <si>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</si>
  <si>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</si>
  <si>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</si>
  <si>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</si>
  <si>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</si>
  <si>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</si>
  <si>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</si>
  <si>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</si>
  <si>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</si>
  <si>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</si>
  <si>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</si>
  <si>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</si>
  <si>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</si>
  <si>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</si>
  <si>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</si>
  <si>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</si>
  <si>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</si>
  <si>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</si>
  <si>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</si>
  <si>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</si>
  <si>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</si>
  <si>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</si>
  <si>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</si>
  <si>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</si>
  <si>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</si>
  <si>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</si>
  <si>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</si>
  <si>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</si>
  <si>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</si>
  <si>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</si>
  <si>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</si>
  <si>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</si>
  <si>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</si>
  <si>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</si>
  <si>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</si>
  <si>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</si>
  <si>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</si>
  <si>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</si>
  <si>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</si>
  <si>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</si>
  <si>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</si>
  <si>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</si>
  <si>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</si>
  <si>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</si>
  <si>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</si>
  <si>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</si>
  <si>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</si>
  <si>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</si>
  <si>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</si>
  <si>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</si>
  <si>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</si>
  <si>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</si>
  <si>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</si>
  <si>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</si>
  <si>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</si>
  <si>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</si>
  <si>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</si>
  <si>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</si>
  <si>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</si>
  <si>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</si>
  <si>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</si>
  <si>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</si>
  <si>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</si>
  <si>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</si>
  <si>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</si>
  <si>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</si>
  <si>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</si>
  <si>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</si>
  <si>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</si>
  <si>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</si>
  <si>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</si>
  <si>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</si>
  <si>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</si>
  <si>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</si>
  <si>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</si>
  <si>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</si>
  <si>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</si>
  <si>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</si>
  <si>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</si>
  <si>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</si>
  <si>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</si>
  <si>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</si>
  <si>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</si>
  <si>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</si>
  <si>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</si>
  <si>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</si>
  <si>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</si>
  <si>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</si>
  <si>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</si>
  <si>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</si>
  <si>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</si>
  <si>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</si>
  <si>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</si>
  <si>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</si>
  <si>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</si>
  <si>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</si>
  <si>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</si>
  <si>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</si>
  <si>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</si>
  <si>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</si>
  <si>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</si>
  <si>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</si>
  <si>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</si>
  <si>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</si>
  <si>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</si>
  <si>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</si>
  <si>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</si>
  <si>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</si>
  <si>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</si>
  <si>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</si>
  <si>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</si>
  <si>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</si>
  <si>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</si>
  <si>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</si>
  <si>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</si>
  <si>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</si>
  <si>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</si>
  <si>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</si>
  <si>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</si>
  <si>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</si>
  <si>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</si>
  <si>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</si>
  <si>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</si>
  <si>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</si>
  <si>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</si>
  <si>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</si>
  <si>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</si>
  <si>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</si>
  <si>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</si>
  <si>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</si>
  <si>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</si>
  <si>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</si>
  <si>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</si>
  <si>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</si>
  <si>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</si>
  <si>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</si>
  <si>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</si>
  <si>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</si>
  <si>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</si>
  <si>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</si>
  <si>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</si>
  <si>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</si>
  <si>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</si>
  <si>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</si>
  <si>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</si>
  <si>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</si>
  <si>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</si>
  <si>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</si>
  <si>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</si>
  <si>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</si>
  <si>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</si>
  <si>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</si>
  <si>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</si>
  <si>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</si>
  <si>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</si>
  <si>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</si>
  <si>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</si>
  <si>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</si>
  <si>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</si>
  <si>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</si>
  <si>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</si>
  <si>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</si>
  <si>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</si>
  <si>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</si>
  <si>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</si>
  <si>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</si>
  <si>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</si>
  <si>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</si>
  <si>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</si>
  <si>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</si>
  <si>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</si>
  <si>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</si>
  <si>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</si>
  <si>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</si>
  <si>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</si>
  <si>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</si>
  <si>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</si>
  <si>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</si>
  <si>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</si>
  <si>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</si>
  <si>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</si>
  <si>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</si>
  <si>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</si>
  <si>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</si>
  <si>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</si>
  <si>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</si>
  <si>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</si>
  <si>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</si>
  <si>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</si>
  <si>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</si>
  <si>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</si>
  <si>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</si>
  <si>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</si>
  <si>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</si>
  <si>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</si>
  <si>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</si>
  <si>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</si>
  <si>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</si>
  <si>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</si>
  <si>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</si>
  <si>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</si>
  <si>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</si>
  <si>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</si>
  <si>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</si>
  <si>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</si>
  <si>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</si>
  <si>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</si>
  <si>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</si>
  <si>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</si>
  <si>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</si>
  <si>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</si>
  <si>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</si>
  <si>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</si>
  <si>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</si>
  <si>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</si>
  <si>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</si>
  <si>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</si>
  <si>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</si>
  <si>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</si>
  <si>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</si>
  <si>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</si>
  <si>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</si>
  <si>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</si>
  <si>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</si>
  <si>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</si>
  <si>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</si>
  <si>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</si>
  <si>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</si>
  <si>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</si>
  <si>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</si>
  <si>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</si>
  <si>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</si>
  <si>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</si>
  <si>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</si>
  <si>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</si>
  <si>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</si>
  <si>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</si>
  <si>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</si>
  <si>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</si>
  <si>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</si>
  <si>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</si>
  <si>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</si>
  <si>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</si>
  <si>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</si>
  <si>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</si>
  <si>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</si>
  <si>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</si>
  <si>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</si>
  <si>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</si>
  <si>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</si>
  <si>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</si>
  <si>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</si>
  <si>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</si>
  <si>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</si>
  <si>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</si>
  <si>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</si>
  <si>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</si>
  <si>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</si>
  <si>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</si>
  <si>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</si>
  <si>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</si>
  <si>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</si>
  <si>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</si>
  <si>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</si>
  <si>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</si>
  <si>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</si>
  <si>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</si>
  <si>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</si>
  <si>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</si>
  <si>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</si>
  <si>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</si>
  <si>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</si>
  <si>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</si>
  <si>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</si>
  <si>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</si>
  <si>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</si>
  <si>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</si>
  <si>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</si>
  <si>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</si>
  <si>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</si>
  <si>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</si>
  <si>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</si>
  <si>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</si>
  <si>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</si>
  <si>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</si>
  <si>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</si>
  <si>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</si>
  <si>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</si>
  <si>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</si>
  <si>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</si>
  <si>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</si>
  <si>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</si>
  <si>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</si>
  <si>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</si>
  <si>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</si>
  <si>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</si>
  <si>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</si>
  <si>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</si>
  <si>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</si>
  <si>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</si>
  <si>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</si>
  <si>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</si>
  <si>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</si>
  <si>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</si>
  <si>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</si>
  <si>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</si>
  <si>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</si>
  <si>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</si>
  <si>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</si>
  <si>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</si>
  <si>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</si>
  <si>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</si>
  <si>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</si>
  <si>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</si>
  <si>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</si>
  <si>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</si>
  <si>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</si>
  <si>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</si>
  <si>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</si>
  <si>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</si>
  <si>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</si>
  <si>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</si>
  <si>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</si>
  <si>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</si>
  <si>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</si>
  <si>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</si>
  <si>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</si>
  <si>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</si>
  <si>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</si>
  <si>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</si>
  <si>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</si>
  <si>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</si>
  <si>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</si>
  <si>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</si>
  <si>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</si>
  <si>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</si>
  <si>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</si>
  <si>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</si>
  <si>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</si>
  <si>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</si>
  <si>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</si>
  <si>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</si>
  <si>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</si>
  <si>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</si>
  <si>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</si>
  <si>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</si>
  <si>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</si>
  <si>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</si>
  <si>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</si>
  <si>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</si>
  <si>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</si>
  <si>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</si>
  <si>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</si>
  <si>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</si>
  <si>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</si>
  <si>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</si>
  <si>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</si>
  <si>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</si>
  <si>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</si>
  <si>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</si>
  <si>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</si>
  <si>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</si>
  <si>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</si>
  <si>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</si>
  <si>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</si>
  <si>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</si>
  <si>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</si>
  <si>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</si>
  <si>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</si>
  <si>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</si>
  <si>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</si>
  <si>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</si>
  <si>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</si>
  <si>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</si>
  <si>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</si>
  <si>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</si>
  <si>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</si>
  <si>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</si>
  <si>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</si>
  <si>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</si>
  <si>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</si>
  <si>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</si>
  <si>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</si>
  <si>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</si>
  <si>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</si>
  <si>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</si>
  <si>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</si>
  <si>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</si>
  <si>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</si>
  <si>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</si>
  <si>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</si>
  <si>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</si>
  <si>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</si>
  <si>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</si>
  <si>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</si>
  <si>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</si>
  <si>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</si>
  <si>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</si>
  <si>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</si>
  <si>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</si>
  <si>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</si>
  <si>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</si>
  <si>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</si>
  <si>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</si>
  <si>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</si>
  <si>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</si>
  <si>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</si>
  <si>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</si>
  <si>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</si>
  <si>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</si>
  <si>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</si>
  <si>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</si>
  <si>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</si>
  <si>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</si>
  <si>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</si>
  <si>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</si>
  <si>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</si>
  <si>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</si>
  <si>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</si>
  <si>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</si>
  <si>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</si>
  <si>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</si>
  <si>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</si>
  <si>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</si>
  <si>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</si>
  <si>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</si>
  <si>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</si>
  <si>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</si>
  <si>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</si>
  <si>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</si>
  <si>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</si>
  <si>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</si>
  <si>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</si>
  <si>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</si>
  <si>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</si>
  <si>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</si>
  <si>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</si>
  <si>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</si>
  <si>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</si>
  <si>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</si>
  <si>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</si>
  <si>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</si>
  <si>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</si>
  <si>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</si>
  <si>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</si>
  <si>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</si>
  <si>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</si>
  <si>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</si>
  <si>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</si>
  <si>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</si>
  <si>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</si>
  <si>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</si>
  <si>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</si>
  <si>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</si>
  <si>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</si>
  <si>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</si>
  <si>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</si>
  <si>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</si>
  <si>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</si>
  <si>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</si>
  <si>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</si>
  <si>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</si>
  <si>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</si>
  <si>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</si>
  <si>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</si>
  <si>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</si>
  <si>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</si>
  <si>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</si>
  <si>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</si>
  <si>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</si>
  <si>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</si>
  <si>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</si>
  <si>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</si>
  <si>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</si>
  <si>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</si>
  <si>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</si>
  <si>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</si>
  <si>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</si>
  <si>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</si>
  <si>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</si>
  <si>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</si>
  <si>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</si>
  <si>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</si>
  <si>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</si>
  <si>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</si>
  <si>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</si>
  <si>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</si>
  <si>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</si>
  <si>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</si>
  <si>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</si>
  <si>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</si>
  <si>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</si>
  <si>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</si>
  <si>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</si>
  <si>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</si>
  <si>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</si>
  <si>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</si>
  <si>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</si>
  <si>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</si>
  <si>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</si>
  <si>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</si>
  <si>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</si>
  <si>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</si>
  <si>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</si>
  <si>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</si>
  <si>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</si>
  <si>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</si>
  <si>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</si>
  <si>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</si>
  <si>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</si>
  <si>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</si>
  <si>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</si>
  <si>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</si>
  <si>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</si>
  <si>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</si>
  <si>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</si>
  <si>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</si>
  <si>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</si>
  <si>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</si>
  <si>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</si>
  <si>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</si>
  <si>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</si>
  <si>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</si>
  <si>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</si>
  <si>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</si>
  <si>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</si>
  <si>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</si>
  <si>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</si>
  <si>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</si>
  <si>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</si>
  <si>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</si>
  <si>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</si>
  <si>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</si>
  <si>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</si>
  <si>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</si>
  <si>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</si>
  <si>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</si>
  <si>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</si>
  <si>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</si>
  <si>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</si>
  <si>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</si>
  <si>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</si>
  <si>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</si>
  <si>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</si>
  <si>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</si>
  <si>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</si>
  <si>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</si>
  <si>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</si>
  <si>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</si>
  <si>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</si>
  <si>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</si>
  <si>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</si>
  <si>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</si>
  <si>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</si>
  <si>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</si>
  <si>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</si>
  <si>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</si>
  <si>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</si>
  <si>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</si>
  <si>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</si>
  <si>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</si>
  <si>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</si>
  <si>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</si>
  <si>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</si>
  <si>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</si>
  <si>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</si>
  <si>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</si>
  <si>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</si>
  <si>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</si>
  <si>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</si>
  <si>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</si>
  <si>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</si>
  <si>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</si>
  <si>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</si>
  <si>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</si>
  <si>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</si>
  <si>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</si>
  <si>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</si>
  <si>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</si>
  <si>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</si>
  <si>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</si>
  <si>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</si>
  <si>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</si>
  <si>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</si>
  <si>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</si>
  <si>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</si>
  <si>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</si>
  <si>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</si>
  <si>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</si>
  <si>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</si>
  <si>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</si>
  <si>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</si>
  <si>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</si>
  <si>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</si>
  <si>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</si>
  <si>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</si>
  <si>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</si>
  <si>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</si>
  <si>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</si>
  <si>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</si>
  <si>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</si>
  <si>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</si>
  <si>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</si>
  <si>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</si>
  <si>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</si>
  <si>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</si>
  <si>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</si>
  <si>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</si>
  <si>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</si>
  <si>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</si>
  <si>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</si>
  <si>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</si>
  <si>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</si>
  <si>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</si>
  <si>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</si>
  <si>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</si>
  <si>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</si>
  <si>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</si>
  <si>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</si>
  <si>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</si>
  <si>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</si>
  <si>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</si>
  <si>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</si>
  <si>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</si>
  <si>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</si>
  <si>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</si>
  <si>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</si>
  <si>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</si>
  <si>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</si>
  <si>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</si>
  <si>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</si>
  <si>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</si>
  <si>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</si>
  <si>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</si>
  <si>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</si>
  <si>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</si>
  <si>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</si>
  <si>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</si>
  <si>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</si>
  <si>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</si>
  <si>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</si>
  <si>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</si>
  <si>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</si>
  <si>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</si>
  <si>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</si>
  <si>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</si>
  <si>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</si>
  <si>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</si>
  <si>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</si>
  <si>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</si>
  <si>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</si>
  <si>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</si>
  <si>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</si>
  <si>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</si>
  <si>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</si>
  <si>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</si>
  <si>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</si>
  <si>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</si>
  <si>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</si>
  <si>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</si>
  <si>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</si>
  <si>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</si>
  <si>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</si>
  <si>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</si>
  <si>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</si>
  <si>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</si>
  <si>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</si>
  <si>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</si>
  <si>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</si>
  <si>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</si>
  <si>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</si>
  <si>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</si>
  <si>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</si>
  <si>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</si>
  <si>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</si>
  <si>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</si>
  <si>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</si>
  <si>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</si>
  <si>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</si>
  <si>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</si>
  <si>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</si>
  <si>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</si>
  <si>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</si>
  <si>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</si>
  <si>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</si>
  <si>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</si>
  <si>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</si>
  <si>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</si>
  <si>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</si>
  <si>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</si>
  <si>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</si>
  <si>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</si>
  <si>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</si>
  <si>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</si>
  <si>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</si>
  <si>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</si>
  <si>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</si>
  <si>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</si>
  <si>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</si>
  <si>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</si>
  <si>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</si>
  <si>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</si>
  <si>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</si>
  <si>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</si>
  <si>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</si>
  <si>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</si>
  <si>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</si>
  <si>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</si>
  <si>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</si>
  <si>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</si>
  <si>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</si>
  <si>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</si>
  <si>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</si>
  <si>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</si>
  <si>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</si>
  <si>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</si>
  <si>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</si>
  <si>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</si>
  <si>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</si>
  <si>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</si>
  <si>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</si>
  <si>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</si>
  <si>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</si>
  <si>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</si>
  <si>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</si>
  <si>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</si>
  <si>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</si>
  <si>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</si>
  <si>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</si>
  <si>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</si>
  <si>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</si>
  <si>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</si>
  <si>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</si>
  <si>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</si>
  <si>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</si>
  <si>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</si>
  <si>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</si>
  <si>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</si>
  <si>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</si>
  <si>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</si>
  <si>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</si>
  <si>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</si>
  <si>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</si>
  <si>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</si>
  <si>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</si>
  <si>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</si>
  <si>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</si>
  <si>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</si>
  <si>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</si>
  <si>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</si>
  <si>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</si>
  <si>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</si>
  <si>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</si>
  <si>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</si>
  <si>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</si>
  <si>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</si>
  <si>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</si>
  <si>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</si>
  <si>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</si>
  <si>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</si>
  <si>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</si>
  <si>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</si>
  <si>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</si>
  <si>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</si>
  <si>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</si>
  <si>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</si>
  <si>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</si>
  <si>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</si>
  <si>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</si>
  <si>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</si>
  <si>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</si>
  <si>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</si>
  <si>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</si>
  <si>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</si>
  <si>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</si>
  <si>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</si>
  <si>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</si>
  <si>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</si>
  <si>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</si>
  <si>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</si>
  <si>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</si>
  <si>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</si>
  <si>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</si>
  <si>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</si>
  <si>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</si>
  <si>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</si>
  <si>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</si>
  <si>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</si>
  <si>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</si>
  <si>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</si>
  <si>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</si>
  <si>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</si>
  <si>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</si>
  <si>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</si>
  <si>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</si>
  <si>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</si>
  <si>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</si>
  <si>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</si>
  <si>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</si>
  <si>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</si>
  <si>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</si>
  <si>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</si>
  <si>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</si>
  <si>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</si>
  <si>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</si>
  <si>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</si>
  <si>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</si>
  <si>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</si>
  <si>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</si>
  <si>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</si>
  <si>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</si>
  <si>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</si>
  <si>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</si>
  <si>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</si>
  <si>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</si>
  <si>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</si>
  <si>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</si>
  <si>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</si>
  <si>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</si>
  <si>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</si>
  <si>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</si>
  <si>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</si>
  <si>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</si>
  <si>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</si>
  <si>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</si>
  <si>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</si>
  <si>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</si>
  <si>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</si>
  <si>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</si>
  <si>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</si>
  <si>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</si>
  <si>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</si>
  <si>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</si>
  <si>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</si>
  <si>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</si>
  <si>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</si>
  <si>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</si>
  <si>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</si>
  <si>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</si>
  <si>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</si>
  <si>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</si>
  <si>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</si>
  <si>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</si>
  <si>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</si>
  <si>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</si>
  <si>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</si>
  <si>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</si>
  <si>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</si>
  <si>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</si>
  <si>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</si>
  <si>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</si>
  <si>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</si>
  <si>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</si>
  <si>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</si>
  <si>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</si>
  <si>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</si>
  <si>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</si>
  <si>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</si>
  <si>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</si>
  <si>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</si>
  <si>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</si>
  <si>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</si>
  <si>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</si>
  <si>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</si>
  <si>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</si>
  <si>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</si>
  <si>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</si>
  <si>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</si>
  <si>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</si>
  <si>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</si>
  <si>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</si>
  <si>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</si>
  <si>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</si>
  <si>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</si>
  <si>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</si>
  <si>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</si>
  <si>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</si>
  <si>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</si>
  <si>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</si>
  <si>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</si>
  <si>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</si>
  <si>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</si>
  <si>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</si>
  <si>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</si>
  <si>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</si>
  <si>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</si>
  <si>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</si>
  <si>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</si>
  <si>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</si>
  <si>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</si>
  <si>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</si>
  <si>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</si>
  <si>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</si>
  <si>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</si>
  <si>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</si>
  <si>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</si>
  <si>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</si>
  <si>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</si>
  <si>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</si>
  <si>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</si>
  <si>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</si>
  <si>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</si>
  <si>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</si>
  <si>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</si>
  <si>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</si>
  <si>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</si>
  <si>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</si>
  <si>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</si>
  <si>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</si>
  <si>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</si>
  <si>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</si>
  <si>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</si>
  <si>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</si>
  <si>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</si>
  <si>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</si>
  <si>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</si>
  <si>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</si>
  <si>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</si>
  <si>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</si>
  <si>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</si>
  <si>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</si>
  <si>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</si>
  <si>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</si>
  <si>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</si>
  <si>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</si>
  <si>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</si>
  <si>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</si>
  <si>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</si>
  <si>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</si>
  <si>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</si>
  <si>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</si>
  <si>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</si>
  <si>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</si>
  <si>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</si>
  <si>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</si>
  <si>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</si>
  <si>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</si>
  <si>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</si>
  <si>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</si>
  <si>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</si>
  <si>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</si>
  <si>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</si>
  <si>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</si>
  <si>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</si>
  <si>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</si>
  <si>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</si>
  <si>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</si>
  <si>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</si>
  <si>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</si>
  <si>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</si>
  <si>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</si>
  <si>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</si>
  <si>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</si>
  <si>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</si>
  <si>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</si>
  <si>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</si>
  <si>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</si>
  <si>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</si>
  <si>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</si>
  <si>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</si>
  <si>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</si>
  <si>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</si>
  <si>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</si>
  <si>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</si>
  <si>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</si>
  <si>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</si>
  <si>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</si>
  <si>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</si>
  <si>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</si>
  <si>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</si>
  <si>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</si>
  <si>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</si>
  <si>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</si>
  <si>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</si>
  <si>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</si>
  <si>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</si>
  <si>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</si>
  <si>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</si>
  <si>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</si>
  <si>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</si>
  <si>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</si>
  <si>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</si>
  <si>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</si>
  <si>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</si>
  <si>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</si>
  <si>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</si>
  <si>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</si>
  <si>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</si>
  <si>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</si>
  <si>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</si>
  <si>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</si>
  <si>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</si>
  <si>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</si>
  <si>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</si>
  <si>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</si>
  <si>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</si>
  <si>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</si>
  <si>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</si>
  <si>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</si>
  <si>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</si>
  <si>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</si>
  <si>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</si>
  <si>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</si>
  <si>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</si>
  <si>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</si>
  <si>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</si>
  <si>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</si>
  <si>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</si>
  <si>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</si>
  <si>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</si>
  <si>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</si>
  <si>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</si>
  <si>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</si>
  <si>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</si>
  <si>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</si>
  <si>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</si>
  <si>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</si>
  <si>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</si>
  <si>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</si>
  <si>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</si>
  <si>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</si>
  <si>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</si>
  <si>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</si>
  <si>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</si>
  <si>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</si>
  <si>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</si>
  <si>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</si>
  <si>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</si>
  <si>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</si>
  <si>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</si>
  <si>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</si>
  <si>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</si>
  <si>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</si>
  <si>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</si>
  <si>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</si>
  <si>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</si>
  <si>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</si>
  <si>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</si>
  <si>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</si>
  <si>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</si>
  <si>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</si>
  <si>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</si>
  <si>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</si>
  <si>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</si>
  <si>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</si>
  <si>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</si>
  <si>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</si>
  <si>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</si>
  <si>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</si>
  <si>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</si>
  <si>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</si>
  <si>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</si>
  <si>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</si>
  <si>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</si>
  <si>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</si>
  <si>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</si>
  <si>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</si>
  <si>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</si>
  <si>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</si>
  <si>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</si>
  <si>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</si>
  <si>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</si>
  <si>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</si>
  <si>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</si>
  <si>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</si>
  <si>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</si>
  <si>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</si>
  <si>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</si>
  <si>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</si>
  <si>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</si>
  <si>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</si>
  <si>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</si>
  <si>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</si>
  <si>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</si>
  <si>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</si>
  <si>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</si>
  <si>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</si>
  <si>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</si>
  <si>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</si>
  <si>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</si>
  <si>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</si>
  <si>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</si>
  <si>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</si>
  <si>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</si>
  <si>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</si>
  <si>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</si>
  <si>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</si>
  <si>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</si>
  <si>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</si>
  <si>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</si>
  <si>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</si>
  <si>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</si>
  <si>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</si>
  <si>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</si>
  <si>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</si>
  <si>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</si>
  <si>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</si>
  <si>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</si>
  <si>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</si>
  <si>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</si>
  <si>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</si>
  <si>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</si>
  <si>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</si>
  <si>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</si>
  <si>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</si>
  <si>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</si>
  <si>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</si>
  <si>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</si>
  <si>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</si>
  <si>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</si>
  <si>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</si>
  <si>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</si>
  <si>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</si>
  <si>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</si>
  <si>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</si>
  <si>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</si>
  <si>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</si>
  <si>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</si>
  <si>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</si>
  <si>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</si>
  <si>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</si>
  <si>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</si>
  <si>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</si>
  <si>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</si>
  <si>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</si>
  <si>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</si>
  <si>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</si>
  <si>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</si>
  <si>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</si>
  <si>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</si>
  <si>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</si>
  <si>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</si>
  <si>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</si>
  <si>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</si>
  <si>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</si>
  <si>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</si>
  <si>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</si>
  <si>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</si>
  <si>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</si>
  <si>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</si>
  <si>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</si>
  <si>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</si>
  <si>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</si>
  <si>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</si>
  <si>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</si>
  <si>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</si>
  <si>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</si>
  <si>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</si>
  <si>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</si>
  <si>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</si>
  <si>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</si>
  <si>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</si>
  <si>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</si>
  <si>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</si>
  <si>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</si>
  <si>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</si>
  <si>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</si>
  <si>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</si>
  <si>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</si>
  <si>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</si>
  <si>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</si>
  <si>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</si>
  <si>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</si>
  <si>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</si>
  <si>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</si>
  <si>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</si>
  <si>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</si>
  <si>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</si>
  <si>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</si>
  <si>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</si>
  <si>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</si>
  <si>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</si>
  <si>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</si>
  <si>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</si>
  <si>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</si>
  <si>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</si>
  <si>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</si>
  <si>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</si>
  <si>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</si>
  <si>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</si>
  <si>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</si>
  <si>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</si>
  <si>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</si>
  <si>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</si>
  <si>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</si>
  <si>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</si>
  <si>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</si>
  <si>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</si>
  <si>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</si>
  <si>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</si>
  <si>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</si>
  <si>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</si>
  <si>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</si>
  <si>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</si>
  <si>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</si>
  <si>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</si>
  <si>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</si>
  <si>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</si>
  <si>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</si>
  <si>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</si>
  <si>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</si>
  <si>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</si>
  <si>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</si>
  <si>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</si>
  <si>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</si>
  <si>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</si>
  <si>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</si>
  <si>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</si>
  <si>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</si>
  <si>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</si>
  <si>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</si>
  <si>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</si>
  <si>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</si>
  <si>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</si>
  <si>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</si>
  <si>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</si>
  <si>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</si>
  <si>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</si>
  <si>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</si>
  <si>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</si>
  <si>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</si>
  <si>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</si>
  <si>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</si>
  <si>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</si>
  <si>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</si>
  <si>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</si>
  <si>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</si>
  <si>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</si>
  <si>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</si>
  <si>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</si>
  <si>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</si>
  <si>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</si>
  <si>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</si>
  <si>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</si>
  <si>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</si>
  <si>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</si>
  <si>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</si>
  <si>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</si>
  <si>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</si>
  <si>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</si>
  <si>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</si>
  <si>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</si>
  <si>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</si>
  <si>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</si>
  <si>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</si>
  <si>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</si>
  <si>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</si>
  <si>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</si>
  <si>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</si>
  <si>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</si>
  <si>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</si>
  <si>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</si>
  <si>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</si>
  <si>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</si>
  <si>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</si>
  <si>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</si>
  <si>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</si>
  <si>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</si>
  <si>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</si>
  <si>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</si>
  <si>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</si>
  <si>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</si>
  <si>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</si>
  <si>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</si>
  <si>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</si>
  <si>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</si>
  <si>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</si>
  <si>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</si>
  <si>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</si>
  <si>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</si>
  <si>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</si>
  <si>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</si>
  <si>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</si>
  <si>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</si>
  <si>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</si>
  <si>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</si>
  <si>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</si>
  <si>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</si>
  <si>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</si>
  <si>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</si>
  <si>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</si>
  <si>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</si>
  <si>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</si>
  <si>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</si>
  <si>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</si>
  <si>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</si>
  <si>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</si>
  <si>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</si>
  <si>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</si>
  <si>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</si>
  <si>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</si>
  <si>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</si>
  <si>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</si>
  <si>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</si>
  <si>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</si>
  <si>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</si>
  <si>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</si>
  <si>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</si>
  <si>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</si>
  <si>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</si>
  <si>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</si>
  <si>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</si>
  <si>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</si>
  <si>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</si>
  <si>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</si>
  <si>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</si>
  <si>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</si>
  <si>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</si>
  <si>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</si>
  <si>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</si>
  <si>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</si>
  <si>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</si>
  <si>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</si>
  <si>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</si>
  <si>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</si>
  <si>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</si>
  <si>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</si>
  <si>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</si>
  <si>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</si>
  <si>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</si>
  <si>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</si>
  <si>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</si>
  <si>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</si>
  <si>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</si>
  <si>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</si>
  <si>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</si>
  <si>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</si>
  <si>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</si>
  <si>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</si>
  <si>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</si>
  <si>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</si>
  <si>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</si>
  <si>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</si>
  <si>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</si>
  <si>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</si>
  <si>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</si>
  <si>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</si>
  <si>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</si>
  <si>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</si>
  <si>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</si>
  <si>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</si>
  <si>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</si>
  <si>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</si>
  <si>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</si>
  <si>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</si>
  <si>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</si>
  <si>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</si>
  <si>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</si>
  <si>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</si>
  <si>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</si>
  <si>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</si>
  <si>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</si>
  <si>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</si>
  <si>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</si>
  <si>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</si>
  <si>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</si>
  <si>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</si>
  <si>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</si>
  <si>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</si>
  <si>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</si>
  <si>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</si>
  <si>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</si>
  <si>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</si>
  <si>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</si>
  <si>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</si>
  <si>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</si>
  <si>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</si>
  <si>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</si>
  <si>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</si>
  <si>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</si>
  <si>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</si>
  <si>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</si>
  <si>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</si>
  <si>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</si>
  <si>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</si>
  <si>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</si>
  <si>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</si>
  <si>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</si>
  <si>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</si>
  <si>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</si>
  <si>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</si>
  <si>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</si>
  <si>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</si>
  <si>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</si>
  <si>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</si>
  <si>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</si>
  <si>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</si>
  <si>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</si>
  <si>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</si>
  <si>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</si>
  <si>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</si>
  <si>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</si>
  <si>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</si>
  <si>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</si>
  <si>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</si>
  <si>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</si>
  <si>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</si>
  <si>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</si>
  <si>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</si>
  <si>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</si>
  <si>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</si>
  <si>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</si>
  <si>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</si>
  <si>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</si>
  <si>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</si>
  <si>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</si>
  <si>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</si>
  <si>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</si>
  <si>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</si>
  <si>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</si>
  <si>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</si>
  <si>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</si>
  <si>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</si>
  <si>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</si>
  <si>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</si>
  <si>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</si>
  <si>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</si>
  <si>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</si>
  <si>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</si>
  <si>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</si>
  <si>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</si>
  <si>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</si>
  <si>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</si>
  <si>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</si>
  <si>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</si>
  <si>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</si>
  <si>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</si>
  <si>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</si>
  <si>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</si>
  <si>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</si>
  <si>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</si>
  <si>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</si>
  <si>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</si>
  <si>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</si>
  <si>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</si>
  <si>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</si>
  <si>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</si>
  <si>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</si>
  <si>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</si>
  <si>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</si>
  <si>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</si>
  <si>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</si>
  <si>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</si>
  <si>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</si>
  <si>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</si>
  <si>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</si>
  <si>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</si>
  <si>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</si>
  <si>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</si>
  <si>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</si>
  <si>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</si>
  <si>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</si>
  <si>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</si>
  <si>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</si>
  <si>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</si>
  <si>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</si>
  <si>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</si>
  <si>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</si>
  <si>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</si>
  <si>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</si>
  <si>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</si>
  <si>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</si>
  <si>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</si>
  <si>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</si>
  <si>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</si>
  <si>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</si>
  <si>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</si>
  <si>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</si>
  <si>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</si>
  <si>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</si>
  <si>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</si>
  <si>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</si>
  <si>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</si>
  <si>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</si>
  <si>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</si>
  <si>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</si>
  <si>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</si>
  <si>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</si>
  <si>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</si>
  <si>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</si>
  <si>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</si>
  <si>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</si>
  <si>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</si>
  <si>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</si>
  <si>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</si>
  <si>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</si>
  <si>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</si>
  <si>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</si>
  <si>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</si>
  <si>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</si>
  <si>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</si>
  <si>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</si>
  <si>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</si>
  <si>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</si>
  <si>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</si>
  <si>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</si>
  <si>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</si>
  <si>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</si>
  <si>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</si>
  <si>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</si>
  <si>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</si>
  <si>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</si>
  <si>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</si>
  <si>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</si>
  <si>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</si>
  <si>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</si>
  <si>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</si>
  <si>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</si>
  <si>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</si>
  <si>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</si>
  <si>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</si>
  <si>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</si>
  <si>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</si>
  <si>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</si>
  <si>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</si>
  <si>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</si>
  <si>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</si>
  <si>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</si>
  <si>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</si>
  <si>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</si>
  <si>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</si>
  <si>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</si>
  <si>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</si>
  <si>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</si>
  <si>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</si>
  <si>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</si>
  <si>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</si>
  <si>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</si>
  <si>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</si>
  <si>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</si>
  <si>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</si>
  <si>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</si>
  <si>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</si>
  <si>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</si>
  <si>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</si>
  <si>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</si>
  <si>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</si>
  <si>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</si>
  <si>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</si>
  <si>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</si>
  <si>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</si>
  <si>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</si>
  <si>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</si>
  <si>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</si>
  <si>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</si>
  <si>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</si>
  <si>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</si>
  <si>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</si>
  <si>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</si>
  <si>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</si>
  <si>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</si>
  <si>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</si>
  <si>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</si>
  <si>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</si>
  <si>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</si>
  <si>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</si>
  <si>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</si>
  <si>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</si>
  <si>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</si>
  <si>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</si>
  <si>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</si>
  <si>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</si>
  <si>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</si>
  <si>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</si>
  <si>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</si>
  <si>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</si>
  <si>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</si>
  <si>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</si>
  <si>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</si>
  <si>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</si>
  <si>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</si>
  <si>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</si>
  <si>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</si>
  <si>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</si>
  <si>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</si>
  <si>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</si>
  <si>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</si>
  <si>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</si>
  <si>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</si>
  <si>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</si>
  <si>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</si>
  <si>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</si>
  <si>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</si>
  <si>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</si>
  <si>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</si>
  <si>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</si>
  <si>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</si>
  <si>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</si>
  <si>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</si>
  <si>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</si>
  <si>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</si>
  <si>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</si>
  <si>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</si>
  <si>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</si>
  <si>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</si>
  <si>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</si>
  <si>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</si>
  <si>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</si>
  <si>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</si>
  <si>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</si>
  <si>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</si>
  <si>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</si>
  <si>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</si>
  <si>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</si>
  <si>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</si>
  <si>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</si>
  <si>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</si>
  <si>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</si>
  <si>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</si>
  <si>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</si>
  <si>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</si>
  <si>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</si>
  <si>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</si>
  <si>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</si>
  <si>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</si>
  <si>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</si>
  <si>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</si>
  <si>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</si>
  <si>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</si>
  <si>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</si>
  <si>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</si>
  <si>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</si>
  <si>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</si>
  <si>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</si>
  <si>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</si>
  <si>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</si>
  <si>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</si>
  <si>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</si>
  <si>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</si>
  <si>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</si>
  <si>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</si>
  <si>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</si>
  <si>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</si>
  <si>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</si>
  <si>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</si>
  <si>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</si>
  <si>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</si>
  <si>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</si>
  <si>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</si>
  <si>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</si>
  <si>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</si>
  <si>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</si>
  <si>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</si>
  <si>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</si>
  <si>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</si>
  <si>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</si>
  <si>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</si>
  <si>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</si>
  <si>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</si>
  <si>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</si>
  <si>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</si>
  <si>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</si>
  <si>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</si>
  <si>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</si>
  <si>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</si>
  <si>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</si>
  <si>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</si>
  <si>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</si>
  <si>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</si>
  <si>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</si>
  <si>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</si>
  <si>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</si>
  <si>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</si>
  <si>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</si>
  <si>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</si>
  <si>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</si>
  <si>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</si>
  <si>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</si>
  <si>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</si>
  <si>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</si>
  <si>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</si>
  <si>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</si>
  <si>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</si>
  <si>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</si>
  <si>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</si>
  <si>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</si>
  <si>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</si>
  <si>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</si>
  <si>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</si>
  <si>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</si>
  <si>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</si>
  <si>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</si>
  <si>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</si>
  <si>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</si>
  <si>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</si>
  <si>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</si>
  <si>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</si>
  <si>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</si>
  <si>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</si>
  <si>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</si>
  <si>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</si>
  <si>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</si>
  <si>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</si>
  <si>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</si>
  <si>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</si>
  <si>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</si>
  <si>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</si>
  <si>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</si>
  <si>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</si>
  <si>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</si>
  <si>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</si>
  <si>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</si>
  <si>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</si>
  <si>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</si>
  <si>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</si>
  <si>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</si>
  <si>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</si>
  <si>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</si>
  <si>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</si>
  <si>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</si>
  <si>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</si>
  <si>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</si>
  <si>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</si>
  <si>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</si>
  <si>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</si>
  <si>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</si>
  <si>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</si>
  <si>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</si>
  <si>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</si>
  <si>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</si>
  <si>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</si>
  <si>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</si>
  <si>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</si>
  <si>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</si>
  <si>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</si>
  <si>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</si>
  <si>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</si>
  <si>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</si>
  <si>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</si>
  <si>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</si>
  <si>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</si>
  <si>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</si>
  <si>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</si>
  <si>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</si>
  <si>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</si>
  <si>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</si>
  <si>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</si>
  <si>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</si>
  <si>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</si>
  <si>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</si>
  <si>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</si>
  <si>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</si>
  <si>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</si>
  <si>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</si>
  <si>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</si>
  <si>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</si>
  <si>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</si>
  <si>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</si>
  <si>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</si>
  <si>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</si>
  <si>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</si>
  <si>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</si>
  <si>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</si>
  <si>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</si>
  <si>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</si>
  <si>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</si>
  <si>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</si>
  <si>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</si>
  <si>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</si>
  <si>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</si>
  <si>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</si>
  <si>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</si>
  <si>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</si>
  <si>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</si>
  <si>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</si>
  <si>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</si>
  <si>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</si>
  <si>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</si>
  <si>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</si>
  <si>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</si>
  <si>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</si>
  <si>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</si>
  <si>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</si>
  <si>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</si>
  <si>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</si>
  <si>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</si>
  <si>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</si>
  <si>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</si>
  <si>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</si>
  <si>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</si>
  <si>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</si>
  <si>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</si>
  <si>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</si>
  <si>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</si>
  <si>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</si>
  <si>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</si>
  <si>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</si>
  <si>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</si>
  <si>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</si>
  <si>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</si>
  <si>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</si>
  <si>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</si>
  <si>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</si>
  <si>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</si>
  <si>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</si>
  <si>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</si>
  <si>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</si>
  <si>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</si>
  <si>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</si>
  <si>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</si>
  <si>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</si>
  <si>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</si>
  <si>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</si>
  <si>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</si>
  <si>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</si>
  <si>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</si>
  <si>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</si>
  <si>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</si>
  <si>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</si>
  <si>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</si>
  <si>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</si>
  <si>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</si>
  <si>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</si>
  <si>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</si>
  <si>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</si>
  <si>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</si>
  <si>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</si>
  <si>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</si>
  <si>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</si>
  <si>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</si>
  <si>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</si>
  <si>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</si>
  <si>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</si>
  <si>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</si>
  <si>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</si>
  <si>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</si>
  <si>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</si>
  <si>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</si>
  <si>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</si>
  <si>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</si>
  <si>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</si>
  <si>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</si>
  <si>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</si>
  <si>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</si>
  <si>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</si>
  <si>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</si>
  <si>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</si>
  <si>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</si>
  <si>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</si>
  <si>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</si>
  <si>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</si>
  <si>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</si>
  <si>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</si>
  <si>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</si>
  <si>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</si>
  <si>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</si>
  <si>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</si>
  <si>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</si>
  <si>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</si>
  <si>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</si>
  <si>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</si>
  <si>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</si>
  <si>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</si>
  <si>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</si>
  <si>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</si>
  <si>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</si>
  <si>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</si>
  <si>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</si>
  <si>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</si>
  <si>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</si>
  <si>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</si>
  <si>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</si>
  <si>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</si>
  <si>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</si>
  <si>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</si>
  <si>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</si>
  <si>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</si>
  <si>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</si>
  <si>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</si>
  <si>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</si>
  <si>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</si>
  <si>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</si>
  <si>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</si>
  <si>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</si>
  <si>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</si>
  <si>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</si>
  <si>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</si>
  <si>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</si>
  <si>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</si>
  <si>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</si>
  <si>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</si>
  <si>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</si>
  <si>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</si>
  <si>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</si>
  <si>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</si>
  <si>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</si>
  <si>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</si>
  <si>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</si>
  <si>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</si>
  <si>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</si>
  <si>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</si>
  <si>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</si>
  <si>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</si>
  <si>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</si>
  <si>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</si>
  <si>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</si>
  <si>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</si>
  <si>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</si>
  <si>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</si>
  <si>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</si>
  <si>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</si>
  <si>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</si>
  <si>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</si>
  <si>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</si>
  <si>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</si>
  <si>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</si>
  <si>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</si>
  <si>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</si>
  <si>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</si>
  <si>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</si>
  <si>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</si>
  <si>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</si>
  <si>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</si>
  <si>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</si>
  <si>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</si>
  <si>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</si>
  <si>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</si>
  <si>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</si>
  <si>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</si>
  <si>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</si>
  <si>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</si>
  <si>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</si>
  <si>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</si>
  <si>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</si>
  <si>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</si>
  <si>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</si>
  <si>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</si>
  <si>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</si>
  <si>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</si>
  <si>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</si>
  <si>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</si>
  <si>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</si>
  <si>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</si>
  <si>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</si>
  <si>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</si>
  <si>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</si>
  <si>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</si>
  <si>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</si>
  <si>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</si>
  <si>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</si>
  <si>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</si>
  <si>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</si>
  <si>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</si>
  <si>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</si>
  <si>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</si>
  <si>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</si>
  <si>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</si>
  <si>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</si>
  <si>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</si>
  <si>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</si>
  <si>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</si>
  <si>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</si>
  <si>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</si>
  <si>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</si>
  <si>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</si>
  <si>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</si>
  <si>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</si>
  <si>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</si>
  <si>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</si>
  <si>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</si>
  <si>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</si>
  <si>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</si>
  <si>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</si>
  <si>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</si>
  <si>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</si>
  <si>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</si>
  <si>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</si>
  <si>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</si>
  <si>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</si>
  <si>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</si>
  <si>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</si>
  <si>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</si>
  <si>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</si>
  <si>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</si>
  <si>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</si>
  <si>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</si>
  <si>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</si>
  <si>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</si>
  <si>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</si>
  <si>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</si>
  <si>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</si>
  <si>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</si>
  <si>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</si>
  <si>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</si>
  <si>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</si>
  <si>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</si>
  <si>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</si>
  <si>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</si>
  <si>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</si>
  <si>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</si>
  <si>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</si>
  <si>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</si>
  <si>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</si>
  <si>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</si>
  <si>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</si>
  <si>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</si>
  <si>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</si>
  <si>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</si>
  <si>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</si>
  <si>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</si>
  <si>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</si>
  <si>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</si>
  <si>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</si>
  <si>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</si>
  <si>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</si>
  <si>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</si>
  <si>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</si>
  <si>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</si>
  <si>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</si>
  <si>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</si>
  <si>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</si>
  <si>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</si>
  <si>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</si>
  <si>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</si>
  <si>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</si>
  <si>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</si>
  <si>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</si>
  <si>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</si>
  <si>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</si>
  <si>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</si>
  <si>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</si>
  <si>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</si>
  <si>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</si>
  <si>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</si>
  <si>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</si>
  <si>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</si>
  <si>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</si>
  <si>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</si>
  <si>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</si>
  <si>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</si>
  <si>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</si>
  <si>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</si>
  <si>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</si>
  <si>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</si>
  <si>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</si>
  <si>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</si>
  <si>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</si>
  <si>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</si>
  <si>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</si>
  <si>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</si>
  <si>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</si>
  <si>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</si>
  <si>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</si>
  <si>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</si>
  <si>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</si>
  <si>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</si>
  <si>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</si>
  <si>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</si>
  <si>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</si>
  <si>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</si>
  <si>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</si>
  <si>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</si>
  <si>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</si>
  <si>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</si>
  <si>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</si>
  <si>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</si>
  <si>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</si>
  <si>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</si>
  <si>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</si>
  <si>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</si>
  <si>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</si>
  <si>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</si>
  <si>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</si>
  <si>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</si>
  <si>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</si>
  <si>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</si>
  <si>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</si>
  <si>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</si>
  <si>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</si>
  <si>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</si>
  <si>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</si>
  <si>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</si>
  <si>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</si>
  <si>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</si>
  <si>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</si>
  <si>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</si>
  <si>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</si>
  <si>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</si>
  <si>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</si>
  <si>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</si>
  <si>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</si>
  <si>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</si>
  <si>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</si>
  <si>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</si>
  <si>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</si>
  <si>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</si>
  <si>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</si>
  <si>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</si>
  <si>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</si>
  <si>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</si>
  <si>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</si>
  <si>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</si>
  <si>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</si>
  <si>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</si>
  <si>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</si>
  <si>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</si>
  <si>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</si>
  <si>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</si>
  <si>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</si>
  <si>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</si>
  <si>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</si>
  <si>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</si>
  <si>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</si>
  <si>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</si>
  <si>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</si>
  <si>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</si>
  <si>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</si>
  <si>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</si>
  <si>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</si>
  <si>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</si>
  <si>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</si>
  <si>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</si>
  <si>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</si>
  <si>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</si>
  <si>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</si>
  <si>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</si>
  <si>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</si>
  <si>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</si>
  <si>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</si>
  <si>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</si>
  <si>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</si>
  <si>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</si>
  <si>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</si>
  <si>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</si>
  <si>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</si>
  <si>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</si>
  <si>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</si>
  <si>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</si>
  <si>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</si>
  <si>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</si>
  <si>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</si>
  <si>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</si>
  <si>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</si>
  <si>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</si>
  <si>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</si>
  <si>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</si>
  <si>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</si>
  <si>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</si>
  <si>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</si>
  <si>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</si>
  <si>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</si>
  <si>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</si>
  <si>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</si>
  <si>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</si>
  <si>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</si>
  <si>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</si>
  <si>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</si>
  <si>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</si>
  <si>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</si>
  <si>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</si>
  <si>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</si>
  <si>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</si>
  <si>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</si>
  <si>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</si>
  <si>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</si>
  <si>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</si>
  <si>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</si>
  <si>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</si>
  <si>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</si>
  <si>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</si>
  <si>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</si>
  <si>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</si>
  <si>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</si>
  <si>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</si>
  <si>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</si>
  <si>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</si>
  <si>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</si>
  <si>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</si>
  <si>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</si>
  <si>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</si>
  <si>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</si>
  <si>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</si>
  <si>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</si>
  <si>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</si>
  <si>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</si>
  <si>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</si>
  <si>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</si>
  <si>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</si>
  <si>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</si>
  <si>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</si>
  <si>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</si>
  <si>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</si>
  <si>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</si>
  <si>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</si>
  <si>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</si>
  <si>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</si>
  <si>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</si>
  <si>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</si>
  <si>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</si>
  <si>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</si>
  <si>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</si>
  <si>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</si>
  <si>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</si>
  <si>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</si>
  <si>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</si>
  <si>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</si>
  <si>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</si>
  <si>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</si>
  <si>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</si>
  <si>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</si>
  <si>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</si>
  <si>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</si>
  <si>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</si>
  <si>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</si>
  <si>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</si>
  <si>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</si>
  <si>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</si>
  <si>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</si>
  <si>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</si>
  <si>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</si>
  <si>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</si>
  <si>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</si>
  <si>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</si>
  <si>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</si>
  <si>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</si>
  <si>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</si>
  <si>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</si>
  <si>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</si>
  <si>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</si>
  <si>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</si>
  <si>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</si>
  <si>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</si>
  <si>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</si>
  <si>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</si>
  <si>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</si>
  <si>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</si>
  <si>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</si>
  <si>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</si>
  <si>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</si>
  <si>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</si>
  <si>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</si>
  <si>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</si>
  <si>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</si>
  <si>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</si>
  <si>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</si>
  <si>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</si>
  <si>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</si>
  <si>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</si>
  <si>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</si>
  <si>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</si>
  <si>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</si>
  <si>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</si>
  <si>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</si>
  <si>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</si>
  <si>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</si>
  <si>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</si>
  <si>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</si>
  <si>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</si>
  <si>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</si>
  <si>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</si>
  <si>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</si>
  <si>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</si>
  <si>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</si>
  <si>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</si>
  <si>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</si>
  <si>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</si>
  <si>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</si>
  <si>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</si>
  <si>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</si>
  <si>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</si>
  <si>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</si>
  <si>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</si>
  <si>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</si>
  <si>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</si>
  <si>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</si>
  <si>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</si>
  <si>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</si>
  <si>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</si>
  <si>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</si>
  <si>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</si>
  <si>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</si>
  <si>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</si>
  <si>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</si>
  <si>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</si>
  <si>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</si>
  <si>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</si>
  <si>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</si>
  <si>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</si>
  <si>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</si>
  <si>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</si>
  <si>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</si>
  <si>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</si>
  <si>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</si>
  <si>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</si>
  <si>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</si>
  <si>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</si>
  <si>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</si>
  <si>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</si>
  <si>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</si>
  <si>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</si>
  <si>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</si>
  <si>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</si>
  <si>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</si>
  <si>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</si>
  <si>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</si>
  <si>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</si>
  <si>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</si>
  <si>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</si>
  <si>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</si>
  <si>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</si>
  <si>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</si>
  <si>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</si>
  <si>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</si>
  <si>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</si>
  <si>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</si>
  <si>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</si>
  <si>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</si>
  <si>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</si>
  <si>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</si>
  <si>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</si>
  <si>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</si>
  <si>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</si>
  <si>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</si>
  <si>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</si>
  <si>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</si>
  <si>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</si>
  <si>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</si>
  <si>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</si>
  <si>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</si>
  <si>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</si>
  <si>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</si>
  <si>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</si>
  <si>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</si>
  <si>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</si>
  <si>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</si>
  <si>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</si>
  <si>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</si>
  <si>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</si>
  <si>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</si>
  <si>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</si>
  <si>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</si>
  <si>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</si>
  <si>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</si>
  <si>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</si>
  <si>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</si>
  <si>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</si>
  <si>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</si>
  <si>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</si>
  <si>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</si>
  <si>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</si>
  <si>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</si>
  <si>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</si>
  <si>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</si>
  <si>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</si>
  <si>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</si>
  <si>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</si>
  <si>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</si>
  <si>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</si>
  <si>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</si>
  <si>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</si>
  <si>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</si>
  <si>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</si>
  <si>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</si>
  <si>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</si>
  <si>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</si>
  <si>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</si>
  <si>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</si>
  <si>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</si>
  <si>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</si>
  <si>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</si>
  <si>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</si>
  <si>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</si>
  <si>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</si>
  <si>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</si>
  <si>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</si>
  <si>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</si>
  <si>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</si>
  <si>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</si>
  <si>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</si>
  <si>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</si>
  <si>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</si>
  <si>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</si>
  <si>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</si>
  <si>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</si>
  <si>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</si>
  <si>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</si>
  <si>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</si>
  <si>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</si>
  <si>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</si>
  <si>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</si>
  <si>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</si>
  <si>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</si>
  <si>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</si>
  <si>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</si>
  <si>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</si>
  <si>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</si>
  <si>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</si>
  <si>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</si>
  <si>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</si>
  <si>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</si>
  <si>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</si>
  <si>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</si>
  <si>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</si>
  <si>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</si>
  <si>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</si>
  <si>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</si>
  <si>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</si>
  <si>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</si>
  <si>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</si>
  <si>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</si>
  <si>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</si>
  <si>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</si>
  <si>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</si>
  <si>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</si>
  <si>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</si>
  <si>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</si>
  <si>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</si>
  <si>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</si>
  <si>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</si>
  <si>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</si>
  <si>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</si>
  <si>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</si>
  <si>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</si>
  <si>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</si>
  <si>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</si>
  <si>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</si>
  <si>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</si>
  <si>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</si>
  <si>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</si>
  <si>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</si>
  <si>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</si>
  <si>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</si>
  <si>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</si>
  <si>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</si>
  <si>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</si>
  <si>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</si>
  <si>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</si>
  <si>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</si>
  <si>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</si>
  <si>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</si>
  <si>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</si>
  <si>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</si>
  <si>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</si>
  <si>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</si>
  <si>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</si>
  <si>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</si>
  <si>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</si>
  <si>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</si>
  <si>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</si>
  <si>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</si>
  <si>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</si>
  <si>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</si>
  <si>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</si>
  <si>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</si>
  <si>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</si>
  <si>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</si>
  <si>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</si>
  <si>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</si>
  <si>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</si>
  <si>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</si>
  <si>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</si>
  <si>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</si>
  <si>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</si>
  <si>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</si>
  <si>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</si>
  <si>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</si>
  <si>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</si>
  <si>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</si>
  <si>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</si>
  <si>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</si>
  <si>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</si>
  <si>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</si>
  <si>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</si>
  <si>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</si>
  <si>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</si>
  <si>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</si>
  <si>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</si>
  <si>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</si>
  <si>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</si>
  <si>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</si>
  <si>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</si>
  <si>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</si>
  <si>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</si>
  <si>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</si>
  <si>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</si>
  <si>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</si>
  <si>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</si>
  <si>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</si>
  <si>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</si>
  <si>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</si>
  <si>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</si>
  <si>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</si>
  <si>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</si>
  <si>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</si>
  <si>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</si>
  <si>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</si>
  <si>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</si>
  <si>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</si>
  <si>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</si>
  <si>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</si>
  <si>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</si>
  <si>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</si>
  <si>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</si>
  <si>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</si>
  <si>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</si>
  <si>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</si>
  <si>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</si>
  <si>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</si>
  <si>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</si>
  <si>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</si>
  <si>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</si>
  <si>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</si>
  <si>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</si>
  <si>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</si>
  <si>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</si>
  <si>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</si>
  <si>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</si>
  <si>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</si>
  <si>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</si>
  <si>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</si>
  <si>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</si>
  <si>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</si>
  <si>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</si>
  <si>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</si>
  <si>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</si>
  <si>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</si>
  <si>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</si>
  <si>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</si>
  <si>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</si>
  <si>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</si>
  <si>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</si>
  <si>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</si>
  <si>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</si>
  <si>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</si>
  <si>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</si>
  <si>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</si>
  <si>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</si>
  <si>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</si>
  <si>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</si>
  <si>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</si>
  <si>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</si>
  <si>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</si>
  <si>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</si>
  <si>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</si>
  <si>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</si>
  <si>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</si>
  <si>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</si>
  <si>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</si>
  <si>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</si>
  <si>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</si>
  <si>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</si>
  <si>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</si>
  <si>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</si>
  <si>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</si>
  <si>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</si>
  <si>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</si>
  <si>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</si>
  <si>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</si>
  <si>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</si>
  <si>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</si>
  <si>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</si>
  <si>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</si>
  <si>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</si>
  <si>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</si>
  <si>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</si>
  <si>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</si>
  <si>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</si>
  <si>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</si>
  <si>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</si>
  <si>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</si>
  <si>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</si>
  <si>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</si>
  <si>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</si>
  <si>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</si>
  <si>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</si>
  <si>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</si>
  <si>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</si>
  <si>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</si>
  <si>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</si>
  <si>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</si>
  <si>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</si>
  <si>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</si>
  <si>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</si>
  <si>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</si>
  <si>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</si>
  <si>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</si>
  <si>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</si>
  <si>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</si>
  <si>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</si>
  <si>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</si>
  <si>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</si>
  <si>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</si>
  <si>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</si>
  <si>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</si>
  <si>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</si>
  <si>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</si>
  <si>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</si>
  <si>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</si>
  <si>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</si>
  <si>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</si>
  <si>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</si>
  <si>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</si>
  <si>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</si>
  <si>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</si>
  <si>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</si>
  <si>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</si>
  <si>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</si>
  <si>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</si>
  <si>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</si>
  <si>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</si>
  <si>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</si>
  <si>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</si>
  <si>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</si>
  <si>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</si>
  <si>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</si>
  <si>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</si>
  <si>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</si>
  <si>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</si>
  <si>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</si>
  <si>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</si>
  <si>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</si>
  <si>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</si>
  <si>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</si>
  <si>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</si>
  <si>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</si>
  <si>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</si>
  <si>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</si>
  <si>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</si>
  <si>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</si>
  <si>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</si>
  <si>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</si>
  <si>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</si>
  <si>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</si>
  <si>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</si>
  <si>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</si>
  <si>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</si>
  <si>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</si>
  <si>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</si>
  <si>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</si>
  <si>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</si>
  <si>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</si>
  <si>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</si>
  <si>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</si>
  <si>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</si>
  <si>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</si>
  <si>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</si>
  <si>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</si>
  <si>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</si>
  <si>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</si>
  <si>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</si>
  <si>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</si>
  <si>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</si>
  <si>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</si>
  <si>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</si>
  <si>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</si>
  <si>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</si>
  <si>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</si>
  <si>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</si>
  <si>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</si>
  <si>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</si>
  <si>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</si>
  <si>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</si>
  <si>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</si>
  <si>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</si>
  <si>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</si>
  <si>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</si>
  <si>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</si>
  <si>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</si>
  <si>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</si>
  <si>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</si>
  <si>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</si>
  <si>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</si>
  <si>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</si>
  <si>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</si>
  <si>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</si>
  <si>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</si>
  <si>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</si>
  <si>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</si>
  <si>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</si>
  <si>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</si>
  <si>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</si>
  <si>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</si>
  <si>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</si>
  <si>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</si>
  <si>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</si>
  <si>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</si>
  <si>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</si>
  <si>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</si>
  <si>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</si>
  <si>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</si>
  <si>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</si>
  <si>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</si>
  <si>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</si>
  <si>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</si>
  <si>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</si>
  <si>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</si>
  <si>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</si>
  <si>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</si>
  <si>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</si>
  <si>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</si>
  <si>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</si>
  <si>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</si>
  <si>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</si>
  <si>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</si>
  <si>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</si>
  <si>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</si>
  <si>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</si>
  <si>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</si>
  <si>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</si>
  <si>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</si>
  <si>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</si>
  <si>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</si>
  <si>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</si>
  <si>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</si>
  <si>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</si>
  <si>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</si>
  <si>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</si>
  <si>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</si>
  <si>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</si>
  <si>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</si>
  <si>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</si>
  <si>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</si>
  <si>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</si>
  <si>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</si>
  <si>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</si>
  <si>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</si>
  <si>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</si>
  <si>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</si>
  <si>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</si>
  <si>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</si>
  <si>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</si>
  <si>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</si>
  <si>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</si>
  <si>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</si>
  <si>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</si>
  <si>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</si>
  <si>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</si>
  <si>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</si>
  <si>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</si>
  <si>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</si>
  <si>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</si>
  <si>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</si>
  <si>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</si>
  <si>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</si>
  <si>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</si>
  <si>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</si>
  <si>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</si>
  <si>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</si>
  <si>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</si>
  <si>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</si>
  <si>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</si>
  <si>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</si>
  <si>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</si>
  <si>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</si>
  <si>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</si>
  <si>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</si>
  <si>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</si>
  <si>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</si>
  <si>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</si>
  <si>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</si>
  <si>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</si>
  <si>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</si>
  <si>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</si>
  <si>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</si>
  <si>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</si>
  <si>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</si>
  <si>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</si>
  <si>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</si>
  <si>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</si>
  <si>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</si>
  <si>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</si>
  <si>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</si>
  <si>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</si>
  <si>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</si>
  <si>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</si>
  <si>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</si>
  <si>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</si>
  <si>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</si>
  <si>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</si>
  <si>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</si>
  <si>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</si>
  <si>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</si>
  <si>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</si>
  <si>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</si>
  <si>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</si>
  <si>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</si>
  <si>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</si>
  <si>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</si>
  <si>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</si>
  <si>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</si>
  <si>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</si>
  <si>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</si>
  <si>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</si>
  <si>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</si>
  <si>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</si>
  <si>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</si>
  <si>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</si>
  <si>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</si>
  <si>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</si>
  <si>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</si>
  <si>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</si>
  <si>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</si>
  <si>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</si>
  <si>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</si>
  <si>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</si>
  <si>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</si>
  <si>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</si>
  <si>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</si>
  <si>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</si>
  <si>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</si>
  <si>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</si>
  <si>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</si>
  <si>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</si>
  <si>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</si>
  <si>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</si>
  <si>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</si>
  <si>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</si>
  <si>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</si>
  <si>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</si>
  <si>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</si>
  <si>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</si>
  <si>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</si>
  <si>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</si>
  <si>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</si>
  <si>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</si>
  <si>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</si>
  <si>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</si>
  <si>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</si>
  <si>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</si>
  <si>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</si>
  <si>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</si>
  <si>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</si>
  <si>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</si>
  <si>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</si>
  <si>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</si>
  <si>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</si>
  <si>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</si>
  <si>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</si>
  <si>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</si>
  <si>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</si>
  <si>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</si>
  <si>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</si>
  <si>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</si>
  <si>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</si>
  <si>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</si>
  <si>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</si>
  <si>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</si>
  <si>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</si>
  <si>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</si>
  <si>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</si>
  <si>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</si>
  <si>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</si>
  <si>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</si>
  <si>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</si>
  <si>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</si>
  <si>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</si>
  <si>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</si>
  <si>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</si>
  <si>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</si>
  <si>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</si>
  <si>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</si>
  <si>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</si>
  <si>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</si>
  <si>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</si>
  <si>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</si>
  <si>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</si>
  <si>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</si>
  <si>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</si>
  <si>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</si>
  <si>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</si>
  <si>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</si>
  <si>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</si>
  <si>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</si>
  <si>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</si>
  <si>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</si>
  <si>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</si>
  <si>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</si>
  <si>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</si>
  <si>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</si>
  <si>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</si>
  <si>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</si>
  <si>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</si>
  <si>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</si>
  <si>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</si>
  <si>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</si>
  <si>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</si>
  <si>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</si>
  <si>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</si>
  <si>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</si>
  <si>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</si>
  <si>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</si>
  <si>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</si>
  <si>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</si>
  <si>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</si>
  <si>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</si>
  <si>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</si>
  <si>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</si>
  <si>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</si>
  <si>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</si>
  <si>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</si>
  <si>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</si>
  <si>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</si>
  <si>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</si>
  <si>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</si>
  <si>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</si>
  <si>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</si>
  <si>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</si>
  <si>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</si>
  <si>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</si>
  <si>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</si>
  <si>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</si>
  <si>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</si>
  <si>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</si>
  <si>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</si>
  <si>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</si>
  <si>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</si>
  <si>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</si>
  <si>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</si>
  <si>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</si>
  <si>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</si>
  <si>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</si>
  <si>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</si>
  <si>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</si>
  <si>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</si>
  <si>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</si>
  <si>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</si>
  <si>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</si>
  <si>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</si>
  <si>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</si>
  <si>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</si>
  <si>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</si>
  <si>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</si>
  <si>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</si>
  <si>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</si>
  <si>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</si>
  <si>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</si>
  <si>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</si>
  <si>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</si>
  <si>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</si>
  <si>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</si>
  <si>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</si>
  <si>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</si>
  <si>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</si>
  <si>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</si>
  <si>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</si>
  <si>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</si>
  <si>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</si>
  <si>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</si>
  <si>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</si>
  <si>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</si>
  <si>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</si>
  <si>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</si>
  <si>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</si>
  <si>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</si>
  <si>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</si>
  <si>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</si>
  <si>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</si>
  <si>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</si>
  <si>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</si>
  <si>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</si>
  <si>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</si>
  <si>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</si>
  <si>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</si>
  <si>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</si>
  <si>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</si>
  <si>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</si>
  <si>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</si>
  <si>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</si>
  <si>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</si>
  <si>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</si>
  <si>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</si>
  <si>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</si>
  <si>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</si>
  <si>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</si>
  <si>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</si>
  <si>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</si>
  <si>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</si>
  <si>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</si>
  <si>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</si>
  <si>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</si>
  <si>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</si>
  <si>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</si>
  <si>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</si>
  <si>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</si>
  <si>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</si>
  <si>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</si>
  <si>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</si>
  <si>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</si>
  <si>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</si>
  <si>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</si>
  <si>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</si>
  <si>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</si>
  <si>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</si>
  <si>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</si>
  <si>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</si>
  <si>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</si>
  <si>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</si>
  <si>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</si>
  <si>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</si>
  <si>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</si>
  <si>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</si>
  <si>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</si>
  <si>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</si>
  <si>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</si>
  <si>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</si>
  <si>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</si>
  <si>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</si>
  <si>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</si>
  <si>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</si>
  <si>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</si>
  <si>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</si>
  <si>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</si>
  <si>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</si>
  <si>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</si>
  <si>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</si>
  <si>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</si>
  <si>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</si>
  <si>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</si>
  <si>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</si>
  <si>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</si>
  <si>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</si>
  <si>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</si>
  <si>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</si>
  <si>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</si>
  <si>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</si>
  <si>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</si>
  <si>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</si>
  <si>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</si>
  <si>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</si>
  <si>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</si>
  <si>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</si>
  <si>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</si>
  <si>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</si>
  <si>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</si>
  <si>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</si>
  <si>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</si>
  <si>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</si>
  <si>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</si>
  <si>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</si>
  <si>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</si>
  <si>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</si>
  <si>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</si>
  <si>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</si>
  <si>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</si>
  <si>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</si>
  <si>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</si>
  <si>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</si>
  <si>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</si>
  <si>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</si>
  <si>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</si>
  <si>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</si>
  <si>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</si>
  <si>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</si>
  <si>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</si>
  <si>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</si>
  <si>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</si>
  <si>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</si>
  <si>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</si>
  <si>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</si>
  <si>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</si>
  <si>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</si>
  <si>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</si>
  <si>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</si>
  <si>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</si>
  <si>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</si>
  <si>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</si>
  <si>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</si>
  <si>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</si>
  <si>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</si>
  <si>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</si>
  <si>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</si>
  <si>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</si>
  <si>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</si>
  <si>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</si>
  <si>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</si>
  <si>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</si>
  <si>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</si>
  <si>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</si>
  <si>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</si>
  <si>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</si>
  <si>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</si>
  <si>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</si>
  <si>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</si>
  <si>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</si>
  <si>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</si>
  <si>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</si>
  <si>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</si>
  <si>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</si>
  <si>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</si>
  <si>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</si>
  <si>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</si>
  <si>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</si>
  <si>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</si>
  <si>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</si>
  <si>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</si>
  <si>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</si>
  <si>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</si>
  <si>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</si>
  <si>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</si>
  <si>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</si>
  <si>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</si>
  <si>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</si>
  <si>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</si>
  <si>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</si>
  <si>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</si>
  <si>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</si>
  <si>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</si>
  <si>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</si>
  <si>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</si>
  <si>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</si>
  <si>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</si>
  <si>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</si>
  <si>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</si>
  <si>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</si>
  <si>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</si>
  <si>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</si>
  <si>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</si>
  <si>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</si>
  <si>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</si>
  <si>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</si>
  <si>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</si>
  <si>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</si>
  <si>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</si>
  <si>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</si>
  <si>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</si>
  <si>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</si>
  <si>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</si>
  <si>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</si>
  <si>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</si>
  <si>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</si>
  <si>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</si>
  <si>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</si>
  <si>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</si>
  <si>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</si>
  <si>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</si>
  <si>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</si>
  <si>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</si>
  <si>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</si>
  <si>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</si>
  <si>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</si>
  <si>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</si>
  <si>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</si>
  <si>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</si>
  <si>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</si>
  <si>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</si>
  <si>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</si>
  <si>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</si>
  <si>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</si>
  <si>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</si>
  <si>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</si>
  <si>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</si>
  <si>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</si>
  <si>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</si>
  <si>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</si>
  <si>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</si>
  <si>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</si>
  <si>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</si>
  <si>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</si>
  <si>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</si>
  <si>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</si>
  <si>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</si>
  <si>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</si>
  <si>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</si>
  <si>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</si>
  <si>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</si>
  <si>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</si>
  <si>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</si>
  <si>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</si>
  <si>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</si>
  <si>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</si>
  <si>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</si>
  <si>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</si>
  <si>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</si>
  <si>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</si>
  <si>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</si>
  <si>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</si>
  <si>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</si>
  <si>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</si>
  <si>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</si>
  <si>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</si>
  <si>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</si>
  <si>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</si>
  <si>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</si>
  <si>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</si>
  <si>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</si>
  <si>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</si>
  <si>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</si>
  <si>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</si>
  <si>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</si>
  <si>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</si>
  <si>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</si>
  <si>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</si>
  <si>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</si>
  <si>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</si>
  <si>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</si>
  <si>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</si>
  <si>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</si>
  <si>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</si>
  <si>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</si>
  <si>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</si>
  <si>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</si>
  <si>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</si>
  <si>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</si>
  <si>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</si>
  <si>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</si>
  <si>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</si>
  <si>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</si>
  <si>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</si>
  <si>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</si>
  <si>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</si>
  <si>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</si>
  <si>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</si>
  <si>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</si>
  <si>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</si>
  <si>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</si>
  <si>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</si>
  <si>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</si>
  <si>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</si>
  <si>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</si>
  <si>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</si>
  <si>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</si>
  <si>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</si>
  <si>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</si>
  <si>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</si>
  <si>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</si>
  <si>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</si>
  <si>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</si>
  <si>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</si>
  <si>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</si>
  <si>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</si>
  <si>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</si>
  <si>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</si>
  <si>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</si>
  <si>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</si>
  <si>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</si>
  <si>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</si>
  <si>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</si>
  <si>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</si>
  <si>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</si>
  <si>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</si>
  <si>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</si>
  <si>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</si>
  <si>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</si>
  <si>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</si>
  <si>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</si>
  <si>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</si>
  <si>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</si>
  <si>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</si>
  <si>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</si>
  <si>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</si>
  <si>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</si>
  <si>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</si>
  <si>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</si>
  <si>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</si>
  <si>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</si>
  <si>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</si>
  <si>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</si>
  <si>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</si>
  <si>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</si>
  <si>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</si>
  <si>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</si>
  <si>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</si>
  <si>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</si>
  <si>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</si>
  <si>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</si>
  <si>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</si>
  <si>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</si>
  <si>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</si>
  <si>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</si>
  <si>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</si>
  <si>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</si>
  <si>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</si>
  <si>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</si>
  <si>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</si>
  <si>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</si>
  <si>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</si>
  <si>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</si>
  <si>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</si>
  <si>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</si>
  <si>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</si>
  <si>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</si>
  <si>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</si>
  <si>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</si>
  <si>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</si>
  <si>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</si>
  <si>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</si>
  <si>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</si>
  <si>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</si>
  <si>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</si>
  <si>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</si>
  <si>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</si>
  <si>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</si>
  <si>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</si>
  <si>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</si>
  <si>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</si>
  <si>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</si>
  <si>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</si>
  <si>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</si>
  <si>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</si>
  <si>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</si>
  <si>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</si>
  <si>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</si>
  <si>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</si>
  <si>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</si>
  <si>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</si>
  <si>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</si>
  <si>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</si>
  <si>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</si>
  <si>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</si>
  <si>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</si>
  <si>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</si>
  <si>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</si>
  <si>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</si>
  <si>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</si>
  <si>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</si>
  <si>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</si>
  <si>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</si>
  <si>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</si>
  <si>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</si>
  <si>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</si>
  <si>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</si>
  <si>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</si>
  <si>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</si>
  <si>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</si>
  <si>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</si>
  <si>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</si>
  <si>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</si>
  <si>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</si>
  <si>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</si>
  <si>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</si>
  <si>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</si>
  <si>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</si>
  <si>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</si>
  <si>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</si>
  <si>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</si>
  <si>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</si>
  <si>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</si>
  <si>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</si>
  <si>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</si>
  <si>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</si>
  <si>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</si>
  <si>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</si>
  <si>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</si>
  <si>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</si>
  <si>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</si>
  <si>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</si>
  <si>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</si>
  <si>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</si>
  <si>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</si>
  <si>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</si>
  <si>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</si>
  <si>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</si>
  <si>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</si>
  <si>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</si>
  <si>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</si>
  <si>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</si>
  <si>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</si>
  <si>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</si>
  <si>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</si>
  <si>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</si>
  <si>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</si>
  <si>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</si>
  <si>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</si>
  <si>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</si>
  <si>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</si>
  <si>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</si>
  <si>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</si>
  <si>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</si>
  <si>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</si>
  <si>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</si>
  <si>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</si>
  <si>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</si>
  <si>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</si>
  <si>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</si>
  <si>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</si>
  <si>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</si>
  <si>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</si>
  <si>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</si>
  <si>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</si>
  <si>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</si>
  <si>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</si>
  <si>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</si>
  <si>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</si>
  <si>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</si>
  <si>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</si>
  <si>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</si>
  <si>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</si>
  <si>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</si>
  <si>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</si>
  <si>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</si>
  <si>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</si>
  <si>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</si>
  <si>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</si>
  <si>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</si>
  <si>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</si>
  <si>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</si>
  <si>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</si>
  <si>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</si>
  <si>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</si>
  <si>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</si>
  <si>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</si>
  <si>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</si>
  <si>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</si>
  <si>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</si>
  <si>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</si>
  <si>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</si>
  <si>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</si>
  <si>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</si>
  <si>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</si>
  <si>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</si>
  <si>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</si>
  <si>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</si>
  <si>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</si>
  <si>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</si>
  <si>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</si>
  <si>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</si>
  <si>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</si>
  <si>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</si>
  <si>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</si>
  <si>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</si>
  <si>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</si>
  <si>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</si>
  <si>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</si>
  <si>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</si>
  <si>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</si>
  <si>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</si>
  <si>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</si>
  <si>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</si>
  <si>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</si>
  <si>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</si>
  <si>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</si>
  <si>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</si>
  <si>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</si>
  <si>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</si>
  <si>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</si>
  <si>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</si>
  <si>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</si>
  <si>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</si>
  <si>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</si>
  <si>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</si>
  <si>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</si>
  <si>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</si>
  <si>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</si>
  <si>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</si>
  <si>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</si>
  <si>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</si>
  <si>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</si>
  <si>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</si>
  <si>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</si>
  <si>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</si>
  <si>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</si>
  <si>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</si>
  <si>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</si>
  <si>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</si>
  <si>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</si>
  <si>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</si>
  <si>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</si>
  <si>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</si>
  <si>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</si>
  <si>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</si>
  <si>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</si>
  <si>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</si>
  <si>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</si>
  <si>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</si>
  <si>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</si>
  <si>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</si>
  <si>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</si>
  <si>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</si>
  <si>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</si>
  <si>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</si>
  <si>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</si>
  <si>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</si>
  <si>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</si>
  <si>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</si>
  <si>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</si>
  <si>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</si>
  <si>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</si>
  <si>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</si>
  <si>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</si>
  <si>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</si>
  <si>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</si>
  <si>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</si>
  <si>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</si>
  <si>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</si>
  <si>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</si>
  <si>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</si>
  <si>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</si>
  <si>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</si>
  <si>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</si>
  <si>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</si>
  <si>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</si>
  <si>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</si>
  <si>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</si>
  <si>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</si>
  <si>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</si>
  <si>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</si>
  <si>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</si>
  <si>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</si>
  <si>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</si>
  <si>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</si>
  <si>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</si>
  <si>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</si>
  <si>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</si>
  <si>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</si>
  <si>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</si>
  <si>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</si>
  <si>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</si>
  <si>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</si>
  <si>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</si>
  <si>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</si>
  <si>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</si>
  <si>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</si>
  <si>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</si>
  <si>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</si>
  <si>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</si>
  <si>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</si>
  <si>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</si>
  <si>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</si>
  <si>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</si>
  <si>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</si>
  <si>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</si>
  <si>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</si>
  <si>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</si>
  <si>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</si>
  <si>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</si>
  <si>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</si>
  <si>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</si>
  <si>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</si>
  <si>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</si>
  <si>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</si>
  <si>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</si>
  <si>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</si>
  <si>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</si>
  <si>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</si>
  <si>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</si>
  <si>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</si>
  <si>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</si>
  <si>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</si>
  <si>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</si>
  <si>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</si>
  <si>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</si>
  <si>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</si>
  <si>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</si>
  <si>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</si>
  <si>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</si>
  <si>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</si>
  <si>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</si>
  <si>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</si>
  <si>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</si>
  <si>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</si>
  <si>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</si>
  <si>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</si>
  <si>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</si>
  <si>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</si>
  <si>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</si>
  <si>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</si>
  <si>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</si>
  <si>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</si>
  <si>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</si>
  <si>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</si>
  <si>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</si>
  <si>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</si>
  <si>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</si>
  <si>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</si>
  <si>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</si>
  <si>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</si>
  <si>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</si>
  <si>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</si>
  <si>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</si>
  <si>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</si>
  <si>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</si>
  <si>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</si>
  <si>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</si>
  <si>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</si>
  <si>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</si>
  <si>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</si>
  <si>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</si>
  <si>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</si>
  <si>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</si>
  <si>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</si>
  <si>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</si>
  <si>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</si>
  <si>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</si>
  <si>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</si>
  <si>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</si>
  <si>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</si>
  <si>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</si>
  <si>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</si>
  <si>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</si>
  <si>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</si>
  <si>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</si>
  <si>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</si>
  <si>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</si>
  <si>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</si>
  <si>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</si>
  <si>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</si>
  <si>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</si>
  <si>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</si>
  <si>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</si>
  <si>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</si>
  <si>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</si>
  <si>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</si>
  <si>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</si>
  <si>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</si>
  <si>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</si>
  <si>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</si>
  <si>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</si>
  <si>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</si>
  <si>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</si>
  <si>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</si>
  <si>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</si>
  <si>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</si>
  <si>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</si>
  <si>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</si>
  <si>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</si>
  <si>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</si>
  <si>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</si>
  <si>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</si>
  <si>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</si>
  <si>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</si>
  <si>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</si>
  <si>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</si>
  <si>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</si>
  <si>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</si>
  <si>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</si>
  <si>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</si>
  <si>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</si>
  <si>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</si>
  <si>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</si>
  <si>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</si>
  <si>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</si>
  <si>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</si>
  <si>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</si>
  <si>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</si>
  <si>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</si>
  <si>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</si>
  <si>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</si>
  <si>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</si>
  <si>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</si>
  <si>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</si>
  <si>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</si>
  <si>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</si>
  <si>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</si>
  <si>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</si>
  <si>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</si>
  <si>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</si>
  <si>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</si>
  <si>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</si>
  <si>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</si>
  <si>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</si>
  <si>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</si>
  <si>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</si>
  <si>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</si>
  <si>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</si>
  <si>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</si>
  <si>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</si>
  <si>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</si>
  <si>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</si>
  <si>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</si>
  <si>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</si>
  <si>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</si>
  <si>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</si>
  <si>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</si>
  <si>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</si>
  <si>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</si>
  <si>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</si>
  <si>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</si>
  <si>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</si>
  <si>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</si>
  <si>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</si>
  <si>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</si>
  <si>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</si>
  <si>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</si>
  <si>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</si>
  <si>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</si>
  <si>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</si>
  <si>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</si>
  <si>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</si>
  <si>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</si>
  <si>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</si>
  <si>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</si>
  <si>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</si>
  <si>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</si>
  <si>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</si>
  <si>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</si>
  <si>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</si>
  <si>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</si>
  <si>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</si>
  <si>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</si>
  <si>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</si>
  <si>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</si>
  <si>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</si>
  <si>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</si>
  <si>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</si>
  <si>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</si>
  <si>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</si>
  <si>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</si>
  <si>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</si>
  <si>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</si>
  <si>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</si>
  <si>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</si>
  <si>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</si>
  <si>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</si>
  <si>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</si>
  <si>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</si>
  <si>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</si>
  <si>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</si>
  <si>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</si>
  <si>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</si>
  <si>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</si>
  <si>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</si>
  <si>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</si>
  <si>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</si>
  <si>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</si>
  <si>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</si>
  <si>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</si>
  <si>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</si>
  <si>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</si>
  <si>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</si>
  <si>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</si>
  <si>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</si>
  <si>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</si>
  <si>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</si>
  <si>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</si>
  <si>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</si>
  <si>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</si>
  <si>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</si>
  <si>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</si>
  <si>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</si>
  <si>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</si>
  <si>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</si>
  <si>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</si>
  <si>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</si>
  <si>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</si>
  <si>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</si>
  <si>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</si>
  <si>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</si>
  <si>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</si>
  <si>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</si>
  <si>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</si>
  <si>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</si>
  <si>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</si>
  <si>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</si>
  <si>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</si>
  <si>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</si>
  <si>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</si>
  <si>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</si>
  <si>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</si>
  <si>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</si>
  <si>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</si>
  <si>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</si>
  <si>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</si>
  <si>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</si>
  <si>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</si>
  <si>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</si>
  <si>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</si>
  <si>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</si>
  <si>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</si>
  <si>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</si>
  <si>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</si>
  <si>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</si>
  <si>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</si>
  <si>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</si>
  <si>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</si>
  <si>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</si>
  <si>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</si>
  <si>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</si>
  <si>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</si>
  <si>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</si>
  <si>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</si>
  <si>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</si>
  <si>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</si>
  <si>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</si>
  <si>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</si>
  <si>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</si>
  <si>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</si>
  <si>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</si>
  <si>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</si>
  <si>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</si>
  <si>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</si>
  <si>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</si>
  <si>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</si>
  <si>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</si>
  <si>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</si>
  <si>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</si>
  <si>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</si>
  <si>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</si>
  <si>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</si>
  <si>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</si>
  <si>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</si>
  <si>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</si>
  <si>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</si>
  <si>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</si>
  <si>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</si>
  <si>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</si>
  <si>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</si>
  <si>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</si>
  <si>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</si>
  <si>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</si>
  <si>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</si>
  <si>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</si>
  <si>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</si>
  <si>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</si>
  <si>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</si>
  <si>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</si>
  <si>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</si>
  <si>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</si>
  <si>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</si>
  <si>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</si>
  <si>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</si>
  <si>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</si>
  <si>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</si>
  <si>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</si>
  <si>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</si>
  <si>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</si>
  <si>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</si>
  <si>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</si>
  <si>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</si>
  <si>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</si>
  <si>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</si>
  <si>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</si>
  <si>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</si>
  <si>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</si>
  <si>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</si>
  <si>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</si>
  <si>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</si>
  <si>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</si>
  <si>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</si>
  <si>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</si>
  <si>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</si>
  <si>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</si>
  <si>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</si>
  <si>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</si>
  <si>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</si>
  <si>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</si>
  <si>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</si>
  <si>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</si>
  <si>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</si>
  <si>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</si>
  <si>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</si>
  <si>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</si>
  <si>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</si>
  <si>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</si>
  <si>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</si>
  <si>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</si>
  <si>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</si>
  <si>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</si>
  <si>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</si>
  <si>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</si>
  <si>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</si>
  <si>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</si>
  <si>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</si>
  <si>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</si>
  <si>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</si>
  <si>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</si>
  <si>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</si>
  <si>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</si>
  <si>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</si>
  <si>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</si>
  <si>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</si>
  <si>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</si>
  <si>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</si>
  <si>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</si>
  <si>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</si>
  <si>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</si>
  <si>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</si>
  <si>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</si>
  <si>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</si>
  <si>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</si>
  <si>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</si>
  <si>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</si>
  <si>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</si>
  <si>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</si>
  <si>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</si>
  <si>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</si>
  <si>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</si>
  <si>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</si>
  <si>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</si>
  <si>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</si>
  <si>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</si>
  <si>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</si>
  <si>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</si>
  <si>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</si>
  <si>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</si>
  <si>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</si>
  <si>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</si>
  <si>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</si>
  <si>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</si>
  <si>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</si>
  <si>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</si>
  <si>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</si>
  <si>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</si>
  <si>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</si>
  <si>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</si>
  <si>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</si>
  <si>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</si>
  <si>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</si>
  <si>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</si>
  <si>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</si>
  <si>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</si>
  <si>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</si>
  <si>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</si>
  <si>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</si>
  <si>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</si>
  <si>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</si>
  <si>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</si>
  <si>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</si>
  <si>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</si>
  <si>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</si>
  <si>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</si>
  <si>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</si>
  <si>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</si>
  <si>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</si>
  <si>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</si>
  <si>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</si>
  <si>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</si>
  <si>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</si>
  <si>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</si>
  <si>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</si>
  <si>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</si>
  <si>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</si>
  <si>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</si>
  <si>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</si>
  <si>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</si>
  <si>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</si>
  <si>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</si>
  <si>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</si>
  <si>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</si>
  <si>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</si>
  <si>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</si>
  <si>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</si>
  <si>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</si>
  <si>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</si>
  <si>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</si>
  <si>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</si>
  <si>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</si>
  <si>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</si>
  <si>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</si>
  <si>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</si>
  <si>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</si>
  <si>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</si>
  <si>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</si>
  <si>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</si>
  <si>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</si>
  <si>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</si>
  <si>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</si>
  <si>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</si>
  <si>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</si>
  <si>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</si>
  <si>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</si>
  <si>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</si>
  <si>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</si>
  <si>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</si>
  <si>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</si>
  <si>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</si>
  <si>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</si>
  <si>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</si>
  <si>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</si>
  <si>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</si>
  <si>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</si>
  <si>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</si>
  <si>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</si>
  <si>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</si>
  <si>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</si>
  <si>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</si>
  <si>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</si>
  <si>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</si>
  <si>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</si>
  <si>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</si>
  <si>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</si>
  <si>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</si>
  <si>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</si>
  <si>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</si>
  <si>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</si>
  <si>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</si>
  <si>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</si>
  <si>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</si>
  <si>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</si>
  <si>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</si>
  <si>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</si>
  <si>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</si>
  <si>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</si>
  <si>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</si>
  <si>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</si>
  <si>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</si>
  <si>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</si>
  <si>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</si>
  <si>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</si>
  <si>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</si>
  <si>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</si>
  <si>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</si>
  <si>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</si>
  <si>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</si>
  <si>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</si>
  <si>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</si>
  <si>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</si>
  <si>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</si>
  <si>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</si>
  <si>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</si>
  <si>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</si>
  <si>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</si>
  <si>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</si>
  <si>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</si>
  <si>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</si>
  <si>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</si>
  <si>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</si>
  <si>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</si>
  <si>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</si>
  <si>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</si>
  <si>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</si>
  <si>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</si>
  <si>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</si>
  <si>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</si>
  <si>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</si>
  <si>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</si>
  <si>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</si>
  <si>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</si>
  <si>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</si>
  <si>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</si>
  <si>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</si>
  <si>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</si>
  <si>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</si>
  <si>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</si>
  <si>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</si>
  <si>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</si>
  <si>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</si>
  <si>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</si>
  <si>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</si>
  <si>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</si>
  <si>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</si>
  <si>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</si>
  <si>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</si>
  <si>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</si>
  <si>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</si>
  <si>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</si>
  <si>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</si>
  <si>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</si>
  <si>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</si>
  <si>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</si>
  <si>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</si>
  <si>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</si>
  <si>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</si>
  <si>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</si>
  <si>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</si>
  <si>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</si>
  <si>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</si>
  <si>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</si>
  <si>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</si>
  <si>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</si>
  <si>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</si>
  <si>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</si>
  <si>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</si>
  <si>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</si>
  <si>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</si>
  <si>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</si>
  <si>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</si>
  <si>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</si>
  <si>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</si>
  <si>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</si>
  <si>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</si>
  <si>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</si>
  <si>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</si>
  <si>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</si>
  <si>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</si>
  <si>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</si>
  <si>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</si>
  <si>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</si>
  <si>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</si>
  <si>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</si>
  <si>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</si>
  <si>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</si>
  <si>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</si>
  <si>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</si>
  <si>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</si>
  <si>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</si>
  <si>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</si>
  <si>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</si>
  <si>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</si>
  <si>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</si>
  <si>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</si>
  <si>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</si>
  <si>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</si>
  <si>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</si>
  <si>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</si>
  <si>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</si>
  <si>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</si>
  <si>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</si>
  <si>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</si>
  <si>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</si>
  <si>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</si>
  <si>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</si>
  <si>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</si>
  <si>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</si>
  <si>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</si>
  <si>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</si>
  <si>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</si>
  <si>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</si>
  <si>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</si>
  <si>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</si>
  <si>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</si>
  <si>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</si>
  <si>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</si>
  <si>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</si>
  <si>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</si>
  <si>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</si>
  <si>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</si>
  <si>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</si>
  <si>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</si>
  <si>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</si>
  <si>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</si>
  <si>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</si>
  <si>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</si>
  <si>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</si>
  <si>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</si>
  <si>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</si>
  <si>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</si>
  <si>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</si>
  <si>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</si>
  <si>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</si>
  <si>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</si>
  <si>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</si>
  <si>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</si>
  <si>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</si>
  <si>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</si>
  <si>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</si>
  <si>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</si>
  <si>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</si>
  <si>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</si>
  <si>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</si>
  <si>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</si>
  <si>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</si>
  <si>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</si>
  <si>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</si>
  <si>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</si>
  <si>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</si>
  <si>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</si>
  <si>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</si>
  <si>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</si>
  <si>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</si>
  <si>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</si>
  <si>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</si>
  <si>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</si>
  <si>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</si>
  <si>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</si>
  <si>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</si>
  <si>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</si>
  <si>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</si>
  <si>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</si>
  <si>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</si>
  <si>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</si>
  <si>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</si>
  <si>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</si>
  <si>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</si>
  <si>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</si>
  <si>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</si>
  <si>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</si>
  <si>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</si>
  <si>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</si>
  <si>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</si>
  <si>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</si>
  <si>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</si>
  <si>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</si>
  <si>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</si>
  <si>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</si>
  <si>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</si>
  <si>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</si>
  <si>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</si>
  <si>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</si>
  <si>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</si>
  <si>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</si>
  <si>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</si>
  <si>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</si>
  <si>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</si>
  <si>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</si>
  <si>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</si>
  <si>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</si>
  <si>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</si>
  <si>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</si>
  <si>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</si>
  <si>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</si>
  <si>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</si>
  <si>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</si>
  <si>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</si>
  <si>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</si>
  <si>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</si>
  <si>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</si>
  <si>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</si>
  <si>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</si>
  <si>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</si>
  <si>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</si>
  <si>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</si>
  <si>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</si>
  <si>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</si>
  <si>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</si>
  <si>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</si>
  <si>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</si>
  <si>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</si>
  <si>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</si>
  <si>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</si>
  <si>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</si>
  <si>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</si>
  <si>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</si>
  <si>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</si>
  <si>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</si>
  <si>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</si>
  <si>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</si>
  <si>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</si>
  <si>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</si>
  <si>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</si>
  <si>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</si>
  <si>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</si>
  <si>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</si>
  <si>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</si>
  <si>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</si>
  <si>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</si>
  <si>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</si>
  <si>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</si>
  <si>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</si>
  <si>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</si>
  <si>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</si>
  <si>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</si>
  <si>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</si>
  <si>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</si>
  <si>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</si>
  <si>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</si>
  <si>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</si>
  <si>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</si>
  <si>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</si>
  <si>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</si>
  <si>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</si>
  <si>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</si>
  <si>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</si>
  <si>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</si>
  <si>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</si>
  <si>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</si>
  <si>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</si>
  <si>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</si>
  <si>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</si>
  <si>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</si>
  <si>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</si>
  <si>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</si>
  <si>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</si>
  <si>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</si>
  <si>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</si>
  <si>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</si>
  <si>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</si>
  <si>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</si>
  <si>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</si>
  <si>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</si>
  <si>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</si>
  <si>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</si>
  <si>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</si>
  <si>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</si>
  <si>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</si>
  <si>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</si>
  <si>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</si>
  <si>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</si>
  <si>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</si>
  <si>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</si>
  <si>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</si>
  <si>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</si>
  <si>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</si>
  <si>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</si>
  <si>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</si>
  <si>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</si>
  <si>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</si>
  <si>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</si>
  <si>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</si>
  <si>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</si>
  <si>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</si>
  <si>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</si>
  <si>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</si>
  <si>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</si>
  <si>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</si>
  <si>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</si>
  <si>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</si>
  <si>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</si>
  <si>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</si>
  <si>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</si>
  <si>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</si>
  <si>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</si>
  <si>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</si>
  <si>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</si>
  <si>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</si>
  <si>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</si>
  <si>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</si>
  <si>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</si>
  <si>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</si>
  <si>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</si>
  <si>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</si>
  <si>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</si>
  <si>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</si>
  <si>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</si>
  <si>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</si>
  <si>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</si>
  <si>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</si>
  <si>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</si>
  <si>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</si>
  <si>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</si>
  <si>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</si>
  <si>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</si>
  <si>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</si>
  <si>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</si>
  <si>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</si>
  <si>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</si>
  <si>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</si>
  <si>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</si>
  <si>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</si>
  <si>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</si>
  <si>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</si>
  <si>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</si>
  <si>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</si>
  <si>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</si>
  <si>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</si>
  <si>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</si>
  <si>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</si>
  <si>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</si>
  <si>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</si>
  <si>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</si>
  <si>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</si>
  <si>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</si>
  <si>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</si>
  <si>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</si>
  <si>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</si>
  <si>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</si>
  <si>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</si>
  <si>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</si>
  <si>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</si>
  <si>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</si>
  <si>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</si>
  <si>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</si>
  <si>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</si>
  <si>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</si>
  <si>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</si>
  <si>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</si>
  <si>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</si>
  <si>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</si>
  <si>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</si>
  <si>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</si>
  <si>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</si>
  <si>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</si>
  <si>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</si>
  <si>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</si>
  <si>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</si>
  <si>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</si>
  <si>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</si>
  <si>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</si>
  <si>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</si>
  <si>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</si>
  <si>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</si>
  <si>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</si>
  <si>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</si>
  <si>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</si>
  <si>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</si>
  <si>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</si>
  <si>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</si>
  <si>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</si>
  <si>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</si>
  <si>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</si>
  <si>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</si>
  <si>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</si>
  <si>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</si>
  <si>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</si>
  <si>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</si>
  <si>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</si>
  <si>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</si>
  <si>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</si>
  <si>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</si>
  <si>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</si>
  <si>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</si>
  <si>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</si>
  <si>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</si>
  <si>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</si>
  <si>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</si>
  <si>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</si>
  <si>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</si>
  <si>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</si>
  <si>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</si>
  <si>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</si>
  <si>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</si>
  <si>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</si>
  <si>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</si>
  <si>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</si>
  <si>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</si>
  <si>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</si>
  <si>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</si>
  <si>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</si>
  <si>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</si>
  <si>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</si>
  <si>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</si>
  <si>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</si>
  <si>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</si>
  <si>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</si>
  <si>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</si>
  <si>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</si>
  <si>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</si>
  <si>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</si>
  <si>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</si>
  <si>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</si>
  <si>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</si>
  <si>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</si>
  <si>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</si>
  <si>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</si>
  <si>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</si>
  <si>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</si>
  <si>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</si>
  <si>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</si>
  <si>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</si>
  <si>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</si>
  <si>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</si>
  <si>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</si>
  <si>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</si>
  <si>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</si>
  <si>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</si>
  <si>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</si>
  <si>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</si>
  <si>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</si>
  <si>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</si>
  <si>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</si>
  <si>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</si>
  <si>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</si>
  <si>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</si>
  <si>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</si>
  <si>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</si>
  <si>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</si>
  <si>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</si>
  <si>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</si>
  <si>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</si>
  <si>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</si>
  <si>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</si>
  <si>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</si>
  <si>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</si>
  <si>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</si>
  <si>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</si>
  <si>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</si>
  <si>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</si>
  <si>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</si>
  <si>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</si>
  <si>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</si>
  <si>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</si>
  <si>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</si>
  <si>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</si>
  <si>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</si>
  <si>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</si>
  <si>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</si>
  <si>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</si>
  <si>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</si>
  <si>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</si>
  <si>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</si>
  <si>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</si>
  <si>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</si>
  <si>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</si>
  <si>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</si>
  <si>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</si>
  <si>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</si>
  <si>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</si>
  <si>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</si>
  <si>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</si>
  <si>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</si>
  <si>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</si>
  <si>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</si>
  <si>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</si>
  <si>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</si>
  <si>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</si>
  <si>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</si>
  <si>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</si>
  <si>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</si>
  <si>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</si>
  <si>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</si>
  <si>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</si>
  <si>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</si>
  <si>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</si>
  <si>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</si>
  <si>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</si>
  <si>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</si>
  <si>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</si>
  <si>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</si>
  <si>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</si>
  <si>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</si>
  <si>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</si>
  <si>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</si>
  <si>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</si>
  <si>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</si>
  <si>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</si>
  <si>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</si>
  <si>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</si>
  <si>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</si>
  <si>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</si>
  <si>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</si>
  <si>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</si>
  <si>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</si>
  <si>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</si>
  <si>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</si>
  <si>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</si>
  <si>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</si>
  <si>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</si>
  <si>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</si>
  <si>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</si>
  <si>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</si>
  <si>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</si>
  <si>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</si>
  <si>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</si>
  <si>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</si>
  <si>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</si>
  <si>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</si>
  <si>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</si>
  <si>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</si>
  <si>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</si>
  <si>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</si>
  <si>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</si>
  <si>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</si>
  <si>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</si>
  <si>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</si>
  <si>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</si>
  <si>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</si>
  <si>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</si>
  <si>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</si>
  <si>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</si>
  <si>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</si>
  <si>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</si>
  <si>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</si>
  <si>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</si>
  <si>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</si>
  <si>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</si>
  <si>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</si>
  <si>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</si>
  <si>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</si>
  <si>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</si>
  <si>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</si>
  <si>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</si>
  <si>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</si>
  <si>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</si>
  <si>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</si>
  <si>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</si>
  <si>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</si>
  <si>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</si>
  <si>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</si>
  <si>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</si>
  <si>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</si>
  <si>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</si>
  <si>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</si>
  <si>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</si>
  <si>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</si>
  <si>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</si>
  <si>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</si>
  <si>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</si>
  <si>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</si>
  <si>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</si>
  <si>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</si>
  <si>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</si>
  <si>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</si>
  <si>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</si>
  <si>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</si>
  <si>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</si>
  <si>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</si>
  <si>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</si>
  <si>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</si>
  <si>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</si>
  <si>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</si>
  <si>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</si>
  <si>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</si>
  <si>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</si>
  <si>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</si>
  <si>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</si>
  <si>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</si>
  <si>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</si>
  <si>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</si>
  <si>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</si>
  <si>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</si>
  <si>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</si>
  <si>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</si>
  <si>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</si>
  <si>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</si>
  <si>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</si>
  <si>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</si>
  <si>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</si>
  <si>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</si>
  <si>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</si>
  <si>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</si>
  <si>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</si>
  <si>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</si>
  <si>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</si>
  <si>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</si>
  <si>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</si>
  <si>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</si>
  <si>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</si>
  <si>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</si>
  <si>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</si>
  <si>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</si>
  <si>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</si>
  <si>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</si>
  <si>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</si>
  <si>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</si>
  <si>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</si>
  <si>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</si>
  <si>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</si>
  <si>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</si>
  <si>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</si>
  <si>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</si>
  <si>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</si>
  <si>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</si>
  <si>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</si>
  <si>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</si>
  <si>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</si>
  <si>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</si>
  <si>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</si>
  <si>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</si>
  <si>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</si>
  <si>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</si>
  <si>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</si>
  <si>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</si>
  <si>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</si>
  <si>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</si>
  <si>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</si>
  <si>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</si>
  <si>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</si>
  <si>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</si>
  <si>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</si>
  <si>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</si>
  <si>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</si>
  <si>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</si>
  <si>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</si>
  <si>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</si>
  <si>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</si>
  <si>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</si>
  <si>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</si>
  <si>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</si>
  <si>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</si>
  <si>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</si>
  <si>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</si>
  <si>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</si>
  <si>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</si>
  <si>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</si>
  <si>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</si>
  <si>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</si>
  <si>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</si>
  <si>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</si>
  <si>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</si>
  <si>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</si>
  <si>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</si>
  <si>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</si>
  <si>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</si>
  <si>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</si>
  <si>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</si>
  <si>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</si>
  <si>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</si>
  <si>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</si>
  <si>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</si>
  <si>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</si>
  <si>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</si>
  <si>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</si>
  <si>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</si>
  <si>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</si>
  <si>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</si>
  <si>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</si>
  <si>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</si>
  <si>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</si>
  <si>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</si>
  <si>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</si>
  <si>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</si>
  <si>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</si>
  <si>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</si>
  <si>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</si>
  <si>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</si>
  <si>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</si>
  <si>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</si>
  <si>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</si>
  <si>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</si>
  <si>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</si>
  <si>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</si>
  <si>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</si>
  <si>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</si>
  <si>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</si>
  <si>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</si>
  <si>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</si>
  <si>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</si>
  <si>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</si>
  <si>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</si>
  <si>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</si>
  <si>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</si>
  <si>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</si>
  <si>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</si>
  <si>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</si>
  <si>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</si>
  <si>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</si>
  <si>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</si>
  <si>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</si>
  <si>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</si>
  <si>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</si>
  <si>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</si>
  <si>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</si>
  <si>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</si>
  <si>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</si>
  <si>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</si>
  <si>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</si>
  <si>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</si>
  <si>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</si>
  <si>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</si>
  <si>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</si>
  <si>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</si>
  <si>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</si>
  <si>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</si>
  <si>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</si>
  <si>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</si>
  <si>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</si>
  <si>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</si>
  <si>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</si>
  <si>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</si>
  <si>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</si>
  <si>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</si>
  <si>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</si>
  <si>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</si>
  <si>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</si>
  <si>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</si>
  <si>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</si>
  <si>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</si>
  <si>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</si>
  <si>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</si>
  <si>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</si>
  <si>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</si>
  <si>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</si>
  <si>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</si>
  <si>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</si>
  <si>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</si>
  <si>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</si>
  <si>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</si>
  <si>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</si>
  <si>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</si>
  <si>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</si>
  <si>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</si>
  <si>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</si>
  <si>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</si>
  <si>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</si>
  <si>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</si>
  <si>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</si>
  <si>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</si>
  <si>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</si>
  <si>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</si>
  <si>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</si>
  <si>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</si>
  <si>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</si>
  <si>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</si>
  <si>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</si>
  <si>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</si>
  <si>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</si>
  <si>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</si>
  <si>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</si>
  <si>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</si>
  <si>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</si>
  <si>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</si>
  <si>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</si>
  <si>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</si>
  <si>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</si>
  <si>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</si>
  <si>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</si>
  <si>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</si>
  <si>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</si>
  <si>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</si>
  <si>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</si>
  <si>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</si>
  <si>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</si>
  <si>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</si>
  <si>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</si>
  <si>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</si>
  <si>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</si>
  <si>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</si>
  <si>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</si>
  <si>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</si>
  <si>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</si>
  <si>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</si>
  <si>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</si>
  <si>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</si>
  <si>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</si>
  <si>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</si>
  <si>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</si>
  <si>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</si>
  <si>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</si>
  <si>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</si>
  <si>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</si>
  <si>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</si>
  <si>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</si>
  <si>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</si>
  <si>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</si>
  <si>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</si>
  <si>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</si>
  <si>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</si>
  <si>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</si>
  <si>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</si>
  <si>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</si>
  <si>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</si>
  <si>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</si>
  <si>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</si>
  <si>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</si>
  <si>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</si>
  <si>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</si>
  <si>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</si>
  <si>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</si>
  <si>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</si>
  <si>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</si>
  <si>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</si>
  <si>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</si>
  <si>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</si>
  <si>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</si>
  <si>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</si>
  <si>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</si>
  <si>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</si>
  <si>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</si>
  <si>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</si>
  <si>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</si>
  <si>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</si>
  <si>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</si>
  <si>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</si>
  <si>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</si>
  <si>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</si>
  <si>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</si>
  <si>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</si>
  <si>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</si>
  <si>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</si>
  <si>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</si>
  <si>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</si>
  <si>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</si>
  <si>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</si>
  <si>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</si>
  <si>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</si>
  <si>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</si>
  <si>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</si>
  <si>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</si>
  <si>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</si>
  <si>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</si>
  <si>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</si>
  <si>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</si>
  <si>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</si>
  <si>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</si>
  <si>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</si>
  <si>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</si>
  <si>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</si>
  <si>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</si>
  <si>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</si>
  <si>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</si>
  <si>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</si>
  <si>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</si>
  <si>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</si>
  <si>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</si>
  <si>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</si>
  <si>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</si>
  <si>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</si>
  <si>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</si>
  <si>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</si>
  <si>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</si>
  <si>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</si>
  <si>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</si>
  <si>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</si>
  <si>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</si>
  <si>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</si>
  <si>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</si>
  <si>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</si>
  <si>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</si>
  <si>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</si>
  <si>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</si>
  <si>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</si>
  <si>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</si>
  <si>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</si>
  <si>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</si>
  <si>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</si>
  <si>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</si>
  <si>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</si>
  <si>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</si>
  <si>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</si>
  <si>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</si>
  <si>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</si>
  <si>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</si>
  <si>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</si>
  <si>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</si>
  <si>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</si>
  <si>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</si>
  <si>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</si>
  <si>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</si>
  <si>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</si>
  <si>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</si>
  <si>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</si>
  <si>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</si>
  <si>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</si>
  <si>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</si>
  <si>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</si>
  <si>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</si>
  <si>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</si>
  <si>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</si>
  <si>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</si>
  <si>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</si>
  <si>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</si>
  <si>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</si>
  <si>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</si>
  <si>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</si>
  <si>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</si>
  <si>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</si>
  <si>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</si>
  <si>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</si>
  <si>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</si>
  <si>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</si>
  <si>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</si>
  <si>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</si>
  <si>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</si>
  <si>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</si>
  <si>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</si>
  <si>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</si>
  <si>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</si>
  <si>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</si>
  <si>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</si>
  <si>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</si>
  <si>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</si>
  <si>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</si>
  <si>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</si>
  <si>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</si>
  <si>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</si>
  <si>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</si>
  <si>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</si>
  <si>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</si>
  <si>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</si>
  <si>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</si>
  <si>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</si>
  <si>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</si>
  <si>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</si>
  <si>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</si>
  <si>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</si>
  <si>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</si>
  <si>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</si>
  <si>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</si>
  <si>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</si>
  <si>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</si>
  <si>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</si>
  <si>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</si>
  <si>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</si>
  <si>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</si>
  <si>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</si>
  <si>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</si>
  <si>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</si>
  <si>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</si>
  <si>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</si>
  <si>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</si>
  <si>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</si>
  <si>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</si>
  <si>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</si>
  <si>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</si>
  <si>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</si>
  <si>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</si>
  <si>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</si>
  <si>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</si>
  <si>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</si>
  <si>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</si>
  <si>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</si>
  <si>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</si>
  <si>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</si>
  <si>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</si>
  <si>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</si>
  <si>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</si>
  <si>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</si>
  <si>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</si>
  <si>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</si>
  <si>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</si>
  <si>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</si>
  <si>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</si>
  <si>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</si>
  <si>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</si>
  <si>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</si>
  <si>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</si>
  <si>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</si>
  <si>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</si>
  <si>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</si>
  <si>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</si>
  <si>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</si>
  <si>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</si>
  <si>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</si>
  <si>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</si>
  <si>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</si>
  <si>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</si>
  <si>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</si>
  <si>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</si>
  <si>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</si>
  <si>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</si>
  <si>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</si>
  <si>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</si>
  <si>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</si>
  <si>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</si>
  <si>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</si>
  <si>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</si>
  <si>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</si>
  <si>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</si>
  <si>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</si>
  <si>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</si>
  <si>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</si>
  <si>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</si>
  <si>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</si>
  <si>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</si>
  <si>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</si>
  <si>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</si>
  <si>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</si>
  <si>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</si>
  <si>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</si>
  <si>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</si>
  <si>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</si>
  <si>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</si>
  <si>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</si>
  <si>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</si>
  <si>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</si>
  <si>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</si>
  <si>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</si>
  <si>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</si>
  <si>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</si>
  <si>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</si>
  <si>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</si>
  <si>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</si>
  <si>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</si>
  <si>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</si>
  <si>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</si>
  <si>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</si>
  <si>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</si>
  <si>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</si>
  <si>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</si>
  <si>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</si>
  <si>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</si>
  <si>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</si>
  <si>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</si>
  <si>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</si>
  <si>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</si>
  <si>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</si>
  <si>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</si>
  <si>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</si>
  <si>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</si>
  <si>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</si>
  <si>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</si>
  <si>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</si>
  <si>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</si>
  <si>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</si>
  <si>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</si>
  <si>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</si>
  <si>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</si>
  <si>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</si>
  <si>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</si>
  <si>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</si>
  <si>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</si>
  <si>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</si>
  <si>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</si>
  <si>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</si>
  <si>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</si>
  <si>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</si>
  <si>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</si>
  <si>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</si>
  <si>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</si>
  <si>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</si>
  <si>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</si>
  <si>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</si>
  <si>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</si>
  <si>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</si>
  <si>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</si>
  <si>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</si>
  <si>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</si>
  <si>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</si>
  <si>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</si>
  <si>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</si>
  <si>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</si>
  <si>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</si>
  <si>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</si>
  <si>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</si>
  <si>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</si>
  <si>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</si>
  <si>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</si>
  <si>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</si>
  <si>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</si>
  <si>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</si>
  <si>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</si>
  <si>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</si>
  <si>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</si>
  <si>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</si>
  <si>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</si>
  <si>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</si>
  <si>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</si>
  <si>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</si>
  <si>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</si>
  <si>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</si>
  <si>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</si>
  <si>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</si>
  <si>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</si>
  <si>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</si>
  <si>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</si>
  <si>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</si>
  <si>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</si>
  <si>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</si>
  <si>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</si>
  <si>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</si>
  <si>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</si>
  <si>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</si>
  <si>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</si>
  <si>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</si>
  <si>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</si>
  <si>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</si>
  <si>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</si>
  <si>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</si>
  <si>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</si>
  <si>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</si>
  <si>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</si>
  <si>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</si>
  <si>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</si>
  <si>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</si>
  <si>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</si>
  <si>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</si>
  <si>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</si>
  <si>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</si>
  <si>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</si>
  <si>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</si>
  <si>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</si>
  <si>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</si>
  <si>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</si>
  <si>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</si>
  <si>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</si>
  <si>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</si>
  <si>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</si>
  <si>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</si>
  <si>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</si>
  <si>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</si>
  <si>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</si>
  <si>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</si>
  <si>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</si>
  <si>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</si>
  <si>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</si>
  <si>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</si>
  <si>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</si>
  <si>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</si>
  <si>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</si>
  <si>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</si>
  <si>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</si>
  <si>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</si>
  <si>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</si>
  <si>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</si>
  <si>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</si>
  <si>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</si>
  <si>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</si>
  <si>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</si>
  <si>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</si>
  <si>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</si>
  <si>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</si>
  <si>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</si>
  <si>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</si>
  <si>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</si>
  <si>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</si>
  <si>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</si>
  <si>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</si>
  <si>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</si>
  <si>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</si>
  <si>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</si>
  <si>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</si>
  <si>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</si>
  <si>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</si>
  <si>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</si>
  <si>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</si>
  <si>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</si>
  <si>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</si>
  <si>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</si>
  <si>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</si>
  <si>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</si>
  <si>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</si>
  <si>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</si>
  <si>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</si>
  <si>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</si>
  <si>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</si>
  <si>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</si>
  <si>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</si>
  <si>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</si>
  <si>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</si>
  <si>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</si>
  <si>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</si>
  <si>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</si>
  <si>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</si>
  <si>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</si>
  <si>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</si>
  <si>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</si>
  <si>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</si>
  <si>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</si>
  <si>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</si>
  <si>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</si>
  <si>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</si>
  <si>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</si>
  <si>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</si>
  <si>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</si>
  <si>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</si>
  <si>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</si>
  <si>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</si>
  <si>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</si>
  <si>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</si>
  <si>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</si>
  <si>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</si>
  <si>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</si>
  <si>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</si>
  <si>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</si>
  <si>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</si>
  <si>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</si>
  <si>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</si>
  <si>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</si>
  <si>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</si>
  <si>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</si>
  <si>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</si>
  <si>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</si>
  <si>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</si>
  <si>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</si>
  <si>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</si>
  <si>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</si>
  <si>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</si>
  <si>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</si>
  <si>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</si>
  <si>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</si>
  <si>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</si>
  <si>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</si>
  <si>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</si>
  <si>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</si>
  <si>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</si>
  <si>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</si>
  <si>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</si>
  <si>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</si>
  <si>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</si>
  <si>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</si>
  <si>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</si>
  <si>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</si>
  <si>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</si>
  <si>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</si>
  <si>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</si>
  <si>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</si>
  <si>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</si>
  <si>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</si>
  <si>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</si>
  <si>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</si>
  <si>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</si>
  <si>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</si>
  <si>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</si>
  <si>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</si>
  <si>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</si>
  <si>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</si>
  <si>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</si>
  <si>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</si>
  <si>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</si>
  <si>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</si>
  <si>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</si>
  <si>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</si>
  <si>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</si>
  <si>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</si>
  <si>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</si>
  <si>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</si>
  <si>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</si>
  <si>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</si>
  <si>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</si>
  <si>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</si>
  <si>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</si>
  <si>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</si>
  <si>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</si>
  <si>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</si>
  <si>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</si>
  <si>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</si>
  <si>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</si>
  <si>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</si>
  <si>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</si>
  <si>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</si>
  <si>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</si>
  <si>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</si>
  <si>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</si>
  <si>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</si>
  <si>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</si>
  <si>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</si>
  <si>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</si>
  <si>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</si>
  <si>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</si>
  <si>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</si>
  <si>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</si>
  <si>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</si>
  <si>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</si>
  <si>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</si>
  <si>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</si>
  <si>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</si>
  <si>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</si>
  <si>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</si>
  <si>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</si>
  <si>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</si>
  <si>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</si>
  <si>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</si>
  <si>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</si>
  <si>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</si>
  <si>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</si>
  <si>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</si>
  <si>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</si>
  <si>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</si>
  <si>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</si>
  <si>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</si>
  <si>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</si>
  <si>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</si>
  <si>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</si>
  <si>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</si>
  <si>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</si>
  <si>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</si>
  <si>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</si>
  <si>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</si>
  <si>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</si>
  <si>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</si>
  <si>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</si>
  <si>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</si>
  <si>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</si>
  <si>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</si>
  <si>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</si>
  <si>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</si>
  <si>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</si>
  <si>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</si>
  <si>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</si>
  <si>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</si>
  <si>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</si>
  <si>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</si>
  <si>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</si>
  <si>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</si>
  <si>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</si>
  <si>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</si>
  <si>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</si>
  <si>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</si>
  <si>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</si>
  <si>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</si>
  <si>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</si>
  <si>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</si>
  <si>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</si>
  <si>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</si>
  <si>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</si>
  <si>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</si>
  <si>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</si>
  <si>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</si>
  <si>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</si>
  <si>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</si>
  <si>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</si>
  <si>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</si>
  <si>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</si>
  <si>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</si>
  <si>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</si>
  <si>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</si>
  <si>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</si>
  <si>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</si>
  <si>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</si>
  <si>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</si>
  <si>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</si>
  <si>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</si>
  <si>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</si>
  <si>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</si>
  <si>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</si>
  <si>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</si>
  <si>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</si>
  <si>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</si>
  <si>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</si>
  <si>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</si>
  <si>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</si>
  <si>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</si>
  <si>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</si>
  <si>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</si>
  <si>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</si>
  <si>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</si>
  <si>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</si>
  <si>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</si>
  <si>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</si>
  <si>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</si>
  <si>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</si>
  <si>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</si>
  <si>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</si>
  <si>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</si>
  <si>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</si>
  <si>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</si>
  <si>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</si>
  <si>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</si>
  <si>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</si>
  <si>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</si>
  <si>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</si>
  <si>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</si>
  <si>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</si>
  <si>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</si>
  <si>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</si>
  <si>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</si>
  <si>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</si>
  <si>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</si>
  <si>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</si>
  <si>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</si>
  <si>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</si>
  <si>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</si>
  <si>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</si>
  <si>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</si>
  <si>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</si>
  <si>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</si>
  <si>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</si>
  <si>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</si>
  <si>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</si>
  <si>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</si>
  <si>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</si>
  <si>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</si>
  <si>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</si>
  <si>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</si>
  <si>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</si>
  <si>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</si>
  <si>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</si>
  <si>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</si>
  <si>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</si>
  <si>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</si>
  <si>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</si>
  <si>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</si>
  <si>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</si>
  <si>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</si>
  <si>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</si>
  <si>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</si>
  <si>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</si>
  <si>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</si>
  <si>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</si>
  <si>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</si>
  <si>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</si>
  <si>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</si>
  <si>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</si>
  <si>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</si>
  <si>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</si>
  <si>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</si>
  <si>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</si>
  <si>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</si>
  <si>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</si>
  <si>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</si>
  <si>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</si>
  <si>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</si>
  <si>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</si>
  <si>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</si>
  <si>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</si>
  <si>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</si>
  <si>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</si>
  <si>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</si>
  <si>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</si>
  <si>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</si>
  <si>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</si>
  <si>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</si>
  <si>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</si>
  <si>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</si>
  <si>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</si>
  <si>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</si>
  <si>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</si>
  <si>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</si>
  <si>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</si>
  <si>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</si>
  <si>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</si>
  <si>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</si>
  <si>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</si>
  <si>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</si>
  <si>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</si>
  <si>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</si>
  <si>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</si>
  <si>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</si>
  <si>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</si>
  <si>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</si>
  <si>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</si>
  <si>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</si>
  <si>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</si>
  <si>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</si>
  <si>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</si>
  <si>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</si>
  <si>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</si>
  <si>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</si>
  <si>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</si>
  <si>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</si>
  <si>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</si>
  <si>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</si>
  <si>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</si>
  <si>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</si>
  <si>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</si>
  <si>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</si>
  <si>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</si>
  <si>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</si>
  <si>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</si>
  <si>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</si>
  <si>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</si>
  <si>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</si>
  <si>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</si>
  <si>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</si>
  <si>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</si>
  <si>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</si>
  <si>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</si>
  <si>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</si>
  <si>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</si>
  <si>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</si>
  <si>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</si>
  <si>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</si>
  <si>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</si>
  <si>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</si>
  <si>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</si>
  <si>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</si>
  <si>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</si>
  <si>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</si>
  <si>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</si>
  <si>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</si>
  <si>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</si>
  <si>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</si>
  <si>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</si>
  <si>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</si>
  <si>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</si>
  <si>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</si>
  <si>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</si>
  <si>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</si>
  <si>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</si>
  <si>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</si>
  <si>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</si>
  <si>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</si>
  <si>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</si>
  <si>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</si>
  <si>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</si>
  <si>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</si>
  <si>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</si>
  <si>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</si>
  <si>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</si>
  <si>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</si>
  <si>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</si>
  <si>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</si>
  <si>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</si>
  <si>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</si>
  <si>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</si>
  <si>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</si>
  <si>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</si>
  <si>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</si>
  <si>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</si>
  <si>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</si>
  <si>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</si>
  <si>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</si>
  <si>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</si>
  <si>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</si>
  <si>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</si>
  <si>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</si>
  <si>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</si>
  <si>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</si>
  <si>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</si>
  <si>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</si>
  <si>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</si>
  <si>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</si>
  <si>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</si>
  <si>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</si>
  <si>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</si>
  <si>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</si>
  <si>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</si>
  <si>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</si>
  <si>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</si>
  <si>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</si>
  <si>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</si>
  <si>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</si>
  <si>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</si>
  <si>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</si>
  <si>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</si>
  <si>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</si>
  <si>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</si>
  <si>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</si>
  <si>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</si>
  <si>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</si>
  <si>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</si>
  <si>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</si>
  <si>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</si>
  <si>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</si>
  <si>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</si>
  <si>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</si>
  <si>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</si>
  <si>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</si>
  <si>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</si>
  <si>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</si>
  <si>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</si>
  <si>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</si>
  <si>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</si>
  <si>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</si>
  <si>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</si>
  <si>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</si>
  <si>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</si>
  <si>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</si>
  <si>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</si>
  <si>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</si>
  <si>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</si>
  <si>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</si>
  <si>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</si>
  <si>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</si>
  <si>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</si>
  <si>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</si>
  <si>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</si>
  <si>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</si>
  <si>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</si>
  <si>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</si>
  <si>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</si>
  <si>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</si>
  <si>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</si>
  <si>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</si>
  <si>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</si>
  <si>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</si>
  <si>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</si>
  <si>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</si>
  <si>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</si>
  <si>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</si>
  <si>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</si>
  <si>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</si>
  <si>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</si>
  <si>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</si>
  <si>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</si>
  <si>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</si>
  <si>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</si>
  <si>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</si>
  <si>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</si>
  <si>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</si>
  <si>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</si>
  <si>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</si>
  <si>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</si>
  <si>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</si>
  <si>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</si>
  <si>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</si>
  <si>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</si>
  <si>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</si>
  <si>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</si>
  <si>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</si>
  <si>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</si>
  <si>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</si>
  <si>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</si>
  <si>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</si>
  <si>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</si>
  <si>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</si>
  <si>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</si>
  <si>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</si>
  <si>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</si>
  <si>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</si>
  <si>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</si>
  <si>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</si>
  <si>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</si>
  <si>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</si>
  <si>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</si>
  <si>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</si>
  <si>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</si>
  <si>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</si>
  <si>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</si>
  <si>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</si>
  <si>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</si>
  <si>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</si>
  <si>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</si>
  <si>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</si>
  <si>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</si>
  <si>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</si>
  <si>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</si>
  <si>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</si>
  <si>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</si>
  <si>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</si>
  <si>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</si>
  <si>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</si>
  <si>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</si>
  <si>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</si>
  <si>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</si>
  <si>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</si>
  <si>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</si>
  <si>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</si>
  <si>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</si>
  <si>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</si>
  <si>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</si>
  <si>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</si>
  <si>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</si>
  <si>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</si>
  <si>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</si>
  <si>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</si>
  <si>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</si>
  <si>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</si>
  <si>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</si>
  <si>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</si>
  <si>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</si>
  <si>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</si>
  <si>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</si>
  <si>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</si>
  <si>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</si>
  <si>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</si>
  <si>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</si>
  <si>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</si>
  <si>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</si>
  <si>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</si>
  <si>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</si>
  <si>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</si>
  <si>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</si>
  <si>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</si>
  <si>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</si>
  <si>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</si>
  <si>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</si>
  <si>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</si>
  <si>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</si>
  <si>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</si>
  <si>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</si>
  <si>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</si>
  <si>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</si>
  <si>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</si>
  <si>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</si>
  <si>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</si>
  <si>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</si>
  <si>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</si>
  <si>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</si>
  <si>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</si>
  <si>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</si>
  <si>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</si>
  <si>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</si>
  <si>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</si>
  <si>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</si>
  <si>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</si>
  <si>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</si>
  <si>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</si>
  <si>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</si>
  <si>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</si>
  <si>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</si>
  <si>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</si>
  <si>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</si>
  <si>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</si>
  <si>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</si>
  <si>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</si>
  <si>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</si>
  <si>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</si>
  <si>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</si>
  <si>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</si>
  <si>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</si>
  <si>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</si>
  <si>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</si>
  <si>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</si>
  <si>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</si>
  <si>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</si>
  <si>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</si>
  <si>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</si>
  <si>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</si>
  <si>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</si>
  <si>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</si>
  <si>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</si>
  <si>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</si>
  <si>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</si>
  <si>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</si>
  <si>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</si>
  <si>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</si>
  <si>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</si>
  <si>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</si>
  <si>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</si>
  <si>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</si>
  <si>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</si>
  <si>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</si>
  <si>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</si>
  <si>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</si>
  <si>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</si>
  <si>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</si>
  <si>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</si>
  <si>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</si>
  <si>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</si>
  <si>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</si>
  <si>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</si>
  <si>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</si>
  <si>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</si>
  <si>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</si>
  <si>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</si>
  <si>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</si>
  <si>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</si>
  <si>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</si>
  <si>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</si>
  <si>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</si>
  <si>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</si>
  <si>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</si>
  <si>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</si>
  <si>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</si>
  <si>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</si>
  <si>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</si>
  <si>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</si>
  <si>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</si>
  <si>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</si>
  <si>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</si>
  <si>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</si>
  <si>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</si>
  <si>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</si>
  <si>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</si>
  <si>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</si>
  <si>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</si>
  <si>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</si>
  <si>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</si>
  <si>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</si>
  <si>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</si>
  <si>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</si>
  <si>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</si>
  <si>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</si>
  <si>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</si>
  <si>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</si>
  <si>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</si>
  <si>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</si>
  <si>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</si>
  <si>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</si>
  <si>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</si>
  <si>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</si>
  <si>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</si>
  <si>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</si>
  <si>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</si>
  <si>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</si>
  <si>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</si>
  <si>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</si>
  <si>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</si>
  <si>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</si>
  <si>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</si>
  <si>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</si>
  <si>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</si>
  <si>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</si>
  <si>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</si>
  <si>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</si>
  <si>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</si>
  <si>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</si>
  <si>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</si>
  <si>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</si>
  <si>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</si>
  <si>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</si>
  <si>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</si>
  <si>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</si>
  <si>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</si>
  <si>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</si>
  <si>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</si>
  <si>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</si>
  <si>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</si>
  <si>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</si>
  <si>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</si>
  <si>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</si>
  <si>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</si>
  <si>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</si>
  <si>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</si>
  <si>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</si>
  <si>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</si>
  <si>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</si>
  <si>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</si>
  <si>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</si>
  <si>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</si>
  <si>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</si>
  <si>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</si>
  <si>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</si>
  <si>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</si>
  <si>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</si>
  <si>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</si>
  <si>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</si>
  <si>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</si>
  <si>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</si>
  <si>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</si>
  <si>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</si>
  <si>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</si>
  <si>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</si>
  <si>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</si>
  <si>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</si>
  <si>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</si>
  <si>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</si>
  <si>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</si>
  <si>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</si>
  <si>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</si>
  <si>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</si>
  <si>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</si>
  <si>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</si>
  <si>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</si>
  <si>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</si>
  <si>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</si>
  <si>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</si>
  <si>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</si>
  <si>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</si>
  <si>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</si>
  <si>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</si>
  <si>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</si>
  <si>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</si>
  <si>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</si>
  <si>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</si>
  <si>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</si>
  <si>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</si>
  <si>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</si>
  <si>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</si>
  <si>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</si>
  <si>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</si>
  <si>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</si>
  <si>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</si>
  <si>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</si>
  <si>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</si>
  <si>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</si>
  <si>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</si>
  <si>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</si>
  <si>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</si>
  <si>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</si>
  <si>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</si>
  <si>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</si>
  <si>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</si>
  <si>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</si>
  <si>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</si>
  <si>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</si>
  <si>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</si>
  <si>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</si>
  <si>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</si>
  <si>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</si>
  <si>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</si>
  <si>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</si>
  <si>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</si>
  <si>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</si>
  <si>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</si>
  <si>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</si>
  <si>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</si>
  <si>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</si>
  <si>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</si>
  <si>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</si>
  <si>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</si>
  <si>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</si>
  <si>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</si>
  <si>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</si>
  <si>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</si>
  <si>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</si>
  <si>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</si>
  <si>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</si>
  <si>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</si>
  <si>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</si>
  <si>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</si>
  <si>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</si>
  <si>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</si>
  <si>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</si>
  <si>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</si>
  <si>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</si>
  <si>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</si>
  <si>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</si>
  <si>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</si>
  <si>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</si>
  <si>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</si>
  <si>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</si>
  <si>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</si>
  <si>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</si>
  <si>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</si>
  <si>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</si>
  <si>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</si>
  <si>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</si>
  <si>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</si>
  <si>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</si>
  <si>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</si>
  <si>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</si>
  <si>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</si>
  <si>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</si>
  <si>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</si>
  <si>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</si>
  <si>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</si>
  <si>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</si>
  <si>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</si>
  <si>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</si>
  <si>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</si>
  <si>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</si>
  <si>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</si>
  <si>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</si>
  <si>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</si>
  <si>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</si>
  <si>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</si>
  <si>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</si>
  <si>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</si>
  <si>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</si>
  <si>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</si>
  <si>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</si>
  <si>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</si>
  <si>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</si>
  <si>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</si>
  <si>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</si>
  <si>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</si>
  <si>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</si>
  <si>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</si>
  <si>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</si>
  <si>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</si>
  <si>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</si>
  <si>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</si>
  <si>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</si>
  <si>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</si>
  <si>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</si>
  <si>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</si>
  <si>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</si>
  <si>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</si>
  <si>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</si>
  <si>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</si>
  <si>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</si>
  <si>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</si>
  <si>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</si>
  <si>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</si>
  <si>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</si>
  <si>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</si>
  <si>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</si>
  <si>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</si>
  <si>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</si>
  <si>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</si>
  <si>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</si>
  <si>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</si>
  <si>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</si>
  <si>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</si>
  <si>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</si>
  <si>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</si>
  <si>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</si>
  <si>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</si>
  <si>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</si>
  <si>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</si>
  <si>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</si>
  <si>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</si>
  <si>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</si>
  <si>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</si>
  <si>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</si>
  <si>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</si>
  <si>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</si>
  <si>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</si>
  <si>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</si>
  <si>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</si>
  <si>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</si>
  <si>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</si>
  <si>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</si>
  <si>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</si>
  <si>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</si>
  <si>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</si>
  <si>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</si>
  <si>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</si>
  <si>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</si>
  <si>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</si>
  <si>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</si>
  <si>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</si>
  <si>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</si>
  <si>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</si>
  <si>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</si>
  <si>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</si>
  <si>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</si>
  <si>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</si>
  <si>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</si>
  <si>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</si>
  <si>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</si>
  <si>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</si>
  <si>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</si>
  <si>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</si>
  <si>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</si>
  <si>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</si>
  <si>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</si>
  <si>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</si>
  <si>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</si>
  <si>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</si>
  <si>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</si>
  <si>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</si>
  <si>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</si>
  <si>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</si>
  <si>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</si>
  <si>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</si>
  <si>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</si>
  <si>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</si>
  <si>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</si>
  <si>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</si>
  <si>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</si>
  <si>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</si>
  <si>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</si>
  <si>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</si>
  <si>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</si>
  <si>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</si>
  <si>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</si>
  <si>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</si>
  <si>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</si>
  <si>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</si>
  <si>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</si>
  <si>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</si>
  <si>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</si>
  <si>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</si>
  <si>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</si>
  <si>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</si>
  <si>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</si>
  <si>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</si>
  <si>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</si>
  <si>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</si>
  <si>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</si>
  <si>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</si>
  <si>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</si>
  <si>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</si>
  <si>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</si>
  <si>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</si>
  <si>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</si>
  <si>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</si>
  <si>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</si>
  <si>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</si>
  <si>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</si>
  <si>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</si>
  <si>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</si>
  <si>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</si>
  <si>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</si>
  <si>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</si>
  <si>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</si>
  <si>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</si>
  <si>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</si>
  <si>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</si>
  <si>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</si>
  <si>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</si>
  <si>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</si>
  <si>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</si>
  <si>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</si>
  <si>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</si>
  <si>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</si>
  <si>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</si>
  <si>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</si>
  <si>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</si>
  <si>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</si>
  <si>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</si>
  <si>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</si>
  <si>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</si>
  <si>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</si>
  <si>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</si>
  <si>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</si>
  <si>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</si>
  <si>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</si>
  <si>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</si>
  <si>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</si>
  <si>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</si>
  <si>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</si>
  <si>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</si>
  <si>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</si>
  <si>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</si>
  <si>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</si>
  <si>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</si>
  <si>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</si>
  <si>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</si>
  <si>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</si>
  <si>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</si>
  <si>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</si>
  <si>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</si>
  <si>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</si>
  <si>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</si>
  <si>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</si>
  <si>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</si>
  <si>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</si>
  <si>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</si>
  <si>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</si>
  <si>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</si>
  <si>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</si>
  <si>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</si>
  <si>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</si>
  <si>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</si>
  <si>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</si>
  <si>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</si>
  <si>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</si>
  <si>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</si>
  <si>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</si>
  <si>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</si>
  <si>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</si>
  <si>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</si>
  <si>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</si>
  <si>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</si>
  <si>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</si>
  <si>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</si>
  <si>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</si>
  <si>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</si>
  <si>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</si>
  <si>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</si>
  <si>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</si>
  <si>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</si>
  <si>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</si>
  <si>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</si>
  <si>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</si>
  <si>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</si>
  <si>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</si>
  <si>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</si>
  <si>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</si>
  <si>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</si>
  <si>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</si>
  <si>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</si>
  <si>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</si>
  <si>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</si>
  <si>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</si>
  <si>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</si>
  <si>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</si>
  <si>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</si>
  <si>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</si>
  <si>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</si>
  <si>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</si>
  <si>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</si>
  <si>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</si>
  <si>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</si>
  <si>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</si>
  <si>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</si>
  <si>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</si>
  <si>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</si>
  <si>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</si>
  <si>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</si>
  <si>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</si>
  <si>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</si>
  <si>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</si>
  <si>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</si>
  <si>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</si>
  <si>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</si>
  <si>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</si>
  <si>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</si>
  <si>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</si>
  <si>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</si>
  <si>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</si>
  <si>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</si>
  <si>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</si>
  <si>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</si>
  <si>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</si>
  <si>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</si>
  <si>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</si>
  <si>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</si>
  <si>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</si>
  <si>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</si>
  <si>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</si>
  <si>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</si>
  <si>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</si>
  <si>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</si>
  <si>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</si>
  <si>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</si>
  <si>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</si>
  <si>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</si>
  <si>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</si>
  <si>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</si>
  <si>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</si>
  <si>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</si>
  <si>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</si>
  <si>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</si>
  <si>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</si>
  <si>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</si>
  <si>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</si>
  <si>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</si>
  <si>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</si>
  <si>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</si>
  <si>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</si>
  <si>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</si>
  <si>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</si>
  <si>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</si>
  <si>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</si>
  <si>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</si>
  <si>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</si>
  <si>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</si>
  <si>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</si>
  <si>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</si>
  <si>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</si>
  <si>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</si>
  <si>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</si>
  <si>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</si>
  <si>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</si>
  <si>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</si>
  <si>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</si>
  <si>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</si>
  <si>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</si>
  <si>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</si>
  <si>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</si>
  <si>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</si>
  <si>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</si>
  <si>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</si>
  <si>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</si>
  <si>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</si>
  <si>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</si>
  <si>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</si>
  <si>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</si>
  <si>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</si>
  <si>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</si>
  <si>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</si>
  <si>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</si>
  <si>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</si>
  <si>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</si>
  <si>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</si>
  <si>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</si>
  <si>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</si>
  <si>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</si>
  <si>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</si>
  <si>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</si>
  <si>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</si>
  <si>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</si>
  <si>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</si>
  <si>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</si>
  <si>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</si>
  <si>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</si>
  <si>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</si>
  <si>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</si>
  <si>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</si>
  <si>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</si>
  <si>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</si>
  <si>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</si>
  <si>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</si>
  <si>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</si>
  <si>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</si>
  <si>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</si>
  <si>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</si>
  <si>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</si>
  <si>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</si>
  <si>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</si>
  <si>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</si>
  <si>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</si>
  <si>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</si>
  <si>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</si>
  <si>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</si>
  <si>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</si>
  <si>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</si>
  <si>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</si>
  <si>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</si>
  <si>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</si>
  <si>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</si>
  <si>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</si>
  <si>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</si>
  <si>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</si>
  <si>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</si>
  <si>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</si>
  <si>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</si>
  <si>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</si>
  <si>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</si>
  <si>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</si>
  <si>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</si>
  <si>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</si>
  <si>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</si>
  <si>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</si>
  <si>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</si>
  <si>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</si>
  <si>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</si>
  <si>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</si>
  <si>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</si>
  <si>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</si>
  <si>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</si>
  <si>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</si>
  <si>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</si>
  <si>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</si>
  <si>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</si>
  <si>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</si>
  <si>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</si>
  <si>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</si>
  <si>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</si>
  <si>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</si>
  <si>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</si>
  <si>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</si>
  <si>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</si>
  <si>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</si>
  <si>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</si>
  <si>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</si>
  <si>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</si>
  <si>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</si>
  <si>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</si>
  <si>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</si>
  <si>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</si>
  <si>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</si>
  <si>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</si>
  <si>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</si>
  <si>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</si>
  <si>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</si>
  <si>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</si>
  <si>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</si>
  <si>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</si>
  <si>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</si>
  <si>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</si>
  <si>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</si>
  <si>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</si>
  <si>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</si>
  <si>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</si>
  <si>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</si>
  <si>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</si>
  <si>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</si>
  <si>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</si>
  <si>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</si>
  <si>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</si>
  <si>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</si>
  <si>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</si>
  <si>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</si>
  <si>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</si>
  <si>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</si>
  <si>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</si>
  <si>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</si>
  <si>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</si>
  <si>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</si>
  <si>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</si>
  <si>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</si>
  <si>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</si>
  <si>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</si>
  <si>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</si>
  <si>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</si>
  <si>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</si>
  <si>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</si>
  <si>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</si>
  <si>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</si>
  <si>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</si>
  <si>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</si>
  <si>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</si>
  <si>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</si>
  <si>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</si>
  <si>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</si>
  <si>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</si>
  <si>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</si>
  <si>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</si>
  <si>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</si>
  <si>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</si>
  <si>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</si>
  <si>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</si>
  <si>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</si>
  <si>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</si>
  <si>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</si>
  <si>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</si>
  <si>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</si>
  <si>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</si>
  <si>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</si>
  <si>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</si>
  <si>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</si>
  <si>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</si>
  <si>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</si>
  <si>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</si>
  <si>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</si>
  <si>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</si>
  <si>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</si>
  <si>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</si>
  <si>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</si>
  <si>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</si>
  <si>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</si>
  <si>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</si>
  <si>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</si>
  <si>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</si>
  <si>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</si>
  <si>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</si>
  <si>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</si>
  <si>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</si>
  <si>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</si>
  <si>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</si>
  <si>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</si>
  <si>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</si>
  <si>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</si>
  <si>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</si>
  <si>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</si>
  <si>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</si>
  <si>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</si>
  <si>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</si>
  <si>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</si>
  <si>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</si>
  <si>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</si>
  <si>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</si>
  <si>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</si>
  <si>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</si>
  <si>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</si>
  <si>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</si>
  <si>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</si>
  <si>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</si>
  <si>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</si>
  <si>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</si>
  <si>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</si>
  <si>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</si>
  <si>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</si>
  <si>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</si>
  <si>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</si>
  <si>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</si>
  <si>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</si>
  <si>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</si>
  <si>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</si>
  <si>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</si>
  <si>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</si>
  <si>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</si>
  <si>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</si>
  <si>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</si>
  <si>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</si>
  <si>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</si>
  <si>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</si>
  <si>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</si>
  <si>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</si>
  <si>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</si>
  <si>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</si>
  <si>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</si>
  <si>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</si>
  <si>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</si>
  <si>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</si>
  <si>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</si>
  <si>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</si>
  <si>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</si>
  <si>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</si>
  <si>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</si>
  <si>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</si>
  <si>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</si>
  <si>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</si>
  <si>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</si>
  <si>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</si>
  <si>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</si>
  <si>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</si>
  <si>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</si>
  <si>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</si>
  <si>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</si>
  <si>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</si>
  <si>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</si>
  <si>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</si>
  <si>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</si>
  <si>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</si>
  <si>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</si>
  <si>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</si>
  <si>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</si>
  <si>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</si>
  <si>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</si>
  <si>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</si>
  <si>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</si>
  <si>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</si>
  <si>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</si>
  <si>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</si>
  <si>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</si>
  <si>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</si>
  <si>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</si>
  <si>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</si>
  <si>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</si>
  <si>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</si>
  <si>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</si>
  <si>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</si>
  <si>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</si>
  <si>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</si>
  <si>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</si>
  <si>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</si>
  <si>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</si>
  <si>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</si>
  <si>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</si>
  <si>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</si>
  <si>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</si>
  <si>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</si>
  <si>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</si>
  <si>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</si>
  <si>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</si>
  <si>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</si>
  <si>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</si>
  <si>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</si>
  <si>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</si>
  <si>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</si>
  <si>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</si>
  <si>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</si>
  <si>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</si>
  <si>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</si>
  <si>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</si>
  <si>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</si>
  <si>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</si>
  <si>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</si>
  <si>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</si>
  <si>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</si>
  <si>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</si>
  <si>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</si>
  <si>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</si>
  <si>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</si>
  <si>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</si>
  <si>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</si>
  <si>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</si>
  <si>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</si>
  <si>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</si>
  <si>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</si>
  <si>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</si>
  <si>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</si>
  <si>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</si>
  <si>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</si>
  <si>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</si>
  <si>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</si>
  <si>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</si>
  <si>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</si>
  <si>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</si>
  <si>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</si>
  <si>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</si>
  <si>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</si>
  <si>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</si>
  <si>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</si>
  <si>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</si>
  <si>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</si>
  <si>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</si>
  <si>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</si>
  <si>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</si>
  <si>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</si>
  <si>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</si>
  <si>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</si>
  <si>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</si>
  <si>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</si>
  <si>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</si>
  <si>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</si>
  <si>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</si>
  <si>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</si>
  <si>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</si>
  <si>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</si>
  <si>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</si>
  <si>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</si>
  <si>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</si>
  <si>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</si>
  <si>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</si>
  <si>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</si>
  <si>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</si>
  <si>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</si>
  <si>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</si>
  <si>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</si>
  <si>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</si>
  <si>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</si>
  <si>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</si>
  <si>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</si>
  <si>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</si>
  <si>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</si>
  <si>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</si>
  <si>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</si>
  <si>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</si>
  <si>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</si>
  <si>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</si>
  <si>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</si>
  <si>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</si>
  <si>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</si>
  <si>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</si>
  <si>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</si>
  <si>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</si>
  <si>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</si>
  <si>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</si>
  <si>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</si>
  <si>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</si>
  <si>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</si>
  <si>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</si>
  <si>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</si>
  <si>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</si>
  <si>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</si>
  <si>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</si>
  <si>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</si>
  <si>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</si>
  <si>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</si>
  <si>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</si>
  <si>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</si>
  <si>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</si>
  <si>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</si>
  <si>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</si>
  <si>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</si>
  <si>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</si>
  <si>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</si>
  <si>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</si>
  <si>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</si>
  <si>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</si>
  <si>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</si>
  <si>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</si>
  <si>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</si>
  <si>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</si>
  <si>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</si>
  <si>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</si>
  <si>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</si>
  <si>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</si>
  <si>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</si>
  <si>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</si>
  <si>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</si>
  <si>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</si>
  <si>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</si>
  <si>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</si>
  <si>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</si>
  <si>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</si>
  <si>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</si>
  <si>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</si>
  <si>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</si>
  <si>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</si>
  <si>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</si>
  <si>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</si>
  <si>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</si>
  <si>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</si>
  <si>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</si>
  <si>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</si>
  <si>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</si>
  <si>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</si>
  <si>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</si>
  <si>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</si>
  <si>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</si>
  <si>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</si>
  <si>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</si>
  <si>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</si>
  <si>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</si>
  <si>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</si>
  <si>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</si>
  <si>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</si>
  <si>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</si>
  <si>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</si>
  <si>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</si>
  <si>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</si>
  <si>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</si>
  <si>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</si>
  <si>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</si>
  <si>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</si>
  <si>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</si>
  <si>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</si>
  <si>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</si>
  <si>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</si>
  <si>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</si>
  <si>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</si>
  <si>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</si>
  <si>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</si>
  <si>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</si>
  <si>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</si>
  <si>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</si>
  <si>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</si>
  <si>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</si>
  <si>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</si>
  <si>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</si>
  <si>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</si>
  <si>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</si>
  <si>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</si>
  <si>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</si>
  <si>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</si>
  <si>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</si>
  <si>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</si>
  <si>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</si>
  <si>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</si>
  <si>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</si>
  <si>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</si>
  <si>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</si>
  <si>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</si>
  <si>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</si>
  <si>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</si>
  <si>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</si>
  <si>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</si>
  <si>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</si>
  <si>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</si>
  <si>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</si>
  <si>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</si>
  <si>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</si>
  <si>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</si>
  <si>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</si>
  <si>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</si>
  <si>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</si>
  <si>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</si>
  <si>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</si>
  <si>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</si>
  <si>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</si>
  <si>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</si>
  <si>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</si>
  <si>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</si>
  <si>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</si>
  <si>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</si>
  <si>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</si>
  <si>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</si>
  <si>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</si>
  <si>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</si>
  <si>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</si>
  <si>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</si>
  <si>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</si>
  <si>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</si>
  <si>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</si>
  <si>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</si>
  <si>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</si>
  <si>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</si>
  <si>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</si>
  <si>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</si>
  <si>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</si>
  <si>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</si>
  <si>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</si>
  <si>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</si>
  <si>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</si>
  <si>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</si>
  <si>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</si>
  <si>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</si>
  <si>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</si>
  <si>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</si>
  <si>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</si>
  <si>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</si>
  <si>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</si>
  <si>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</si>
  <si>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</si>
  <si>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</si>
  <si>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</si>
  <si>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</si>
  <si>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</si>
  <si>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</si>
  <si>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</si>
  <si>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</si>
  <si>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</si>
  <si>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</si>
  <si>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</si>
  <si>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</si>
  <si>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</si>
  <si>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</si>
  <si>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</si>
  <si>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</si>
  <si>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</si>
  <si>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</si>
  <si>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</si>
  <si>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</si>
  <si>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</si>
  <si>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</si>
  <si>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</si>
  <si>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</si>
  <si>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</si>
  <si>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</si>
  <si>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</si>
  <si>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</si>
  <si>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</si>
  <si>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</si>
  <si>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</si>
  <si>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</si>
  <si>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</si>
  <si>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</si>
  <si>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</si>
  <si>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</si>
  <si>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</si>
  <si>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</si>
  <si>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</si>
  <si>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</si>
  <si>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</si>
  <si>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</si>
  <si>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</si>
  <si>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</si>
  <si>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</si>
  <si>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</si>
  <si>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</si>
  <si>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</si>
  <si>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</si>
  <si>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</si>
  <si>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</si>
  <si>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</si>
  <si>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</si>
  <si>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</si>
  <si>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</si>
  <si>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</si>
  <si>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</si>
  <si>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</si>
  <si>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</si>
  <si>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</si>
  <si>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</si>
  <si>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</si>
  <si>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</si>
  <si>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</si>
  <si>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</si>
  <si>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</si>
  <si>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</si>
  <si>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</si>
  <si>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</si>
  <si>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</si>
  <si>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</si>
  <si>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</si>
  <si>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</si>
  <si>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</si>
  <si>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</si>
  <si>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</si>
  <si>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</si>
  <si>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</si>
  <si>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</si>
  <si>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</si>
  <si>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</si>
  <si>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</si>
  <si>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</si>
  <si>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</si>
  <si>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</si>
  <si>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</si>
  <si>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</si>
  <si>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</si>
  <si>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</si>
  <si>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</si>
  <si>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</si>
  <si>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</si>
  <si>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</si>
  <si>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</si>
  <si>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</si>
  <si>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</si>
  <si>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</si>
  <si>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</si>
  <si>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</si>
  <si>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</si>
  <si>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</si>
  <si>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</si>
  <si>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</si>
  <si>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</si>
  <si>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</si>
  <si>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</si>
  <si>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</si>
  <si>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</si>
  <si>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</si>
  <si>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</si>
  <si>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</si>
  <si>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</si>
  <si>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</si>
  <si>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</si>
  <si>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</si>
  <si>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</si>
  <si>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</si>
  <si>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</si>
  <si>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</si>
  <si>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</si>
  <si>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</si>
  <si>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</si>
  <si>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</si>
  <si>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</si>
  <si>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</si>
  <si>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</si>
  <si>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</si>
  <si>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</si>
  <si>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</si>
  <si>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</si>
  <si>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</si>
  <si>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</si>
  <si>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</si>
  <si>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</si>
  <si>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</si>
  <si>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</si>
  <si>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</si>
  <si>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</si>
  <si>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</si>
  <si>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</si>
  <si>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</si>
  <si>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</si>
  <si>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</si>
  <si>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</si>
  <si>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</si>
  <si>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</si>
  <si>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</si>
  <si>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</si>
  <si>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</si>
  <si>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</si>
  <si>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</si>
  <si>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</si>
  <si>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</si>
  <si>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</si>
  <si>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</si>
  <si>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</si>
  <si>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</si>
  <si>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</si>
  <si>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</si>
  <si>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</si>
  <si>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</si>
  <si>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</si>
  <si>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</si>
  <si>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</si>
  <si>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</si>
  <si>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</si>
  <si>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</si>
  <si>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</si>
  <si>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</si>
  <si>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</si>
  <si>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</si>
  <si>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</si>
  <si>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</si>
  <si>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</si>
  <si>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</si>
  <si>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</si>
  <si>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</si>
  <si>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</si>
  <si>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</si>
  <si>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</si>
  <si>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</si>
  <si>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</si>
  <si>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</si>
  <si>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</si>
  <si>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</si>
  <si>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</si>
  <si>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</si>
  <si>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</si>
  <si>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</si>
  <si>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</si>
  <si>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</si>
  <si>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</si>
  <si>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</si>
  <si>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</si>
  <si>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</si>
  <si>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</si>
  <si>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</si>
  <si>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</si>
  <si>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</si>
  <si>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</si>
  <si>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</si>
  <si>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</si>
  <si>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</si>
  <si>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</si>
  <si>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</si>
  <si>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</si>
  <si>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</si>
  <si>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</si>
  <si>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</si>
  <si>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</si>
  <si>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</si>
  <si>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</si>
  <si>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</si>
  <si>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</si>
  <si>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</si>
  <si>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</si>
  <si>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</si>
  <si>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</si>
  <si>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</si>
  <si>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</si>
  <si>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</si>
  <si>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</si>
  <si>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</si>
  <si>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</si>
  <si>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</si>
  <si>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</si>
  <si>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</si>
  <si>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</si>
  <si>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</si>
  <si>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</si>
  <si>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</si>
  <si>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</si>
  <si>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</si>
  <si>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</si>
  <si>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</si>
  <si>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</si>
  <si>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</si>
  <si>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</si>
  <si>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</si>
  <si>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</si>
  <si>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</si>
  <si>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</si>
  <si>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</si>
  <si>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</si>
  <si>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</si>
  <si>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</si>
  <si>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</si>
  <si>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</si>
  <si>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</si>
  <si>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</si>
  <si>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</si>
  <si>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</si>
  <si>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</si>
  <si>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</si>
  <si>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</si>
  <si>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</si>
  <si>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</si>
  <si>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</si>
  <si>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</si>
  <si>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</si>
  <si>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</si>
  <si>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</si>
  <si>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</si>
  <si>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</si>
  <si>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</si>
  <si>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</si>
  <si>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</si>
  <si>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</si>
  <si>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</si>
  <si>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</si>
  <si>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</si>
  <si>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</si>
  <si>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</si>
  <si>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</si>
  <si>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</si>
  <si>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</si>
  <si>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</si>
  <si>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</si>
  <si>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</si>
  <si>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</si>
  <si>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</si>
  <si>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</si>
  <si>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</si>
  <si>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</si>
  <si>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</si>
  <si>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</si>
  <si>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</si>
  <si>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</si>
  <si>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</si>
  <si>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</si>
  <si>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</si>
  <si>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</si>
  <si>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</si>
  <si>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</si>
  <si>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</si>
  <si>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</si>
  <si>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</si>
  <si>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</si>
  <si>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</si>
  <si>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</si>
  <si>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</si>
  <si>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</si>
  <si>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</si>
  <si>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</si>
  <si>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</si>
  <si>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</si>
  <si>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</si>
  <si>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</si>
  <si>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</si>
  <si>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</si>
  <si>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</si>
  <si>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</si>
  <si>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</si>
  <si>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</si>
  <si>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</si>
  <si>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</si>
  <si>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</si>
  <si>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</si>
  <si>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</si>
  <si>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</si>
  <si>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</si>
  <si>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</si>
  <si>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</si>
  <si>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</si>
  <si>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</si>
  <si>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</si>
  <si>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</si>
  <si>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</si>
  <si>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</si>
  <si>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</si>
  <si>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</si>
  <si>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</si>
  <si>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</si>
  <si>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</si>
  <si>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</si>
  <si>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</si>
  <si>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</si>
  <si>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</si>
  <si>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</si>
  <si>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</si>
  <si>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</si>
  <si>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</si>
  <si>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</si>
  <si>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</si>
  <si>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</si>
  <si>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</si>
  <si>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</si>
  <si>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</si>
  <si>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</si>
  <si>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</si>
  <si>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</si>
  <si>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</si>
  <si>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</si>
  <si>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</si>
  <si>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</si>
  <si>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</si>
  <si>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</si>
  <si>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</si>
  <si>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</si>
  <si>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</si>
  <si>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</si>
  <si>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</si>
  <si>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</si>
  <si>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</si>
  <si>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</si>
  <si>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</si>
  <si>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</si>
  <si>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</si>
  <si>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</si>
  <si>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</si>
  <si>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</si>
  <si>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</si>
  <si>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</si>
  <si>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</si>
  <si>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</si>
  <si>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</si>
  <si>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</si>
  <si>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</si>
  <si>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</si>
  <si>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</si>
  <si>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</si>
  <si>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</si>
  <si>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</si>
  <si>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</si>
  <si>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</si>
  <si>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</si>
  <si>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</si>
  <si>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</si>
  <si>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</si>
  <si>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</si>
  <si>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</si>
  <si>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</si>
  <si>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</si>
  <si>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</si>
  <si>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</si>
  <si>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</si>
  <si>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</si>
  <si>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</si>
  <si>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</si>
  <si>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</si>
  <si>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</si>
  <si>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</si>
  <si>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</si>
  <si>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</si>
  <si>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</si>
  <si>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</si>
  <si>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</si>
  <si>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</si>
  <si>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</si>
  <si>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</si>
  <si>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</si>
  <si>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</si>
  <si>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</si>
  <si>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</si>
  <si>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</si>
  <si>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</si>
  <si>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</si>
  <si>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</si>
  <si>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</si>
  <si>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</si>
  <si>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</si>
  <si>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</si>
  <si>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</si>
  <si>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</si>
  <si>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</si>
  <si>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</si>
  <si>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</si>
  <si>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</si>
  <si>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</si>
  <si>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</si>
  <si>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</si>
  <si>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</si>
  <si>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</si>
  <si>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</si>
  <si>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</si>
  <si>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</si>
  <si>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</si>
  <si>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</si>
  <si>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</si>
  <si>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</si>
  <si>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</si>
  <si>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</si>
  <si>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</si>
  <si>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</si>
  <si>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</si>
  <si>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</si>
  <si>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</si>
  <si>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</si>
  <si>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</si>
  <si>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</si>
  <si>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</si>
  <si>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</si>
  <si>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</si>
  <si>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</si>
  <si>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</si>
  <si>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</si>
  <si>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</si>
  <si>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</si>
  <si>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</si>
  <si>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</si>
  <si>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</si>
  <si>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</si>
  <si>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</si>
  <si>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</si>
  <si>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</si>
  <si>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</si>
  <si>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</si>
  <si>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</si>
  <si>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</si>
  <si>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</si>
  <si>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</si>
  <si>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</si>
  <si>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</si>
  <si>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</si>
  <si>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</si>
  <si>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</si>
  <si>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</si>
  <si>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</si>
  <si>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</si>
  <si>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</si>
  <si>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</si>
  <si>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</si>
  <si>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</si>
  <si>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</si>
  <si>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</si>
  <si>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</si>
  <si>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</si>
  <si>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</si>
  <si>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</si>
  <si>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</si>
  <si>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</si>
  <si>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</si>
  <si>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</si>
  <si>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</si>
  <si>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</si>
  <si>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</si>
  <si>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</si>
  <si>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</si>
  <si>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</si>
  <si>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</si>
  <si>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</si>
  <si>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</si>
  <si>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</si>
  <si>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</si>
  <si>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</si>
  <si>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</si>
  <si>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</si>
  <si>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</si>
  <si>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</si>
  <si>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</si>
  <si>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</si>
  <si>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</si>
  <si>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</si>
  <si>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</si>
  <si>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</si>
  <si>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</si>
  <si>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</si>
  <si>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</si>
  <si>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</si>
  <si>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</si>
  <si>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</si>
  <si>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</si>
  <si>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</si>
  <si>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</si>
  <si>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</si>
  <si>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</si>
  <si>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</si>
  <si>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</si>
  <si>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</si>
  <si>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</si>
  <si>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</si>
  <si>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</si>
  <si>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</si>
  <si>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</si>
  <si>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</si>
  <si>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</si>
  <si>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</si>
  <si>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</si>
  <si>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</si>
  <si>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</si>
  <si>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</si>
  <si>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</si>
  <si>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</si>
  <si>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</si>
  <si>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</si>
  <si>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</si>
  <si>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</si>
  <si>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</si>
  <si>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</si>
  <si>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</si>
  <si>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</si>
  <si>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</si>
  <si>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</si>
  <si>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</si>
  <si>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</si>
  <si>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</si>
  <si>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</si>
  <si>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</si>
  <si>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</si>
  <si>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</si>
  <si>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</si>
  <si>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</si>
  <si>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</si>
  <si>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</si>
  <si>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</si>
  <si>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</si>
  <si>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</si>
  <si>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</si>
  <si>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</si>
  <si>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</si>
  <si>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</si>
  <si>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</si>
  <si>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</si>
  <si>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</si>
  <si>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</si>
  <si>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</si>
  <si>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</si>
  <si>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</si>
  <si>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</si>
  <si>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</si>
  <si>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</si>
  <si>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</si>
  <si>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</si>
  <si>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</si>
  <si>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</si>
  <si>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</si>
  <si>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</si>
  <si>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</si>
  <si>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</si>
  <si>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</si>
  <si>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</si>
  <si>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</si>
  <si>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</si>
  <si>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</si>
  <si>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</si>
  <si>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</si>
  <si>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</si>
  <si>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</si>
  <si>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</si>
  <si>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</si>
  <si>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</si>
  <si>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</si>
  <si>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</si>
  <si>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</si>
  <si>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</si>
  <si>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</si>
  <si>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</si>
  <si>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</si>
  <si>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</si>
  <si>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</si>
  <si>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</si>
  <si>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</si>
  <si>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</si>
  <si>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</si>
  <si>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</si>
  <si>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</si>
  <si>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</si>
  <si>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</si>
  <si>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</si>
  <si>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</si>
  <si>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</si>
  <si>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</si>
  <si>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</si>
  <si>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</si>
  <si>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</si>
  <si>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</si>
  <si>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</si>
  <si>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</si>
  <si>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</si>
  <si>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</si>
  <si>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</si>
  <si>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</si>
  <si>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</si>
  <si>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</si>
  <si>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</si>
  <si>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</si>
  <si>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</si>
  <si>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</si>
  <si>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</si>
  <si>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</si>
  <si>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</si>
  <si>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</si>
  <si>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</si>
  <si>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</si>
  <si>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</si>
  <si>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</si>
  <si>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</si>
  <si>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</si>
  <si>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</si>
  <si>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</si>
  <si>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</si>
  <si>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</si>
  <si>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</si>
  <si>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</si>
  <si>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</si>
  <si>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</si>
  <si>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</si>
  <si>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</si>
  <si>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</si>
  <si>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</si>
  <si>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</si>
  <si>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</si>
  <si>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</si>
  <si>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</si>
  <si>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</si>
  <si>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</si>
  <si>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</si>
  <si>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</si>
  <si>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</si>
  <si>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</si>
  <si>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</si>
  <si>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</si>
  <si>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</si>
  <si>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</si>
  <si>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</si>
  <si>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</si>
  <si>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</si>
  <si>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</si>
  <si>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</si>
  <si>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</si>
  <si>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</si>
  <si>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</si>
  <si>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</si>
  <si>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</si>
  <si>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</si>
  <si>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</si>
  <si>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</si>
  <si>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</si>
  <si>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</si>
  <si>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</si>
  <si>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</si>
  <si>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</si>
  <si>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</si>
  <si>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</si>
  <si>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</si>
  <si>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</si>
  <si>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</si>
  <si>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</si>
  <si>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</si>
  <si>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</si>
  <si>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</si>
  <si>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</si>
  <si>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</si>
  <si>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</si>
  <si>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</si>
  <si>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</si>
  <si>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</si>
  <si>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</si>
  <si>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</si>
  <si>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</si>
  <si>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</si>
  <si>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</si>
  <si>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</si>
  <si>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</si>
  <si>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</si>
  <si>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</si>
  <si>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</si>
  <si>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</si>
  <si>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</si>
  <si>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</si>
  <si>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</si>
  <si>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</si>
  <si>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</si>
  <si>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</si>
  <si>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</si>
  <si>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</si>
  <si>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</si>
  <si>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</si>
  <si>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</si>
  <si>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</si>
  <si>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</si>
  <si>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</si>
  <si>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</si>
  <si>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</si>
  <si>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</si>
  <si>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</si>
  <si>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</si>
  <si>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</si>
  <si>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</si>
  <si>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</si>
  <si>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</si>
  <si>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</si>
  <si>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</si>
  <si>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</si>
  <si>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</si>
  <si>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</si>
  <si>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</si>
  <si>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</si>
  <si>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</si>
  <si>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</si>
  <si>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</si>
  <si>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</si>
  <si>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</si>
  <si>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</si>
  <si>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</si>
  <si>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</si>
  <si>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</si>
  <si>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</si>
  <si>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</si>
  <si>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</si>
  <si>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</si>
  <si>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</si>
  <si>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</si>
  <si>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</si>
  <si>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</si>
  <si>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</si>
  <si>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</si>
  <si>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</si>
  <si>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</si>
  <si>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</si>
  <si>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</si>
  <si>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</si>
  <si>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</si>
  <si>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</si>
  <si>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</si>
  <si>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</si>
  <si>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</si>
  <si>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</si>
  <si>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</si>
  <si>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</si>
  <si>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</si>
  <si>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</si>
  <si>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</si>
  <si>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</si>
  <si>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</si>
  <si>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</si>
  <si>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</si>
  <si>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</si>
  <si>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</si>
  <si>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</si>
  <si>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</si>
  <si>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</si>
  <si>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</si>
  <si>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</si>
  <si>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</si>
  <si>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</si>
  <si>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</si>
  <si>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</si>
  <si>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</si>
  <si>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</si>
  <si>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</si>
  <si>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</si>
  <si>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</si>
  <si>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</si>
  <si>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</si>
  <si>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</si>
  <si>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</si>
  <si>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</si>
  <si>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</si>
  <si>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</si>
  <si>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</si>
  <si>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</si>
  <si>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</si>
  <si>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</si>
  <si>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</si>
  <si>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</si>
  <si>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</si>
  <si>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</si>
  <si>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</si>
  <si>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</si>
  <si>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</si>
  <si>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</si>
  <si>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</si>
  <si>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</si>
  <si>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</si>
  <si>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</si>
  <si>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</si>
  <si>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</si>
  <si>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</si>
  <si>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</si>
  <si>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</si>
  <si>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</si>
  <si>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</si>
  <si>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</si>
  <si>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</si>
  <si>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</si>
  <si>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</si>
  <si>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</si>
  <si>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</si>
  <si>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</si>
  <si>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</si>
  <si>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</si>
  <si>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</si>
  <si>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</si>
  <si>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</si>
  <si>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</si>
  <si>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</si>
  <si>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</si>
  <si>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</si>
  <si>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</si>
  <si>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</si>
  <si>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</si>
  <si>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</si>
  <si>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</si>
  <si>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</si>
  <si>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</si>
  <si>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</si>
  <si>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</si>
  <si>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</si>
  <si>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</si>
  <si>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</si>
  <si>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</si>
  <si>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</si>
  <si>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</si>
  <si>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</si>
  <si>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</si>
  <si>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</si>
  <si>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</si>
  <si>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</si>
  <si>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</si>
  <si>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</si>
  <si>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</si>
  <si>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</si>
  <si>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</si>
  <si>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</si>
  <si>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</si>
  <si>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</si>
  <si>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</si>
  <si>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</si>
  <si>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</si>
  <si>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</si>
  <si>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</si>
  <si>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</si>
  <si>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</si>
  <si>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</si>
  <si>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</si>
  <si>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</si>
  <si>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</si>
  <si>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</si>
  <si>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</si>
  <si>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</si>
  <si>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</si>
  <si>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</si>
  <si>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</si>
  <si>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</si>
  <si>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</si>
  <si>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</si>
  <si>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</si>
  <si>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</si>
  <si>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</si>
  <si>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</si>
  <si>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</si>
  <si>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</si>
  <si>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</si>
  <si>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</si>
  <si>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</si>
  <si>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</si>
  <si>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</si>
  <si>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</si>
  <si>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</si>
  <si>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</si>
  <si>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</si>
  <si>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</si>
  <si>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</si>
  <si>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</si>
  <si>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</si>
  <si>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</si>
  <si>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</si>
  <si>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</si>
  <si>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</si>
  <si>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</si>
  <si>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</si>
  <si>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</si>
  <si>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</si>
  <si>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</si>
  <si>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</si>
  <si>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</si>
  <si>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</si>
  <si>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</si>
  <si>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</si>
  <si>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</si>
  <si>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</si>
  <si>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</si>
  <si>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</si>
  <si>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</si>
  <si>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</si>
  <si>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</si>
  <si>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</si>
  <si>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</si>
  <si>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</si>
  <si>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</si>
  <si>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</si>
  <si>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</si>
  <si>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</si>
  <si>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</si>
  <si>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</si>
  <si>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</si>
  <si>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</si>
  <si>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</si>
  <si>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</si>
  <si>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</si>
  <si>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</si>
  <si>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</si>
  <si>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</si>
  <si>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</si>
  <si>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</si>
  <si>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</si>
  <si>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</si>
  <si>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</si>
  <si>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</si>
  <si>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</si>
  <si>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</si>
  <si>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</si>
  <si>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</si>
  <si>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</si>
  <si>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</si>
  <si>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</si>
  <si>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</si>
  <si>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</si>
  <si>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</si>
  <si>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</si>
  <si>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</si>
  <si>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</si>
  <si>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</si>
  <si>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</si>
  <si>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</si>
  <si>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</si>
  <si>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</si>
  <si>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</si>
  <si>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</si>
  <si>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</si>
  <si>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</si>
  <si>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</si>
  <si>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</si>
  <si>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</si>
  <si>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</si>
  <si>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</si>
  <si>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</si>
  <si>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</si>
  <si>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</si>
  <si>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</si>
  <si>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</si>
  <si>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</si>
  <si>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</si>
  <si>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</si>
  <si>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</si>
  <si>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</si>
  <si>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</si>
  <si>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</si>
  <si>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</si>
  <si>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</si>
  <si>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</si>
  <si>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</si>
  <si>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</si>
  <si>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</si>
  <si>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</si>
  <si>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</si>
  <si>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</si>
  <si>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</si>
  <si>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</si>
  <si>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</si>
  <si>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</si>
  <si>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</si>
  <si>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</si>
  <si>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</si>
  <si>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</si>
  <si>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</si>
  <si>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</si>
  <si>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</si>
  <si>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</si>
  <si>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</si>
  <si>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</si>
  <si>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</si>
  <si>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</si>
  <si>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</si>
  <si>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</si>
  <si>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</si>
  <si>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</si>
  <si>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</si>
  <si>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</si>
  <si>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</si>
  <si>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</si>
  <si>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</si>
  <si>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</si>
  <si>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</si>
  <si>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</si>
  <si>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</si>
  <si>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</si>
  <si>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</si>
  <si>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</si>
  <si>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</si>
  <si>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</si>
  <si>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</si>
  <si>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</si>
  <si>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</si>
  <si>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</si>
  <si>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</si>
  <si>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</si>
  <si>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</si>
  <si>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</si>
  <si>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</si>
  <si>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</si>
  <si>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</si>
  <si>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</si>
  <si>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</si>
  <si>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</si>
  <si>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</si>
  <si>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</si>
  <si>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</si>
  <si>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</si>
  <si>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</si>
  <si>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</si>
  <si>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</si>
  <si>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</si>
  <si>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</si>
  <si>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</si>
  <si>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</si>
  <si>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</si>
  <si>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</si>
  <si>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</si>
  <si>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</si>
  <si>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</si>
  <si>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</si>
  <si>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</si>
  <si>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</si>
  <si>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</si>
  <si>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</si>
  <si>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</si>
  <si>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</si>
  <si>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</si>
  <si>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</si>
  <si>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</si>
  <si>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</si>
  <si>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</si>
  <si>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</si>
  <si>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</si>
  <si>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</si>
  <si>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</si>
  <si>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</si>
  <si>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</si>
  <si>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</si>
  <si>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</si>
  <si>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</si>
  <si>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</si>
  <si>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</si>
  <si>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</si>
  <si>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</si>
  <si>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</si>
  <si>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</si>
  <si>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</si>
  <si>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</si>
  <si>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</si>
  <si>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</si>
  <si>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</si>
  <si>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</si>
  <si>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</si>
  <si>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</si>
  <si>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</si>
  <si>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</si>
  <si>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</si>
  <si>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</si>
  <si>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</si>
  <si>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</si>
  <si>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</si>
  <si>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</si>
  <si>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</si>
  <si>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</si>
  <si>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</si>
  <si>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</si>
  <si>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</si>
  <si>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</si>
  <si>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</si>
  <si>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</si>
  <si>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</si>
  <si>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</si>
  <si>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</si>
  <si>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</si>
  <si>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</si>
  <si>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</si>
  <si>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</si>
  <si>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</si>
  <si>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</si>
  <si>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</si>
  <si>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</si>
  <si>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</si>
  <si>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</si>
  <si>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</si>
  <si>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</si>
  <si>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</si>
  <si>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</si>
  <si>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</si>
  <si>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</si>
  <si>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</si>
  <si>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</si>
  <si>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</si>
  <si>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</si>
  <si>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</si>
  <si>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</si>
  <si>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</si>
  <si>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</si>
  <si>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</si>
  <si>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</si>
  <si>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</si>
  <si>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</si>
  <si>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</si>
  <si>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</si>
  <si>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</si>
  <si>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</si>
  <si>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</si>
  <si>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</si>
  <si>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</si>
  <si>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</si>
  <si>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</si>
  <si>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</si>
  <si>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</si>
  <si>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</si>
  <si>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</si>
  <si>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</si>
  <si>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</si>
  <si>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</si>
  <si>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</si>
  <si>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</si>
  <si>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</si>
  <si>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</si>
  <si>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</si>
  <si>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</si>
  <si>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</si>
  <si>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</si>
  <si>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</si>
  <si>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</si>
  <si>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</si>
  <si>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</si>
  <si>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</si>
  <si>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</si>
  <si>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</si>
  <si>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</si>
  <si>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</si>
  <si>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</si>
  <si>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</si>
  <si>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</si>
  <si>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</si>
  <si>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</si>
  <si>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</si>
  <si>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</si>
  <si>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</si>
  <si>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</si>
  <si>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</si>
  <si>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</si>
  <si>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</si>
  <si>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</si>
  <si>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</si>
  <si>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</si>
  <si>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</si>
  <si>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</si>
  <si>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</si>
  <si>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</si>
  <si>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</si>
  <si>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</si>
  <si>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</si>
  <si>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</si>
  <si>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</si>
  <si>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</si>
  <si>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</si>
  <si>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</si>
  <si>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</si>
  <si>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</si>
  <si>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</si>
  <si>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</si>
  <si>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</si>
  <si>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</si>
  <si>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</si>
  <si>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</si>
  <si>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</si>
  <si>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</si>
  <si>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</si>
  <si>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</si>
  <si>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</si>
  <si>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</si>
  <si>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</si>
  <si>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</si>
  <si>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</si>
  <si>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</si>
  <si>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</si>
  <si>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</si>
  <si>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</si>
  <si>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</si>
  <si>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</si>
  <si>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</si>
  <si>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</si>
  <si>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</si>
  <si>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</si>
  <si>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</si>
  <si>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</si>
  <si>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</si>
  <si>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</si>
  <si>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</si>
  <si>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</si>
  <si>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</si>
  <si>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</si>
  <si>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</si>
  <si>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</si>
  <si>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</si>
  <si>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</si>
  <si>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</si>
  <si>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</si>
  <si>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</si>
  <si>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</si>
  <si>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</si>
  <si>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</si>
  <si>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</si>
  <si>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</si>
  <si>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</si>
  <si>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</si>
  <si>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</si>
  <si>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</si>
  <si>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</si>
  <si>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</si>
  <si>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</si>
  <si>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</si>
  <si>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</si>
  <si>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</si>
  <si>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</si>
  <si>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</si>
  <si>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</si>
  <si>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</si>
  <si>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</si>
  <si>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</si>
  <si>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</si>
  <si>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</si>
  <si>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</si>
  <si>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</si>
  <si>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</si>
  <si>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</si>
  <si>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</si>
  <si>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</si>
  <si>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</si>
  <si>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</si>
  <si>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</si>
  <si>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</si>
  <si>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</si>
  <si>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</si>
  <si>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</si>
  <si>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</si>
  <si>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</si>
  <si>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</si>
  <si>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</si>
  <si>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</si>
  <si>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</si>
  <si>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</si>
  <si>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</si>
  <si>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</si>
  <si>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</si>
  <si>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</si>
  <si>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</si>
  <si>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</si>
  <si>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</si>
  <si>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</si>
  <si>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</si>
  <si>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</si>
  <si>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</si>
  <si>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</si>
  <si>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</si>
  <si>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</si>
  <si>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</si>
  <si>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</si>
  <si>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</si>
  <si>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</si>
  <si>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</si>
  <si>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</si>
  <si>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</si>
  <si>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</si>
  <si>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</si>
  <si>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</si>
  <si>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</si>
  <si>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</si>
  <si>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</si>
  <si>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</si>
  <si>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</si>
  <si>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</si>
  <si>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</si>
  <si>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</si>
  <si>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</si>
  <si>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</si>
  <si>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</si>
  <si>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</si>
  <si>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</si>
  <si>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</si>
  <si>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</si>
  <si>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</si>
  <si>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</si>
  <si>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</si>
  <si>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</si>
  <si>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</si>
  <si>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</si>
  <si>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</si>
  <si>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</si>
  <si>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</si>
  <si>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</si>
  <si>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</si>
  <si>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</si>
  <si>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</si>
  <si>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</si>
  <si>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</si>
  <si>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</si>
  <si>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</si>
  <si>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</si>
  <si>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</si>
  <si>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</si>
  <si>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</si>
  <si>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</si>
  <si>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</si>
  <si>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</si>
  <si>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</si>
  <si>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</si>
  <si>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</si>
  <si>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</si>
  <si>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</si>
  <si>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</si>
  <si>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</si>
  <si>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</si>
  <si>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</si>
  <si>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</si>
  <si>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</si>
  <si>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</si>
  <si>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</si>
  <si>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</si>
  <si>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</si>
  <si>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</si>
  <si>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</si>
  <si>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</si>
  <si>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</si>
  <si>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</si>
  <si>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</si>
  <si>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</si>
  <si>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</si>
  <si>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</si>
  <si>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</si>
  <si>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</si>
  <si>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</si>
  <si>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</si>
  <si>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</si>
  <si>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</si>
  <si>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</si>
  <si>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</si>
  <si>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</si>
  <si>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</si>
  <si>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</si>
  <si>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</si>
  <si>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</si>
  <si>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</si>
  <si>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</si>
  <si>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</si>
  <si>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</si>
  <si>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</si>
  <si>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</si>
  <si>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</si>
  <si>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</si>
  <si>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</si>
  <si>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</si>
  <si>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</si>
  <si>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</si>
  <si>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</si>
  <si>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</si>
  <si>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</si>
  <si>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</si>
  <si>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</si>
  <si>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</si>
  <si>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</si>
  <si>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</si>
  <si>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</si>
  <si>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</si>
  <si>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</si>
  <si>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</si>
  <si>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</si>
  <si>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</si>
  <si>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</si>
  <si>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</si>
  <si>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</si>
  <si>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</si>
  <si>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</si>
  <si>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</si>
  <si>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</si>
  <si>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</si>
  <si>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</si>
  <si>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</si>
  <si>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</si>
  <si>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</si>
  <si>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</si>
  <si>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</si>
  <si>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</si>
  <si>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</si>
  <si>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</si>
  <si>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</si>
  <si>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</si>
  <si>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</si>
  <si>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</si>
  <si>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</si>
  <si>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</si>
  <si>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</si>
  <si>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</si>
  <si>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</si>
  <si>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</si>
  <si>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</si>
  <si>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</si>
  <si>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</si>
  <si>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</si>
  <si>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</si>
  <si>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</si>
  <si>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</si>
  <si>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</si>
  <si>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</si>
  <si>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</si>
  <si>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</si>
  <si>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</si>
  <si>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</si>
  <si>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</si>
  <si>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</si>
  <si>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</si>
  <si>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</si>
  <si>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</si>
  <si>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</si>
  <si>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</si>
  <si>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</si>
  <si>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</si>
  <si>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</si>
  <si>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</si>
  <si>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</si>
  <si>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</si>
  <si>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</si>
  <si>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</si>
  <si>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</si>
  <si>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</si>
  <si>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</si>
  <si>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</si>
  <si>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</si>
  <si>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</si>
  <si>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</si>
  <si>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</si>
  <si>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</si>
  <si>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</si>
  <si>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</si>
  <si>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</si>
  <si>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</si>
  <si>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</si>
  <si>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</si>
  <si>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</si>
  <si>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</si>
  <si>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</si>
  <si>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</si>
  <si>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</si>
  <si>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</si>
  <si>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</si>
  <si>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</si>
  <si>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</si>
  <si>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</si>
  <si>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</si>
  <si>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</si>
  <si>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</si>
  <si>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</si>
  <si>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</si>
  <si>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</si>
  <si>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</si>
  <si>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</si>
  <si>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</si>
  <si>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</si>
  <si>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</si>
  <si>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</si>
  <si>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</si>
  <si>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</si>
  <si>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</si>
  <si>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</si>
  <si>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</si>
  <si>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</si>
  <si>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</si>
  <si>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</si>
  <si>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</si>
  <si>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</si>
  <si>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</si>
  <si>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</si>
  <si>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</si>
  <si>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</si>
  <si>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</si>
  <si>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</si>
  <si>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</si>
  <si>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</si>
  <si>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</si>
  <si>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</si>
  <si>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</si>
  <si>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</si>
  <si>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</si>
  <si>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</si>
  <si>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</si>
  <si>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</si>
  <si>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</si>
  <si>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</si>
  <si>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</si>
  <si>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</si>
  <si>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</si>
  <si>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</si>
  <si>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</si>
  <si>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</si>
  <si>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</si>
  <si>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</si>
  <si>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</si>
  <si>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</si>
  <si>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</si>
  <si>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</si>
  <si>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</si>
  <si>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</si>
  <si>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</si>
  <si>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</si>
  <si>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</si>
  <si>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</si>
  <si>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</si>
  <si>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</si>
  <si>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</si>
  <si>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</si>
  <si>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</si>
  <si>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</si>
  <si>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</si>
  <si>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</si>
  <si>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</si>
  <si>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</si>
  <si>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</si>
  <si>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</si>
  <si>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</si>
  <si>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</si>
  <si>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</si>
  <si>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</si>
  <si>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</si>
  <si>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</si>
  <si>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</si>
  <si>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</si>
  <si>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</si>
  <si>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</si>
  <si>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</si>
  <si>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</si>
  <si>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</si>
  <si>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</si>
  <si>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</si>
  <si>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</si>
  <si>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</si>
  <si>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</si>
  <si>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</si>
  <si>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</si>
  <si>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</si>
  <si>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</si>
  <si>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</si>
  <si>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</si>
  <si>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</si>
  <si>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</si>
  <si>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</si>
  <si>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</si>
  <si>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</si>
  <si>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</si>
  <si>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</si>
  <si>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</si>
  <si>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</si>
  <si>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</si>
  <si>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</si>
  <si>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</si>
  <si>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</si>
  <si>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</si>
  <si>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</si>
  <si>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</si>
  <si>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</si>
  <si>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</si>
  <si>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</si>
  <si>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</si>
  <si>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</si>
  <si>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</si>
  <si>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</si>
  <si>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</si>
  <si>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</si>
  <si>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</si>
  <si>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</si>
  <si>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</si>
  <si>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</si>
  <si>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</si>
  <si>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</si>
  <si>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</si>
  <si>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</si>
  <si>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</si>
  <si>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</si>
  <si>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</si>
  <si>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</si>
  <si>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</si>
  <si>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</si>
  <si>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</si>
  <si>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</si>
  <si>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</si>
  <si>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</si>
  <si>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</si>
  <si>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</si>
  <si>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</si>
  <si>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</si>
  <si>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</si>
  <si>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</si>
  <si>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</si>
  <si>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</si>
  <si>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</si>
  <si>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</si>
  <si>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</si>
  <si>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</si>
  <si>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</si>
  <si>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</si>
  <si>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</si>
  <si>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</si>
  <si>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</si>
  <si>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</si>
  <si>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</si>
  <si>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</si>
  <si>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</si>
  <si>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</si>
  <si>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</si>
  <si>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</si>
  <si>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</si>
  <si>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</si>
  <si>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</si>
  <si>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</si>
  <si>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</si>
  <si>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</si>
  <si>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</si>
  <si>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</si>
  <si>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</si>
  <si>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</si>
  <si>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</si>
  <si>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</si>
  <si>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</si>
  <si>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</si>
  <si>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</si>
  <si>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</si>
  <si>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</si>
  <si>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</si>
  <si>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</si>
  <si>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</si>
  <si>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</si>
  <si>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</si>
  <si>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</si>
  <si>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</si>
  <si>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</si>
  <si>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</si>
  <si>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</si>
  <si>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</si>
  <si>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</si>
  <si>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</si>
  <si>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</si>
  <si>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</si>
  <si>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</si>
  <si>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</si>
  <si>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</si>
  <si>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</si>
  <si>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</si>
  <si>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</si>
  <si>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</si>
  <si>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</si>
  <si>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</si>
  <si>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</si>
  <si>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</si>
  <si>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</si>
  <si>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</si>
  <si>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</si>
  <si>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</si>
  <si>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</si>
  <si>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</si>
  <si>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</si>
  <si>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</si>
  <si>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</si>
  <si>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</si>
  <si>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</si>
  <si>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</si>
  <si>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</si>
  <si>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</si>
  <si>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</si>
  <si>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</si>
  <si>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</si>
  <si>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</si>
  <si>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</si>
  <si>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</si>
  <si>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</si>
  <si>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</si>
  <si>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</si>
  <si>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</si>
  <si>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</si>
  <si>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</si>
  <si>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</si>
  <si>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</si>
  <si>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</si>
  <si>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</si>
  <si>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</si>
  <si>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</si>
  <si>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</si>
  <si>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</si>
  <si>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</si>
  <si>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</si>
  <si>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</si>
  <si>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</si>
  <si>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</si>
  <si>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</si>
  <si>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</si>
  <si>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</si>
  <si>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</si>
  <si>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</si>
  <si>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</si>
  <si>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</si>
  <si>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</si>
  <si>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</si>
  <si>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</si>
  <si>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</si>
  <si>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</si>
  <si>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</si>
  <si>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</si>
  <si>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</si>
  <si>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</si>
  <si>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</si>
  <si>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</si>
  <si>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</si>
  <si>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</si>
  <si>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</si>
  <si>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</si>
  <si>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</si>
  <si>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</si>
  <si>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</si>
  <si>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</si>
  <si>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</si>
  <si>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</si>
  <si>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</si>
  <si>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</si>
  <si>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</si>
  <si>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</si>
  <si>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</si>
  <si>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</si>
  <si>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</si>
  <si>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</si>
  <si>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</si>
  <si>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</si>
  <si>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</si>
  <si>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</si>
  <si>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</si>
  <si>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</si>
  <si>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</si>
  <si>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</si>
  <si>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</si>
  <si>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</si>
  <si>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</si>
  <si>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</si>
  <si>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</si>
  <si>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</si>
  <si>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</si>
  <si>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</si>
  <si>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</si>
  <si>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</si>
  <si>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</si>
  <si>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</si>
  <si>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</si>
  <si>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</si>
  <si>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</si>
  <si>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</si>
  <si>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</si>
  <si>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</si>
  <si>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</si>
  <si>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</si>
  <si>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</si>
  <si>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</si>
  <si>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</si>
  <si>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</si>
  <si>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</si>
  <si>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</si>
  <si>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</si>
  <si>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</si>
  <si>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</si>
  <si>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</si>
  <si>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</si>
  <si>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</si>
  <si>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</si>
  <si>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</si>
  <si>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</si>
  <si>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</si>
  <si>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</si>
  <si>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</si>
  <si>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</si>
  <si>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</si>
  <si>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</si>
  <si>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</si>
  <si>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</si>
  <si>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</si>
  <si>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</si>
  <si>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</si>
  <si>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</si>
  <si>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</si>
  <si>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</si>
  <si>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</si>
  <si>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</si>
  <si>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</si>
  <si>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</si>
  <si>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</si>
  <si>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</si>
  <si>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</si>
  <si>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</si>
  <si>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</si>
  <si>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</si>
  <si>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</si>
  <si>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</si>
  <si>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</si>
  <si>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</si>
  <si>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</si>
  <si>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</si>
  <si>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</si>
  <si>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</si>
  <si>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</si>
  <si>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</si>
  <si>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</si>
  <si>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</si>
  <si>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</si>
  <si>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</si>
  <si>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</si>
  <si>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</si>
  <si>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</si>
  <si>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</si>
  <si>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</si>
  <si>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</si>
  <si>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</si>
  <si>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</si>
  <si>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</si>
  <si>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</si>
  <si>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</si>
  <si>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</si>
  <si>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</si>
  <si>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</si>
  <si>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</si>
  <si>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</si>
  <si>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</si>
  <si>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</si>
  <si>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</si>
  <si>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</si>
  <si>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</si>
  <si>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</si>
  <si>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</si>
  <si>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</si>
  <si>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</si>
  <si>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</si>
  <si>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</si>
  <si>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</si>
  <si>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</si>
  <si>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</si>
  <si>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</si>
  <si>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</si>
  <si>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</si>
  <si>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</si>
  <si>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</si>
  <si>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</si>
  <si>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</si>
  <si>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</si>
  <si>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IbÃ¡Ã±ez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</si>
  <si>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</si>
  <si>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</si>
  <si>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</si>
  <si>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</si>
  <si>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</si>
  <si>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</si>
  <si>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</si>
  <si>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</si>
  <si>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</si>
  <si>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</si>
  <si>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</si>
  <si>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</si>
  <si>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</si>
  <si>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</si>
  <si>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</si>
  <si>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</si>
  <si>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</si>
  <si>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</si>
  <si>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</si>
  <si>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</si>
  <si>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</si>
  <si>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</si>
  <si>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</si>
  <si>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</si>
  <si>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</si>
  <si>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</si>
  <si>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</si>
  <si>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</si>
  <si>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</si>
  <si>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</si>
  <si>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</si>
  <si>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</si>
  <si>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</si>
  <si>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</si>
  <si>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</si>
  <si>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</si>
  <si>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</si>
  <si>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</si>
  <si>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</si>
  <si>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</si>
  <si>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</si>
  <si>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</si>
  <si>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</si>
  <si>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</si>
  <si>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</si>
  <si>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</si>
  <si>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</si>
  <si>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</si>
  <si>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</si>
  <si>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</si>
  <si>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</si>
  <si>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</si>
  <si>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</si>
  <si>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</si>
  <si>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</si>
  <si>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</si>
  <si>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</si>
  <si>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</si>
  <si>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</si>
  <si>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</si>
  <si>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</si>
  <si>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</si>
  <si>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</si>
  <si>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</si>
  <si>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</si>
  <si>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</si>
  <si>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</si>
  <si>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</si>
  <si>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</si>
  <si>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</si>
  <si>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</si>
  <si>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</si>
  <si>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</si>
  <si>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</si>
  <si>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</si>
  <si>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</si>
  <si>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</si>
  <si>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</si>
  <si>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</si>
  <si>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</si>
  <si>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</si>
  <si>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</si>
  <si>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</si>
  <si>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</si>
  <si>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</si>
  <si>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</si>
  <si>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</si>
  <si>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</si>
  <si>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</si>
  <si>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</si>
  <si>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</si>
  <si>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</si>
  <si>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</si>
  <si>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</si>
  <si>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</si>
  <si>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</si>
  <si>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</si>
  <si>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</si>
  <si>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</si>
  <si>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</si>
  <si>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</si>
  <si>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</si>
  <si>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</si>
  <si>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</si>
  <si>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</si>
  <si>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</si>
  <si>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</si>
  <si>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</si>
  <si>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</si>
  <si>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</si>
  <si>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</si>
  <si>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</si>
  <si>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</si>
  <si>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</si>
  <si>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</si>
  <si>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</si>
  <si>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</si>
  <si>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</si>
  <si>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</si>
  <si>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</si>
  <si>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</si>
  <si>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</si>
  <si>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</si>
  <si>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</si>
  <si>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</si>
  <si>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</si>
  <si>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</si>
  <si>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</si>
  <si>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</si>
  <si>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</si>
  <si>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</si>
  <si>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</si>
  <si>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</si>
  <si>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</si>
  <si>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</si>
  <si>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</si>
  <si>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</si>
  <si>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</si>
  <si>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</si>
  <si>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</si>
  <si>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</si>
  <si>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</si>
  <si>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</si>
  <si>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</si>
  <si>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</si>
  <si>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</si>
  <si>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</si>
  <si>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</si>
  <si>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</si>
  <si>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</si>
  <si>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</si>
  <si>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</si>
  <si>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</si>
  <si>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</si>
  <si>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</si>
  <si>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</si>
  <si>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</si>
  <si>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</si>
  <si>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</si>
  <si>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</si>
  <si>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</si>
  <si>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</si>
  <si>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</si>
  <si>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</si>
  <si>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</si>
  <si>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</si>
  <si>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</si>
  <si>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</si>
  <si>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</si>
  <si>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</si>
  <si>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</si>
  <si>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</si>
  <si>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</si>
  <si>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</si>
  <si>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</si>
  <si>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</si>
  <si>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</si>
  <si>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</si>
  <si>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</si>
  <si>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</si>
  <si>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</si>
  <si>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</si>
  <si>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</si>
  <si>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</si>
  <si>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</si>
  <si>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</si>
  <si>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</si>
  <si>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</si>
  <si>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</si>
  <si>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</si>
  <si>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</si>
  <si>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</si>
  <si>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</si>
  <si>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</si>
  <si>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</si>
  <si>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</si>
  <si>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</si>
  <si>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</si>
  <si>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</si>
  <si>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</si>
  <si>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</si>
  <si>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</si>
  <si>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</si>
  <si>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</si>
  <si>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</si>
  <si>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Ulrich MÃ¼he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</si>
  <si>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</si>
  <si>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</si>
  <si>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</si>
  <si>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</si>
  <si>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</si>
  <si>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</si>
  <si>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</si>
  <si>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</si>
  <si>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</si>
  <si>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</si>
  <si>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</si>
  <si>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</si>
  <si>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</si>
  <si>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</si>
  <si>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</si>
  <si>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</si>
  <si>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</si>
  <si>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</si>
  <si>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</si>
  <si>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</si>
  <si>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</si>
  <si>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</si>
  <si>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</si>
  <si>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</si>
  <si>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</si>
  <si>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</si>
  <si>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</si>
  <si>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</si>
  <si>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</si>
  <si>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</si>
  <si>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</si>
  <si>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</si>
  <si>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</si>
  <si>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</si>
  <si>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</si>
  <si>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</si>
  <si>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</si>
  <si>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</si>
  <si>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</si>
  <si>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</si>
  <si>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</si>
  <si>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</si>
  <si>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</si>
  <si>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</si>
  <si>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</si>
  <si>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</si>
  <si>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</si>
  <si>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</si>
  <si>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</si>
  <si>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</si>
  <si>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</si>
  <si>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</si>
  <si>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</si>
  <si>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</si>
  <si>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</si>
  <si>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</si>
  <si>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</si>
  <si>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</si>
  <si>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</si>
  <si>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</si>
  <si>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</si>
  <si>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</si>
  <si>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</si>
  <si>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</si>
  <si>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</si>
  <si>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</si>
  <si>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</si>
  <si>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</si>
  <si>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</si>
  <si>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</si>
  <si>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</si>
  <si>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</si>
  <si>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</si>
  <si>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</si>
  <si>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</si>
  <si>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</si>
  <si>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</si>
  <si>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</si>
  <si>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</si>
  <si>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</si>
  <si>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</si>
  <si>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</si>
  <si>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</si>
  <si>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</si>
  <si>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</si>
  <si>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</si>
  <si>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</si>
  <si>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</si>
  <si>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</si>
  <si>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</si>
  <si>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</si>
  <si>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</si>
  <si>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</si>
  <si>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</si>
  <si>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</si>
  <si>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</si>
  <si>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</si>
  <si>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</si>
  <si>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</si>
  <si>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</si>
  <si>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</si>
  <si>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</si>
  <si>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</si>
  <si>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</si>
  <si>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</si>
  <si>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</si>
  <si>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</si>
  <si>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</si>
  <si>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</si>
  <si>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</si>
  <si>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</si>
  <si>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</si>
  <si>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</si>
  <si>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</si>
  <si>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</si>
  <si>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</si>
  <si>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</si>
  <si>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</si>
  <si>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</si>
  <si>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</si>
  <si>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</si>
  <si>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</si>
  <si>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</si>
  <si>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</si>
  <si>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</si>
  <si>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</si>
  <si>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</si>
  <si>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</si>
  <si>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</si>
  <si>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</si>
  <si>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</si>
  <si>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</si>
  <si>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</si>
  <si>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</si>
  <si>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</si>
  <si>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</si>
  <si>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</si>
  <si>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</si>
  <si>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</si>
  <si>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</si>
  <si>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</si>
  <si>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</si>
  <si>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</si>
  <si>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</si>
  <si>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</si>
  <si>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</si>
  <si>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</si>
  <si>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</si>
  <si>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</si>
  <si>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</si>
  <si>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</si>
  <si>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</si>
  <si>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</si>
  <si>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</si>
  <si>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</si>
  <si>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</si>
  <si>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</si>
  <si>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</si>
  <si>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</si>
  <si>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</si>
  <si>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</si>
  <si>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</si>
  <si>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</si>
  <si>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</si>
  <si>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</si>
  <si>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</si>
  <si>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</si>
  <si>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</si>
  <si>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</si>
  <si>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</si>
  <si>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</si>
  <si>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</si>
  <si>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</si>
  <si>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</si>
  <si>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</si>
  <si>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</si>
  <si>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</si>
  <si>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</si>
  <si>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</si>
  <si>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</si>
  <si>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</si>
  <si>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</si>
  <si>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</si>
  <si>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</si>
  <si>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</si>
  <si>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</si>
  <si>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</si>
  <si>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</si>
  <si>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</si>
  <si>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</si>
  <si>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</si>
  <si>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</si>
  <si>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</si>
  <si>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</si>
  <si>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</si>
  <si>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</si>
  <si>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</si>
  <si>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</si>
  <si>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</si>
  <si>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</si>
  <si>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</si>
  <si>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</si>
  <si>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</si>
  <si>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</si>
  <si>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</si>
  <si>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</si>
  <si>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</si>
  <si>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</si>
  <si>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</si>
  <si>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</si>
  <si>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</si>
  <si>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</si>
  <si>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</si>
  <si>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</si>
  <si>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</si>
  <si>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</si>
  <si>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</si>
  <si>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</si>
  <si>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</si>
  <si>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</si>
  <si>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</si>
  <si>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</si>
  <si>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</si>
  <si>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</si>
  <si>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</si>
  <si>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</si>
  <si>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</si>
  <si>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</si>
  <si>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</si>
  <si>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</si>
  <si>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</si>
  <si>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</si>
  <si>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</si>
  <si>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</si>
  <si>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</si>
  <si>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</si>
  <si>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</si>
  <si>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</si>
  <si>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</si>
  <si>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</si>
  <si>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</si>
  <si>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</si>
  <si>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</si>
  <si>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</si>
  <si>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</si>
  <si>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</si>
  <si>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</si>
  <si>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</si>
  <si>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</si>
  <si>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</si>
  <si>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</si>
  <si>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</si>
  <si>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</si>
  <si>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</si>
  <si>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</si>
  <si>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</si>
  <si>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</si>
  <si>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</si>
  <si>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</si>
  <si>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</si>
  <si>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</si>
  <si>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</si>
  <si>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</si>
  <si>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</si>
  <si>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</si>
  <si>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</si>
  <si>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</si>
  <si>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</si>
  <si>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</si>
  <si>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</si>
  <si>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</si>
  <si>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</si>
  <si>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</si>
  <si>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</si>
  <si>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</si>
  <si>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</si>
  <si>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</si>
  <si>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</si>
  <si>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</si>
  <si>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</si>
  <si>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</si>
  <si>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</si>
  <si>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</si>
  <si>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</si>
  <si>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</si>
  <si>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</si>
  <si>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</si>
  <si>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</si>
  <si>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</si>
  <si>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</si>
  <si>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</si>
  <si>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</si>
  <si>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</si>
  <si>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</si>
  <si>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</si>
  <si>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</si>
  <si>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</si>
  <si>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</si>
  <si>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</si>
  <si>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</si>
  <si>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</si>
  <si>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</si>
  <si>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</si>
  <si>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</si>
  <si>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</si>
  <si>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</si>
  <si>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</si>
  <si>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</si>
  <si>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</si>
  <si>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</si>
  <si>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</si>
  <si>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</si>
  <si>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</si>
  <si>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</si>
  <si>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</si>
  <si>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</si>
  <si>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</si>
  <si>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</si>
  <si>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</si>
  <si>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</si>
  <si>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</si>
  <si>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</si>
  <si>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</si>
  <si>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</si>
  <si>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</si>
  <si>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</si>
  <si>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</si>
  <si>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</si>
  <si>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</si>
  <si>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</si>
  <si>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</si>
  <si>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</si>
  <si>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</si>
  <si>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</si>
  <si>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</si>
  <si>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</si>
  <si>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</si>
  <si>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</si>
  <si>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</si>
  <si>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</si>
  <si>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</si>
  <si>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</si>
  <si>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</si>
  <si>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</si>
  <si>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</si>
  <si>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</si>
  <si>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</si>
  <si>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</si>
  <si>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</si>
  <si>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</si>
  <si>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</si>
  <si>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</si>
  <si>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</si>
  <si>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</si>
  <si>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</si>
  <si>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</si>
  <si>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</si>
  <si>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</si>
  <si>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</si>
  <si>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</si>
  <si>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</si>
  <si>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</si>
  <si>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</si>
  <si>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</si>
  <si>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</si>
  <si>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</si>
  <si>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</si>
  <si>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</si>
  <si>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</si>
  <si>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</si>
  <si>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</si>
  <si>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</si>
  <si>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</si>
  <si>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</si>
  <si>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</si>
  <si>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</si>
  <si>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</si>
  <si>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</si>
  <si>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</si>
  <si>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</si>
  <si>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</si>
  <si>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</si>
  <si>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</si>
  <si>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</si>
  <si>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</si>
  <si>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</si>
  <si>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</si>
  <si>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</si>
  <si>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</si>
  <si>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</si>
  <si>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</si>
  <si>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</si>
  <si>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</si>
  <si>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</si>
  <si>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</si>
  <si>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</si>
  <si>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</si>
  <si>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</si>
  <si>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</si>
  <si>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</si>
  <si>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</si>
  <si>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</si>
  <si>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</si>
  <si>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</si>
  <si>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</si>
  <si>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</si>
  <si>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</si>
  <si>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</si>
  <si>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</si>
  <si>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</si>
  <si>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</si>
  <si>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</si>
  <si>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</si>
  <si>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</si>
  <si>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</si>
  <si>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</si>
  <si>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</si>
  <si>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</si>
  <si>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</si>
  <si>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</si>
  <si>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</si>
  <si>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</si>
  <si>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</si>
  <si>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</si>
  <si>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</si>
  <si>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</si>
  <si>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</si>
  <si>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</si>
  <si>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</si>
  <si>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</si>
  <si>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</si>
  <si>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</si>
  <si>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</si>
  <si>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</si>
  <si>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</si>
  <si>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</si>
  <si>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</si>
  <si>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</si>
  <si>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</si>
  <si>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</si>
  <si>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</si>
  <si>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</si>
  <si>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</si>
  <si>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</si>
  <si>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</si>
  <si>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</si>
  <si>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</si>
  <si>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</si>
  <si>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</si>
  <si>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</si>
  <si>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</si>
  <si>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</si>
  <si>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</si>
  <si>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</si>
  <si>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</si>
  <si>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</si>
  <si>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</si>
  <si>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</si>
  <si>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</si>
  <si>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</si>
  <si>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</si>
  <si>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</si>
  <si>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</si>
  <si>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</si>
  <si>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</si>
  <si>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</si>
  <si>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</si>
  <si>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</si>
  <si>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</si>
  <si>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</si>
  <si>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</si>
  <si>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</si>
  <si>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</si>
  <si>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</si>
  <si>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</si>
  <si>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</si>
  <si>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</si>
  <si>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</si>
  <si>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</si>
  <si>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</si>
  <si>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</si>
  <si>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</si>
  <si>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</si>
  <si>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</si>
  <si>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</si>
  <si>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</si>
  <si>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</si>
  <si>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</si>
  <si>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</si>
  <si>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</si>
  <si>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</si>
  <si>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</si>
  <si>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</si>
  <si>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</si>
  <si>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</si>
  <si>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</si>
  <si>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</si>
  <si>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</si>
  <si>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</si>
  <si>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</si>
  <si>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</si>
  <si>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</si>
  <si>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</si>
  <si>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</si>
  <si>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</si>
  <si>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</si>
  <si>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</si>
  <si>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</si>
  <si>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</si>
  <si>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</si>
  <si>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</si>
  <si>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</si>
  <si>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</si>
  <si>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</si>
  <si>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</si>
  <si>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</si>
  <si>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</si>
  <si>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</si>
  <si>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</si>
  <si>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</si>
  <si>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</si>
  <si>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</si>
  <si>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</si>
  <si>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</si>
  <si>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</si>
  <si>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</si>
  <si>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</si>
  <si>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</si>
  <si>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</si>
  <si>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</si>
  <si>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</si>
  <si>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</si>
  <si>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</si>
  <si>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</si>
  <si>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</si>
  <si>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</si>
  <si>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</si>
  <si>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</si>
  <si>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</si>
  <si>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</si>
  <si>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</si>
  <si>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</si>
  <si>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</si>
  <si>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</si>
  <si>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</si>
  <si>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</si>
  <si>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</si>
  <si>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</si>
  <si>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</si>
  <si>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</si>
  <si>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</si>
  <si>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</si>
  <si>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</si>
  <si>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</si>
  <si>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</si>
  <si>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</si>
  <si>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</si>
  <si>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</si>
  <si>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</si>
  <si>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</si>
  <si>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</si>
  <si>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</si>
  <si>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</si>
  <si>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</si>
  <si>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</si>
  <si>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</si>
  <si>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</si>
  <si>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</si>
  <si>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</si>
  <si>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</si>
  <si>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</si>
  <si>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</si>
  <si>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</si>
  <si>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</si>
  <si>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</si>
  <si>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</si>
  <si>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</si>
  <si>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</si>
  <si>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</si>
  <si>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</si>
  <si>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</si>
  <si>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</si>
  <si>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</si>
  <si>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</si>
  <si>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</si>
  <si>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</si>
  <si>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</si>
  <si>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</si>
  <si>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</si>
  <si>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</si>
  <si>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</si>
  <si>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</si>
  <si>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</si>
  <si>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</si>
  <si>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</si>
  <si>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</si>
  <si>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</si>
  <si>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</si>
  <si>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</si>
  <si>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</si>
  <si>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</si>
  <si>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</si>
  <si>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</si>
  <si>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</si>
  <si>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</si>
  <si>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</si>
  <si>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</si>
  <si>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</si>
  <si>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</si>
  <si>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</si>
  <si>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</si>
  <si>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</si>
  <si>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</si>
  <si>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</si>
  <si>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</si>
  <si>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</si>
  <si>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</si>
  <si>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</si>
  <si>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</si>
  <si>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</si>
  <si>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</si>
  <si>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</si>
  <si>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</si>
  <si>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</si>
  <si>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</si>
  <si>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</si>
  <si>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</si>
  <si>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</si>
  <si>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</si>
  <si>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</si>
  <si>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</si>
  <si>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</si>
  <si>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</si>
  <si>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</si>
  <si>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</si>
  <si>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</si>
  <si>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</si>
  <si>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</si>
  <si>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</si>
  <si>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</si>
  <si>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</si>
  <si>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</si>
  <si>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</si>
  <si>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</si>
  <si>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</si>
  <si>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</si>
  <si>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</si>
  <si>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</si>
  <si>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</si>
  <si>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</si>
  <si>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</si>
  <si>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</si>
  <si>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</si>
  <si>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</si>
  <si>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</si>
  <si>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</si>
  <si>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</si>
  <si>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</si>
  <si>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</si>
  <si>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</si>
  <si>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</si>
  <si>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</si>
  <si>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</si>
  <si>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</si>
  <si>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</si>
  <si>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</si>
  <si>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</si>
  <si>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</si>
  <si>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</si>
  <si>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</si>
  <si>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</si>
  <si>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</si>
  <si>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</si>
  <si>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</si>
  <si>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</si>
  <si>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</si>
  <si>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</si>
  <si>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</si>
  <si>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</si>
  <si>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</si>
  <si>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</si>
  <si>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</si>
  <si>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</si>
  <si>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</si>
  <si>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</si>
  <si>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</si>
  <si>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</si>
  <si>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</si>
  <si>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</si>
  <si>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</si>
  <si>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</si>
  <si>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</si>
  <si>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</si>
  <si>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</si>
  <si>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</si>
  <si>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</si>
  <si>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</si>
  <si>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</si>
  <si>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</si>
  <si>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</si>
  <si>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</si>
  <si>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</si>
  <si>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</si>
  <si>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</si>
  <si>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</si>
  <si>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</si>
  <si>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</si>
  <si>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</si>
  <si>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</si>
  <si>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</si>
  <si>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</si>
  <si>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</si>
  <si>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</si>
  <si>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</si>
  <si>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</si>
  <si>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</si>
  <si>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</si>
  <si>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</si>
  <si>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</si>
  <si>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</si>
  <si>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</si>
  <si>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</si>
  <si>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</si>
  <si>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</si>
  <si>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</si>
  <si>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</si>
  <si>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</si>
  <si>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</si>
  <si>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</si>
  <si>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</si>
  <si>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</si>
  <si>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</si>
  <si>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</si>
  <si>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</si>
  <si>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</si>
  <si>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</si>
  <si>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</si>
  <si>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</si>
  <si>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</si>
  <si>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</si>
  <si>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</si>
  <si>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</si>
  <si>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</si>
  <si>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</si>
  <si>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</si>
  <si>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</si>
  <si>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</si>
  <si>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</si>
  <si>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</si>
  <si>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</si>
  <si>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</si>
  <si>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</si>
  <si>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</si>
  <si>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</si>
  <si>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</si>
  <si>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</si>
  <si>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</si>
  <si>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</si>
  <si>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</si>
  <si>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</si>
  <si>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</si>
  <si>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</si>
  <si>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</si>
  <si>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</si>
  <si>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</si>
  <si>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</si>
  <si>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</si>
  <si>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</si>
  <si>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</si>
  <si>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</si>
  <si>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</si>
  <si>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</si>
  <si>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</si>
  <si>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</si>
  <si>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</si>
  <si>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</si>
  <si>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</si>
  <si>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</si>
  <si>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</si>
  <si>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</si>
  <si>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</si>
  <si>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</si>
  <si>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</si>
  <si>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</si>
  <si>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</si>
  <si>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</si>
  <si>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</si>
  <si>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</si>
  <si>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</si>
  <si>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</si>
  <si>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</si>
  <si>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</si>
  <si>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</si>
  <si>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</si>
  <si>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</si>
  <si>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</si>
  <si>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</si>
  <si>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</si>
  <si>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</si>
  <si>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</si>
  <si>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</si>
  <si>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</si>
  <si>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</si>
  <si>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</si>
  <si>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</si>
  <si>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</si>
  <si>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</si>
  <si>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</si>
  <si>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</si>
  <si>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</si>
  <si>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</si>
  <si>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</si>
  <si>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</si>
  <si>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</si>
  <si>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</si>
  <si>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</si>
  <si>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</si>
  <si>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</si>
  <si>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</si>
  <si>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</si>
  <si>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</si>
  <si>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</si>
  <si>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</si>
  <si>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</si>
  <si>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</si>
  <si>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</si>
  <si>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</si>
  <si>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</si>
  <si>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</si>
  <si>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</si>
  <si>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</si>
  <si>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</si>
  <si>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</si>
  <si>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</si>
  <si>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</si>
  <si>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</si>
  <si>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</si>
  <si>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</si>
  <si>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</si>
  <si>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</si>
  <si>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</si>
  <si>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</si>
  <si>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</si>
  <si>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</si>
  <si>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</si>
  <si>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</si>
  <si>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</si>
  <si>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</si>
  <si>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</si>
  <si>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</si>
  <si>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</si>
  <si>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</si>
  <si>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</si>
  <si>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</si>
  <si>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</si>
  <si>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</si>
  <si>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</si>
  <si>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</si>
  <si>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</si>
  <si>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</si>
  <si>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</si>
  <si>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</si>
  <si>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</si>
  <si>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</si>
  <si>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</si>
  <si>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</si>
  <si>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</si>
  <si>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</si>
  <si>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</si>
  <si>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</si>
  <si>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</si>
  <si>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</si>
  <si>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</si>
  <si>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</si>
  <si>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</si>
  <si>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</si>
  <si>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</si>
  <si>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</si>
  <si>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</si>
  <si>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</si>
  <si>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</si>
  <si>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</si>
  <si>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</si>
  <si>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</si>
  <si>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</si>
  <si>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</si>
  <si>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</si>
  <si>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</si>
  <si>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</si>
  <si>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</si>
  <si>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</si>
  <si>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</si>
  <si>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</si>
  <si>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</si>
  <si>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</si>
  <si>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</si>
  <si>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</si>
  <si>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</si>
  <si>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</si>
  <si>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</si>
  <si>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</si>
  <si>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</si>
  <si>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</si>
  <si>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</si>
  <si>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</si>
  <si>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</si>
  <si>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</si>
  <si>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</si>
  <si>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</si>
  <si>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</si>
  <si>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</si>
  <si>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</si>
  <si>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</si>
  <si>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</si>
  <si>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</si>
  <si>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</si>
  <si>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</si>
  <si>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</si>
  <si>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</si>
  <si>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</si>
  <si>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</si>
  <si>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</si>
  <si>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</si>
  <si>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</si>
  <si>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</si>
  <si>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</si>
  <si>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</si>
  <si>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</si>
  <si>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</si>
  <si>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</si>
  <si>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</si>
  <si>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</si>
  <si>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</si>
  <si>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</si>
  <si>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</si>
  <si>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</si>
  <si>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</si>
  <si>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</si>
  <si>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</si>
  <si>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</si>
  <si>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</si>
  <si>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</si>
  <si>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</si>
  <si>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</si>
  <si>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</si>
  <si>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</si>
  <si>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</si>
  <si>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</si>
  <si>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</si>
  <si>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</si>
  <si>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</si>
  <si>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</si>
  <si>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</si>
  <si>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</si>
  <si>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</si>
  <si>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</si>
  <si>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</si>
  <si>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</si>
  <si>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</si>
  <si>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</si>
  <si>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</si>
  <si>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</si>
  <si>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</si>
  <si>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</si>
  <si>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</si>
  <si>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</si>
  <si>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</si>
  <si>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</si>
  <si>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</si>
  <si>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</si>
  <si>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</si>
  <si>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</si>
  <si>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</si>
  <si>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</si>
  <si>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</si>
  <si>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</si>
  <si>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</si>
  <si>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</si>
  <si>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</si>
  <si>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</si>
  <si>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</si>
  <si>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</si>
  <si>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</si>
  <si>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</si>
  <si>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</si>
  <si>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</si>
  <si>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</si>
  <si>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</si>
  <si>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</si>
  <si>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</si>
  <si>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</si>
  <si>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</si>
  <si>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</si>
  <si>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</si>
  <si>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</si>
  <si>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</si>
  <si>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</si>
  <si>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</si>
  <si>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</si>
  <si>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</si>
  <si>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</si>
  <si>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</si>
  <si>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</si>
  <si>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</si>
  <si>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</si>
  <si>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</si>
  <si>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</si>
  <si>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</si>
  <si>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</si>
  <si>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</si>
  <si>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</si>
  <si>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</si>
  <si>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</si>
  <si>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</si>
  <si>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</si>
  <si>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</si>
  <si>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</si>
  <si>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</si>
  <si>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</si>
  <si>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</si>
  <si>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</si>
  <si>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</si>
  <si>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</si>
  <si>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</si>
  <si>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</si>
  <si>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</si>
  <si>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</si>
  <si>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</si>
  <si>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</si>
  <si>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</si>
  <si>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</si>
  <si>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</si>
  <si>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</si>
  <si>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</si>
  <si>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</si>
  <si>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</si>
  <si>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</si>
  <si>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</si>
  <si>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</si>
  <si>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</si>
  <si>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</si>
  <si>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</si>
  <si>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</si>
  <si>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</si>
  <si>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</si>
  <si>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</si>
  <si>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</si>
  <si>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</si>
  <si>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</si>
  <si>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</si>
  <si>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</si>
  <si>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</si>
  <si>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</si>
  <si>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</si>
  <si>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</si>
  <si>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</si>
  <si>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</si>
  <si>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</si>
  <si>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</si>
  <si>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</si>
  <si>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</si>
  <si>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</si>
  <si>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</si>
  <si>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</si>
  <si>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</si>
  <si>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</si>
  <si>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</si>
  <si>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</si>
  <si>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</si>
  <si>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</si>
  <si>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</si>
  <si>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</si>
  <si>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</si>
  <si>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</si>
  <si>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</si>
  <si>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</si>
  <si>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</si>
  <si>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</si>
  <si>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</si>
  <si>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</si>
  <si>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</si>
  <si>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</si>
  <si>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</si>
  <si>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</si>
  <si>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</si>
  <si>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</si>
  <si>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</si>
  <si>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</si>
  <si>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</si>
  <si>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</si>
  <si>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</si>
  <si>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</si>
  <si>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</si>
  <si>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</si>
  <si>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</si>
  <si>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</si>
  <si>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</si>
  <si>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</si>
  <si>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</si>
  <si>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</si>
  <si>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</si>
  <si>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</si>
  <si>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</si>
  <si>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</si>
  <si>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</si>
  <si>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</si>
  <si>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</si>
  <si>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</si>
  <si>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</si>
  <si>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</si>
  <si>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</si>
  <si>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</si>
  <si>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</si>
  <si>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</si>
  <si>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</si>
  <si>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</si>
  <si>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</si>
  <si>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</si>
  <si>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</si>
  <si>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</si>
  <si>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</si>
  <si>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</si>
  <si>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</si>
  <si>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</si>
  <si>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</si>
  <si>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</si>
  <si>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</si>
  <si>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</si>
  <si>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</si>
  <si>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</si>
  <si>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</si>
  <si>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</si>
  <si>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</si>
  <si>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</si>
  <si>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</si>
  <si>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</si>
  <si>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</si>
  <si>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</si>
  <si>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</si>
  <si>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</si>
  <si>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</si>
  <si>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</si>
  <si>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</si>
  <si>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</si>
  <si>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</si>
  <si>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</si>
  <si>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</si>
  <si>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</si>
  <si>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</si>
  <si>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</si>
  <si>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</si>
  <si>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</si>
  <si>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</si>
  <si>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</si>
  <si>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</si>
  <si>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</si>
  <si>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</si>
  <si>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</si>
  <si>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</si>
  <si>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</si>
  <si>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</si>
  <si>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</si>
  <si>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</si>
  <si>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</si>
  <si>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</si>
  <si>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</si>
  <si>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</si>
  <si>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</si>
  <si>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</si>
  <si>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</si>
  <si>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</si>
  <si>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</si>
  <si>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</si>
  <si>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</si>
  <si>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</si>
  <si>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</si>
  <si>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</si>
  <si>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</si>
  <si>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</si>
  <si>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</si>
  <si>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</si>
  <si>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</si>
  <si>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</si>
  <si>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</si>
  <si>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</si>
  <si>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</si>
  <si>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</si>
  <si>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</si>
  <si>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</si>
  <si>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</si>
  <si>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</si>
  <si>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</si>
  <si>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</si>
  <si>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</si>
  <si>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</si>
  <si>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</si>
  <si>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</si>
  <si>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</si>
  <si>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</si>
  <si>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</si>
  <si>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</si>
  <si>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</si>
  <si>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</si>
  <si>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</si>
  <si>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</si>
  <si>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</si>
  <si>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</si>
  <si>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</si>
  <si>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</si>
  <si>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</si>
  <si>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</si>
  <si>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</si>
  <si>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</si>
  <si>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</si>
  <si>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</si>
  <si>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</si>
  <si>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</si>
  <si>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</si>
  <si>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</si>
  <si>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</si>
  <si>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</si>
  <si>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</si>
  <si>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</si>
  <si>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</si>
  <si>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</si>
  <si>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</si>
  <si>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</si>
  <si>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</si>
  <si>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</si>
  <si>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</si>
  <si>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</si>
  <si>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</si>
  <si>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</si>
  <si>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</si>
  <si>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</si>
  <si>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</si>
  <si>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</si>
  <si>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</si>
  <si>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</si>
  <si>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</si>
  <si>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</si>
  <si>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</si>
  <si>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</si>
  <si>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</si>
  <si>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</si>
  <si>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</si>
  <si>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</si>
  <si>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</si>
  <si>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</si>
  <si>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</si>
  <si>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</si>
  <si>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</si>
  <si>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</si>
  <si>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</si>
  <si>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</si>
  <si>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</si>
  <si>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</si>
  <si>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</si>
  <si>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</si>
  <si>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</si>
  <si>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</si>
  <si>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</si>
  <si>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</si>
  <si>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</si>
  <si>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</si>
  <si>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</si>
  <si>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</si>
  <si>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</si>
  <si>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</si>
  <si>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</si>
  <si>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</si>
  <si>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</si>
  <si>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</si>
  <si>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</si>
  <si>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</si>
  <si>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</si>
  <si>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</si>
  <si>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</si>
  <si>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</si>
  <si>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</si>
  <si>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</si>
  <si>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</si>
  <si>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</si>
  <si>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</si>
  <si>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</si>
  <si>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</si>
  <si>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</si>
  <si>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</si>
  <si>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</si>
  <si>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</si>
  <si>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</si>
  <si>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</si>
  <si>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</si>
  <si>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</si>
  <si>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</si>
  <si>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</si>
  <si>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</si>
  <si>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</si>
  <si>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</si>
  <si>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</si>
  <si>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</si>
  <si>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</si>
  <si>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</si>
  <si>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</si>
  <si>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</si>
  <si>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</si>
  <si>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</si>
  <si>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</si>
  <si>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</si>
  <si>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</si>
  <si>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</si>
  <si>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</si>
  <si>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</si>
  <si>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</si>
  <si>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</si>
  <si>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</si>
  <si>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</si>
  <si>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</si>
  <si>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</si>
  <si>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</si>
  <si>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</si>
  <si>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</si>
  <si>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</si>
  <si>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</si>
  <si>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</si>
  <si>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</si>
  <si>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</si>
  <si>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</si>
  <si>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</si>
  <si>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</si>
  <si>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</si>
  <si>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</si>
  <si>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</si>
  <si>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</si>
  <si>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</si>
  <si>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</si>
  <si>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</si>
  <si>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</si>
  <si>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</si>
  <si>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</si>
  <si>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</si>
  <si>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</si>
  <si>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</si>
  <si>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</si>
  <si>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</si>
  <si>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</si>
  <si>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</si>
  <si>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</si>
  <si>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</si>
  <si>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</si>
  <si>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</si>
  <si>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</si>
  <si>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</si>
  <si>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</si>
  <si>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</si>
  <si>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</si>
  <si>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</si>
  <si>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</si>
  <si>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</si>
  <si>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</si>
  <si>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</si>
  <si>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</si>
  <si>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</si>
  <si>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</si>
  <si>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</si>
  <si>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</si>
  <si>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</si>
  <si>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</si>
  <si>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</si>
  <si>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</si>
  <si>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</si>
  <si>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</si>
  <si>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</si>
  <si>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</si>
  <si>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</si>
  <si>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</si>
  <si>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</si>
  <si>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</si>
  <si>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</si>
  <si>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</si>
  <si>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</si>
  <si>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</si>
  <si>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</si>
  <si>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</si>
  <si>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</si>
  <si>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</si>
  <si>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</si>
  <si>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</si>
  <si>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</si>
  <si>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</si>
  <si>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</si>
  <si>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</si>
  <si>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</si>
  <si>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</si>
  <si>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</si>
  <si>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</si>
  <si>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</si>
  <si>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</si>
  <si>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</si>
  <si>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</si>
  <si>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</si>
  <si>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</si>
  <si>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</si>
  <si>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</si>
  <si>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</si>
  <si>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</si>
  <si>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</si>
  <si>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</si>
  <si>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</si>
  <si>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</si>
  <si>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</si>
  <si>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</si>
  <si>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</si>
  <si>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</si>
  <si>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</si>
  <si>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</si>
  <si>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</si>
  <si>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</si>
  <si>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</si>
  <si>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</si>
  <si>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</si>
  <si>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</si>
  <si>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</si>
  <si>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EcheverrÃ­a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</si>
  <si>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</si>
  <si>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</si>
  <si>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</si>
  <si>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</si>
  <si>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</si>
  <si>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</si>
  <si>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</si>
  <si>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</si>
  <si>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</si>
  <si>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</si>
  <si>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</si>
  <si>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</si>
  <si>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</si>
  <si>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</si>
  <si>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</si>
  <si>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</si>
  <si>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</si>
  <si>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</si>
  <si>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</si>
  <si>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</si>
  <si>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</si>
  <si>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</si>
  <si>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</si>
  <si>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</si>
  <si>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</si>
  <si>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</si>
  <si>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</si>
  <si>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</si>
  <si>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</si>
  <si>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</si>
  <si>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</si>
  <si>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</si>
  <si>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</si>
  <si>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</si>
  <si>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</si>
  <si>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</si>
  <si>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</si>
  <si>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</si>
  <si>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</si>
  <si>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</si>
  <si>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</si>
  <si>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</si>
  <si>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</si>
  <si>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</si>
  <si>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</si>
  <si>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</si>
  <si>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</si>
  <si>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</si>
  <si>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</si>
  <si>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</si>
  <si>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</si>
  <si>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</si>
  <si>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</si>
  <si>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</si>
  <si>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</si>
  <si>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</si>
  <si>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</si>
  <si>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</si>
  <si>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</si>
  <si>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</si>
  <si>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</si>
  <si>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</si>
  <si>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</si>
  <si>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</si>
  <si>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</si>
  <si>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</si>
  <si>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</si>
  <si>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</si>
  <si>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</si>
  <si>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</si>
  <si>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</si>
  <si>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</si>
  <si>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</si>
  <si>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</si>
  <si>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</si>
  <si>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</si>
  <si>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</si>
  <si>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</si>
  <si>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</si>
  <si>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</si>
  <si>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</si>
  <si>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</si>
  <si>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</si>
  <si>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</si>
  <si>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</si>
  <si>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</si>
  <si>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</si>
  <si>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</si>
  <si>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</si>
  <si>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</si>
  <si>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</si>
  <si>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</si>
  <si>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</si>
  <si>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</si>
  <si>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</si>
  <si>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</si>
  <si>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</si>
  <si>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</si>
  <si>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</si>
  <si>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</si>
  <si>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</si>
  <si>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</si>
  <si>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</si>
  <si>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</si>
  <si>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</si>
  <si>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</si>
  <si>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</si>
  <si>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</si>
  <si>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</si>
  <si>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</si>
  <si>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</si>
  <si>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</si>
  <si>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</si>
  <si>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</si>
  <si>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</si>
  <si>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</si>
  <si>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</si>
  <si>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</si>
  <si>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</si>
  <si>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</si>
  <si>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</si>
  <si>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</si>
  <si>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</si>
  <si>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</si>
  <si>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</si>
  <si>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</si>
  <si>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</si>
  <si>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</si>
  <si>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</si>
  <si>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</si>
  <si>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</si>
  <si>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</si>
  <si>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</si>
  <si>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</si>
  <si>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</si>
  <si>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</si>
  <si>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</si>
  <si>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</si>
  <si>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</si>
  <si>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</si>
  <si>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</si>
  <si>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</si>
  <si>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</si>
  <si>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</si>
  <si>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</si>
  <si>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</si>
  <si>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</si>
  <si>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</si>
  <si>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</si>
  <si>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</si>
  <si>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</si>
  <si>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</si>
  <si>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</si>
  <si>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</si>
  <si>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</si>
  <si>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</si>
  <si>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</si>
  <si>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</si>
  <si>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</si>
  <si>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</si>
  <si>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</si>
  <si>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</si>
  <si>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</si>
  <si>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</si>
  <si>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</si>
  <si>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</si>
  <si>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</si>
  <si>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</si>
  <si>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</si>
  <si>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</si>
  <si>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</si>
  <si>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</si>
  <si>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</si>
  <si>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</si>
  <si>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</si>
  <si>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</si>
  <si>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</si>
  <si>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</si>
  <si>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</si>
  <si>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</si>
  <si>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</si>
  <si>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</si>
  <si>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</si>
  <si>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</si>
  <si>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</si>
  <si>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</si>
  <si>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</si>
  <si>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</si>
  <si>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</si>
  <si>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</si>
  <si>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</si>
  <si>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</si>
  <si>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</si>
  <si>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</si>
  <si>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</si>
  <si>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</si>
  <si>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</si>
  <si>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</si>
  <si>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</si>
  <si>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</si>
  <si>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</si>
  <si>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</si>
  <si>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</si>
  <si>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</si>
  <si>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</si>
  <si>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</si>
  <si>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</si>
  <si>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</si>
  <si>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</si>
  <si>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</si>
  <si>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</si>
  <si>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</si>
  <si>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</si>
  <si>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</si>
  <si>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</si>
  <si>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</si>
  <si>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</si>
  <si>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</si>
  <si>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</si>
  <si>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</si>
  <si>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</si>
  <si>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</si>
  <si>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</si>
  <si>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</si>
  <si>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</si>
  <si>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</si>
  <si>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</si>
  <si>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</si>
  <si>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</si>
  <si>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</si>
  <si>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</si>
  <si>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</si>
  <si>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</si>
  <si>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</si>
  <si>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</si>
  <si>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</si>
  <si>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</si>
  <si>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</si>
  <si>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</si>
  <si>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</si>
  <si>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</si>
  <si>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</si>
  <si>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</si>
  <si>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</si>
  <si>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</si>
  <si>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</si>
  <si>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</si>
  <si>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</si>
  <si>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</si>
  <si>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</si>
  <si>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</si>
  <si>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</si>
  <si>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</si>
  <si>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</si>
  <si>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</si>
  <si>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</si>
  <si>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</si>
  <si>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</si>
  <si>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</si>
  <si>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</si>
  <si>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</si>
  <si>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</si>
  <si>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</si>
  <si>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</si>
  <si>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</si>
  <si>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</si>
  <si>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</si>
  <si>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</si>
  <si>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</si>
  <si>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</si>
  <si>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</si>
  <si>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</si>
  <si>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</si>
  <si>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</si>
  <si>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</si>
  <si>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</si>
  <si>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</si>
  <si>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</si>
  <si>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</si>
  <si>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</si>
  <si>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</si>
  <si>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</si>
  <si>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</si>
  <si>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</si>
  <si>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</si>
  <si>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</si>
  <si>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</si>
  <si>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</si>
  <si>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</si>
  <si>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</si>
  <si>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</si>
  <si>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</si>
  <si>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</si>
  <si>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</si>
  <si>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</si>
  <si>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</si>
  <si>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</si>
  <si>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</si>
  <si>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</si>
  <si>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</si>
  <si>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</si>
  <si>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</si>
  <si>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</si>
  <si>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</si>
  <si>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</si>
  <si>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</si>
  <si>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</si>
  <si>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</si>
  <si>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</si>
  <si>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</si>
  <si>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</si>
  <si>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</si>
  <si>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</si>
  <si>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</si>
  <si>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</si>
  <si>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</si>
  <si>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</si>
  <si>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</si>
  <si>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</si>
  <si>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</si>
  <si>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</si>
  <si>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</si>
  <si>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</si>
  <si>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</si>
  <si>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</si>
  <si>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</si>
  <si>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</si>
  <si>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</si>
  <si>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</si>
  <si>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</si>
  <si>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</si>
  <si>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</si>
  <si>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</si>
  <si>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</si>
  <si>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</si>
  <si>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</si>
  <si>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</si>
  <si>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</si>
  <si>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</si>
  <si>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</si>
  <si>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</si>
  <si>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</si>
  <si>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</si>
  <si>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</si>
  <si>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</si>
  <si>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</si>
  <si>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</si>
  <si>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</si>
  <si>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</si>
  <si>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</si>
  <si>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</si>
  <si>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</si>
  <si>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</si>
  <si>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</si>
  <si>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</si>
  <si>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</si>
  <si>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</si>
  <si>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</si>
  <si>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</si>
  <si>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</si>
  <si>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</si>
  <si>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</si>
  <si>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</si>
  <si>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</si>
  <si>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</si>
  <si>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</si>
  <si>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</si>
  <si>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</si>
  <si>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</si>
  <si>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</si>
  <si>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</si>
  <si>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</si>
  <si>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</si>
  <si>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</si>
  <si>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</si>
  <si>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</si>
  <si>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</si>
  <si>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</si>
  <si>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</si>
  <si>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</si>
  <si>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</si>
  <si>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</si>
  <si>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</si>
  <si>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</si>
  <si>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</si>
  <si>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</si>
  <si>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</si>
  <si>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</si>
  <si>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</si>
  <si>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</si>
  <si>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</si>
  <si>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</si>
  <si>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</si>
  <si>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</si>
  <si>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</si>
  <si>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</si>
  <si>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</si>
  <si>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</si>
  <si>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</si>
  <si>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</si>
  <si>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</si>
  <si>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</si>
  <si>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</si>
  <si>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</si>
  <si>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</si>
  <si>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</si>
  <si>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</si>
  <si>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</si>
  <si>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</si>
  <si>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</si>
  <si>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</si>
  <si>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</si>
  <si>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</si>
  <si>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</si>
  <si>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</si>
  <si>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</si>
  <si>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</si>
  <si>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</si>
  <si>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</si>
  <si>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</si>
  <si>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</si>
  <si>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</si>
  <si>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</si>
  <si>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</si>
  <si>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</si>
  <si>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</si>
  <si>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</si>
  <si>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</si>
  <si>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</si>
  <si>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</si>
  <si>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</si>
  <si>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</si>
  <si>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</si>
  <si>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</si>
  <si>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</si>
  <si>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</si>
  <si>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</si>
  <si>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</si>
  <si>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</si>
  <si>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</si>
  <si>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</si>
  <si>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</si>
  <si>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</si>
  <si>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</si>
  <si>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</si>
  <si>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</si>
  <si>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</si>
  <si>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</si>
  <si>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</si>
  <si>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</si>
  <si>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</si>
  <si>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</si>
  <si>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</si>
  <si>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</si>
  <si>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</si>
  <si>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</si>
  <si>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</si>
  <si>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</si>
  <si>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</si>
  <si>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</si>
  <si>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</si>
  <si>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</si>
  <si>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</si>
  <si>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</si>
  <si>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</si>
  <si>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</si>
  <si>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</si>
  <si>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</si>
  <si>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</si>
  <si>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</si>
  <si>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</si>
  <si>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</si>
  <si>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</si>
  <si>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</si>
  <si>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</si>
  <si>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</si>
  <si>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</si>
  <si>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</si>
  <si>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</si>
  <si>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</si>
  <si>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</si>
  <si>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</si>
  <si>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</si>
  <si>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</si>
  <si>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</si>
  <si>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</si>
  <si>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</si>
  <si>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</si>
  <si>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</si>
  <si>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</si>
  <si>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</si>
  <si>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</si>
  <si>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</si>
  <si>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</si>
  <si>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</si>
  <si>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</si>
  <si>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</si>
  <si>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</si>
  <si>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</si>
  <si>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</si>
  <si>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</si>
  <si>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</si>
  <si>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</si>
  <si>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</si>
  <si>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</si>
  <si>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</si>
  <si>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</si>
  <si>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</si>
  <si>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</si>
  <si>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</si>
  <si>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</si>
  <si>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</si>
  <si>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</si>
  <si>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</si>
  <si>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</si>
  <si>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</si>
  <si>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</si>
  <si>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</si>
  <si>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</si>
  <si>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</si>
  <si>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</si>
  <si>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</si>
  <si>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</si>
  <si>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</si>
  <si>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</si>
  <si>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</si>
  <si>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</si>
  <si>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</si>
  <si>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</si>
  <si>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</si>
  <si>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</si>
  <si>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</si>
  <si>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</si>
  <si>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</si>
  <si>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</si>
  <si>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</si>
  <si>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</si>
  <si>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</si>
  <si>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</si>
  <si>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</si>
  <si>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</si>
  <si>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</si>
  <si>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</si>
  <si>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</si>
  <si>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</si>
  <si>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</si>
  <si>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</si>
  <si>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</si>
  <si>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</si>
  <si>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</si>
  <si>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</si>
  <si>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</si>
  <si>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</si>
  <si>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</si>
  <si>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</si>
  <si>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</si>
  <si>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</si>
  <si>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</si>
  <si>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</si>
  <si>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</si>
  <si>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</si>
  <si>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</si>
  <si>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</si>
  <si>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</si>
  <si>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</si>
  <si>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</si>
  <si>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</si>
  <si>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</si>
  <si>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</si>
  <si>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</si>
  <si>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</si>
  <si>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</si>
  <si>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</si>
  <si>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</si>
  <si>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</si>
  <si>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</si>
  <si>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</si>
  <si>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</si>
  <si>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</si>
  <si>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</si>
  <si>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</si>
  <si>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</si>
  <si>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</si>
  <si>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</si>
  <si>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</si>
  <si>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</si>
  <si>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</si>
  <si>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</si>
  <si>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</si>
  <si>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</si>
  <si>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</si>
  <si>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</si>
  <si>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</si>
  <si>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</si>
  <si>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</si>
  <si>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</si>
  <si>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</si>
  <si>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</si>
  <si>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</si>
  <si>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</si>
  <si>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</si>
  <si>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</si>
  <si>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</si>
  <si>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</si>
  <si>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</si>
  <si>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</si>
  <si>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</si>
  <si>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</si>
  <si>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</si>
  <si>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</si>
  <si>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</si>
  <si>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</si>
  <si>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</si>
  <si>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</si>
  <si>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</si>
  <si>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</si>
  <si>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</si>
  <si>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</si>
  <si>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</si>
  <si>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</si>
  <si>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</si>
  <si>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</si>
  <si>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</si>
  <si>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</si>
  <si>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</si>
  <si>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</si>
  <si>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</si>
  <si>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</si>
  <si>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</si>
  <si>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</si>
  <si>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</si>
  <si>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</si>
  <si>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</si>
  <si>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</si>
  <si>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</si>
  <si>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</si>
  <si>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</si>
  <si>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</si>
  <si>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</si>
  <si>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</si>
  <si>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</si>
  <si>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</si>
  <si>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</si>
  <si>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</si>
  <si>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</si>
  <si>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</si>
  <si>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</si>
  <si>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</si>
  <si>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</si>
  <si>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</si>
  <si>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</si>
  <si>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</si>
  <si>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</si>
  <si>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</si>
  <si>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</si>
  <si>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</si>
  <si>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</si>
  <si>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</si>
  <si>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</si>
  <si>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</si>
  <si>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</si>
  <si>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</si>
  <si>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</si>
  <si>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</si>
  <si>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</si>
  <si>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</si>
  <si>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</si>
  <si>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</si>
  <si>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</si>
  <si>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</si>
  <si>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</si>
  <si>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</si>
  <si>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</si>
  <si>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</si>
  <si>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</si>
  <si>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</si>
  <si>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</si>
  <si>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</si>
  <si>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</si>
  <si>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</si>
  <si>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</si>
  <si>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</si>
  <si>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</si>
  <si>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</si>
  <si>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</si>
  <si>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</si>
  <si>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</si>
  <si>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</si>
  <si>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</si>
  <si>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</si>
  <si>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</si>
  <si>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</si>
  <si>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</si>
  <si>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</si>
  <si>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</si>
  <si>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</si>
  <si>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</si>
  <si>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</si>
  <si>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</si>
  <si>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</si>
  <si>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</si>
  <si>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</si>
  <si>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</si>
  <si>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</si>
  <si>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</si>
  <si>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</si>
  <si>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</si>
  <si>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</si>
  <si>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</si>
  <si>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</si>
  <si>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</si>
  <si>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</si>
  <si>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</si>
  <si>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</si>
  <si>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</si>
  <si>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</si>
  <si>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</si>
  <si>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</si>
  <si>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</si>
  <si>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</si>
  <si>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</si>
  <si>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</si>
  <si>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</si>
  <si>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</si>
  <si>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</si>
  <si>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</si>
  <si>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</si>
  <si>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</si>
  <si>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</si>
  <si>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</si>
  <si>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</si>
  <si>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</si>
  <si>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</si>
  <si>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</si>
  <si>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</si>
  <si>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</si>
  <si>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</si>
  <si>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</si>
  <si>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</si>
  <si>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</si>
  <si>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</si>
  <si>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</si>
  <si>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</si>
  <si>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</si>
  <si>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</si>
  <si>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</si>
  <si>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</si>
  <si>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</si>
  <si>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</si>
  <si>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</si>
  <si>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</si>
  <si>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</si>
  <si>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</si>
  <si>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</si>
  <si>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</si>
  <si>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</si>
  <si>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</si>
  <si>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</si>
  <si>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</si>
  <si>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</si>
  <si>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</si>
  <si>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</si>
  <si>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</si>
  <si>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</si>
  <si>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</si>
  <si>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</si>
  <si>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</si>
  <si>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</si>
  <si>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</si>
  <si>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</si>
  <si>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</si>
  <si>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</si>
  <si>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</si>
  <si>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</si>
  <si>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</si>
  <si>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</si>
  <si>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</si>
  <si>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</si>
  <si>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</si>
  <si>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</si>
  <si>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</si>
  <si>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</si>
  <si>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</si>
  <si>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</si>
  <si>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</si>
  <si>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</si>
  <si>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</si>
  <si>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</si>
  <si>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</si>
  <si>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</si>
  <si>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</si>
  <si>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</si>
  <si>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</si>
  <si>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</si>
  <si>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</si>
  <si>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</si>
  <si>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</si>
  <si>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</si>
  <si>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</si>
  <si>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</si>
  <si>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</si>
  <si>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</si>
  <si>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</si>
  <si>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</si>
  <si>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</si>
  <si>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</si>
  <si>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</si>
  <si>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</si>
  <si>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</si>
  <si>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</si>
  <si>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</si>
  <si>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</si>
  <si>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</si>
  <si>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</si>
  <si>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</si>
  <si>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</si>
  <si>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</si>
  <si>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</si>
  <si>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</si>
  <si>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</si>
  <si>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</si>
  <si>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</si>
  <si>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</si>
  <si>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</si>
  <si>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</si>
  <si>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</si>
  <si>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</si>
  <si>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</si>
  <si>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</si>
  <si>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</si>
  <si>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</si>
  <si>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</si>
  <si>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</si>
  <si>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</si>
  <si>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</si>
  <si>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</si>
  <si>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</si>
  <si>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</si>
  <si>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</si>
  <si>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</si>
  <si>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</si>
  <si>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</si>
  <si>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</si>
  <si>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</si>
  <si>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</si>
  <si>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</si>
  <si>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</si>
  <si>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</si>
  <si>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</si>
  <si>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</si>
  <si>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</si>
  <si>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</si>
  <si>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</si>
  <si>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</si>
  <si>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</si>
  <si>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</si>
  <si>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</si>
  <si>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</si>
  <si>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</si>
  <si>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</si>
  <si>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</si>
  <si>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</si>
  <si>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</si>
  <si>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</si>
  <si>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</si>
  <si>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</si>
  <si>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</si>
  <si>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</si>
  <si>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</si>
  <si>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</si>
  <si>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</si>
  <si>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</si>
  <si>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</si>
  <si>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</si>
  <si>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</si>
  <si>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</si>
  <si>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</si>
  <si>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</si>
  <si>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</si>
  <si>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</si>
  <si>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</si>
  <si>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</si>
  <si>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</si>
  <si>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</si>
  <si>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</si>
  <si>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</si>
  <si>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</si>
  <si>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</si>
  <si>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</si>
  <si>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</si>
  <si>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</si>
  <si>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</si>
  <si>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</si>
  <si>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</si>
  <si>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</si>
  <si>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</si>
  <si>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</si>
  <si>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</si>
  <si>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</si>
  <si>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</si>
  <si>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</si>
  <si>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</si>
  <si>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</si>
  <si>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</si>
  <si>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</si>
  <si>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</si>
  <si>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</si>
  <si>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</si>
  <si>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</si>
  <si>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</si>
  <si>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</si>
  <si>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</si>
  <si>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</si>
  <si>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</si>
  <si>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</si>
  <si>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</si>
  <si>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</si>
  <si>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</si>
  <si>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</si>
  <si>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</si>
  <si>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</si>
  <si>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</si>
  <si>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</si>
  <si>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</si>
  <si>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</si>
  <si>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</si>
  <si>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</si>
  <si>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</si>
  <si>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</si>
  <si>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</si>
  <si>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</si>
  <si>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</si>
  <si>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</si>
  <si>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</si>
  <si>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</si>
  <si>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</si>
  <si>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</si>
  <si>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</si>
  <si>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</si>
  <si>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</si>
  <si>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</si>
  <si>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</si>
  <si>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</si>
  <si>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</si>
  <si>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</si>
  <si>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</si>
  <si>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</si>
  <si>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</si>
  <si>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</si>
  <si>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</si>
  <si>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</si>
  <si>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</si>
  <si>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</si>
  <si>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</si>
  <si>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</si>
  <si>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</si>
  <si>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</si>
  <si>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</si>
  <si>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</si>
  <si>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</si>
  <si>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</si>
  <si>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</si>
  <si>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</si>
  <si>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</si>
  <si>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</si>
  <si>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</si>
  <si>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</si>
  <si>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</si>
  <si>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</si>
  <si>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</si>
  <si>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</si>
  <si>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</si>
  <si>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</si>
  <si>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</si>
  <si>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</si>
  <si>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</si>
  <si>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</si>
  <si>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</si>
  <si>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</si>
  <si>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</si>
  <si>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</si>
  <si>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</si>
  <si>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</si>
  <si>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</si>
  <si>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</si>
  <si>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</si>
  <si>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</si>
  <si>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</si>
  <si>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</si>
  <si>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</si>
  <si>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</si>
  <si>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</si>
  <si>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</si>
  <si>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</si>
  <si>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</si>
  <si>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</si>
  <si>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</si>
  <si>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</si>
  <si>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</si>
  <si>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</si>
  <si>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</si>
  <si>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</si>
  <si>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</si>
  <si>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</si>
  <si>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</si>
  <si>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</si>
  <si>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</si>
  <si>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</si>
  <si>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</si>
  <si>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</si>
  <si>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</si>
  <si>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</si>
  <si>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</si>
  <si>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</si>
  <si>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</si>
  <si>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</si>
  <si>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</si>
  <si>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</si>
  <si>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</si>
  <si>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</si>
  <si>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</si>
  <si>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</si>
  <si>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</si>
  <si>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</si>
  <si>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</si>
  <si>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</si>
  <si>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</si>
  <si>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</si>
  <si>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</si>
  <si>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</si>
  <si>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</si>
  <si>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</si>
  <si>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</si>
  <si>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</si>
  <si>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</si>
  <si>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</si>
  <si>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</si>
  <si>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</si>
  <si>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</si>
  <si>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</si>
  <si>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</si>
  <si>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</si>
  <si>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</si>
  <si>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</si>
  <si>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</si>
  <si>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</si>
  <si>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</si>
  <si>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</si>
  <si>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</si>
  <si>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</si>
  <si>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</si>
  <si>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</si>
  <si>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</si>
  <si>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</si>
  <si>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</si>
  <si>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</si>
  <si>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</si>
  <si>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</si>
  <si>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</si>
  <si>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</si>
  <si>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</si>
  <si>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</si>
  <si>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</si>
  <si>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</si>
  <si>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</si>
  <si>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</si>
  <si>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</si>
  <si>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</si>
  <si>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</si>
  <si>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</si>
  <si>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</si>
  <si>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</si>
  <si>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</si>
  <si>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</si>
  <si>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</si>
  <si>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</si>
  <si>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</si>
  <si>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</si>
  <si>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</si>
  <si>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</si>
  <si>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</si>
  <si>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</si>
  <si>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</si>
  <si>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</si>
  <si>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</si>
  <si>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</si>
  <si>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</si>
  <si>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</si>
  <si>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</si>
  <si>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</si>
  <si>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</si>
  <si>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</si>
  <si>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</si>
  <si>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</si>
  <si>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</si>
  <si>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</si>
  <si>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</si>
  <si>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</si>
  <si>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</si>
  <si>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</si>
  <si>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</si>
  <si>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</si>
  <si>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</si>
  <si>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</si>
  <si>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</si>
  <si>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</si>
  <si>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</si>
  <si>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</si>
  <si>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</si>
  <si>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</si>
  <si>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</si>
  <si>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</si>
  <si>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</si>
  <si>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</si>
  <si>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</si>
  <si>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</si>
  <si>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</si>
  <si>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</si>
  <si>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</si>
  <si>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</si>
  <si>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</si>
  <si>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</si>
  <si>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</si>
  <si>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</si>
  <si>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</si>
  <si>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</si>
  <si>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</si>
  <si>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</si>
  <si>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</si>
  <si>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</si>
  <si>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</si>
  <si>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</si>
  <si>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</si>
  <si>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</si>
  <si>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</si>
  <si>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</si>
  <si>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</si>
  <si>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</si>
  <si>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</si>
  <si>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</si>
  <si>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</si>
  <si>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</si>
  <si>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</si>
  <si>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</si>
  <si>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</si>
  <si>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</si>
  <si>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</si>
  <si>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</si>
  <si>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</si>
  <si>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</si>
  <si>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</si>
  <si>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</si>
  <si>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</si>
  <si>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</si>
  <si>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</si>
  <si>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</si>
  <si>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</si>
  <si>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</si>
  <si>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</si>
  <si>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</si>
  <si>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</si>
  <si>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</si>
  <si>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</si>
  <si>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</si>
  <si>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</si>
  <si>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</si>
  <si>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</si>
  <si>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</si>
  <si>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</si>
  <si>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</si>
  <si>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</si>
  <si>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</si>
  <si>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</si>
  <si>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</si>
  <si>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</si>
  <si>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</si>
  <si>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</si>
  <si>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</si>
  <si>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</si>
  <si>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</si>
  <si>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</si>
  <si>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</si>
  <si>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</si>
  <si>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</si>
  <si>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</si>
  <si>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</si>
  <si>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</si>
  <si>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</si>
  <si>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</si>
  <si>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</si>
  <si>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</si>
  <si>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</si>
  <si>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</si>
  <si>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</si>
  <si>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</si>
  <si>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</si>
  <si>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</si>
  <si>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</si>
  <si>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</si>
  <si>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</si>
  <si>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</si>
  <si>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</si>
  <si>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</si>
  <si>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</si>
  <si>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</si>
  <si>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</si>
  <si>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</si>
  <si>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</si>
  <si>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</si>
  <si>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</si>
  <si>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</si>
  <si>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</si>
  <si>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</si>
  <si>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</si>
  <si>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</si>
  <si>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</si>
  <si>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</si>
  <si>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</si>
  <si>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</si>
  <si>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</si>
  <si>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</si>
  <si>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</si>
  <si>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</si>
  <si>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</si>
  <si>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</si>
  <si>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</si>
  <si>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</si>
  <si>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</si>
  <si>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</si>
  <si>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</si>
  <si>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</si>
  <si>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</si>
  <si>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</si>
  <si>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</si>
  <si>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</si>
  <si>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</si>
  <si>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</si>
  <si>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</si>
  <si>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</si>
  <si>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</si>
  <si>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</si>
  <si>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</si>
  <si>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</si>
  <si>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</si>
  <si>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</si>
  <si>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</si>
  <si>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</si>
  <si>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</si>
  <si>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</si>
  <si>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</si>
  <si>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</si>
  <si>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</si>
  <si>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</si>
  <si>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</si>
  <si>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</si>
  <si>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</si>
  <si>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</si>
  <si>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</si>
  <si>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</si>
  <si>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</si>
  <si>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</si>
  <si>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</si>
  <si>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</si>
  <si>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</si>
  <si>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</si>
  <si>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</si>
  <si>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</si>
  <si>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</si>
  <si>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</si>
  <si>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</si>
  <si>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</si>
  <si>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</si>
  <si>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</si>
  <si>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</si>
  <si>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</si>
  <si>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</si>
  <si>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</si>
  <si>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</si>
  <si>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</si>
  <si>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</si>
  <si>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</si>
  <si>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</si>
  <si>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</si>
  <si>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</si>
  <si>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</si>
  <si>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</si>
  <si>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</si>
  <si>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</si>
  <si>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</si>
  <si>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</si>
  <si>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</si>
  <si>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</si>
  <si>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</si>
  <si>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</si>
  <si>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</si>
  <si>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</si>
  <si>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</si>
  <si>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</si>
  <si>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</si>
  <si>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</si>
  <si>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</si>
  <si>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</si>
  <si>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</si>
  <si>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</si>
  <si>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</si>
  <si>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</si>
  <si>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</si>
  <si>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</si>
  <si>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</si>
  <si>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</si>
  <si>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</si>
  <si>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</si>
  <si>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</si>
  <si>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</si>
  <si>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</si>
  <si>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</si>
  <si>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</si>
  <si>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</si>
  <si>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</si>
  <si>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</si>
  <si>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</si>
  <si>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</si>
  <si>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</si>
  <si>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</si>
  <si>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</si>
  <si>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</si>
  <si>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</si>
  <si>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</si>
  <si>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</si>
  <si>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</si>
  <si>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</si>
  <si>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</si>
  <si>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</si>
  <si>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</si>
  <si>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</si>
  <si>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</si>
  <si>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</si>
  <si>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</si>
  <si>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</si>
  <si>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</si>
  <si>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</si>
  <si>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</si>
  <si>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</si>
  <si>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</si>
  <si>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</si>
  <si>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</si>
  <si>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</si>
  <si>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</si>
  <si>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</si>
  <si>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</si>
  <si>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</si>
  <si>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</si>
  <si>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</si>
  <si>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</si>
  <si>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</si>
  <si>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</si>
  <si>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</si>
  <si>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</si>
  <si>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</si>
  <si>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</si>
  <si>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</si>
  <si>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</si>
  <si>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</si>
  <si>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</si>
  <si>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</si>
  <si>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</si>
  <si>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</si>
  <si>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</si>
  <si>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</si>
  <si>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</si>
  <si>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</si>
  <si>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</si>
  <si>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</si>
  <si>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</si>
  <si>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</si>
  <si>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</si>
  <si>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</si>
  <si>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</si>
  <si>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</si>
  <si>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</si>
  <si>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</si>
  <si>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</si>
  <si>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</si>
  <si>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</si>
  <si>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</si>
  <si>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</si>
  <si>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</si>
  <si>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</si>
  <si>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</si>
  <si>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</si>
  <si>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</si>
  <si>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</si>
  <si>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</si>
  <si>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</si>
  <si>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</si>
  <si>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</si>
  <si>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</si>
  <si>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</si>
  <si>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</si>
  <si>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</si>
  <si>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</si>
  <si>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</si>
  <si>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</si>
  <si>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</si>
  <si>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</si>
  <si>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</si>
  <si>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</si>
  <si>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</si>
  <si>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</si>
  <si>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</si>
  <si>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</si>
  <si>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</si>
  <si>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</si>
  <si>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</si>
  <si>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</si>
  <si>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</si>
  <si>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</si>
  <si>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</si>
  <si>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</si>
  <si>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</si>
  <si>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</si>
  <si>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</si>
  <si>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</si>
  <si>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</si>
  <si>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</si>
  <si>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</si>
  <si>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</si>
  <si>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</si>
  <si>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</si>
  <si>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</si>
  <si>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</si>
  <si>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</si>
  <si>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</si>
  <si>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</si>
  <si>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</si>
  <si>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</si>
  <si>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</si>
  <si>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</si>
  <si>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</si>
  <si>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</si>
  <si>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</si>
  <si>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</si>
  <si>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</si>
  <si>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</si>
  <si>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MÃ©lanie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</si>
  <si>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</si>
  <si>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</si>
  <si>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</si>
  <si>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</si>
  <si>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</si>
  <si>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</si>
  <si>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</si>
  <si>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</si>
  <si>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</si>
  <si>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</si>
  <si>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</si>
  <si>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</si>
  <si>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</si>
  <si>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</si>
  <si>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</si>
  <si>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</si>
  <si>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</si>
  <si>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</si>
  <si>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</si>
  <si>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</si>
  <si>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</si>
  <si>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</si>
  <si>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</si>
  <si>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</si>
  <si>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</si>
  <si>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</si>
  <si>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</si>
  <si>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</si>
  <si>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</si>
  <si>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</si>
  <si>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</si>
  <si>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</si>
  <si>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</si>
  <si>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</si>
  <si>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</si>
  <si>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</si>
  <si>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</si>
  <si>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</si>
  <si>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</si>
  <si>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</si>
  <si>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</si>
  <si>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</si>
  <si>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</si>
  <si>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</si>
  <si>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</si>
  <si>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</si>
  <si>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</si>
  <si>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</si>
  <si>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</si>
  <si>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</si>
  <si>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</si>
  <si>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</si>
  <si>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</si>
  <si>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</si>
  <si>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</si>
  <si>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</si>
  <si>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</si>
  <si>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</si>
  <si>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</si>
  <si>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</si>
  <si>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</si>
  <si>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</si>
  <si>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</si>
  <si>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</si>
  <si>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</si>
  <si>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</si>
  <si>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</si>
  <si>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</si>
  <si>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</si>
  <si>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</si>
  <si>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</si>
  <si>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</si>
  <si>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</si>
  <si>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</si>
  <si>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</si>
  <si>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</si>
  <si>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</si>
  <si>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</si>
  <si>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</si>
  <si>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</si>
  <si>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</si>
  <si>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</si>
  <si>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</si>
  <si>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</si>
  <si>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</si>
  <si>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</si>
  <si>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</si>
  <si>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</si>
  <si>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</si>
  <si>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</si>
  <si>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</si>
  <si>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</si>
  <si>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</si>
  <si>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</si>
  <si>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</si>
  <si>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</si>
  <si>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</si>
  <si>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</si>
  <si>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</si>
  <si>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</si>
  <si>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</si>
  <si>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</si>
  <si>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</si>
  <si>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</si>
  <si>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</si>
  <si>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</si>
  <si>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</si>
  <si>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</si>
  <si>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</si>
  <si>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</si>
  <si>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</si>
  <si>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</si>
  <si>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</si>
  <si>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</si>
  <si>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</si>
  <si>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</si>
  <si>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</si>
  <si>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</si>
  <si>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</si>
  <si>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</si>
  <si>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</si>
  <si>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</si>
  <si>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</si>
  <si>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</si>
  <si>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</si>
  <si>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</si>
  <si>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</si>
  <si>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</si>
  <si>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</si>
  <si>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</si>
  <si>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</si>
  <si>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</si>
  <si>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</si>
  <si>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</si>
  <si>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</si>
  <si>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</si>
  <si>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</si>
  <si>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</si>
  <si>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</si>
  <si>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</si>
  <si>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</si>
  <si>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</si>
  <si>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</si>
  <si>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</si>
  <si>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</si>
  <si>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</si>
  <si>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</si>
  <si>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</si>
  <si>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</si>
  <si>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</si>
  <si>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</si>
  <si>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</si>
  <si>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</si>
  <si>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</si>
  <si>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</si>
  <si>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</si>
  <si>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</si>
  <si>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</si>
  <si>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</si>
  <si>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</si>
  <si>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</si>
  <si>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</si>
  <si>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</si>
  <si>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</si>
  <si>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</si>
  <si>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</si>
  <si>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</si>
  <si>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</si>
  <si>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</si>
  <si>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</si>
  <si>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</si>
  <si>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</si>
  <si>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</si>
  <si>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</si>
  <si>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</si>
  <si>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</si>
  <si>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</si>
  <si>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</si>
  <si>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</si>
  <si>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</si>
  <si>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</si>
  <si>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</si>
  <si>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</si>
  <si>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</si>
  <si>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</si>
  <si>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</si>
  <si>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</si>
  <si>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</si>
  <si>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</si>
  <si>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</si>
  <si>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</si>
  <si>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</si>
  <si>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</si>
  <si>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</si>
  <si>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</si>
  <si>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</si>
  <si>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</si>
  <si>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</si>
  <si>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</si>
  <si>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</si>
  <si>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</si>
  <si>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</si>
  <si>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</si>
  <si>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</si>
  <si>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</si>
  <si>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</si>
  <si>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</si>
  <si>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</si>
  <si>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</si>
  <si>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</si>
  <si>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</si>
  <si>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</si>
  <si>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</si>
  <si>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</si>
  <si>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</si>
  <si>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</si>
  <si>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</si>
  <si>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</si>
  <si>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</si>
  <si>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</si>
  <si>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</si>
  <si>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</si>
  <si>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</si>
  <si>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</si>
  <si>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</si>
  <si>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</si>
  <si>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</si>
  <si>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</si>
  <si>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</si>
  <si>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</si>
  <si>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</si>
  <si>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</si>
  <si>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</si>
  <si>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</si>
  <si>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</si>
  <si>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</si>
  <si>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</si>
  <si>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</si>
  <si>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</si>
  <si>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</si>
  <si>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</si>
  <si>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</si>
  <si>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</si>
  <si>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</si>
  <si>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</si>
  <si>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</si>
  <si>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</si>
  <si>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</si>
  <si>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</si>
  <si>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</si>
  <si>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</si>
  <si>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</si>
  <si>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</si>
  <si>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</si>
  <si>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</si>
  <si>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</si>
  <si>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</si>
  <si>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</si>
  <si>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</si>
  <si>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</si>
  <si>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</si>
  <si>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</si>
  <si>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</si>
  <si>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</si>
  <si>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</si>
  <si>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</si>
  <si>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</si>
  <si>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</si>
  <si>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</si>
  <si>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</si>
  <si>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</si>
  <si>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</si>
  <si>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</si>
  <si>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</si>
  <si>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</si>
  <si>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</si>
  <si>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</si>
  <si>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</si>
  <si>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</si>
  <si>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</si>
  <si>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</si>
  <si>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</si>
  <si>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</si>
  <si>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</si>
  <si>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</si>
  <si>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</si>
  <si>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</si>
  <si>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</si>
  <si>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</si>
  <si>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</si>
  <si>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</si>
  <si>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</si>
  <si>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</si>
  <si>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</si>
  <si>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</si>
  <si>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</si>
  <si>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</si>
  <si>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</si>
  <si>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</si>
  <si>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</si>
  <si>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</si>
  <si>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</si>
  <si>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</si>
  <si>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</si>
  <si>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</si>
  <si>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</si>
  <si>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</si>
  <si>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</si>
  <si>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</si>
  <si>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</si>
  <si>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</si>
  <si>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</si>
  <si>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</si>
  <si>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</si>
  <si>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</si>
  <si>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</si>
  <si>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</si>
  <si>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</si>
  <si>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</si>
  <si>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</si>
  <si>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</si>
  <si>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</si>
  <si>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</si>
  <si>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</si>
  <si>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</si>
  <si>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</si>
  <si>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</si>
  <si>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</si>
  <si>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</si>
  <si>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</si>
  <si>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</si>
  <si>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</si>
  <si>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</si>
  <si>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</si>
  <si>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</si>
  <si>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</si>
  <si>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</si>
  <si>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</si>
  <si>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</si>
  <si>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</si>
  <si>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</si>
  <si>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</si>
  <si>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</si>
  <si>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</si>
  <si>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</si>
  <si>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</si>
  <si>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</si>
  <si>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</si>
  <si>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</si>
  <si>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</si>
  <si>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</si>
  <si>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</si>
  <si>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</si>
  <si>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</si>
  <si>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</si>
  <si>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</si>
  <si>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</si>
  <si>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</si>
  <si>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</si>
  <si>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</si>
  <si>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</si>
  <si>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</si>
  <si>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</si>
  <si>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</si>
  <si>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</si>
  <si>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</si>
  <si>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</si>
  <si>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</si>
  <si>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</si>
  <si>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</si>
  <si>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</si>
  <si>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</si>
  <si>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</si>
  <si>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</si>
  <si>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</si>
  <si>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</si>
  <si>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</si>
  <si>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</si>
  <si>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</si>
  <si>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</si>
  <si>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</si>
  <si>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</si>
  <si>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</si>
  <si>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</si>
  <si>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</si>
  <si>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</si>
  <si>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</si>
  <si>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</si>
  <si>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</si>
  <si>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</si>
  <si>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</si>
  <si>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</si>
  <si>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</si>
  <si>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</si>
  <si>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</si>
  <si>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</si>
  <si>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</si>
  <si>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</si>
  <si>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</si>
  <si>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</si>
  <si>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</si>
  <si>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</si>
  <si>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</si>
  <si>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</si>
  <si>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</si>
  <si>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</si>
  <si>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</si>
  <si>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</si>
  <si>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</si>
  <si>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</si>
  <si>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</si>
  <si>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</si>
  <si>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</si>
  <si>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</si>
  <si>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</si>
  <si>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</si>
  <si>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</si>
  <si>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</si>
  <si>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</si>
  <si>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</si>
  <si>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</si>
  <si>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</si>
  <si>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</si>
  <si>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</si>
  <si>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</si>
  <si>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</si>
  <si>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</si>
  <si>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</si>
  <si>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</si>
  <si>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</si>
  <si>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</si>
  <si>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</si>
  <si>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</si>
  <si>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</si>
  <si>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</si>
  <si>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</si>
  <si>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</si>
  <si>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</si>
  <si>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</si>
  <si>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</si>
  <si>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</si>
  <si>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</si>
  <si>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</si>
  <si>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</si>
  <si>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</si>
  <si>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</si>
  <si>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</si>
  <si>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</si>
  <si>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</si>
  <si>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</si>
  <si>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</si>
  <si>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</si>
  <si>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</si>
  <si>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</si>
  <si>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</si>
  <si>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</si>
  <si>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</si>
  <si>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</si>
  <si>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</si>
  <si>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</si>
  <si>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</si>
  <si>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</si>
  <si>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</si>
  <si>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</si>
  <si>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</si>
  <si>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</si>
  <si>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</si>
  <si>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</si>
  <si>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</si>
  <si>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</si>
  <si>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</si>
  <si>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</si>
  <si>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</si>
  <si>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</si>
  <si>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</si>
  <si>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</si>
  <si>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</si>
  <si>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</si>
  <si>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</si>
  <si>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</si>
  <si>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</si>
  <si>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</si>
  <si>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</si>
  <si>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</si>
  <si>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</si>
  <si>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</si>
  <si>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</si>
  <si>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</si>
  <si>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</si>
  <si>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</si>
  <si>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</si>
  <si>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</si>
  <si>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</si>
  <si>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</si>
  <si>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</si>
  <si>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</si>
  <si>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</si>
  <si>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</si>
  <si>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</si>
  <si>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</si>
  <si>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</si>
  <si>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</si>
  <si>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</si>
  <si>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</si>
  <si>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</si>
  <si>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</si>
  <si>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</si>
  <si>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</si>
  <si>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</si>
  <si>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</si>
  <si>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</si>
  <si>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</si>
  <si>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</si>
  <si>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</si>
  <si>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</si>
  <si>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</si>
  <si>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</si>
  <si>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</si>
  <si>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</si>
  <si>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</si>
  <si>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</si>
  <si>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</si>
  <si>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</si>
  <si>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</si>
  <si>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</si>
  <si>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</si>
  <si>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</si>
  <si>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</si>
  <si>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</si>
  <si>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</si>
  <si>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</si>
  <si>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</si>
  <si>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</si>
  <si>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</si>
  <si>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</si>
  <si>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</si>
  <si>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</si>
  <si>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</si>
  <si>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</si>
  <si>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</si>
  <si>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</si>
  <si>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</si>
  <si>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</si>
  <si>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</si>
  <si>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</si>
  <si>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</si>
  <si>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</si>
  <si>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</si>
  <si>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</si>
  <si>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</si>
  <si>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</si>
  <si>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</si>
  <si>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</si>
  <si>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</si>
  <si>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</si>
  <si>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</si>
  <si>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</si>
  <si>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</si>
  <si>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</si>
  <si>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</si>
  <si>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</si>
  <si>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</si>
  <si>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</si>
  <si>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</si>
  <si>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</si>
  <si>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</si>
  <si>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</si>
  <si>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</si>
  <si>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</si>
  <si>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</si>
  <si>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</si>
  <si>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</si>
  <si>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</si>
  <si>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</si>
  <si>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</si>
  <si>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</si>
  <si>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</si>
  <si>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</si>
  <si>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</si>
  <si>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</si>
  <si>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</si>
  <si>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</si>
  <si>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</si>
  <si>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</si>
  <si>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</si>
  <si>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</si>
  <si>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</si>
  <si>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</si>
  <si>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</si>
  <si>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</si>
  <si>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</si>
  <si>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</si>
  <si>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</si>
  <si>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</si>
  <si>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</si>
  <si>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</si>
  <si>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</si>
  <si>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</si>
  <si>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</si>
  <si>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</si>
  <si>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</si>
  <si>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</si>
  <si>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</si>
  <si>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</si>
  <si>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</si>
  <si>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</si>
  <si>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</si>
  <si>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</si>
  <si>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</si>
  <si>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</si>
  <si>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</si>
  <si>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</si>
  <si>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</si>
  <si>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</si>
  <si>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</si>
  <si>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</si>
  <si>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</si>
  <si>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</si>
  <si>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</si>
  <si>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</si>
  <si>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</si>
  <si>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</si>
  <si>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</si>
  <si>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</si>
  <si>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</si>
  <si>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</si>
  <si>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</si>
  <si>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</si>
  <si>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</si>
  <si>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</si>
  <si>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</si>
  <si>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</si>
  <si>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</si>
  <si>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</si>
  <si>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</si>
  <si>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</si>
  <si>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</si>
  <si>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</si>
  <si>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</si>
  <si>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</si>
  <si>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</si>
  <si>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</si>
  <si>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</si>
  <si>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</si>
  <si>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</si>
  <si>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</si>
  <si>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</si>
  <si>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</si>
  <si>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</si>
  <si>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</si>
  <si>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</si>
  <si>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</si>
  <si>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</si>
  <si>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</si>
  <si>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</si>
  <si>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</si>
  <si>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</si>
  <si>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</si>
  <si>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</si>
  <si>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</si>
  <si>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</si>
  <si>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</si>
  <si>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</si>
  <si>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</si>
  <si>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</si>
  <si>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</si>
  <si>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</si>
  <si>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</si>
  <si>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</si>
  <si>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</si>
  <si>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</si>
  <si>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</si>
  <si>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</si>
  <si>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</si>
  <si>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</si>
  <si>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</si>
  <si>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</si>
  <si>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</si>
  <si>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</si>
  <si>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</si>
  <si>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</si>
  <si>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</si>
  <si>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</si>
  <si>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</si>
  <si>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</si>
  <si>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</si>
  <si>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</si>
  <si>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</si>
  <si>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</si>
  <si>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</si>
  <si>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</si>
  <si>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</si>
  <si>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</si>
  <si>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</si>
  <si>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</si>
  <si>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</si>
  <si>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</si>
  <si>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</si>
  <si>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</si>
  <si>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</si>
  <si>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</si>
  <si>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</si>
  <si>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</si>
  <si>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</si>
  <si>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</si>
  <si>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</si>
  <si>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</si>
  <si>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</si>
  <si>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</si>
  <si>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</si>
  <si>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</si>
  <si>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</si>
  <si>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</si>
  <si>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</si>
  <si>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</si>
  <si>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</si>
  <si>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</si>
  <si>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</si>
  <si>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</si>
  <si>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</si>
  <si>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</si>
  <si>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</si>
  <si>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</si>
  <si>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</si>
  <si>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</si>
  <si>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</si>
  <si>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</si>
  <si>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</si>
  <si>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</si>
  <si>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</si>
  <si>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</si>
  <si>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</si>
  <si>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</si>
  <si>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</si>
  <si>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</si>
  <si>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</si>
  <si>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</si>
  <si>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</si>
  <si>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</si>
  <si>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</si>
  <si>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</si>
  <si>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</si>
  <si>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</si>
  <si>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</si>
  <si>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</si>
  <si>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</si>
  <si>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</si>
  <si>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</si>
  <si>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</si>
  <si>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</si>
  <si>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</si>
  <si>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</si>
  <si>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</si>
  <si>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</si>
  <si>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</si>
  <si>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</si>
  <si>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</si>
  <si>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</si>
  <si>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</si>
  <si>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</si>
  <si>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</si>
  <si>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</si>
  <si>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</si>
  <si>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</si>
  <si>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</si>
  <si>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</si>
  <si>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</si>
  <si>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</si>
  <si>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</si>
  <si>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</si>
  <si>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</si>
  <si>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</si>
  <si>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</si>
  <si>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</si>
  <si>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</si>
  <si>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</si>
  <si>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</si>
  <si>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</si>
  <si>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</si>
  <si>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</si>
  <si>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</si>
  <si>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</si>
  <si>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</si>
  <si>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</si>
  <si>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</si>
  <si>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</si>
  <si>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</si>
  <si>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</si>
  <si>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</si>
  <si>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</si>
  <si>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</si>
  <si>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</si>
  <si>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</si>
  <si>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</si>
  <si>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</si>
  <si>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</si>
  <si>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</si>
  <si>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</si>
  <si>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</si>
  <si>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</si>
  <si>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</si>
  <si>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</si>
  <si>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</si>
  <si>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</si>
  <si>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</si>
  <si>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</si>
  <si>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</si>
  <si>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</si>
  <si>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</si>
  <si>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</si>
  <si>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</si>
  <si>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</si>
  <si>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</si>
  <si>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</si>
  <si>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</si>
  <si>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</si>
  <si>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</si>
  <si>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</si>
  <si>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</si>
  <si>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</si>
  <si>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</si>
  <si>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</si>
  <si>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</si>
  <si>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</si>
  <si>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</si>
  <si>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</si>
  <si>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</si>
  <si>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</si>
  <si>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</si>
  <si>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</si>
  <si>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</si>
  <si>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</si>
  <si>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</si>
  <si>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</si>
  <si>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</si>
  <si>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</si>
  <si>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</si>
  <si>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</si>
  <si>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</si>
  <si>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</si>
  <si>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</si>
  <si>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</si>
  <si>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</si>
  <si>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</si>
  <si>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</si>
  <si>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</si>
  <si>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</si>
  <si>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</si>
  <si>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</si>
  <si>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</si>
  <si>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</si>
  <si>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</si>
  <si>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</si>
  <si>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</si>
  <si>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</si>
  <si>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</si>
  <si>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</si>
  <si>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</si>
  <si>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</si>
  <si>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</si>
  <si>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</si>
  <si>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</si>
  <si>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</si>
  <si>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</si>
  <si>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</si>
  <si>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</si>
  <si>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</si>
  <si>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</si>
  <si>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</si>
  <si>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</si>
  <si>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</si>
  <si>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</si>
  <si>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</si>
  <si>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</si>
  <si>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</si>
  <si>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</si>
  <si>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</si>
  <si>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</si>
  <si>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</si>
  <si>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</si>
  <si>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</si>
  <si>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</si>
  <si>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</si>
  <si>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</si>
  <si>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</si>
  <si>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</si>
  <si>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</si>
  <si>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</si>
  <si>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</si>
  <si>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</si>
  <si>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</si>
  <si>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</si>
  <si>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</si>
  <si>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</si>
  <si>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</si>
  <si>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</si>
  <si>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</si>
  <si>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</si>
  <si>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</si>
  <si>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</si>
  <si>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</si>
  <si>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</si>
  <si>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</si>
  <si>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</si>
  <si>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</si>
  <si>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</si>
  <si>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</si>
  <si>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</si>
  <si>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</si>
  <si>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</si>
  <si>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</si>
  <si>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</si>
  <si>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</si>
  <si>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</si>
  <si>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</si>
  <si>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</si>
  <si>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</si>
  <si>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</si>
  <si>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</si>
  <si>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</si>
  <si>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</si>
  <si>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</si>
  <si>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</si>
  <si>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</si>
  <si>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</si>
  <si>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</si>
  <si>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</si>
  <si>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</si>
  <si>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</si>
  <si>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</si>
  <si>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</si>
  <si>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</si>
  <si>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</si>
  <si>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</si>
  <si>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</si>
  <si>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</si>
  <si>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</si>
  <si>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</si>
  <si>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</si>
  <si>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</si>
  <si>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</si>
  <si>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</si>
  <si>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</si>
  <si>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</si>
  <si>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</si>
  <si>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</si>
  <si>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</si>
  <si>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</si>
  <si>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</si>
  <si>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</si>
  <si>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</si>
  <si>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</si>
  <si>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</si>
  <si>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</si>
  <si>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</si>
  <si>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</si>
  <si>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</si>
  <si>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</si>
  <si>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</si>
  <si>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</si>
  <si>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</si>
  <si>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</si>
  <si>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</si>
  <si>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</si>
  <si>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</si>
  <si>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</si>
  <si>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</si>
  <si>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</si>
  <si>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</si>
  <si>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</si>
  <si>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</si>
  <si>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</si>
  <si>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</si>
  <si>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</si>
  <si>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</si>
  <si>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</si>
  <si>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</si>
  <si>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</si>
  <si>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</si>
  <si>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</si>
  <si>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</si>
  <si>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</si>
  <si>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</si>
  <si>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</si>
  <si>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</si>
  <si>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</si>
  <si>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</si>
  <si>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</si>
  <si>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</si>
  <si>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</si>
  <si>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</si>
  <si>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</si>
  <si>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</si>
  <si>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</si>
  <si>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</si>
  <si>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</si>
  <si>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</si>
  <si>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</si>
  <si>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</si>
  <si>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</si>
  <si>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</si>
  <si>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</si>
  <si>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</si>
  <si>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</si>
  <si>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</si>
  <si>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</si>
  <si>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</si>
  <si>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</si>
  <si>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</si>
  <si>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</si>
  <si>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</si>
  <si>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</si>
  <si>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</si>
  <si>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</si>
  <si>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</si>
  <si>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</si>
  <si>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</si>
  <si>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</si>
  <si>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</si>
  <si>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</si>
  <si>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</si>
  <si>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</si>
  <si>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</si>
  <si>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</si>
  <si>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</si>
  <si>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</si>
  <si>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</si>
  <si>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</si>
  <si>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</si>
  <si>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</si>
  <si>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</si>
  <si>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</si>
  <si>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</si>
  <si>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</si>
  <si>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</si>
  <si>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</si>
  <si>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</si>
  <si>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</si>
  <si>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</si>
  <si>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</si>
  <si>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</si>
  <si>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</si>
  <si>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</si>
  <si>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</si>
  <si>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</si>
  <si>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</si>
  <si>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</si>
  <si>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</si>
  <si>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</si>
  <si>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</si>
  <si>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</si>
  <si>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</si>
  <si>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</si>
  <si>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</si>
  <si>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</si>
  <si>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</si>
  <si>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</si>
  <si>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</si>
  <si>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</si>
  <si>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</si>
  <si>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</si>
  <si>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</si>
  <si>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</si>
  <si>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</si>
  <si>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</si>
  <si>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</si>
  <si>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</si>
  <si>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</si>
  <si>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</si>
  <si>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</si>
  <si>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</si>
  <si>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</si>
  <si>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</si>
  <si>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</si>
  <si>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</si>
  <si>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</si>
  <si>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</si>
  <si>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</si>
  <si>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</si>
  <si>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</si>
  <si>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</si>
  <si>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</si>
  <si>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</si>
  <si>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</si>
  <si>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</si>
  <si>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</si>
  <si>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</si>
  <si>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</si>
  <si>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</si>
  <si>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</si>
  <si>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</si>
  <si>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</si>
  <si>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</si>
  <si>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</si>
  <si>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</si>
  <si>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</si>
  <si>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</si>
  <si>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</si>
  <si>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</si>
  <si>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</si>
  <si>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</si>
  <si>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</si>
  <si>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</si>
  <si>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</si>
  <si>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</si>
  <si>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</si>
  <si>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</si>
  <si>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</si>
  <si>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</si>
  <si>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</si>
  <si>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</si>
  <si>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</si>
  <si>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</si>
  <si>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</si>
  <si>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</si>
  <si>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</si>
  <si>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</si>
  <si>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</si>
  <si>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</si>
  <si>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</si>
  <si>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</si>
  <si>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</si>
  <si>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</si>
  <si>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</si>
  <si>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</si>
  <si>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</si>
  <si>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</si>
  <si>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</si>
  <si>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</si>
  <si>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</si>
  <si>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</si>
  <si>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</si>
  <si>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</si>
  <si>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</si>
  <si>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</si>
  <si>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</si>
  <si>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</si>
  <si>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</si>
  <si>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</si>
  <si>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</si>
  <si>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</si>
  <si>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</si>
  <si>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</si>
  <si>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</si>
  <si>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</si>
  <si>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</si>
  <si>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</si>
  <si>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</si>
  <si>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</si>
  <si>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</si>
  <si>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</si>
  <si>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</si>
  <si>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</si>
  <si>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</si>
  <si>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</si>
  <si>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</si>
  <si>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</si>
  <si>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</si>
  <si>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</si>
  <si>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</si>
  <si>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</si>
  <si>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</si>
  <si>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</si>
  <si>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</si>
  <si>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</si>
  <si>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</si>
  <si>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</si>
  <si>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</si>
  <si>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</si>
  <si>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</si>
  <si>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</si>
  <si>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</si>
  <si>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</si>
  <si>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</si>
  <si>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</si>
  <si>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</si>
  <si>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</si>
  <si>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</si>
  <si>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</si>
  <si>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</si>
  <si>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</si>
  <si>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</si>
  <si>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</si>
  <si>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</si>
  <si>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</si>
  <si>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</si>
  <si>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</si>
  <si>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</si>
  <si>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</si>
  <si>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</si>
  <si>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</si>
  <si>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</si>
  <si>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</si>
  <si>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</si>
  <si>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</si>
  <si>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</si>
  <si>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</si>
  <si>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</si>
  <si>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</si>
  <si>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</si>
  <si>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</si>
  <si>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</si>
  <si>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</si>
  <si>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</si>
  <si>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</si>
  <si>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</si>
  <si>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</si>
  <si>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</si>
  <si>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</si>
  <si>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</si>
  <si>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</si>
  <si>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</si>
  <si>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</si>
  <si>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</si>
  <si>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</si>
  <si>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</si>
  <si>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</si>
  <si>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</si>
  <si>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</si>
  <si>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</si>
  <si>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</si>
  <si>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</si>
  <si>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</si>
  <si>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</si>
  <si>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</si>
  <si>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</si>
  <si>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</si>
  <si>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</si>
  <si>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</si>
  <si>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</si>
  <si>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</si>
  <si>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</si>
  <si>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</si>
  <si>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</si>
  <si>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</si>
  <si>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</si>
  <si>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</si>
  <si>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</si>
  <si>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</si>
  <si>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</si>
  <si>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</si>
  <si>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</si>
  <si>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</si>
  <si>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</si>
  <si>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</si>
  <si>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</si>
  <si>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</si>
  <si>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</si>
  <si>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</si>
  <si>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</si>
  <si>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</si>
  <si>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</si>
  <si>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</si>
  <si>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</si>
  <si>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</si>
  <si>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</si>
  <si>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</si>
  <si>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</si>
  <si>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</si>
  <si>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</si>
  <si>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</si>
  <si>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</si>
  <si>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</si>
  <si>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</si>
  <si>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</si>
  <si>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</si>
  <si>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</si>
  <si>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</si>
  <si>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</si>
  <si>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</si>
  <si>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</si>
  <si>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</si>
  <si>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</si>
  <si>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</si>
  <si>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</si>
  <si>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</si>
  <si>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</si>
  <si>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</si>
  <si>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</si>
  <si>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</si>
  <si>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</si>
  <si>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</si>
  <si>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</si>
  <si>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</si>
  <si>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</si>
  <si>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</si>
  <si>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</si>
  <si>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</si>
  <si>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</si>
  <si>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</si>
  <si>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</si>
  <si>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</si>
  <si>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</si>
  <si>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</si>
  <si>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</si>
  <si>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</si>
  <si>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</si>
  <si>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</si>
  <si>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</si>
  <si>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</si>
  <si>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</si>
  <si>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</si>
  <si>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</si>
  <si>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</si>
  <si>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</si>
  <si>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</si>
  <si>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</si>
  <si>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</si>
  <si>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</si>
  <si>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</si>
  <si>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</si>
  <si>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</si>
  <si>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</si>
  <si>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</si>
  <si>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</si>
  <si>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</si>
  <si>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</si>
  <si>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</si>
  <si>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</si>
  <si>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</si>
  <si>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</si>
  <si>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</si>
  <si>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</si>
  <si>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</si>
  <si>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</si>
  <si>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</si>
  <si>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</si>
  <si>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</si>
  <si>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</si>
  <si>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</si>
  <si>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</si>
  <si>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</si>
  <si>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</si>
  <si>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</si>
  <si>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</si>
  <si>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</si>
  <si>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</si>
  <si>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</si>
  <si>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</si>
  <si>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</si>
  <si>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</si>
  <si>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</si>
  <si>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</si>
  <si>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</si>
  <si>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</si>
  <si>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</si>
  <si>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</si>
  <si>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</si>
  <si>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</si>
  <si>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</si>
  <si>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</si>
  <si>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</si>
  <si>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</si>
  <si>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</si>
  <si>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</si>
  <si>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</si>
  <si>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</si>
  <si>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</si>
  <si>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</si>
  <si>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</si>
  <si>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</si>
  <si>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</si>
  <si>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</si>
  <si>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</si>
  <si>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</si>
  <si>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</si>
  <si>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</si>
  <si>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</si>
  <si>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</si>
  <si>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</si>
  <si>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</si>
  <si>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</si>
  <si>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</si>
  <si>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</si>
  <si>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</si>
  <si>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</si>
  <si>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</si>
  <si>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</si>
  <si>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</si>
  <si>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</si>
  <si>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</si>
  <si>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</si>
  <si>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</si>
  <si>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</si>
  <si>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</si>
  <si>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</si>
  <si>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</si>
  <si>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</si>
  <si>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</si>
  <si>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</si>
  <si>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</si>
  <si>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</si>
  <si>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</si>
  <si>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</si>
  <si>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</si>
  <si>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</si>
  <si>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</si>
  <si>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</si>
  <si>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</si>
  <si>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</si>
  <si>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</si>
  <si>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</si>
  <si>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</si>
  <si>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</si>
  <si>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</si>
  <si>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</si>
  <si>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</si>
  <si>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</si>
  <si>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</si>
  <si>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</si>
  <si>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</si>
  <si>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</si>
  <si>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</si>
  <si>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</si>
  <si>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</si>
  <si>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</si>
  <si>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</si>
  <si>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</si>
  <si>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</si>
  <si>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</si>
  <si>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</si>
  <si>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</si>
  <si>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</si>
  <si>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</si>
  <si>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</si>
  <si>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</si>
  <si>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</si>
  <si>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</si>
  <si>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</si>
  <si>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</si>
  <si>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</si>
  <si>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</si>
  <si>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</si>
  <si>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</si>
  <si>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</si>
  <si>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</si>
  <si>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</si>
  <si>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</si>
  <si>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</si>
  <si>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</si>
  <si>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</si>
  <si>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</si>
  <si>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</si>
  <si>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</si>
  <si>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</si>
  <si>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</si>
  <si>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</si>
  <si>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</si>
  <si>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</si>
  <si>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</si>
  <si>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</si>
  <si>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</si>
  <si>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</si>
  <si>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</si>
  <si>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</si>
  <si>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</si>
  <si>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</si>
  <si>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</si>
  <si>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</si>
  <si>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</si>
  <si>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</si>
  <si>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</si>
  <si>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</si>
  <si>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</si>
  <si>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</si>
  <si>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</si>
  <si>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</si>
  <si>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</si>
  <si>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</si>
  <si>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</si>
  <si>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</si>
  <si>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</si>
  <si>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</si>
  <si>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</si>
  <si>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</si>
  <si>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</si>
  <si>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</si>
  <si>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</si>
  <si>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</si>
  <si>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</si>
  <si>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</si>
  <si>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</si>
  <si>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</si>
  <si>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</si>
  <si>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</si>
  <si>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</si>
  <si>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</si>
  <si>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</si>
  <si>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</si>
  <si>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</si>
  <si>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</si>
  <si>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</si>
  <si>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</si>
  <si>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</si>
  <si>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</si>
  <si>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</si>
  <si>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</si>
  <si>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</si>
  <si>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</si>
  <si>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</si>
  <si>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</si>
  <si>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</si>
  <si>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</si>
  <si>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</si>
  <si>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</si>
  <si>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</si>
  <si>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</si>
  <si>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</si>
  <si>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</si>
  <si>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</si>
  <si>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</si>
  <si>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</si>
  <si>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</si>
  <si>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</si>
  <si>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</si>
  <si>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</si>
  <si>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</si>
  <si>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</si>
  <si>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</si>
  <si>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</si>
  <si>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</si>
  <si>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</si>
  <si>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</si>
  <si>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</si>
  <si>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</si>
  <si>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</si>
  <si>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</si>
  <si>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</si>
  <si>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</si>
  <si>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</si>
  <si>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</si>
  <si>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</si>
  <si>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</si>
  <si>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</si>
  <si>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</si>
  <si>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</si>
  <si>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</si>
  <si>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</si>
  <si>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</si>
  <si>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</si>
  <si>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</si>
  <si>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</si>
  <si>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</si>
  <si>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</si>
  <si>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</si>
  <si>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</si>
  <si>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</si>
  <si>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</si>
  <si>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</si>
  <si>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</si>
  <si>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</si>
  <si>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</si>
  <si>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</si>
  <si>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</si>
  <si>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</si>
  <si>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</si>
  <si>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</si>
  <si>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</si>
  <si>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</si>
  <si>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</si>
  <si>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</si>
  <si>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</si>
  <si>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</si>
  <si>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</si>
  <si>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</si>
  <si>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</si>
  <si>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</si>
  <si>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</si>
  <si>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</si>
  <si>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</si>
  <si>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</si>
  <si>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</si>
  <si>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</si>
  <si>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</si>
  <si>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</si>
  <si>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</si>
  <si>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</si>
  <si>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</si>
  <si>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</si>
  <si>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</si>
  <si>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</si>
  <si>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</si>
  <si>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</si>
  <si>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</si>
  <si>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</si>
  <si>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</si>
  <si>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</si>
  <si>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</si>
  <si>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</si>
  <si>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</si>
  <si>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</si>
  <si>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</si>
  <si>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</si>
  <si>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</si>
  <si>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</si>
  <si>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</si>
  <si>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</si>
  <si>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</si>
  <si>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</si>
  <si>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</si>
  <si>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</si>
  <si>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</si>
  <si>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</si>
  <si>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</si>
  <si>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</si>
  <si>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</si>
  <si>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</si>
  <si>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</si>
  <si>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</si>
  <si>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</si>
  <si>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</si>
  <si>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</si>
  <si>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</si>
  <si>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</si>
  <si>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</si>
  <si>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</si>
  <si>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</si>
  <si>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</si>
  <si>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</si>
  <si>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</si>
  <si>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</si>
  <si>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</si>
  <si>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</si>
  <si>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</si>
  <si>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</si>
  <si>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</si>
  <si>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</si>
  <si>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</si>
  <si>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</si>
  <si>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</si>
  <si>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</si>
  <si>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</si>
  <si>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</si>
  <si>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</si>
  <si>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</si>
  <si>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</si>
  <si>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</si>
  <si>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</si>
  <si>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</si>
  <si>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</si>
  <si>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</si>
  <si>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</si>
  <si>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</si>
  <si>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</si>
  <si>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</si>
  <si>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</si>
  <si>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</si>
  <si>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</si>
  <si>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</si>
  <si>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</si>
  <si>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</si>
  <si>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</si>
  <si>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</si>
  <si>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</si>
  <si>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</si>
  <si>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</si>
  <si>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</si>
  <si>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</si>
  <si>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</si>
  <si>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</si>
  <si>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</si>
  <si>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</si>
  <si>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</si>
  <si>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</si>
  <si>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</si>
  <si>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</si>
  <si>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</si>
  <si>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</si>
  <si>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</si>
  <si>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</si>
  <si>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</si>
  <si>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</si>
  <si>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</si>
  <si>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</si>
  <si>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</si>
  <si>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</si>
  <si>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</si>
  <si>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</si>
  <si>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</si>
  <si>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</si>
  <si>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</si>
  <si>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</si>
  <si>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</si>
  <si>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</si>
  <si>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</si>
  <si>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</si>
  <si>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</si>
  <si>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</si>
  <si>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</si>
  <si>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</si>
  <si>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</si>
  <si>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</si>
  <si>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</si>
  <si>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</si>
  <si>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</si>
  <si>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</si>
  <si>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</si>
  <si>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</si>
  <si>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</si>
  <si>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</si>
  <si>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</si>
  <si>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</si>
  <si>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</si>
  <si>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</si>
  <si>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</si>
  <si>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</si>
  <si>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</si>
  <si>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</si>
  <si>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</si>
  <si>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</si>
  <si>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</si>
  <si>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</si>
  <si>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</si>
  <si>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</si>
  <si>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</si>
  <si>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</si>
  <si>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</si>
  <si>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</si>
  <si>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</si>
  <si>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</si>
  <si>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</si>
  <si>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</si>
  <si>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</si>
  <si>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</si>
  <si>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</si>
  <si>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</si>
  <si>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</si>
  <si>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</si>
  <si>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</si>
  <si>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</si>
  <si>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</si>
  <si>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</si>
  <si>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</si>
  <si>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</si>
  <si>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</si>
  <si>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</si>
  <si>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</si>
  <si>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</si>
  <si>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</si>
  <si>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</si>
  <si>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</si>
  <si>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</si>
  <si>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</si>
  <si>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</si>
  <si>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</si>
  <si>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</si>
  <si>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</si>
  <si>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</si>
  <si>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</si>
  <si>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</si>
  <si>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</si>
  <si>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</si>
  <si>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</si>
  <si>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</si>
  <si>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</si>
  <si>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</si>
  <si>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</si>
  <si>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</si>
  <si>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</si>
  <si>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</si>
  <si>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</si>
  <si>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</si>
  <si>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</si>
  <si>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</si>
  <si>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</si>
  <si>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</si>
  <si>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</si>
  <si>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</si>
  <si>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</si>
  <si>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</si>
  <si>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</si>
  <si>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</si>
  <si>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</si>
  <si>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</si>
  <si>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</si>
  <si>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</si>
  <si>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</si>
  <si>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</si>
  <si>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</si>
  <si>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</si>
  <si>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</si>
  <si>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</si>
  <si>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</si>
  <si>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</si>
  <si>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</si>
  <si>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</si>
  <si>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</si>
  <si>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</si>
  <si>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</si>
  <si>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</si>
  <si>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</si>
  <si>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</si>
  <si>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</si>
  <si>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</si>
  <si>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</si>
  <si>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</si>
  <si>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</si>
  <si>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</si>
  <si>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</si>
  <si>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</si>
  <si>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</si>
  <si>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</si>
  <si>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</si>
  <si>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</si>
  <si>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</si>
  <si>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</si>
  <si>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</si>
  <si>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</si>
  <si>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</si>
  <si>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</si>
  <si>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</si>
  <si>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</si>
  <si>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</si>
  <si>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</si>
  <si>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</si>
  <si>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</si>
  <si>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</si>
  <si>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</si>
  <si>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</si>
  <si>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</si>
  <si>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</si>
  <si>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</si>
  <si>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</si>
  <si>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</si>
  <si>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</si>
  <si>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</si>
  <si>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</si>
  <si>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</si>
  <si>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</si>
  <si>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</si>
  <si>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</si>
  <si>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</si>
  <si>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</si>
  <si>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</si>
  <si>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</si>
  <si>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</si>
  <si>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</si>
  <si>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</si>
  <si>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</si>
  <si>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</si>
  <si>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</si>
  <si>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</si>
  <si>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</si>
  <si>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</si>
  <si>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</si>
  <si>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</si>
  <si>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</si>
  <si>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</si>
  <si>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</si>
  <si>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</si>
  <si>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</si>
  <si>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</si>
  <si>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</si>
  <si>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</si>
  <si>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</si>
  <si>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</si>
  <si>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</si>
  <si>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</si>
  <si>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</si>
  <si>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</si>
  <si>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</si>
  <si>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</si>
  <si>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</si>
  <si>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</si>
  <si>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</si>
  <si>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</si>
  <si>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</si>
  <si>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</si>
  <si>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</si>
  <si>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</si>
  <si>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</si>
  <si>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</si>
  <si>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</si>
  <si>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</si>
  <si>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</si>
  <si>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</si>
  <si>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</si>
  <si>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</si>
  <si>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</si>
  <si>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</si>
  <si>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</si>
  <si>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</si>
  <si>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</si>
  <si>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</si>
  <si>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</si>
  <si>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</si>
  <si>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</si>
  <si>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</si>
  <si>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</si>
  <si>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</si>
  <si>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</si>
  <si>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</si>
  <si>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</si>
  <si>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</si>
  <si>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</si>
  <si>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</si>
  <si>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</si>
  <si>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</si>
  <si>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</si>
  <si>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</si>
  <si>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</si>
  <si>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</si>
  <si>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</si>
  <si>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</si>
  <si>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</si>
  <si>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</si>
  <si>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</si>
  <si>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</si>
  <si>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</si>
  <si>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</si>
  <si>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</si>
  <si>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</si>
  <si>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</si>
  <si>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</si>
  <si>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</si>
  <si>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</si>
  <si>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</si>
  <si>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</si>
  <si>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</si>
  <si>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</si>
  <si>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</si>
  <si>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</si>
  <si>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</si>
  <si>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</si>
  <si>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</si>
  <si>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</si>
  <si>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</si>
  <si>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</si>
  <si>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</si>
  <si>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</si>
  <si>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</si>
  <si>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</si>
  <si>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</si>
  <si>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</si>
  <si>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</si>
  <si>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</si>
  <si>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</si>
  <si>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</si>
  <si>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</si>
  <si>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</si>
  <si>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</si>
  <si>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</si>
  <si>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</si>
  <si>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</si>
  <si>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</si>
  <si>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</si>
  <si>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</si>
  <si>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</si>
  <si>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</si>
  <si>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</si>
  <si>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</si>
  <si>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</si>
  <si>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</si>
  <si>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</si>
  <si>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</si>
  <si>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</si>
  <si>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</si>
  <si>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</si>
  <si>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</si>
  <si>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</si>
  <si>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</si>
  <si>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</si>
  <si>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</si>
  <si>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</si>
  <si>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</si>
  <si>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</si>
  <si>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</si>
  <si>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</si>
  <si>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</si>
  <si>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</si>
  <si>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</si>
  <si>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</si>
  <si>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</si>
  <si>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</si>
  <si>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</si>
  <si>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</si>
  <si>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</si>
  <si>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</si>
  <si>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</si>
  <si>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</si>
  <si>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</si>
  <si>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</si>
  <si>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</si>
  <si>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</si>
  <si>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</si>
  <si>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</si>
  <si>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</si>
  <si>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</si>
  <si>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</si>
  <si>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</si>
  <si>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</si>
  <si>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</si>
  <si>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</si>
  <si>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</si>
  <si>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</si>
  <si>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</si>
  <si>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</si>
  <si>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</si>
  <si>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</si>
  <si>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</si>
  <si>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</si>
  <si>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</si>
  <si>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</si>
  <si>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</si>
  <si>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</si>
  <si>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</si>
  <si>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</si>
  <si>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</si>
  <si>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</si>
  <si>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</si>
  <si>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</si>
  <si>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</si>
  <si>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</si>
  <si>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</si>
  <si>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</si>
  <si>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</si>
  <si>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</si>
  <si>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</si>
  <si>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</si>
  <si>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</si>
  <si>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</si>
  <si>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</si>
  <si>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</si>
  <si>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</si>
  <si>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</si>
  <si>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</si>
  <si>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</si>
  <si>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</si>
  <si>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</si>
  <si>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</si>
  <si>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</si>
  <si>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</si>
  <si>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</si>
  <si>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</si>
  <si>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</si>
  <si>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</si>
  <si>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</si>
  <si>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</si>
  <si>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</si>
  <si>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</si>
  <si>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</si>
  <si>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</si>
  <si>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</si>
  <si>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</si>
  <si>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</si>
  <si>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</si>
  <si>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</si>
  <si>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</si>
  <si>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</si>
  <si>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</si>
  <si>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</si>
  <si>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</si>
  <si>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</si>
  <si>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</si>
  <si>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</si>
  <si>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</si>
  <si>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</si>
  <si>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</si>
  <si>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</si>
  <si>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</si>
  <si>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</si>
  <si>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</si>
  <si>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</si>
  <si>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</si>
  <si>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</si>
  <si>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</si>
  <si>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</si>
  <si>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</si>
  <si>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</si>
  <si>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</si>
  <si>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</si>
  <si>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</si>
  <si>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</si>
  <si>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</si>
  <si>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</si>
  <si>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</si>
  <si>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</si>
  <si>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</si>
  <si>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</si>
  <si>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</si>
  <si>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</si>
  <si>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</si>
  <si>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</si>
  <si>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</si>
  <si>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</si>
  <si>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</si>
  <si>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</si>
  <si>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</si>
  <si>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</si>
  <si>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</si>
  <si>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</si>
  <si>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</si>
  <si>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</si>
  <si>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</si>
  <si>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</si>
  <si>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</si>
  <si>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</si>
  <si>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</si>
  <si>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</si>
  <si>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</si>
  <si>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</si>
  <si>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</si>
  <si>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</si>
  <si>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</si>
  <si>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</si>
  <si>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</si>
  <si>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</si>
  <si>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</si>
  <si>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</si>
  <si>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</si>
  <si>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</si>
  <si>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</si>
  <si>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</si>
  <si>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</si>
  <si>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</si>
  <si>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</si>
  <si>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</si>
  <si>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</si>
  <si>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</si>
  <si>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</si>
  <si>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</si>
  <si>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</si>
  <si>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</si>
  <si>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</si>
  <si>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</si>
  <si>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</si>
  <si>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</si>
  <si>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</si>
  <si>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</si>
  <si>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</si>
  <si>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</si>
  <si>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</si>
  <si>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</si>
  <si>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</si>
  <si>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</si>
  <si>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</si>
  <si>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</si>
  <si>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</si>
  <si>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</si>
  <si>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</si>
  <si>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</si>
  <si>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</si>
  <si>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</si>
  <si>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</si>
  <si>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</si>
  <si>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</si>
  <si>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</si>
  <si>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</si>
  <si>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</si>
  <si>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</si>
  <si>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</si>
  <si>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</si>
  <si>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</si>
  <si>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</si>
  <si>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</si>
  <si>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</si>
  <si>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</si>
  <si>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</si>
  <si>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</si>
  <si>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</si>
  <si>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</si>
  <si>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</si>
  <si>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</si>
  <si>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</si>
  <si>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</si>
  <si>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</si>
  <si>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</si>
  <si>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</si>
  <si>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</si>
  <si>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</si>
  <si>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</si>
  <si>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</si>
  <si>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</si>
  <si>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</si>
  <si>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</si>
  <si>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</si>
  <si>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</si>
  <si>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</si>
  <si>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</si>
  <si>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</si>
  <si>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</si>
  <si>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</si>
  <si>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</si>
  <si>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</si>
  <si>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</si>
  <si>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</si>
  <si>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</si>
  <si>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</si>
  <si>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</si>
  <si>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</si>
  <si>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</si>
  <si>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</si>
  <si>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</si>
  <si>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</si>
  <si>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</si>
  <si>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</si>
  <si>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</si>
  <si>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</si>
  <si>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</si>
  <si>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</si>
  <si>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</si>
  <si>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</si>
  <si>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</si>
  <si>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</si>
  <si>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</si>
  <si>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</si>
  <si>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</si>
  <si>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</si>
  <si>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</si>
  <si>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</si>
  <si>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</si>
  <si>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</si>
  <si>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</si>
  <si>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</si>
  <si>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</si>
  <si>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</si>
  <si>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</si>
  <si>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</si>
  <si>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</si>
  <si>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</si>
  <si>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</si>
  <si>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</si>
  <si>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</si>
  <si>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</si>
  <si>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</si>
  <si>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</si>
  <si>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</si>
  <si>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</si>
  <si>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</si>
  <si>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</si>
  <si>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</si>
  <si>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</si>
  <si>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</si>
  <si>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</si>
  <si>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</si>
  <si>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</si>
  <si>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</si>
  <si>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</si>
  <si>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</si>
  <si>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</si>
  <si>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</si>
  <si>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</si>
  <si>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</si>
  <si>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</si>
  <si>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</si>
  <si>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</si>
  <si>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</si>
  <si>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</si>
  <si>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</si>
  <si>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</si>
  <si>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</si>
  <si>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</si>
  <si>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</si>
  <si>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</si>
  <si>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</si>
  <si>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</si>
  <si>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</si>
  <si>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</si>
  <si>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</si>
  <si>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</si>
  <si>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</si>
  <si>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</si>
  <si>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</si>
  <si>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</si>
  <si>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</si>
  <si>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</si>
  <si>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</si>
  <si>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</si>
  <si>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</si>
  <si>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</si>
  <si>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</si>
  <si>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</si>
  <si>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</si>
  <si>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</si>
  <si>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</si>
  <si>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</si>
  <si>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</si>
  <si>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</si>
  <si>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</si>
  <si>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</si>
  <si>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</si>
  <si>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</si>
  <si>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</si>
  <si>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</si>
  <si>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</si>
  <si>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</si>
  <si>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</si>
  <si>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</si>
  <si>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</si>
  <si>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</si>
  <si>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</si>
  <si>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</si>
  <si>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</si>
  <si>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</si>
  <si>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</si>
  <si>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</si>
  <si>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</si>
  <si>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</si>
  <si>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</si>
  <si>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</si>
  <si>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</si>
  <si>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</si>
  <si>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</si>
  <si>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</si>
  <si>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</si>
  <si>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</si>
  <si>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</si>
  <si>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</si>
  <si>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</si>
  <si>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</si>
  <si>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</si>
  <si>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</si>
  <si>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</si>
  <si>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</si>
  <si>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</si>
  <si>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</si>
  <si>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</si>
  <si>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</si>
  <si>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</si>
  <si>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</si>
  <si>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</si>
  <si>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</si>
  <si>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</si>
  <si>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</si>
  <si>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</si>
  <si>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</si>
  <si>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</si>
  <si>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</si>
  <si>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</si>
  <si>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</si>
  <si>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</si>
  <si>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</si>
  <si>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</si>
  <si>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</si>
  <si>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</si>
  <si>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</si>
  <si>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</si>
  <si>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</si>
  <si>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</si>
  <si>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</si>
  <si>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</si>
  <si>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</si>
  <si>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</si>
  <si>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</si>
  <si>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</si>
  <si>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</si>
  <si>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</si>
  <si>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</si>
  <si>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</si>
  <si>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</si>
  <si>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</si>
  <si>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</si>
  <si>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</si>
  <si>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</si>
  <si>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</si>
  <si>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</si>
  <si>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</si>
  <si>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</si>
  <si>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</si>
  <si>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</si>
  <si>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</si>
  <si>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</si>
  <si>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</si>
  <si>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</si>
  <si>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</si>
  <si>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</si>
  <si>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</si>
  <si>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</si>
  <si>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</si>
  <si>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</si>
  <si>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</si>
  <si>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</si>
  <si>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</si>
  <si>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</si>
  <si>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</si>
  <si>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</si>
  <si>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</si>
  <si>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</si>
  <si>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</si>
  <si>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</si>
  <si>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</si>
  <si>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</si>
  <si>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</si>
  <si>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</si>
  <si>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</si>
  <si>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</si>
  <si>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</si>
  <si>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</si>
  <si>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</si>
  <si>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</si>
  <si>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</si>
  <si>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</si>
  <si>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</si>
  <si>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</si>
  <si>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</si>
  <si>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</si>
  <si>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</si>
  <si>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</si>
  <si>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</si>
  <si>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</si>
  <si>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</si>
  <si>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</si>
  <si>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</si>
  <si>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</si>
  <si>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</si>
  <si>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</si>
  <si>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</si>
  <si>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</si>
  <si>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</si>
  <si>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</si>
  <si>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</si>
  <si>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</si>
  <si>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</si>
  <si>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</si>
  <si>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</si>
  <si>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</si>
  <si>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</si>
  <si>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</si>
  <si>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</si>
  <si>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</si>
  <si>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</si>
  <si>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</si>
  <si>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</si>
  <si>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</si>
  <si>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</si>
  <si>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</si>
  <si>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</si>
  <si>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</si>
  <si>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</si>
  <si>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</si>
  <si>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</si>
  <si>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</si>
  <si>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</si>
  <si>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</si>
  <si>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</si>
  <si>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</si>
  <si>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</si>
  <si>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</si>
  <si>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</si>
  <si>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</si>
  <si>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</si>
  <si>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</si>
  <si>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</si>
  <si>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</si>
  <si>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</si>
  <si>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</si>
  <si>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</si>
  <si>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</si>
  <si>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</si>
  <si>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</si>
  <si>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</si>
  <si>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</si>
  <si>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</si>
  <si>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</si>
  <si>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</si>
  <si>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</si>
  <si>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</si>
  <si>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</si>
  <si>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</si>
  <si>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</si>
  <si>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</si>
  <si>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</si>
  <si>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</si>
  <si>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</si>
  <si>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</si>
  <si>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</si>
  <si>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</si>
  <si>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</si>
  <si>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</si>
  <si>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</si>
  <si>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</si>
  <si>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</si>
  <si>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</si>
  <si>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</si>
  <si>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</si>
  <si>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</si>
  <si>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</si>
  <si>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</si>
  <si>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</si>
  <si>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</si>
  <si>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</si>
  <si>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</si>
  <si>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</si>
  <si>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</si>
  <si>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</si>
  <si>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</si>
  <si>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</si>
  <si>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</si>
  <si>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</si>
  <si>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</si>
  <si>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</si>
  <si>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</si>
  <si>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</si>
  <si>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</si>
  <si>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</si>
  <si>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</si>
  <si>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</si>
  <si>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</si>
  <si>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</si>
  <si>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</si>
  <si>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</si>
  <si>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</si>
  <si>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</si>
  <si>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</si>
  <si>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</si>
  <si>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</si>
  <si>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</si>
  <si>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</si>
  <si>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</si>
  <si>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</si>
  <si>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</si>
  <si>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</si>
  <si>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</si>
  <si>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</si>
  <si>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</si>
  <si>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</si>
  <si>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</si>
  <si>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</si>
  <si>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</si>
  <si>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</si>
  <si>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</si>
  <si>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</si>
  <si>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</si>
  <si>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</si>
  <si>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</si>
  <si>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</si>
  <si>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</si>
  <si>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</si>
  <si>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</si>
  <si>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</si>
  <si>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</si>
  <si>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</si>
  <si>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</si>
  <si>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</si>
  <si>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</si>
  <si>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</si>
  <si>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</si>
  <si>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</si>
  <si>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</si>
  <si>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</si>
  <si>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</si>
  <si>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</si>
  <si>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</si>
  <si>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</si>
  <si>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</si>
  <si>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</si>
  <si>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</si>
  <si>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</si>
  <si>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</si>
  <si>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</si>
  <si>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</si>
  <si>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</si>
  <si>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</si>
  <si>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</si>
  <si>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</si>
  <si>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</si>
  <si>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</si>
  <si>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</si>
  <si>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</si>
  <si>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</si>
  <si>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</si>
  <si>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</si>
  <si>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</si>
  <si>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</si>
  <si>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</si>
  <si>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</si>
  <si>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</si>
  <si>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</si>
  <si>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</si>
  <si>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</si>
  <si>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</si>
  <si>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</si>
  <si>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</si>
  <si>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</si>
  <si>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</si>
  <si>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</si>
  <si>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</si>
  <si>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</si>
  <si>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</si>
  <si>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</si>
  <si>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</si>
  <si>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</si>
  <si>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</si>
  <si>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</si>
  <si>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</si>
  <si>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</si>
  <si>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</si>
  <si>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</si>
  <si>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</si>
  <si>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</si>
  <si>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</si>
  <si>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</si>
  <si>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</si>
  <si>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</si>
  <si>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</si>
  <si>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</si>
  <si>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</si>
  <si>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</si>
  <si>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</si>
  <si>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</si>
  <si>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</si>
  <si>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</si>
  <si>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</si>
  <si>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</si>
  <si>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</si>
  <si>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</si>
  <si>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</si>
  <si>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</si>
  <si>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</si>
  <si>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</si>
  <si>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</si>
  <si>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</si>
  <si>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</si>
  <si>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</si>
  <si>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</si>
  <si>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</si>
  <si>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</si>
  <si>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</si>
  <si>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</si>
  <si>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</si>
  <si>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</si>
  <si>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</si>
  <si>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</si>
  <si>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</si>
  <si>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</si>
  <si>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</si>
  <si>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</si>
  <si>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</si>
  <si>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</si>
  <si>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</si>
  <si>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</si>
  <si>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</si>
  <si>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</si>
  <si>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</si>
  <si>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</si>
  <si>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</si>
  <si>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</si>
  <si>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</si>
  <si>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</si>
  <si>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</si>
  <si>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</si>
  <si>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</si>
  <si>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</si>
  <si>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</si>
  <si>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</si>
  <si>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</si>
  <si>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</si>
  <si>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</si>
  <si>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</si>
  <si>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</si>
  <si>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</si>
  <si>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</si>
  <si>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</si>
  <si>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</si>
  <si>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</si>
  <si>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</si>
  <si>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</si>
  <si>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</si>
  <si>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</si>
  <si>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</si>
  <si>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</si>
  <si>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</si>
  <si>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</si>
  <si>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</si>
  <si>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</si>
  <si>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</si>
  <si>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</si>
  <si>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</si>
  <si>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</si>
  <si>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</si>
  <si>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</si>
  <si>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</si>
  <si>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</si>
  <si>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</si>
  <si>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</si>
  <si>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</si>
  <si>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</si>
  <si>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</si>
  <si>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</si>
  <si>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</si>
  <si>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</si>
  <si>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</si>
  <si>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</si>
  <si>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</si>
  <si>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</si>
  <si>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</si>
  <si>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</si>
  <si>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</si>
  <si>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</si>
  <si>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</si>
  <si>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</si>
  <si>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</si>
  <si>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</si>
  <si>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</si>
  <si>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</si>
  <si>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</si>
  <si>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</si>
  <si>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</si>
  <si>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</si>
  <si>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</si>
  <si>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</si>
  <si>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</si>
  <si>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</si>
  <si>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</si>
  <si>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</si>
  <si>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</si>
  <si>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</si>
  <si>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</si>
  <si>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</si>
  <si>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</si>
  <si>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</si>
  <si>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</si>
  <si>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</si>
  <si>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</si>
  <si>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</si>
  <si>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</si>
  <si>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</si>
  <si>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</si>
  <si>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</si>
  <si>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</si>
  <si>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</si>
  <si>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</si>
  <si>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</si>
  <si>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</si>
  <si>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</si>
  <si>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</si>
  <si>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</si>
  <si>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</si>
  <si>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</si>
  <si>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</si>
  <si>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</si>
  <si>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</si>
  <si>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</si>
  <si>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</si>
  <si>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</si>
  <si>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</si>
  <si>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</si>
  <si>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</si>
  <si>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</si>
  <si>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</si>
  <si>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</si>
  <si>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</si>
  <si>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</si>
  <si>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</si>
  <si>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</si>
  <si>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</si>
  <si>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</si>
  <si>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</si>
  <si>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</si>
  <si>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</si>
  <si>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</si>
  <si>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</si>
  <si>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</si>
  <si>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</si>
  <si>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</si>
  <si>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</si>
  <si>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</si>
  <si>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</si>
  <si>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</si>
  <si>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</si>
  <si>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</si>
  <si>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</si>
  <si>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</si>
  <si>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</si>
  <si>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</si>
  <si>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</si>
  <si>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</si>
  <si>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</si>
  <si>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</si>
  <si>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</si>
  <si>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</si>
  <si>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</si>
  <si>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</si>
  <si>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</si>
  <si>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</si>
  <si>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</si>
  <si>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</si>
  <si>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</si>
  <si>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</si>
  <si>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</si>
  <si>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</si>
  <si>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</si>
  <si>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</si>
  <si>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</si>
  <si>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</si>
  <si>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</si>
  <si>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</si>
  <si>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</si>
  <si>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</si>
  <si>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</si>
  <si>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</si>
  <si>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</si>
  <si>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</si>
  <si>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</si>
  <si>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</si>
  <si>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</si>
  <si>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</si>
  <si>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</si>
  <si>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</si>
  <si>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</si>
  <si>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</si>
  <si>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</si>
  <si>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</si>
  <si>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</si>
  <si>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</si>
  <si>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</si>
  <si>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</si>
  <si>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</si>
  <si>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</si>
  <si>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</si>
  <si>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</si>
  <si>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</si>
  <si>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</si>
  <si>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</si>
  <si>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</si>
  <si>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</si>
  <si>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</si>
  <si>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</si>
  <si>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</si>
  <si>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</si>
  <si>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</si>
  <si>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</si>
  <si>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</si>
  <si>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</si>
  <si>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</si>
  <si>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</si>
  <si>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</si>
  <si>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</si>
  <si>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</si>
  <si>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</si>
  <si>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</si>
  <si>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</si>
  <si>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</si>
  <si>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</si>
  <si>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</si>
  <si>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</si>
  <si>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</si>
  <si>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</si>
  <si>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</si>
  <si>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</si>
  <si>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</si>
  <si>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</si>
  <si>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</si>
  <si>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</si>
  <si>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</si>
  <si>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</si>
  <si>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</si>
  <si>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</si>
  <si>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</si>
  <si>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</si>
  <si>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</si>
  <si>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</si>
  <si>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</si>
  <si>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</si>
  <si>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</si>
  <si>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</si>
  <si>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</si>
  <si>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</si>
  <si>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</si>
  <si>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</si>
  <si>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</si>
  <si>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</si>
  <si>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</si>
  <si>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</si>
  <si>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</si>
  <si>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</si>
  <si>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</si>
  <si>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</si>
  <si>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</si>
  <si>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</si>
  <si>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</si>
  <si>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</si>
  <si>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</si>
  <si>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</si>
  <si>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</si>
  <si>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</si>
  <si>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</si>
  <si>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</si>
  <si>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</si>
  <si>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</si>
  <si>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</si>
  <si>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</si>
  <si>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</si>
  <si>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</si>
  <si>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</si>
  <si>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</si>
  <si>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</si>
  <si>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</si>
  <si>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</si>
  <si>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</si>
  <si>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</si>
  <si>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</si>
  <si>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</si>
  <si>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</si>
  <si>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</si>
  <si>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</si>
  <si>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</si>
  <si>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</si>
  <si>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</si>
  <si>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</si>
  <si>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</si>
  <si>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</si>
  <si>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</si>
  <si>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</si>
  <si>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</si>
  <si>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</si>
  <si>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</si>
  <si>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</si>
  <si>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</si>
  <si>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</si>
  <si>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</si>
  <si>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</si>
  <si>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</si>
  <si>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</si>
  <si>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</si>
  <si>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</si>
  <si>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</si>
  <si>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</si>
  <si>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</si>
  <si>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</si>
  <si>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</si>
  <si>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</si>
  <si>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</si>
  <si>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</si>
  <si>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</si>
  <si>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</si>
  <si>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</si>
  <si>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</si>
  <si>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</si>
  <si>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</si>
  <si>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</si>
  <si>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</si>
  <si>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</si>
  <si>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</si>
  <si>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</si>
  <si>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</si>
  <si>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</si>
  <si>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</si>
  <si>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</si>
  <si>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</si>
  <si>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</si>
  <si>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</si>
  <si>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</si>
  <si>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</si>
  <si>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</si>
  <si>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</si>
  <si>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</si>
  <si>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</si>
  <si>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</si>
  <si>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</si>
  <si>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</si>
  <si>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</si>
  <si>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</si>
  <si>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</si>
  <si>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</si>
  <si>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</si>
  <si>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</si>
  <si>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</si>
  <si>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</si>
  <si>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</si>
  <si>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</si>
  <si>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</si>
  <si>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</si>
  <si>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</si>
  <si>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</si>
  <si>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</si>
  <si>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</si>
  <si>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</si>
  <si>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</si>
  <si>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</si>
  <si>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</si>
  <si>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</si>
  <si>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</si>
  <si>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</si>
  <si>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</si>
  <si>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</si>
  <si>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</si>
  <si>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</si>
  <si>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</si>
  <si>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</si>
  <si>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</si>
  <si>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</si>
  <si>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</si>
  <si>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</si>
  <si>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</si>
  <si>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</si>
  <si>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</si>
  <si>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</si>
  <si>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</si>
  <si>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</si>
  <si>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</si>
  <si>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</si>
  <si>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</si>
  <si>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</si>
  <si>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</si>
  <si>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</si>
  <si>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</si>
  <si>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</si>
  <si>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</si>
  <si>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</si>
  <si>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</si>
  <si>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</si>
  <si>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</si>
  <si>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</si>
  <si>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</si>
  <si>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</si>
  <si>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</si>
  <si>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</si>
  <si>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</si>
  <si>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</si>
  <si>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</si>
  <si>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</si>
  <si>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</si>
  <si>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</si>
  <si>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</si>
  <si>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</si>
  <si>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</si>
  <si>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</si>
  <si>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</si>
  <si>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</si>
  <si>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</si>
  <si>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</si>
  <si>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</si>
  <si>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</si>
  <si>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</si>
  <si>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</si>
  <si>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</si>
  <si>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</si>
  <si>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</si>
  <si>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</si>
  <si>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</si>
  <si>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</si>
  <si>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</si>
  <si>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</si>
  <si>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</si>
  <si>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</si>
  <si>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</si>
  <si>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</si>
  <si>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</si>
  <si>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</si>
  <si>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</si>
  <si>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</si>
  <si>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</si>
  <si>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</si>
  <si>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</si>
  <si>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</si>
  <si>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</si>
  <si>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</si>
  <si>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</si>
  <si>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</si>
  <si>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</si>
  <si>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</si>
  <si>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</si>
  <si>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</si>
  <si>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</si>
  <si>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</si>
  <si>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</si>
  <si>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</si>
  <si>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</si>
  <si>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</si>
  <si>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</si>
  <si>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</si>
  <si>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</si>
  <si>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</si>
  <si>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</si>
  <si>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</si>
  <si>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</si>
  <si>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</si>
  <si>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</si>
  <si>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</si>
  <si>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</si>
  <si>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</si>
  <si>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</si>
  <si>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</si>
  <si>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</si>
  <si>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</si>
  <si>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</si>
  <si>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</si>
  <si>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</si>
  <si>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</si>
  <si>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</si>
  <si>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</si>
  <si>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</si>
  <si>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</si>
  <si>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</si>
  <si>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</si>
  <si>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</si>
  <si>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</si>
  <si>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</si>
  <si>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</si>
  <si>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</si>
  <si>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</si>
  <si>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</si>
  <si>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</si>
  <si>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</si>
  <si>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</si>
  <si>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</si>
  <si>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</si>
  <si>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</si>
  <si>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</si>
  <si>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</si>
  <si>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</si>
  <si>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</si>
  <si>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</si>
  <si>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</si>
  <si>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</si>
  <si>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</si>
  <si>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</si>
  <si>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</si>
  <si>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</si>
  <si>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</si>
  <si>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</si>
  <si>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</si>
  <si>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</si>
  <si>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</si>
  <si>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</si>
  <si>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</si>
  <si>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</si>
  <si>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</si>
  <si>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</si>
  <si>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</si>
  <si>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</si>
  <si>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</si>
  <si>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</si>
  <si>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</si>
  <si>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</si>
  <si>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</si>
  <si>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</si>
  <si>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</si>
  <si>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</si>
  <si>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</si>
  <si>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</si>
  <si>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</si>
  <si>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</si>
  <si>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</si>
  <si>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</si>
  <si>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</si>
  <si>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</si>
  <si>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</si>
  <si>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</si>
  <si>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</si>
  <si>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</si>
  <si>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</si>
  <si>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</si>
  <si>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</si>
  <si>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</si>
  <si>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</si>
  <si>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</si>
  <si>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</si>
  <si>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</si>
  <si>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</si>
  <si>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</si>
  <si>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</si>
  <si>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</si>
  <si>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</si>
  <si>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</si>
  <si>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</si>
  <si>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</si>
  <si>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</si>
  <si>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</si>
  <si>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</si>
  <si>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</si>
  <si>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</si>
  <si>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</si>
  <si>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</si>
  <si>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</si>
  <si>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</si>
  <si>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</si>
  <si>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</si>
  <si>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</si>
  <si>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</si>
  <si>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</si>
  <si>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</si>
  <si>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</si>
  <si>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</si>
  <si>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</si>
  <si>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</si>
  <si>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</si>
  <si>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</si>
  <si>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</si>
  <si>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</si>
  <si>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</si>
  <si>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</si>
  <si>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</si>
  <si>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</si>
  <si>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</si>
  <si>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</si>
  <si>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</si>
  <si>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</si>
  <si>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</si>
  <si>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</si>
  <si>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</si>
  <si>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</si>
  <si>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</si>
  <si>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</si>
  <si>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</si>
  <si>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</si>
  <si>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</si>
  <si>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</si>
  <si>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</si>
  <si>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</si>
  <si>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</si>
  <si>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</si>
  <si>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</si>
  <si>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</si>
  <si>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</si>
  <si>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</si>
  <si>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</si>
  <si>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</si>
  <si>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</si>
  <si>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</si>
  <si>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</si>
  <si>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</si>
  <si>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</si>
  <si>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</si>
  <si>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</si>
  <si>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</si>
  <si>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</si>
  <si>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</si>
  <si>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</si>
  <si>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</si>
  <si>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</si>
  <si>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</si>
  <si>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</si>
  <si>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</si>
  <si>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</si>
  <si>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</si>
  <si>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</si>
  <si>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</si>
  <si>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</si>
  <si>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</si>
  <si>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</si>
  <si>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</si>
  <si>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</si>
  <si>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</si>
  <si>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</si>
  <si>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</si>
  <si>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</si>
  <si>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</si>
  <si>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</si>
  <si>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</si>
  <si>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</si>
  <si>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</si>
  <si>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</si>
  <si>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</si>
  <si>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</si>
  <si>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</si>
  <si>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</si>
  <si>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</si>
  <si>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</si>
  <si>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</si>
  <si>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</si>
  <si>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</si>
  <si>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</si>
  <si>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</si>
  <si>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</si>
  <si>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</si>
  <si>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</si>
  <si>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</si>
  <si>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</si>
  <si>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</si>
  <si>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</si>
  <si>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</si>
  <si>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</si>
  <si>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</si>
  <si>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</si>
  <si>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</si>
  <si>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</si>
  <si>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</si>
  <si>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</si>
  <si>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</si>
  <si>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</si>
  <si>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</si>
  <si>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</si>
  <si>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</si>
  <si>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</si>
  <si>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</si>
  <si>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</si>
  <si>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</si>
  <si>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</si>
  <si>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</si>
  <si>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</si>
  <si>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</si>
  <si>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</si>
  <si>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</si>
  <si>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</si>
  <si>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</si>
  <si>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</si>
  <si>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</si>
  <si>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</si>
  <si>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</si>
  <si>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</si>
  <si>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</si>
  <si>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</si>
  <si>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</si>
  <si>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</si>
  <si>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</si>
  <si>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</si>
  <si>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</si>
  <si>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</si>
  <si>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</si>
  <si>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</si>
  <si>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</si>
  <si>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</si>
  <si>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</si>
  <si>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</si>
  <si>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</si>
  <si>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</si>
  <si>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</si>
  <si>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</si>
  <si>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</si>
  <si>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</si>
  <si>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</si>
  <si>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</si>
  <si>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</si>
  <si>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</si>
  <si>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</si>
  <si>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</si>
  <si>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</si>
  <si>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</si>
  <si>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</si>
  <si>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</si>
  <si>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</si>
  <si>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</si>
  <si>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</si>
  <si>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</si>
  <si>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</si>
  <si>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</si>
  <si>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</si>
  <si>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</si>
  <si>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</si>
  <si>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</si>
  <si>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</si>
  <si>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</si>
  <si>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</si>
  <si>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</si>
  <si>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</si>
  <si>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</si>
  <si>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</si>
  <si>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</si>
  <si>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</si>
  <si>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</si>
  <si>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</si>
  <si>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</si>
  <si>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</si>
  <si>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</si>
  <si>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</si>
  <si>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</si>
  <si>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</si>
  <si>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</si>
  <si>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</si>
  <si>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</si>
  <si>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</si>
  <si>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</si>
  <si>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</si>
  <si>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</si>
  <si>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</si>
  <si>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</si>
  <si>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</si>
  <si>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</si>
  <si>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</si>
  <si>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</si>
  <si>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</si>
  <si>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</si>
  <si>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</si>
  <si>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</si>
  <si>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</si>
  <si>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</si>
  <si>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</si>
  <si>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</si>
  <si>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</si>
  <si>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</si>
  <si>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</si>
  <si>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</si>
  <si>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</si>
  <si>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</si>
  <si>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</si>
  <si>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</si>
  <si>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</si>
  <si>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</si>
  <si>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</si>
  <si>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</si>
  <si>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</si>
  <si>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</si>
  <si>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</si>
  <si>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</si>
  <si>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</si>
  <si>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</si>
  <si>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</si>
  <si>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</si>
  <si>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</si>
  <si>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</si>
  <si>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</si>
  <si>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</si>
  <si>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</si>
  <si>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</si>
  <si>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</si>
  <si>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</si>
  <si>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</si>
  <si>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</si>
  <si>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</si>
  <si>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</si>
  <si>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</si>
  <si>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</si>
  <si>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</si>
  <si>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</si>
  <si>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</si>
  <si>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</si>
  <si>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</si>
  <si>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</si>
  <si>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</si>
  <si>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</si>
  <si>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</si>
  <si>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</si>
  <si>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</si>
  <si>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</si>
  <si>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</si>
  <si>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</si>
  <si>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</si>
  <si>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</si>
  <si>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</si>
  <si>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</si>
  <si>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</si>
  <si>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</si>
  <si>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</si>
  <si>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</si>
  <si>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</si>
  <si>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</si>
  <si>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</si>
  <si>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</si>
  <si>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</si>
  <si>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</si>
  <si>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</si>
  <si>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</si>
  <si>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</si>
  <si>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</si>
  <si>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</si>
  <si>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</si>
  <si>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</si>
  <si>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</si>
  <si>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</si>
  <si>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</si>
  <si>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</si>
  <si>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</si>
  <si>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</si>
  <si>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</si>
  <si>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</si>
  <si>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</si>
  <si>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</si>
  <si>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</si>
  <si>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</si>
  <si>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</si>
  <si>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</si>
  <si>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</si>
  <si>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</si>
  <si>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</si>
  <si>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</si>
  <si>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</si>
  <si>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</si>
  <si>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</si>
  <si>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</si>
  <si>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</si>
  <si>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</si>
  <si>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</si>
  <si>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</si>
  <si>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</si>
  <si>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</si>
  <si>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</si>
  <si>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</si>
  <si>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</si>
  <si>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</si>
  <si>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</si>
  <si>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</si>
  <si>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</si>
  <si>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</si>
  <si>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</si>
  <si>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</si>
  <si>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</si>
  <si>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</si>
  <si>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</si>
  <si>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</si>
  <si>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</si>
  <si>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</si>
  <si>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</si>
  <si>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</si>
  <si>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</si>
  <si>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</si>
  <si>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</si>
  <si>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</si>
  <si>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</si>
  <si>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</si>
  <si>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</si>
  <si>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</si>
  <si>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</si>
  <si>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</si>
  <si>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</si>
  <si>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</si>
  <si>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</si>
  <si>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</si>
  <si>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</si>
  <si>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</si>
  <si>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</si>
  <si>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</si>
  <si>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</si>
  <si>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</si>
  <si>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</si>
  <si>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</si>
  <si>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</si>
  <si>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</si>
  <si>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</si>
  <si>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</si>
  <si>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</si>
  <si>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</si>
  <si>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</si>
  <si>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</si>
  <si>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</si>
  <si>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</si>
  <si>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</si>
  <si>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</si>
  <si>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</si>
  <si>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</si>
  <si>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</si>
  <si>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</si>
  <si>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</si>
  <si>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</si>
  <si>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</si>
  <si>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</si>
  <si>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</si>
  <si>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</si>
  <si>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</si>
  <si>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</si>
  <si>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</si>
  <si>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</si>
  <si>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</si>
  <si>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</si>
  <si>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</si>
  <si>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</si>
  <si>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</si>
  <si>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</si>
  <si>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</si>
  <si>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</si>
  <si>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</si>
  <si>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</si>
  <si>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</si>
  <si>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</si>
  <si>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</si>
  <si>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</si>
  <si>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</si>
  <si>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</si>
  <si>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</si>
  <si>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</si>
  <si>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</si>
  <si>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</si>
  <si>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</si>
  <si>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</si>
  <si>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</si>
  <si>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</si>
  <si>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</si>
  <si>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</si>
  <si>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</si>
  <si>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</si>
  <si>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</si>
  <si>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</si>
  <si>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</si>
  <si>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</si>
  <si>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</si>
  <si>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</si>
  <si>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</si>
  <si>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</si>
  <si>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</si>
  <si>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</si>
  <si>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</si>
  <si>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</si>
  <si>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</si>
  <si>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</si>
  <si>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</si>
  <si>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</si>
  <si>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</si>
  <si>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</si>
  <si>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</si>
  <si>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</si>
  <si>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</si>
  <si>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</si>
  <si>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</si>
  <si>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</si>
  <si>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</si>
  <si>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</si>
  <si>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</si>
  <si>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</si>
  <si>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</si>
  <si>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</si>
  <si>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</si>
  <si>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</si>
  <si>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</si>
  <si>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</si>
  <si>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</si>
  <si>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</si>
  <si>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</si>
  <si>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</si>
  <si>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</si>
  <si>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</si>
  <si>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</si>
  <si>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</si>
  <si>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</si>
  <si>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</si>
  <si>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</si>
  <si>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</si>
  <si>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</si>
  <si>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</si>
  <si>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</si>
  <si>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</si>
  <si>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</si>
  <si>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</si>
  <si>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</si>
  <si>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</si>
  <si>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</si>
  <si>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</si>
  <si>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</si>
  <si>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</si>
  <si>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</si>
  <si>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</si>
  <si>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</si>
  <si>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</si>
  <si>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</si>
  <si>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</si>
  <si>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</si>
  <si>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</si>
  <si>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</si>
  <si>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</si>
  <si>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</si>
  <si>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</si>
  <si>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</si>
  <si>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</si>
  <si>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</si>
  <si>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</si>
  <si>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</si>
  <si>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</si>
  <si>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</si>
  <si>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</si>
  <si>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</si>
  <si>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</si>
  <si>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</si>
  <si>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</si>
  <si>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</si>
  <si>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</si>
  <si>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</si>
  <si>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</si>
  <si>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</si>
  <si>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</si>
  <si>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</si>
  <si>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</si>
  <si>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</si>
  <si>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</si>
  <si>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</si>
  <si>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</si>
  <si>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</si>
  <si>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</si>
  <si>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</si>
  <si>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</si>
  <si>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</si>
  <si>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</si>
  <si>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</si>
  <si>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</si>
  <si>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</si>
  <si>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</si>
  <si>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</si>
  <si>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</si>
  <si>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</si>
  <si>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</si>
  <si>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</si>
  <si>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</si>
  <si>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</si>
  <si>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</si>
  <si>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</si>
  <si>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</si>
  <si>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</si>
  <si>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</si>
  <si>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</si>
  <si>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</si>
  <si>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</si>
  <si>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</si>
  <si>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</si>
  <si>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</si>
  <si>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</si>
  <si>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</si>
  <si>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</si>
  <si>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</si>
  <si>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</si>
  <si>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</si>
  <si>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</si>
  <si>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</si>
  <si>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</si>
  <si>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</si>
  <si>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</si>
  <si>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</si>
  <si>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</si>
  <si>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</si>
  <si>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</si>
  <si>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</si>
  <si>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</si>
  <si>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</si>
  <si>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</si>
  <si>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</si>
  <si>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</si>
  <si>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</si>
  <si>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</si>
  <si>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</si>
  <si>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</si>
  <si>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</si>
  <si>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</si>
  <si>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</si>
  <si>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</si>
  <si>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</si>
  <si>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</si>
  <si>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</si>
  <si>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</si>
  <si>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</si>
  <si>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</si>
  <si>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</si>
  <si>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</si>
  <si>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</si>
  <si>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</si>
  <si>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</si>
  <si>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</si>
  <si>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</si>
  <si>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</si>
  <si>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</si>
  <si>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</si>
  <si>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</si>
  <si>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</si>
  <si>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</si>
  <si>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</si>
  <si>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</si>
  <si>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</si>
  <si>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</si>
  <si>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</si>
  <si>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</si>
  <si>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</si>
  <si>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</si>
  <si>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</si>
  <si>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</si>
  <si>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</si>
  <si>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</si>
  <si>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</si>
  <si>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</si>
  <si>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</si>
  <si>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</si>
  <si>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</si>
  <si>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</si>
  <si>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</si>
  <si>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</si>
  <si>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</si>
  <si>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</si>
  <si>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</si>
  <si>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</si>
  <si>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</si>
  <si>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</si>
  <si>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</si>
  <si>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</si>
  <si>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</si>
  <si>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</si>
  <si>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</si>
  <si>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</si>
  <si>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</si>
  <si>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</si>
  <si>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</si>
  <si>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</si>
  <si>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</si>
  <si>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</si>
  <si>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</si>
  <si>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</si>
  <si>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</si>
  <si>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</si>
  <si>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</si>
  <si>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</si>
  <si>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</si>
  <si>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</si>
  <si>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</si>
  <si>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</si>
  <si>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</si>
  <si>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</si>
  <si>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</si>
  <si>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</si>
  <si>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</si>
  <si>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</si>
  <si>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</si>
  <si>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</si>
  <si>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</si>
  <si>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</si>
  <si>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</si>
  <si>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</si>
  <si>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</si>
  <si>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</si>
  <si>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</si>
  <si>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</si>
  <si>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</si>
  <si>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</si>
  <si>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</si>
  <si>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</si>
  <si>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</si>
  <si>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</si>
  <si>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</si>
  <si>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</si>
  <si>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</si>
  <si>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</si>
  <si>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</si>
  <si>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</si>
  <si>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</si>
  <si>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</si>
  <si>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</si>
  <si>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</si>
  <si>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</si>
  <si>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</si>
  <si>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</si>
  <si>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</si>
  <si>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</si>
  <si>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</si>
  <si>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</si>
  <si>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</si>
  <si>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</si>
  <si>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</si>
  <si>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</si>
  <si>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</si>
  <si>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</si>
  <si>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</si>
  <si>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</si>
  <si>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</si>
  <si>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</si>
  <si>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</si>
  <si>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</si>
  <si>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</si>
  <si>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</si>
  <si>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</si>
  <si>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</si>
  <si>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</si>
  <si>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</si>
  <si>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</si>
  <si>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</si>
  <si>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</si>
  <si>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</si>
  <si>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</si>
  <si>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</si>
  <si>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</si>
  <si>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</si>
  <si>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</si>
  <si>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</si>
  <si>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</si>
  <si>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</si>
  <si>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</si>
  <si>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</si>
  <si>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</si>
  <si>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</si>
  <si>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</si>
  <si>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</si>
  <si>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</si>
  <si>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</si>
  <si>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</si>
  <si>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</si>
  <si>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</si>
  <si>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</si>
  <si>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</si>
  <si>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</si>
  <si>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</si>
  <si>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</si>
  <si>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</si>
  <si>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</si>
  <si>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</si>
  <si>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</si>
  <si>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</si>
  <si>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</si>
  <si>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</si>
  <si>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</si>
  <si>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</si>
  <si>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</si>
  <si>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</si>
  <si>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</si>
  <si>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</si>
  <si>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</si>
  <si>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</si>
  <si>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</si>
  <si>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</si>
  <si>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</si>
  <si>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</si>
  <si>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</si>
  <si>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</si>
  <si>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</si>
  <si>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</si>
  <si>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</si>
  <si>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</si>
  <si>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</si>
  <si>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</si>
  <si>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</si>
  <si>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</si>
  <si>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</si>
  <si>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</si>
  <si>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</si>
  <si>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</si>
  <si>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</si>
  <si>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</si>
  <si>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</si>
  <si>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</si>
  <si>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</si>
  <si>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</si>
  <si>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</si>
  <si>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</si>
  <si>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</si>
  <si>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</si>
  <si>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</si>
  <si>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</si>
  <si>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</si>
  <si>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</si>
  <si>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</si>
  <si>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</si>
  <si>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</si>
  <si>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</si>
  <si>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</si>
  <si>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</si>
  <si>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</si>
  <si>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</si>
  <si>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</si>
  <si>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</si>
  <si>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</si>
  <si>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</si>
  <si>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</si>
  <si>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</si>
  <si>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</si>
  <si>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</si>
  <si>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</si>
  <si>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</si>
  <si>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</si>
  <si>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</si>
  <si>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</si>
  <si>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</si>
  <si>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</si>
  <si>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</si>
  <si>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</si>
  <si>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</si>
  <si>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</si>
  <si>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</si>
  <si>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</si>
  <si>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</si>
  <si>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</si>
  <si>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</si>
  <si>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</si>
  <si>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</si>
  <si>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</si>
  <si>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</si>
  <si>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</si>
  <si>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</si>
  <si>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</si>
  <si>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</si>
  <si>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</si>
  <si>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</si>
  <si>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</si>
  <si>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</si>
  <si>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</si>
  <si>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</si>
  <si>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</si>
  <si>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</si>
  <si>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</si>
  <si>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</si>
  <si>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</si>
  <si>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</si>
  <si>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</si>
  <si>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</si>
  <si>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</si>
  <si>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</si>
  <si>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</si>
  <si>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</si>
  <si>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</si>
  <si>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</si>
  <si>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</si>
  <si>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</si>
  <si>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</si>
  <si>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</si>
  <si>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</si>
  <si>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</si>
  <si>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</si>
  <si>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</si>
  <si>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</si>
  <si>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</si>
  <si>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</si>
  <si>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</si>
  <si>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</si>
  <si>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</si>
  <si>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</si>
  <si>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</si>
  <si>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</si>
  <si>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</si>
  <si>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</si>
  <si>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</si>
  <si>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</si>
  <si>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</si>
  <si>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</si>
  <si>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</si>
  <si>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</si>
  <si>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</si>
  <si>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</si>
  <si>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</si>
  <si>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</si>
  <si>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</si>
  <si>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</si>
  <si>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</si>
  <si>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</si>
  <si>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</si>
  <si>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</si>
  <si>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</si>
  <si>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</si>
  <si>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</si>
  <si>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</si>
  <si>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</si>
  <si>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</si>
  <si>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</si>
  <si>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</si>
  <si>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</si>
  <si>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</si>
  <si>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</si>
  <si>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</si>
  <si>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</si>
  <si>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</si>
  <si>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</si>
  <si>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</si>
  <si>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</si>
  <si>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</si>
  <si>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</si>
  <si>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</si>
  <si>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</si>
  <si>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</si>
  <si>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</si>
  <si>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</si>
  <si>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</si>
  <si>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</si>
  <si>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</si>
  <si>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</si>
  <si>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</si>
  <si>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</si>
  <si>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</si>
  <si>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</si>
  <si>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</si>
  <si>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</si>
  <si>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</si>
  <si>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</si>
  <si>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</si>
  <si>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</si>
  <si>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</si>
  <si>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</si>
  <si>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</si>
  <si>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</si>
  <si>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</si>
  <si>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</si>
  <si>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</si>
  <si>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</si>
  <si>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</si>
  <si>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</si>
  <si>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</si>
  <si>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</si>
  <si>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</si>
  <si>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</si>
  <si>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</si>
  <si>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</si>
  <si>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</si>
  <si>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</si>
  <si>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</si>
  <si>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</si>
  <si>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</si>
  <si>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</si>
  <si>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</si>
  <si>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</si>
  <si>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</si>
  <si>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</si>
  <si>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</si>
  <si>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</si>
  <si>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</si>
  <si>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</si>
  <si>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</si>
  <si>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</si>
  <si>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</si>
  <si>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</si>
  <si>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</si>
  <si>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</si>
  <si>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</si>
  <si>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</si>
  <si>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</si>
  <si>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</si>
  <si>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</si>
  <si>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</si>
  <si>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</si>
  <si>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</si>
  <si>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</si>
  <si>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</si>
  <si>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</si>
  <si>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</si>
  <si>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</si>
  <si>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</si>
  <si>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</si>
  <si>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</si>
  <si>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</si>
  <si>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</si>
  <si>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</si>
  <si>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</si>
  <si>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</si>
  <si>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</si>
  <si>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</si>
  <si>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</si>
  <si>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</si>
  <si>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</si>
  <si>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</si>
  <si>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</si>
  <si>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</si>
  <si>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</si>
  <si>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</si>
  <si>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</si>
  <si>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</si>
  <si>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</si>
  <si>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</si>
  <si>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</si>
  <si>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</si>
  <si>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</si>
  <si>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</si>
  <si>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</si>
  <si>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</si>
  <si>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</si>
  <si>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</si>
  <si>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</si>
  <si>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</si>
  <si>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</si>
  <si>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</si>
  <si>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</si>
  <si>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</si>
  <si>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</si>
  <si>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</si>
  <si>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</si>
  <si>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</si>
  <si>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</si>
  <si>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</si>
  <si>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</si>
  <si>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</si>
  <si>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</si>
  <si>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</si>
  <si>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</si>
  <si>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</si>
  <si>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</si>
  <si>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</si>
  <si>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</si>
  <si>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</si>
  <si>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</si>
  <si>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</si>
  <si>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</si>
  <si>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</si>
  <si>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</si>
  <si>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</si>
  <si>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</si>
  <si>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</si>
  <si>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</si>
  <si>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</si>
  <si>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</si>
  <si>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</si>
  <si>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</si>
  <si>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</si>
  <si>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TourÃ©</t>
  </si>
  <si>
    <t>Aliou TourÃ©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</si>
  <si>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</si>
  <si>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</si>
  <si>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</si>
  <si>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</si>
  <si>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</si>
  <si>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</si>
  <si>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</si>
  <si>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</si>
  <si>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</si>
  <si>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</si>
  <si>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</si>
  <si>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</si>
  <si>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</si>
  <si>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</si>
  <si>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</si>
  <si>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</si>
  <si>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</si>
  <si>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</si>
  <si>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</si>
  <si>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</si>
  <si>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</si>
  <si>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</si>
  <si>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</si>
  <si>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</si>
  <si>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</si>
  <si>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</si>
  <si>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</si>
  <si>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</si>
  <si>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</si>
  <si>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</si>
  <si>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</si>
  <si>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</si>
  <si>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</si>
  <si>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</si>
  <si>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</si>
  <si>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</si>
  <si>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</si>
  <si>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</si>
  <si>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</si>
  <si>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</si>
  <si>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</si>
  <si>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</si>
  <si>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</si>
  <si>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</si>
  <si>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</si>
  <si>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</si>
  <si>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</si>
  <si>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</si>
  <si>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</si>
  <si>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</si>
  <si>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</si>
  <si>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</si>
  <si>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</si>
  <si>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</si>
  <si>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</si>
  <si>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</si>
  <si>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</si>
  <si>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</si>
  <si>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</si>
  <si>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</si>
  <si>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</si>
  <si>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</si>
  <si>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</si>
  <si>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</si>
  <si>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</si>
  <si>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</si>
  <si>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</si>
  <si>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</si>
  <si>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</si>
  <si>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</si>
  <si>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</si>
  <si>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</si>
  <si>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</si>
  <si>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</si>
  <si>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</si>
  <si>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</si>
  <si>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</si>
  <si>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</si>
  <si>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</si>
  <si>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</si>
  <si>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</si>
  <si>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</si>
  <si>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</si>
  <si>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</si>
  <si>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</si>
  <si>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</si>
  <si>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</si>
  <si>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</si>
  <si>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</si>
  <si>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</si>
  <si>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</si>
  <si>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</si>
  <si>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</si>
  <si>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</si>
  <si>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</si>
  <si>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</si>
  <si>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</si>
  <si>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</si>
  <si>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</si>
  <si>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</si>
  <si>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</si>
  <si>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</si>
  <si>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</si>
  <si>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</si>
  <si>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</si>
  <si>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</si>
  <si>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</si>
  <si>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</si>
  <si>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</si>
  <si>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</si>
  <si>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</si>
  <si>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</si>
  <si>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</si>
  <si>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</si>
  <si>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</si>
  <si>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</si>
  <si>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</si>
  <si>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</si>
  <si>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</si>
  <si>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</si>
  <si>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</si>
  <si>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</si>
  <si>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</si>
  <si>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</si>
  <si>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</si>
  <si>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</si>
  <si>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</si>
  <si>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</si>
  <si>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</si>
  <si>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</si>
  <si>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</si>
  <si>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</si>
  <si>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</si>
  <si>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</si>
  <si>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</si>
  <si>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</si>
  <si>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</si>
  <si>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</si>
  <si>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</si>
  <si>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</si>
  <si>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</si>
  <si>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</si>
  <si>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</si>
  <si>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</si>
  <si>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</si>
  <si>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</si>
  <si>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</si>
  <si>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</si>
  <si>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</si>
  <si>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</si>
  <si>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</si>
  <si>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</si>
  <si>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</si>
  <si>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</si>
  <si>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</si>
  <si>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</si>
  <si>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</si>
  <si>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</si>
  <si>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</si>
  <si>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</si>
  <si>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</si>
  <si>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</si>
  <si>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</si>
  <si>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</si>
  <si>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</si>
  <si>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</si>
  <si>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</si>
  <si>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</si>
  <si>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</si>
  <si>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</si>
  <si>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</si>
  <si>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</si>
  <si>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</si>
  <si>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</si>
  <si>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</si>
  <si>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</si>
  <si>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</si>
  <si>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</si>
  <si>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</si>
  <si>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</si>
  <si>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</si>
  <si>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</si>
  <si>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</si>
  <si>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</si>
  <si>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</si>
  <si>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</si>
  <si>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</si>
  <si>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</si>
  <si>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</si>
  <si>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</si>
  <si>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</si>
  <si>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</si>
  <si>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</si>
  <si>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</si>
  <si>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</si>
  <si>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</si>
  <si>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</si>
  <si>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</si>
  <si>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</si>
  <si>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</si>
  <si>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</si>
  <si>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</si>
  <si>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</si>
  <si>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</si>
  <si>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</si>
  <si>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</si>
  <si>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</si>
  <si>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</si>
  <si>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</si>
  <si>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</si>
  <si>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</si>
  <si>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</si>
  <si>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</si>
  <si>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</si>
  <si>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</si>
  <si>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</si>
  <si>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</si>
  <si>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</si>
  <si>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</si>
  <si>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</si>
  <si>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</si>
  <si>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</si>
  <si>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</si>
  <si>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</si>
  <si>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</si>
  <si>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</si>
  <si>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</si>
  <si>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</si>
  <si>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</si>
  <si>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</si>
  <si>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</si>
  <si>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</si>
  <si>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</si>
  <si>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</si>
  <si>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</si>
  <si>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</si>
  <si>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</si>
  <si>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</si>
  <si>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</si>
  <si>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</si>
  <si>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</si>
  <si>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</si>
  <si>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</si>
  <si>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</si>
  <si>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</si>
  <si>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</si>
  <si>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</si>
  <si>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</si>
  <si>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</si>
  <si>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</si>
  <si>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</si>
  <si>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</si>
  <si>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</si>
  <si>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</si>
  <si>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</si>
  <si>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</si>
  <si>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</si>
  <si>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</si>
  <si>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</si>
  <si>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</si>
  <si>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</si>
  <si>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</si>
  <si>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</si>
  <si>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</si>
  <si>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</si>
  <si>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</si>
  <si>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</si>
  <si>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</si>
  <si>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</si>
  <si>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</si>
  <si>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</si>
  <si>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</si>
  <si>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</si>
  <si>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</si>
  <si>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</si>
  <si>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</si>
  <si>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</si>
  <si>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</si>
  <si>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</si>
  <si>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</si>
  <si>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</si>
  <si>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</si>
  <si>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</si>
  <si>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</si>
  <si>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</si>
  <si>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</si>
  <si>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</si>
  <si>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</si>
  <si>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</si>
  <si>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</si>
  <si>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</si>
  <si>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</si>
  <si>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</si>
  <si>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</si>
  <si>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</si>
  <si>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</si>
  <si>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</si>
  <si>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</si>
  <si>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</si>
  <si>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</si>
  <si>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</si>
  <si>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</si>
  <si>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</si>
  <si>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</si>
  <si>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</si>
  <si>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</si>
  <si>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</si>
  <si>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</si>
  <si>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</si>
  <si>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</si>
  <si>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</si>
  <si>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</si>
  <si>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</si>
  <si>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</si>
  <si>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</si>
  <si>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</si>
  <si>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</si>
  <si>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</si>
  <si>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</si>
  <si>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</si>
  <si>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</si>
  <si>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</si>
  <si>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</si>
  <si>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</si>
  <si>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</si>
  <si>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</si>
  <si>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</si>
  <si>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</si>
  <si>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</si>
  <si>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</si>
  <si>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</si>
  <si>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</si>
  <si>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</si>
  <si>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</si>
  <si>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</si>
  <si>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</si>
  <si>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</si>
  <si>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</si>
  <si>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</si>
  <si>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</si>
  <si>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</si>
  <si>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</si>
  <si>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</si>
  <si>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</si>
  <si>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</si>
  <si>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</si>
  <si>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</si>
  <si>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</si>
  <si>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</si>
  <si>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</si>
  <si>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</si>
  <si>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</si>
  <si>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</si>
  <si>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</si>
  <si>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</si>
  <si>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</si>
  <si>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</si>
  <si>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</si>
  <si>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</si>
  <si>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</si>
  <si>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</si>
  <si>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</si>
  <si>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</si>
  <si>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</si>
  <si>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</si>
  <si>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</si>
  <si>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</si>
  <si>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</si>
  <si>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</si>
  <si>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</si>
  <si>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</si>
  <si>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</si>
  <si>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</si>
  <si>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</si>
  <si>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</si>
  <si>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</si>
  <si>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</si>
  <si>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</si>
  <si>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</si>
  <si>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</si>
  <si>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</si>
  <si>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</si>
  <si>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</si>
  <si>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</si>
  <si>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</si>
  <si>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</si>
  <si>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</si>
  <si>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</si>
  <si>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</si>
  <si>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</si>
  <si>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</si>
  <si>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</si>
  <si>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</si>
  <si>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</si>
  <si>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</si>
  <si>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</si>
  <si>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</si>
  <si>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</si>
  <si>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</si>
  <si>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</si>
  <si>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</si>
  <si>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</si>
  <si>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</si>
  <si>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</si>
  <si>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</si>
  <si>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</si>
  <si>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</si>
  <si>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</si>
  <si>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</si>
  <si>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</si>
  <si>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</si>
  <si>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</si>
  <si>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</si>
  <si>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</si>
  <si>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</si>
  <si>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</si>
  <si>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</si>
  <si>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</si>
  <si>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</si>
  <si>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</si>
  <si>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</si>
  <si>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</si>
  <si>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</si>
  <si>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</si>
  <si>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</si>
  <si>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</si>
  <si>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</si>
  <si>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</si>
  <si>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</si>
  <si>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</si>
  <si>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</si>
  <si>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</si>
  <si>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</si>
  <si>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</si>
  <si>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</si>
  <si>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</si>
  <si>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</si>
  <si>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</si>
  <si>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</si>
  <si>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</si>
  <si>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</si>
  <si>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</si>
  <si>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</si>
  <si>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</si>
  <si>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</si>
  <si>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</si>
  <si>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</si>
  <si>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</si>
  <si>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</si>
  <si>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</si>
  <si>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</si>
  <si>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</si>
  <si>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</si>
  <si>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</si>
  <si>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</si>
  <si>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</si>
  <si>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</si>
  <si>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</si>
  <si>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</si>
  <si>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</si>
  <si>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</si>
  <si>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</si>
  <si>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</si>
  <si>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</si>
  <si>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</si>
  <si>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</si>
  <si>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</si>
  <si>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</si>
  <si>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</si>
  <si>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</si>
  <si>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</si>
  <si>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</si>
  <si>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</si>
  <si>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</si>
  <si>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</si>
  <si>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</si>
  <si>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</si>
  <si>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</si>
  <si>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</si>
  <si>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</si>
  <si>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</si>
  <si>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</si>
  <si>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</si>
  <si>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</si>
  <si>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</si>
  <si>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</si>
  <si>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</si>
  <si>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</si>
  <si>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</si>
  <si>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</si>
  <si>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</si>
  <si>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</si>
  <si>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</si>
  <si>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</si>
  <si>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</si>
  <si>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</si>
  <si>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</si>
  <si>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</si>
  <si>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</si>
  <si>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</si>
  <si>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</si>
  <si>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</si>
  <si>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</si>
  <si>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</si>
  <si>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</si>
  <si>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</si>
  <si>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</si>
  <si>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</si>
  <si>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</si>
  <si>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</si>
  <si>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</si>
  <si>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</si>
  <si>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</si>
  <si>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</si>
  <si>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</si>
  <si>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</si>
  <si>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</si>
  <si>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</si>
  <si>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</si>
  <si>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</si>
  <si>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</si>
  <si>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</si>
  <si>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</si>
  <si>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</si>
  <si>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</si>
  <si>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</si>
  <si>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</si>
  <si>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</si>
  <si>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</si>
  <si>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</si>
  <si>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</si>
  <si>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</si>
  <si>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</si>
  <si>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</si>
  <si>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</si>
  <si>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</si>
  <si>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</si>
  <si>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</si>
  <si>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</si>
  <si>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</si>
  <si>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</si>
  <si>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</si>
  <si>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</si>
  <si>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</si>
  <si>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</si>
  <si>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</si>
  <si>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</si>
  <si>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</si>
  <si>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</si>
  <si>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</si>
  <si>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</si>
  <si>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</si>
  <si>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</si>
  <si>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</si>
  <si>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</si>
  <si>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</si>
  <si>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</si>
  <si>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</si>
  <si>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</si>
  <si>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</si>
  <si>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</si>
  <si>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</si>
  <si>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</si>
  <si>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</si>
  <si>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</si>
  <si>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</si>
  <si>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</si>
  <si>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</si>
  <si>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</si>
  <si>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</si>
  <si>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</si>
  <si>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</si>
  <si>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</si>
  <si>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</si>
  <si>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</si>
  <si>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</si>
  <si>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</si>
  <si>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</si>
  <si>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</si>
  <si>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</si>
  <si>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</si>
  <si>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</si>
  <si>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</si>
  <si>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</si>
  <si>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</si>
  <si>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</si>
  <si>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</si>
  <si>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</si>
  <si>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</si>
  <si>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</si>
  <si>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</si>
  <si>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</si>
  <si>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</si>
  <si>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</si>
  <si>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</si>
  <si>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</si>
  <si>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</si>
  <si>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</si>
  <si>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</si>
  <si>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</si>
  <si>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</si>
  <si>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</si>
  <si>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</si>
  <si>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</si>
  <si>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</si>
  <si>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</si>
  <si>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</si>
  <si>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</si>
  <si>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</si>
  <si>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</si>
  <si>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</si>
  <si>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</si>
  <si>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</si>
  <si>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</si>
  <si>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</si>
  <si>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</si>
  <si>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</si>
  <si>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</si>
  <si>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</si>
  <si>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</si>
  <si>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</si>
  <si>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</si>
  <si>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</si>
  <si>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</si>
  <si>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</si>
  <si>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</si>
  <si>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</si>
  <si>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</si>
  <si>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</si>
  <si>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</si>
  <si>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</si>
  <si>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</si>
  <si>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</si>
  <si>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</si>
  <si>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</si>
  <si>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</si>
  <si>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</si>
  <si>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</si>
  <si>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</si>
  <si>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</si>
  <si>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</si>
  <si>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</si>
  <si>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</si>
  <si>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</si>
  <si>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</si>
  <si>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</si>
  <si>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</si>
  <si>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</si>
  <si>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</si>
  <si>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</si>
  <si>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</si>
  <si>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</si>
  <si>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</si>
  <si>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</si>
  <si>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</si>
  <si>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</si>
  <si>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</si>
  <si>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</si>
  <si>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</si>
  <si>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</si>
  <si>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</si>
  <si>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</si>
  <si>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</si>
  <si>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</si>
  <si>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</si>
  <si>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</si>
  <si>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</si>
  <si>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</si>
  <si>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</si>
  <si>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</si>
  <si>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</si>
  <si>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</si>
  <si>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</si>
  <si>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</si>
  <si>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</si>
  <si>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</si>
  <si>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</si>
  <si>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</si>
  <si>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</si>
  <si>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</si>
  <si>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</si>
  <si>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</si>
  <si>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</si>
  <si>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</si>
  <si>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</si>
  <si>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</si>
  <si>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</si>
  <si>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</si>
  <si>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</si>
  <si>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</si>
  <si>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</si>
  <si>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</si>
  <si>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</si>
  <si>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</si>
  <si>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</si>
  <si>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</si>
  <si>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</si>
  <si>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</si>
  <si>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</si>
  <si>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</si>
  <si>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</si>
  <si>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</si>
  <si>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</si>
  <si>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</si>
  <si>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</si>
  <si>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</si>
  <si>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</si>
  <si>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</si>
  <si>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</si>
  <si>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</si>
  <si>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</si>
  <si>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</si>
  <si>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</si>
  <si>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</si>
  <si>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</si>
  <si>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</si>
  <si>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</si>
  <si>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</si>
  <si>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</si>
  <si>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</si>
  <si>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</si>
  <si>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</si>
  <si>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</si>
  <si>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</si>
  <si>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</si>
  <si>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</si>
  <si>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</si>
  <si>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</si>
  <si>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</si>
  <si>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</si>
  <si>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</si>
  <si>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</si>
  <si>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</si>
  <si>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</si>
  <si>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</si>
  <si>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</si>
  <si>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</si>
  <si>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</si>
  <si>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</si>
  <si>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</si>
  <si>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</si>
  <si>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</si>
  <si>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</si>
  <si>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</si>
  <si>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</si>
  <si>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</si>
  <si>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</si>
  <si>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</si>
  <si>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</si>
  <si>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</si>
  <si>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</si>
  <si>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</si>
  <si>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</si>
  <si>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</si>
  <si>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</si>
  <si>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</si>
  <si>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</si>
  <si>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</si>
  <si>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</si>
  <si>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</si>
  <si>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</si>
  <si>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</si>
  <si>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</si>
  <si>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</si>
  <si>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</si>
  <si>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</si>
  <si>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</si>
  <si>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</si>
  <si>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</si>
  <si>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</si>
  <si>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</si>
  <si>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</si>
  <si>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</si>
  <si>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</si>
  <si>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</si>
  <si>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</si>
  <si>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</si>
  <si>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</si>
  <si>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</si>
  <si>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</si>
  <si>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</si>
  <si>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</si>
  <si>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</si>
  <si>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</si>
  <si>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</si>
  <si>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</si>
  <si>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</si>
  <si>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</si>
  <si>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</si>
  <si>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</si>
  <si>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</si>
  <si>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</si>
  <si>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</si>
  <si>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</si>
  <si>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</si>
  <si>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</si>
  <si>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</si>
  <si>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</si>
  <si>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</si>
  <si>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</si>
  <si>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</si>
  <si>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</si>
  <si>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</si>
  <si>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</si>
  <si>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</si>
  <si>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</si>
  <si>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</si>
  <si>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</si>
  <si>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</si>
  <si>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</si>
  <si>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</si>
  <si>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</si>
  <si>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</si>
  <si>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</si>
  <si>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</si>
  <si>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</si>
  <si>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</si>
  <si>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</si>
  <si>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</si>
  <si>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</si>
  <si>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</si>
  <si>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</si>
  <si>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</si>
  <si>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</si>
  <si>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</si>
  <si>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</si>
  <si>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</si>
  <si>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</si>
  <si>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</si>
  <si>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</si>
  <si>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</si>
  <si>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</si>
  <si>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</si>
  <si>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</si>
  <si>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</si>
  <si>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</si>
  <si>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</si>
  <si>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</si>
  <si>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</si>
  <si>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</si>
  <si>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</si>
  <si>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</si>
  <si>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</si>
  <si>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</si>
  <si>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</si>
  <si>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</si>
  <si>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</si>
  <si>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</si>
  <si>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</si>
  <si>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</si>
  <si>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</si>
  <si>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</si>
  <si>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</si>
  <si>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</si>
  <si>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</si>
  <si>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</si>
  <si>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</si>
  <si>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</si>
  <si>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</si>
  <si>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</si>
  <si>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</si>
  <si>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</si>
  <si>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</si>
  <si>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</si>
  <si>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</si>
  <si>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</si>
  <si>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</si>
  <si>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</si>
  <si>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</si>
  <si>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</si>
  <si>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</si>
  <si>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</si>
  <si>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</si>
  <si>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</si>
  <si>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</si>
  <si>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</si>
  <si>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</si>
  <si>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</si>
  <si>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</si>
  <si>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</si>
  <si>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</si>
  <si>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</si>
  <si>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</si>
  <si>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</si>
  <si>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</si>
  <si>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</si>
  <si>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</si>
  <si>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</si>
  <si>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</si>
  <si>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</si>
  <si>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</si>
  <si>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</si>
  <si>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</si>
  <si>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</si>
  <si>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</si>
  <si>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</si>
  <si>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</si>
  <si>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</si>
  <si>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</si>
  <si>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</si>
  <si>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</si>
  <si>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</si>
  <si>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</si>
  <si>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</si>
  <si>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</si>
  <si>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</si>
  <si>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</si>
  <si>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</si>
  <si>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</si>
  <si>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</si>
  <si>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</si>
  <si>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</si>
  <si>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</si>
  <si>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</si>
  <si>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</si>
  <si>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</si>
  <si>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</si>
  <si>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</si>
  <si>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</si>
  <si>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</si>
  <si>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</si>
  <si>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</si>
  <si>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</si>
  <si>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</si>
  <si>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</si>
  <si>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</si>
  <si>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</si>
  <si>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</si>
  <si>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</si>
  <si>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</si>
  <si>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</si>
  <si>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</si>
  <si>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</si>
  <si>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</si>
  <si>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</si>
  <si>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</si>
  <si>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</si>
  <si>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</si>
  <si>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</si>
  <si>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</si>
  <si>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</si>
  <si>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</si>
  <si>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</si>
  <si>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</si>
  <si>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</si>
  <si>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</si>
  <si>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</si>
  <si>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</si>
  <si>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</si>
  <si>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</si>
  <si>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</si>
  <si>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</si>
  <si>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</si>
  <si>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</si>
  <si>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</si>
  <si>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</si>
  <si>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</si>
  <si>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</si>
  <si>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</si>
  <si>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</si>
  <si>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</si>
  <si>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</si>
  <si>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</si>
  <si>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</si>
  <si>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</si>
  <si>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</si>
  <si>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</si>
  <si>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</si>
  <si>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</si>
  <si>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</si>
  <si>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</si>
  <si>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</si>
  <si>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</si>
  <si>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</si>
  <si>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</si>
  <si>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</si>
  <si>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</si>
  <si>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</si>
  <si>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</si>
  <si>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</si>
  <si>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</si>
  <si>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</si>
  <si>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</si>
  <si>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</si>
  <si>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</si>
  <si>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</si>
  <si>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</si>
  <si>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</si>
  <si>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</si>
  <si>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</si>
  <si>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</si>
  <si>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</si>
  <si>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</si>
  <si>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</si>
  <si>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</si>
  <si>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</si>
  <si>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</si>
  <si>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</si>
  <si>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</si>
  <si>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</si>
  <si>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</si>
  <si>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</si>
  <si>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</si>
  <si>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</si>
  <si>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</si>
  <si>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</si>
  <si>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</si>
  <si>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</si>
  <si>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</si>
  <si>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</si>
  <si>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</si>
  <si>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</si>
  <si>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</si>
  <si>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</si>
  <si>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</si>
  <si>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</si>
  <si>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</si>
  <si>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</si>
  <si>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</si>
  <si>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</si>
  <si>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</si>
  <si>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</si>
  <si>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</si>
  <si>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</si>
  <si>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</si>
  <si>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</si>
  <si>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</si>
  <si>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</si>
  <si>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</si>
  <si>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</si>
  <si>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</si>
  <si>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</si>
  <si>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</si>
  <si>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</si>
  <si>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</si>
  <si>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</si>
  <si>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</si>
  <si>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</si>
  <si>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</si>
  <si>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</si>
  <si>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</si>
  <si>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</si>
  <si>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</si>
  <si>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</si>
  <si>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</si>
  <si>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</si>
  <si>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</si>
  <si>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</si>
  <si>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</si>
  <si>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</si>
  <si>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</si>
  <si>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</si>
  <si>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</si>
  <si>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</si>
  <si>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</si>
  <si>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</si>
  <si>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</si>
  <si>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</si>
  <si>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</si>
  <si>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</si>
  <si>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</si>
  <si>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</si>
  <si>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</si>
  <si>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</si>
  <si>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</si>
  <si>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</si>
  <si>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</si>
  <si>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</si>
  <si>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</si>
  <si>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</si>
  <si>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</si>
  <si>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</si>
  <si>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</si>
  <si>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</si>
  <si>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</si>
  <si>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</si>
  <si>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</si>
  <si>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</si>
  <si>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</si>
  <si>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</si>
  <si>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</si>
  <si>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</si>
  <si>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</si>
  <si>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</si>
  <si>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</si>
  <si>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</si>
  <si>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</si>
  <si>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</si>
  <si>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</si>
  <si>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</si>
  <si>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</si>
  <si>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</si>
  <si>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</si>
  <si>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</si>
  <si>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</si>
  <si>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</si>
  <si>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</si>
  <si>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</si>
  <si>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</si>
  <si>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</si>
  <si>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</si>
  <si>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</si>
  <si>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</si>
  <si>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</si>
  <si>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</si>
  <si>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</si>
  <si>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</si>
  <si>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</si>
  <si>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</si>
  <si>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</si>
  <si>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</si>
  <si>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</si>
  <si>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</si>
  <si>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</si>
  <si>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</si>
  <si>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</si>
  <si>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</si>
  <si>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</si>
  <si>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</si>
  <si>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</si>
  <si>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</si>
  <si>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</si>
  <si>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</si>
  <si>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</si>
  <si>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</si>
  <si>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</si>
  <si>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</si>
  <si>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</si>
  <si>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</si>
  <si>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</si>
  <si>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</si>
  <si>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</si>
  <si>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</si>
  <si>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</si>
  <si>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</si>
  <si>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</si>
  <si>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</si>
  <si>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</si>
  <si>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</si>
  <si>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</si>
  <si>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</si>
  <si>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</si>
  <si>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</si>
  <si>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</si>
  <si>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</si>
  <si>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</si>
  <si>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</si>
  <si>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</si>
  <si>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</si>
  <si>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</si>
  <si>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</si>
  <si>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</si>
  <si>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</si>
  <si>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</si>
  <si>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</si>
  <si>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</si>
  <si>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</si>
  <si>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</si>
  <si>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</si>
  <si>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</si>
  <si>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</si>
  <si>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</si>
  <si>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</si>
  <si>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</si>
  <si>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</si>
  <si>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</si>
  <si>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</si>
  <si>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</si>
  <si>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</si>
  <si>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</si>
  <si>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</si>
  <si>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</si>
  <si>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</si>
  <si>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</si>
  <si>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</si>
  <si>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</si>
  <si>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</si>
  <si>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</si>
  <si>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</si>
  <si>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</si>
  <si>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</si>
  <si>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</si>
  <si>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</si>
  <si>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</si>
  <si>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</si>
  <si>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</si>
  <si>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</si>
  <si>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</si>
  <si>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</si>
  <si>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</si>
  <si>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</si>
  <si>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</si>
  <si>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</si>
  <si>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</si>
  <si>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</si>
  <si>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</si>
  <si>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</si>
  <si>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</si>
  <si>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</si>
  <si>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</si>
  <si>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</si>
  <si>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</si>
  <si>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</si>
  <si>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</si>
  <si>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</si>
  <si>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</si>
  <si>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</si>
  <si>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</si>
  <si>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</si>
  <si>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</si>
  <si>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</si>
  <si>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</si>
  <si>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</si>
  <si>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</si>
  <si>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</si>
  <si>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</si>
  <si>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</si>
  <si>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</si>
  <si>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</si>
  <si>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</si>
  <si>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</si>
  <si>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</si>
  <si>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</si>
  <si>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</si>
  <si>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</si>
  <si>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</si>
  <si>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</si>
  <si>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</si>
  <si>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</si>
  <si>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</si>
  <si>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</si>
  <si>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</si>
  <si>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</si>
  <si>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</si>
  <si>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</si>
  <si>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</si>
  <si>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</si>
  <si>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</si>
  <si>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</si>
  <si>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</si>
  <si>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</si>
  <si>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</si>
  <si>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</si>
  <si>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</si>
  <si>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</si>
  <si>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</si>
  <si>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</si>
  <si>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</si>
  <si>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</si>
  <si>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</si>
  <si>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</si>
  <si>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</si>
  <si>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</si>
  <si>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</si>
  <si>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</si>
  <si>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</si>
  <si>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</si>
  <si>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</si>
  <si>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</si>
  <si>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</si>
  <si>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</si>
  <si>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</si>
  <si>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</si>
  <si>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</si>
  <si>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</si>
  <si>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</si>
  <si>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</si>
  <si>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</si>
  <si>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</si>
  <si>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</si>
  <si>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</si>
  <si>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</si>
  <si>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</si>
  <si>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</si>
  <si>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</si>
  <si>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</si>
  <si>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</si>
  <si>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</si>
  <si>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</si>
  <si>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</si>
  <si>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</si>
  <si>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</si>
  <si>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</si>
  <si>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</si>
  <si>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</si>
  <si>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</si>
  <si>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</si>
  <si>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</si>
  <si>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</si>
  <si>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</si>
  <si>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</si>
  <si>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</si>
  <si>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</si>
  <si>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</si>
  <si>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</si>
  <si>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</si>
  <si>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</si>
  <si>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</si>
  <si>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</si>
  <si>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</si>
  <si>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</si>
  <si>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</si>
  <si>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</si>
  <si>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</si>
  <si>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</si>
  <si>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</si>
  <si>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</si>
  <si>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</si>
  <si>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</si>
  <si>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</si>
  <si>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</si>
  <si>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</si>
  <si>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</si>
  <si>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</si>
  <si>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</si>
  <si>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</si>
  <si>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</si>
  <si>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</si>
  <si>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</si>
  <si>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</si>
  <si>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</si>
  <si>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</si>
  <si>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</si>
  <si>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</si>
  <si>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</si>
  <si>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</si>
  <si>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</si>
  <si>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</si>
  <si>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</si>
  <si>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</si>
  <si>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</si>
  <si>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</si>
  <si>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</si>
  <si>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</si>
  <si>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</si>
  <si>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</si>
  <si>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</si>
  <si>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</si>
  <si>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</si>
  <si>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</si>
  <si>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</si>
  <si>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</si>
  <si>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</si>
  <si>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</si>
  <si>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</si>
  <si>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</si>
  <si>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</si>
  <si>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</si>
  <si>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</si>
  <si>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</si>
  <si>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</si>
  <si>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</si>
  <si>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</si>
  <si>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</si>
  <si>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</si>
  <si>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</si>
  <si>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</si>
  <si>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</si>
  <si>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</si>
  <si>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</si>
  <si>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</si>
  <si>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</si>
  <si>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</si>
  <si>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</si>
  <si>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</si>
  <si>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</si>
  <si>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</si>
  <si>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</si>
  <si>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</si>
  <si>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</si>
  <si>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</si>
  <si>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</si>
  <si>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</si>
  <si>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</si>
  <si>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</si>
  <si>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</si>
  <si>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</si>
  <si>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</si>
  <si>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</si>
  <si>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</si>
  <si>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</si>
  <si>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</si>
  <si>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</si>
  <si>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</si>
  <si>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</si>
  <si>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</si>
  <si>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</si>
  <si>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</si>
  <si>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</si>
  <si>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</si>
  <si>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</si>
  <si>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</si>
  <si>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</si>
  <si>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</si>
  <si>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</si>
  <si>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</si>
  <si>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</si>
  <si>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</si>
  <si>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</si>
  <si>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</si>
  <si>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</si>
  <si>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</si>
  <si>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</si>
  <si>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</si>
  <si>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</si>
  <si>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</si>
  <si>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</si>
  <si>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</si>
  <si>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</si>
  <si>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</si>
  <si>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</si>
  <si>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</si>
  <si>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</si>
  <si>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</si>
  <si>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</si>
  <si>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</si>
  <si>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</si>
  <si>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</si>
  <si>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mean</t>
  </si>
  <si>
    <t>median</t>
  </si>
  <si>
    <t>mode</t>
  </si>
  <si>
    <t>stdev</t>
  </si>
  <si>
    <t>variance</t>
  </si>
  <si>
    <t>no. of blank cells</t>
  </si>
  <si>
    <t>Quartile 1</t>
  </si>
  <si>
    <t>IQR</t>
  </si>
  <si>
    <t>Lower limit</t>
  </si>
  <si>
    <t>Higher Limit</t>
  </si>
  <si>
    <t>Outliers and misssing places in duration</t>
  </si>
  <si>
    <t>Language</t>
  </si>
  <si>
    <t>Count</t>
  </si>
  <si>
    <t>Row Labels</t>
  </si>
  <si>
    <t>Grand Total</t>
  </si>
  <si>
    <t>Average of imdb_score</t>
  </si>
  <si>
    <t>Count of movie_title</t>
  </si>
  <si>
    <t>Averafe imdb percentile</t>
  </si>
  <si>
    <t>Percentile</t>
  </si>
  <si>
    <t>Percentage</t>
  </si>
  <si>
    <t>top 20 directors</t>
  </si>
  <si>
    <t>Profit/loss</t>
  </si>
  <si>
    <t>Profit Margin</t>
  </si>
  <si>
    <t>Correlation coeffecient</t>
  </si>
  <si>
    <t>Movis with highest profit margin</t>
  </si>
  <si>
    <t>Genre</t>
  </si>
  <si>
    <t>As correlation coefficient is 0.260886 and scatterplot is also showing there ia week correlation between duration of movie and 
it's imdb rating.</t>
  </si>
  <si>
    <t>Quartile 2</t>
  </si>
  <si>
    <t>Quartile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</si>
</sst>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Fill="1" applyAlignment="1">
      <alignment wrapText="1"/>
    </xf>
    <xf numFmtId="0" fontId="0" fillId="34" borderId="12" xfId="0" applyFill="1" applyBorder="1"/>
    <xf numFmtId="0" fontId="18" fillId="34" borderId="10" xfId="0" applyFont="1" applyFill="1" applyBorder="1"/>
    <xf numFmtId="0" fontId="18" fillId="34" borderId="0" xfId="0" applyFont="1" applyFill="1"/>
    <xf numFmtId="0" fontId="0" fillId="34" borderId="11" xfId="0" applyFill="1" applyBorder="1"/>
    <xf numFmtId="0" fontId="16" fillId="35" borderId="11" xfId="0" applyFont="1" applyFill="1" applyBorder="1"/>
    <xf numFmtId="0" fontId="0" fillId="36" borderId="11" xfId="0" applyFill="1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37" borderId="0" xfId="0" applyFill="1"/>
    <xf numFmtId="9" fontId="0" fillId="37" borderId="0" xfId="1" applyFont="1" applyFill="1"/>
    <xf numFmtId="0" fontId="0" fillId="33" borderId="0" xfId="0" applyFill="1"/>
    <xf numFmtId="0" fontId="0" fillId="36" borderId="0" xfId="0" applyFill="1"/>
    <xf numFmtId="0" fontId="0" fillId="38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Analysis'!$C$2:$C$5044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xVal>
          <c:yVal>
            <c:numRef>
              <c:f>'Movie Duration Analysis'!$D$2:$D$5044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107.2010739856802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199">
                  <c:v>107.2010739856802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6">
                  <c:v>107.2010739856802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0">
                  <c:v>107.2010739856802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4">
                  <c:v>107.2010739856802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5">
                  <c:v>107.2010739856802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4">
                  <c:v>107.2010739856802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299">
                  <c:v>107.2010739856802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2">
                  <c:v>107.2010739856802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7">
                  <c:v>107.2010739856802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7">
                  <c:v>107.2010739856802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09">
                  <c:v>107.2010739856802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0">
                  <c:v>107.2010739856802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8">
                  <c:v>107.2010739856802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89">
                  <c:v>107.2010739856802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3-4FAA-89DE-3AFAEAB6A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46784"/>
        <c:axId val="419946424"/>
      </c:scatterChart>
      <c:valAx>
        <c:axId val="41994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46424"/>
        <c:crosses val="autoZero"/>
        <c:crossBetween val="midCat"/>
      </c:valAx>
      <c:valAx>
        <c:axId val="419946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46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(GENRE).xlsx]Language Analysis!PivotTable7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'Language Analysis'!$F$2</c:f>
              <c:strCache>
                <c:ptCount val="1"/>
                <c:pt idx="0">
                  <c:v>Average of imdb_score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9A-46AA-A4BE-60AB19DB45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9A-46AA-A4BE-60AB19DB45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9A-46AA-A4BE-60AB19DB45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9A-46AA-A4BE-60AB19DB45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9A-46AA-A4BE-60AB19DB45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9A-46AA-A4BE-60AB19DB45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9A-46AA-A4BE-60AB19DB45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19A-46AA-A4BE-60AB19DB45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19A-46AA-A4BE-60AB19DB45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9A-46AA-A4BE-60AB19DB45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19A-46AA-A4BE-60AB19DB45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19A-46AA-A4BE-60AB19DB45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19A-46AA-A4BE-60AB19DB45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19A-46AA-A4BE-60AB19DB45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19A-46AA-A4BE-60AB19DB45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19A-46AA-A4BE-60AB19DB45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19A-46AA-A4BE-60AB19DB45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19A-46AA-A4BE-60AB19DB45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19A-46AA-A4BE-60AB19DB45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19A-46AA-A4BE-60AB19DB45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19A-46AA-A4BE-60AB19DB45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19A-46AA-A4BE-60AB19DB454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19A-46AA-A4BE-60AB19DB454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19A-46AA-A4BE-60AB19DB454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19A-46AA-A4BE-60AB19DB454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D19A-46AA-A4BE-60AB19DB454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D19A-46AA-A4BE-60AB19DB454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D19A-46AA-A4BE-60AB19DB454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D19A-46AA-A4BE-60AB19DB4542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D19A-46AA-A4BE-60AB19DB4542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D19A-46AA-A4BE-60AB19DB4542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D19A-46AA-A4BE-60AB19DB4542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D19A-46AA-A4BE-60AB19DB4542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D19A-46AA-A4BE-60AB19DB4542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D19A-46AA-A4BE-60AB19DB4542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D19A-46AA-A4BE-60AB19DB4542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D19A-46AA-A4BE-60AB19DB4542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D19A-46AA-A4BE-60AB19DB4542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D19A-46AA-A4BE-60AB19DB4542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D19A-46AA-A4BE-60AB19DB4542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D19A-46AA-A4BE-60AB19DB4542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D19A-46AA-A4BE-60AB19DB4542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D19A-46AA-A4BE-60AB19DB4542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D19A-46AA-A4BE-60AB19DB4542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D19A-46AA-A4BE-60AB19DB4542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D19A-46AA-A4BE-60AB19DB4542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D19A-46AA-A4BE-60AB19DB45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'Language Analysis'!$E$3:$E$50</c:f>
              <c:strCache>
                <c:ptCount val="4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Kannada</c:v>
                </c:pt>
                <c:pt idx="24">
                  <c:v>Kazakh</c:v>
                </c:pt>
                <c:pt idx="25">
                  <c:v>Korean</c:v>
                </c:pt>
                <c:pt idx="26">
                  <c:v>Mandarin</c:v>
                </c:pt>
                <c:pt idx="27">
                  <c:v>Maya</c:v>
                </c:pt>
                <c:pt idx="28">
                  <c:v>Mongolian</c:v>
                </c:pt>
                <c:pt idx="29">
                  <c:v>None</c:v>
                </c:pt>
                <c:pt idx="30">
                  <c:v>Norwegian</c:v>
                </c:pt>
                <c:pt idx="31">
                  <c:v>Panjabi</c:v>
                </c:pt>
                <c:pt idx="32">
                  <c:v>Persian</c:v>
                </c:pt>
                <c:pt idx="33">
                  <c:v>Polish</c:v>
                </c:pt>
                <c:pt idx="34">
                  <c:v>Portuguese</c:v>
                </c:pt>
                <c:pt idx="35">
                  <c:v>Romanian</c:v>
                </c:pt>
                <c:pt idx="36">
                  <c:v>Russian</c:v>
                </c:pt>
                <c:pt idx="37">
                  <c:v>Slovenian</c:v>
                </c:pt>
                <c:pt idx="38">
                  <c:v>Spanish</c:v>
                </c:pt>
                <c:pt idx="39">
                  <c:v>Swahili</c:v>
                </c:pt>
                <c:pt idx="40">
                  <c:v>Swedish</c:v>
                </c:pt>
                <c:pt idx="41">
                  <c:v>Tamil</c:v>
                </c:pt>
                <c:pt idx="42">
                  <c:v>Telugu</c:v>
                </c:pt>
                <c:pt idx="43">
                  <c:v>Thai</c:v>
                </c:pt>
                <c:pt idx="44">
                  <c:v>Urdu</c:v>
                </c:pt>
                <c:pt idx="45">
                  <c:v>Vietnamese</c:v>
                </c:pt>
                <c:pt idx="46">
                  <c:v>Zulu</c:v>
                </c:pt>
              </c:strCache>
            </c:strRef>
          </c:cat>
          <c:val>
            <c:numRef>
              <c:f>'Language Analysis'!$F$3:$F$50</c:f>
              <c:numCache>
                <c:formatCode>General</c:formatCode>
                <c:ptCount val="47"/>
                <c:pt idx="0">
                  <c:v>6.95</c:v>
                </c:pt>
                <c:pt idx="1">
                  <c:v>7.3800000000000008</c:v>
                </c:pt>
                <c:pt idx="2">
                  <c:v>7.1</c:v>
                </c:pt>
                <c:pt idx="3">
                  <c:v>4.3</c:v>
                </c:pt>
                <c:pt idx="4">
                  <c:v>6.9545454545454533</c:v>
                </c:pt>
                <c:pt idx="5">
                  <c:v>5.666666666666667</c:v>
                </c:pt>
                <c:pt idx="6">
                  <c:v>7.4</c:v>
                </c:pt>
                <c:pt idx="7">
                  <c:v>7.5</c:v>
                </c:pt>
                <c:pt idx="8">
                  <c:v>7.5</c:v>
                </c:pt>
                <c:pt idx="9">
                  <c:v>7.4249999999999998</c:v>
                </c:pt>
                <c:pt idx="10">
                  <c:v>7.5</c:v>
                </c:pt>
                <c:pt idx="11">
                  <c:v>6.3984268707482892</c:v>
                </c:pt>
                <c:pt idx="12">
                  <c:v>6.7</c:v>
                </c:pt>
                <c:pt idx="13">
                  <c:v>7.0383561643835613</c:v>
                </c:pt>
                <c:pt idx="14">
                  <c:v>7.3421052631578947</c:v>
                </c:pt>
                <c:pt idx="15">
                  <c:v>7.3</c:v>
                </c:pt>
                <c:pt idx="16">
                  <c:v>7.580000000000001</c:v>
                </c:pt>
                <c:pt idx="17">
                  <c:v>6.6321428571428589</c:v>
                </c:pt>
                <c:pt idx="18">
                  <c:v>7.1</c:v>
                </c:pt>
                <c:pt idx="19">
                  <c:v>7.55</c:v>
                </c:pt>
                <c:pt idx="20">
                  <c:v>7.8999999999999995</c:v>
                </c:pt>
                <c:pt idx="21">
                  <c:v>7.2272727272727275</c:v>
                </c:pt>
                <c:pt idx="22">
                  <c:v>7.3944444444444422</c:v>
                </c:pt>
                <c:pt idx="23">
                  <c:v>7.1</c:v>
                </c:pt>
                <c:pt idx="24">
                  <c:v>6</c:v>
                </c:pt>
                <c:pt idx="25">
                  <c:v>7.3875000000000011</c:v>
                </c:pt>
                <c:pt idx="26">
                  <c:v>6.7884615384615383</c:v>
                </c:pt>
                <c:pt idx="27">
                  <c:v>7.8</c:v>
                </c:pt>
                <c:pt idx="28">
                  <c:v>7.3</c:v>
                </c:pt>
                <c:pt idx="29">
                  <c:v>7.95</c:v>
                </c:pt>
                <c:pt idx="30">
                  <c:v>7.15</c:v>
                </c:pt>
                <c:pt idx="31">
                  <c:v>6.6</c:v>
                </c:pt>
                <c:pt idx="32">
                  <c:v>7.5750000000000002</c:v>
                </c:pt>
                <c:pt idx="33">
                  <c:v>8.25</c:v>
                </c:pt>
                <c:pt idx="34">
                  <c:v>7.4874999999999989</c:v>
                </c:pt>
                <c:pt idx="35">
                  <c:v>7.2</c:v>
                </c:pt>
                <c:pt idx="36">
                  <c:v>6.3636363636363633</c:v>
                </c:pt>
                <c:pt idx="37">
                  <c:v>6.4</c:v>
                </c:pt>
                <c:pt idx="38">
                  <c:v>6.9374999999999982</c:v>
                </c:pt>
                <c:pt idx="39">
                  <c:v>7.4</c:v>
                </c:pt>
                <c:pt idx="40">
                  <c:v>7.44</c:v>
                </c:pt>
                <c:pt idx="41">
                  <c:v>5.0999999999999996</c:v>
                </c:pt>
                <c:pt idx="42">
                  <c:v>8.4</c:v>
                </c:pt>
                <c:pt idx="43">
                  <c:v>6.6333333333333329</c:v>
                </c:pt>
                <c:pt idx="44">
                  <c:v>7</c:v>
                </c:pt>
                <c:pt idx="45">
                  <c:v>7.4</c:v>
                </c:pt>
                <c:pt idx="46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D-49B3-8ACD-29502AB6BF2D}"/>
            </c:ext>
          </c:extLst>
        </c:ser>
        <c:ser>
          <c:idx val="1"/>
          <c:order val="1"/>
          <c:tx>
            <c:strRef>
              <c:f>'Language Analysis'!$G$2</c:f>
              <c:strCache>
                <c:ptCount val="1"/>
                <c:pt idx="0">
                  <c:v>Count of movie_title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D19A-46AA-A4BE-60AB19DB45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D19A-46AA-A4BE-60AB19DB45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D19A-46AA-A4BE-60AB19DB45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D19A-46AA-A4BE-60AB19DB45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D19A-46AA-A4BE-60AB19DB45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D19A-46AA-A4BE-60AB19DB45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D19A-46AA-A4BE-60AB19DB45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D19A-46AA-A4BE-60AB19DB45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D19A-46AA-A4BE-60AB19DB45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D19A-46AA-A4BE-60AB19DB45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D19A-46AA-A4BE-60AB19DB45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D19A-46AA-A4BE-60AB19DB45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D19A-46AA-A4BE-60AB19DB45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D19A-46AA-A4BE-60AB19DB45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D19A-46AA-A4BE-60AB19DB45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D19A-46AA-A4BE-60AB19DB45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D19A-46AA-A4BE-60AB19DB45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D19A-46AA-A4BE-60AB19DB45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D19A-46AA-A4BE-60AB19DB45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D19A-46AA-A4BE-60AB19DB45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D19A-46AA-A4BE-60AB19DB45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D19A-46AA-A4BE-60AB19DB454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D19A-46AA-A4BE-60AB19DB454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D19A-46AA-A4BE-60AB19DB454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D19A-46AA-A4BE-60AB19DB454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D19A-46AA-A4BE-60AB19DB454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D19A-46AA-A4BE-60AB19DB454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D19A-46AA-A4BE-60AB19DB454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D19A-46AA-A4BE-60AB19DB4542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D19A-46AA-A4BE-60AB19DB4542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D19A-46AA-A4BE-60AB19DB4542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D19A-46AA-A4BE-60AB19DB4542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D19A-46AA-A4BE-60AB19DB4542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D19A-46AA-A4BE-60AB19DB4542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D19A-46AA-A4BE-60AB19DB4542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D19A-46AA-A4BE-60AB19DB4542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D19A-46AA-A4BE-60AB19DB4542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D19A-46AA-A4BE-60AB19DB4542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D19A-46AA-A4BE-60AB19DB4542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D19A-46AA-A4BE-60AB19DB4542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D19A-46AA-A4BE-60AB19DB4542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D19A-46AA-A4BE-60AB19DB4542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D19A-46AA-A4BE-60AB19DB4542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D19A-46AA-A4BE-60AB19DB4542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D19A-46AA-A4BE-60AB19DB4542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D19A-46AA-A4BE-60AB19DB4542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D19A-46AA-A4BE-60AB19DB4542}"/>
              </c:ext>
            </c:extLst>
          </c:dPt>
          <c:cat>
            <c:strRef>
              <c:f>'Language Analysis'!$E$3:$E$50</c:f>
              <c:strCache>
                <c:ptCount val="4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Kannada</c:v>
                </c:pt>
                <c:pt idx="24">
                  <c:v>Kazakh</c:v>
                </c:pt>
                <c:pt idx="25">
                  <c:v>Korean</c:v>
                </c:pt>
                <c:pt idx="26">
                  <c:v>Mandarin</c:v>
                </c:pt>
                <c:pt idx="27">
                  <c:v>Maya</c:v>
                </c:pt>
                <c:pt idx="28">
                  <c:v>Mongolian</c:v>
                </c:pt>
                <c:pt idx="29">
                  <c:v>None</c:v>
                </c:pt>
                <c:pt idx="30">
                  <c:v>Norwegian</c:v>
                </c:pt>
                <c:pt idx="31">
                  <c:v>Panjabi</c:v>
                </c:pt>
                <c:pt idx="32">
                  <c:v>Persian</c:v>
                </c:pt>
                <c:pt idx="33">
                  <c:v>Polish</c:v>
                </c:pt>
                <c:pt idx="34">
                  <c:v>Portuguese</c:v>
                </c:pt>
                <c:pt idx="35">
                  <c:v>Romanian</c:v>
                </c:pt>
                <c:pt idx="36">
                  <c:v>Russian</c:v>
                </c:pt>
                <c:pt idx="37">
                  <c:v>Slovenian</c:v>
                </c:pt>
                <c:pt idx="38">
                  <c:v>Spanish</c:v>
                </c:pt>
                <c:pt idx="39">
                  <c:v>Swahili</c:v>
                </c:pt>
                <c:pt idx="40">
                  <c:v>Swedish</c:v>
                </c:pt>
                <c:pt idx="41">
                  <c:v>Tamil</c:v>
                </c:pt>
                <c:pt idx="42">
                  <c:v>Telugu</c:v>
                </c:pt>
                <c:pt idx="43">
                  <c:v>Thai</c:v>
                </c:pt>
                <c:pt idx="44">
                  <c:v>Urdu</c:v>
                </c:pt>
                <c:pt idx="45">
                  <c:v>Vietnamese</c:v>
                </c:pt>
                <c:pt idx="46">
                  <c:v>Zulu</c:v>
                </c:pt>
              </c:strCache>
            </c:strRef>
          </c:cat>
          <c:val>
            <c:numRef>
              <c:f>'Language Analysis'!$G$3:$G$50</c:f>
              <c:numCache>
                <c:formatCode>General</c:formatCode>
                <c:ptCount val="47"/>
                <c:pt idx="0">
                  <c:v>2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11</c:v>
                </c:pt>
                <c:pt idx="5">
                  <c:v>3</c:v>
                </c:pt>
                <c:pt idx="6">
                  <c:v>1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4704</c:v>
                </c:pt>
                <c:pt idx="12">
                  <c:v>1</c:v>
                </c:pt>
                <c:pt idx="13">
                  <c:v>73</c:v>
                </c:pt>
                <c:pt idx="14">
                  <c:v>19</c:v>
                </c:pt>
                <c:pt idx="15">
                  <c:v>1</c:v>
                </c:pt>
                <c:pt idx="16">
                  <c:v>5</c:v>
                </c:pt>
                <c:pt idx="17">
                  <c:v>28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11</c:v>
                </c:pt>
                <c:pt idx="22">
                  <c:v>18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26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  <c:pt idx="31">
                  <c:v>1</c:v>
                </c:pt>
                <c:pt idx="32">
                  <c:v>4</c:v>
                </c:pt>
                <c:pt idx="33">
                  <c:v>4</c:v>
                </c:pt>
                <c:pt idx="34">
                  <c:v>8</c:v>
                </c:pt>
                <c:pt idx="35">
                  <c:v>2</c:v>
                </c:pt>
                <c:pt idx="36">
                  <c:v>11</c:v>
                </c:pt>
                <c:pt idx="37">
                  <c:v>1</c:v>
                </c:pt>
                <c:pt idx="38">
                  <c:v>40</c:v>
                </c:pt>
                <c:pt idx="39">
                  <c:v>1</c:v>
                </c:pt>
                <c:pt idx="40">
                  <c:v>5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D-49B3-8ACD-29502AB6B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320040</xdr:colOff>
      <xdr:row>4</xdr:row>
      <xdr:rowOff>129540</xdr:rowOff>
    </xdr:from>
    <xdr:to>
      <xdr:col>13</xdr:col>
      <xdr:colOff>15240</xdr:colOff>
      <xdr:row>19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D950E2-A12F-4924-ADD8-297638013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182880</xdr:colOff>
      <xdr:row>4</xdr:row>
      <xdr:rowOff>80010</xdr:rowOff>
    </xdr:from>
    <xdr:to>
      <xdr:col>23</xdr:col>
      <xdr:colOff>396240</xdr:colOff>
      <xdr:row>28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5FDF4-B81C-751A-D8B2-524973E96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" refreshedDate="45683.744810879631" createdVersion="8" refreshedVersion="8" minRefreshableVersion="3" recordCount="5031" xr:uid="{5918FA10-CC15-4D58-AEC2-1E9F93EE0E33}">
  <cacheSource type="worksheet">
    <worksheetSource name="Table2"/>
  </cacheSource>
  <cacheFields count="3">
    <cacheField name="movie_title" numFmtId="0">
      <sharedItems/>
    </cacheField>
    <cacheField name="language" numFmtId="0">
      <sharedItems count="47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1">
  <r>
    <s v="AvatarÂ "/>
    <x v="0"/>
    <n v="7.9"/>
  </r>
  <r>
    <s v="Pirates of the Caribbean: At World's EndÂ "/>
    <x v="0"/>
    <n v="7.1"/>
  </r>
  <r>
    <s v="SpectreÂ "/>
    <x v="0"/>
    <n v="6.8"/>
  </r>
  <r>
    <s v="The Dark Knight RisesÂ "/>
    <x v="0"/>
    <n v="8.5"/>
  </r>
  <r>
    <s v="John CarterÂ "/>
    <x v="0"/>
    <n v="6.6"/>
  </r>
  <r>
    <s v="Spider-Man 3Â "/>
    <x v="0"/>
    <n v="6.2"/>
  </r>
  <r>
    <s v="TangledÂ "/>
    <x v="0"/>
    <n v="7.8"/>
  </r>
  <r>
    <s v="Avengers: Age of UltronÂ "/>
    <x v="0"/>
    <n v="7.5"/>
  </r>
  <r>
    <s v="Harry Potter and the Half-Blood PrinceÂ "/>
    <x v="0"/>
    <n v="7.5"/>
  </r>
  <r>
    <s v="Batman v Superman: Dawn of JusticeÂ "/>
    <x v="0"/>
    <n v="6.9"/>
  </r>
  <r>
    <s v="Superman ReturnsÂ "/>
    <x v="0"/>
    <n v="6.1"/>
  </r>
  <r>
    <s v="Quantum of SolaceÂ "/>
    <x v="0"/>
    <n v="6.7"/>
  </r>
  <r>
    <s v="Pirates of the Caribbean: Dead Man's ChestÂ "/>
    <x v="0"/>
    <n v="7.3"/>
  </r>
  <r>
    <s v="The Lone RangerÂ "/>
    <x v="0"/>
    <n v="6.5"/>
  </r>
  <r>
    <s v="Man of SteelÂ "/>
    <x v="0"/>
    <n v="7.2"/>
  </r>
  <r>
    <s v="The Chronicles of Narnia: Prince CaspianÂ "/>
    <x v="0"/>
    <n v="6.6"/>
  </r>
  <r>
    <s v="The AvengersÂ "/>
    <x v="0"/>
    <n v="8.1"/>
  </r>
  <r>
    <s v="Pirates of the Caribbean: On Stranger TidesÂ "/>
    <x v="0"/>
    <n v="6.7"/>
  </r>
  <r>
    <s v="Men in Black 3Â "/>
    <x v="0"/>
    <n v="6.8"/>
  </r>
  <r>
    <s v="The Hobbit: The Battle of the Five ArmiesÂ "/>
    <x v="0"/>
    <n v="7.5"/>
  </r>
  <r>
    <s v="The Amazing Spider-ManÂ "/>
    <x v="0"/>
    <n v="7"/>
  </r>
  <r>
    <s v="Robin HoodÂ "/>
    <x v="0"/>
    <n v="6.7"/>
  </r>
  <r>
    <s v="The Hobbit: The Desolation of SmaugÂ "/>
    <x v="0"/>
    <n v="7.9"/>
  </r>
  <r>
    <s v="The Golden CompassÂ "/>
    <x v="0"/>
    <n v="6.1"/>
  </r>
  <r>
    <s v="King KongÂ "/>
    <x v="0"/>
    <n v="7.2"/>
  </r>
  <r>
    <s v="TitanicÂ "/>
    <x v="0"/>
    <n v="7.7"/>
  </r>
  <r>
    <s v="Captain America: Civil WarÂ "/>
    <x v="0"/>
    <n v="8.1999999999999993"/>
  </r>
  <r>
    <s v="BattleshipÂ "/>
    <x v="0"/>
    <n v="5.9"/>
  </r>
  <r>
    <s v="Jurassic WorldÂ "/>
    <x v="0"/>
    <n v="7"/>
  </r>
  <r>
    <s v="SkyfallÂ "/>
    <x v="0"/>
    <n v="7.8"/>
  </r>
  <r>
    <s v="Spider-Man 2Â "/>
    <x v="0"/>
    <n v="7.3"/>
  </r>
  <r>
    <s v="Iron Man 3Â "/>
    <x v="0"/>
    <n v="7.2"/>
  </r>
  <r>
    <s v="Alice in WonderlandÂ "/>
    <x v="0"/>
    <n v="6.5"/>
  </r>
  <r>
    <s v="X-Men: The Last StandÂ "/>
    <x v="0"/>
    <n v="6.8"/>
  </r>
  <r>
    <s v="Monsters UniversityÂ "/>
    <x v="0"/>
    <n v="7.3"/>
  </r>
  <r>
    <s v="Transformers: Revenge of the FallenÂ "/>
    <x v="0"/>
    <n v="6"/>
  </r>
  <r>
    <s v="Transformers: Age of ExtinctionÂ "/>
    <x v="0"/>
    <n v="5.7"/>
  </r>
  <r>
    <s v="Oz the Great and PowerfulÂ "/>
    <x v="0"/>
    <n v="6.4"/>
  </r>
  <r>
    <s v="The Amazing Spider-Man 2Â "/>
    <x v="0"/>
    <n v="6.7"/>
  </r>
  <r>
    <s v="TRON: LegacyÂ "/>
    <x v="0"/>
    <n v="6.8"/>
  </r>
  <r>
    <s v="Cars 2Â "/>
    <x v="0"/>
    <n v="6.3"/>
  </r>
  <r>
    <s v="Green LanternÂ "/>
    <x v="0"/>
    <n v="5.6"/>
  </r>
  <r>
    <s v="Toy Story 3Â "/>
    <x v="0"/>
    <n v="8.3000000000000007"/>
  </r>
  <r>
    <s v="Terminator SalvationÂ "/>
    <x v="0"/>
    <n v="6.6"/>
  </r>
  <r>
    <s v="Furious 7Â "/>
    <x v="0"/>
    <n v="7.2"/>
  </r>
  <r>
    <s v="World War ZÂ "/>
    <x v="0"/>
    <n v="7"/>
  </r>
  <r>
    <s v="X-Men: Days of Future PastÂ "/>
    <x v="0"/>
    <n v="8"/>
  </r>
  <r>
    <s v="Star Trek Into DarknessÂ "/>
    <x v="0"/>
    <n v="7.8"/>
  </r>
  <r>
    <s v="Jack the Giant SlayerÂ "/>
    <x v="0"/>
    <n v="6.3"/>
  </r>
  <r>
    <s v="The Great GatsbyÂ "/>
    <x v="0"/>
    <n v="7.3"/>
  </r>
  <r>
    <s v="Prince of Persia: The Sands of TimeÂ "/>
    <x v="0"/>
    <n v="6.6"/>
  </r>
  <r>
    <s v="Pacific RimÂ "/>
    <x v="0"/>
    <n v="7"/>
  </r>
  <r>
    <s v="Transformers: Dark of the MoonÂ "/>
    <x v="0"/>
    <n v="6.3"/>
  </r>
  <r>
    <s v="Indiana Jones and the Kingdom of the Crystal SkullÂ "/>
    <x v="0"/>
    <n v="6.2"/>
  </r>
  <r>
    <s v="The Good DinosaurÂ "/>
    <x v="0"/>
    <n v="6.8"/>
  </r>
  <r>
    <s v="BraveÂ "/>
    <x v="0"/>
    <n v="7.2"/>
  </r>
  <r>
    <s v="Star Trek BeyondÂ "/>
    <x v="0"/>
    <n v="7.5"/>
  </r>
  <r>
    <s v="WALLÂ·EÂ "/>
    <x v="0"/>
    <n v="8.4"/>
  </r>
  <r>
    <s v="Rush Hour 3Â "/>
    <x v="0"/>
    <n v="6.2"/>
  </r>
  <r>
    <s v="2012Â "/>
    <x v="0"/>
    <n v="5.8"/>
  </r>
  <r>
    <s v="A Christmas CarolÂ "/>
    <x v="0"/>
    <n v="6.8"/>
  </r>
  <r>
    <s v="Jupiter AscendingÂ "/>
    <x v="0"/>
    <n v="5.4"/>
  </r>
  <r>
    <s v="The Legend of TarzanÂ "/>
    <x v="0"/>
    <n v="6.6"/>
  </r>
  <r>
    <s v="The Chronicles of Narnia: The Lion, the Witch and the WardrobeÂ "/>
    <x v="0"/>
    <n v="6.9"/>
  </r>
  <r>
    <s v="X-Men: ApocalypseÂ "/>
    <x v="0"/>
    <n v="7.3"/>
  </r>
  <r>
    <s v="The Dark KnightÂ "/>
    <x v="0"/>
    <n v="9"/>
  </r>
  <r>
    <s v="UpÂ "/>
    <x v="0"/>
    <n v="8.3000000000000007"/>
  </r>
  <r>
    <s v="Monsters vs. AliensÂ "/>
    <x v="0"/>
    <n v="6.5"/>
  </r>
  <r>
    <s v="Iron ManÂ "/>
    <x v="0"/>
    <n v="7.9"/>
  </r>
  <r>
    <s v="HugoÂ "/>
    <x v="0"/>
    <n v="7.5"/>
  </r>
  <r>
    <s v="Wild Wild WestÂ "/>
    <x v="0"/>
    <n v="4.8"/>
  </r>
  <r>
    <s v="The Mummy: Tomb of the Dragon EmperorÂ "/>
    <x v="0"/>
    <n v="5.2"/>
  </r>
  <r>
    <s v="Suicide SquadÂ "/>
    <x v="0"/>
    <n v="6.9"/>
  </r>
  <r>
    <s v="Evan AlmightyÂ "/>
    <x v="0"/>
    <n v="5.4"/>
  </r>
  <r>
    <s v="Edge of TomorrowÂ "/>
    <x v="0"/>
    <n v="7.9"/>
  </r>
  <r>
    <s v="WaterworldÂ "/>
    <x v="0"/>
    <n v="6.1"/>
  </r>
  <r>
    <s v="G.I. Joe: The Rise of CobraÂ "/>
    <x v="0"/>
    <n v="5.8"/>
  </r>
  <r>
    <s v="Inside OutÂ "/>
    <x v="0"/>
    <n v="8.3000000000000007"/>
  </r>
  <r>
    <s v="The Jungle BookÂ "/>
    <x v="0"/>
    <n v="7.8"/>
  </r>
  <r>
    <s v="Iron Man 2Â "/>
    <x v="0"/>
    <n v="7"/>
  </r>
  <r>
    <s v="Snow White and the HuntsmanÂ "/>
    <x v="0"/>
    <n v="6.1"/>
  </r>
  <r>
    <s v="MaleficentÂ "/>
    <x v="0"/>
    <n v="7"/>
  </r>
  <r>
    <s v="Dawn of the Planet of the ApesÂ "/>
    <x v="0"/>
    <n v="7.6"/>
  </r>
  <r>
    <s v="The LoversÂ "/>
    <x v="0"/>
    <n v="4.5"/>
  </r>
  <r>
    <s v="47 RoninÂ "/>
    <x v="0"/>
    <n v="6.3"/>
  </r>
  <r>
    <s v="Captain America: The Winter SoldierÂ "/>
    <x v="0"/>
    <n v="7.8"/>
  </r>
  <r>
    <s v="Shrek Forever AfterÂ "/>
    <x v="0"/>
    <n v="6.4"/>
  </r>
  <r>
    <s v="TomorrowlandÂ "/>
    <x v="0"/>
    <n v="6.5"/>
  </r>
  <r>
    <s v="Big Hero 6Â "/>
    <x v="0"/>
    <n v="7.9"/>
  </r>
  <r>
    <s v="Wreck-It RalphÂ "/>
    <x v="0"/>
    <n v="7.8"/>
  </r>
  <r>
    <s v="The Polar ExpressÂ "/>
    <x v="0"/>
    <n v="6.6"/>
  </r>
  <r>
    <s v="Independence Day: ResurgenceÂ "/>
    <x v="0"/>
    <n v="5.5"/>
  </r>
  <r>
    <s v="How to Train Your DragonÂ "/>
    <x v="0"/>
    <n v="8.1999999999999993"/>
  </r>
  <r>
    <s v="Terminator 3: Rise of the MachinesÂ "/>
    <x v="0"/>
    <n v="6.4"/>
  </r>
  <r>
    <s v="Guardians of the GalaxyÂ "/>
    <x v="0"/>
    <n v="8.1"/>
  </r>
  <r>
    <s v="InterstellarÂ "/>
    <x v="0"/>
    <n v="8.6"/>
  </r>
  <r>
    <s v="InceptionÂ "/>
    <x v="0"/>
    <n v="8.8000000000000007"/>
  </r>
  <r>
    <s v="Godzilla ResurgenceÂ "/>
    <x v="1"/>
    <n v="8.1999999999999993"/>
  </r>
  <r>
    <s v="The Hobbit: An Unexpected JourneyÂ "/>
    <x v="0"/>
    <n v="7.9"/>
  </r>
  <r>
    <s v="The Fast and the FuriousÂ "/>
    <x v="0"/>
    <n v="6.7"/>
  </r>
  <r>
    <s v="The Curious Case of Benjamin ButtonÂ "/>
    <x v="0"/>
    <n v="7.8"/>
  </r>
  <r>
    <s v="X-Men: First ClassÂ "/>
    <x v="0"/>
    <n v="7.8"/>
  </r>
  <r>
    <s v="The Hunger Games: Mockingjay - Part 2Â "/>
    <x v="0"/>
    <n v="6.6"/>
  </r>
  <r>
    <s v="The Sorcerer's ApprenticeÂ "/>
    <x v="0"/>
    <n v="6.1"/>
  </r>
  <r>
    <s v="PoseidonÂ "/>
    <x v="0"/>
    <n v="5.6"/>
  </r>
  <r>
    <s v="Alice Through the Looking GlassÂ "/>
    <x v="0"/>
    <n v="6.4"/>
  </r>
  <r>
    <s v="Shrek the ThirdÂ "/>
    <x v="0"/>
    <n v="6.1"/>
  </r>
  <r>
    <s v="WarcraftÂ "/>
    <x v="0"/>
    <n v="7.3"/>
  </r>
  <r>
    <s v="Terminator GenisysÂ "/>
    <x v="0"/>
    <n v="6.6"/>
  </r>
  <r>
    <s v="The Chronicles of Narnia: The Voyage of the Dawn TreaderÂ "/>
    <x v="0"/>
    <n v="6.3"/>
  </r>
  <r>
    <s v="Pearl HarborÂ "/>
    <x v="0"/>
    <n v="6.1"/>
  </r>
  <r>
    <s v="TransformersÂ "/>
    <x v="0"/>
    <n v="7.1"/>
  </r>
  <r>
    <s v="AlexanderÂ "/>
    <x v="0"/>
    <n v="5.5"/>
  </r>
  <r>
    <s v="Harry Potter and the Order of the PhoenixÂ "/>
    <x v="0"/>
    <n v="7.5"/>
  </r>
  <r>
    <s v="Harry Potter and the Goblet of FireÂ "/>
    <x v="0"/>
    <n v="7.6"/>
  </r>
  <r>
    <s v="HancockÂ "/>
    <x v="0"/>
    <n v="6.4"/>
  </r>
  <r>
    <s v="I Am LegendÂ "/>
    <x v="0"/>
    <n v="7.2"/>
  </r>
  <r>
    <s v="Charlie and the Chocolate FactoryÂ "/>
    <x v="0"/>
    <n v="6.7"/>
  </r>
  <r>
    <s v="RatatouilleÂ "/>
    <x v="0"/>
    <n v="8"/>
  </r>
  <r>
    <s v="Batman BeginsÂ "/>
    <x v="0"/>
    <n v="8.3000000000000007"/>
  </r>
  <r>
    <s v="Madagascar: Escape 2 AfricaÂ "/>
    <x v="0"/>
    <n v="6.7"/>
  </r>
  <r>
    <s v="Night at the Museum: Battle of the SmithsonianÂ "/>
    <x v="0"/>
    <n v="5.9"/>
  </r>
  <r>
    <s v="X-Men Origins: WolverineÂ "/>
    <x v="0"/>
    <n v="6.7"/>
  </r>
  <r>
    <s v="The Matrix RevolutionsÂ "/>
    <x v="0"/>
    <n v="6.7"/>
  </r>
  <r>
    <s v="FrozenÂ "/>
    <x v="0"/>
    <n v="7.6"/>
  </r>
  <r>
    <s v="The Matrix ReloadedÂ "/>
    <x v="0"/>
    <n v="7.2"/>
  </r>
  <r>
    <s v="Thor: The Dark WorldÂ "/>
    <x v="0"/>
    <n v="7.1"/>
  </r>
  <r>
    <s v="Mad Max: Fury RoadÂ "/>
    <x v="0"/>
    <n v="8.1"/>
  </r>
  <r>
    <s v="Angels &amp; DemonsÂ "/>
    <x v="0"/>
    <n v="6.7"/>
  </r>
  <r>
    <s v="ThorÂ "/>
    <x v="0"/>
    <n v="7"/>
  </r>
  <r>
    <s v="BoltÂ "/>
    <x v="0"/>
    <n v="6.9"/>
  </r>
  <r>
    <s v="G-ForceÂ "/>
    <x v="0"/>
    <n v="5.0999999999999996"/>
  </r>
  <r>
    <s v="Wrath of the TitansÂ "/>
    <x v="0"/>
    <n v="5.8"/>
  </r>
  <r>
    <s v="Dark ShadowsÂ "/>
    <x v="0"/>
    <n v="6.2"/>
  </r>
  <r>
    <s v="Mission: Impossible - Rogue NationÂ "/>
    <x v="0"/>
    <n v="7.4"/>
  </r>
  <r>
    <s v="The WolfmanÂ "/>
    <x v="0"/>
    <n v="5.8"/>
  </r>
  <r>
    <s v="The Legend of TarzanÂ "/>
    <x v="0"/>
    <n v="6.6"/>
  </r>
  <r>
    <s v="Bee MovieÂ "/>
    <x v="0"/>
    <n v="6.2"/>
  </r>
  <r>
    <s v="Kung Fu Panda 2Â "/>
    <x v="0"/>
    <n v="7.3"/>
  </r>
  <r>
    <s v="The Last AirbenderÂ "/>
    <x v="0"/>
    <n v="4.2"/>
  </r>
  <r>
    <s v="Mission: Impossible IIIÂ "/>
    <x v="0"/>
    <n v="6.9"/>
  </r>
  <r>
    <s v="White House DownÂ "/>
    <x v="0"/>
    <n v="6.4"/>
  </r>
  <r>
    <s v="Mars Needs MomsÂ "/>
    <x v="0"/>
    <n v="5.4"/>
  </r>
  <r>
    <s v="Flushed AwayÂ "/>
    <x v="0"/>
    <n v="6.7"/>
  </r>
  <r>
    <s v="PanÂ "/>
    <x v="0"/>
    <n v="5.8"/>
  </r>
  <r>
    <s v="Mr. Peabody &amp; ShermanÂ "/>
    <x v="0"/>
    <n v="6.9"/>
  </r>
  <r>
    <s v="TroyÂ "/>
    <x v="0"/>
    <n v="7.2"/>
  </r>
  <r>
    <s v="Madagascar 3: Europe's Most WantedÂ "/>
    <x v="0"/>
    <n v="6.9"/>
  </r>
  <r>
    <s v="Die Another DayÂ "/>
    <x v="0"/>
    <n v="6.1"/>
  </r>
  <r>
    <s v="GhostbustersÂ "/>
    <x v="0"/>
    <n v="5.5"/>
  </r>
  <r>
    <s v="ArmageddonÂ "/>
    <x v="0"/>
    <n v="6.6"/>
  </r>
  <r>
    <s v="Men in Black IIÂ "/>
    <x v="0"/>
    <n v="6.1"/>
  </r>
  <r>
    <s v="BeowulfÂ "/>
    <x v="0"/>
    <n v="6.3"/>
  </r>
  <r>
    <s v="Kung Fu Panda 3Â "/>
    <x v="0"/>
    <n v="7.2"/>
  </r>
  <r>
    <s v="Mission: Impossible - Ghost ProtocolÂ "/>
    <x v="0"/>
    <n v="7.4"/>
  </r>
  <r>
    <s v="Rise of the GuardiansÂ "/>
    <x v="0"/>
    <n v="7.3"/>
  </r>
  <r>
    <s v="Fun with Dick and JaneÂ "/>
    <x v="0"/>
    <n v="6.1"/>
  </r>
  <r>
    <s v="The Last SamuraiÂ "/>
    <x v="0"/>
    <n v="7.7"/>
  </r>
  <r>
    <s v="Exodus: Gods and KingsÂ "/>
    <x v="0"/>
    <n v="6.1"/>
  </r>
  <r>
    <s v="Star TrekÂ "/>
    <x v="0"/>
    <n v="8"/>
  </r>
  <r>
    <s v="Spider-ManÂ "/>
    <x v="0"/>
    <n v="7.3"/>
  </r>
  <r>
    <s v="How to Train Your Dragon 2Â "/>
    <x v="0"/>
    <n v="7.9"/>
  </r>
  <r>
    <s v="Gods of EgyptÂ "/>
    <x v="0"/>
    <n v="5.5"/>
  </r>
  <r>
    <s v="StealthÂ "/>
    <x v="0"/>
    <n v="5"/>
  </r>
  <r>
    <s v="WatchmenÂ "/>
    <x v="0"/>
    <n v="7.7"/>
  </r>
  <r>
    <s v="Lethal Weapon 4Â "/>
    <x v="0"/>
    <n v="6.6"/>
  </r>
  <r>
    <s v="HulkÂ "/>
    <x v="0"/>
    <n v="5.7"/>
  </r>
  <r>
    <s v="G.I. Joe: RetaliationÂ "/>
    <x v="0"/>
    <n v="5.8"/>
  </r>
  <r>
    <s v="SaharaÂ "/>
    <x v="0"/>
    <n v="6"/>
  </r>
  <r>
    <s v="Final Fantasy: The Spirits WithinÂ "/>
    <x v="0"/>
    <n v="6.4"/>
  </r>
  <r>
    <s v="Captain America: The First AvengerÂ "/>
    <x v="0"/>
    <n v="6.9"/>
  </r>
  <r>
    <s v="The World Is Not EnoughÂ "/>
    <x v="0"/>
    <n v="6.4"/>
  </r>
  <r>
    <s v="Master and Commander: The Far Side of the WorldÂ "/>
    <x v="0"/>
    <n v="7.4"/>
  </r>
  <r>
    <s v="The Twilight Saga: Breaking Dawn - Part 2Â "/>
    <x v="0"/>
    <n v="5.5"/>
  </r>
  <r>
    <s v="Happy Feet 2Â "/>
    <x v="0"/>
    <n v="5.9"/>
  </r>
  <r>
    <s v="The Incredible HulkÂ "/>
    <x v="0"/>
    <n v="6.8"/>
  </r>
  <r>
    <s v="Miami ViceÂ             "/>
    <x v="0"/>
    <n v="7.5"/>
  </r>
  <r>
    <s v="The BFGÂ "/>
    <x v="0"/>
    <n v="6.8"/>
  </r>
  <r>
    <s v="The RevenantÂ "/>
    <x v="0"/>
    <n v="8.1"/>
  </r>
  <r>
    <s v="TurboÂ "/>
    <x v="0"/>
    <n v="6.5"/>
  </r>
  <r>
    <s v="RangoÂ "/>
    <x v="0"/>
    <n v="7.2"/>
  </r>
  <r>
    <s v="Penguins of MadagascarÂ "/>
    <x v="0"/>
    <n v="6.7"/>
  </r>
  <r>
    <s v="The Bourne UltimatumÂ "/>
    <x v="0"/>
    <n v="8.1"/>
  </r>
  <r>
    <s v="Kung Fu PandaÂ "/>
    <x v="0"/>
    <n v="7.6"/>
  </r>
  <r>
    <s v="Ant-ManÂ "/>
    <x v="0"/>
    <n v="7.4"/>
  </r>
  <r>
    <s v="The Hunger Games: Catching FireÂ "/>
    <x v="0"/>
    <n v="7.6"/>
  </r>
  <r>
    <s v="The Twilight Saga: Breaking Dawn - Part 2Â "/>
    <x v="0"/>
    <n v="5.5"/>
  </r>
  <r>
    <s v="HomeÂ "/>
    <x v="0"/>
    <n v="6.7"/>
  </r>
  <r>
    <s v="War of the WorldsÂ "/>
    <x v="0"/>
    <n v="6.5"/>
  </r>
  <r>
    <s v="Bad Boys IIÂ "/>
    <x v="0"/>
    <n v="6.6"/>
  </r>
  <r>
    <s v="Puss in BootsÂ "/>
    <x v="0"/>
    <n v="6.7"/>
  </r>
  <r>
    <s v="SaltÂ "/>
    <x v="0"/>
    <n v="6.4"/>
  </r>
  <r>
    <s v="NoahÂ "/>
    <x v="0"/>
    <n v="5.8"/>
  </r>
  <r>
    <s v="The Adventures of TintinÂ "/>
    <x v="0"/>
    <n v="7.4"/>
  </r>
  <r>
    <s v="Harry Potter and the Prisoner of AzkabanÂ "/>
    <x v="0"/>
    <n v="7.8"/>
  </r>
  <r>
    <s v="AustraliaÂ "/>
    <x v="0"/>
    <n v="6.6"/>
  </r>
  <r>
    <s v="After EarthÂ "/>
    <x v="0"/>
    <n v="4.9000000000000004"/>
  </r>
  <r>
    <s v="DinosaurÂ "/>
    <x v="0"/>
    <n v="6.5"/>
  </r>
  <r>
    <s v="Harry Potter and the Deathly Hallows: Part IIÂ "/>
    <x v="0"/>
    <n v="7.5"/>
  </r>
  <r>
    <s v="Night at the Museum: Secret of the TombÂ "/>
    <x v="0"/>
    <n v="6.2"/>
  </r>
  <r>
    <s v="MegamindÂ "/>
    <x v="0"/>
    <n v="7.3"/>
  </r>
  <r>
    <s v="Harry Potter and the Sorcerer's StoneÂ "/>
    <x v="0"/>
    <n v="7.5"/>
  </r>
  <r>
    <s v="R.I.P.D.Â "/>
    <x v="0"/>
    <n v="5.6"/>
  </r>
  <r>
    <s v="Godzilla ResurgenceÂ "/>
    <x v="1"/>
    <n v="8.1999999999999993"/>
  </r>
  <r>
    <s v="Pirates of the Caribbean: The Curse of the Black PearlÂ "/>
    <x v="0"/>
    <n v="8.1"/>
  </r>
  <r>
    <s v="Harry Potter and the Deathly Hallows: Part IÂ "/>
    <x v="0"/>
    <n v="6.4"/>
  </r>
  <r>
    <s v="The Hunger Games: Mockingjay - Part 1Â "/>
    <x v="0"/>
    <n v="6.7"/>
  </r>
  <r>
    <s v="The Da Vinci CodeÂ "/>
    <x v="0"/>
    <n v="6.6"/>
  </r>
  <r>
    <s v="Rio 2Â "/>
    <x v="0"/>
    <n v="6.4"/>
  </r>
  <r>
    <s v="X-Men 2Â "/>
    <x v="0"/>
    <n v="7.5"/>
  </r>
  <r>
    <s v="Fast FiveÂ "/>
    <x v="0"/>
    <n v="7.3"/>
  </r>
  <r>
    <s v="Sherlock Holmes: A Game of ShadowsÂ "/>
    <x v="0"/>
    <n v="7.5"/>
  </r>
  <r>
    <s v="Clash of the TitansÂ "/>
    <x v="0"/>
    <n v="5.8"/>
  </r>
  <r>
    <s v="Total RecallÂ "/>
    <x v="0"/>
    <n v="7.5"/>
  </r>
  <r>
    <s v="The 13th WarriorÂ "/>
    <x v="0"/>
    <n v="6.6"/>
  </r>
  <r>
    <s v="The Bourne LegacyÂ "/>
    <x v="0"/>
    <n v="6.7"/>
  </r>
  <r>
    <s v="Batman &amp; RobinÂ "/>
    <x v="0"/>
    <n v="3.7"/>
  </r>
  <r>
    <s v="How the Grinch Stole ChristmasÂ "/>
    <x v="0"/>
    <n v="6"/>
  </r>
  <r>
    <s v="The Day After TomorrowÂ "/>
    <x v="0"/>
    <n v="6.4"/>
  </r>
  <r>
    <s v="Mission: Impossible IIÂ "/>
    <x v="0"/>
    <n v="6.1"/>
  </r>
  <r>
    <s v="The Perfect StormÂ "/>
    <x v="0"/>
    <n v="6.4"/>
  </r>
  <r>
    <s v="Fantastic 4: Rise of the Silver SurferÂ "/>
    <x v="0"/>
    <n v="5.6"/>
  </r>
  <r>
    <s v="Life of PiÂ "/>
    <x v="0"/>
    <n v="8"/>
  </r>
  <r>
    <s v="Ghost RiderÂ "/>
    <x v="0"/>
    <n v="5.2"/>
  </r>
  <r>
    <s v="Jason BourneÂ "/>
    <x v="0"/>
    <n v="7.1"/>
  </r>
  <r>
    <s v="Charlie's Angels: Full ThrottleÂ "/>
    <x v="0"/>
    <n v="4.8"/>
  </r>
  <r>
    <s v="PrometheusÂ "/>
    <x v="0"/>
    <n v="7"/>
  </r>
  <r>
    <s v="Stuart Little 2Â "/>
    <x v="0"/>
    <n v="5.4"/>
  </r>
  <r>
    <s v="ElysiumÂ "/>
    <x v="0"/>
    <n v="6.6"/>
  </r>
  <r>
    <s v="The Chronicles of RiddickÂ "/>
    <x v="0"/>
    <n v="6.7"/>
  </r>
  <r>
    <s v="RoboCopÂ "/>
    <x v="0"/>
    <n v="6.2"/>
  </r>
  <r>
    <s v="Speed RacerÂ "/>
    <x v="0"/>
    <n v="6.1"/>
  </r>
  <r>
    <s v="How Do You KnowÂ "/>
    <x v="0"/>
    <n v="5.3"/>
  </r>
  <r>
    <s v="Knight and DayÂ "/>
    <x v="0"/>
    <n v="6.3"/>
  </r>
  <r>
    <s v="OblivionÂ "/>
    <x v="0"/>
    <n v="7"/>
  </r>
  <r>
    <s v="Star Wars: Episode III - Revenge of the SithÂ "/>
    <x v="0"/>
    <n v="7.6"/>
  </r>
  <r>
    <s v="Star Wars: Episode II - Attack of the ClonesÂ "/>
    <x v="0"/>
    <n v="6.7"/>
  </r>
  <r>
    <s v="Monsters, Inc.Â "/>
    <x v="0"/>
    <n v="8.1"/>
  </r>
  <r>
    <s v="The WolverineÂ "/>
    <x v="0"/>
    <n v="6.7"/>
  </r>
  <r>
    <s v="Star Wars: Episode I - The Phantom MenaceÂ "/>
    <x v="0"/>
    <n v="6.5"/>
  </r>
  <r>
    <s v="The CroodsÂ "/>
    <x v="0"/>
    <n v="7.3"/>
  </r>
  <r>
    <s v="Asterix at the Olympic GamesÂ "/>
    <x v="2"/>
    <n v="5.0999999999999996"/>
  </r>
  <r>
    <s v="WindtalkersÂ "/>
    <x v="0"/>
    <n v="6"/>
  </r>
  <r>
    <s v="The Huntsman: Winter's WarÂ "/>
    <x v="0"/>
    <n v="6.1"/>
  </r>
  <r>
    <s v="Teenage Mutant Ninja TurtlesÂ "/>
    <x v="0"/>
    <n v="5.9"/>
  </r>
  <r>
    <s v="GravityÂ "/>
    <x v="0"/>
    <n v="7.8"/>
  </r>
  <r>
    <s v="Dante's PeakÂ "/>
    <x v="0"/>
    <n v="5.8"/>
  </r>
  <r>
    <s v="Teenage Mutant Ninja Turtles: Out of the ShadowsÂ "/>
    <x v="0"/>
    <n v="6.3"/>
  </r>
  <r>
    <s v="Fantastic FourÂ "/>
    <x v="0"/>
    <n v="4.3"/>
  </r>
  <r>
    <s v="Night at the MuseumÂ "/>
    <x v="0"/>
    <n v="6.4"/>
  </r>
  <r>
    <s v="San AndreasÂ "/>
    <x v="0"/>
    <n v="6.1"/>
  </r>
  <r>
    <s v="Tomorrow Never DiesÂ "/>
    <x v="0"/>
    <n v="6.5"/>
  </r>
  <r>
    <s v="The PatriotÂ "/>
    <x v="0"/>
    <n v="7.1"/>
  </r>
  <r>
    <s v="Ocean's TwelveÂ "/>
    <x v="0"/>
    <n v="6.4"/>
  </r>
  <r>
    <s v="Mr. &amp; Mrs. SmithÂ "/>
    <x v="0"/>
    <n v="6.5"/>
  </r>
  <r>
    <s v="InsurgentÂ "/>
    <x v="0"/>
    <n v="6.3"/>
  </r>
  <r>
    <s v="The AviatorÂ "/>
    <x v="0"/>
    <n v="7.5"/>
  </r>
  <r>
    <s v="Gulliver's TravelsÂ "/>
    <x v="0"/>
    <n v="4.9000000000000004"/>
  </r>
  <r>
    <s v="The Green HornetÂ "/>
    <x v="0"/>
    <n v="5.8"/>
  </r>
  <r>
    <s v="The A-TeamÂ             "/>
    <x v="0"/>
    <n v="7.6"/>
  </r>
  <r>
    <s v="300: Rise of an EmpireÂ "/>
    <x v="0"/>
    <n v="6.2"/>
  </r>
  <r>
    <s v="The SmurfsÂ "/>
    <x v="0"/>
    <n v="5.5"/>
  </r>
  <r>
    <s v="Home on the RangeÂ "/>
    <x v="0"/>
    <n v="5.4"/>
  </r>
  <r>
    <s v="AllegiantÂ "/>
    <x v="0"/>
    <n v="5.8"/>
  </r>
  <r>
    <s v="Real SteelÂ "/>
    <x v="0"/>
    <n v="7.1"/>
  </r>
  <r>
    <s v="The Smurfs 2Â "/>
    <x v="0"/>
    <n v="5.4"/>
  </r>
  <r>
    <s v="Speed 2: Cruise ControlÂ "/>
    <x v="0"/>
    <n v="3.7"/>
  </r>
  <r>
    <s v="Ender's GameÂ "/>
    <x v="0"/>
    <n v="6.7"/>
  </r>
  <r>
    <s v="Live Free or Die HardÂ "/>
    <x v="0"/>
    <n v="7.2"/>
  </r>
  <r>
    <s v="The Lord of the Rings: The Fellowship of the RingÂ "/>
    <x v="0"/>
    <n v="8.8000000000000007"/>
  </r>
  <r>
    <s v="Around the World in 80 DaysÂ "/>
    <x v="0"/>
    <n v="5.8"/>
  </r>
  <r>
    <s v="AliÂ "/>
    <x v="0"/>
    <n v="6.8"/>
  </r>
  <r>
    <s v="The Cat in the HatÂ "/>
    <x v="0"/>
    <n v="3.8"/>
  </r>
  <r>
    <s v="I, RobotÂ "/>
    <x v="0"/>
    <n v="7.1"/>
  </r>
  <r>
    <s v="Kingdom of HeavenÂ "/>
    <x v="0"/>
    <n v="7.2"/>
  </r>
  <r>
    <s v="Stuart LittleÂ "/>
    <x v="0"/>
    <n v="5.9"/>
  </r>
  <r>
    <s v="The Princess and the FrogÂ "/>
    <x v="0"/>
    <n v="7.1"/>
  </r>
  <r>
    <s v="The MartianÂ "/>
    <x v="0"/>
    <n v="8.1"/>
  </r>
  <r>
    <s v="The IslandÂ "/>
    <x v="0"/>
    <n v="6.9"/>
  </r>
  <r>
    <s v="Town &amp; CountryÂ "/>
    <x v="0"/>
    <n v="4.4000000000000004"/>
  </r>
  <r>
    <s v="Gone in Sixty SecondsÂ "/>
    <x v="0"/>
    <n v="6.5"/>
  </r>
  <r>
    <s v="GladiatorÂ "/>
    <x v="0"/>
    <n v="8.5"/>
  </r>
  <r>
    <s v="Minority ReportÂ "/>
    <x v="0"/>
    <n v="7.7"/>
  </r>
  <r>
    <s v="Harry Potter and the Chamber of SecretsÂ "/>
    <x v="0"/>
    <n v="7.4"/>
  </r>
  <r>
    <s v="Casino RoyaleÂ "/>
    <x v="0"/>
    <n v="8"/>
  </r>
  <r>
    <s v="Planet of the ApesÂ "/>
    <x v="0"/>
    <n v="5.7"/>
  </r>
  <r>
    <s v="Terminator 2: Judgment DayÂ "/>
    <x v="0"/>
    <n v="8.5"/>
  </r>
  <r>
    <s v="Public EnemiesÂ "/>
    <x v="0"/>
    <n v="7"/>
  </r>
  <r>
    <s v="American GangsterÂ "/>
    <x v="0"/>
    <n v="7.8"/>
  </r>
  <r>
    <s v="True LiesÂ "/>
    <x v="0"/>
    <n v="7.2"/>
  </r>
  <r>
    <s v="The Taking of Pelham 1 2 3Â "/>
    <x v="0"/>
    <n v="6.4"/>
  </r>
  <r>
    <s v="Little FockersÂ "/>
    <x v="0"/>
    <n v="5.5"/>
  </r>
  <r>
    <s v="The Other GuysÂ "/>
    <x v="0"/>
    <n v="6.7"/>
  </r>
  <r>
    <s v="EraserÂ "/>
    <x v="0"/>
    <n v="6.1"/>
  </r>
  <r>
    <s v="Django UnchainedÂ "/>
    <x v="0"/>
    <n v="8.5"/>
  </r>
  <r>
    <s v="The Hunchback of Notre DameÂ "/>
    <x v="0"/>
    <n v="6.9"/>
  </r>
  <r>
    <s v="The Emperor's New GrooveÂ "/>
    <x v="0"/>
    <n v="7.3"/>
  </r>
  <r>
    <s v="The Expendables 2Â "/>
    <x v="0"/>
    <n v="6.7"/>
  </r>
  <r>
    <s v="National TreasureÂ "/>
    <x v="0"/>
    <n v="6.9"/>
  </r>
  <r>
    <s v="EragonÂ "/>
    <x v="0"/>
    <n v="5.0999999999999996"/>
  </r>
  <r>
    <s v="Where the Wild Things AreÂ "/>
    <x v="0"/>
    <n v="6.8"/>
  </r>
  <r>
    <s v="PanÂ "/>
    <x v="0"/>
    <n v="5.8"/>
  </r>
  <r>
    <s v="EpicÂ "/>
    <x v="0"/>
    <n v="6.7"/>
  </r>
  <r>
    <s v="The TouristÂ "/>
    <x v="0"/>
    <n v="6"/>
  </r>
  <r>
    <s v="End of DaysÂ "/>
    <x v="0"/>
    <n v="5.7"/>
  </r>
  <r>
    <s v="Blood DiamondÂ "/>
    <x v="0"/>
    <n v="8"/>
  </r>
  <r>
    <s v="The Wolf of Wall StreetÂ "/>
    <x v="0"/>
    <n v="8.1999999999999993"/>
  </r>
  <r>
    <s v="Batman ForeverÂ "/>
    <x v="0"/>
    <n v="5.4"/>
  </r>
  <r>
    <s v="Starship TroopersÂ "/>
    <x v="0"/>
    <n v="7.2"/>
  </r>
  <r>
    <s v="Cloud AtlasÂ "/>
    <x v="0"/>
    <n v="7.5"/>
  </r>
  <r>
    <s v="Legend of the Guardians: The Owls of Ga'HooleÂ "/>
    <x v="0"/>
    <n v="7"/>
  </r>
  <r>
    <s v="CatwomanÂ "/>
    <x v="0"/>
    <n v="3.3"/>
  </r>
  <r>
    <s v="HerculesÂ "/>
    <x v="0"/>
    <n v="6"/>
  </r>
  <r>
    <s v="Treasure PlanetÂ "/>
    <x v="0"/>
    <n v="7.1"/>
  </r>
  <r>
    <s v="Land of the LostÂ "/>
    <x v="0"/>
    <n v="5.4"/>
  </r>
  <r>
    <s v="The Expendables 3Â "/>
    <x v="0"/>
    <n v="6.1"/>
  </r>
  <r>
    <s v="Point BreakÂ "/>
    <x v="0"/>
    <n v="5.3"/>
  </r>
  <r>
    <s v="Son of the MaskÂ "/>
    <x v="0"/>
    <n v="2.2000000000000002"/>
  </r>
  <r>
    <s v="In the Heart of the SeaÂ "/>
    <x v="0"/>
    <n v="7"/>
  </r>
  <r>
    <s v="The Adventures of Pluto NashÂ "/>
    <x v="0"/>
    <n v="3.8"/>
  </r>
  <r>
    <s v="Green ZoneÂ "/>
    <x v="0"/>
    <n v="6.9"/>
  </r>
  <r>
    <s v="The Peanuts MovieÂ "/>
    <x v="0"/>
    <n v="7.2"/>
  </r>
  <r>
    <s v="The Spanish PrisonerÂ "/>
    <x v="0"/>
    <n v="7.3"/>
  </r>
  <r>
    <s v="The Mummy ReturnsÂ "/>
    <x v="0"/>
    <n v="6.3"/>
  </r>
  <r>
    <s v="Gangs of New YorkÂ "/>
    <x v="0"/>
    <n v="7.5"/>
  </r>
  <r>
    <s v="The Flowers of WarÂ "/>
    <x v="3"/>
    <n v="7.6"/>
  </r>
  <r>
    <s v="Surf's UpÂ "/>
    <x v="0"/>
    <n v="6.8"/>
  </r>
  <r>
    <s v="The Stepford WivesÂ "/>
    <x v="0"/>
    <n v="5.2"/>
  </r>
  <r>
    <s v="Black Hawk DownÂ "/>
    <x v="0"/>
    <n v="7.7"/>
  </r>
  <r>
    <s v="The CampaignÂ "/>
    <x v="0"/>
    <n v="6.2"/>
  </r>
  <r>
    <s v="The Fifth ElementÂ "/>
    <x v="0"/>
    <n v="7.7"/>
  </r>
  <r>
    <s v="Sex and the City 2Â "/>
    <x v="0"/>
    <n v="4.3"/>
  </r>
  <r>
    <s v="The Road to El DoradoÂ "/>
    <x v="0"/>
    <n v="6.9"/>
  </r>
  <r>
    <s v="Ice Age: Continental DriftÂ "/>
    <x v="0"/>
    <n v="6.6"/>
  </r>
  <r>
    <s v="CinderellaÂ "/>
    <x v="0"/>
    <n v="7"/>
  </r>
  <r>
    <s v="The Lovely BonesÂ "/>
    <x v="0"/>
    <n v="6.7"/>
  </r>
  <r>
    <s v="Finding NemoÂ "/>
    <x v="0"/>
    <n v="8.1999999999999993"/>
  </r>
  <r>
    <s v="The Lord of the Rings: The Return of the KingÂ "/>
    <x v="0"/>
    <n v="8.9"/>
  </r>
  <r>
    <s v="The Lord of the Rings: The Two TowersÂ "/>
    <x v="0"/>
    <n v="8.6999999999999993"/>
  </r>
  <r>
    <s v="Seventh SonÂ "/>
    <x v="0"/>
    <n v="5.5"/>
  </r>
  <r>
    <s v="Lara Croft: Tomb RaiderÂ "/>
    <x v="0"/>
    <n v="5.7"/>
  </r>
  <r>
    <s v="TranscendenceÂ "/>
    <x v="0"/>
    <n v="6.3"/>
  </r>
  <r>
    <s v="Jurassic Park IIIÂ "/>
    <x v="0"/>
    <n v="5.9"/>
  </r>
  <r>
    <s v="Rise of the Planet of the ApesÂ "/>
    <x v="0"/>
    <n v="7.6"/>
  </r>
  <r>
    <s v="The Spiderwick ChroniclesÂ "/>
    <x v="0"/>
    <n v="6.6"/>
  </r>
  <r>
    <s v="A Good Day to Die HardÂ "/>
    <x v="0"/>
    <n v="5.3"/>
  </r>
  <r>
    <s v="The AlamoÂ "/>
    <x v="0"/>
    <n v="6"/>
  </r>
  <r>
    <s v="The IncrediblesÂ "/>
    <x v="0"/>
    <n v="8"/>
  </r>
  <r>
    <s v="Cutthroat IslandÂ "/>
    <x v="0"/>
    <n v="5.6"/>
  </r>
  <r>
    <s v="Percy Jackson &amp; the Olympians: The Lightning ThiefÂ "/>
    <x v="0"/>
    <n v="5.9"/>
  </r>
  <r>
    <s v="Men in BlackÂ "/>
    <x v="0"/>
    <n v="7.3"/>
  </r>
  <r>
    <s v="Toy Story 2Â "/>
    <x v="0"/>
    <n v="7.9"/>
  </r>
  <r>
    <s v="UnstoppableÂ "/>
    <x v="0"/>
    <n v="6.8"/>
  </r>
  <r>
    <s v="Rush Hour 2Â "/>
    <x v="0"/>
    <n v="6.6"/>
  </r>
  <r>
    <s v="What Lies BeneathÂ "/>
    <x v="0"/>
    <n v="6.6"/>
  </r>
  <r>
    <s v="Cloudy with a Chance of MeatballsÂ "/>
    <x v="0"/>
    <n v="7"/>
  </r>
  <r>
    <s v="Ice Age: Dawn of the DinosaursÂ "/>
    <x v="0"/>
    <n v="7"/>
  </r>
  <r>
    <s v="The Secret Life of Walter MittyÂ "/>
    <x v="0"/>
    <n v="7.3"/>
  </r>
  <r>
    <s v="Charlie's AngelsÂ "/>
    <x v="0"/>
    <n v="5.5"/>
  </r>
  <r>
    <s v="The DepartedÂ "/>
    <x v="0"/>
    <n v="8.5"/>
  </r>
  <r>
    <s v="MulanÂ "/>
    <x v="0"/>
    <n v="7.5"/>
  </r>
  <r>
    <s v="Tropic ThunderÂ "/>
    <x v="0"/>
    <n v="7"/>
  </r>
  <r>
    <s v="The Girl with the Dragon TattooÂ "/>
    <x v="0"/>
    <n v="7.8"/>
  </r>
  <r>
    <s v="Die Hard with a VengeanceÂ "/>
    <x v="0"/>
    <n v="7.6"/>
  </r>
  <r>
    <s v="Sherlock HolmesÂ "/>
    <x v="0"/>
    <n v="7.6"/>
  </r>
  <r>
    <s v="Ben-HurÂ "/>
    <x v="0"/>
    <n v="6.1"/>
  </r>
  <r>
    <s v="Atlantis: The Lost EmpireÂ "/>
    <x v="0"/>
    <n v="6.8"/>
  </r>
  <r>
    <s v="Alvin and the Chipmunks: The Road ChipÂ "/>
    <x v="0"/>
    <n v="5"/>
  </r>
  <r>
    <s v="ValkyrieÂ "/>
    <x v="0"/>
    <n v="7.1"/>
  </r>
  <r>
    <s v="You Don't Mess with the ZohanÂ "/>
    <x v="0"/>
    <n v="5.5"/>
  </r>
  <r>
    <s v="PixelsÂ "/>
    <x v="0"/>
    <n v="5.6"/>
  </r>
  <r>
    <s v="A.I. Artificial IntelligenceÂ "/>
    <x v="0"/>
    <n v="7.1"/>
  </r>
  <r>
    <s v="The Haunted MansionÂ "/>
    <x v="0"/>
    <n v="4.9000000000000004"/>
  </r>
  <r>
    <s v="ContactÂ "/>
    <x v="0"/>
    <n v="7.4"/>
  </r>
  <r>
    <s v="Hollow ManÂ "/>
    <x v="0"/>
    <n v="5.7"/>
  </r>
  <r>
    <s v="The InterpreterÂ "/>
    <x v="4"/>
    <n v="6.4"/>
  </r>
  <r>
    <s v="Percy Jackson: Sea of MonstersÂ "/>
    <x v="0"/>
    <n v="5.9"/>
  </r>
  <r>
    <s v="Lara Croft Tomb Raider: The Cradle of LifeÂ "/>
    <x v="0"/>
    <n v="5.5"/>
  </r>
  <r>
    <s v="Now You See Me 2Â "/>
    <x v="0"/>
    <n v="6.9"/>
  </r>
  <r>
    <s v="The SaintÂ "/>
    <x v="0"/>
    <n v="6.2"/>
  </r>
  <r>
    <s v="Spy GameÂ "/>
    <x v="0"/>
    <n v="7"/>
  </r>
  <r>
    <s v="Mission to MarsÂ "/>
    <x v="0"/>
    <n v="5.6"/>
  </r>
  <r>
    <s v="RioÂ "/>
    <x v="0"/>
    <n v="7"/>
  </r>
  <r>
    <s v="Bicentennial ManÂ "/>
    <x v="0"/>
    <n v="6.8"/>
  </r>
  <r>
    <s v="VolcanoÂ "/>
    <x v="0"/>
    <n v="5.4"/>
  </r>
  <r>
    <s v="The Devil's OwnÂ "/>
    <x v="0"/>
    <n v="6.1"/>
  </r>
  <r>
    <s v="K-19: The WidowmakerÂ "/>
    <x v="0"/>
    <n v="6.7"/>
  </r>
  <r>
    <s v="Fantastic FourÂ "/>
    <x v="0"/>
    <n v="4.3"/>
  </r>
  <r>
    <s v="Conan the BarbarianÂ "/>
    <x v="0"/>
    <n v="6.9"/>
  </r>
  <r>
    <s v="Cinderella ManÂ "/>
    <x v="0"/>
    <n v="8"/>
  </r>
  <r>
    <s v="The Nutcracker in 3DÂ "/>
    <x v="0"/>
    <n v="4.4000000000000004"/>
  </r>
  <r>
    <s v="SeabiscuitÂ "/>
    <x v="0"/>
    <n v="7.3"/>
  </r>
  <r>
    <s v="TwisterÂ "/>
    <x v="0"/>
    <n v="6.3"/>
  </r>
  <r>
    <s v="The Fast and the FuriousÂ "/>
    <x v="0"/>
    <n v="6.7"/>
  </r>
  <r>
    <s v="Cast AwayÂ "/>
    <x v="0"/>
    <n v="7.7"/>
  </r>
  <r>
    <s v="Happy FeetÂ "/>
    <x v="0"/>
    <n v="6.5"/>
  </r>
  <r>
    <s v="The Bourne SupremacyÂ "/>
    <x v="0"/>
    <n v="7.8"/>
  </r>
  <r>
    <s v="Air Force OneÂ "/>
    <x v="0"/>
    <n v="6.4"/>
  </r>
  <r>
    <s v="Ocean's ElevenÂ "/>
    <x v="0"/>
    <n v="7.8"/>
  </r>
  <r>
    <s v="The Three MusketeersÂ "/>
    <x v="0"/>
    <n v="5.8"/>
  </r>
  <r>
    <s v="Hotel TransylvaniaÂ "/>
    <x v="0"/>
    <n v="7.1"/>
  </r>
  <r>
    <s v="EnchantedÂ "/>
    <x v="0"/>
    <n v="7.1"/>
  </r>
  <r>
    <s v="HannibalÂ             "/>
    <x v="0"/>
    <n v="8.6"/>
  </r>
  <r>
    <s v="Safe HouseÂ "/>
    <x v="0"/>
    <n v="6.8"/>
  </r>
  <r>
    <s v="102 DalmatiansÂ "/>
    <x v="0"/>
    <n v="4.8"/>
  </r>
  <r>
    <s v="Tower HeistÂ "/>
    <x v="0"/>
    <n v="6.2"/>
  </r>
  <r>
    <s v="The HolidayÂ "/>
    <x v="0"/>
    <n v="6.9"/>
  </r>
  <r>
    <s v="Enemy of the StateÂ "/>
    <x v="0"/>
    <n v="7.3"/>
  </r>
  <r>
    <s v="It's ComplicatedÂ "/>
    <x v="0"/>
    <n v="6.6"/>
  </r>
  <r>
    <s v="Ocean's ThirteenÂ "/>
    <x v="0"/>
    <n v="6.9"/>
  </r>
  <r>
    <s v="Open SeasonÂ "/>
    <x v="0"/>
    <n v="6.2"/>
  </r>
  <r>
    <s v="DivergentÂ "/>
    <x v="0"/>
    <n v="6.7"/>
  </r>
  <r>
    <s v="Enemy at the GatesÂ "/>
    <x v="0"/>
    <n v="7.6"/>
  </r>
  <r>
    <s v="The RundownÂ "/>
    <x v="0"/>
    <n v="6.7"/>
  </r>
  <r>
    <s v="Last Action HeroÂ "/>
    <x v="0"/>
    <n v="6.2"/>
  </r>
  <r>
    <s v="Memoirs of a GeishaÂ "/>
    <x v="0"/>
    <n v="7.3"/>
  </r>
  <r>
    <s v="The Fast and the Furious: Tokyo DriftÂ "/>
    <x v="0"/>
    <n v="6"/>
  </r>
  <r>
    <s v="Arthur ChristmasÂ "/>
    <x v="0"/>
    <n v="7.1"/>
  </r>
  <r>
    <s v="Meet Joe BlackÂ "/>
    <x v="0"/>
    <n v="7.1"/>
  </r>
  <r>
    <s v="Collateral DamageÂ "/>
    <x v="0"/>
    <n v="5.5"/>
  </r>
  <r>
    <s v="All That JazzÂ "/>
    <x v="0"/>
    <n v="7.8"/>
  </r>
  <r>
    <s v="Mirror MirrorÂ "/>
    <x v="0"/>
    <n v="5.6"/>
  </r>
  <r>
    <s v="Scott Pilgrim vs. the WorldÂ "/>
    <x v="0"/>
    <n v="7.5"/>
  </r>
  <r>
    <s v="The CoreÂ "/>
    <x v="0"/>
    <n v="5.4"/>
  </r>
  <r>
    <s v="Nutty Professor II: The KlumpsÂ "/>
    <x v="0"/>
    <n v="4.3"/>
  </r>
  <r>
    <s v="Scooby-DooÂ "/>
    <x v="0"/>
    <n v="4.9000000000000004"/>
  </r>
  <r>
    <s v="DreddÂ "/>
    <x v="0"/>
    <n v="7.1"/>
  </r>
  <r>
    <s v="ClickÂ "/>
    <x v="0"/>
    <n v="6.4"/>
  </r>
  <r>
    <s v="CreepshowÂ "/>
    <x v="0"/>
    <n v="6.9"/>
  </r>
  <r>
    <s v="Cats &amp; Dogs: The Revenge of Kitty GaloreÂ "/>
    <x v="0"/>
    <n v="4.3"/>
  </r>
  <r>
    <s v="JumperÂ "/>
    <x v="0"/>
    <n v="6.1"/>
  </r>
  <r>
    <s v="Hellboy II: The Golden ArmyÂ "/>
    <x v="0"/>
    <n v="7"/>
  </r>
  <r>
    <s v="ZodiacÂ "/>
    <x v="0"/>
    <n v="7.7"/>
  </r>
  <r>
    <s v="The 6th DayÂ "/>
    <x v="0"/>
    <n v="5.9"/>
  </r>
  <r>
    <s v="Bruce AlmightyÂ "/>
    <x v="0"/>
    <n v="6.7"/>
  </r>
  <r>
    <s v="The ExpendablesÂ "/>
    <x v="0"/>
    <n v="6.5"/>
  </r>
  <r>
    <s v="Mission: ImpossibleÂ "/>
    <x v="0"/>
    <n v="7.1"/>
  </r>
  <r>
    <s v="The Hunger GamesÂ "/>
    <x v="0"/>
    <n v="7.3"/>
  </r>
  <r>
    <s v="The Hangover Part IIÂ "/>
    <x v="0"/>
    <n v="6.5"/>
  </r>
  <r>
    <s v="Batman ReturnsÂ "/>
    <x v="0"/>
    <n v="7"/>
  </r>
  <r>
    <s v="Over the HedgeÂ "/>
    <x v="0"/>
    <n v="6.8"/>
  </r>
  <r>
    <s v="Lilo &amp; StitchÂ "/>
    <x v="0"/>
    <n v="7.2"/>
  </r>
  <r>
    <s v="Charlotte's WebÂ "/>
    <x v="0"/>
    <n v="6.4"/>
  </r>
  <r>
    <s v="Deep ImpactÂ "/>
    <x v="0"/>
    <n v="6.1"/>
  </r>
  <r>
    <s v="RED 2Â "/>
    <x v="0"/>
    <n v="6.7"/>
  </r>
  <r>
    <s v="The Longest YardÂ "/>
    <x v="0"/>
    <n v="6.4"/>
  </r>
  <r>
    <s v="Alvin and the Chipmunks: ChipwreckedÂ "/>
    <x v="0"/>
    <n v="4.4000000000000004"/>
  </r>
  <r>
    <s v="Grown Ups 2Â "/>
    <x v="0"/>
    <n v="5.4"/>
  </r>
  <r>
    <s v="Get SmartÂ "/>
    <x v="0"/>
    <n v="6.5"/>
  </r>
  <r>
    <s v="Something's Gotta GiveÂ "/>
    <x v="0"/>
    <n v="6.7"/>
  </r>
  <r>
    <s v="Shutter IslandÂ "/>
    <x v="0"/>
    <n v="8.1"/>
  </r>
  <r>
    <s v="Four ChristmasesÂ "/>
    <x v="0"/>
    <n v="5.6"/>
  </r>
  <r>
    <s v="RobotsÂ "/>
    <x v="0"/>
    <n v="6.3"/>
  </r>
  <r>
    <s v="Face/OffÂ "/>
    <x v="0"/>
    <n v="7.3"/>
  </r>
  <r>
    <s v="Bedtime StoriesÂ "/>
    <x v="0"/>
    <n v="6.1"/>
  </r>
  <r>
    <s v="Road to PerditionÂ "/>
    <x v="0"/>
    <n v="7.7"/>
  </r>
  <r>
    <s v="Just Go with ItÂ "/>
    <x v="0"/>
    <n v="6.4"/>
  </r>
  <r>
    <s v="DaredevilÂ             "/>
    <x v="0"/>
    <n v="8.8000000000000007"/>
  </r>
  <r>
    <s v="Con AirÂ "/>
    <x v="0"/>
    <n v="6.8"/>
  </r>
  <r>
    <s v="Eagle EyeÂ "/>
    <x v="0"/>
    <n v="6.6"/>
  </r>
  <r>
    <s v="Cold MountainÂ "/>
    <x v="0"/>
    <n v="7.2"/>
  </r>
  <r>
    <s v="The Book of EliÂ "/>
    <x v="0"/>
    <n v="6.9"/>
  </r>
  <r>
    <s v="FlubberÂ "/>
    <x v="0"/>
    <n v="5.2"/>
  </r>
  <r>
    <s v="The HauntingÂ "/>
    <x v="0"/>
    <n v="4.9000000000000004"/>
  </r>
  <r>
    <s v="Space JamÂ "/>
    <x v="0"/>
    <n v="6.3"/>
  </r>
  <r>
    <s v="The Pink PantherÂ "/>
    <x v="0"/>
    <n v="5.6"/>
  </r>
  <r>
    <s v="The Day the Earth Stood StillÂ "/>
    <x v="0"/>
    <n v="5.5"/>
  </r>
  <r>
    <s v="Conspiracy TheoryÂ "/>
    <x v="0"/>
    <n v="6.7"/>
  </r>
  <r>
    <s v="FuryÂ "/>
    <x v="0"/>
    <n v="7.6"/>
  </r>
  <r>
    <s v="Six Days Seven NightsÂ "/>
    <x v="0"/>
    <n v="5.7"/>
  </r>
  <r>
    <s v="Yogi BearÂ "/>
    <x v="0"/>
    <n v="4.5999999999999996"/>
  </r>
  <r>
    <s v="Spirit: Stallion of the CimarronÂ "/>
    <x v="0"/>
    <n v="7"/>
  </r>
  <r>
    <s v="ZookeeperÂ "/>
    <x v="0"/>
    <n v="5.2"/>
  </r>
  <r>
    <s v="Lost in SpaceÂ "/>
    <x v="0"/>
    <n v="5.0999999999999996"/>
  </r>
  <r>
    <s v="The Manchurian CandidateÂ "/>
    <x v="0"/>
    <n v="6.6"/>
  </r>
  <r>
    <s v="DÃ©jÃ  VuÂ "/>
    <x v="0"/>
    <n v="7"/>
  </r>
  <r>
    <s v="Hotel Transylvania 2Â "/>
    <x v="0"/>
    <n v="6.7"/>
  </r>
  <r>
    <s v="BewitchedÂ             "/>
    <x v="0"/>
    <n v="7.6"/>
  </r>
  <r>
    <s v="Fantasia 2000Â "/>
    <x v="0"/>
    <n v="7.3"/>
  </r>
  <r>
    <s v="The Time MachineÂ "/>
    <x v="0"/>
    <n v="5.9"/>
  </r>
  <r>
    <s v="Mighty Joe YoungÂ "/>
    <x v="0"/>
    <n v="5.6"/>
  </r>
  <r>
    <s v="SwordfishÂ "/>
    <x v="0"/>
    <n v="6.5"/>
  </r>
  <r>
    <s v="The Legend of ZorroÂ "/>
    <x v="5"/>
    <n v="5.9"/>
  </r>
  <r>
    <s v="What Dreams May ComeÂ "/>
    <x v="0"/>
    <n v="7"/>
  </r>
  <r>
    <s v="Little NickyÂ "/>
    <x v="0"/>
    <n v="5.3"/>
  </r>
  <r>
    <s v="The Brothers GrimmÂ "/>
    <x v="0"/>
    <n v="5.9"/>
  </r>
  <r>
    <s v="Mars Attacks!Â "/>
    <x v="0"/>
    <n v="6.3"/>
  </r>
  <r>
    <s v="EvolutionÂ "/>
    <x v="2"/>
    <n v="6.4"/>
  </r>
  <r>
    <s v="The EdgeÂ "/>
    <x v="0"/>
    <n v="6.9"/>
  </r>
  <r>
    <s v="SurrogatesÂ "/>
    <x v="0"/>
    <n v="6.3"/>
  </r>
  <r>
    <s v="Thirteen DaysÂ "/>
    <x v="0"/>
    <n v="7.3"/>
  </r>
  <r>
    <s v="DaylightÂ "/>
    <x v="0"/>
    <n v="5.8"/>
  </r>
  <r>
    <s v="Walking with Dinosaurs 3DÂ "/>
    <x v="0"/>
    <n v="5.2"/>
  </r>
  <r>
    <s v="Battlefield EarthÂ "/>
    <x v="0"/>
    <n v="2.4"/>
  </r>
  <r>
    <s v="Looney Tunes: Back in ActionÂ "/>
    <x v="0"/>
    <n v="5.7"/>
  </r>
  <r>
    <s v="NineÂ "/>
    <x v="0"/>
    <n v="5.8"/>
  </r>
  <r>
    <s v="TimelineÂ "/>
    <x v="0"/>
    <n v="5.6"/>
  </r>
  <r>
    <s v="The PostmanÂ "/>
    <x v="0"/>
    <n v="6"/>
  </r>
  <r>
    <s v="Babe: Pig in the CityÂ "/>
    <x v="0"/>
    <n v="5.8"/>
  </r>
  <r>
    <s v="The Last Witch HunterÂ "/>
    <x v="0"/>
    <n v="6"/>
  </r>
  <r>
    <s v="Red PlanetÂ "/>
    <x v="0"/>
    <n v="5.7"/>
  </r>
  <r>
    <s v="Arthur and the InvisiblesÂ "/>
    <x v="0"/>
    <n v="6"/>
  </r>
  <r>
    <s v="OceansÂ "/>
    <x v="2"/>
    <n v="7.8"/>
  </r>
  <r>
    <s v="A Sound of ThunderÂ "/>
    <x v="0"/>
    <n v="4.2"/>
  </r>
  <r>
    <s v="PompeiiÂ "/>
    <x v="0"/>
    <n v="5.6"/>
  </r>
  <r>
    <s v="Top Cat BeginsÂ "/>
    <x v="5"/>
    <n v="4.4000000000000004"/>
  </r>
  <r>
    <s v="A Beautiful MindÂ "/>
    <x v="0"/>
    <n v="8.1999999999999993"/>
  </r>
  <r>
    <s v="The Lion KingÂ "/>
    <x v="0"/>
    <n v="8.5"/>
  </r>
  <r>
    <s v="Journey 2: The Mysterious IslandÂ "/>
    <x v="0"/>
    <n v="5.8"/>
  </r>
  <r>
    <s v="Cloudy with a Chance of Meatballs 2Â "/>
    <x v="0"/>
    <n v="6.5"/>
  </r>
  <r>
    <s v="Red DragonÂ "/>
    <x v="0"/>
    <n v="7.2"/>
  </r>
  <r>
    <s v="HidalgoÂ "/>
    <x v="0"/>
    <n v="6.7"/>
  </r>
  <r>
    <s v="Jack and JillÂ "/>
    <x v="0"/>
    <n v="3.4"/>
  </r>
  <r>
    <s v="2 Fast 2 FuriousÂ "/>
    <x v="0"/>
    <n v="5.9"/>
  </r>
  <r>
    <s v="The Little PrinceÂ "/>
    <x v="0"/>
    <n v="7.8"/>
  </r>
  <r>
    <s v="The InvasionÂ "/>
    <x v="0"/>
    <n v="5.9"/>
  </r>
  <r>
    <s v="The Adventures of Rocky &amp; BullwinkleÂ "/>
    <x v="0"/>
    <n v="4.0999999999999996"/>
  </r>
  <r>
    <s v="The Secret Life of PetsÂ "/>
    <x v="0"/>
    <n v="6.8"/>
  </r>
  <r>
    <s v="The League of Extraordinary GentlemenÂ "/>
    <x v="0"/>
    <n v="5.8"/>
  </r>
  <r>
    <s v="Despicable Me 2Â "/>
    <x v="0"/>
    <n v="7.5"/>
  </r>
  <r>
    <s v="Independence DayÂ "/>
    <x v="0"/>
    <n v="6.9"/>
  </r>
  <r>
    <s v="The Lost World: Jurassic ParkÂ "/>
    <x v="0"/>
    <n v="6.5"/>
  </r>
  <r>
    <s v="MadagascarÂ "/>
    <x v="0"/>
    <n v="6.9"/>
  </r>
  <r>
    <s v="Children of MenÂ "/>
    <x v="0"/>
    <n v="7.9"/>
  </r>
  <r>
    <s v="X-MenÂ "/>
    <x v="0"/>
    <n v="7.4"/>
  </r>
  <r>
    <s v="WantedÂ "/>
    <x v="0"/>
    <n v="6.7"/>
  </r>
  <r>
    <s v="The RockÂ "/>
    <x v="0"/>
    <n v="7.4"/>
  </r>
  <r>
    <s v="Ice Age: The MeltdownÂ "/>
    <x v="0"/>
    <n v="6.9"/>
  </r>
  <r>
    <s v="50 First DatesÂ "/>
    <x v="0"/>
    <n v="6.8"/>
  </r>
  <r>
    <s v="HairsprayÂ "/>
    <x v="0"/>
    <n v="6.7"/>
  </r>
  <r>
    <s v="Exorcist: The BeginningÂ "/>
    <x v="0"/>
    <n v="5.0999999999999996"/>
  </r>
  <r>
    <s v="Inspector GadgetÂ "/>
    <x v="0"/>
    <n v="4.0999999999999996"/>
  </r>
  <r>
    <s v="Now You See MeÂ "/>
    <x v="0"/>
    <n v="7.3"/>
  </r>
  <r>
    <s v="Grown UpsÂ "/>
    <x v="0"/>
    <n v="6"/>
  </r>
  <r>
    <s v="The TerminalÂ "/>
    <x v="0"/>
    <n v="7.3"/>
  </r>
  <r>
    <s v="ConstantineÂ             "/>
    <x v="0"/>
    <n v="7.5"/>
  </r>
  <r>
    <s v="Hotel for DogsÂ "/>
    <x v="0"/>
    <n v="5.4"/>
  </r>
  <r>
    <s v="Vertical LimitÂ "/>
    <x v="0"/>
    <n v="5.9"/>
  </r>
  <r>
    <s v="Charlie Wilson's WarÂ "/>
    <x v="0"/>
    <n v="7.1"/>
  </r>
  <r>
    <s v="Shark TaleÂ "/>
    <x v="0"/>
    <n v="6"/>
  </r>
  <r>
    <s v="DreamgirlsÂ "/>
    <x v="0"/>
    <n v="6.5"/>
  </r>
  <r>
    <s v="LifeÂ             "/>
    <x v="0"/>
    <n v="8.3000000000000007"/>
  </r>
  <r>
    <s v="Be CoolÂ "/>
    <x v="0"/>
    <n v="5.7"/>
  </r>
  <r>
    <s v="MunichÂ "/>
    <x v="0"/>
    <n v="7.6"/>
  </r>
  <r>
    <s v="Tears of the SunÂ "/>
    <x v="0"/>
    <n v="6.6"/>
  </r>
  <r>
    <s v="KillersÂ "/>
    <x v="0"/>
    <n v="5.4"/>
  </r>
  <r>
    <s v="The Man from U.N.C.L.E.Â "/>
    <x v="0"/>
    <n v="7.3"/>
  </r>
  <r>
    <s v="SpanglishÂ "/>
    <x v="0"/>
    <n v="6.5"/>
  </r>
  <r>
    <s v="Monster HouseÂ "/>
    <x v="0"/>
    <n v="6.6"/>
  </r>
  <r>
    <s v="BanditsÂ "/>
    <x v="0"/>
    <n v="6.6"/>
  </r>
  <r>
    <s v="First KnightÂ "/>
    <x v="0"/>
    <n v="5.9"/>
  </r>
  <r>
    <s v="Anna and the KingÂ "/>
    <x v="0"/>
    <n v="6.7"/>
  </r>
  <r>
    <s v="ImmortalsÂ "/>
    <x v="0"/>
    <n v="6.1"/>
  </r>
  <r>
    <s v="HostageÂ "/>
    <x v="0"/>
    <n v="6.6"/>
  </r>
  <r>
    <s v="Titan A.E.Â "/>
    <x v="0"/>
    <n v="6.6"/>
  </r>
  <r>
    <s v="Hollywood HomicideÂ "/>
    <x v="0"/>
    <n v="5.3"/>
  </r>
  <r>
    <s v="SoldierÂ "/>
    <x v="0"/>
    <n v="6"/>
  </r>
  <r>
    <s v="CarriersÂ "/>
    <x v="0"/>
    <n v="6"/>
  </r>
  <r>
    <s v="MonkeyboneÂ "/>
    <x v="0"/>
    <n v="4.7"/>
  </r>
  <r>
    <s v="Flight of the PhoenixÂ "/>
    <x v="0"/>
    <n v="6.1"/>
  </r>
  <r>
    <s v="UnbreakableÂ "/>
    <x v="0"/>
    <n v="7.2"/>
  </r>
  <r>
    <s v="MinionsÂ "/>
    <x v="0"/>
    <n v="6.4"/>
  </r>
  <r>
    <s v="Sucker PunchÂ "/>
    <x v="0"/>
    <n v="6.1"/>
  </r>
  <r>
    <s v="Snake EyesÂ "/>
    <x v="0"/>
    <n v="5.9"/>
  </r>
  <r>
    <s v="SphereÂ "/>
    <x v="0"/>
    <n v="6"/>
  </r>
  <r>
    <s v="The Angry Birds MovieÂ "/>
    <x v="0"/>
    <n v="6.3"/>
  </r>
  <r>
    <s v="Fool's GoldÂ "/>
    <x v="0"/>
    <n v="5.6"/>
  </r>
  <r>
    <s v="Funny PeopleÂ "/>
    <x v="0"/>
    <n v="6.4"/>
  </r>
  <r>
    <s v="The KingdomÂ "/>
    <x v="0"/>
    <n v="7.1"/>
  </r>
  <r>
    <s v="Talladega Nights: The Ballad of Ricky BobbyÂ "/>
    <x v="0"/>
    <n v="6.6"/>
  </r>
  <r>
    <s v="Dr. Dolittle 2Â "/>
    <x v="0"/>
    <n v="4.5999999999999996"/>
  </r>
  <r>
    <s v="BraveheartÂ "/>
    <x v="0"/>
    <n v="8.4"/>
  </r>
  <r>
    <s v="JarheadÂ "/>
    <x v="0"/>
    <n v="7.1"/>
  </r>
  <r>
    <s v="The Simpsons MovieÂ "/>
    <x v="0"/>
    <n v="7.4"/>
  </r>
  <r>
    <s v="The MajesticÂ "/>
    <x v="0"/>
    <n v="6.9"/>
  </r>
  <r>
    <s v="DrivenÂ "/>
    <x v="0"/>
    <n v="4.5"/>
  </r>
  <r>
    <s v="Two BrothersÂ "/>
    <x v="0"/>
    <n v="7.1"/>
  </r>
  <r>
    <s v="The VillageÂ "/>
    <x v="0"/>
    <n v="6.5"/>
  </r>
  <r>
    <s v="Doctor DolittleÂ "/>
    <x v="0"/>
    <n v="5.3"/>
  </r>
  <r>
    <s v="SignsÂ "/>
    <x v="0"/>
    <n v="6.7"/>
  </r>
  <r>
    <s v="Shrek 2Â "/>
    <x v="0"/>
    <n v="7.2"/>
  </r>
  <r>
    <s v="CarsÂ "/>
    <x v="0"/>
    <n v="7.2"/>
  </r>
  <r>
    <s v="Runaway BrideÂ "/>
    <x v="0"/>
    <n v="5.5"/>
  </r>
  <r>
    <s v="xXxÂ "/>
    <x v="0"/>
    <n v="5.8"/>
  </r>
  <r>
    <s v="The SpongeBob Movie: Sponge Out of WaterÂ "/>
    <x v="0"/>
    <n v="6"/>
  </r>
  <r>
    <s v="RansomÂ "/>
    <x v="0"/>
    <n v="6.6"/>
  </r>
  <r>
    <s v="Inglourious BasterdsÂ "/>
    <x v="0"/>
    <n v="8.3000000000000007"/>
  </r>
  <r>
    <s v="HookÂ "/>
    <x v="0"/>
    <n v="6.7"/>
  </r>
  <r>
    <s v="HerculesÂ "/>
    <x v="0"/>
    <n v="6"/>
  </r>
  <r>
    <s v="Die Hard 2Â "/>
    <x v="0"/>
    <n v="7.1"/>
  </r>
  <r>
    <s v="S.W.A.T.Â "/>
    <x v="0"/>
    <n v="6"/>
  </r>
  <r>
    <s v="Sleepy HollowÂ             "/>
    <x v="0"/>
    <n v="7.5"/>
  </r>
  <r>
    <s v="Vanilla SkyÂ "/>
    <x v="0"/>
    <n v="6.9"/>
  </r>
  <r>
    <s v="Lady in the WaterÂ "/>
    <x v="0"/>
    <n v="5.6"/>
  </r>
  <r>
    <s v="AVP: Alien vs. PredatorÂ "/>
    <x v="0"/>
    <n v="5.6"/>
  </r>
  <r>
    <s v="Alvin and the Chipmunks: The SqueakquelÂ "/>
    <x v="0"/>
    <n v="4.5"/>
  </r>
  <r>
    <s v="We Were SoldiersÂ "/>
    <x v="0"/>
    <n v="7.1"/>
  </r>
  <r>
    <s v="Olympus Has FallenÂ "/>
    <x v="0"/>
    <n v="6.5"/>
  </r>
  <r>
    <s v="Star Trek: InsurrectionÂ "/>
    <x v="0"/>
    <n v="6.4"/>
  </r>
  <r>
    <s v="Battle Los AngelesÂ "/>
    <x v="0"/>
    <n v="5.8"/>
  </r>
  <r>
    <s v="Big FishÂ "/>
    <x v="0"/>
    <n v="8"/>
  </r>
  <r>
    <s v="WolfÂ "/>
    <x v="0"/>
    <n v="6.2"/>
  </r>
  <r>
    <s v="War HorseÂ "/>
    <x v="0"/>
    <n v="7.2"/>
  </r>
  <r>
    <s v="The Monuments MenÂ "/>
    <x v="0"/>
    <n v="6.1"/>
  </r>
  <r>
    <s v="The AbyssÂ "/>
    <x v="0"/>
    <n v="7.6"/>
  </r>
  <r>
    <s v="Wall Street: Money Never SleepsÂ "/>
    <x v="0"/>
    <n v="6.3"/>
  </r>
  <r>
    <s v="Dracula UntoldÂ "/>
    <x v="0"/>
    <n v="6.3"/>
  </r>
  <r>
    <s v="The SiegeÂ "/>
    <x v="0"/>
    <n v="6.3"/>
  </r>
  <r>
    <s v="StardustÂ "/>
    <x v="0"/>
    <n v="7.7"/>
  </r>
  <r>
    <s v="Seven Years in TibetÂ "/>
    <x v="0"/>
    <n v="7"/>
  </r>
  <r>
    <s v="The DilemmaÂ "/>
    <x v="0"/>
    <n v="5.3"/>
  </r>
  <r>
    <s v="Bad CompanyÂ "/>
    <x v="0"/>
    <n v="5.6"/>
  </r>
  <r>
    <s v="DoomÂ "/>
    <x v="0"/>
    <n v="5.2"/>
  </r>
  <r>
    <s v="I SpyÂ "/>
    <x v="0"/>
    <n v="5.4"/>
  </r>
  <r>
    <s v="Underworld: AwakeningÂ "/>
    <x v="0"/>
    <n v="6.4"/>
  </r>
  <r>
    <s v="Rock of AgesÂ "/>
    <x v="0"/>
    <n v="5.9"/>
  </r>
  <r>
    <s v="Hart's WarÂ "/>
    <x v="0"/>
    <n v="6.3"/>
  </r>
  <r>
    <s v="Killer EliteÂ "/>
    <x v="0"/>
    <n v="6.5"/>
  </r>
  <r>
    <s v="RollerballÂ "/>
    <x v="0"/>
    <n v="3"/>
  </r>
  <r>
    <s v="Ballistic: Ecks vs. SeverÂ "/>
    <x v="0"/>
    <n v="3.6"/>
  </r>
  <r>
    <s v="Hard RainÂ "/>
    <x v="0"/>
    <n v="5.8"/>
  </r>
  <r>
    <s v="Osmosis JonesÂ "/>
    <x v="0"/>
    <n v="6.2"/>
  </r>
  <r>
    <s v="Legends of Oz: Dorothy's ReturnÂ "/>
    <x v="0"/>
    <n v="5.6"/>
  </r>
  <r>
    <s v="BlackhatÂ "/>
    <x v="0"/>
    <n v="5.4"/>
  </r>
  <r>
    <s v="Sky Captain and the World of TomorrowÂ "/>
    <x v="0"/>
    <n v="6.1"/>
  </r>
  <r>
    <s v="Basic Instinct 2Â "/>
    <x v="0"/>
    <n v="4.2"/>
  </r>
  <r>
    <s v="Escape PlanÂ "/>
    <x v="0"/>
    <n v="6.7"/>
  </r>
  <r>
    <s v="The Legend of HerculesÂ "/>
    <x v="0"/>
    <n v="4.2"/>
  </r>
  <r>
    <s v="The Sum of All FearsÂ "/>
    <x v="0"/>
    <n v="6.4"/>
  </r>
  <r>
    <s v="The Twilight Saga: EclipseÂ "/>
    <x v="0"/>
    <n v="4.9000000000000004"/>
  </r>
  <r>
    <s v="The ScoreÂ "/>
    <x v="0"/>
    <n v="6.8"/>
  </r>
  <r>
    <s v="Despicable MeÂ "/>
    <x v="0"/>
    <n v="7.7"/>
  </r>
  <r>
    <s v="Money TrainÂ "/>
    <x v="0"/>
    <n v="5.6"/>
  </r>
  <r>
    <s v="Ted 2Â "/>
    <x v="0"/>
    <n v="6.4"/>
  </r>
  <r>
    <s v="AgoraÂ "/>
    <x v="0"/>
    <n v="7.2"/>
  </r>
  <r>
    <s v="Mystery MenÂ "/>
    <x v="0"/>
    <n v="6"/>
  </r>
  <r>
    <s v="Hall PassÂ "/>
    <x v="0"/>
    <n v="5.9"/>
  </r>
  <r>
    <s v="The InsiderÂ "/>
    <x v="0"/>
    <n v="7.9"/>
  </r>
  <r>
    <s v="The Finest HoursÂ "/>
    <x v="0"/>
    <n v="6.8"/>
  </r>
  <r>
    <s v="Body of LiesÂ "/>
    <x v="0"/>
    <n v="7.1"/>
  </r>
  <r>
    <s v="Dinner for SchmucksÂ "/>
    <x v="0"/>
    <n v="5.9"/>
  </r>
  <r>
    <s v="Abraham Lincoln: Vampire HunterÂ "/>
    <x v="0"/>
    <n v="5.9"/>
  </r>
  <r>
    <s v="EntrapmentÂ "/>
    <x v="0"/>
    <n v="6.2"/>
  </r>
  <r>
    <s v="Last Man StandingÂ             "/>
    <x v="0"/>
    <n v="7.4"/>
  </r>
  <r>
    <s v="The X FilesÂ "/>
    <x v="0"/>
    <n v="7"/>
  </r>
  <r>
    <s v="The Last LegionÂ "/>
    <x v="0"/>
    <n v="5.4"/>
  </r>
  <r>
    <s v="Saving Private RyanÂ "/>
    <x v="0"/>
    <n v="8.6"/>
  </r>
  <r>
    <s v="Need for SpeedÂ "/>
    <x v="0"/>
    <n v="6.5"/>
  </r>
  <r>
    <s v="What Women WantÂ "/>
    <x v="0"/>
    <n v="6.4"/>
  </r>
  <r>
    <s v="Ice AgeÂ "/>
    <x v="0"/>
    <n v="7.6"/>
  </r>
  <r>
    <s v="DreamcatcherÂ "/>
    <x v="0"/>
    <n v="5.5"/>
  </r>
  <r>
    <s v="LincolnÂ "/>
    <x v="0"/>
    <n v="7.4"/>
  </r>
  <r>
    <s v="The MatrixÂ "/>
    <x v="0"/>
    <n v="8.6999999999999993"/>
  </r>
  <r>
    <s v="Apollo 13Â "/>
    <x v="0"/>
    <n v="7.6"/>
  </r>
  <r>
    <s v="Total RecallÂ "/>
    <x v="0"/>
    <n v="7.5"/>
  </r>
  <r>
    <s v="The Santa Clause 2Â "/>
    <x v="0"/>
    <n v="5.5"/>
  </r>
  <r>
    <s v="Les MisÃ©rablesÂ "/>
    <x v="0"/>
    <n v="7.6"/>
  </r>
  <r>
    <s v="You've Got MailÂ "/>
    <x v="0"/>
    <n v="6.5"/>
  </r>
  <r>
    <s v="Step BrothersÂ "/>
    <x v="0"/>
    <n v="6.9"/>
  </r>
  <r>
    <s v="The Mask of ZorroÂ "/>
    <x v="0"/>
    <n v="6.7"/>
  </r>
  <r>
    <s v="Due DateÂ "/>
    <x v="0"/>
    <n v="6.6"/>
  </r>
  <r>
    <s v="UnbrokenÂ "/>
    <x v="0"/>
    <n v="7.2"/>
  </r>
  <r>
    <s v="Space CowboysÂ "/>
    <x v="0"/>
    <n v="6.4"/>
  </r>
  <r>
    <s v="CliffhangerÂ "/>
    <x v="0"/>
    <n v="6.4"/>
  </r>
  <r>
    <s v="Broken ArrowÂ "/>
    <x v="0"/>
    <n v="6"/>
  </r>
  <r>
    <s v="The KidÂ "/>
    <x v="0"/>
    <n v="6.1"/>
  </r>
  <r>
    <s v="World Trade CenterÂ "/>
    <x v="0"/>
    <n v="6"/>
  </r>
  <r>
    <s v="Mona Lisa SmileÂ "/>
    <x v="0"/>
    <n v="6.4"/>
  </r>
  <r>
    <s v="The DictatorÂ "/>
    <x v="0"/>
    <n v="6.4"/>
  </r>
  <r>
    <s v="Eyes Wide ShutÂ "/>
    <x v="0"/>
    <n v="7.3"/>
  </r>
  <r>
    <s v="AnnieÂ "/>
    <x v="0"/>
    <n v="5.2"/>
  </r>
  <r>
    <s v="FocusÂ "/>
    <x v="0"/>
    <n v="6.6"/>
  </r>
  <r>
    <s v="This Means WarÂ "/>
    <x v="0"/>
    <n v="6.3"/>
  </r>
  <r>
    <s v="Blade: TrinityÂ "/>
    <x v="0"/>
    <n v="5.9"/>
  </r>
  <r>
    <s v="Red DawnÂ "/>
    <x v="0"/>
    <n v="6.4"/>
  </r>
  <r>
    <s v="Primary ColorsÂ "/>
    <x v="0"/>
    <n v="6.7"/>
  </r>
  <r>
    <s v="Resident Evil: RetributionÂ "/>
    <x v="0"/>
    <n v="5.4"/>
  </r>
  <r>
    <s v="Death RaceÂ "/>
    <x v="0"/>
    <n v="6.4"/>
  </r>
  <r>
    <s v="The Long Kiss GoodnightÂ "/>
    <x v="0"/>
    <n v="6.7"/>
  </r>
  <r>
    <s v="Proof of LifeÂ "/>
    <x v="0"/>
    <n v="6.2"/>
  </r>
  <r>
    <s v="Zathura: A Space AdventureÂ "/>
    <x v="0"/>
    <n v="6.1"/>
  </r>
  <r>
    <s v="Fight ClubÂ "/>
    <x v="0"/>
    <n v="8.8000000000000007"/>
  </r>
  <r>
    <s v="We Are MarshallÂ "/>
    <x v="0"/>
    <n v="7.1"/>
  </r>
  <r>
    <s v="The MissingÂ             "/>
    <x v="0"/>
    <n v="8.1"/>
  </r>
  <r>
    <s v="Hudson HawkÂ "/>
    <x v="0"/>
    <n v="5.7"/>
  </r>
  <r>
    <s v="Lucky NumbersÂ "/>
    <x v="0"/>
    <n v="5"/>
  </r>
  <r>
    <s v="I, FrankensteinÂ "/>
    <x v="0"/>
    <n v="5.0999999999999996"/>
  </r>
  <r>
    <s v="Oliver TwistÂ "/>
    <x v="0"/>
    <n v="6.9"/>
  </r>
  <r>
    <s v="ElektraÂ "/>
    <x v="0"/>
    <n v="4.8"/>
  </r>
  <r>
    <s v="Sin City: A Dame to Kill ForÂ "/>
    <x v="0"/>
    <n v="6.5"/>
  </r>
  <r>
    <s v="Random HeartsÂ "/>
    <x v="0"/>
    <n v="5.0999999999999996"/>
  </r>
  <r>
    <s v="EverestÂ "/>
    <x v="0"/>
    <n v="7.1"/>
  </r>
  <r>
    <s v="Perfume: The Story of a MurdererÂ "/>
    <x v="0"/>
    <n v="7.5"/>
  </r>
  <r>
    <s v="Austin Powers in GoldmemberÂ "/>
    <x v="0"/>
    <n v="6.2"/>
  </r>
  <r>
    <s v="Astro BoyÂ "/>
    <x v="0"/>
    <n v="6.3"/>
  </r>
  <r>
    <s v="Jurassic ParkÂ "/>
    <x v="0"/>
    <n v="8.1"/>
  </r>
  <r>
    <s v="Wyatt EarpÂ "/>
    <x v="0"/>
    <n v="6.6"/>
  </r>
  <r>
    <s v="Clear and Present DangerÂ "/>
    <x v="0"/>
    <n v="6.9"/>
  </r>
  <r>
    <s v="Dragon BladeÂ "/>
    <x v="3"/>
    <n v="6.1"/>
  </r>
  <r>
    <s v="LittlemanÂ "/>
    <x v="0"/>
    <n v="4.3"/>
  </r>
  <r>
    <s v="U-571Â "/>
    <x v="0"/>
    <n v="6.6"/>
  </r>
  <r>
    <s v="The American PresidentÂ "/>
    <x v="0"/>
    <n v="6.8"/>
  </r>
  <r>
    <s v="The Love GuruÂ "/>
    <x v="0"/>
    <n v="3.8"/>
  </r>
  <r>
    <s v="3000 Miles to GracelandÂ "/>
    <x v="0"/>
    <n v="5.9"/>
  </r>
  <r>
    <s v="The Hateful EightÂ "/>
    <x v="0"/>
    <n v="7.9"/>
  </r>
  <r>
    <s v="Blades of GloryÂ "/>
    <x v="0"/>
    <n v="6.3"/>
  </r>
  <r>
    <s v="HopÂ "/>
    <x v="0"/>
    <n v="5.5"/>
  </r>
  <r>
    <s v="300Â "/>
    <x v="0"/>
    <n v="7.7"/>
  </r>
  <r>
    <s v="Meet the FockersÂ "/>
    <x v="0"/>
    <n v="6.3"/>
  </r>
  <r>
    <s v="Marley &amp; MeÂ "/>
    <x v="0"/>
    <n v="7.1"/>
  </r>
  <r>
    <s v="The Green MileÂ "/>
    <x v="0"/>
    <n v="8.5"/>
  </r>
  <r>
    <s v="Wild HogsÂ "/>
    <x v="0"/>
    <n v="5.9"/>
  </r>
  <r>
    <s v="Chicken LittleÂ "/>
    <x v="0"/>
    <n v="5.8"/>
  </r>
  <r>
    <s v="Gone GirlÂ "/>
    <x v="0"/>
    <n v="8.1"/>
  </r>
  <r>
    <s v="The Bourne IdentityÂ "/>
    <x v="0"/>
    <n v="7.9"/>
  </r>
  <r>
    <s v="GoldenEyeÂ "/>
    <x v="0"/>
    <n v="7.2"/>
  </r>
  <r>
    <s v="The General's DaughterÂ "/>
    <x v="0"/>
    <n v="6.3"/>
  </r>
  <r>
    <s v="The Truman ShowÂ "/>
    <x v="0"/>
    <n v="8.1"/>
  </r>
  <r>
    <s v="The Prince of EgyptÂ "/>
    <x v="0"/>
    <n v="7"/>
  </r>
  <r>
    <s v="Daddy Day CareÂ "/>
    <x v="0"/>
    <n v="5.5"/>
  </r>
  <r>
    <s v="2 GunsÂ "/>
    <x v="0"/>
    <n v="6.7"/>
  </r>
  <r>
    <s v="Cats &amp; DogsÂ "/>
    <x v="0"/>
    <n v="5.2"/>
  </r>
  <r>
    <s v="The Italian JobÂ "/>
    <x v="0"/>
    <n v="7"/>
  </r>
  <r>
    <s v="Two Weeks NoticeÂ "/>
    <x v="0"/>
    <n v="6.1"/>
  </r>
  <r>
    <s v="AntzÂ "/>
    <x v="0"/>
    <n v="6.6"/>
  </r>
  <r>
    <s v="Couples RetreatÂ "/>
    <x v="0"/>
    <n v="5.5"/>
  </r>
  <r>
    <s v="Days of ThunderÂ "/>
    <x v="0"/>
    <n v="5.9"/>
  </r>
  <r>
    <s v="Cheaper by the Dozen 2Â "/>
    <x v="0"/>
    <n v="5.4"/>
  </r>
  <r>
    <s v="The Scorch TrialsÂ "/>
    <x v="0"/>
    <n v="6.4"/>
  </r>
  <r>
    <s v="Eat Pray LoveÂ "/>
    <x v="0"/>
    <n v="5.7"/>
  </r>
  <r>
    <s v="The Family ManÂ "/>
    <x v="0"/>
    <n v="6.7"/>
  </r>
  <r>
    <s v="REDÂ "/>
    <x v="0"/>
    <n v="7.1"/>
  </r>
  <r>
    <s v="Any Given SundayÂ "/>
    <x v="0"/>
    <n v="6.8"/>
  </r>
  <r>
    <s v="The Horse WhispererÂ "/>
    <x v="0"/>
    <n v="6.5"/>
  </r>
  <r>
    <s v="CollateralÂ "/>
    <x v="0"/>
    <n v="7.6"/>
  </r>
  <r>
    <s v="The Scorpion KingÂ "/>
    <x v="0"/>
    <n v="5.5"/>
  </r>
  <r>
    <s v="Ladder 49Â "/>
    <x v="0"/>
    <n v="6.5"/>
  </r>
  <r>
    <s v="Jack ReacherÂ "/>
    <x v="0"/>
    <n v="7"/>
  </r>
  <r>
    <s v="Deep Blue SeaÂ "/>
    <x v="0"/>
    <n v="5.8"/>
  </r>
  <r>
    <s v="This Is ItÂ "/>
    <x v="0"/>
    <n v="7.3"/>
  </r>
  <r>
    <s v="ContagionÂ "/>
    <x v="0"/>
    <n v="6.6"/>
  </r>
  <r>
    <s v="Kangaroo JackÂ "/>
    <x v="0"/>
    <n v="4.4000000000000004"/>
  </r>
  <r>
    <s v="CoralineÂ "/>
    <x v="0"/>
    <n v="7.7"/>
  </r>
  <r>
    <s v="The HappeningÂ "/>
    <x v="0"/>
    <n v="5"/>
  </r>
  <r>
    <s v="Man on FireÂ "/>
    <x v="0"/>
    <n v="7.7"/>
  </r>
  <r>
    <s v="The Shaggy DogÂ "/>
    <x v="0"/>
    <n v="4.4000000000000004"/>
  </r>
  <r>
    <s v="Starsky &amp; HutchÂ "/>
    <x v="0"/>
    <n v="6.1"/>
  </r>
  <r>
    <s v="Jingle All the WayÂ "/>
    <x v="0"/>
    <n v="5.4"/>
  </r>
  <r>
    <s v="HellboyÂ "/>
    <x v="0"/>
    <n v="6.8"/>
  </r>
  <r>
    <s v="A Civil ActionÂ "/>
    <x v="0"/>
    <n v="6.5"/>
  </r>
  <r>
    <s v="ParaNormanÂ "/>
    <x v="0"/>
    <n v="7"/>
  </r>
  <r>
    <s v="The JackalÂ "/>
    <x v="0"/>
    <n v="6.3"/>
  </r>
  <r>
    <s v="PaycheckÂ "/>
    <x v="0"/>
    <n v="6.3"/>
  </r>
  <r>
    <s v="Up Close &amp; PersonalÂ "/>
    <x v="0"/>
    <n v="6.1"/>
  </r>
  <r>
    <s v="The Tale of DespereauxÂ "/>
    <x v="0"/>
    <n v="6.1"/>
  </r>
  <r>
    <s v="Rules of EngagementÂ             "/>
    <x v="0"/>
    <n v="7.3"/>
  </r>
  <r>
    <s v="The TuxedoÂ "/>
    <x v="0"/>
    <n v="5.3"/>
  </r>
  <r>
    <s v="Under Siege 2: Dark TerritoryÂ "/>
    <x v="0"/>
    <n v="5.4"/>
  </r>
  <r>
    <s v="Jack Ryan: Shadow RecruitÂ "/>
    <x v="0"/>
    <n v="6.2"/>
  </r>
  <r>
    <s v="JoyÂ "/>
    <x v="0"/>
    <n v="6.6"/>
  </r>
  <r>
    <s v="London Has FallenÂ "/>
    <x v="0"/>
    <n v="5.9"/>
  </r>
  <r>
    <s v="Alien: ResurrectionÂ "/>
    <x v="0"/>
    <n v="6.3"/>
  </r>
  <r>
    <s v="ShooterÂ "/>
    <x v="0"/>
    <n v="7.2"/>
  </r>
  <r>
    <s v="The BoxtrollsÂ "/>
    <x v="0"/>
    <n v="6.8"/>
  </r>
  <r>
    <s v="Practical MagicÂ "/>
    <x v="0"/>
    <n v="6.1"/>
  </r>
  <r>
    <s v="The Lego MovieÂ "/>
    <x v="0"/>
    <n v="7.8"/>
  </r>
  <r>
    <s v="Miss Congeniality 2: Armed and FabulousÂ "/>
    <x v="0"/>
    <n v="5"/>
  </r>
  <r>
    <s v="Reign of FireÂ "/>
    <x v="0"/>
    <n v="6.2"/>
  </r>
  <r>
    <s v="Gangster SquadÂ "/>
    <x v="0"/>
    <n v="6.7"/>
  </r>
  <r>
    <s v="Year OneÂ "/>
    <x v="0"/>
    <n v="4.9000000000000004"/>
  </r>
  <r>
    <s v="InvictusÂ "/>
    <x v="0"/>
    <n v="7.4"/>
  </r>
  <r>
    <s v="State of PlayÂ "/>
    <x v="0"/>
    <n v="7.1"/>
  </r>
  <r>
    <s v="DuplicityÂ "/>
    <x v="0"/>
    <n v="6.2"/>
  </r>
  <r>
    <s v="My Favorite MartianÂ "/>
    <x v="0"/>
    <n v="4.9000000000000004"/>
  </r>
  <r>
    <s v="The SentinelÂ "/>
    <x v="0"/>
    <n v="6.1"/>
  </r>
  <r>
    <s v="Planet 51Â "/>
    <x v="0"/>
    <n v="6.1"/>
  </r>
  <r>
    <s v="Star Trek: NemesisÂ "/>
    <x v="0"/>
    <n v="6.4"/>
  </r>
  <r>
    <s v="Intolerable CrueltyÂ "/>
    <x v="0"/>
    <n v="6.3"/>
  </r>
  <r>
    <s v="Trouble with the CurveÂ "/>
    <x v="0"/>
    <n v="6.8"/>
  </r>
  <r>
    <s v="Edge of DarknessÂ "/>
    <x v="0"/>
    <n v="6.6"/>
  </r>
  <r>
    <s v="The RelicÂ "/>
    <x v="0"/>
    <n v="5.7"/>
  </r>
  <r>
    <s v="Analyze ThatÂ "/>
    <x v="0"/>
    <n v="5.9"/>
  </r>
  <r>
    <s v="Righteous KillÂ "/>
    <x v="0"/>
    <n v="6"/>
  </r>
  <r>
    <s v="Mercury RisingÂ "/>
    <x v="0"/>
    <n v="6.1"/>
  </r>
  <r>
    <s v="The SoloistÂ "/>
    <x v="0"/>
    <n v="6.7"/>
  </r>
  <r>
    <s v="The Legend of Bagger VanceÂ "/>
    <x v="0"/>
    <n v="6.7"/>
  </r>
  <r>
    <s v="Almost FamousÂ "/>
    <x v="0"/>
    <n v="7.9"/>
  </r>
  <r>
    <s v="Garfield 2Â "/>
    <x v="0"/>
    <n v="5"/>
  </r>
  <r>
    <s v="xXx: State of the UnionÂ "/>
    <x v="0"/>
    <n v="4.3"/>
  </r>
  <r>
    <s v="PriestÂ "/>
    <x v="0"/>
    <n v="5.7"/>
  </r>
  <r>
    <s v="Sinbad: Legend of the Seven SeasÂ "/>
    <x v="0"/>
    <n v="6.7"/>
  </r>
  <r>
    <s v="Event HorizonÂ "/>
    <x v="0"/>
    <n v="6.7"/>
  </r>
  <r>
    <s v="The AvengersÂ "/>
    <x v="0"/>
    <n v="8.1"/>
  </r>
  <r>
    <s v="DragonflyÂ "/>
    <x v="0"/>
    <n v="6.1"/>
  </r>
  <r>
    <s v="The Black DahliaÂ "/>
    <x v="0"/>
    <n v="5.6"/>
  </r>
  <r>
    <s v="FlyboysÂ "/>
    <x v="0"/>
    <n v="6.6"/>
  </r>
  <r>
    <s v="The Last CastleÂ "/>
    <x v="0"/>
    <n v="6.9"/>
  </r>
  <r>
    <s v="SupernovaÂ "/>
    <x v="0"/>
    <n v="4.8"/>
  </r>
  <r>
    <s v="Winter's TaleÂ "/>
    <x v="0"/>
    <n v="6.2"/>
  </r>
  <r>
    <s v="The Mortal Instruments: City of BonesÂ "/>
    <x v="0"/>
    <n v="6"/>
  </r>
  <r>
    <s v="Meet DaveÂ "/>
    <x v="0"/>
    <n v="4.9000000000000004"/>
  </r>
  <r>
    <s v="Dark WaterÂ "/>
    <x v="0"/>
    <n v="5.6"/>
  </r>
  <r>
    <s v="EdtvÂ "/>
    <x v="0"/>
    <n v="6.1"/>
  </r>
  <r>
    <s v="InkheartÂ "/>
    <x v="0"/>
    <n v="6.1"/>
  </r>
  <r>
    <s v="The SpiritÂ "/>
    <x v="0"/>
    <n v="4.8"/>
  </r>
  <r>
    <s v="MortdecaiÂ "/>
    <x v="0"/>
    <n v="5.5"/>
  </r>
  <r>
    <s v="In the Name of the King: A Dungeon Siege TaleÂ "/>
    <x v="0"/>
    <n v="3.8"/>
  </r>
  <r>
    <s v="Beyond BordersÂ "/>
    <x v="0"/>
    <n v="6.5"/>
  </r>
  <r>
    <s v="Xi you ji zhi: Sun Wukong san da Baigu JingÂ "/>
    <x v="0"/>
    <n v="6"/>
  </r>
  <r>
    <s v="The Great RaidÂ "/>
    <x v="6"/>
    <n v="6.7"/>
  </r>
  <r>
    <s v="DeadpoolÂ "/>
    <x v="0"/>
    <n v="8.1"/>
  </r>
  <r>
    <s v="Holy ManÂ "/>
    <x v="0"/>
    <n v="4.9000000000000004"/>
  </r>
  <r>
    <s v="American SniperÂ "/>
    <x v="0"/>
    <n v="7.3"/>
  </r>
  <r>
    <s v="GoosebumpsÂ "/>
    <x v="0"/>
    <n v="6.4"/>
  </r>
  <r>
    <s v="Sabrina, the Teenage WitchÂ             "/>
    <x v="0"/>
    <n v="6.6"/>
  </r>
  <r>
    <s v="Just Like HeavenÂ "/>
    <x v="0"/>
    <n v="6.7"/>
  </r>
  <r>
    <s v="The Flintstones in Viva Rock VegasÂ "/>
    <x v="0"/>
    <n v="3.6"/>
  </r>
  <r>
    <s v="Rambo IIIÂ "/>
    <x v="0"/>
    <n v="5.7"/>
  </r>
  <r>
    <s v="LeatherheadsÂ "/>
    <x v="0"/>
    <n v="6"/>
  </r>
  <r>
    <s v="The Ridiculous 6Â "/>
    <x v="0"/>
    <n v="4.9000000000000004"/>
  </r>
  <r>
    <s v="Did You Hear About the Morgans?Â "/>
    <x v="0"/>
    <n v="4.7"/>
  </r>
  <r>
    <s v="The InternshipÂ "/>
    <x v="0"/>
    <n v="6.3"/>
  </r>
  <r>
    <s v="Resident Evil: AfterlifeÂ "/>
    <x v="0"/>
    <n v="5.9"/>
  </r>
  <r>
    <s v="Red TailsÂ "/>
    <x v="0"/>
    <n v="5.9"/>
  </r>
  <r>
    <s v="Sex and the CityÂ             "/>
    <x v="0"/>
    <n v="7"/>
  </r>
  <r>
    <s v="The Devil's AdvocateÂ "/>
    <x v="0"/>
    <n v="7.5"/>
  </r>
  <r>
    <s v="That's My BoyÂ "/>
    <x v="0"/>
    <n v="5.6"/>
  </r>
  <r>
    <s v="DragonHeartÂ "/>
    <x v="0"/>
    <n v="6.4"/>
  </r>
  <r>
    <s v="After the SunsetÂ "/>
    <x v="0"/>
    <n v="6.3"/>
  </r>
  <r>
    <s v="Ghost Rider: Spirit of VengeanceÂ "/>
    <x v="0"/>
    <n v="4.3"/>
  </r>
  <r>
    <s v="Captain Corelli's MandolinÂ "/>
    <x v="0"/>
    <n v="5.9"/>
  </r>
  <r>
    <s v="Anger ManagementÂ             "/>
    <x v="0"/>
    <n v="6.7"/>
  </r>
  <r>
    <s v="The PacifierÂ "/>
    <x v="0"/>
    <n v="5.5"/>
  </r>
  <r>
    <s v="Walking TallÂ "/>
    <x v="0"/>
    <n v="6.2"/>
  </r>
  <r>
    <s v="Forrest GumpÂ "/>
    <x v="0"/>
    <n v="8.8000000000000007"/>
  </r>
  <r>
    <s v="Alvin and the ChipmunksÂ "/>
    <x v="0"/>
    <n v="5.2"/>
  </r>
  <r>
    <s v="Meet the ParentsÂ "/>
    <x v="0"/>
    <n v="7"/>
  </r>
  <r>
    <s v="PocahontasÂ "/>
    <x v="0"/>
    <n v="6.6"/>
  </r>
  <r>
    <s v="SupermanÂ "/>
    <x v="0"/>
    <n v="7.3"/>
  </r>
  <r>
    <s v="The Nutty ProfessorÂ "/>
    <x v="0"/>
    <n v="5.6"/>
  </r>
  <r>
    <s v="HitchÂ "/>
    <x v="0"/>
    <n v="6.6"/>
  </r>
  <r>
    <s v="George of the JungleÂ "/>
    <x v="0"/>
    <n v="5.4"/>
  </r>
  <r>
    <s v="American WeddingÂ "/>
    <x v="0"/>
    <n v="6.3"/>
  </r>
  <r>
    <s v="Captain PhillipsÂ "/>
    <x v="0"/>
    <n v="7.9"/>
  </r>
  <r>
    <s v="Date NightÂ "/>
    <x v="0"/>
    <n v="6.3"/>
  </r>
  <r>
    <s v="CasperÂ "/>
    <x v="0"/>
    <n v="6"/>
  </r>
  <r>
    <s v="The EqualizerÂ "/>
    <x v="0"/>
    <n v="7.2"/>
  </r>
  <r>
    <s v="Maid in ManhattanÂ "/>
    <x v="0"/>
    <n v="5.0999999999999996"/>
  </r>
  <r>
    <s v="Crimson TideÂ "/>
    <x v="0"/>
    <n v="7.3"/>
  </r>
  <r>
    <s v="The Pursuit of HappynessÂ "/>
    <x v="0"/>
    <n v="8"/>
  </r>
  <r>
    <s v="FlightplanÂ "/>
    <x v="0"/>
    <n v="6.2"/>
  </r>
  <r>
    <s v="DisclosureÂ "/>
    <x v="0"/>
    <n v="6"/>
  </r>
  <r>
    <s v="City of AngelsÂ "/>
    <x v="0"/>
    <n v="6.7"/>
  </r>
  <r>
    <s v="Kill Bill: Vol. 1Â "/>
    <x v="0"/>
    <n v="8.1"/>
  </r>
  <r>
    <s v="BowfingerÂ "/>
    <x v="0"/>
    <n v="6.4"/>
  </r>
  <r>
    <s v="Stargate SG-1Â             "/>
    <x v="0"/>
    <n v="8.4"/>
  </r>
  <r>
    <s v="Kill Bill: Vol. 2Â "/>
    <x v="0"/>
    <n v="8"/>
  </r>
  <r>
    <s v="Tango &amp; CashÂ "/>
    <x v="0"/>
    <n v="6.3"/>
  </r>
  <r>
    <s v="Death Becomes HerÂ "/>
    <x v="0"/>
    <n v="6.4"/>
  </r>
  <r>
    <s v="Shanghai NoonÂ "/>
    <x v="0"/>
    <n v="6.6"/>
  </r>
  <r>
    <s v="Executive DecisionÂ "/>
    <x v="0"/>
    <n v="6.4"/>
  </r>
  <r>
    <s v="Mr. Popper's PenguinsÂ "/>
    <x v="0"/>
    <n v="6"/>
  </r>
  <r>
    <s v="The Forbidden KingdomÂ "/>
    <x v="0"/>
    <n v="6.6"/>
  </r>
  <r>
    <s v="Free BirdsÂ "/>
    <x v="0"/>
    <n v="5.9"/>
  </r>
  <r>
    <s v="Alien 3Â "/>
    <x v="0"/>
    <n v="6.4"/>
  </r>
  <r>
    <s v="EvitaÂ "/>
    <x v="0"/>
    <n v="6.3"/>
  </r>
  <r>
    <s v="RoninÂ "/>
    <x v="0"/>
    <n v="7.3"/>
  </r>
  <r>
    <s v="The Ghost and the DarknessÂ "/>
    <x v="0"/>
    <n v="6.8"/>
  </r>
  <r>
    <s v="PaddingtonÂ "/>
    <x v="0"/>
    <n v="7.2"/>
  </r>
  <r>
    <s v="The WatchÂ "/>
    <x v="0"/>
    <n v="5.7"/>
  </r>
  <r>
    <s v="The HuntedÂ "/>
    <x v="0"/>
    <n v="6"/>
  </r>
  <r>
    <s v="InstinctÂ "/>
    <x v="0"/>
    <n v="6.5"/>
  </r>
  <r>
    <s v="Stuck on YouÂ "/>
    <x v="0"/>
    <n v="5.8"/>
  </r>
  <r>
    <s v="Semi-ProÂ "/>
    <x v="0"/>
    <n v="5.8"/>
  </r>
  <r>
    <s v="The Pirates! Band of MisfitsÂ "/>
    <x v="0"/>
    <n v="6.7"/>
  </r>
  <r>
    <s v="ChangelingÂ "/>
    <x v="0"/>
    <n v="7.8"/>
  </r>
  <r>
    <s v="Chain ReactionÂ "/>
    <x v="0"/>
    <n v="5.6"/>
  </r>
  <r>
    <s v="The FanÂ "/>
    <x v="0"/>
    <n v="5.8"/>
  </r>
  <r>
    <s v="The Phantom of the OperaÂ "/>
    <x v="0"/>
    <n v="7.4"/>
  </r>
  <r>
    <s v="Elizabeth: The Golden AgeÂ "/>
    <x v="0"/>
    <n v="6.9"/>
  </r>
  <r>
    <s v="Ã†on FluxÂ "/>
    <x v="0"/>
    <n v="5.5"/>
  </r>
  <r>
    <s v="Gods and GeneralsÂ "/>
    <x v="0"/>
    <n v="6.3"/>
  </r>
  <r>
    <s v="TurbulenceÂ "/>
    <x v="0"/>
    <n v="4.7"/>
  </r>
  <r>
    <s v="Imagine ThatÂ "/>
    <x v="0"/>
    <n v="5.6"/>
  </r>
  <r>
    <s v="Muppets Most WantedÂ "/>
    <x v="0"/>
    <n v="6.4"/>
  </r>
  <r>
    <s v="ThunderbirdsÂ "/>
    <x v="0"/>
    <n v="4.2"/>
  </r>
  <r>
    <s v="BurlesqueÂ "/>
    <x v="0"/>
    <n v="6.4"/>
  </r>
  <r>
    <s v="A Very Long EngagementÂ "/>
    <x v="2"/>
    <n v="7.7"/>
  </r>
  <r>
    <s v="LolitaÂ "/>
    <x v="0"/>
    <n v="7.7"/>
  </r>
  <r>
    <s v="Eye See YouÂ "/>
    <x v="0"/>
    <n v="5.3"/>
  </r>
  <r>
    <s v="Blade IIÂ "/>
    <x v="0"/>
    <n v="6.7"/>
  </r>
  <r>
    <s v="Seven PoundsÂ "/>
    <x v="0"/>
    <n v="7.7"/>
  </r>
  <r>
    <s v="Bullet to the HeadÂ "/>
    <x v="0"/>
    <n v="5.7"/>
  </r>
  <r>
    <s v="The Godfather: Part IIIÂ "/>
    <x v="0"/>
    <n v="7.6"/>
  </r>
  <r>
    <s v="ElizabethtownÂ "/>
    <x v="0"/>
    <n v="6.4"/>
  </r>
  <r>
    <s v="You, Me and DupreeÂ "/>
    <x v="0"/>
    <n v="5.6"/>
  </r>
  <r>
    <s v="Superman IIÂ "/>
    <x v="0"/>
    <n v="6.8"/>
  </r>
  <r>
    <s v="GigliÂ "/>
    <x v="0"/>
    <n v="2.4"/>
  </r>
  <r>
    <s v="All the King's MenÂ "/>
    <x v="0"/>
    <n v="6.2"/>
  </r>
  <r>
    <s v="ShaftÂ "/>
    <x v="0"/>
    <n v="5.9"/>
  </r>
  <r>
    <s v="AnastasiaÂ "/>
    <x v="0"/>
    <n v="7.1"/>
  </r>
  <r>
    <s v="Moulin Rouge!Â "/>
    <x v="0"/>
    <n v="7.6"/>
  </r>
  <r>
    <s v="Domestic DisturbanceÂ "/>
    <x v="0"/>
    <n v="5.5"/>
  </r>
  <r>
    <s v="Black MassÂ "/>
    <x v="0"/>
    <n v="7"/>
  </r>
  <r>
    <s v="Flags of Our FathersÂ "/>
    <x v="0"/>
    <n v="7.1"/>
  </r>
  <r>
    <s v="Law Abiding CitizenÂ "/>
    <x v="0"/>
    <n v="7.4"/>
  </r>
  <r>
    <s v="GrindhouseÂ "/>
    <x v="0"/>
    <n v="7.6"/>
  </r>
  <r>
    <s v="BelovedÂ "/>
    <x v="0"/>
    <n v="5.9"/>
  </r>
  <r>
    <s v="Lucky YouÂ "/>
    <x v="0"/>
    <n v="5.9"/>
  </r>
  <r>
    <s v="Catch Me If You CanÂ "/>
    <x v="0"/>
    <n v="8"/>
  </r>
  <r>
    <s v="Zero Dark ThirtyÂ "/>
    <x v="0"/>
    <n v="7.4"/>
  </r>
  <r>
    <s v="The Break-UpÂ "/>
    <x v="0"/>
    <n v="5.8"/>
  </r>
  <r>
    <s v="Mamma Mia!Â "/>
    <x v="0"/>
    <n v="6.3"/>
  </r>
  <r>
    <s v="Valentine's DayÂ "/>
    <x v="0"/>
    <n v="5.7"/>
  </r>
  <r>
    <s v="The Dukes of HazzardÂ "/>
    <x v="0"/>
    <n v="5.0999999999999996"/>
  </r>
  <r>
    <s v="The Thin Red LineÂ "/>
    <x v="0"/>
    <n v="7.6"/>
  </r>
  <r>
    <s v="The Change-UpÂ "/>
    <x v="0"/>
    <n v="6.4"/>
  </r>
  <r>
    <s v="Man on the MoonÂ "/>
    <x v="0"/>
    <n v="7.4"/>
  </r>
  <r>
    <s v="CasinoÂ "/>
    <x v="0"/>
    <n v="8.1999999999999993"/>
  </r>
  <r>
    <s v="From Paris with LoveÂ "/>
    <x v="0"/>
    <n v="6.5"/>
  </r>
  <r>
    <s v="Bulletproof MonkÂ "/>
    <x v="0"/>
    <n v="5.5"/>
  </r>
  <r>
    <s v="Me, Myself &amp; IreneÂ "/>
    <x v="0"/>
    <n v="6.5"/>
  </r>
  <r>
    <s v="BarnyardÂ "/>
    <x v="0"/>
    <n v="5.6"/>
  </r>
  <r>
    <s v="Deck the HallsÂ "/>
    <x v="0"/>
    <n v="4.9000000000000004"/>
  </r>
  <r>
    <s v="The Twilight Saga: New MoonÂ "/>
    <x v="0"/>
    <n v="4.5999999999999996"/>
  </r>
  <r>
    <s v="ShrekÂ "/>
    <x v="0"/>
    <n v="7.9"/>
  </r>
  <r>
    <s v="The Adjustment BureauÂ "/>
    <x v="0"/>
    <n v="7.1"/>
  </r>
  <r>
    <s v="Robin Hood: Prince of ThievesÂ "/>
    <x v="0"/>
    <n v="6.9"/>
  </r>
  <r>
    <s v="Jerry MaguireÂ "/>
    <x v="0"/>
    <n v="7.3"/>
  </r>
  <r>
    <s v="TedÂ "/>
    <x v="0"/>
    <n v="7"/>
  </r>
  <r>
    <s v="As Good as It GetsÂ "/>
    <x v="0"/>
    <n v="7.7"/>
  </r>
  <r>
    <s v="Patch AdamsÂ "/>
    <x v="0"/>
    <n v="6.7"/>
  </r>
  <r>
    <s v="Anchorman 2: The Legend ContinuesÂ "/>
    <x v="0"/>
    <n v="6.3"/>
  </r>
  <r>
    <s v="Mr. DeedsÂ "/>
    <x v="0"/>
    <n v="5.8"/>
  </r>
  <r>
    <s v="Super 8Â "/>
    <x v="0"/>
    <n v="7.1"/>
  </r>
  <r>
    <s v="Erin BrockovichÂ "/>
    <x v="0"/>
    <n v="7.3"/>
  </r>
  <r>
    <s v="How to Lose a Guy in 10 DaysÂ "/>
    <x v="0"/>
    <n v="6.4"/>
  </r>
  <r>
    <s v="22 Jump StreetÂ "/>
    <x v="0"/>
    <n v="7.1"/>
  </r>
  <r>
    <s v="Interview with the Vampire: The Vampire ChroniclesÂ "/>
    <x v="0"/>
    <n v="7.6"/>
  </r>
  <r>
    <s v="Yes ManÂ "/>
    <x v="0"/>
    <n v="6.8"/>
  </r>
  <r>
    <s v="Central IntelligenceÂ "/>
    <x v="0"/>
    <n v="6.6"/>
  </r>
  <r>
    <s v="StepmomÂ "/>
    <x v="0"/>
    <n v="6.7"/>
  </r>
  <r>
    <s v="Daddy's HomeÂ "/>
    <x v="0"/>
    <n v="6.1"/>
  </r>
  <r>
    <s v="Into the WoodsÂ "/>
    <x v="0"/>
    <n v="6"/>
  </r>
  <r>
    <s v="Inside ManÂ "/>
    <x v="0"/>
    <n v="7.6"/>
  </r>
  <r>
    <s v="PaybackÂ "/>
    <x v="0"/>
    <n v="7.1"/>
  </r>
  <r>
    <s v="CongoÂ "/>
    <x v="0"/>
    <n v="5"/>
  </r>
  <r>
    <s v="We Bought a ZooÂ "/>
    <x v="0"/>
    <n v="7.1"/>
  </r>
  <r>
    <s v="KnowingÂ "/>
    <x v="0"/>
    <n v="6.2"/>
  </r>
  <r>
    <s v="Failure to LaunchÂ "/>
    <x v="0"/>
    <n v="5.6"/>
  </r>
  <r>
    <s v="The Ring TwoÂ "/>
    <x v="0"/>
    <n v="5.4"/>
  </r>
  <r>
    <s v="Crazy, Stupid, Love.Â "/>
    <x v="0"/>
    <n v="7.4"/>
  </r>
  <r>
    <s v="GarfieldÂ "/>
    <x v="0"/>
    <n v="5"/>
  </r>
  <r>
    <s v="Christmas with the KranksÂ "/>
    <x v="0"/>
    <n v="5.2"/>
  </r>
  <r>
    <s v="MoneyballÂ "/>
    <x v="0"/>
    <n v="7.6"/>
  </r>
  <r>
    <s v="OutbreakÂ "/>
    <x v="0"/>
    <n v="6.6"/>
  </r>
  <r>
    <s v="Non-StopÂ "/>
    <x v="0"/>
    <n v="7"/>
  </r>
  <r>
    <s v="Race to Witch MountainÂ "/>
    <x v="0"/>
    <n v="5.7"/>
  </r>
  <r>
    <s v="V for VendettaÂ "/>
    <x v="0"/>
    <n v="8.1999999999999993"/>
  </r>
  <r>
    <s v="Shanghai KnightsÂ "/>
    <x v="0"/>
    <n v="6.2"/>
  </r>
  <r>
    <s v="UnforgottenÂ             "/>
    <x v="0"/>
    <n v="7.9"/>
  </r>
  <r>
    <s v="Curious GeorgeÂ "/>
    <x v="0"/>
    <n v="6.6"/>
  </r>
  <r>
    <s v="Herbie Fully LoadedÂ "/>
    <x v="0"/>
    <n v="4.7"/>
  </r>
  <r>
    <s v="Don't Say a WordÂ "/>
    <x v="0"/>
    <n v="6.3"/>
  </r>
  <r>
    <s v="Hansel &amp; Gretel: Witch HuntersÂ "/>
    <x v="0"/>
    <n v="6.1"/>
  </r>
  <r>
    <s v="UnfaithfulÂ "/>
    <x v="0"/>
    <n v="6.7"/>
  </r>
  <r>
    <s v="I Am Number FourÂ "/>
    <x v="0"/>
    <n v="6.1"/>
  </r>
  <r>
    <s v="SyrianaÂ "/>
    <x v="0"/>
    <n v="7"/>
  </r>
  <r>
    <s v="13 HoursÂ "/>
    <x v="0"/>
    <n v="7.4"/>
  </r>
  <r>
    <s v="The Book of LifeÂ "/>
    <x v="0"/>
    <n v="7.3"/>
  </r>
  <r>
    <s v="FirewallÂ "/>
    <x v="0"/>
    <n v="5.8"/>
  </r>
  <r>
    <s v="Absolute PowerÂ "/>
    <x v="0"/>
    <n v="6.7"/>
  </r>
  <r>
    <s v="G.I. JaneÂ "/>
    <x v="0"/>
    <n v="5.8"/>
  </r>
  <r>
    <s v="The GameÂ "/>
    <x v="0"/>
    <n v="7.8"/>
  </r>
  <r>
    <s v="Silent HillÂ "/>
    <x v="0"/>
    <n v="6.6"/>
  </r>
  <r>
    <s v="The ReplacementsÂ "/>
    <x v="0"/>
    <n v="6.5"/>
  </r>
  <r>
    <s v="American ReunionÂ "/>
    <x v="0"/>
    <n v="6.7"/>
  </r>
  <r>
    <s v="The NegotiatorÂ "/>
    <x v="0"/>
    <n v="7.3"/>
  </r>
  <r>
    <s v="Into the StormÂ "/>
    <x v="0"/>
    <n v="5.8"/>
  </r>
  <r>
    <s v="Beverly Hills Cop IIIÂ "/>
    <x v="0"/>
    <n v="5.5"/>
  </r>
  <r>
    <s v="Gremlins 2: The New BatchÂ "/>
    <x v="0"/>
    <n v="6.3"/>
  </r>
  <r>
    <s v="The JudgeÂ "/>
    <x v="0"/>
    <n v="7.4"/>
  </r>
  <r>
    <s v="The PeacemakerÂ "/>
    <x v="0"/>
    <n v="5.9"/>
  </r>
  <r>
    <s v="Resident Evil: ApocalypseÂ "/>
    <x v="0"/>
    <n v="6.2"/>
  </r>
  <r>
    <s v="Bridget Jones: The Edge of ReasonÂ "/>
    <x v="0"/>
    <n v="5.9"/>
  </r>
  <r>
    <s v="Out of TimeÂ "/>
    <x v="0"/>
    <n v="6.5"/>
  </r>
  <r>
    <s v="On Deadly GroundÂ "/>
    <x v="0"/>
    <n v="4.4000000000000004"/>
  </r>
  <r>
    <s v="The Adventures of Sharkboy and Lavagirl 3-DÂ "/>
    <x v="0"/>
    <n v="3.5"/>
  </r>
  <r>
    <s v="The BeachÂ "/>
    <x v="0"/>
    <n v="6.6"/>
  </r>
  <r>
    <s v="Raising HelenÂ "/>
    <x v="0"/>
    <n v="6"/>
  </r>
  <r>
    <s v="Ninja AssassinÂ "/>
    <x v="0"/>
    <n v="6.4"/>
  </r>
  <r>
    <s v="For Love of the GameÂ "/>
    <x v="0"/>
    <n v="6.5"/>
  </r>
  <r>
    <s v="A Touch of FrostÂ             "/>
    <x v="0"/>
    <n v="7.8"/>
  </r>
  <r>
    <s v="StripteaseÂ "/>
    <x v="0"/>
    <n v="4.3"/>
  </r>
  <r>
    <s v="MarmadukeÂ "/>
    <x v="0"/>
    <n v="4.2"/>
  </r>
  <r>
    <s v="HereafterÂ "/>
    <x v="0"/>
    <n v="6.5"/>
  </r>
  <r>
    <s v="Murder by NumbersÂ "/>
    <x v="0"/>
    <n v="6.1"/>
  </r>
  <r>
    <s v="AssassinsÂ "/>
    <x v="0"/>
    <n v="6.3"/>
  </r>
  <r>
    <s v="Hannibal RisingÂ "/>
    <x v="0"/>
    <n v="6.2"/>
  </r>
  <r>
    <s v="The Story of UsÂ "/>
    <x v="0"/>
    <n v="5.9"/>
  </r>
  <r>
    <s v="The HostÂ "/>
    <x v="0"/>
    <n v="5.9"/>
  </r>
  <r>
    <s v="BasicÂ "/>
    <x v="0"/>
    <n v="6.5"/>
  </r>
  <r>
    <s v="Blood WorkÂ "/>
    <x v="0"/>
    <n v="6.4"/>
  </r>
  <r>
    <s v="The InternationalÂ "/>
    <x v="0"/>
    <n v="6.5"/>
  </r>
  <r>
    <s v="Escape from L.A.Â "/>
    <x v="0"/>
    <n v="5.7"/>
  </r>
  <r>
    <s v="TwistedÂ             "/>
    <x v="0"/>
    <n v="7.5"/>
  </r>
  <r>
    <s v="The Iron GiantÂ "/>
    <x v="0"/>
    <n v="8"/>
  </r>
  <r>
    <s v="The Life Aquatic with Steve ZissouÂ "/>
    <x v="0"/>
    <n v="7.3"/>
  </r>
  <r>
    <s v="Free State of JonesÂ "/>
    <x v="0"/>
    <n v="6.7"/>
  </r>
  <r>
    <s v="The Life of David GaleÂ "/>
    <x v="0"/>
    <n v="7.5"/>
  </r>
  <r>
    <s v="Man of the HouseÂ "/>
    <x v="0"/>
    <n v="5.4"/>
  </r>
  <r>
    <s v="Run All NightÂ "/>
    <x v="0"/>
    <n v="6.6"/>
  </r>
  <r>
    <s v="Eastern PromisesÂ "/>
    <x v="0"/>
    <n v="7.7"/>
  </r>
  <r>
    <s v="Into the BlueÂ "/>
    <x v="0"/>
    <n v="5.8"/>
  </r>
  <r>
    <s v="The Messenger: The Story of Joan of ArcÂ "/>
    <x v="0"/>
    <n v="6.4"/>
  </r>
  <r>
    <s v="Your HighnessÂ "/>
    <x v="0"/>
    <n v="5.6"/>
  </r>
  <r>
    <s v="Dream HouseÂ "/>
    <x v="0"/>
    <n v="6"/>
  </r>
  <r>
    <s v="Mad CityÂ "/>
    <x v="0"/>
    <n v="6.2"/>
  </r>
  <r>
    <s v="Baby's Day OutÂ "/>
    <x v="0"/>
    <n v="5.9"/>
  </r>
  <r>
    <s v="The Scarlet LetterÂ "/>
    <x v="0"/>
    <n v="5.0999999999999996"/>
  </r>
  <r>
    <s v="Fair GameÂ "/>
    <x v="0"/>
    <n v="6.8"/>
  </r>
  <r>
    <s v="DefianceÂ             "/>
    <x v="0"/>
    <n v="7"/>
  </r>
  <r>
    <s v="DominoÂ "/>
    <x v="0"/>
    <n v="6"/>
  </r>
  <r>
    <s v="JadeÂ "/>
    <x v="0"/>
    <n v="5.0999999999999996"/>
  </r>
  <r>
    <s v="GamerÂ "/>
    <x v="0"/>
    <n v="5.8"/>
  </r>
  <r>
    <s v="Beautiful CreaturesÂ "/>
    <x v="0"/>
    <n v="6.2"/>
  </r>
  <r>
    <s v="Death to SmoochyÂ "/>
    <x v="0"/>
    <n v="6.4"/>
  </r>
  <r>
    <s v="Zoolander 2Â "/>
    <x v="0"/>
    <n v="4.8"/>
  </r>
  <r>
    <s v="The Big BounceÂ "/>
    <x v="0"/>
    <n v="4.9000000000000004"/>
  </r>
  <r>
    <s v="What Planet Are You From?Â "/>
    <x v="0"/>
    <n v="5.6"/>
  </r>
  <r>
    <s v="Drive AngryÂ "/>
    <x v="0"/>
    <n v="5.5"/>
  </r>
  <r>
    <s v="Street Fighter: The Legend of Chun-LiÂ "/>
    <x v="0"/>
    <n v="3.7"/>
  </r>
  <r>
    <s v="The OneÂ "/>
    <x v="0"/>
    <n v="5.9"/>
  </r>
  <r>
    <s v="OutlanderÂ             "/>
    <x v="0"/>
    <n v="8.5"/>
  </r>
  <r>
    <s v="The Adventures of Ford FairlaneÂ "/>
    <x v="0"/>
    <n v="6.3"/>
  </r>
  <r>
    <s v="Pirate RadioÂ "/>
    <x v="0"/>
    <n v="7.4"/>
  </r>
  <r>
    <s v="TrafficÂ "/>
    <x v="0"/>
    <n v="7.6"/>
  </r>
  <r>
    <s v="Indiana Jones and the Last CrusadeÂ "/>
    <x v="0"/>
    <n v="8.3000000000000007"/>
  </r>
  <r>
    <s v="Anna KareninaÂ "/>
    <x v="0"/>
    <n v="6.6"/>
  </r>
  <r>
    <s v="ChappieÂ "/>
    <x v="0"/>
    <n v="6.9"/>
  </r>
  <r>
    <s v="The Bone CollectorÂ "/>
    <x v="0"/>
    <n v="6.7"/>
  </r>
  <r>
    <s v="Panic RoomÂ "/>
    <x v="0"/>
    <n v="6.8"/>
  </r>
  <r>
    <s v="The Tooth FairyÂ "/>
    <x v="0"/>
    <n v="4.5999999999999996"/>
  </r>
  <r>
    <s v="Three KingsÂ "/>
    <x v="0"/>
    <n v="7.1"/>
  </r>
  <r>
    <s v="Child 44Â "/>
    <x v="0"/>
    <n v="6.4"/>
  </r>
  <r>
    <s v="Rat RaceÂ "/>
    <x v="0"/>
    <n v="6.4"/>
  </r>
  <r>
    <s v="K-PAXÂ "/>
    <x v="0"/>
    <n v="7.4"/>
  </r>
  <r>
    <s v="Kate &amp; LeopoldÂ "/>
    <x v="0"/>
    <n v="6.4"/>
  </r>
  <r>
    <s v="BedazzledÂ "/>
    <x v="0"/>
    <n v="6"/>
  </r>
  <r>
    <s v="The Cotton ClubÂ "/>
    <x v="0"/>
    <n v="6.5"/>
  </r>
  <r>
    <s v="3:10 to YumaÂ "/>
    <x v="0"/>
    <n v="7.8"/>
  </r>
  <r>
    <s v="Taken 3Â "/>
    <x v="0"/>
    <n v="6"/>
  </r>
  <r>
    <s v="Out of SightÂ "/>
    <x v="0"/>
    <n v="7"/>
  </r>
  <r>
    <s v="The Cable GuyÂ "/>
    <x v="0"/>
    <n v="6"/>
  </r>
  <r>
    <s v="EarthÂ "/>
    <x v="7"/>
    <n v="7.8"/>
  </r>
  <r>
    <s v="Dick TracyÂ "/>
    <x v="0"/>
    <n v="6.1"/>
  </r>
  <r>
    <s v="The Thomas Crown AffairÂ "/>
    <x v="0"/>
    <n v="6.8"/>
  </r>
  <r>
    <s v="Riding in Cars with BoysÂ "/>
    <x v="0"/>
    <n v="6.4"/>
  </r>
  <r>
    <s v="First BloodÂ "/>
    <x v="0"/>
    <n v="7.7"/>
  </r>
  <r>
    <s v="SolarisÂ "/>
    <x v="8"/>
    <n v="8.1"/>
  </r>
  <r>
    <s v="Happily N'Ever AfterÂ "/>
    <x v="0"/>
    <n v="4.5"/>
  </r>
  <r>
    <s v="Mary ReillyÂ "/>
    <x v="0"/>
    <n v="5.8"/>
  </r>
  <r>
    <s v="My Best Friend's WeddingÂ "/>
    <x v="0"/>
    <n v="6.3"/>
  </r>
  <r>
    <s v="America's SweetheartsÂ "/>
    <x v="0"/>
    <n v="5.7"/>
  </r>
  <r>
    <s v="InsomniaÂ "/>
    <x v="0"/>
    <n v="7.2"/>
  </r>
  <r>
    <s v="Star Trek: First ContactÂ "/>
    <x v="0"/>
    <n v="7.6"/>
  </r>
  <r>
    <s v="Jonah HexÂ "/>
    <x v="0"/>
    <n v="4.7"/>
  </r>
  <r>
    <s v="Courage Under FireÂ "/>
    <x v="0"/>
    <n v="6.6"/>
  </r>
  <r>
    <s v="Liar LiarÂ "/>
    <x v="0"/>
    <n v="6.8"/>
  </r>
  <r>
    <s v="The InfiltratorÂ "/>
    <x v="0"/>
    <n v="7.3"/>
  </r>
  <r>
    <s v="InchonÂ "/>
    <x v="0"/>
    <n v="2.7"/>
  </r>
  <r>
    <s v="The FlintstonesÂ "/>
    <x v="0"/>
    <n v="4.8"/>
  </r>
  <r>
    <s v="Taken 2Â "/>
    <x v="0"/>
    <n v="6.3"/>
  </r>
  <r>
    <s v="Scary Movie 3Â "/>
    <x v="0"/>
    <n v="5.5"/>
  </r>
  <r>
    <s v="Miss CongenialityÂ "/>
    <x v="0"/>
    <n v="6.2"/>
  </r>
  <r>
    <s v="Journey to the Center of the EarthÂ "/>
    <x v="0"/>
    <n v="5.8"/>
  </r>
  <r>
    <s v="The Princess Diaries 2: Royal EngagementÂ "/>
    <x v="0"/>
    <n v="5.7"/>
  </r>
  <r>
    <s v="The Pelican BriefÂ "/>
    <x v="0"/>
    <n v="6.5"/>
  </r>
  <r>
    <s v="The ClientÂ "/>
    <x v="0"/>
    <n v="6.7"/>
  </r>
  <r>
    <s v="The Bucket ListÂ "/>
    <x v="0"/>
    <n v="7.4"/>
  </r>
  <r>
    <s v="Patriot GamesÂ "/>
    <x v="0"/>
    <n v="6.9"/>
  </r>
  <r>
    <s v="Monster-in-LawÂ "/>
    <x v="0"/>
    <n v="5.5"/>
  </r>
  <r>
    <s v="PrisonersÂ "/>
    <x v="0"/>
    <n v="8.1"/>
  </r>
  <r>
    <s v="Training DayÂ "/>
    <x v="0"/>
    <n v="7.7"/>
  </r>
  <r>
    <s v="Galaxy QuestÂ "/>
    <x v="0"/>
    <n v="7.3"/>
  </r>
  <r>
    <s v="Scary Movie 2Â "/>
    <x v="0"/>
    <n v="5.2"/>
  </r>
  <r>
    <s v="The MuppetsÂ "/>
    <x v="0"/>
    <n v="7.1"/>
  </r>
  <r>
    <s v="BladeÂ "/>
    <x v="0"/>
    <n v="7.1"/>
  </r>
  <r>
    <s v="Coach CarterÂ "/>
    <x v="0"/>
    <n v="7.2"/>
  </r>
  <r>
    <s v="Changing LanesÂ "/>
    <x v="0"/>
    <n v="6.5"/>
  </r>
  <r>
    <s v="AnacondaÂ "/>
    <x v="0"/>
    <n v="4.5999999999999996"/>
  </r>
  <r>
    <s v="Coyote UglyÂ "/>
    <x v="0"/>
    <n v="5.6"/>
  </r>
  <r>
    <s v="Love ActuallyÂ "/>
    <x v="0"/>
    <n v="7.7"/>
  </r>
  <r>
    <s v="A Bug's LifeÂ "/>
    <x v="0"/>
    <n v="7.2"/>
  </r>
  <r>
    <s v="From HellÂ "/>
    <x v="0"/>
    <n v="6.8"/>
  </r>
  <r>
    <s v="The SpecialistÂ "/>
    <x v="0"/>
    <n v="5.4"/>
  </r>
  <r>
    <s v="Tin CupÂ "/>
    <x v="0"/>
    <n v="6.3"/>
  </r>
  <r>
    <s v="Yours, Mine and OursÂ "/>
    <x v="0"/>
    <n v="7.2"/>
  </r>
  <r>
    <s v="Kicking &amp; ScreamingÂ "/>
    <x v="0"/>
    <n v="5.6"/>
  </r>
  <r>
    <s v="The Hitchhiker's Guide to the GalaxyÂ "/>
    <x v="0"/>
    <n v="6.8"/>
  </r>
  <r>
    <s v="Fat AlbertÂ "/>
    <x v="0"/>
    <n v="4.3"/>
  </r>
  <r>
    <s v="Resident Evil: ExtinctionÂ "/>
    <x v="0"/>
    <n v="6.3"/>
  </r>
  <r>
    <s v="BlendedÂ "/>
    <x v="0"/>
    <n v="6.5"/>
  </r>
  <r>
    <s v="Last HolidayÂ "/>
    <x v="0"/>
    <n v="6.4"/>
  </r>
  <r>
    <s v="The River WildÂ "/>
    <x v="0"/>
    <n v="6.3"/>
  </r>
  <r>
    <s v="The Indian in the CupboardÂ "/>
    <x v="0"/>
    <n v="5.9"/>
  </r>
  <r>
    <s v="SavagesÂ "/>
    <x v="0"/>
    <n v="6.5"/>
  </r>
  <r>
    <s v="CellularÂ "/>
    <x v="0"/>
    <n v="6.5"/>
  </r>
  <r>
    <s v="Johnny EnglishÂ "/>
    <x v="0"/>
    <n v="6.1"/>
  </r>
  <r>
    <s v="The Ant BullyÂ "/>
    <x v="0"/>
    <n v="5.9"/>
  </r>
  <r>
    <s v="DuneÂ "/>
    <x v="0"/>
    <n v="6.6"/>
  </r>
  <r>
    <s v="Across the UniverseÂ "/>
    <x v="0"/>
    <n v="7.4"/>
  </r>
  <r>
    <s v="Revolutionary RoadÂ "/>
    <x v="0"/>
    <n v="7.3"/>
  </r>
  <r>
    <s v="16 BlocksÂ "/>
    <x v="0"/>
    <n v="6.6"/>
  </r>
  <r>
    <s v="Babylon A.D.Â "/>
    <x v="0"/>
    <n v="5.6"/>
  </r>
  <r>
    <s v="The Glimmer ManÂ "/>
    <x v="0"/>
    <n v="5.3"/>
  </r>
  <r>
    <s v="MultiplicityÂ "/>
    <x v="0"/>
    <n v="6"/>
  </r>
  <r>
    <s v="Aliens in the AtticÂ "/>
    <x v="0"/>
    <n v="5.4"/>
  </r>
  <r>
    <s v="The PledgeÂ "/>
    <x v="0"/>
    <n v="6.8"/>
  </r>
  <r>
    <s v="The ProducersÂ "/>
    <x v="0"/>
    <n v="6.4"/>
  </r>
  <r>
    <s v="DreddÂ "/>
    <x v="0"/>
    <n v="7.1"/>
  </r>
  <r>
    <s v="The PhantomÂ "/>
    <x v="0"/>
    <n v="4.9000000000000004"/>
  </r>
  <r>
    <s v="All the Pretty HorsesÂ "/>
    <x v="0"/>
    <n v="5.8"/>
  </r>
  <r>
    <s v="NixonÂ "/>
    <x v="0"/>
    <n v="7.1"/>
  </r>
  <r>
    <s v="The Ghost WriterÂ "/>
    <x v="0"/>
    <n v="7.2"/>
  </r>
  <r>
    <s v="Deep RisingÂ "/>
    <x v="0"/>
    <n v="6"/>
  </r>
  <r>
    <s v="Miracle at St. AnnaÂ "/>
    <x v="0"/>
    <n v="6"/>
  </r>
  <r>
    <s v="Curse of the Golden FlowerÂ "/>
    <x v="3"/>
    <n v="7"/>
  </r>
  <r>
    <s v="Bangkok DangerousÂ "/>
    <x v="0"/>
    <n v="5.4"/>
  </r>
  <r>
    <s v="Big TroubleÂ "/>
    <x v="0"/>
    <n v="6.5"/>
  </r>
  <r>
    <s v="Love in the Time of CholeraÂ "/>
    <x v="0"/>
    <n v="6.4"/>
  </r>
  <r>
    <s v="The ReturnedÂ             "/>
    <x v="2"/>
    <n v="8.3000000000000007"/>
  </r>
  <r>
    <s v="Shadow ConspiracyÂ "/>
    <x v="0"/>
    <n v="4.9000000000000004"/>
  </r>
  <r>
    <s v="Johnny English RebornÂ "/>
    <x v="0"/>
    <n v="6.3"/>
  </r>
  <r>
    <s v="Foodfight!Â "/>
    <x v="0"/>
    <n v="1.7"/>
  </r>
  <r>
    <s v="ArgoÂ "/>
    <x v="0"/>
    <n v="7.7"/>
  </r>
  <r>
    <s v="The FugitiveÂ "/>
    <x v="0"/>
    <n v="7.8"/>
  </r>
  <r>
    <s v="The Bounty HunterÂ "/>
    <x v="0"/>
    <n v="5.5"/>
  </r>
  <r>
    <s v="SleepersÂ "/>
    <x v="0"/>
    <n v="7.5"/>
  </r>
  <r>
    <s v="Rambo: First Blood Part IIÂ "/>
    <x v="0"/>
    <n v="6.4"/>
  </r>
  <r>
    <s v="The JurorÂ "/>
    <x v="0"/>
    <n v="5.6"/>
  </r>
  <r>
    <s v="PinocchioÂ "/>
    <x v="0"/>
    <n v="7.5"/>
  </r>
  <r>
    <s v="Heaven's GateÂ "/>
    <x v="0"/>
    <n v="6.8"/>
  </r>
  <r>
    <s v="Underworld: EvolutionÂ "/>
    <x v="0"/>
    <n v="6.8"/>
  </r>
  <r>
    <s v="Victor FrankensteinÂ "/>
    <x v="0"/>
    <n v="6"/>
  </r>
  <r>
    <s v="Finding ForresterÂ "/>
    <x v="0"/>
    <n v="7.3"/>
  </r>
  <r>
    <s v="28 DaysÂ "/>
    <x v="0"/>
    <n v="6"/>
  </r>
  <r>
    <s v="UnleashedÂ "/>
    <x v="0"/>
    <n v="7"/>
  </r>
  <r>
    <s v="The Sweetest ThingÂ "/>
    <x v="0"/>
    <n v="5.0999999999999996"/>
  </r>
  <r>
    <s v="The FirmÂ "/>
    <x v="0"/>
    <n v="6.8"/>
  </r>
  <r>
    <s v="Charlie St. CloudÂ "/>
    <x v="0"/>
    <n v="6.5"/>
  </r>
  <r>
    <s v="The MechanicÂ "/>
    <x v="0"/>
    <n v="6.6"/>
  </r>
  <r>
    <s v="21 Jump StreetÂ "/>
    <x v="0"/>
    <n v="7.2"/>
  </r>
  <r>
    <s v="Notting HillÂ "/>
    <x v="0"/>
    <n v="7"/>
  </r>
  <r>
    <s v="Chicken RunÂ "/>
    <x v="0"/>
    <n v="7"/>
  </r>
  <r>
    <s v="Along Came PollyÂ "/>
    <x v="0"/>
    <n v="5.9"/>
  </r>
  <r>
    <s v="BoomerangÂ "/>
    <x v="0"/>
    <n v="5.4"/>
  </r>
  <r>
    <s v="The HeatÂ "/>
    <x v="0"/>
    <n v="6.6"/>
  </r>
  <r>
    <s v="CleopatraÂ "/>
    <x v="0"/>
    <n v="7"/>
  </r>
  <r>
    <s v="Here Comes the BoomÂ "/>
    <x v="0"/>
    <n v="6.5"/>
  </r>
  <r>
    <s v="High CrimesÂ "/>
    <x v="0"/>
    <n v="6.3"/>
  </r>
  <r>
    <s v="The Mirror Has Two FacesÂ "/>
    <x v="0"/>
    <n v="6.5"/>
  </r>
  <r>
    <s v="The Mothman PropheciesÂ "/>
    <x v="0"/>
    <n v="6.5"/>
  </r>
  <r>
    <s v="BrÃ¼noÂ "/>
    <x v="0"/>
    <n v="5.8"/>
  </r>
  <r>
    <s v="Licence to KillÂ "/>
    <x v="0"/>
    <n v="6.6"/>
  </r>
  <r>
    <s v="Red Riding HoodÂ "/>
    <x v="0"/>
    <n v="5.4"/>
  </r>
  <r>
    <s v="15 MinutesÂ "/>
    <x v="0"/>
    <n v="6.1"/>
  </r>
  <r>
    <s v="Super Mario Bros.Â "/>
    <x v="0"/>
    <n v="4"/>
  </r>
  <r>
    <s v="Lord of WarÂ "/>
    <x v="0"/>
    <n v="7.6"/>
  </r>
  <r>
    <s v="HeroÂ "/>
    <x v="3"/>
    <n v="7.9"/>
  </r>
  <r>
    <s v="One for the MoneyÂ "/>
    <x v="0"/>
    <n v="5.3"/>
  </r>
  <r>
    <s v="The InterviewÂ "/>
    <x v="0"/>
    <n v="6.6"/>
  </r>
  <r>
    <s v="The Warrior's WayÂ "/>
    <x v="0"/>
    <n v="6.3"/>
  </r>
  <r>
    <s v="McHale's NavyÂ             "/>
    <x v="0"/>
    <n v="7.5"/>
  </r>
  <r>
    <s v="MicmacsÂ "/>
    <x v="2"/>
    <n v="7.2"/>
  </r>
  <r>
    <s v="8 MileÂ "/>
    <x v="0"/>
    <n v="7"/>
  </r>
  <r>
    <s v="Animal Kingdom: Let's go ApeÂ "/>
    <x v="2"/>
    <n v="4.9000000000000004"/>
  </r>
  <r>
    <s v="A Knight's TaleÂ "/>
    <x v="0"/>
    <n v="6.9"/>
  </r>
  <r>
    <s v="The MedallionÂ "/>
    <x v="0"/>
    <n v="5.2"/>
  </r>
  <r>
    <s v="The Sixth SenseÂ "/>
    <x v="0"/>
    <n v="8.1"/>
  </r>
  <r>
    <s v="Man on a LedgeÂ "/>
    <x v="0"/>
    <n v="6.6"/>
  </r>
  <r>
    <s v="The Big YearÂ "/>
    <x v="0"/>
    <n v="6.2"/>
  </r>
  <r>
    <s v="The Karate KidÂ "/>
    <x v="0"/>
    <n v="7.2"/>
  </r>
  <r>
    <s v="American HustleÂ "/>
    <x v="0"/>
    <n v="7.3"/>
  </r>
  <r>
    <s v="The ProposalÂ "/>
    <x v="0"/>
    <n v="6.7"/>
  </r>
  <r>
    <s v="Double JeopardyÂ "/>
    <x v="0"/>
    <n v="6.4"/>
  </r>
  <r>
    <s v="Back to the Future Part IIÂ "/>
    <x v="0"/>
    <n v="7.8"/>
  </r>
  <r>
    <s v="LucyÂ "/>
    <x v="0"/>
    <n v="6.4"/>
  </r>
  <r>
    <s v="Fifty Shades of GreyÂ "/>
    <x v="0"/>
    <n v="4.0999999999999996"/>
  </r>
  <r>
    <s v="Spy Kids 3-D: Game OverÂ "/>
    <x v="0"/>
    <n v="4.0999999999999996"/>
  </r>
  <r>
    <s v="A Time to KillÂ "/>
    <x v="0"/>
    <n v="7.4"/>
  </r>
  <r>
    <s v="Cheaper by the DozenÂ "/>
    <x v="0"/>
    <n v="5.8"/>
  </r>
  <r>
    <s v="Lone SurvivorÂ "/>
    <x v="0"/>
    <n v="7.6"/>
  </r>
  <r>
    <s v="A League of Their OwnÂ "/>
    <x v="0"/>
    <n v="7.2"/>
  </r>
  <r>
    <s v="The Conjuring 2Â "/>
    <x v="0"/>
    <n v="7.8"/>
  </r>
  <r>
    <s v="The Social NetworkÂ "/>
    <x v="0"/>
    <n v="7.7"/>
  </r>
  <r>
    <s v="He's Just Not That Into YouÂ "/>
    <x v="0"/>
    <n v="6.4"/>
  </r>
  <r>
    <s v="Scary Movie 4Â "/>
    <x v="0"/>
    <n v="5.0999999999999996"/>
  </r>
  <r>
    <s v="Scream 3Â "/>
    <x v="0"/>
    <n v="5.5"/>
  </r>
  <r>
    <s v="Back to the Future Part IIIÂ "/>
    <x v="0"/>
    <n v="7.4"/>
  </r>
  <r>
    <s v="Get HardÂ "/>
    <x v="0"/>
    <n v="6"/>
  </r>
  <r>
    <s v="Bram Stoker's DraculaÂ "/>
    <x v="0"/>
    <n v="7.5"/>
  </r>
  <r>
    <s v="Julie &amp; JuliaÂ "/>
    <x v="0"/>
    <n v="7"/>
  </r>
  <r>
    <s v="42Â "/>
    <x v="0"/>
    <n v="7.5"/>
  </r>
  <r>
    <s v="The Talented Mr. RipleyÂ "/>
    <x v="0"/>
    <n v="7.3"/>
  </r>
  <r>
    <s v="Dumb and Dumber ToÂ "/>
    <x v="0"/>
    <n v="5.7"/>
  </r>
  <r>
    <s v="Eight BelowÂ "/>
    <x v="0"/>
    <n v="7.3"/>
  </r>
  <r>
    <s v="The InternÂ "/>
    <x v="0"/>
    <n v="7.2"/>
  </r>
  <r>
    <s v="Ride Along 2Â "/>
    <x v="0"/>
    <n v="5.9"/>
  </r>
  <r>
    <s v="The Last of the MohicansÂ "/>
    <x v="0"/>
    <n v="7.8"/>
  </r>
  <r>
    <s v="RayÂ "/>
    <x v="0"/>
    <n v="7.7"/>
  </r>
  <r>
    <s v="Sin CityÂ "/>
    <x v="0"/>
    <n v="8.1"/>
  </r>
  <r>
    <s v="Vantage PointÂ "/>
    <x v="0"/>
    <n v="6.6"/>
  </r>
  <r>
    <s v="I Love You, ManÂ "/>
    <x v="0"/>
    <n v="7.1"/>
  </r>
  <r>
    <s v="Shallow HalÂ "/>
    <x v="0"/>
    <n v="5.9"/>
  </r>
  <r>
    <s v="JFKÂ "/>
    <x v="0"/>
    <n v="8"/>
  </r>
  <r>
    <s v="Big Momma's House 2Â "/>
    <x v="0"/>
    <n v="4.5999999999999996"/>
  </r>
  <r>
    <s v="The MexicanÂ "/>
    <x v="0"/>
    <n v="6.1"/>
  </r>
  <r>
    <s v="UnbrokenÂ "/>
    <x v="0"/>
    <n v="7.2"/>
  </r>
  <r>
    <s v="17 AgainÂ "/>
    <x v="0"/>
    <n v="6.4"/>
  </r>
  <r>
    <s v="The Other WomanÂ "/>
    <x v="0"/>
    <n v="6"/>
  </r>
  <r>
    <s v="The Final DestinationÂ "/>
    <x v="0"/>
    <n v="5.2"/>
  </r>
  <r>
    <s v="Bridge of SpiesÂ "/>
    <x v="0"/>
    <n v="7.6"/>
  </r>
  <r>
    <s v="Behind Enemy LinesÂ "/>
    <x v="0"/>
    <n v="6.4"/>
  </r>
  <r>
    <s v="Get Him to the GreekÂ "/>
    <x v="0"/>
    <n v="6.4"/>
  </r>
  <r>
    <s v="Shall We DanceÂ "/>
    <x v="0"/>
    <n v="6.1"/>
  </r>
  <r>
    <s v="Small SoldiersÂ "/>
    <x v="0"/>
    <n v="6.1"/>
  </r>
  <r>
    <s v="SpawnÂ "/>
    <x v="0"/>
    <n v="5.2"/>
  </r>
  <r>
    <s v="The Count of Monte CristoÂ "/>
    <x v="0"/>
    <n v="7.7"/>
  </r>
  <r>
    <s v="The Lincoln LawyerÂ "/>
    <x v="0"/>
    <n v="7.3"/>
  </r>
  <r>
    <s v="UnknownÂ "/>
    <x v="0"/>
    <n v="6.9"/>
  </r>
  <r>
    <s v="The PrestigeÂ "/>
    <x v="0"/>
    <n v="8.5"/>
  </r>
  <r>
    <s v="Horrible Bosses 2Â "/>
    <x v="0"/>
    <n v="6.3"/>
  </r>
  <r>
    <s v="Escape from Planet EarthÂ "/>
    <x v="0"/>
    <n v="5.9"/>
  </r>
  <r>
    <s v="ApocalyptoÂ "/>
    <x v="9"/>
    <n v="7.8"/>
  </r>
  <r>
    <s v="The Living DaylightsÂ "/>
    <x v="0"/>
    <n v="6.7"/>
  </r>
  <r>
    <s v="PredatorsÂ "/>
    <x v="0"/>
    <n v="6.4"/>
  </r>
  <r>
    <s v="Legal EaglesÂ "/>
    <x v="0"/>
    <n v="5.9"/>
  </r>
  <r>
    <s v="Secret WindowÂ "/>
    <x v="0"/>
    <n v="6.6"/>
  </r>
  <r>
    <s v="The Lake HouseÂ "/>
    <x v="0"/>
    <n v="6.8"/>
  </r>
  <r>
    <s v="The Skeleton KeyÂ "/>
    <x v="0"/>
    <n v="6.5"/>
  </r>
  <r>
    <s v="The Odd Life of Timothy GreenÂ "/>
    <x v="0"/>
    <n v="6.6"/>
  </r>
  <r>
    <s v="Made of HonorÂ "/>
    <x v="0"/>
    <n v="5.8"/>
  </r>
  <r>
    <s v="Jersey BoysÂ "/>
    <x v="0"/>
    <n v="6.9"/>
  </r>
  <r>
    <s v="The RainmakerÂ "/>
    <x v="0"/>
    <n v="7.1"/>
  </r>
  <r>
    <s v="GothikaÂ "/>
    <x v="0"/>
    <n v="5.8"/>
  </r>
  <r>
    <s v="AmistadÂ "/>
    <x v="0"/>
    <n v="7.2"/>
  </r>
  <r>
    <s v="Medicine ManÂ "/>
    <x v="0"/>
    <n v="6"/>
  </r>
  <r>
    <s v="Aliens vs. Predator: RequiemÂ "/>
    <x v="0"/>
    <n v="4.7"/>
  </r>
  <r>
    <s v="RiÂ¢hie RiÂ¢hÂ "/>
    <x v="0"/>
    <n v="5.2"/>
  </r>
  <r>
    <s v="Autumn in New YorkÂ "/>
    <x v="0"/>
    <n v="5.5"/>
  </r>
  <r>
    <s v="Music and LyricsÂ "/>
    <x v="0"/>
    <n v="6.5"/>
  </r>
  <r>
    <s v="PaulÂ "/>
    <x v="0"/>
    <n v="7"/>
  </r>
  <r>
    <s v="The Guilt TripÂ "/>
    <x v="0"/>
    <n v="5.8"/>
  </r>
  <r>
    <s v="Scream 4Â "/>
    <x v="0"/>
    <n v="6.2"/>
  </r>
  <r>
    <s v="8MMÂ "/>
    <x v="0"/>
    <n v="6.5"/>
  </r>
  <r>
    <s v="The DoorsÂ "/>
    <x v="0"/>
    <n v="7.2"/>
  </r>
  <r>
    <s v="Sex TapeÂ "/>
    <x v="0"/>
    <n v="5.0999999999999996"/>
  </r>
  <r>
    <s v="Hanging UpÂ "/>
    <x v="0"/>
    <n v="4.7"/>
  </r>
  <r>
    <s v="Final Destination 5Â "/>
    <x v="0"/>
    <n v="5.9"/>
  </r>
  <r>
    <s v="Mickey Blue EyesÂ "/>
    <x v="0"/>
    <n v="5.8"/>
  </r>
  <r>
    <s v="Pay It ForwardÂ "/>
    <x v="0"/>
    <n v="7.2"/>
  </r>
  <r>
    <s v="Fever PitchÂ "/>
    <x v="0"/>
    <n v="6.2"/>
  </r>
  <r>
    <s v="ArthurÂ             "/>
    <x v="0"/>
    <n v="7.4"/>
  </r>
  <r>
    <s v="Drillbit TaylorÂ "/>
    <x v="0"/>
    <n v="5.7"/>
  </r>
  <r>
    <s v="A Million Ways to Die in the WestÂ "/>
    <x v="0"/>
    <n v="6.1"/>
  </r>
  <r>
    <s v="The ShadowÂ "/>
    <x v="0"/>
    <n v="6"/>
  </r>
  <r>
    <s v="Extremely Loud &amp; Incredibly CloseÂ "/>
    <x v="0"/>
    <n v="6.9"/>
  </r>
  <r>
    <s v="Morning GloryÂ "/>
    <x v="0"/>
    <n v="6.5"/>
  </r>
  <r>
    <s v="Get Rich or Die Tryin'Â "/>
    <x v="0"/>
    <n v="5"/>
  </r>
  <r>
    <s v="The Art of WarÂ "/>
    <x v="0"/>
    <n v="5.7"/>
  </r>
  <r>
    <s v="RentÂ "/>
    <x v="0"/>
    <n v="7"/>
  </r>
  <r>
    <s v="Bless the ChildÂ "/>
    <x v="0"/>
    <n v="5.0999999999999996"/>
  </r>
  <r>
    <s v="The Out-of-TownersÂ "/>
    <x v="0"/>
    <n v="5.3"/>
  </r>
  <r>
    <s v="The Island of Dr. MoreauÂ "/>
    <x v="0"/>
    <n v="4.4000000000000004"/>
  </r>
  <r>
    <s v="The MusketeerÂ "/>
    <x v="0"/>
    <n v="4.7"/>
  </r>
  <r>
    <s v="The Other Boleyn GirlÂ "/>
    <x v="0"/>
    <n v="6.7"/>
  </r>
  <r>
    <s v="Sweet NovemberÂ "/>
    <x v="0"/>
    <n v="6.7"/>
  </r>
  <r>
    <s v="The ReapingÂ "/>
    <x v="0"/>
    <n v="5.7"/>
  </r>
  <r>
    <s v="Mean StreetsÂ "/>
    <x v="0"/>
    <n v="7.4"/>
  </r>
  <r>
    <s v="Renaissance ManÂ "/>
    <x v="0"/>
    <n v="6.1"/>
  </r>
  <r>
    <s v="ColombianaÂ "/>
    <x v="0"/>
    <n v="6.4"/>
  </r>
  <r>
    <s v="The Magic Sword: Quest for CamelotÂ "/>
    <x v="0"/>
    <n v="6.2"/>
  </r>
  <r>
    <s v="City by the SeaÂ "/>
    <x v="0"/>
    <n v="6.2"/>
  </r>
  <r>
    <s v="At First SightÂ "/>
    <x v="0"/>
    <n v="5.9"/>
  </r>
  <r>
    <s v="TorqueÂ "/>
    <x v="0"/>
    <n v="4"/>
  </r>
  <r>
    <s v="City HallÂ "/>
    <x v="0"/>
    <n v="6.2"/>
  </r>
  <r>
    <s v="ShowgirlsÂ "/>
    <x v="0"/>
    <n v="4.5999999999999996"/>
  </r>
  <r>
    <s v="Marie AntoinetteÂ "/>
    <x v="0"/>
    <n v="6.4"/>
  </r>
  <r>
    <s v="Kiss of DeathÂ "/>
    <x v="0"/>
    <n v="5.9"/>
  </r>
  <r>
    <s v="Get CarterÂ "/>
    <x v="0"/>
    <n v="5.0999999999999996"/>
  </r>
  <r>
    <s v="The ImpossibleÂ "/>
    <x v="0"/>
    <n v="7.6"/>
  </r>
  <r>
    <s v="IshtarÂ "/>
    <x v="0"/>
    <n v="4.2"/>
  </r>
  <r>
    <s v="Fantastic Mr. FoxÂ "/>
    <x v="0"/>
    <n v="7.8"/>
  </r>
  <r>
    <s v="Life or Something Like ItÂ "/>
    <x v="0"/>
    <n v="5.8"/>
  </r>
  <r>
    <s v="Memoirs of an Invisible ManÂ "/>
    <x v="0"/>
    <n v="5.9"/>
  </r>
  <r>
    <s v="AmÃ©lieÂ "/>
    <x v="2"/>
    <n v="8.4"/>
  </r>
  <r>
    <s v="New York MinuteÂ "/>
    <x v="0"/>
    <n v="4.8"/>
  </r>
  <r>
    <s v="AlfieÂ "/>
    <x v="0"/>
    <n v="6.2"/>
  </r>
  <r>
    <s v="Big MiracleÂ "/>
    <x v="0"/>
    <n v="6.5"/>
  </r>
  <r>
    <s v="The Deep End of the OceanÂ "/>
    <x v="0"/>
    <n v="6.3"/>
  </r>
  <r>
    <s v="FeardotcomÂ "/>
    <x v="0"/>
    <n v="3.3"/>
  </r>
  <r>
    <s v="Cirque du Freak: The Vampire's AssistantÂ "/>
    <x v="0"/>
    <n v="5.9"/>
  </r>
  <r>
    <s v="Victor FrankensteinÂ "/>
    <x v="0"/>
    <n v="6"/>
  </r>
  <r>
    <s v="DuplexÂ "/>
    <x v="0"/>
    <n v="5.8"/>
  </r>
  <r>
    <s v="Soul MenÂ "/>
    <x v="0"/>
    <n v="6.5"/>
  </r>
  <r>
    <s v="Raise the TitanicÂ "/>
    <x v="0"/>
    <n v="4.7"/>
  </r>
  <r>
    <s v="Universal Soldier: The ReturnÂ "/>
    <x v="0"/>
    <n v="4.0999999999999996"/>
  </r>
  <r>
    <s v="PandorumÂ "/>
    <x v="0"/>
    <n v="6.8"/>
  </r>
  <r>
    <s v="ImpostorÂ "/>
    <x v="0"/>
    <n v="6.2"/>
  </r>
  <r>
    <s v="Extreme OpsÂ "/>
    <x v="0"/>
    <n v="4.5"/>
  </r>
  <r>
    <s v="Just VisitingÂ "/>
    <x v="0"/>
    <n v="5.8"/>
  </r>
  <r>
    <s v="SunshineÂ "/>
    <x v="0"/>
    <n v="7.3"/>
  </r>
  <r>
    <s v="A Thousand WordsÂ "/>
    <x v="0"/>
    <n v="5.9"/>
  </r>
  <r>
    <s v="DelgoÂ "/>
    <x v="0"/>
    <n v="4.4000000000000004"/>
  </r>
  <r>
    <s v="The GunmanÂ "/>
    <x v="0"/>
    <n v="5.8"/>
  </r>
  <r>
    <s v="Alex Rider: Operation StormbreakerÂ "/>
    <x v="0"/>
    <n v="5.0999999999999996"/>
  </r>
  <r>
    <s v="DisturbiaÂ "/>
    <x v="0"/>
    <n v="6.9"/>
  </r>
  <r>
    <s v="HackersÂ "/>
    <x v="0"/>
    <n v="6.2"/>
  </r>
  <r>
    <s v="The Hunting PartyÂ "/>
    <x v="0"/>
    <n v="6.9"/>
  </r>
  <r>
    <s v="The Hudsucker ProxyÂ "/>
    <x v="0"/>
    <n v="7.3"/>
  </r>
  <r>
    <s v="The WarlordsÂ "/>
    <x v="3"/>
    <n v="7.1"/>
  </r>
  <r>
    <s v="Nomad: The WarriorÂ "/>
    <x v="10"/>
    <n v="6"/>
  </r>
  <r>
    <s v="SnowpiercerÂ "/>
    <x v="0"/>
    <n v="7"/>
  </r>
  <r>
    <s v="A Monster in ParisÂ "/>
    <x v="2"/>
    <n v="6.8"/>
  </r>
  <r>
    <s v="The Last ShotÂ "/>
    <x v="0"/>
    <n v="5.7"/>
  </r>
  <r>
    <s v="The CrowÂ "/>
    <x v="0"/>
    <n v="7.6"/>
  </r>
  <r>
    <s v="Baahubali: The BeginningÂ "/>
    <x v="11"/>
    <n v="8.4"/>
  </r>
  <r>
    <s v="The Time Traveler's WifeÂ "/>
    <x v="0"/>
    <n v="7.1"/>
  </r>
  <r>
    <s v="Because I Said SoÂ "/>
    <x v="0"/>
    <n v="5.6"/>
  </r>
  <r>
    <s v="The Fast and the FuriousÂ "/>
    <x v="0"/>
    <n v="6.7"/>
  </r>
  <r>
    <s v="FrankenweenieÂ "/>
    <x v="0"/>
    <n v="7"/>
  </r>
  <r>
    <s v="SerenityÂ "/>
    <x v="0"/>
    <n v="8"/>
  </r>
  <r>
    <s v="Against the RopesÂ "/>
    <x v="0"/>
    <n v="5.3"/>
  </r>
  <r>
    <s v="Superman IIIÂ "/>
    <x v="0"/>
    <n v="4.9000000000000004"/>
  </r>
  <r>
    <s v="Grudge MatchÂ "/>
    <x v="0"/>
    <n v="6.4"/>
  </r>
  <r>
    <s v="Red CliffÂ "/>
    <x v="3"/>
    <n v="7.4"/>
  </r>
  <r>
    <s v="Sweet Home AlabamaÂ "/>
    <x v="0"/>
    <n v="6.1"/>
  </r>
  <r>
    <s v="The Ugly TruthÂ "/>
    <x v="0"/>
    <n v="6.5"/>
  </r>
  <r>
    <s v="Sgt. BilkoÂ "/>
    <x v="0"/>
    <n v="5.7"/>
  </r>
  <r>
    <s v="Spy Kids 2: Island of Lost DreamsÂ "/>
    <x v="0"/>
    <n v="5.0999999999999996"/>
  </r>
  <r>
    <s v="Star Trek: GenerationsÂ "/>
    <x v="0"/>
    <n v="6.6"/>
  </r>
  <r>
    <s v="The GrandmasterÂ "/>
    <x v="3"/>
    <n v="6.5"/>
  </r>
  <r>
    <s v="Water for ElephantsÂ "/>
    <x v="0"/>
    <n v="6.9"/>
  </r>
  <r>
    <s v="3rd Rock from the SunÂ             "/>
    <x v="0"/>
    <n v="7.8"/>
  </r>
  <r>
    <s v="Dragon Nest: Warriors' DawnÂ "/>
    <x v="0"/>
    <n v="6.4"/>
  </r>
  <r>
    <s v="The HurricaneÂ "/>
    <x v="0"/>
    <n v="7.6"/>
  </r>
  <r>
    <s v="EnoughÂ "/>
    <x v="0"/>
    <n v="5.6"/>
  </r>
  <r>
    <s v="HeartbreakersÂ "/>
    <x v="0"/>
    <n v="6.2"/>
  </r>
  <r>
    <s v="Paul Blart: Mall Cop 2Â "/>
    <x v="0"/>
    <n v="4.4000000000000004"/>
  </r>
  <r>
    <s v="Angel EyesÂ "/>
    <x v="0"/>
    <n v="5.6"/>
  </r>
  <r>
    <s v="Joe SomebodyÂ "/>
    <x v="0"/>
    <n v="5.5"/>
  </r>
  <r>
    <s v="The Ninth GateÂ "/>
    <x v="0"/>
    <n v="6.7"/>
  </r>
  <r>
    <s v="Extreme MeasuresÂ "/>
    <x v="0"/>
    <n v="6.1"/>
  </r>
  <r>
    <s v="Rock StarÂ "/>
    <x v="0"/>
    <n v="6.2"/>
  </r>
  <r>
    <s v="PreciousÂ "/>
    <x v="0"/>
    <n v="7.3"/>
  </r>
  <r>
    <s v="White SquallÂ "/>
    <x v="0"/>
    <n v="6.6"/>
  </r>
  <r>
    <s v="The ThingÂ "/>
    <x v="0"/>
    <n v="8.1999999999999993"/>
  </r>
  <r>
    <s v="RiddickÂ "/>
    <x v="0"/>
    <n v="6.4"/>
  </r>
  <r>
    <s v="SwitchbackÂ "/>
    <x v="0"/>
    <n v="6.4"/>
  </r>
  <r>
    <s v="Texas RangersÂ "/>
    <x v="0"/>
    <n v="5.2"/>
  </r>
  <r>
    <s v="City of EmberÂ "/>
    <x v="0"/>
    <n v="6.5"/>
  </r>
  <r>
    <s v="The MasterÂ "/>
    <x v="0"/>
    <n v="7.1"/>
  </r>
  <r>
    <s v="Virgin TerritoryÂ "/>
    <x v="0"/>
    <n v="4.8"/>
  </r>
  <r>
    <s v="The ExpressÂ "/>
    <x v="0"/>
    <n v="7.3"/>
  </r>
  <r>
    <s v="The 5th WaveÂ "/>
    <x v="0"/>
    <n v="5.2"/>
  </r>
  <r>
    <s v="CreedÂ "/>
    <x v="0"/>
    <n v="7.7"/>
  </r>
  <r>
    <s v="The TownÂ "/>
    <x v="0"/>
    <n v="7.6"/>
  </r>
  <r>
    <s v="What to Expect When You're ExpectingÂ "/>
    <x v="0"/>
    <n v="5.7"/>
  </r>
  <r>
    <s v="Burn After ReadingÂ "/>
    <x v="0"/>
    <n v="7"/>
  </r>
  <r>
    <s v="Nim's IslandÂ "/>
    <x v="0"/>
    <n v="6"/>
  </r>
  <r>
    <s v="RushÂ "/>
    <x v="0"/>
    <n v="8.1"/>
  </r>
  <r>
    <s v="MagnoliaÂ "/>
    <x v="0"/>
    <n v="8"/>
  </r>
  <r>
    <s v="Cop OutÂ "/>
    <x v="0"/>
    <n v="5.6"/>
  </r>
  <r>
    <s v="How to Be SingleÂ "/>
    <x v="0"/>
    <n v="6.1"/>
  </r>
  <r>
    <s v="Dolphin TaleÂ "/>
    <x v="0"/>
    <n v="6.9"/>
  </r>
  <r>
    <s v="TwilightÂ "/>
    <x v="0"/>
    <n v="5.2"/>
  </r>
  <r>
    <s v="John QÂ "/>
    <x v="0"/>
    <n v="7"/>
  </r>
  <r>
    <s v="Blue StreakÂ "/>
    <x v="0"/>
    <n v="6.3"/>
  </r>
  <r>
    <s v="We're the MillersÂ "/>
    <x v="0"/>
    <n v="7"/>
  </r>
  <r>
    <s v="Obitaemyy ostrovÂ "/>
    <x v="8"/>
    <n v="5.3"/>
  </r>
  <r>
    <s v="BreakdownÂ "/>
    <x v="0"/>
    <n v="6.9"/>
  </r>
  <r>
    <s v="Never Say Never AgainÂ "/>
    <x v="0"/>
    <n v="6.2"/>
  </r>
  <r>
    <s v="Hot Tub Time MachineÂ "/>
    <x v="0"/>
    <n v="6.4"/>
  </r>
  <r>
    <s v="Dolphin Tale 2Â "/>
    <x v="0"/>
    <n v="6.4"/>
  </r>
  <r>
    <s v="Reindeer GamesÂ "/>
    <x v="0"/>
    <n v="5.7"/>
  </r>
  <r>
    <s v="A Man ApartÂ "/>
    <x v="0"/>
    <n v="6.1"/>
  </r>
  <r>
    <s v="AlohaÂ "/>
    <x v="0"/>
    <n v="5.4"/>
  </r>
  <r>
    <s v="Ghosts of MississippiÂ "/>
    <x v="0"/>
    <n v="6.7"/>
  </r>
  <r>
    <s v="Snow Falling on CedarsÂ "/>
    <x v="0"/>
    <n v="6.8"/>
  </r>
  <r>
    <s v="The RiteÂ "/>
    <x v="0"/>
    <n v="6"/>
  </r>
  <r>
    <s v="GattacaÂ "/>
    <x v="0"/>
    <n v="7.8"/>
  </r>
  <r>
    <s v="Isn't She GreatÂ "/>
    <x v="0"/>
    <n v="5.3"/>
  </r>
  <r>
    <s v="Space ChimpsÂ "/>
    <x v="0"/>
    <n v="4.5"/>
  </r>
  <r>
    <s v="Head of StateÂ "/>
    <x v="0"/>
    <n v="5.4"/>
  </r>
  <r>
    <s v="The HangoverÂ "/>
    <x v="0"/>
    <n v="7.8"/>
  </r>
  <r>
    <s v="Ip Man 3Â "/>
    <x v="12"/>
    <n v="7.2"/>
  </r>
  <r>
    <s v="Austin Powers: The Spy Who Shagged MeÂ "/>
    <x v="0"/>
    <n v="6.6"/>
  </r>
  <r>
    <s v="BatmanÂ "/>
    <x v="0"/>
    <n v="7.6"/>
  </r>
  <r>
    <s v="There Be DragonsÂ "/>
    <x v="0"/>
    <n v="5.9"/>
  </r>
  <r>
    <s v="Lethal Weapon 3Â "/>
    <x v="0"/>
    <n v="6.7"/>
  </r>
  <r>
    <s v="The Blind SideÂ "/>
    <x v="0"/>
    <n v="7.7"/>
  </r>
  <r>
    <s v="Rush HourÂ             "/>
    <x v="0"/>
    <n v="5.8"/>
  </r>
  <r>
    <s v="Spy KidsÂ "/>
    <x v="0"/>
    <n v="5.4"/>
  </r>
  <r>
    <s v="Horrible BossesÂ "/>
    <x v="0"/>
    <n v="6.9"/>
  </r>
  <r>
    <s v="True GritÂ "/>
    <x v="0"/>
    <n v="7.7"/>
  </r>
  <r>
    <s v="The Devil Wears PradaÂ "/>
    <x v="0"/>
    <n v="6.8"/>
  </r>
  <r>
    <s v="Star Trek: The Motion PictureÂ "/>
    <x v="0"/>
    <n v="6.4"/>
  </r>
  <r>
    <s v="Identity ThiefÂ "/>
    <x v="0"/>
    <n v="5.7"/>
  </r>
  <r>
    <s v="Cape FearÂ "/>
    <x v="0"/>
    <n v="7.3"/>
  </r>
  <r>
    <s v="21Â "/>
    <x v="0"/>
    <n v="6.8"/>
  </r>
  <r>
    <s v="TrainwreckÂ "/>
    <x v="0"/>
    <n v="6.3"/>
  </r>
  <r>
    <s v="Guess WhoÂ "/>
    <x v="0"/>
    <n v="5.9"/>
  </r>
  <r>
    <s v="The English PatientÂ "/>
    <x v="0"/>
    <n v="7.4"/>
  </r>
  <r>
    <s v="L.A. ConfidentialÂ "/>
    <x v="0"/>
    <n v="8.3000000000000007"/>
  </r>
  <r>
    <s v="Sky HighÂ "/>
    <x v="0"/>
    <n v="6.2"/>
  </r>
  <r>
    <s v="In &amp; OutÂ "/>
    <x v="0"/>
    <n v="6.3"/>
  </r>
  <r>
    <s v="SpeciesÂ "/>
    <x v="0"/>
    <n v="5.8"/>
  </r>
  <r>
    <s v="A Nightmare on Elm StreetÂ "/>
    <x v="0"/>
    <n v="7.5"/>
  </r>
  <r>
    <s v="The CellÂ "/>
    <x v="0"/>
    <n v="6.3"/>
  </r>
  <r>
    <s v="The Man in the Iron MaskÂ "/>
    <x v="0"/>
    <n v="6.4"/>
  </r>
  <r>
    <s v="SecretariatÂ "/>
    <x v="0"/>
    <n v="7.2"/>
  </r>
  <r>
    <s v="TMNTÂ "/>
    <x v="0"/>
    <n v="6.3"/>
  </r>
  <r>
    <s v="RadioÂ "/>
    <x v="0"/>
    <n v="6.9"/>
  </r>
  <r>
    <s v="Friends with BenefitsÂ "/>
    <x v="0"/>
    <n v="6.6"/>
  </r>
  <r>
    <s v="Neighbors 2: Sorority RisingÂ "/>
    <x v="0"/>
    <n v="6"/>
  </r>
  <r>
    <s v="Saving Mr. BanksÂ "/>
    <x v="0"/>
    <n v="7.5"/>
  </r>
  <r>
    <s v="Malcolm XÂ "/>
    <x v="0"/>
    <n v="7.7"/>
  </r>
  <r>
    <s v="This Is 40Â "/>
    <x v="0"/>
    <n v="6.2"/>
  </r>
  <r>
    <s v="Old DogsÂ "/>
    <x v="0"/>
    <n v="5.4"/>
  </r>
  <r>
    <s v="Underworld: Rise of the LycansÂ "/>
    <x v="0"/>
    <n v="6.6"/>
  </r>
  <r>
    <s v="License to WedÂ "/>
    <x v="0"/>
    <n v="5.3"/>
  </r>
  <r>
    <s v="The BenchwarmersÂ "/>
    <x v="0"/>
    <n v="5.6"/>
  </r>
  <r>
    <s v="Must Love DogsÂ "/>
    <x v="0"/>
    <n v="5.9"/>
  </r>
  <r>
    <s v="Donnie BrascoÂ "/>
    <x v="0"/>
    <n v="7.8"/>
  </r>
  <r>
    <s v="Resident EvilÂ "/>
    <x v="0"/>
    <n v="6.7"/>
  </r>
  <r>
    <s v="PoltergeistÂ "/>
    <x v="0"/>
    <n v="7.4"/>
  </r>
  <r>
    <s v="The LadykillersÂ "/>
    <x v="0"/>
    <n v="6.2"/>
  </r>
  <r>
    <s v="Max PayneÂ "/>
    <x v="0"/>
    <n v="5.4"/>
  </r>
  <r>
    <s v="In TimeÂ "/>
    <x v="0"/>
    <n v="6.7"/>
  </r>
  <r>
    <s v="The Back-up PlanÂ "/>
    <x v="0"/>
    <n v="5.3"/>
  </r>
  <r>
    <s v="Something BorrowedÂ "/>
    <x v="0"/>
    <n v="5.9"/>
  </r>
  <r>
    <s v="Hit the FloorÂ             "/>
    <x v="0"/>
    <n v="7"/>
  </r>
  <r>
    <s v="Black KnightÂ "/>
    <x v="0"/>
    <n v="4.8"/>
  </r>
  <r>
    <s v="The Bad News BearsÂ "/>
    <x v="0"/>
    <n v="7.3"/>
  </r>
  <r>
    <s v="Street FighterÂ "/>
    <x v="0"/>
    <n v="3.8"/>
  </r>
  <r>
    <s v="The PianistÂ "/>
    <x v="0"/>
    <n v="8.5"/>
  </r>
  <r>
    <s v="From HellÂ "/>
    <x v="0"/>
    <n v="6.8"/>
  </r>
  <r>
    <s v="The Nativity StoryÂ "/>
    <x v="0"/>
    <n v="6.8"/>
  </r>
  <r>
    <s v="House of WaxÂ "/>
    <x v="0"/>
    <n v="5.3"/>
  </r>
  <r>
    <s v="CloserÂ "/>
    <x v="0"/>
    <n v="7.3"/>
  </r>
  <r>
    <s v="J. EdgarÂ "/>
    <x v="0"/>
    <n v="6.6"/>
  </r>
  <r>
    <s v="MirrorsÂ "/>
    <x v="0"/>
    <n v="6.2"/>
  </r>
  <r>
    <s v="Queen of the DamnedÂ "/>
    <x v="0"/>
    <n v="5.2"/>
  </r>
  <r>
    <s v="Predator 2Â "/>
    <x v="0"/>
    <n v="6.2"/>
  </r>
  <r>
    <s v="UntraceableÂ "/>
    <x v="0"/>
    <n v="6.2"/>
  </r>
  <r>
    <s v="Blast from the PastÂ "/>
    <x v="0"/>
    <n v="6.6"/>
  </r>
  <r>
    <s v="Flash GordonÂ "/>
    <x v="0"/>
    <n v="6.4"/>
  </r>
  <r>
    <s v="Jersey GirlÂ "/>
    <x v="0"/>
    <n v="6.2"/>
  </r>
  <r>
    <s v="Alex CrossÂ "/>
    <x v="0"/>
    <n v="5.0999999999999996"/>
  </r>
  <r>
    <s v="Midnight in the Garden of Good and EvilÂ "/>
    <x v="0"/>
    <n v="6.6"/>
  </r>
  <r>
    <s v="HeistÂ "/>
    <x v="0"/>
    <n v="6.1"/>
  </r>
  <r>
    <s v="Nanny McPhee ReturnsÂ "/>
    <x v="0"/>
    <n v="6.1"/>
  </r>
  <r>
    <s v="HoffaÂ "/>
    <x v="0"/>
    <n v="6.6"/>
  </r>
  <r>
    <s v="The X Files: I Want to BelieveÂ "/>
    <x v="0"/>
    <n v="5.9"/>
  </r>
  <r>
    <s v="Ella EnchantedÂ "/>
    <x v="0"/>
    <n v="6.3"/>
  </r>
  <r>
    <s v="ConcussionÂ "/>
    <x v="0"/>
    <n v="7.1"/>
  </r>
  <r>
    <s v="AbductionÂ "/>
    <x v="0"/>
    <n v="5"/>
  </r>
  <r>
    <s v="ValiantÂ "/>
    <x v="0"/>
    <n v="5.6"/>
  </r>
  <r>
    <s v="Wonder BoysÂ "/>
    <x v="0"/>
    <n v="7.4"/>
  </r>
  <r>
    <s v="Superhero MovieÂ "/>
    <x v="0"/>
    <n v="4.5"/>
  </r>
  <r>
    <s v="Broken CityÂ "/>
    <x v="0"/>
    <n v="6.2"/>
  </r>
  <r>
    <s v="CursedÂ "/>
    <x v="0"/>
    <n v="5"/>
  </r>
  <r>
    <s v="Premium RushÂ "/>
    <x v="0"/>
    <n v="6.5"/>
  </r>
  <r>
    <s v="Hot PursuitÂ "/>
    <x v="0"/>
    <n v="5.0999999999999996"/>
  </r>
  <r>
    <s v="The Four FeathersÂ "/>
    <x v="0"/>
    <n v="6.5"/>
  </r>
  <r>
    <s v="ParkerÂ "/>
    <x v="0"/>
    <n v="6.2"/>
  </r>
  <r>
    <s v="WimbledonÂ "/>
    <x v="0"/>
    <n v="6.3"/>
  </r>
  <r>
    <s v="Furry VengeanceÂ "/>
    <x v="0"/>
    <n v="3.8"/>
  </r>
  <r>
    <s v="BaitÂ "/>
    <x v="0"/>
    <n v="5.2"/>
  </r>
  <r>
    <s v="KrullÂ "/>
    <x v="0"/>
    <n v="6"/>
  </r>
  <r>
    <s v="Lions for LambsÂ "/>
    <x v="0"/>
    <n v="6.2"/>
  </r>
  <r>
    <s v="Flight of the IntruderÂ "/>
    <x v="0"/>
    <n v="5.7"/>
  </r>
  <r>
    <s v="Walk Hard: The Dewey Cox StoryÂ "/>
    <x v="0"/>
    <n v="6.7"/>
  </r>
  <r>
    <s v="The Shipping NewsÂ "/>
    <x v="0"/>
    <n v="6.8"/>
  </r>
  <r>
    <s v="American OutlawsÂ "/>
    <x v="0"/>
    <n v="6"/>
  </r>
  <r>
    <s v="The Young VictoriaÂ "/>
    <x v="0"/>
    <n v="7.3"/>
  </r>
  <r>
    <s v="WhiteoutÂ "/>
    <x v="0"/>
    <n v="5.5"/>
  </r>
  <r>
    <s v="The Tree of LifeÂ "/>
    <x v="0"/>
    <n v="6.7"/>
  </r>
  <r>
    <s v="Knock OffÂ "/>
    <x v="0"/>
    <n v="4.8"/>
  </r>
  <r>
    <s v="SabotageÂ "/>
    <x v="0"/>
    <n v="5.7"/>
  </r>
  <r>
    <s v="The OrderÂ "/>
    <x v="0"/>
    <n v="5.0999999999999996"/>
  </r>
  <r>
    <s v="Punisher: War ZoneÂ "/>
    <x v="0"/>
    <n v="6"/>
  </r>
  <r>
    <s v="ZoomÂ "/>
    <x v="0"/>
    <n v="4.2"/>
  </r>
  <r>
    <s v="The WalkÂ "/>
    <x v="0"/>
    <n v="7.4"/>
  </r>
  <r>
    <s v="Warriors of VirtueÂ "/>
    <x v="0"/>
    <n v="4.5999999999999996"/>
  </r>
  <r>
    <s v="A Good YearÂ "/>
    <x v="0"/>
    <n v="6.9"/>
  </r>
  <r>
    <s v="LutherÂ             "/>
    <x v="0"/>
    <n v="8.6"/>
  </r>
  <r>
    <s v="Radio FlyerÂ "/>
    <x v="0"/>
    <n v="6.9"/>
  </r>
  <r>
    <s v="Blood In, Blood OutÂ "/>
    <x v="0"/>
    <n v="8"/>
  </r>
  <r>
    <s v="Smilla's Sense of SnowÂ "/>
    <x v="0"/>
    <n v="6.4"/>
  </r>
  <r>
    <s v="Femme FataleÂ "/>
    <x v="0"/>
    <n v="6.3"/>
  </r>
  <r>
    <s v="Lion of the DesertÂ "/>
    <x v="0"/>
    <n v="8.4"/>
  </r>
  <r>
    <s v="The Horseman on the RoofÂ "/>
    <x v="2"/>
    <n v="7.1"/>
  </r>
  <r>
    <s v="Ride with the DevilÂ "/>
    <x v="0"/>
    <n v="6.8"/>
  </r>
  <r>
    <s v="BiutifulÂ "/>
    <x v="5"/>
    <n v="7.5"/>
  </r>
  <r>
    <s v="The LoversÂ "/>
    <x v="0"/>
    <n v="4.5"/>
  </r>
  <r>
    <s v="BandidasÂ "/>
    <x v="0"/>
    <n v="5.7"/>
  </r>
  <r>
    <s v="Black Water TransitÂ "/>
    <x v="0"/>
    <n v="7.2"/>
  </r>
  <r>
    <s v="The Maze RunnerÂ "/>
    <x v="0"/>
    <n v="6.8"/>
  </r>
  <r>
    <s v="Unfinished BusinessÂ "/>
    <x v="0"/>
    <n v="5.4"/>
  </r>
  <r>
    <s v="The Age of InnocenceÂ "/>
    <x v="0"/>
    <n v="7.2"/>
  </r>
  <r>
    <s v="The FountainÂ "/>
    <x v="0"/>
    <n v="7.3"/>
  </r>
  <r>
    <s v="Chill FactorÂ "/>
    <x v="0"/>
    <n v="5.2"/>
  </r>
  <r>
    <s v="StolenÂ "/>
    <x v="0"/>
    <n v="5.5"/>
  </r>
  <r>
    <s v="PonyoÂ "/>
    <x v="1"/>
    <n v="7.7"/>
  </r>
  <r>
    <s v="The Longest RideÂ "/>
    <x v="0"/>
    <n v="7.1"/>
  </r>
  <r>
    <s v="The Astronaut's WifeÂ "/>
    <x v="0"/>
    <n v="5.3"/>
  </r>
  <r>
    <s v="I Dreamed of AfricaÂ "/>
    <x v="0"/>
    <n v="5.6"/>
  </r>
  <r>
    <s v="Playing for KeepsÂ "/>
    <x v="0"/>
    <n v="5.7"/>
  </r>
  <r>
    <s v="Mandela: Long Walk to FreedomÂ "/>
    <x v="0"/>
    <n v="7.1"/>
  </r>
  <r>
    <s v="RedsÂ "/>
    <x v="0"/>
    <n v="7.5"/>
  </r>
  <r>
    <s v="A Few Good MenÂ "/>
    <x v="0"/>
    <n v="7.6"/>
  </r>
  <r>
    <s v="Exit WoundsÂ "/>
    <x v="0"/>
    <n v="5.5"/>
  </r>
  <r>
    <s v="Big Momma's HouseÂ "/>
    <x v="0"/>
    <n v="5.0999999999999996"/>
  </r>
  <r>
    <s v="Thunder and the House of MagicÂ "/>
    <x v="0"/>
    <n v="6.3"/>
  </r>
  <r>
    <s v="The Darkest HourÂ "/>
    <x v="0"/>
    <n v="4.9000000000000004"/>
  </r>
  <r>
    <s v="Step Up RevolutionÂ "/>
    <x v="0"/>
    <n v="6.5"/>
  </r>
  <r>
    <s v="Snakes on a PlaneÂ "/>
    <x v="0"/>
    <n v="5.6"/>
  </r>
  <r>
    <s v="The WatcherÂ "/>
    <x v="0"/>
    <n v="5.3"/>
  </r>
  <r>
    <s v="The PunisherÂ "/>
    <x v="0"/>
    <n v="6.5"/>
  </r>
  <r>
    <s v="Goal! The Dream BeginsÂ "/>
    <x v="0"/>
    <n v="6.8"/>
  </r>
  <r>
    <s v="SafeÂ "/>
    <x v="0"/>
    <n v="6.5"/>
  </r>
  <r>
    <s v="Pushing TinÂ "/>
    <x v="0"/>
    <n v="6"/>
  </r>
  <r>
    <s v="Star Wars: Episode VI - Return of the JediÂ "/>
    <x v="0"/>
    <n v="8.4"/>
  </r>
  <r>
    <s v="DoomsdayÂ "/>
    <x v="0"/>
    <n v="6"/>
  </r>
  <r>
    <s v="The ReaderÂ "/>
    <x v="0"/>
    <n v="7.6"/>
  </r>
  <r>
    <s v="WanderlustÂ "/>
    <x v="0"/>
    <n v="5.6"/>
  </r>
  <r>
    <s v="ElfÂ "/>
    <x v="0"/>
    <n v="6.9"/>
  </r>
  <r>
    <s v="PhenomenonÂ "/>
    <x v="0"/>
    <n v="6.4"/>
  </r>
  <r>
    <s v="Snow DogsÂ "/>
    <x v="0"/>
    <n v="5.0999999999999996"/>
  </r>
  <r>
    <s v="ScroogedÂ "/>
    <x v="0"/>
    <n v="7"/>
  </r>
  <r>
    <s v="Nacho LibreÂ "/>
    <x v="0"/>
    <n v="5.7"/>
  </r>
  <r>
    <s v="BridesmaidsÂ "/>
    <x v="0"/>
    <n v="6.8"/>
  </r>
  <r>
    <s v="This Is the EndÂ "/>
    <x v="0"/>
    <n v="6.7"/>
  </r>
  <r>
    <s v="StigmataÂ "/>
    <x v="0"/>
    <n v="6.2"/>
  </r>
  <r>
    <s v="Men of HonorÂ "/>
    <x v="0"/>
    <n v="7.2"/>
  </r>
  <r>
    <s v="TakersÂ "/>
    <x v="0"/>
    <n v="6.2"/>
  </r>
  <r>
    <s v="The Big WeddingÂ "/>
    <x v="0"/>
    <n v="5.6"/>
  </r>
  <r>
    <s v="Big Mommas: Like Father, Like SonÂ "/>
    <x v="0"/>
    <n v="4.4000000000000004"/>
  </r>
  <r>
    <s v="Source CodeÂ "/>
    <x v="0"/>
    <n v="7.5"/>
  </r>
  <r>
    <s v="AliveÂ "/>
    <x v="0"/>
    <n v="7.1"/>
  </r>
  <r>
    <s v="The Number 23Â "/>
    <x v="0"/>
    <n v="6.4"/>
  </r>
  <r>
    <s v="The Young and Prodigious T.S. SpivetÂ "/>
    <x v="0"/>
    <n v="7.1"/>
  </r>
  <r>
    <s v="1941Â "/>
    <x v="0"/>
    <n v="5.9"/>
  </r>
  <r>
    <s v="Dreamer: Inspired by a True StoryÂ "/>
    <x v="0"/>
    <n v="6.9"/>
  </r>
  <r>
    <s v="A History of ViolenceÂ "/>
    <x v="0"/>
    <n v="7.5"/>
  </r>
  <r>
    <s v="Transporter 2Â "/>
    <x v="0"/>
    <n v="6.3"/>
  </r>
  <r>
    <s v="The Quick and the DeadÂ "/>
    <x v="0"/>
    <n v="6.4"/>
  </r>
  <r>
    <s v="Laws of AttractionÂ "/>
    <x v="0"/>
    <n v="5.9"/>
  </r>
  <r>
    <s v="Bringing Out the DeadÂ "/>
    <x v="0"/>
    <n v="6.8"/>
  </r>
  <r>
    <s v="Repo MenÂ "/>
    <x v="0"/>
    <n v="6.3"/>
  </r>
  <r>
    <s v="Dragon Wars: D-WarÂ "/>
    <x v="0"/>
    <n v="3.6"/>
  </r>
  <r>
    <s v="BogusÂ "/>
    <x v="0"/>
    <n v="5.3"/>
  </r>
  <r>
    <s v="The Incredible Burt WonderstoneÂ "/>
    <x v="0"/>
    <n v="5.9"/>
  </r>
  <r>
    <s v="Cats Don't DanceÂ "/>
    <x v="0"/>
    <n v="6.9"/>
  </r>
  <r>
    <s v="Cradle Will RockÂ "/>
    <x v="0"/>
    <n v="6.9"/>
  </r>
  <r>
    <s v="The Good GermanÂ "/>
    <x v="0"/>
    <n v="6.1"/>
  </r>
  <r>
    <s v="George and the DragonÂ "/>
    <x v="0"/>
    <n v="5.7"/>
  </r>
  <r>
    <s v="Apocalypse NowÂ "/>
    <x v="0"/>
    <n v="8.5"/>
  </r>
  <r>
    <s v="Going the DistanceÂ "/>
    <x v="0"/>
    <n v="6.3"/>
  </r>
  <r>
    <s v="Mr. Holland's OpusÂ "/>
    <x v="0"/>
    <n v="7.3"/>
  </r>
  <r>
    <s v="CriminalÂ "/>
    <x v="0"/>
    <n v="6.3"/>
  </r>
  <r>
    <s v="Out of AfricaÂ "/>
    <x v="0"/>
    <n v="7.2"/>
  </r>
  <r>
    <s v="FlightÂ "/>
    <x v="0"/>
    <n v="7.3"/>
  </r>
  <r>
    <s v="MoonrakerÂ "/>
    <x v="0"/>
    <n v="6.3"/>
  </r>
  <r>
    <s v="The Grand Budapest HotelÂ "/>
    <x v="0"/>
    <n v="8.1"/>
  </r>
  <r>
    <s v="Hearts in AtlantisÂ "/>
    <x v="0"/>
    <n v="6.9"/>
  </r>
  <r>
    <s v="ArachnophobiaÂ "/>
    <x v="0"/>
    <n v="6.3"/>
  </r>
  <r>
    <s v="FrequencyÂ "/>
    <x v="0"/>
    <n v="7.3"/>
  </r>
  <r>
    <s v="GhostbustersÂ "/>
    <x v="0"/>
    <n v="5.5"/>
  </r>
  <r>
    <s v="VacationÂ "/>
    <x v="0"/>
    <n v="6.1"/>
  </r>
  <r>
    <s v="Get ShortyÂ "/>
    <x v="0"/>
    <n v="6.9"/>
  </r>
  <r>
    <s v="ChicagoÂ "/>
    <x v="0"/>
    <n v="7.2"/>
  </r>
  <r>
    <s v="Big DaddyÂ "/>
    <x v="0"/>
    <n v="6.4"/>
  </r>
  <r>
    <s v="American Pie 2Â "/>
    <x v="0"/>
    <n v="6.4"/>
  </r>
  <r>
    <s v="Toy StoryÂ "/>
    <x v="0"/>
    <n v="8.3000000000000007"/>
  </r>
  <r>
    <s v="SpeedÂ "/>
    <x v="0"/>
    <n v="7.2"/>
  </r>
  <r>
    <s v="The VowÂ "/>
    <x v="0"/>
    <n v="6.8"/>
  </r>
  <r>
    <s v="Extraordinary MeasuresÂ "/>
    <x v="0"/>
    <n v="6.5"/>
  </r>
  <r>
    <s v="Remember the TitansÂ "/>
    <x v="0"/>
    <n v="7.8"/>
  </r>
  <r>
    <s v="The Hunt for Red OctoberÂ "/>
    <x v="0"/>
    <n v="7.6"/>
  </r>
  <r>
    <s v="Lee Daniels' The ButlerÂ "/>
    <x v="0"/>
    <n v="7.2"/>
  </r>
  <r>
    <s v="Dodgeball: A True Underdog StoryÂ "/>
    <x v="0"/>
    <n v="6.7"/>
  </r>
  <r>
    <s v="The Addams FamilyÂ "/>
    <x v="0"/>
    <n v="6.8"/>
  </r>
  <r>
    <s v="Ace Ventura: When Nature CallsÂ "/>
    <x v="0"/>
    <n v="6.3"/>
  </r>
  <r>
    <s v="The Princess DiariesÂ "/>
    <x v="0"/>
    <n v="6.2"/>
  </r>
  <r>
    <s v="The First Wives ClubÂ "/>
    <x v="0"/>
    <n v="6.2"/>
  </r>
  <r>
    <s v="Se7enÂ "/>
    <x v="0"/>
    <n v="8.6"/>
  </r>
  <r>
    <s v="District 9Â "/>
    <x v="0"/>
    <n v="8"/>
  </r>
  <r>
    <s v="The SpongeBob SquarePants MovieÂ "/>
    <x v="0"/>
    <n v="7"/>
  </r>
  <r>
    <s v="Mystic RiverÂ "/>
    <x v="0"/>
    <n v="8"/>
  </r>
  <r>
    <s v="Million Dollar BabyÂ "/>
    <x v="0"/>
    <n v="8.1"/>
  </r>
  <r>
    <s v="Analyze ThisÂ "/>
    <x v="0"/>
    <n v="6.7"/>
  </r>
  <r>
    <s v="The NotebookÂ "/>
    <x v="0"/>
    <n v="7.9"/>
  </r>
  <r>
    <s v="27 DressesÂ "/>
    <x v="0"/>
    <n v="6.1"/>
  </r>
  <r>
    <s v="Hannah Montana: The MovieÂ "/>
    <x v="0"/>
    <n v="4.2"/>
  </r>
  <r>
    <s v="Rugrats in Paris: The MovieÂ "/>
    <x v="0"/>
    <n v="6.1"/>
  </r>
  <r>
    <s v="The Prince of TidesÂ "/>
    <x v="0"/>
    <n v="6.6"/>
  </r>
  <r>
    <s v="Legends of the FallÂ "/>
    <x v="0"/>
    <n v="7.5"/>
  </r>
  <r>
    <s v="Up in the AirÂ "/>
    <x v="0"/>
    <n v="7.4"/>
  </r>
  <r>
    <s v="About SchmidtÂ "/>
    <x v="0"/>
    <n v="7.2"/>
  </r>
  <r>
    <s v="Warm BodiesÂ "/>
    <x v="0"/>
    <n v="6.9"/>
  </r>
  <r>
    <s v="LooperÂ "/>
    <x v="0"/>
    <n v="7.4"/>
  </r>
  <r>
    <s v="Down to EarthÂ "/>
    <x v="0"/>
    <n v="5.4"/>
  </r>
  <r>
    <s v="BabeÂ "/>
    <x v="0"/>
    <n v="6.8"/>
  </r>
  <r>
    <s v="Hope SpringsÂ "/>
    <x v="0"/>
    <n v="6.3"/>
  </r>
  <r>
    <s v="Forgetting Sarah MarshallÂ "/>
    <x v="0"/>
    <n v="7.2"/>
  </r>
  <r>
    <s v="Friday Night LightsÂ             "/>
    <x v="0"/>
    <n v="8.6999999999999993"/>
  </r>
  <r>
    <s v="Four BrothersÂ "/>
    <x v="0"/>
    <n v="6.9"/>
  </r>
  <r>
    <s v="Baby MamaÂ "/>
    <x v="0"/>
    <n v="6"/>
  </r>
  <r>
    <s v="Hope FloatsÂ "/>
    <x v="0"/>
    <n v="5.9"/>
  </r>
  <r>
    <s v="Bride WarsÂ "/>
    <x v="0"/>
    <n v="5.4"/>
  </r>
  <r>
    <s v="Without a PaddleÂ "/>
    <x v="0"/>
    <n v="5.9"/>
  </r>
  <r>
    <s v="13 Going on 30Â "/>
    <x v="0"/>
    <n v="6.1"/>
  </r>
  <r>
    <s v="Midnight in ParisÂ "/>
    <x v="0"/>
    <n v="7.7"/>
  </r>
  <r>
    <s v="The Nut JobÂ "/>
    <x v="0"/>
    <n v="5.8"/>
  </r>
  <r>
    <s v="BlowÂ "/>
    <x v="0"/>
    <n v="7.6"/>
  </r>
  <r>
    <s v="Message in a BottleÂ "/>
    <x v="0"/>
    <n v="6.1"/>
  </r>
  <r>
    <s v="Star Trek V: The Final FrontierÂ "/>
    <x v="0"/>
    <n v="5.4"/>
  </r>
  <r>
    <s v="Like MikeÂ "/>
    <x v="0"/>
    <n v="5.0999999999999996"/>
  </r>
  <r>
    <s v="Naked Gun 33 1/3: The Final InsultÂ "/>
    <x v="0"/>
    <n v="6.4"/>
  </r>
  <r>
    <s v="A View to a KillÂ "/>
    <x v="0"/>
    <n v="6.3"/>
  </r>
  <r>
    <s v="The Curse of the Were-RabbitÂ "/>
    <x v="0"/>
    <n v="7.5"/>
  </r>
  <r>
    <s v="P.S. I Love YouÂ "/>
    <x v="0"/>
    <n v="7.1"/>
  </r>
  <r>
    <s v="Racing StripesÂ "/>
    <x v="0"/>
    <n v="5.2"/>
  </r>
  <r>
    <s v="AtonementÂ "/>
    <x v="0"/>
    <n v="7.8"/>
  </r>
  <r>
    <s v="Letters to JulietÂ "/>
    <x v="0"/>
    <n v="6.5"/>
  </r>
  <r>
    <s v="Black RainÂ "/>
    <x v="0"/>
    <n v="6.6"/>
  </r>
  <r>
    <s v="The Three StoogesÂ "/>
    <x v="0"/>
    <n v="5.0999999999999996"/>
  </r>
  <r>
    <s v="Corpse BrideÂ "/>
    <x v="0"/>
    <n v="7.4"/>
  </r>
  <r>
    <s v="Glory RoadÂ "/>
    <x v="0"/>
    <n v="7.2"/>
  </r>
  <r>
    <s v="SicarioÂ "/>
    <x v="0"/>
    <n v="7.6"/>
  </r>
  <r>
    <s v="SouthpawÂ "/>
    <x v="0"/>
    <n v="7.5"/>
  </r>
  <r>
    <s v="Drag Me to HellÂ "/>
    <x v="0"/>
    <n v="6.6"/>
  </r>
  <r>
    <s v="The Age of AdalineÂ "/>
    <x v="0"/>
    <n v="7.2"/>
  </r>
  <r>
    <s v="Secondhand LionsÂ "/>
    <x v="0"/>
    <n v="7.6"/>
  </r>
  <r>
    <s v="Step Up 3DÂ "/>
    <x v="0"/>
    <n v="6.2"/>
  </r>
  <r>
    <s v="Blue CrushÂ "/>
    <x v="0"/>
    <n v="5.6"/>
  </r>
  <r>
    <s v="Stranger Than FictionÂ "/>
    <x v="0"/>
    <n v="7.6"/>
  </r>
  <r>
    <s v="30 Days of NightÂ "/>
    <x v="0"/>
    <n v="6.6"/>
  </r>
  <r>
    <s v="The Cabin in the WoodsÂ "/>
    <x v="0"/>
    <n v="7"/>
  </r>
  <r>
    <s v="Meet the SpartansÂ "/>
    <x v="0"/>
    <n v="2.7"/>
  </r>
  <r>
    <s v="Midnight RunÂ "/>
    <x v="0"/>
    <n v="7.6"/>
  </r>
  <r>
    <s v="The Running ManÂ "/>
    <x v="0"/>
    <n v="6.6"/>
  </r>
  <r>
    <s v="Little Shop of HorrorsÂ "/>
    <x v="0"/>
    <n v="6.9"/>
  </r>
  <r>
    <s v="HannaÂ "/>
    <x v="0"/>
    <n v="6.8"/>
  </r>
  <r>
    <s v="The FamilyÂ             "/>
    <x v="0"/>
    <n v="7.5"/>
  </r>
  <r>
    <s v="Mortal Kombat: AnnihilationÂ "/>
    <x v="0"/>
    <n v="3.7"/>
  </r>
  <r>
    <s v="Larry CrowneÂ "/>
    <x v="0"/>
    <n v="6.1"/>
  </r>
  <r>
    <s v="CarrieÂ "/>
    <x v="0"/>
    <n v="5.9"/>
  </r>
  <r>
    <s v="Take the LeadÂ "/>
    <x v="0"/>
    <n v="6.7"/>
  </r>
  <r>
    <s v="EntourageÂ             "/>
    <x v="0"/>
    <n v="8.5"/>
  </r>
  <r>
    <s v="Gridiron GangÂ "/>
    <x v="0"/>
    <n v="6.9"/>
  </r>
  <r>
    <s v="What's the Worst That Could Happen?Â "/>
    <x v="0"/>
    <n v="5.5"/>
  </r>
  <r>
    <s v="9Â "/>
    <x v="0"/>
    <n v="7.1"/>
  </r>
  <r>
    <s v="Side EffectsÂ "/>
    <x v="0"/>
    <n v="7.1"/>
  </r>
  <r>
    <s v="The Prince and MeÂ "/>
    <x v="0"/>
    <n v="5.9"/>
  </r>
  <r>
    <s v="Winnie the PoohÂ "/>
    <x v="0"/>
    <n v="7.3"/>
  </r>
  <r>
    <s v="Dumb and Dumberer: When Harry Met LloydÂ "/>
    <x v="0"/>
    <n v="3.4"/>
  </r>
  <r>
    <s v="BulworthÂ "/>
    <x v="0"/>
    <n v="6.8"/>
  </r>
  <r>
    <s v="Get on UpÂ "/>
    <x v="0"/>
    <n v="6.9"/>
  </r>
  <r>
    <s v="One True ThingÂ "/>
    <x v="0"/>
    <n v="7"/>
  </r>
  <r>
    <s v="VirtuosityÂ "/>
    <x v="0"/>
    <n v="5.5"/>
  </r>
  <r>
    <s v="My Super Ex-GirlfriendÂ "/>
    <x v="0"/>
    <n v="5.0999999999999996"/>
  </r>
  <r>
    <s v="Deliver Us from EvilÂ "/>
    <x v="0"/>
    <n v="6.2"/>
  </r>
  <r>
    <s v="SanctumÂ "/>
    <x v="0"/>
    <n v="5.9"/>
  </r>
  <r>
    <s v="Little Black BookÂ "/>
    <x v="0"/>
    <n v="5.2"/>
  </r>
  <r>
    <s v="The Five-Year EngagementÂ "/>
    <x v="0"/>
    <n v="6.2"/>
  </r>
  <r>
    <s v="Mr 3000Â "/>
    <x v="0"/>
    <n v="5.5"/>
  </r>
  <r>
    <s v="The Next Three DaysÂ "/>
    <x v="0"/>
    <n v="7.4"/>
  </r>
  <r>
    <s v="UltravioletÂ "/>
    <x v="0"/>
    <n v="4.4000000000000004"/>
  </r>
  <r>
    <s v="Assault on Precinct 13Â "/>
    <x v="0"/>
    <n v="6.3"/>
  </r>
  <r>
    <s v="The Replacement KillersÂ "/>
    <x v="0"/>
    <n v="6.1"/>
  </r>
  <r>
    <s v="FledÂ "/>
    <x v="0"/>
    <n v="5.3"/>
  </r>
  <r>
    <s v="Eight Legged FreaksÂ "/>
    <x v="0"/>
    <n v="5.4"/>
  </r>
  <r>
    <s v="Love &amp; Other DrugsÂ "/>
    <x v="0"/>
    <n v="6.7"/>
  </r>
  <r>
    <s v="88 MinutesÂ "/>
    <x v="0"/>
    <n v="5.9"/>
  </r>
  <r>
    <s v="North CountryÂ "/>
    <x v="0"/>
    <n v="7.3"/>
  </r>
  <r>
    <s v="The Whole Ten YardsÂ "/>
    <x v="0"/>
    <n v="5.5"/>
  </r>
  <r>
    <s v="SpliceÂ "/>
    <x v="0"/>
    <n v="5.8"/>
  </r>
  <r>
    <s v="Howard the DuckÂ "/>
    <x v="0"/>
    <n v="4.5999999999999996"/>
  </r>
  <r>
    <s v="Pride and GloryÂ "/>
    <x v="0"/>
    <n v="6.7"/>
  </r>
  <r>
    <s v="The CaveÂ "/>
    <x v="0"/>
    <n v="5.0999999999999996"/>
  </r>
  <r>
    <s v="Alex &amp; EmmaÂ "/>
    <x v="0"/>
    <n v="5.6"/>
  </r>
  <r>
    <s v="Wicker ParkÂ "/>
    <x v="0"/>
    <n v="7"/>
  </r>
  <r>
    <s v="Fright NightÂ "/>
    <x v="0"/>
    <n v="6.4"/>
  </r>
  <r>
    <s v="The New WorldÂ "/>
    <x v="0"/>
    <n v="6.7"/>
  </r>
  <r>
    <s v="Wing CommanderÂ "/>
    <x v="0"/>
    <n v="4.0999999999999996"/>
  </r>
  <r>
    <s v="In DreamsÂ "/>
    <x v="0"/>
    <n v="5.5"/>
  </r>
  <r>
    <s v="Dragonball: EvolutionÂ "/>
    <x v="0"/>
    <n v="2.7"/>
  </r>
  <r>
    <s v="The Last StandÂ "/>
    <x v="0"/>
    <n v="6.4"/>
  </r>
  <r>
    <s v="GodsendÂ "/>
    <x v="0"/>
    <n v="4.8"/>
  </r>
  <r>
    <s v="Chasing LibertyÂ "/>
    <x v="0"/>
    <n v="6.1"/>
  </r>
  <r>
    <s v="Hoodwinked Too! Hood vs. EvilÂ "/>
    <x v="0"/>
    <n v="4.8"/>
  </r>
  <r>
    <s v="An Unfinished LifeÂ "/>
    <x v="0"/>
    <n v="7"/>
  </r>
  <r>
    <s v="The Imaginarium of Doctor ParnassusÂ "/>
    <x v="0"/>
    <n v="6.8"/>
  </r>
  <r>
    <s v="Barney's VersionÂ "/>
    <x v="0"/>
    <n v="7.3"/>
  </r>
  <r>
    <s v="TrappedÂ             "/>
    <x v="13"/>
    <n v="8.1999999999999993"/>
  </r>
  <r>
    <s v="Runner RunnerÂ "/>
    <x v="0"/>
    <n v="5.6"/>
  </r>
  <r>
    <s v="AntitrustÂ "/>
    <x v="0"/>
    <n v="6.1"/>
  </r>
  <r>
    <s v="GloryÂ "/>
    <x v="0"/>
    <n v="7.9"/>
  </r>
  <r>
    <s v="Once Upon a Time in AmericaÂ "/>
    <x v="0"/>
    <n v="8.4"/>
  </r>
  <r>
    <s v="Dead Man DownÂ "/>
    <x v="0"/>
    <n v="6.5"/>
  </r>
  <r>
    <s v="The Merchant of VeniceÂ "/>
    <x v="0"/>
    <n v="7.1"/>
  </r>
  <r>
    <s v="The Good ThiefÂ "/>
    <x v="0"/>
    <n v="6.6"/>
  </r>
  <r>
    <s v="SupercrossÂ "/>
    <x v="0"/>
    <n v="4"/>
  </r>
  <r>
    <s v="Miss PotterÂ "/>
    <x v="0"/>
    <n v="7"/>
  </r>
  <r>
    <s v="The PromiseÂ "/>
    <x v="3"/>
    <n v="5.6"/>
  </r>
  <r>
    <s v="DOA: Dead or AliveÂ "/>
    <x v="0"/>
    <n v="4.8"/>
  </r>
  <r>
    <s v="The Assassination of Jesse James by the Coward Robert FordÂ "/>
    <x v="0"/>
    <n v="7.5"/>
  </r>
  <r>
    <s v="1911Â "/>
    <x v="3"/>
    <n v="6"/>
  </r>
  <r>
    <s v="Little NicholasÂ "/>
    <x v="2"/>
    <n v="7.2"/>
  </r>
  <r>
    <s v="Wild CardÂ "/>
    <x v="0"/>
    <n v="5.6"/>
  </r>
  <r>
    <s v="Machine Gun PreacherÂ "/>
    <x v="0"/>
    <n v="6.8"/>
  </r>
  <r>
    <s v="Animals UnitedÂ "/>
    <x v="14"/>
    <n v="4.9000000000000004"/>
  </r>
  <r>
    <s v="The Color of FreedomÂ "/>
    <x v="0"/>
    <n v="7.1"/>
  </r>
  <r>
    <s v="United PassionsÂ "/>
    <x v="0"/>
    <n v="2"/>
  </r>
  <r>
    <s v="Grace of MonacoÂ "/>
    <x v="0"/>
    <n v="5.7"/>
  </r>
  <r>
    <s v="A Warrior's TailÂ "/>
    <x v="8"/>
    <n v="4.0999999999999996"/>
  </r>
  <r>
    <s v="Ripley's GameÂ "/>
    <x v="0"/>
    <n v="6.7"/>
  </r>
  <r>
    <s v="Sausage PartyÂ "/>
    <x v="0"/>
    <n v="7.5"/>
  </r>
  <r>
    <s v="Pitch Perfect 2Â "/>
    <x v="0"/>
    <n v="6.5"/>
  </r>
  <r>
    <s v="Walk the LineÂ "/>
    <x v="0"/>
    <n v="7.9"/>
  </r>
  <r>
    <s v="12 MonkeysÂ             "/>
    <x v="0"/>
    <n v="7.6"/>
  </r>
  <r>
    <s v="Keeping the FaithÂ "/>
    <x v="0"/>
    <n v="6.4"/>
  </r>
  <r>
    <s v="The BorrowersÂ "/>
    <x v="0"/>
    <n v="5.8"/>
  </r>
  <r>
    <s v="Frost/NixonÂ "/>
    <x v="0"/>
    <n v="7.7"/>
  </r>
  <r>
    <s v="Confessions of a Dangerous MindÂ "/>
    <x v="0"/>
    <n v="7.1"/>
  </r>
  <r>
    <s v="Serving SaraÂ "/>
    <x v="0"/>
    <n v="5.3"/>
  </r>
  <r>
    <s v="The BossÂ "/>
    <x v="0"/>
    <n v="5.3"/>
  </r>
  <r>
    <s v="Cry FreedomÂ "/>
    <x v="0"/>
    <n v="7.5"/>
  </r>
  <r>
    <s v="MumfordÂ "/>
    <x v="0"/>
    <n v="6.9"/>
  </r>
  <r>
    <s v="Seed of ChuckyÂ "/>
    <x v="0"/>
    <n v="4.9000000000000004"/>
  </r>
  <r>
    <s v="The JacketÂ "/>
    <x v="0"/>
    <n v="7.1"/>
  </r>
  <r>
    <s v="AladdinÂ "/>
    <x v="0"/>
    <n v="8"/>
  </r>
  <r>
    <s v="Straight Outta ComptonÂ "/>
    <x v="0"/>
    <n v="7.9"/>
  </r>
  <r>
    <s v="Indiana Jones and the Temple of DoomÂ "/>
    <x v="0"/>
    <n v="7.6"/>
  </r>
  <r>
    <s v="The Rugrats MovieÂ "/>
    <x v="0"/>
    <n v="5.9"/>
  </r>
  <r>
    <s v="Along Came a SpiderÂ "/>
    <x v="0"/>
    <n v="6.3"/>
  </r>
  <r>
    <s v="Florence Foster JenkinsÂ "/>
    <x v="0"/>
    <n v="7.1"/>
  </r>
  <r>
    <s v="Once Upon a Time in MexicoÂ "/>
    <x v="0"/>
    <n v="6.4"/>
  </r>
  <r>
    <s v="Die HardÂ "/>
    <x v="0"/>
    <n v="8.1999999999999993"/>
  </r>
  <r>
    <s v="Role ModelsÂ "/>
    <x v="0"/>
    <n v="6.9"/>
  </r>
  <r>
    <s v="The Big ShortÂ "/>
    <x v="0"/>
    <n v="7.8"/>
  </r>
  <r>
    <s v="Taking WoodstockÂ "/>
    <x v="0"/>
    <n v="6.7"/>
  </r>
  <r>
    <s v="MiracleÂ "/>
    <x v="0"/>
    <n v="7.5"/>
  </r>
  <r>
    <s v="Dawn of the DeadÂ "/>
    <x v="0"/>
    <n v="7.4"/>
  </r>
  <r>
    <s v="The Wedding PlannerÂ "/>
    <x v="0"/>
    <n v="5.2"/>
  </r>
  <r>
    <s v="Harlock: Space PirateÂ "/>
    <x v="1"/>
    <n v="6.5"/>
  </r>
  <r>
    <s v="The Royal TenenbaumsÂ "/>
    <x v="0"/>
    <n v="7.6"/>
  </r>
  <r>
    <s v="IdentityÂ "/>
    <x v="0"/>
    <n v="7.3"/>
  </r>
  <r>
    <s v="Last VegasÂ "/>
    <x v="0"/>
    <n v="6.6"/>
  </r>
  <r>
    <s v="For Your Eyes OnlyÂ "/>
    <x v="0"/>
    <n v="6.8"/>
  </r>
  <r>
    <s v="SerendipityÂ "/>
    <x v="0"/>
    <n v="6.9"/>
  </r>
  <r>
    <s v="TimecopÂ "/>
    <x v="0"/>
    <n v="5.8"/>
  </r>
  <r>
    <s v="ZoolanderÂ "/>
    <x v="0"/>
    <n v="6.6"/>
  </r>
  <r>
    <s v="Safe HavenÂ "/>
    <x v="0"/>
    <n v="6.7"/>
  </r>
  <r>
    <s v="Hocus PocusÂ "/>
    <x v="0"/>
    <n v="6.7"/>
  </r>
  <r>
    <s v="No ReservationsÂ "/>
    <x v="0"/>
    <n v="6.3"/>
  </r>
  <r>
    <s v="Kick-AssÂ "/>
    <x v="0"/>
    <n v="7.7"/>
  </r>
  <r>
    <s v="30 Minutes or LessÂ "/>
    <x v="0"/>
    <n v="6.1"/>
  </r>
  <r>
    <s v="Dracula 2000Â "/>
    <x v="0"/>
    <n v="4.9000000000000004"/>
  </r>
  <r>
    <s v="Alexander and the Terrible, Horrible, No Good, Very Bad DayÂ "/>
    <x v="0"/>
    <n v="6.2"/>
  </r>
  <r>
    <s v="Pride &amp; PrejudiceÂ "/>
    <x v="0"/>
    <n v="7.8"/>
  </r>
  <r>
    <s v="Blade RunnerÂ "/>
    <x v="0"/>
    <n v="8.1999999999999993"/>
  </r>
  <r>
    <s v="Rob RoyÂ "/>
    <x v="0"/>
    <n v="6.9"/>
  </r>
  <r>
    <s v="3 Days to KillÂ "/>
    <x v="0"/>
    <n v="6.2"/>
  </r>
  <r>
    <s v="We Own the NightÂ "/>
    <x v="0"/>
    <n v="6.9"/>
  </r>
  <r>
    <s v="Lost SoulsÂ "/>
    <x v="0"/>
    <n v="4.8"/>
  </r>
  <r>
    <s v="Winged MigrationÂ "/>
    <x v="0"/>
    <n v="8"/>
  </r>
  <r>
    <s v="Just My LuckÂ "/>
    <x v="0"/>
    <n v="5.3"/>
  </r>
  <r>
    <s v="Mystery, AlaskaÂ "/>
    <x v="0"/>
    <n v="6.7"/>
  </r>
  <r>
    <s v="The Spy Next DoorÂ "/>
    <x v="0"/>
    <n v="5.4"/>
  </r>
  <r>
    <s v="A Simple WishÂ "/>
    <x v="0"/>
    <n v="5.4"/>
  </r>
  <r>
    <s v="Ghosts of MarsÂ "/>
    <x v="0"/>
    <n v="4.9000000000000004"/>
  </r>
  <r>
    <s v="Our Brand Is CrisisÂ "/>
    <x v="0"/>
    <n v="6.1"/>
  </r>
  <r>
    <s v="Pride and Prejudice and ZombiesÂ "/>
    <x v="0"/>
    <n v="5.8"/>
  </r>
  <r>
    <s v="KundunÂ "/>
    <x v="0"/>
    <n v="7"/>
  </r>
  <r>
    <s v="How to Lose Friends &amp; Alienate PeopleÂ "/>
    <x v="0"/>
    <n v="6.5"/>
  </r>
  <r>
    <s v="Kick-Ass 2Â "/>
    <x v="0"/>
    <n v="6.6"/>
  </r>
  <r>
    <s v="Captain Alatriste: The Spanish MusketeerÂ "/>
    <x v="5"/>
    <n v="6.1"/>
  </r>
  <r>
    <s v="Brick MansionsÂ "/>
    <x v="0"/>
    <n v="5.7"/>
  </r>
  <r>
    <s v="OctopussyÂ "/>
    <x v="0"/>
    <n v="6.6"/>
  </r>
  <r>
    <s v="Knocked UpÂ "/>
    <x v="0"/>
    <n v="7"/>
  </r>
  <r>
    <s v="My Sister's KeeperÂ "/>
    <x v="0"/>
    <n v="7.4"/>
  </r>
  <r>
    <s v="Welcome Home, Roscoe JenkinsÂ "/>
    <x v="0"/>
    <n v="5.3"/>
  </r>
  <r>
    <s v="A Passage to IndiaÂ "/>
    <x v="0"/>
    <n v="7.4"/>
  </r>
  <r>
    <s v="Notes on a ScandalÂ "/>
    <x v="0"/>
    <n v="7.4"/>
  </r>
  <r>
    <s v="RenditionÂ "/>
    <x v="0"/>
    <n v="6.8"/>
  </r>
  <r>
    <s v="LimitlessÂ             "/>
    <x v="0"/>
    <n v="7.9"/>
  </r>
  <r>
    <s v="Star Trek VI: The Undiscovered CountryÂ "/>
    <x v="0"/>
    <n v="7.2"/>
  </r>
  <r>
    <s v="Divine Secrets of the Ya-Ya SisterhoodÂ "/>
    <x v="0"/>
    <n v="6"/>
  </r>
  <r>
    <s v="The Jungle BookÂ "/>
    <x v="0"/>
    <n v="7.8"/>
  </r>
  <r>
    <s v="Kiss the GirlsÂ "/>
    <x v="0"/>
    <n v="6.6"/>
  </r>
  <r>
    <s v="The Blues BrothersÂ "/>
    <x v="0"/>
    <n v="7.9"/>
  </r>
  <r>
    <s v="The Sisterhood of the Traveling Pants 2Â "/>
    <x v="0"/>
    <n v="6.2"/>
  </r>
  <r>
    <s v="Joyful NoiseÂ "/>
    <x v="0"/>
    <n v="5.7"/>
  </r>
  <r>
    <s v="About a BoyÂ "/>
    <x v="0"/>
    <n v="7.1"/>
  </r>
  <r>
    <s v="Lake PlacidÂ "/>
    <x v="0"/>
    <n v="5.6"/>
  </r>
  <r>
    <s v="Lucky Number SlevinÂ "/>
    <x v="0"/>
    <n v="7.8"/>
  </r>
  <r>
    <s v="The Right StuffÂ "/>
    <x v="0"/>
    <n v="7.9"/>
  </r>
  <r>
    <s v="AnonymousÂ "/>
    <x v="0"/>
    <n v="6.9"/>
  </r>
  <r>
    <s v="The NeverEnding StoryÂ "/>
    <x v="0"/>
    <n v="7.4"/>
  </r>
  <r>
    <s v="Dark CityÂ "/>
    <x v="0"/>
    <n v="7.7"/>
  </r>
  <r>
    <s v="The DuchessÂ "/>
    <x v="0"/>
    <n v="6.9"/>
  </r>
  <r>
    <s v="The HoneymoonersÂ             "/>
    <x v="0"/>
    <n v="8.6999999999999993"/>
  </r>
  <r>
    <s v="Return to OzÂ "/>
    <x v="0"/>
    <n v="6.7"/>
  </r>
  <r>
    <s v="The Newton BoysÂ "/>
    <x v="0"/>
    <n v="6"/>
  </r>
  <r>
    <s v="Case 39Â "/>
    <x v="0"/>
    <n v="6.2"/>
  </r>
  <r>
    <s v="Suspect ZeroÂ "/>
    <x v="0"/>
    <n v="5.9"/>
  </r>
  <r>
    <s v="Martian ChildÂ "/>
    <x v="0"/>
    <n v="6.8"/>
  </r>
  <r>
    <s v="Spy Kids: All the Time in the World in 4DÂ "/>
    <x v="0"/>
    <n v="3.6"/>
  </r>
  <r>
    <s v="Money MonsterÂ "/>
    <x v="0"/>
    <n v="6.7"/>
  </r>
  <r>
    <s v="Formula 51Â "/>
    <x v="0"/>
    <n v="6.3"/>
  </r>
  <r>
    <s v="FlawlessÂ "/>
    <x v="0"/>
    <n v="6.4"/>
  </r>
  <r>
    <s v="MindhuntersÂ "/>
    <x v="0"/>
    <n v="6.4"/>
  </r>
  <r>
    <s v="What Just HappenedÂ "/>
    <x v="0"/>
    <n v="5.7"/>
  </r>
  <r>
    <s v="The StatementÂ "/>
    <x v="0"/>
    <n v="6.2"/>
  </r>
  <r>
    <s v="The Magic FluteÂ "/>
    <x v="0"/>
    <n v="6.6"/>
  </r>
  <r>
    <s v="Paul Blart: Mall CopÂ "/>
    <x v="0"/>
    <n v="5.2"/>
  </r>
  <r>
    <s v="Freaky FridayÂ "/>
    <x v="0"/>
    <n v="6.1"/>
  </r>
  <r>
    <s v="The 40-Year-Old VirginÂ "/>
    <x v="0"/>
    <n v="7.1"/>
  </r>
  <r>
    <s v="Shakespeare in LoveÂ "/>
    <x v="0"/>
    <n v="7.2"/>
  </r>
  <r>
    <s v="A Walk Among the TombstonesÂ "/>
    <x v="0"/>
    <n v="6.5"/>
  </r>
  <r>
    <s v="Kindergarten CopÂ "/>
    <x v="0"/>
    <n v="6"/>
  </r>
  <r>
    <s v="Pineapple ExpressÂ "/>
    <x v="0"/>
    <n v="7"/>
  </r>
  <r>
    <s v="Ever After: A Cinderella StoryÂ "/>
    <x v="0"/>
    <n v="7"/>
  </r>
  <r>
    <s v="Open RangeÂ "/>
    <x v="0"/>
    <n v="7.5"/>
  </r>
  <r>
    <s v="FlatlinersÂ "/>
    <x v="0"/>
    <n v="6.6"/>
  </r>
  <r>
    <s v="It's Always Sunny in PhiladelphiaÂ             "/>
    <x v="0"/>
    <n v="8.8000000000000007"/>
  </r>
  <r>
    <s v="A Bridge Too FarÂ "/>
    <x v="0"/>
    <n v="7.4"/>
  </r>
  <r>
    <s v="Red EyeÂ "/>
    <x v="0"/>
    <n v="6.5"/>
  </r>
  <r>
    <s v="Final Destination 2Â "/>
    <x v="0"/>
    <n v="6.2"/>
  </r>
  <r>
    <s v="O Brother, Where Art Thou?Â "/>
    <x v="0"/>
    <n v="7.8"/>
  </r>
  <r>
    <s v="LegionÂ "/>
    <x v="0"/>
    <n v="5.2"/>
  </r>
  <r>
    <s v="Pain &amp; GainÂ "/>
    <x v="0"/>
    <n v="6.5"/>
  </r>
  <r>
    <s v="In Good CompanyÂ "/>
    <x v="0"/>
    <n v="6.5"/>
  </r>
  <r>
    <s v="ClockstoppersÂ "/>
    <x v="0"/>
    <n v="5.2"/>
  </r>
  <r>
    <s v="SilveradoÂ "/>
    <x v="0"/>
    <n v="7.2"/>
  </r>
  <r>
    <s v="BrothersÂ "/>
    <x v="0"/>
    <n v="7.1"/>
  </r>
  <r>
    <s v="Agent Cody Banks 2: Destination LondonÂ "/>
    <x v="0"/>
    <n v="4.5"/>
  </r>
  <r>
    <s v="New Year's EveÂ "/>
    <x v="0"/>
    <n v="5.7"/>
  </r>
  <r>
    <s v="Original SinÂ "/>
    <x v="0"/>
    <n v="6"/>
  </r>
  <r>
    <s v="The RavenÂ "/>
    <x v="0"/>
    <n v="6.4"/>
  </r>
  <r>
    <s v="Welcome to MooseportÂ "/>
    <x v="0"/>
    <n v="5.2"/>
  </r>
  <r>
    <s v="Highlander: The Final DimensionÂ "/>
    <x v="0"/>
    <n v="4.3"/>
  </r>
  <r>
    <s v="Blood and WineÂ "/>
    <x v="0"/>
    <n v="6.1"/>
  </r>
  <r>
    <s v="Snow White: A Tale of TerrorÂ "/>
    <x v="0"/>
    <n v="6.3"/>
  </r>
  <r>
    <s v="The Curse of the Jade ScorpionÂ "/>
    <x v="0"/>
    <n v="6.8"/>
  </r>
  <r>
    <s v="Accidental LoveÂ "/>
    <x v="0"/>
    <n v="4"/>
  </r>
  <r>
    <s v="FlipperÂ "/>
    <x v="0"/>
    <n v="5.2"/>
  </r>
  <r>
    <s v="Self/lessÂ "/>
    <x v="0"/>
    <n v="6.5"/>
  </r>
  <r>
    <s v="The Constant GardenerÂ "/>
    <x v="0"/>
    <n v="7.5"/>
  </r>
  <r>
    <s v="The Passion of the ChristÂ "/>
    <x v="15"/>
    <n v="7.1"/>
  </r>
  <r>
    <s v="Mrs. DoubtfireÂ "/>
    <x v="0"/>
    <n v="6.9"/>
  </r>
  <r>
    <s v="Rain ManÂ "/>
    <x v="0"/>
    <n v="8"/>
  </r>
  <r>
    <s v="Gran TorinoÂ "/>
    <x v="0"/>
    <n v="8.1999999999999993"/>
  </r>
  <r>
    <s v="W.Â "/>
    <x v="0"/>
    <n v="6.4"/>
  </r>
  <r>
    <s v="TakenÂ "/>
    <x v="0"/>
    <n v="7.9"/>
  </r>
  <r>
    <s v="The Best of MeÂ "/>
    <x v="0"/>
    <n v="6.7"/>
  </r>
  <r>
    <s v="The BodyguardÂ "/>
    <x v="0"/>
    <n v="6.1"/>
  </r>
  <r>
    <s v="Schindler's ListÂ "/>
    <x v="0"/>
    <n v="8.9"/>
  </r>
  <r>
    <s v="The HelpÂ "/>
    <x v="0"/>
    <n v="8.1"/>
  </r>
  <r>
    <s v="The Fifth EstateÂ "/>
    <x v="0"/>
    <n v="6.2"/>
  </r>
  <r>
    <s v="Scooby-Doo 2: Monsters UnleashedÂ "/>
    <x v="0"/>
    <n v="4.9000000000000004"/>
  </r>
  <r>
    <s v="ViyÂ "/>
    <x v="8"/>
    <n v="5.4"/>
  </r>
  <r>
    <s v="Freddy vs. JasonÂ "/>
    <x v="0"/>
    <n v="5.8"/>
  </r>
  <r>
    <s v="The Face of an AngelÂ "/>
    <x v="0"/>
    <n v="4.7"/>
  </r>
  <r>
    <s v="Jimmy Neutron: Boy GeniusÂ "/>
    <x v="0"/>
    <n v="6"/>
  </r>
  <r>
    <s v="CloverfieldÂ "/>
    <x v="0"/>
    <n v="7"/>
  </r>
  <r>
    <s v="Teenage Mutant Ninja Turtles II: The Secret of the OozeÂ "/>
    <x v="0"/>
    <n v="6"/>
  </r>
  <r>
    <s v="The UntouchablesÂ "/>
    <x v="0"/>
    <n v="7.9"/>
  </r>
  <r>
    <s v="No Country for Old MenÂ "/>
    <x v="0"/>
    <n v="8.1"/>
  </r>
  <r>
    <s v="Ride AlongÂ "/>
    <x v="0"/>
    <n v="6.2"/>
  </r>
  <r>
    <s v="Bridget Jones's DiaryÂ "/>
    <x v="0"/>
    <n v="6.7"/>
  </r>
  <r>
    <s v="ChocolatÂ "/>
    <x v="0"/>
    <n v="7.3"/>
  </r>
  <r>
    <s v="Legally Blonde 2: Red, White &amp; BlondeÂ "/>
    <x v="0"/>
    <n v="4.5999999999999996"/>
  </r>
  <r>
    <s v="Parental GuidanceÂ "/>
    <x v="0"/>
    <n v="6.1"/>
  </r>
  <r>
    <s v="No Strings AttachedÂ "/>
    <x v="0"/>
    <n v="6.2"/>
  </r>
  <r>
    <s v="TombstoneÂ "/>
    <x v="0"/>
    <n v="7.8"/>
  </r>
  <r>
    <s v="Romeo Must DieÂ "/>
    <x v="0"/>
    <n v="6.1"/>
  </r>
  <r>
    <s v="The OmenÂ "/>
    <x v="0"/>
    <n v="7.6"/>
  </r>
  <r>
    <s v="Final Destination 3Â "/>
    <x v="0"/>
    <n v="5.8"/>
  </r>
  <r>
    <s v="The Lucky OneÂ "/>
    <x v="0"/>
    <n v="6.5"/>
  </r>
  <r>
    <s v="Bridge to TerabithiaÂ "/>
    <x v="0"/>
    <n v="7.2"/>
  </r>
  <r>
    <s v="Finding NeverlandÂ "/>
    <x v="0"/>
    <n v="7.8"/>
  </r>
  <r>
    <s v="A Madea ChristmasÂ "/>
    <x v="0"/>
    <n v="4.7"/>
  </r>
  <r>
    <s v="The GreyÂ "/>
    <x v="0"/>
    <n v="6.8"/>
  </r>
  <r>
    <s v="Hide and SeekÂ "/>
    <x v="0"/>
    <n v="5.9"/>
  </r>
  <r>
    <s v="Anchorman: The Legend of Ron BurgundyÂ "/>
    <x v="0"/>
    <n v="7.2"/>
  </r>
  <r>
    <s v="GoodfellasÂ "/>
    <x v="0"/>
    <n v="8.6999999999999993"/>
  </r>
  <r>
    <s v="Agent Cody BanksÂ "/>
    <x v="0"/>
    <n v="5"/>
  </r>
  <r>
    <s v="Nanny McPheeÂ "/>
    <x v="0"/>
    <n v="6.6"/>
  </r>
  <r>
    <s v="ScarfaceÂ "/>
    <x v="0"/>
    <n v="8.3000000000000007"/>
  </r>
  <r>
    <s v="Nothing to LoseÂ "/>
    <x v="0"/>
    <n v="6.7"/>
  </r>
  <r>
    <s v="The Last EmperorÂ "/>
    <x v="0"/>
    <n v="7.8"/>
  </r>
  <r>
    <s v="ContrabandÂ "/>
    <x v="0"/>
    <n v="6.5"/>
  </r>
  <r>
    <s v="Money TalksÂ "/>
    <x v="0"/>
    <n v="6.1"/>
  </r>
  <r>
    <s v="There Will Be BloodÂ "/>
    <x v="0"/>
    <n v="8.1"/>
  </r>
  <r>
    <s v="The Wild Thornberrys MovieÂ "/>
    <x v="0"/>
    <n v="5.2"/>
  </r>
  <r>
    <s v="Rugrats Go WildÂ "/>
    <x v="0"/>
    <n v="5.6"/>
  </r>
  <r>
    <s v="Undercover BrotherÂ "/>
    <x v="0"/>
    <n v="5.8"/>
  </r>
  <r>
    <s v="The Sisterhood of the Traveling PantsÂ "/>
    <x v="0"/>
    <n v="6.6"/>
  </r>
  <r>
    <s v="Kiss of the DragonÂ "/>
    <x v="0"/>
    <n v="6.6"/>
  </r>
  <r>
    <s v="The House BunnyÂ "/>
    <x v="0"/>
    <n v="5.5"/>
  </r>
  <r>
    <s v="Beauty ShopÂ "/>
    <x v="0"/>
    <n v="5.5"/>
  </r>
  <r>
    <s v="Million Dollar ArmÂ "/>
    <x v="0"/>
    <n v="7"/>
  </r>
  <r>
    <s v="The GiverÂ "/>
    <x v="0"/>
    <n v="6.5"/>
  </r>
  <r>
    <s v="What a Girl WantsÂ "/>
    <x v="0"/>
    <n v="5.8"/>
  </r>
  <r>
    <s v="Jeepers Creepers IIÂ "/>
    <x v="0"/>
    <n v="5.6"/>
  </r>
  <r>
    <s v="Good Luck ChuckÂ "/>
    <x v="0"/>
    <n v="5.6"/>
  </r>
  <r>
    <s v="Cradle 2 the GraveÂ "/>
    <x v="0"/>
    <n v="5.8"/>
  </r>
  <r>
    <s v="The HoursÂ "/>
    <x v="0"/>
    <n v="7.6"/>
  </r>
  <r>
    <s v="She's the ManÂ "/>
    <x v="0"/>
    <n v="6.4"/>
  </r>
  <r>
    <s v="Mr. Bean's HolidayÂ "/>
    <x v="0"/>
    <n v="6.3"/>
  </r>
  <r>
    <s v="Anacondas: The Hunt for the Blood OrchidÂ "/>
    <x v="0"/>
    <n v="4.5999999999999996"/>
  </r>
  <r>
    <s v="Blood TiesÂ "/>
    <x v="0"/>
    <n v="6.5"/>
  </r>
  <r>
    <s v="August RushÂ "/>
    <x v="0"/>
    <n v="7.5"/>
  </r>
  <r>
    <s v="ElizabethÂ "/>
    <x v="0"/>
    <n v="7.5"/>
  </r>
  <r>
    <s v="Bride of ChuckyÂ "/>
    <x v="0"/>
    <n v="5.3"/>
  </r>
  <r>
    <s v="Tora! Tora! Tora!Â "/>
    <x v="0"/>
    <n v="7.5"/>
  </r>
  <r>
    <s v="Spice WorldÂ "/>
    <x v="0"/>
    <n v="3.3"/>
  </r>
  <r>
    <s v="The SitterÂ "/>
    <x v="0"/>
    <n v="5.7"/>
  </r>
  <r>
    <s v="Dance FlickÂ "/>
    <x v="0"/>
    <n v="3.5"/>
  </r>
  <r>
    <s v="The Shawshank RedemptionÂ "/>
    <x v="0"/>
    <n v="9.3000000000000007"/>
  </r>
  <r>
    <s v="Crocodile Dundee in Los AngelesÂ "/>
    <x v="0"/>
    <n v="4.8"/>
  </r>
  <r>
    <s v="KingpinÂ "/>
    <x v="0"/>
    <n v="6.9"/>
  </r>
  <r>
    <s v="The GamblerÂ "/>
    <x v="0"/>
    <n v="6"/>
  </r>
  <r>
    <s v="August: Osage CountyÂ "/>
    <x v="0"/>
    <n v="7.3"/>
  </r>
  <r>
    <s v="Ice PrincessÂ "/>
    <x v="0"/>
    <n v="6"/>
  </r>
  <r>
    <s v="A Lot Like LoveÂ "/>
    <x v="0"/>
    <n v="6.6"/>
  </r>
  <r>
    <s v="Eddie the EagleÂ "/>
    <x v="0"/>
    <n v="7.5"/>
  </r>
  <r>
    <s v="He Got GameÂ "/>
    <x v="0"/>
    <n v="6.9"/>
  </r>
  <r>
    <s v="Don Juan DeMarcoÂ "/>
    <x v="0"/>
    <n v="6.8"/>
  </r>
  <r>
    <s v="Shaun the SheepÂ             "/>
    <x v="0"/>
    <n v="8.3000000000000007"/>
  </r>
  <r>
    <s v="Dear JohnÂ "/>
    <x v="0"/>
    <n v="6.3"/>
  </r>
  <r>
    <s v="The LosersÂ "/>
    <x v="0"/>
    <n v="6.4"/>
  </r>
  <r>
    <s v="Don't Be Afraid of the DarkÂ "/>
    <x v="0"/>
    <n v="5.6"/>
  </r>
  <r>
    <s v="WarÂ "/>
    <x v="0"/>
    <n v="6.3"/>
  </r>
  <r>
    <s v="Punch-Drunk LoveÂ "/>
    <x v="0"/>
    <n v="7.3"/>
  </r>
  <r>
    <s v="EuroTripÂ "/>
    <x v="0"/>
    <n v="6.6"/>
  </r>
  <r>
    <s v="Half Past DeadÂ "/>
    <x v="0"/>
    <n v="4.5999999999999996"/>
  </r>
  <r>
    <s v="Unaccompanied MinorsÂ "/>
    <x v="0"/>
    <n v="5.0999999999999996"/>
  </r>
  <r>
    <s v="Bright Lights, Big CityÂ "/>
    <x v="0"/>
    <n v="5.6"/>
  </r>
  <r>
    <s v="The Adventures of PinocchioÂ "/>
    <x v="16"/>
    <n v="5.3"/>
  </r>
  <r>
    <s v="The Greatest Game Ever PlayedÂ "/>
    <x v="0"/>
    <n v="7.5"/>
  </r>
  <r>
    <s v="The BoxÂ "/>
    <x v="0"/>
    <n v="5.6"/>
  </r>
  <r>
    <s v="The RuinsÂ "/>
    <x v="0"/>
    <n v="5.9"/>
  </r>
  <r>
    <s v="The Next Best ThingÂ "/>
    <x v="0"/>
    <n v="4.7"/>
  </r>
  <r>
    <s v="My Soul to TakeÂ "/>
    <x v="0"/>
    <n v="4.8"/>
  </r>
  <r>
    <s v="The Girl Next DoorÂ "/>
    <x v="0"/>
    <n v="6.8"/>
  </r>
  <r>
    <s v="Maximum RiskÂ "/>
    <x v="0"/>
    <n v="5.4"/>
  </r>
  <r>
    <s v="Stealing HarvardÂ "/>
    <x v="0"/>
    <n v="5.0999999999999996"/>
  </r>
  <r>
    <s v="LegendÂ "/>
    <x v="0"/>
    <n v="7"/>
  </r>
  <r>
    <s v="Hot RodÂ "/>
    <x v="0"/>
    <n v="6.7"/>
  </r>
  <r>
    <s v="Shark Night 3DÂ "/>
    <x v="0"/>
    <n v="4"/>
  </r>
  <r>
    <s v="Angela's AshesÂ "/>
    <x v="0"/>
    <n v="7.3"/>
  </r>
  <r>
    <s v="Draft DayÂ "/>
    <x v="0"/>
    <n v="6.8"/>
  </r>
  <r>
    <s v="LifeforceÂ "/>
    <x v="0"/>
    <n v="6.1"/>
  </r>
  <r>
    <s v="The Powerpuff GirlsÂ             "/>
    <x v="0"/>
    <n v="7.2"/>
  </r>
  <r>
    <s v="The ConspiratorÂ "/>
    <x v="0"/>
    <n v="7"/>
  </r>
  <r>
    <s v="Lords of DogtownÂ "/>
    <x v="0"/>
    <n v="7.1"/>
  </r>
  <r>
    <s v="The 33Â "/>
    <x v="0"/>
    <n v="6.9"/>
  </r>
  <r>
    <s v="Big Trouble in Little ChinaÂ "/>
    <x v="0"/>
    <n v="7.3"/>
  </r>
  <r>
    <s v="A Perfect PlanÂ "/>
    <x v="2"/>
    <n v="6.3"/>
  </r>
  <r>
    <s v="WarriorÂ "/>
    <x v="0"/>
    <n v="8.1999999999999993"/>
  </r>
  <r>
    <s v="Michael CollinsÂ "/>
    <x v="0"/>
    <n v="7.1"/>
  </r>
  <r>
    <s v="GettysburgÂ "/>
    <x v="0"/>
    <n v="7.7"/>
  </r>
  <r>
    <s v="Stop-LossÂ "/>
    <x v="0"/>
    <n v="6.5"/>
  </r>
  <r>
    <s v="AbandonÂ "/>
    <x v="0"/>
    <n v="4.9000000000000004"/>
  </r>
  <r>
    <s v="Brokedown PalaceÂ "/>
    <x v="0"/>
    <n v="6.4"/>
  </r>
  <r>
    <s v="The PossessionÂ "/>
    <x v="0"/>
    <n v="5.9"/>
  </r>
  <r>
    <s v="Mrs. WinterbourneÂ "/>
    <x v="0"/>
    <n v="6.2"/>
  </r>
  <r>
    <s v="Straw DogsÂ "/>
    <x v="0"/>
    <n v="5.8"/>
  </r>
  <r>
    <s v="The HoaxÂ "/>
    <x v="0"/>
    <n v="6.7"/>
  </r>
  <r>
    <s v="Stone ColdÂ "/>
    <x v="0"/>
    <n v="5.9"/>
  </r>
  <r>
    <s v="The RoadÂ "/>
    <x v="0"/>
    <n v="7.3"/>
  </r>
  <r>
    <s v="SheenaÂ "/>
    <x v="0"/>
    <n v="4.8"/>
  </r>
  <r>
    <s v="UnderclassmanÂ "/>
    <x v="0"/>
    <n v="4.0999999999999996"/>
  </r>
  <r>
    <s v="Say It Isn't SoÂ "/>
    <x v="0"/>
    <n v="4.9000000000000004"/>
  </r>
  <r>
    <s v="The World's Fastest IndianÂ "/>
    <x v="0"/>
    <n v="7.9"/>
  </r>
  <r>
    <s v="Snakes on a PlaneÂ "/>
    <x v="0"/>
    <n v="5.6"/>
  </r>
  <r>
    <s v="Tank GirlÂ "/>
    <x v="0"/>
    <n v="5.2"/>
  </r>
  <r>
    <s v="King's RansomÂ "/>
    <x v="0"/>
    <n v="4.0999999999999996"/>
  </r>
  <r>
    <s v="BlindnessÂ "/>
    <x v="0"/>
    <n v="6.6"/>
  </r>
  <r>
    <s v="BloodRayneÂ "/>
    <x v="0"/>
    <n v="2.9"/>
  </r>
  <r>
    <s v="CarnageÂ "/>
    <x v="0"/>
    <n v="7.2"/>
  </r>
  <r>
    <s v="Where the Truth LiesÂ "/>
    <x v="0"/>
    <n v="6.5"/>
  </r>
  <r>
    <s v="Cirque du Soleil: Worlds AwayÂ "/>
    <x v="0"/>
    <n v="6.8"/>
  </r>
  <r>
    <s v="Without LimitsÂ "/>
    <x v="0"/>
    <n v="7.2"/>
  </r>
  <r>
    <s v="Me and Orson WellesÂ "/>
    <x v="0"/>
    <n v="6.8"/>
  </r>
  <r>
    <s v="The Best OfferÂ "/>
    <x v="0"/>
    <n v="7.8"/>
  </r>
  <r>
    <s v="Bad Lieutenant: Port of Call New OrleansÂ "/>
    <x v="0"/>
    <n v="6.7"/>
  </r>
  <r>
    <s v="A Turtle's Tale: Sammy's AdventuresÂ "/>
    <x v="0"/>
    <n v="6.1"/>
  </r>
  <r>
    <s v="Little White LiesÂ "/>
    <x v="2"/>
    <n v="7.1"/>
  </r>
  <r>
    <s v="Love RanchÂ "/>
    <x v="0"/>
    <n v="5.7"/>
  </r>
  <r>
    <s v="The True Story of Puss'N BootsÂ "/>
    <x v="0"/>
    <n v="2.9"/>
  </r>
  <r>
    <s v="Space DogsÂ "/>
    <x v="8"/>
    <n v="5.2"/>
  </r>
  <r>
    <s v="The CounselorÂ "/>
    <x v="0"/>
    <n v="5.3"/>
  </r>
  <r>
    <s v="IroncladÂ "/>
    <x v="0"/>
    <n v="6.2"/>
  </r>
  <r>
    <s v="WaterlooÂ "/>
    <x v="0"/>
    <n v="7.3"/>
  </r>
  <r>
    <s v="Kung Fu KillerÂ "/>
    <x v="12"/>
    <n v="6.5"/>
  </r>
  <r>
    <s v="Red SkyÂ "/>
    <x v="0"/>
    <n v="4.0999999999999996"/>
  </r>
  <r>
    <s v="Dangerous LiaisonsÂ "/>
    <x v="0"/>
    <n v="7.7"/>
  </r>
  <r>
    <s v="On the RoadÂ "/>
    <x v="0"/>
    <n v="6.1"/>
  </r>
  <r>
    <s v="Star Trek IV: The Voyage HomeÂ "/>
    <x v="0"/>
    <n v="7.3"/>
  </r>
  <r>
    <s v="Rocky BalboaÂ "/>
    <x v="0"/>
    <n v="7.2"/>
  </r>
  <r>
    <s v="Point BreakÂ "/>
    <x v="0"/>
    <n v="5.3"/>
  </r>
  <r>
    <s v="Scream 2Â "/>
    <x v="0"/>
    <n v="6.1"/>
  </r>
  <r>
    <s v="Jane Got a GunÂ "/>
    <x v="0"/>
    <n v="5.8"/>
  </r>
  <r>
    <s v="Think Like a Man TooÂ "/>
    <x v="0"/>
    <n v="5.7"/>
  </r>
  <r>
    <s v="The Whole Nine YardsÂ "/>
    <x v="0"/>
    <n v="6.7"/>
  </r>
  <r>
    <s v="FootlooseÂ "/>
    <x v="0"/>
    <n v="6.5"/>
  </r>
  <r>
    <s v="Old SchoolÂ "/>
    <x v="0"/>
    <n v="7.2"/>
  </r>
  <r>
    <s v="The Fisher KingÂ "/>
    <x v="0"/>
    <n v="7.6"/>
  </r>
  <r>
    <s v="I Still Know What You Did Last SummerÂ "/>
    <x v="0"/>
    <n v="4.5999999999999996"/>
  </r>
  <r>
    <s v="Return to MeÂ "/>
    <x v="0"/>
    <n v="6.9"/>
  </r>
  <r>
    <s v="Zack and Miri Make a PornoÂ "/>
    <x v="0"/>
    <n v="6.6"/>
  </r>
  <r>
    <s v="Nurse BettyÂ "/>
    <x v="0"/>
    <n v="6.3"/>
  </r>
  <r>
    <s v="The Men Who Stare at GoatsÂ "/>
    <x v="0"/>
    <n v="6.2"/>
  </r>
  <r>
    <s v="Double TakeÂ "/>
    <x v="0"/>
    <n v="5.3"/>
  </r>
  <r>
    <s v="Girl, InterruptedÂ "/>
    <x v="0"/>
    <n v="7.3"/>
  </r>
  <r>
    <s v="Win a Date with Tad Hamilton!Â "/>
    <x v="0"/>
    <n v="5.6"/>
  </r>
  <r>
    <s v="Muppets from SpaceÂ "/>
    <x v="0"/>
    <n v="6.2"/>
  </r>
  <r>
    <s v="The WizÂ "/>
    <x v="0"/>
    <n v="5.2"/>
  </r>
  <r>
    <s v="Ready to RumbleÂ "/>
    <x v="0"/>
    <n v="5.3"/>
  </r>
  <r>
    <s v="Play It to the BoneÂ "/>
    <x v="0"/>
    <n v="5.4"/>
  </r>
  <r>
    <s v="I Don't Know How She Does ItÂ "/>
    <x v="0"/>
    <n v="4.9000000000000004"/>
  </r>
  <r>
    <s v="Piranha 3DÂ "/>
    <x v="0"/>
    <n v="5.5"/>
  </r>
  <r>
    <s v="Beyond the SeaÂ "/>
    <x v="0"/>
    <n v="6.7"/>
  </r>
  <r>
    <s v="Meet the DeedlesÂ "/>
    <x v="0"/>
    <n v="3.9"/>
  </r>
  <r>
    <s v="The Princess and the CobblerÂ "/>
    <x v="0"/>
    <n v="7.2"/>
  </r>
  <r>
    <s v="The Bridge of San Luis ReyÂ "/>
    <x v="0"/>
    <n v="5.0999999999999996"/>
  </r>
  <r>
    <s v="FasterÂ "/>
    <x v="0"/>
    <n v="6.5"/>
  </r>
  <r>
    <s v="Howl's Moving CastleÂ "/>
    <x v="1"/>
    <n v="8.1999999999999993"/>
  </r>
  <r>
    <s v="ZombielandÂ "/>
    <x v="0"/>
    <n v="7.7"/>
  </r>
  <r>
    <s v="King KongÂ "/>
    <x v="0"/>
    <n v="7.2"/>
  </r>
  <r>
    <s v="The WaterboyÂ "/>
    <x v="0"/>
    <n v="6.1"/>
  </r>
  <r>
    <s v="Star Wars: Episode V - The Empire Strikes BackÂ "/>
    <x v="0"/>
    <n v="8.8000000000000007"/>
  </r>
  <r>
    <s v="Bad BoysÂ "/>
    <x v="0"/>
    <n v="6.8"/>
  </r>
  <r>
    <s v="The Naked Gun 2Â½: The Smell of FearÂ "/>
    <x v="0"/>
    <n v="6.8"/>
  </r>
  <r>
    <s v="Final DestinationÂ "/>
    <x v="0"/>
    <n v="6.7"/>
  </r>
  <r>
    <s v="The Ides of MarchÂ "/>
    <x v="0"/>
    <n v="7.1"/>
  </r>
  <r>
    <s v="Pitch BlackÂ "/>
    <x v="0"/>
    <n v="7.1"/>
  </r>
  <r>
    <s v="Someone Like You...Â "/>
    <x v="0"/>
    <n v="6.1"/>
  </r>
  <r>
    <s v="HerÂ "/>
    <x v="0"/>
    <n v="8"/>
  </r>
  <r>
    <s v="Eddie the EagleÂ "/>
    <x v="0"/>
    <n v="7.5"/>
  </r>
  <r>
    <s v="Joy RideÂ "/>
    <x v="0"/>
    <n v="6.6"/>
  </r>
  <r>
    <s v="The Adventurer: The Curse of the Midas BoxÂ "/>
    <x v="0"/>
    <n v="5.4"/>
  </r>
  <r>
    <s v="Anywhere But HereÂ "/>
    <x v="0"/>
    <n v="6.1"/>
  </r>
  <r>
    <s v="Chasing LibertyÂ "/>
    <x v="0"/>
    <n v="6.1"/>
  </r>
  <r>
    <s v="The CrewÂ "/>
    <x v="0"/>
    <n v="5.6"/>
  </r>
  <r>
    <s v="HaywireÂ "/>
    <x v="0"/>
    <n v="5.8"/>
  </r>
  <r>
    <s v="Jaws: The RevengeÂ "/>
    <x v="0"/>
    <n v="2.8"/>
  </r>
  <r>
    <s v="Marvin's RoomÂ "/>
    <x v="0"/>
    <n v="6.7"/>
  </r>
  <r>
    <s v="The LongshotsÂ "/>
    <x v="0"/>
    <n v="5.0999999999999996"/>
  </r>
  <r>
    <s v="The End of the AffairÂ "/>
    <x v="0"/>
    <n v="7.2"/>
  </r>
  <r>
    <s v="Harley Davidson and the Marlboro ManÂ "/>
    <x v="0"/>
    <n v="6"/>
  </r>
  <r>
    <s v="In the Valley of ElahÂ "/>
    <x v="0"/>
    <n v="7.2"/>
  </r>
  <r>
    <s v="Coco Before ChanelÂ "/>
    <x v="2"/>
    <n v="6.7"/>
  </r>
  <r>
    <s v="ForsakenÂ "/>
    <x v="0"/>
    <n v="6.3"/>
  </r>
  <r>
    <s v="ChÃ©riÂ "/>
    <x v="0"/>
    <n v="6.2"/>
  </r>
  <r>
    <s v="RogueÂ             "/>
    <x v="0"/>
    <n v="6.8"/>
  </r>
  <r>
    <s v="Vanity FairÂ "/>
    <x v="0"/>
    <n v="6.2"/>
  </r>
  <r>
    <s v="Bodyguards and AssassinsÂ "/>
    <x v="3"/>
    <n v="6.9"/>
  </r>
  <r>
    <s v="1408Â "/>
    <x v="0"/>
    <n v="6.8"/>
  </r>
  <r>
    <s v="SpaceballsÂ "/>
    <x v="0"/>
    <n v="7.1"/>
  </r>
  <r>
    <s v="The Water DivinerÂ "/>
    <x v="0"/>
    <n v="7.1"/>
  </r>
  <r>
    <s v="GhostÂ "/>
    <x v="0"/>
    <n v="7"/>
  </r>
  <r>
    <s v="There's Something About MaryÂ "/>
    <x v="0"/>
    <n v="7.1"/>
  </r>
  <r>
    <s v="The Santa ClauseÂ "/>
    <x v="0"/>
    <n v="6.4"/>
  </r>
  <r>
    <s v="The RookieÂ "/>
    <x v="0"/>
    <n v="7"/>
  </r>
  <r>
    <s v="The Game PlanÂ "/>
    <x v="0"/>
    <n v="6.2"/>
  </r>
  <r>
    <s v="The Bridges of Madison CountyÂ "/>
    <x v="0"/>
    <n v="7.5"/>
  </r>
  <r>
    <s v="The AnimalÂ "/>
    <x v="0"/>
    <n v="4.8"/>
  </r>
  <r>
    <s v="GandhiÂ "/>
    <x v="0"/>
    <n v="8.1"/>
  </r>
  <r>
    <s v="The Hundred-Foot JourneyÂ "/>
    <x v="0"/>
    <n v="7.3"/>
  </r>
  <r>
    <s v="The NetÂ "/>
    <x v="0"/>
    <n v="5.8"/>
  </r>
  <r>
    <s v="I Am SamÂ "/>
    <x v="0"/>
    <n v="7.6"/>
  </r>
  <r>
    <s v="Son of GodÂ "/>
    <x v="0"/>
    <n v="5.6"/>
  </r>
  <r>
    <s v="UnderworldÂ "/>
    <x v="0"/>
    <n v="7"/>
  </r>
  <r>
    <s v="DerailedÂ "/>
    <x v="0"/>
    <n v="6.6"/>
  </r>
  <r>
    <s v="The Informant!Â "/>
    <x v="0"/>
    <n v="6.5"/>
  </r>
  <r>
    <s v="ShadowlandsÂ "/>
    <x v="0"/>
    <n v="7.4"/>
  </r>
  <r>
    <s v="Deuce Bigalow: European GigoloÂ "/>
    <x v="0"/>
    <n v="4.5999999999999996"/>
  </r>
  <r>
    <s v="Delivery ManÂ "/>
    <x v="0"/>
    <n v="6.4"/>
  </r>
  <r>
    <s v="Victor FrankensteinÂ "/>
    <x v="0"/>
    <n v="6"/>
  </r>
  <r>
    <s v="Our Kind of TraitorÂ "/>
    <x v="0"/>
    <n v="6.4"/>
  </r>
  <r>
    <s v="Saving SilvermanÂ "/>
    <x v="0"/>
    <n v="5.9"/>
  </r>
  <r>
    <s v="Diary of a Wimpy Kid: Dog DaysÂ "/>
    <x v="0"/>
    <n v="6.4"/>
  </r>
  <r>
    <s v="Summer of SamÂ "/>
    <x v="0"/>
    <n v="6.6"/>
  </r>
  <r>
    <s v="Jay and Silent Bob Strike BackÂ "/>
    <x v="0"/>
    <n v="6.9"/>
  </r>
  <r>
    <s v="The IslandÂ "/>
    <x v="0"/>
    <n v="6.9"/>
  </r>
  <r>
    <s v="The Glass HouseÂ "/>
    <x v="0"/>
    <n v="5.8"/>
  </r>
  <r>
    <s v="Hail, Caesar!Â "/>
    <x v="0"/>
    <n v="6.4"/>
  </r>
  <r>
    <s v="Josie and the PussycatsÂ "/>
    <x v="0"/>
    <n v="5.3"/>
  </r>
  <r>
    <s v="HomefrontÂ "/>
    <x v="0"/>
    <n v="6.5"/>
  </r>
  <r>
    <s v="The Little VampireÂ "/>
    <x v="0"/>
    <n v="5.7"/>
  </r>
  <r>
    <s v="I Heart HuckabeesÂ "/>
    <x v="0"/>
    <n v="6.7"/>
  </r>
  <r>
    <s v="RoboCop 3Â "/>
    <x v="0"/>
    <n v="3.9"/>
  </r>
  <r>
    <s v="Megiddo: The Omega Code 2Â "/>
    <x v="0"/>
    <n v="4.0999999999999996"/>
  </r>
  <r>
    <s v="Darling LiliÂ "/>
    <x v="0"/>
    <n v="6.2"/>
  </r>
  <r>
    <s v="Dudley Do-RightÂ "/>
    <x v="0"/>
    <n v="3.8"/>
  </r>
  <r>
    <s v="The Transporter RefueledÂ "/>
    <x v="0"/>
    <n v="5.0999999999999996"/>
  </r>
  <r>
    <s v="The LibertineÂ "/>
    <x v="0"/>
    <n v="6.4"/>
  </r>
  <r>
    <s v="Black BookÂ "/>
    <x v="17"/>
    <n v="7.8"/>
  </r>
  <r>
    <s v="Joyeux NoelÂ "/>
    <x v="2"/>
    <n v="7.8"/>
  </r>
  <r>
    <s v="Hit and RunÂ "/>
    <x v="0"/>
    <n v="6.1"/>
  </r>
  <r>
    <s v="Mad MoneyÂ "/>
    <x v="0"/>
    <n v="5.8"/>
  </r>
  <r>
    <s v="Before I Go to SleepÂ "/>
    <x v="0"/>
    <n v="6.3"/>
  </r>
  <r>
    <s v="SorcererÂ "/>
    <x v="0"/>
    <n v="7.7"/>
  </r>
  <r>
    <s v="StoneÂ "/>
    <x v="0"/>
    <n v="5.4"/>
  </r>
  <r>
    <s v="MoliÃ¨reÂ "/>
    <x v="2"/>
    <n v="7.3"/>
  </r>
  <r>
    <s v="Out of the FurnaceÂ "/>
    <x v="0"/>
    <n v="6.8"/>
  </r>
  <r>
    <s v="Michael ClaytonÂ "/>
    <x v="0"/>
    <n v="7.3"/>
  </r>
  <r>
    <s v="My Fellow AmericansÂ "/>
    <x v="0"/>
    <n v="6.5"/>
  </r>
  <r>
    <s v="Arlington RoadÂ "/>
    <x v="0"/>
    <n v="7.2"/>
  </r>
  <r>
    <s v="UnderdogsÂ "/>
    <x v="5"/>
    <n v="6.7"/>
  </r>
  <r>
    <s v="To Rome with LoveÂ "/>
    <x v="0"/>
    <n v="6.3"/>
  </r>
  <r>
    <s v="FirefoxÂ "/>
    <x v="0"/>
    <n v="5.9"/>
  </r>
  <r>
    <s v="South Park: Bigger Longer &amp; UncutÂ "/>
    <x v="0"/>
    <n v="7.8"/>
  </r>
  <r>
    <s v="Death at a FuneralÂ "/>
    <x v="0"/>
    <n v="7.4"/>
  </r>
  <r>
    <s v="Teenage Mutant Ninja Turtles IIIÂ "/>
    <x v="0"/>
    <n v="4.8"/>
  </r>
  <r>
    <s v="HardballÂ "/>
    <x v="0"/>
    <n v="6.3"/>
  </r>
  <r>
    <s v="Silver Linings PlaybookÂ "/>
    <x v="0"/>
    <n v="7.8"/>
  </r>
  <r>
    <s v="Freedom WritersÂ "/>
    <x v="0"/>
    <n v="7.5"/>
  </r>
  <r>
    <s v="For Colored GirlsÂ "/>
    <x v="0"/>
    <n v="6"/>
  </r>
  <r>
    <s v="The TransporterÂ "/>
    <x v="0"/>
    <n v="6.8"/>
  </r>
  <r>
    <s v="Never Back DownÂ "/>
    <x v="0"/>
    <n v="6.6"/>
  </r>
  <r>
    <s v="The Rage: Carrie 2Â "/>
    <x v="0"/>
    <n v="4.5999999999999996"/>
  </r>
  <r>
    <s v="The BachelorÂ             "/>
    <x v="0"/>
    <n v="2.9"/>
  </r>
  <r>
    <s v="Away We GoÂ "/>
    <x v="0"/>
    <n v="7.1"/>
  </r>
  <r>
    <s v="Swing VoteÂ "/>
    <x v="0"/>
    <n v="6.1"/>
  </r>
  <r>
    <s v="Moonlight MileÂ "/>
    <x v="0"/>
    <n v="6.7"/>
  </r>
  <r>
    <s v="Tinker Tailor Soldier SpyÂ "/>
    <x v="0"/>
    <n v="7.1"/>
  </r>
  <r>
    <s v="MollyÂ "/>
    <x v="0"/>
    <n v="5.8"/>
  </r>
  <r>
    <s v="The BeaverÂ "/>
    <x v="0"/>
    <n v="6.7"/>
  </r>
  <r>
    <s v="The Best Little Whorehouse in TexasÂ "/>
    <x v="0"/>
    <n v="5.8"/>
  </r>
  <r>
    <s v="eXistenZÂ "/>
    <x v="0"/>
    <n v="6.8"/>
  </r>
  <r>
    <s v="Raiders of the Lost ArkÂ "/>
    <x v="0"/>
    <n v="8.5"/>
  </r>
  <r>
    <s v="Home Alone 2: Lost in New YorkÂ "/>
    <x v="0"/>
    <n v="6.6"/>
  </r>
  <r>
    <s v="Close Encounters of the Third KindÂ "/>
    <x v="0"/>
    <n v="7.7"/>
  </r>
  <r>
    <s v="PulseÂ "/>
    <x v="0"/>
    <n v="4.7"/>
  </r>
  <r>
    <s v="Beverly Hills Cop IIÂ "/>
    <x v="0"/>
    <n v="6.4"/>
  </r>
  <r>
    <s v="Bringing Down the HouseÂ "/>
    <x v="0"/>
    <n v="5.5"/>
  </r>
  <r>
    <s v="The Silence of the LambsÂ "/>
    <x v="0"/>
    <n v="8.6"/>
  </r>
  <r>
    <s v="Wayne's WorldÂ "/>
    <x v="0"/>
    <n v="7"/>
  </r>
  <r>
    <s v="Jackass 3DÂ "/>
    <x v="0"/>
    <n v="7.1"/>
  </r>
  <r>
    <s v="Jaws 2Â "/>
    <x v="0"/>
    <n v="5.7"/>
  </r>
  <r>
    <s v="Beverly Hills ChihuahuaÂ "/>
    <x v="0"/>
    <n v="3.7"/>
  </r>
  <r>
    <s v="The ConjuringÂ "/>
    <x v="0"/>
    <n v="7.5"/>
  </r>
  <r>
    <s v="Are We There Yet?Â "/>
    <x v="0"/>
    <n v="4.5999999999999996"/>
  </r>
  <r>
    <s v="TammyÂ "/>
    <x v="0"/>
    <n v="4.9000000000000004"/>
  </r>
  <r>
    <s v="DisturbiaÂ "/>
    <x v="0"/>
    <n v="6.9"/>
  </r>
  <r>
    <s v="School of RockÂ "/>
    <x v="0"/>
    <n v="7.1"/>
  </r>
  <r>
    <s v="Mortal KombatÂ "/>
    <x v="0"/>
    <n v="5.8"/>
  </r>
  <r>
    <s v="Wicker ParkÂ "/>
    <x v="0"/>
    <n v="7"/>
  </r>
  <r>
    <s v="White ChicksÂ "/>
    <x v="0"/>
    <n v="5.4"/>
  </r>
  <r>
    <s v="The DescendantsÂ "/>
    <x v="0"/>
    <n v="7.3"/>
  </r>
  <r>
    <s v="HolesÂ "/>
    <x v="0"/>
    <n v="7.1"/>
  </r>
  <r>
    <s v="The Last SongÂ "/>
    <x v="0"/>
    <n v="5.8"/>
  </r>
  <r>
    <s v="12 Years a SlaveÂ "/>
    <x v="0"/>
    <n v="8.1"/>
  </r>
  <r>
    <s v="DrumlineÂ "/>
    <x v="0"/>
    <n v="5.7"/>
  </r>
  <r>
    <s v="Why Did I Get Married Too?Â "/>
    <x v="0"/>
    <n v="4.4000000000000004"/>
  </r>
  <r>
    <s v="Edward ScissorhandsÂ "/>
    <x v="0"/>
    <n v="7.9"/>
  </r>
  <r>
    <s v="Me Before YouÂ "/>
    <x v="0"/>
    <n v="7.6"/>
  </r>
  <r>
    <s v="Madea's Witness ProtectionÂ "/>
    <x v="0"/>
    <n v="4.8"/>
  </r>
  <r>
    <s v="The French ConnectionÂ "/>
    <x v="0"/>
    <n v="7.8"/>
  </r>
  <r>
    <s v="Bad MomsÂ "/>
    <x v="0"/>
    <n v="6.7"/>
  </r>
  <r>
    <s v="Date MovieÂ "/>
    <x v="0"/>
    <n v="2.7"/>
  </r>
  <r>
    <s v="Return to Never LandÂ "/>
    <x v="0"/>
    <n v="5.8"/>
  </r>
  <r>
    <s v="SelmaÂ "/>
    <x v="0"/>
    <n v="7.5"/>
  </r>
  <r>
    <s v="The Jungle Book 2Â "/>
    <x v="0"/>
    <n v="5.4"/>
  </r>
  <r>
    <s v="BoogeymanÂ "/>
    <x v="0"/>
    <n v="4.0999999999999996"/>
  </r>
  <r>
    <s v="PremonitionÂ "/>
    <x v="0"/>
    <n v="5.9"/>
  </r>
  <r>
    <s v="The Tigger MovieÂ "/>
    <x v="0"/>
    <n v="6.3"/>
  </r>
  <r>
    <s v="OrphanÂ "/>
    <x v="0"/>
    <n v="7"/>
  </r>
  <r>
    <s v="MaxÂ "/>
    <x v="0"/>
    <n v="6.8"/>
  </r>
  <r>
    <s v="Meet the BrownsÂ             "/>
    <x v="0"/>
    <n v="3.5"/>
  </r>
  <r>
    <s v="Epic MovieÂ "/>
    <x v="0"/>
    <n v="2.2999999999999998"/>
  </r>
  <r>
    <s v="Conan the BarbarianÂ "/>
    <x v="0"/>
    <n v="6.9"/>
  </r>
  <r>
    <s v="SpotlightÂ "/>
    <x v="0"/>
    <n v="8.1"/>
  </r>
  <r>
    <s v="Lakeview TerraceÂ "/>
    <x v="0"/>
    <n v="6.1"/>
  </r>
  <r>
    <s v="The Grudge 2Â "/>
    <x v="0"/>
    <n v="5"/>
  </r>
  <r>
    <s v="How Stella Got Her Groove BackÂ "/>
    <x v="0"/>
    <n v="5.5"/>
  </r>
  <r>
    <s v="Bill &amp; Ted's Bogus JourneyÂ "/>
    <x v="0"/>
    <n v="6.2"/>
  </r>
  <r>
    <s v="Man of the YearÂ "/>
    <x v="0"/>
    <n v="6.2"/>
  </r>
  <r>
    <s v="The Black HoleÂ "/>
    <x v="0"/>
    <n v="5.9"/>
  </r>
  <r>
    <s v="The AmericanÂ "/>
    <x v="0"/>
    <n v="6.3"/>
  </r>
  <r>
    <s v="SelenaÂ "/>
    <x v="0"/>
    <n v="6.7"/>
  </r>
  <r>
    <s v="Vampires SuckÂ "/>
    <x v="0"/>
    <n v="3.5"/>
  </r>
  <r>
    <s v="BabelÂ "/>
    <x v="0"/>
    <n v="7.5"/>
  </r>
  <r>
    <s v="This Is Where I Leave YouÂ "/>
    <x v="0"/>
    <n v="6.6"/>
  </r>
  <r>
    <s v="DoubtÂ "/>
    <x v="0"/>
    <n v="7.5"/>
  </r>
  <r>
    <s v="Team America: World PoliceÂ "/>
    <x v="0"/>
    <n v="7.2"/>
  </r>
  <r>
    <s v="Texas Chainsaw 3DÂ "/>
    <x v="0"/>
    <n v="4.8"/>
  </r>
  <r>
    <s v="CopycatÂ "/>
    <x v="0"/>
    <n v="6.6"/>
  </r>
  <r>
    <s v="Scary Movie 5Â "/>
    <x v="0"/>
    <n v="3.5"/>
  </r>
  <r>
    <s v="Paint Your WagonÂ "/>
    <x v="0"/>
    <n v="6.7"/>
  </r>
  <r>
    <s v="MilkÂ "/>
    <x v="0"/>
    <n v="7.6"/>
  </r>
  <r>
    <s v="RisenÂ "/>
    <x v="0"/>
    <n v="6.3"/>
  </r>
  <r>
    <s v="Ghost ShipÂ "/>
    <x v="0"/>
    <n v="5.5"/>
  </r>
  <r>
    <s v="A Very Harold &amp; Kumar 3D ChristmasÂ "/>
    <x v="0"/>
    <n v="6.3"/>
  </r>
  <r>
    <s v="Wild ThingsÂ "/>
    <x v="0"/>
    <n v="6.5"/>
  </r>
  <r>
    <s v="The StepfatherÂ "/>
    <x v="0"/>
    <n v="5.6"/>
  </r>
  <r>
    <s v="The DebtÂ "/>
    <x v="0"/>
    <n v="6.9"/>
  </r>
  <r>
    <s v="High FidelityÂ "/>
    <x v="0"/>
    <n v="7.6"/>
  </r>
  <r>
    <s v="One Missed CallÂ "/>
    <x v="0"/>
    <n v="3.9"/>
  </r>
  <r>
    <s v="Eye for an EyeÂ "/>
    <x v="0"/>
    <n v="6.1"/>
  </r>
  <r>
    <s v="The Bank JobÂ "/>
    <x v="0"/>
    <n v="7.3"/>
  </r>
  <r>
    <s v="Eternal Sunshine of the Spotless MindÂ "/>
    <x v="0"/>
    <n v="8.3000000000000007"/>
  </r>
  <r>
    <s v="You AgainÂ "/>
    <x v="0"/>
    <n v="5.8"/>
  </r>
  <r>
    <s v="Street KingsÂ "/>
    <x v="0"/>
    <n v="6.8"/>
  </r>
  <r>
    <s v="The World's EndÂ "/>
    <x v="0"/>
    <n v="7"/>
  </r>
  <r>
    <s v="Nancy DrewÂ "/>
    <x v="0"/>
    <n v="5.9"/>
  </r>
  <r>
    <s v="DaybreakersÂ "/>
    <x v="0"/>
    <n v="6.5"/>
  </r>
  <r>
    <s v="She's Out of My LeagueÂ "/>
    <x v="0"/>
    <n v="6.4"/>
  </r>
  <r>
    <s v="Monte CarloÂ "/>
    <x v="0"/>
    <n v="5.8"/>
  </r>
  <r>
    <s v="Stay AliveÂ "/>
    <x v="0"/>
    <n v="5.0999999999999996"/>
  </r>
  <r>
    <s v="Quigley Down UnderÂ "/>
    <x v="0"/>
    <n v="6.8"/>
  </r>
  <r>
    <s v="Alpha and OmegaÂ "/>
    <x v="0"/>
    <n v="5.3"/>
  </r>
  <r>
    <s v="The CovenantÂ "/>
    <x v="0"/>
    <n v="5.3"/>
  </r>
  <r>
    <s v="Stick ItÂ "/>
    <x v="0"/>
    <n v="6.4"/>
  </r>
  <r>
    <s v="ShortsÂ "/>
    <x v="0"/>
    <n v="4.9000000000000004"/>
  </r>
  <r>
    <s v="To Die ForÂ "/>
    <x v="0"/>
    <n v="6.8"/>
  </r>
  <r>
    <s v="NerveÂ "/>
    <x v="0"/>
    <n v="7.1"/>
  </r>
  <r>
    <s v="AppaloosaÂ "/>
    <x v="0"/>
    <n v="6.8"/>
  </r>
  <r>
    <s v="VampiresÂ "/>
    <x v="0"/>
    <n v="6.1"/>
  </r>
  <r>
    <s v="Yu-Gi-Oh! Duel MonstersÂ             "/>
    <x v="1"/>
    <n v="7"/>
  </r>
  <r>
    <s v="PsychoÂ "/>
    <x v="0"/>
    <n v="8.5"/>
  </r>
  <r>
    <s v="My Best Friend's GirlÂ "/>
    <x v="0"/>
    <n v="5.9"/>
  </r>
  <r>
    <s v="Endless LoveÂ "/>
    <x v="0"/>
    <n v="6.3"/>
  </r>
  <r>
    <s v="Georgia RuleÂ "/>
    <x v="0"/>
    <n v="5.9"/>
  </r>
  <r>
    <s v="Under the RainbowÂ "/>
    <x v="0"/>
    <n v="5.4"/>
  </r>
  <r>
    <s v="LadyhawkeÂ "/>
    <x v="0"/>
    <n v="7"/>
  </r>
  <r>
    <s v="Simon BirchÂ "/>
    <x v="0"/>
    <n v="6.9"/>
  </r>
  <r>
    <s v="Reign Over MeÂ "/>
    <x v="0"/>
    <n v="7.5"/>
  </r>
  <r>
    <s v="Into the WildÂ "/>
    <x v="0"/>
    <n v="8.1999999999999993"/>
  </r>
  <r>
    <s v="School for ScoundrelsÂ "/>
    <x v="0"/>
    <n v="5.9"/>
  </r>
  <r>
    <s v="Silent Hill: Revelation 3DÂ "/>
    <x v="0"/>
    <n v="5"/>
  </r>
  <r>
    <s v="From Dusk Till DawnÂ "/>
    <x v="0"/>
    <n v="7.3"/>
  </r>
  <r>
    <s v="Pooh's Heffalump MovieÂ "/>
    <x v="0"/>
    <n v="6.4"/>
  </r>
  <r>
    <s v="Home for the HolidaysÂ "/>
    <x v="0"/>
    <n v="6.6"/>
  </r>
  <r>
    <s v="Kung Fu HustleÂ "/>
    <x v="12"/>
    <n v="7.8"/>
  </r>
  <r>
    <s v="Fired UpÂ             "/>
    <x v="0"/>
    <n v="6.7"/>
  </r>
  <r>
    <s v="The Country BearsÂ "/>
    <x v="0"/>
    <n v="4"/>
  </r>
  <r>
    <s v="The Kite RunnerÂ "/>
    <x v="18"/>
    <n v="7.6"/>
  </r>
  <r>
    <s v="21 GramsÂ "/>
    <x v="0"/>
    <n v="7.7"/>
  </r>
  <r>
    <s v="PaparazziÂ "/>
    <x v="0"/>
    <n v="5.8"/>
  </r>
  <r>
    <s v="TwilightÂ "/>
    <x v="0"/>
    <n v="5.2"/>
  </r>
  <r>
    <s v="A Guy ThingÂ "/>
    <x v="0"/>
    <n v="5.6"/>
  </r>
  <r>
    <s v="LoserÂ "/>
    <x v="0"/>
    <n v="5.3"/>
  </r>
  <r>
    <s v="Capitalism: A Love StoryÂ "/>
    <x v="0"/>
    <n v="7.4"/>
  </r>
  <r>
    <s v="The Greatest Story Ever ToldÂ "/>
    <x v="0"/>
    <n v="6.6"/>
  </r>
  <r>
    <s v="Secret in Their EyesÂ "/>
    <x v="0"/>
    <n v="6.2"/>
  </r>
  <r>
    <s v="Disaster MovieÂ "/>
    <x v="0"/>
    <n v="1.9"/>
  </r>
  <r>
    <s v="ArmoredÂ "/>
    <x v="0"/>
    <n v="5.7"/>
  </r>
  <r>
    <s v="The Man Who Knew Too LittleÂ "/>
    <x v="0"/>
    <n v="6.6"/>
  </r>
  <r>
    <s v="What's Your Number?Â "/>
    <x v="0"/>
    <n v="6"/>
  </r>
  <r>
    <s v="LockoutÂ "/>
    <x v="0"/>
    <n v="6.1"/>
  </r>
  <r>
    <s v="EnvyÂ "/>
    <x v="0"/>
    <n v="4.8"/>
  </r>
  <r>
    <s v="Crank: High VoltageÂ "/>
    <x v="0"/>
    <n v="6.2"/>
  </r>
  <r>
    <s v="Bullets Over BroadwayÂ "/>
    <x v="0"/>
    <n v="7.5"/>
  </r>
  <r>
    <s v="One Night with the KingÂ "/>
    <x v="0"/>
    <n v="6.3"/>
  </r>
  <r>
    <s v="The Quiet AmericanÂ "/>
    <x v="0"/>
    <n v="7.1"/>
  </r>
  <r>
    <s v="The Weather ManÂ "/>
    <x v="0"/>
    <n v="6.6"/>
  </r>
  <r>
    <s v="UndisputedÂ "/>
    <x v="0"/>
    <n v="6.1"/>
  </r>
  <r>
    <s v="Ghost TownÂ "/>
    <x v="0"/>
    <n v="6.7"/>
  </r>
  <r>
    <s v="12 RoundsÂ "/>
    <x v="0"/>
    <n v="5.6"/>
  </r>
  <r>
    <s v="Let Me InÂ "/>
    <x v="0"/>
    <n v="7.2"/>
  </r>
  <r>
    <s v="3 Ninjas Kick BackÂ "/>
    <x v="0"/>
    <n v="4.3"/>
  </r>
  <r>
    <s v="Be Kind RewindÂ "/>
    <x v="0"/>
    <n v="6.4"/>
  </r>
  <r>
    <s v="Mrs Henderson PresentsÂ "/>
    <x v="0"/>
    <n v="7.1"/>
  </r>
  <r>
    <s v="Triple 9Â "/>
    <x v="0"/>
    <n v="6.3"/>
  </r>
  <r>
    <s v="Deconstructing HarryÂ "/>
    <x v="0"/>
    <n v="7.4"/>
  </r>
  <r>
    <s v="Three to TangoÂ "/>
    <x v="0"/>
    <n v="6.1"/>
  </r>
  <r>
    <s v="BurntÂ "/>
    <x v="0"/>
    <n v="6.6"/>
  </r>
  <r>
    <s v="We're No AngelsÂ "/>
    <x v="0"/>
    <n v="6"/>
  </r>
  <r>
    <s v="Everyone Says I Love YouÂ "/>
    <x v="0"/>
    <n v="6.8"/>
  </r>
  <r>
    <s v="Death at a FuneralÂ "/>
    <x v="0"/>
    <n v="7.4"/>
  </r>
  <r>
    <s v="Death SentenceÂ "/>
    <x v="0"/>
    <n v="6.8"/>
  </r>
  <r>
    <s v="Everybody's FineÂ "/>
    <x v="0"/>
    <n v="7.2"/>
  </r>
  <r>
    <s v="Superbabies: Baby Geniuses 2Â "/>
    <x v="0"/>
    <n v="1.9"/>
  </r>
  <r>
    <s v="The ManÂ "/>
    <x v="0"/>
    <n v="5.5"/>
  </r>
  <r>
    <s v="Code Name: The CleanerÂ "/>
    <x v="0"/>
    <n v="4.5"/>
  </r>
  <r>
    <s v="Connie and CarlaÂ "/>
    <x v="0"/>
    <n v="6.3"/>
  </r>
  <r>
    <s v="Sweet CharityÂ "/>
    <x v="0"/>
    <n v="7"/>
  </r>
  <r>
    <s v="Inherent ViceÂ "/>
    <x v="0"/>
    <n v="6.7"/>
  </r>
  <r>
    <s v="DoogalÂ "/>
    <x v="0"/>
    <n v="2.8"/>
  </r>
  <r>
    <s v="Battle of the YearÂ "/>
    <x v="0"/>
    <n v="5"/>
  </r>
  <r>
    <s v="PerceptionÂ             "/>
    <x v="0"/>
    <n v="7.5"/>
  </r>
  <r>
    <s v="An American CarolÂ "/>
    <x v="0"/>
    <n v="4.3"/>
  </r>
  <r>
    <s v="Machete KillsÂ "/>
    <x v="0"/>
    <n v="5.6"/>
  </r>
  <r>
    <s v="WillardÂ "/>
    <x v="0"/>
    <n v="6.2"/>
  </r>
  <r>
    <s v="Strange WildernessÂ "/>
    <x v="0"/>
    <n v="5.3"/>
  </r>
  <r>
    <s v="Topsy-TurvyÂ "/>
    <x v="0"/>
    <n v="7.4"/>
  </r>
  <r>
    <s v="Little BoyÂ "/>
    <x v="0"/>
    <n v="7.4"/>
  </r>
  <r>
    <s v="A Dangerous MethodÂ "/>
    <x v="0"/>
    <n v="6.5"/>
  </r>
  <r>
    <s v="A Scanner DarklyÂ "/>
    <x v="0"/>
    <n v="7.1"/>
  </r>
  <r>
    <s v="Chasing MavericksÂ "/>
    <x v="0"/>
    <n v="7.2"/>
  </r>
  <r>
    <s v="Alone in the DarkÂ "/>
    <x v="0"/>
    <n v="2.2999999999999998"/>
  </r>
  <r>
    <s v="BandslamÂ "/>
    <x v="0"/>
    <n v="6.4"/>
  </r>
  <r>
    <s v="BirthÂ "/>
    <x v="0"/>
    <n v="6.1"/>
  </r>
  <r>
    <s v="A Most Violent YearÂ "/>
    <x v="0"/>
    <n v="7"/>
  </r>
  <r>
    <s v="PasschendaeleÂ "/>
    <x v="0"/>
    <n v="6.5"/>
  </r>
  <r>
    <s v="Flash of GeniusÂ "/>
    <x v="0"/>
    <n v="7"/>
  </r>
  <r>
    <s v="I'm Not There.Â "/>
    <x v="0"/>
    <n v="7"/>
  </r>
  <r>
    <s v="The Cold Light of DayÂ "/>
    <x v="0"/>
    <n v="4.9000000000000004"/>
  </r>
  <r>
    <s v="The Brothers BloomÂ "/>
    <x v="0"/>
    <n v="6.9"/>
  </r>
  <r>
    <s v="Synecdoche, New YorkÂ "/>
    <x v="0"/>
    <n v="7.5"/>
  </r>
  <r>
    <s v="Princess MononokeÂ "/>
    <x v="1"/>
    <n v="8.4"/>
  </r>
  <r>
    <s v="Bon voyageÂ "/>
    <x v="2"/>
    <n v="6.9"/>
  </r>
  <r>
    <s v="Can't Stop the MusicÂ "/>
    <x v="0"/>
    <n v="4.5"/>
  </r>
  <r>
    <s v="The PropositionÂ "/>
    <x v="0"/>
    <n v="7.4"/>
  </r>
  <r>
    <s v="CourageÂ "/>
    <x v="0"/>
    <n v="7"/>
  </r>
  <r>
    <s v="Marci XÂ "/>
    <x v="0"/>
    <n v="2.8"/>
  </r>
  <r>
    <s v="EquilibriumÂ "/>
    <x v="0"/>
    <n v="7.5"/>
  </r>
  <r>
    <s v="The Children of Huang ShiÂ "/>
    <x v="0"/>
    <n v="7.1"/>
  </r>
  <r>
    <s v="The YardsÂ "/>
    <x v="0"/>
    <n v="6.4"/>
  </r>
  <r>
    <s v="The Oogieloves in the Big Balloon AdventureÂ "/>
    <x v="0"/>
    <n v="6.7"/>
  </r>
  <r>
    <s v="By the SeaÂ "/>
    <x v="0"/>
    <n v="5.3"/>
  </r>
  <r>
    <s v="SteamboyÂ "/>
    <x v="1"/>
    <n v="6.9"/>
  </r>
  <r>
    <s v="The Game of Their LivesÂ "/>
    <x v="0"/>
    <n v="6.2"/>
  </r>
  <r>
    <s v="All Good ThingsÂ "/>
    <x v="0"/>
    <n v="6.3"/>
  </r>
  <r>
    <s v="Rapa NuiÂ "/>
    <x v="0"/>
    <n v="6.4"/>
  </r>
  <r>
    <s v="CJ7Â "/>
    <x v="12"/>
    <n v="6.5"/>
  </r>
  <r>
    <s v="Les couloirs du temps: Les visiteurs IIÂ "/>
    <x v="2"/>
    <n v="6"/>
  </r>
  <r>
    <s v="Dylan Dog: Dead of NightÂ "/>
    <x v="0"/>
    <n v="5.0999999999999996"/>
  </r>
  <r>
    <s v="People I KnowÂ "/>
    <x v="0"/>
    <n v="5.5"/>
  </r>
  <r>
    <s v="The Doombolt ChaseÂ             "/>
    <x v="0"/>
    <n v="7.2"/>
  </r>
  <r>
    <s v="The TempestÂ "/>
    <x v="0"/>
    <n v="5.4"/>
  </r>
  <r>
    <s v="RegressionÂ "/>
    <x v="0"/>
    <n v="5.7"/>
  </r>
  <r>
    <s v="The TouchÂ "/>
    <x v="0"/>
    <n v="5.2"/>
  </r>
  <r>
    <s v="Three Kingdoms: Resurrection of the DragonÂ "/>
    <x v="3"/>
    <n v="6.2"/>
  </r>
  <r>
    <s v="ShatteredÂ "/>
    <x v="0"/>
    <n v="6.7"/>
  </r>
  <r>
    <s v="ZambeziaÂ "/>
    <x v="0"/>
    <n v="5.8"/>
  </r>
  <r>
    <s v="RamanujanÂ "/>
    <x v="0"/>
    <n v="7"/>
  </r>
  <r>
    <s v="Dwegons and LeprechaunsÂ "/>
    <x v="0"/>
    <n v="4.8"/>
  </r>
  <r>
    <s v="Hands of StoneÂ "/>
    <x v="0"/>
    <n v="7.2"/>
  </r>
  <r>
    <s v="SurvivorÂ "/>
    <x v="0"/>
    <n v="5.6"/>
  </r>
  <r>
    <s v="The Frozen GroundÂ "/>
    <x v="0"/>
    <n v="6.4"/>
  </r>
  <r>
    <s v="The Painted VeilÂ "/>
    <x v="3"/>
    <n v="7.5"/>
  </r>
  <r>
    <s v="The Baader Meinhof ComplexÂ "/>
    <x v="14"/>
    <n v="7.4"/>
  </r>
  <r>
    <s v="Dances with WolvesÂ "/>
    <x v="0"/>
    <n v="8"/>
  </r>
  <r>
    <s v="Bad TeacherÂ "/>
    <x v="0"/>
    <n v="5.7"/>
  </r>
  <r>
    <s v="Sea of LoveÂ "/>
    <x v="0"/>
    <n v="6.8"/>
  </r>
  <r>
    <s v="A Cinderella StoryÂ "/>
    <x v="0"/>
    <n v="5.9"/>
  </r>
  <r>
    <s v="ScreamÂ "/>
    <x v="0"/>
    <n v="7.2"/>
  </r>
  <r>
    <s v="Thir13en GhostsÂ "/>
    <x v="0"/>
    <n v="5.5"/>
  </r>
  <r>
    <s v="The ShiningÂ "/>
    <x v="0"/>
    <n v="8.4"/>
  </r>
  <r>
    <s v="Back to the FutureÂ "/>
    <x v="0"/>
    <n v="8.5"/>
  </r>
  <r>
    <s v="House on Haunted HillÂ "/>
    <x v="0"/>
    <n v="5.6"/>
  </r>
  <r>
    <s v="I Can Do Bad All by MyselfÂ "/>
    <x v="0"/>
    <n v="4.0999999999999996"/>
  </r>
  <r>
    <s v="Fight ValleyÂ "/>
    <x v="0"/>
    <n v="5"/>
  </r>
  <r>
    <s v="The SwitchÂ "/>
    <x v="0"/>
    <n v="6.1"/>
  </r>
  <r>
    <s v="Just MarriedÂ "/>
    <x v="0"/>
    <n v="5.4"/>
  </r>
  <r>
    <s v="The Devil's DoubleÂ "/>
    <x v="0"/>
    <n v="7.1"/>
  </r>
  <r>
    <s v="Gone, Baby, GoneÂ             "/>
    <x v="0"/>
    <n v="6.6"/>
  </r>
  <r>
    <s v="Thomas and the Magic RailroadÂ "/>
    <x v="0"/>
    <n v="3.6"/>
  </r>
  <r>
    <s v="The CraziesÂ "/>
    <x v="0"/>
    <n v="6.5"/>
  </r>
  <r>
    <s v="Spirited AwayÂ "/>
    <x v="1"/>
    <n v="8.6"/>
  </r>
  <r>
    <s v="FirestormÂ "/>
    <x v="3"/>
    <n v="6.2"/>
  </r>
  <r>
    <s v="The BountyÂ "/>
    <x v="0"/>
    <n v="7"/>
  </r>
  <r>
    <s v="The Book ThiefÂ "/>
    <x v="0"/>
    <n v="7.6"/>
  </r>
  <r>
    <s v="Sex DriveÂ "/>
    <x v="0"/>
    <n v="6.5"/>
  </r>
  <r>
    <s v="Leap YearÂ "/>
    <x v="0"/>
    <n v="6.4"/>
  </r>
  <r>
    <s v="The Fall of the Roman EmpireÂ "/>
    <x v="0"/>
    <n v="6.7"/>
  </r>
  <r>
    <s v="Take Me Home TonightÂ "/>
    <x v="0"/>
    <n v="6.3"/>
  </r>
  <r>
    <s v="Won't Back DownÂ "/>
    <x v="0"/>
    <n v="6.4"/>
  </r>
  <r>
    <s v="The NutcrackerÂ "/>
    <x v="0"/>
    <n v="5.7"/>
  </r>
  <r>
    <s v="Kansas CityÂ "/>
    <x v="0"/>
    <n v="6.3"/>
  </r>
  <r>
    <s v="IndignationÂ "/>
    <x v="19"/>
    <n v="7.8"/>
  </r>
  <r>
    <s v="The Amityville HorrorÂ "/>
    <x v="0"/>
    <n v="6"/>
  </r>
  <r>
    <s v="Adaptation.Â "/>
    <x v="0"/>
    <n v="7.7"/>
  </r>
  <r>
    <s v="Land of the DeadÂ "/>
    <x v="0"/>
    <n v="6.2"/>
  </r>
  <r>
    <s v="Out of InfernoÂ "/>
    <x v="20"/>
    <n v="5.7"/>
  </r>
  <r>
    <s v="Fear and Loathing in Las VegasÂ "/>
    <x v="0"/>
    <n v="7.7"/>
  </r>
  <r>
    <s v="The Invention of LyingÂ "/>
    <x v="0"/>
    <n v="6.4"/>
  </r>
  <r>
    <s v="NeighborsÂ "/>
    <x v="0"/>
    <n v="6.4"/>
  </r>
  <r>
    <s v="The MaskÂ "/>
    <x v="0"/>
    <n v="6.9"/>
  </r>
  <r>
    <s v="BigÂ "/>
    <x v="0"/>
    <n v="7.3"/>
  </r>
  <r>
    <s v="Borat: Cultural Learnings of America for Make Benefit Glorious Nation of KazakhstanÂ "/>
    <x v="0"/>
    <n v="7.3"/>
  </r>
  <r>
    <s v="Legally BlondeÂ "/>
    <x v="0"/>
    <n v="6.2"/>
  </r>
  <r>
    <s v="Star Trek III: The Search for SpockÂ "/>
    <x v="0"/>
    <n v="6.6"/>
  </r>
  <r>
    <s v="The Exorcism of Emily RoseÂ "/>
    <x v="0"/>
    <n v="6.7"/>
  </r>
  <r>
    <s v="Deuce Bigalow: Male GigoloÂ "/>
    <x v="0"/>
    <n v="5.7"/>
  </r>
  <r>
    <s v="Left BehindÂ "/>
    <x v="0"/>
    <n v="3.1"/>
  </r>
  <r>
    <s v="The Family StoneÂ "/>
    <x v="0"/>
    <n v="6.3"/>
  </r>
  <r>
    <s v="Barbershop 2: Back in BusinessÂ "/>
    <x v="0"/>
    <n v="5.7"/>
  </r>
  <r>
    <s v="Bad SantaÂ "/>
    <x v="0"/>
    <n v="7.1"/>
  </r>
  <r>
    <s v="Austin Powers: International Man of MysteryÂ "/>
    <x v="0"/>
    <n v="7"/>
  </r>
  <r>
    <s v="My Big Fat Greek Wedding 2Â "/>
    <x v="0"/>
    <n v="6.1"/>
  </r>
  <r>
    <s v="Diary of a Wimpy Kid: Rodrick RulesÂ "/>
    <x v="0"/>
    <n v="6.6"/>
  </r>
  <r>
    <s v="PredatorÂ "/>
    <x v="0"/>
    <n v="7.8"/>
  </r>
  <r>
    <s v="AmadeusÂ "/>
    <x v="0"/>
    <n v="8.3000000000000007"/>
  </r>
  <r>
    <s v="Prom NightÂ "/>
    <x v="0"/>
    <n v="3.9"/>
  </r>
  <r>
    <s v="Mean GirlsÂ "/>
    <x v="0"/>
    <n v="7"/>
  </r>
  <r>
    <s v="Under the Tuscan SunÂ "/>
    <x v="0"/>
    <n v="6.7"/>
  </r>
  <r>
    <s v="Gosford ParkÂ "/>
    <x v="0"/>
    <n v="7.3"/>
  </r>
  <r>
    <s v="The O.C.Â             "/>
    <x v="0"/>
    <n v="7.5"/>
  </r>
  <r>
    <s v="Peggy Sue Got MarriedÂ "/>
    <x v="0"/>
    <n v="6.3"/>
  </r>
  <r>
    <s v="Birdman or (The Unexpected Virtue of Ignorance)Â "/>
    <x v="0"/>
    <n v="7.8"/>
  </r>
  <r>
    <s v="Blue JasmineÂ "/>
    <x v="0"/>
    <n v="7.3"/>
  </r>
  <r>
    <s v="United 93Â "/>
    <x v="0"/>
    <n v="7.6"/>
  </r>
  <r>
    <s v="HoneyÂ "/>
    <x v="0"/>
    <n v="5.3"/>
  </r>
  <r>
    <s v="GloryÂ "/>
    <x v="0"/>
    <n v="7.9"/>
  </r>
  <r>
    <s v="Spy HardÂ "/>
    <x v="0"/>
    <n v="5.3"/>
  </r>
  <r>
    <s v="The FogÂ "/>
    <x v="0"/>
    <n v="6.8"/>
  </r>
  <r>
    <s v="Soul SurferÂ "/>
    <x v="0"/>
    <n v="7.1"/>
  </r>
  <r>
    <s v="Catch-22Â "/>
    <x v="0"/>
    <n v="7.2"/>
  </r>
  <r>
    <s v="Observe and ReportÂ "/>
    <x v="0"/>
    <n v="5.8"/>
  </r>
  <r>
    <s v="Conan the DestroyerÂ "/>
    <x v="0"/>
    <n v="5.8"/>
  </r>
  <r>
    <s v="Raging BullÂ "/>
    <x v="0"/>
    <n v="8.3000000000000007"/>
  </r>
  <r>
    <s v="Love HappensÂ "/>
    <x v="0"/>
    <n v="5.6"/>
  </r>
  <r>
    <s v="Young Sherlock HolmesÂ "/>
    <x v="0"/>
    <n v="6.8"/>
  </r>
  <r>
    <s v="FameÂ "/>
    <x v="0"/>
    <n v="5"/>
  </r>
  <r>
    <s v="127 HoursÂ "/>
    <x v="0"/>
    <n v="7.6"/>
  </r>
  <r>
    <s v="Small Time CrooksÂ "/>
    <x v="0"/>
    <n v="6.7"/>
  </r>
  <r>
    <s v="Center StageÂ "/>
    <x v="0"/>
    <n v="6.7"/>
  </r>
  <r>
    <s v="Love the CoopersÂ "/>
    <x v="0"/>
    <n v="5.7"/>
  </r>
  <r>
    <s v="Catch That KidÂ "/>
    <x v="0"/>
    <n v="5.2"/>
  </r>
  <r>
    <s v="Life as a HouseÂ "/>
    <x v="0"/>
    <n v="7.5"/>
  </r>
  <r>
    <s v="Steve JobsÂ "/>
    <x v="0"/>
    <n v="7.2"/>
  </r>
  <r>
    <s v="I Love You, Beth CooperÂ "/>
    <x v="0"/>
    <n v="5.3"/>
  </r>
  <r>
    <s v="Youth in RevoltÂ "/>
    <x v="0"/>
    <n v="6.5"/>
  </r>
  <r>
    <s v="The Legend of the Lone RangerÂ "/>
    <x v="0"/>
    <n v="5"/>
  </r>
  <r>
    <s v="The Tailor of PanamaÂ "/>
    <x v="0"/>
    <n v="6.1"/>
  </r>
  <r>
    <s v="Blow OutÂ "/>
    <x v="0"/>
    <n v="7.4"/>
  </r>
  <r>
    <s v="GetawayÂ "/>
    <x v="0"/>
    <n v="4.4000000000000004"/>
  </r>
  <r>
    <s v="The Ice StormÂ "/>
    <x v="0"/>
    <n v="7.5"/>
  </r>
  <r>
    <s v="And So It GoesÂ "/>
    <x v="0"/>
    <n v="5.7"/>
  </r>
  <r>
    <s v="Troop Beverly HillsÂ "/>
    <x v="0"/>
    <n v="5.5"/>
  </r>
  <r>
    <s v="Being JuliaÂ "/>
    <x v="0"/>
    <n v="7.1"/>
  </r>
  <r>
    <s v="9Â½ WeeksÂ "/>
    <x v="0"/>
    <n v="5.9"/>
  </r>
  <r>
    <s v="DragonslayerÂ "/>
    <x v="0"/>
    <n v="6.7"/>
  </r>
  <r>
    <s v="The Last StationÂ "/>
    <x v="0"/>
    <n v="7"/>
  </r>
  <r>
    <s v="Ed WoodÂ "/>
    <x v="0"/>
    <n v="7.9"/>
  </r>
  <r>
    <s v="Labor DayÂ "/>
    <x v="0"/>
    <n v="6.9"/>
  </r>
  <r>
    <s v="Mongol: The Rise of Genghis KhanÂ "/>
    <x v="21"/>
    <n v="7.3"/>
  </r>
  <r>
    <s v="RocknRollaÂ "/>
    <x v="0"/>
    <n v="7.3"/>
  </r>
  <r>
    <s v="MegaforceÂ "/>
    <x v="0"/>
    <n v="3.5"/>
  </r>
  <r>
    <s v="HamletÂ "/>
    <x v="0"/>
    <n v="7.8"/>
  </r>
  <r>
    <s v="Mao's Last DancerÂ "/>
    <x v="0"/>
    <n v="7.4"/>
  </r>
  <r>
    <s v="Midnight SpecialÂ "/>
    <x v="0"/>
    <n v="6.7"/>
  </r>
  <r>
    <s v="Anything ElseÂ "/>
    <x v="0"/>
    <n v="6.4"/>
  </r>
  <r>
    <s v="The Railway ManÂ "/>
    <x v="0"/>
    <n v="7.1"/>
  </r>
  <r>
    <s v="The White RibbonÂ "/>
    <x v="14"/>
    <n v="7.8"/>
  </r>
  <r>
    <s v="RestorationÂ "/>
    <x v="0"/>
    <n v="4"/>
  </r>
  <r>
    <s v="The WraithÂ "/>
    <x v="0"/>
    <n v="5.9"/>
  </r>
  <r>
    <s v="The Salton SeaÂ "/>
    <x v="0"/>
    <n v="7.2"/>
  </r>
  <r>
    <s v="Metallica Through the NeverÂ "/>
    <x v="0"/>
    <n v="7.2"/>
  </r>
  <r>
    <s v="The InformersÂ "/>
    <x v="0"/>
    <n v="5.0999999999999996"/>
  </r>
  <r>
    <s v="CarlosÂ             "/>
    <x v="0"/>
    <n v="7.7"/>
  </r>
  <r>
    <s v="I Come with the RainÂ "/>
    <x v="0"/>
    <n v="5.5"/>
  </r>
  <r>
    <s v="One Man's HeroÂ "/>
    <x v="0"/>
    <n v="6.2"/>
  </r>
  <r>
    <s v="Day of the DeadÂ "/>
    <x v="0"/>
    <n v="7.2"/>
  </r>
  <r>
    <s v="I Am WrathÂ "/>
    <x v="0"/>
    <n v="5.2"/>
  </r>
  <r>
    <s v="RenaissanceÂ "/>
    <x v="0"/>
    <n v="6.7"/>
  </r>
  <r>
    <s v="ForsakenÂ "/>
    <x v="0"/>
    <n v="6.3"/>
  </r>
  <r>
    <s v="Red SonjaÂ "/>
    <x v="0"/>
    <n v="5"/>
  </r>
  <r>
    <s v="Red LightsÂ "/>
    <x v="0"/>
    <n v="6.2"/>
  </r>
  <r>
    <s v="SuperbadÂ "/>
    <x v="0"/>
    <n v="7.6"/>
  </r>
  <r>
    <s v="Madea Goes to JailÂ "/>
    <x v="0"/>
    <n v="4.0999999999999996"/>
  </r>
  <r>
    <s v="WolvesÂ "/>
    <x v="0"/>
    <n v="5.3"/>
  </r>
  <r>
    <s v="Step Up 2: The StreetsÂ "/>
    <x v="0"/>
    <n v="6.2"/>
  </r>
  <r>
    <s v="Hoodwinked!Â "/>
    <x v="0"/>
    <n v="6.5"/>
  </r>
  <r>
    <s v="Hotel RwandaÂ "/>
    <x v="0"/>
    <n v="8.1"/>
  </r>
  <r>
    <s v="HitmanÂ "/>
    <x v="0"/>
    <n v="6.3"/>
  </r>
  <r>
    <s v="Black NativityÂ "/>
    <x v="0"/>
    <n v="4.4000000000000004"/>
  </r>
  <r>
    <s v="The PrinceÂ "/>
    <x v="0"/>
    <n v="4.5999999999999996"/>
  </r>
  <r>
    <s v="City of GhostsÂ "/>
    <x v="0"/>
    <n v="6"/>
  </r>
  <r>
    <s v="The OthersÂ "/>
    <x v="0"/>
    <n v="7.6"/>
  </r>
  <r>
    <s v="AliensÂ "/>
    <x v="0"/>
    <n v="8.4"/>
  </r>
  <r>
    <s v="My Fair LadyÂ "/>
    <x v="0"/>
    <n v="7.9"/>
  </r>
  <r>
    <s v="I Know What You Did Last SummerÂ "/>
    <x v="0"/>
    <n v="5.6"/>
  </r>
  <r>
    <s v="Let's Be CopsÂ "/>
    <x v="0"/>
    <n v="6.5"/>
  </r>
  <r>
    <s v="SidewaysÂ "/>
    <x v="0"/>
    <n v="7.5"/>
  </r>
  <r>
    <s v="BeerfestÂ "/>
    <x v="0"/>
    <n v="6.3"/>
  </r>
  <r>
    <s v="HalloweenÂ "/>
    <x v="0"/>
    <n v="7.9"/>
  </r>
  <r>
    <s v="HeroÂ "/>
    <x v="3"/>
    <n v="7.9"/>
  </r>
  <r>
    <s v="Good Boy!Â "/>
    <x v="0"/>
    <n v="5.0999999999999996"/>
  </r>
  <r>
    <s v="The Best Man HolidayÂ "/>
    <x v="0"/>
    <n v="6.7"/>
  </r>
  <r>
    <s v="Smokin' AcesÂ "/>
    <x v="0"/>
    <n v="6.7"/>
  </r>
  <r>
    <s v="Saw 3D: The Final ChapterÂ "/>
    <x v="0"/>
    <n v="5.6"/>
  </r>
  <r>
    <s v="40 Days and 40 NightsÂ "/>
    <x v="0"/>
    <n v="5.6"/>
  </r>
  <r>
    <s v="TRON: LegacyÂ "/>
    <x v="0"/>
    <n v="6.8"/>
  </r>
  <r>
    <s v="A Night at the RoxburyÂ "/>
    <x v="0"/>
    <n v="6.2"/>
  </r>
  <r>
    <s v="BeastlyÂ "/>
    <x v="0"/>
    <n v="5.6"/>
  </r>
  <r>
    <s v="The Hills Have EyesÂ "/>
    <x v="0"/>
    <n v="6.4"/>
  </r>
  <r>
    <s v="Dickie Roberts: Former Child StarÂ "/>
    <x v="0"/>
    <n v="5.6"/>
  </r>
  <r>
    <s v="McFarland, USAÂ "/>
    <x v="0"/>
    <n v="7.4"/>
  </r>
  <r>
    <s v="Lottery TicketÂ "/>
    <x v="0"/>
    <n v="4.9000000000000004"/>
  </r>
  <r>
    <s v="ATLÂ "/>
    <x v="0"/>
    <n v="6"/>
  </r>
  <r>
    <s v="Pitch PerfectÂ "/>
    <x v="0"/>
    <n v="7.2"/>
  </r>
  <r>
    <s v="Summer CatchÂ "/>
    <x v="0"/>
    <n v="4.9000000000000004"/>
  </r>
  <r>
    <s v="A Simple PlanÂ "/>
    <x v="0"/>
    <n v="7.5"/>
  </r>
  <r>
    <s v="TheyÂ "/>
    <x v="0"/>
    <n v="4.8"/>
  </r>
  <r>
    <s v="Larry the Cable Guy: Health InspectorÂ "/>
    <x v="0"/>
    <n v="3.1"/>
  </r>
  <r>
    <s v="The Adventures of Elmo in GrouchlandÂ "/>
    <x v="0"/>
    <n v="5.8"/>
  </r>
  <r>
    <s v="Brooklyn's FinestÂ "/>
    <x v="0"/>
    <n v="6.7"/>
  </r>
  <r>
    <s v="55 Days at PekingÂ "/>
    <x v="0"/>
    <n v="6.8"/>
  </r>
  <r>
    <s v="Evil DeadÂ "/>
    <x v="0"/>
    <n v="6.5"/>
  </r>
  <r>
    <s v="My Life in RuinsÂ "/>
    <x v="0"/>
    <n v="5.9"/>
  </r>
  <r>
    <s v="American DreamzÂ "/>
    <x v="0"/>
    <n v="5.5"/>
  </r>
  <r>
    <s v="Superman IV: The Quest for PeaceÂ "/>
    <x v="0"/>
    <n v="3.6"/>
  </r>
  <r>
    <s v="How She MoveÂ "/>
    <x v="0"/>
    <n v="3.3"/>
  </r>
  <r>
    <s v="Running ScaredÂ "/>
    <x v="0"/>
    <n v="7.4"/>
  </r>
  <r>
    <s v="Bobby Jones: Stroke of GeniusÂ "/>
    <x v="0"/>
    <n v="6.7"/>
  </r>
  <r>
    <s v="Shanghai SurpriseÂ "/>
    <x v="0"/>
    <n v="3"/>
  </r>
  <r>
    <s v="The IllusionistÂ "/>
    <x v="0"/>
    <n v="7.6"/>
  </r>
  <r>
    <s v="RoarÂ "/>
    <x v="0"/>
    <n v="6.4"/>
  </r>
  <r>
    <s v="Veronica GuerinÂ "/>
    <x v="0"/>
    <n v="6.9"/>
  </r>
  <r>
    <s v="Escobar: Paradise LostÂ "/>
    <x v="0"/>
    <n v="6.6"/>
  </r>
  <r>
    <s v="Southland TalesÂ "/>
    <x v="0"/>
    <n v="5.5"/>
  </r>
  <r>
    <s v="Dragon HuntersÂ "/>
    <x v="2"/>
    <n v="6.6"/>
  </r>
  <r>
    <s v="Damnation AlleyÂ "/>
    <x v="0"/>
    <n v="5.2"/>
  </r>
  <r>
    <s v="The ApparitionÂ "/>
    <x v="0"/>
    <n v="4.0999999999999996"/>
  </r>
  <r>
    <s v="My GirlÂ "/>
    <x v="0"/>
    <n v="6.8"/>
  </r>
  <r>
    <s v="Fur: An Imaginary Portrait of Diane ArbusÂ "/>
    <x v="0"/>
    <n v="6.5"/>
  </r>
  <r>
    <s v="The IllusionistÂ "/>
    <x v="0"/>
    <n v="7.6"/>
  </r>
  <r>
    <s v="Wall StreetÂ "/>
    <x v="0"/>
    <n v="7.4"/>
  </r>
  <r>
    <s v="Sense and SensibilityÂ "/>
    <x v="0"/>
    <n v="7.7"/>
  </r>
  <r>
    <s v="Becoming JaneÂ "/>
    <x v="0"/>
    <n v="7.1"/>
  </r>
  <r>
    <s v="Sydney WhiteÂ "/>
    <x v="0"/>
    <n v="6.3"/>
  </r>
  <r>
    <s v="House of Sand and FogÂ "/>
    <x v="0"/>
    <n v="7.6"/>
  </r>
  <r>
    <s v="Dead Poets SocietyÂ "/>
    <x v="0"/>
    <n v="8"/>
  </r>
  <r>
    <s v="Dumb &amp; DumberÂ "/>
    <x v="0"/>
    <n v="7.3"/>
  </r>
  <r>
    <s v="When Harry Met Sally...Â "/>
    <x v="0"/>
    <n v="7.6"/>
  </r>
  <r>
    <s v="The VerdictÂ "/>
    <x v="0"/>
    <n v="7.8"/>
  </r>
  <r>
    <s v="Road TripÂ "/>
    <x v="0"/>
    <n v="6.5"/>
  </r>
  <r>
    <s v="Varsity BluesÂ "/>
    <x v="0"/>
    <n v="6.4"/>
  </r>
  <r>
    <s v="The ArtistÂ "/>
    <x v="0"/>
    <n v="8"/>
  </r>
  <r>
    <s v="The UnbornÂ "/>
    <x v="0"/>
    <n v="4.8"/>
  </r>
  <r>
    <s v="Moonrise KingdomÂ "/>
    <x v="0"/>
    <n v="7.8"/>
  </r>
  <r>
    <s v="The Texas Chainsaw Massacre: The BeginningÂ "/>
    <x v="0"/>
    <n v="5.9"/>
  </r>
  <r>
    <s v="The Young MessiahÂ "/>
    <x v="0"/>
    <n v="5.4"/>
  </r>
  <r>
    <s v="The Master of DisguiseÂ "/>
    <x v="0"/>
    <n v="3.3"/>
  </r>
  <r>
    <s v="Pan's LabyrinthÂ "/>
    <x v="5"/>
    <n v="8.1999999999999993"/>
  </r>
  <r>
    <s v="The MessengersÂ             "/>
    <x v="0"/>
    <n v="6.6"/>
  </r>
  <r>
    <s v="See Spot RunÂ "/>
    <x v="0"/>
    <n v="5.4"/>
  </r>
  <r>
    <s v="Baby BoyÂ "/>
    <x v="0"/>
    <n v="6.4"/>
  </r>
  <r>
    <s v="The RoommateÂ "/>
    <x v="0"/>
    <n v="4.8"/>
  </r>
  <r>
    <s v="Joe DirtÂ "/>
    <x v="0"/>
    <n v="5.9"/>
  </r>
  <r>
    <s v="Double ImpactÂ "/>
    <x v="0"/>
    <n v="5.5"/>
  </r>
  <r>
    <s v="Hot FuzzÂ "/>
    <x v="0"/>
    <n v="7.9"/>
  </r>
  <r>
    <s v="The WomenÂ "/>
    <x v="0"/>
    <n v="4.9000000000000004"/>
  </r>
  <r>
    <s v="Vicky Cristina BarcelonaÂ "/>
    <x v="0"/>
    <n v="7.2"/>
  </r>
  <r>
    <s v="Arn: The Knight TemplarÂ "/>
    <x v="22"/>
    <n v="6.6"/>
  </r>
  <r>
    <s v="Bad MomsÂ "/>
    <x v="0"/>
    <n v="6.7"/>
  </r>
  <r>
    <s v="Boys and GirlsÂ "/>
    <x v="0"/>
    <n v="5.3"/>
  </r>
  <r>
    <s v="White OleanderÂ "/>
    <x v="0"/>
    <n v="7.2"/>
  </r>
  <r>
    <s v="Jennifer's BodyÂ "/>
    <x v="0"/>
    <n v="5.0999999999999996"/>
  </r>
  <r>
    <s v="Drowning MonaÂ "/>
    <x v="0"/>
    <n v="5.6"/>
  </r>
  <r>
    <s v="Radio DaysÂ "/>
    <x v="0"/>
    <n v="7.6"/>
  </r>
  <r>
    <s v="Left BehindÂ "/>
    <x v="0"/>
    <n v="3.1"/>
  </r>
  <r>
    <s v="Remember MeÂ "/>
    <x v="0"/>
    <n v="7.2"/>
  </r>
  <r>
    <s v="How to DealÂ "/>
    <x v="0"/>
    <n v="5.7"/>
  </r>
  <r>
    <s v="My Stepmother Is an AlienÂ "/>
    <x v="0"/>
    <n v="5.2"/>
  </r>
  <r>
    <s v="PhiladelphiaÂ "/>
    <x v="0"/>
    <n v="7.7"/>
  </r>
  <r>
    <s v="The Thirteenth FloorÂ "/>
    <x v="0"/>
    <n v="7"/>
  </r>
  <r>
    <s v="The CookoutÂ "/>
    <x v="0"/>
    <n v="3.6"/>
  </r>
  <r>
    <s v="MeteorÂ "/>
    <x v="0"/>
    <n v="4.9000000000000004"/>
  </r>
  <r>
    <s v="DuetsÂ "/>
    <x v="0"/>
    <n v="6"/>
  </r>
  <r>
    <s v="Hollywood EndingÂ "/>
    <x v="0"/>
    <n v="6.6"/>
  </r>
  <r>
    <s v="Detroit Rock CityÂ "/>
    <x v="0"/>
    <n v="6.8"/>
  </r>
  <r>
    <s v="HighlanderÂ "/>
    <x v="0"/>
    <n v="7.2"/>
  </r>
  <r>
    <s v="Things We Lost in the FireÂ "/>
    <x v="0"/>
    <n v="7.2"/>
  </r>
  <r>
    <s v="SteelÂ "/>
    <x v="0"/>
    <n v="2.8"/>
  </r>
  <r>
    <s v="The ImmigrantÂ "/>
    <x v="0"/>
    <n v="6.6"/>
  </r>
  <r>
    <s v="The White CountessÂ "/>
    <x v="0"/>
    <n v="6.7"/>
  </r>
  <r>
    <s v="TranceÂ "/>
    <x v="0"/>
    <n v="7"/>
  </r>
  <r>
    <s v="Soul PlaneÂ "/>
    <x v="0"/>
    <n v="4.4000000000000004"/>
  </r>
  <r>
    <s v="Welcome to the SticksÂ "/>
    <x v="2"/>
    <n v="7.1"/>
  </r>
  <r>
    <s v="GoodÂ "/>
    <x v="0"/>
    <n v="6.2"/>
  </r>
  <r>
    <s v="Enter the VoidÂ "/>
    <x v="0"/>
    <n v="7.3"/>
  </r>
  <r>
    <s v="VampsÂ "/>
    <x v="0"/>
    <n v="5.0999999999999996"/>
  </r>
  <r>
    <s v="Hachi: A Dog's TaleÂ "/>
    <x v="0"/>
    <n v="8.1"/>
  </r>
  <r>
    <s v="ZuluÂ "/>
    <x v="0"/>
    <n v="6.7"/>
  </r>
  <r>
    <s v="The HomesmanÂ "/>
    <x v="0"/>
    <n v="6.6"/>
  </r>
  <r>
    <s v="Juwanna MannÂ "/>
    <x v="0"/>
    <n v="4.5"/>
  </r>
  <r>
    <s v="LilyhammerÂ             "/>
    <x v="0"/>
    <n v="8.1"/>
  </r>
  <r>
    <s v="AraratÂ "/>
    <x v="0"/>
    <n v="6.6"/>
  </r>
  <r>
    <s v="MadisonÂ "/>
    <x v="0"/>
    <n v="6.5"/>
  </r>
  <r>
    <s v="Slow BurnÂ "/>
    <x v="0"/>
    <n v="5.9"/>
  </r>
  <r>
    <s v="WasabiÂ "/>
    <x v="2"/>
    <n v="6.6"/>
  </r>
  <r>
    <s v="SlitherÂ "/>
    <x v="0"/>
    <n v="6.5"/>
  </r>
  <r>
    <s v="Beverly Hills CopÂ "/>
    <x v="0"/>
    <n v="7.3"/>
  </r>
  <r>
    <s v="Home AloneÂ "/>
    <x v="0"/>
    <n v="7.5"/>
  </r>
  <r>
    <s v="3 Men and a BabyÂ "/>
    <x v="0"/>
    <n v="5.9"/>
  </r>
  <r>
    <s v="TootsieÂ "/>
    <x v="0"/>
    <n v="7.4"/>
  </r>
  <r>
    <s v="Top GunÂ "/>
    <x v="0"/>
    <n v="6.9"/>
  </r>
  <r>
    <s v="Crouching Tiger, Hidden DragonÂ "/>
    <x v="3"/>
    <n v="7.9"/>
  </r>
  <r>
    <s v="American BeautyÂ "/>
    <x v="0"/>
    <n v="8.4"/>
  </r>
  <r>
    <s v="The King's SpeechÂ "/>
    <x v="0"/>
    <n v="8"/>
  </r>
  <r>
    <s v="TwinsÂ "/>
    <x v="0"/>
    <n v="6"/>
  </r>
  <r>
    <s v="Scream: The TV SeriesÂ             "/>
    <x v="0"/>
    <n v="7.3"/>
  </r>
  <r>
    <s v="The Yellow HandkerchiefÂ "/>
    <x v="0"/>
    <n v="6.8"/>
  </r>
  <r>
    <s v="The Color PurpleÂ "/>
    <x v="0"/>
    <n v="7.8"/>
  </r>
  <r>
    <s v="Tidal WaveÂ "/>
    <x v="23"/>
    <n v="5.7"/>
  </r>
  <r>
    <s v="Ben-HurÂ "/>
    <x v="0"/>
    <n v="6.1"/>
  </r>
  <r>
    <s v="The Imitation GameÂ "/>
    <x v="0"/>
    <n v="8.1"/>
  </r>
  <r>
    <s v="Private BenjaminÂ "/>
    <x v="0"/>
    <n v="6.1"/>
  </r>
  <r>
    <s v="Coal Miner's DaughterÂ "/>
    <x v="0"/>
    <n v="7.5"/>
  </r>
  <r>
    <s v="Diary of a Wimpy KidÂ "/>
    <x v="0"/>
    <n v="6.2"/>
  </r>
  <r>
    <s v="MamaÂ "/>
    <x v="0"/>
    <n v="6.2"/>
  </r>
  <r>
    <s v="HalloweenÂ "/>
    <x v="0"/>
    <n v="7.9"/>
  </r>
  <r>
    <s v="National Lampoon's VacationÂ "/>
    <x v="0"/>
    <n v="7.4"/>
  </r>
  <r>
    <s v="Bad GrandpaÂ "/>
    <x v="0"/>
    <n v="6.6"/>
  </r>
  <r>
    <s v="The QueenÂ "/>
    <x v="0"/>
    <n v="7.3"/>
  </r>
  <r>
    <s v="BeetlejuiceÂ "/>
    <x v="0"/>
    <n v="7.5"/>
  </r>
  <r>
    <s v="Why Did I Get Married?Â "/>
    <x v="0"/>
    <n v="5.6"/>
  </r>
  <r>
    <s v="Little WomenÂ "/>
    <x v="0"/>
    <n v="7.3"/>
  </r>
  <r>
    <s v="The Woman in BlackÂ "/>
    <x v="0"/>
    <n v="6.4"/>
  </r>
  <r>
    <s v="When a Stranger CallsÂ "/>
    <x v="0"/>
    <n v="5"/>
  </r>
  <r>
    <s v="Big Fat LiarÂ "/>
    <x v="0"/>
    <n v="5.4"/>
  </r>
  <r>
    <s v="The Deer HunterÂ "/>
    <x v="0"/>
    <n v="8.1999999999999993"/>
  </r>
  <r>
    <s v="Wag the DogÂ "/>
    <x v="0"/>
    <n v="7.1"/>
  </r>
  <r>
    <s v="The Lizzie McGuire MovieÂ "/>
    <x v="0"/>
    <n v="5.3"/>
  </r>
  <r>
    <s v="SnitchÂ "/>
    <x v="0"/>
    <n v="6.5"/>
  </r>
  <r>
    <s v="KrampusÂ "/>
    <x v="0"/>
    <n v="6.2"/>
  </r>
  <r>
    <s v="The FacultyÂ "/>
    <x v="0"/>
    <n v="6.4"/>
  </r>
  <r>
    <s v="What's Love Got to Do with ItÂ "/>
    <x v="0"/>
    <n v="7.2"/>
  </r>
  <r>
    <s v="Cop LandÂ "/>
    <x v="0"/>
    <n v="6.9"/>
  </r>
  <r>
    <s v="Not Another Teen MovieÂ "/>
    <x v="0"/>
    <n v="5.7"/>
  </r>
  <r>
    <s v="End of WatchÂ "/>
    <x v="0"/>
    <n v="7.7"/>
  </r>
  <r>
    <s v="AlohaÂ "/>
    <x v="0"/>
    <n v="5.4"/>
  </r>
  <r>
    <s v="The SkullsÂ "/>
    <x v="0"/>
    <n v="5.6"/>
  </r>
  <r>
    <s v="The Theory of EverythingÂ "/>
    <x v="0"/>
    <n v="7.7"/>
  </r>
  <r>
    <s v="Malibu's Most WantedÂ "/>
    <x v="0"/>
    <n v="5.0999999999999996"/>
  </r>
  <r>
    <s v="Where the Heart IsÂ "/>
    <x v="0"/>
    <n v="6.8"/>
  </r>
  <r>
    <s v="Lawrence of ArabiaÂ "/>
    <x v="0"/>
    <n v="8.4"/>
  </r>
  <r>
    <s v="Halloween IIÂ "/>
    <x v="0"/>
    <n v="4.9000000000000004"/>
  </r>
  <r>
    <s v="WildÂ "/>
    <x v="0"/>
    <n v="7.1"/>
  </r>
  <r>
    <s v="The Last House on the LeftÂ "/>
    <x v="0"/>
    <n v="6.6"/>
  </r>
  <r>
    <s v="The Wedding DateÂ "/>
    <x v="0"/>
    <n v="6.1"/>
  </r>
  <r>
    <s v="Halloween: ResurrectionÂ "/>
    <x v="0"/>
    <n v="4.0999999999999996"/>
  </r>
  <r>
    <s v="Clash of the TitansÂ "/>
    <x v="0"/>
    <n v="5.8"/>
  </r>
  <r>
    <s v="The Princess BrideÂ "/>
    <x v="0"/>
    <n v="8.1"/>
  </r>
  <r>
    <s v="The Great DebatersÂ "/>
    <x v="0"/>
    <n v="7.6"/>
  </r>
  <r>
    <s v="DriveÂ "/>
    <x v="0"/>
    <n v="7.8"/>
  </r>
  <r>
    <s v="Confessions of a Teenage Drama QueenÂ "/>
    <x v="0"/>
    <n v="4.5999999999999996"/>
  </r>
  <r>
    <s v="The Object of My AffectionÂ "/>
    <x v="0"/>
    <n v="6"/>
  </r>
  <r>
    <s v="28 Weeks LaterÂ "/>
    <x v="0"/>
    <n v="7"/>
  </r>
  <r>
    <s v="When the Game Stands TallÂ "/>
    <x v="0"/>
    <n v="6.7"/>
  </r>
  <r>
    <s v="Because of Winn-DixieÂ "/>
    <x v="0"/>
    <n v="6.4"/>
  </r>
  <r>
    <s v="Love &amp; BasketballÂ "/>
    <x v="0"/>
    <n v="7.2"/>
  </r>
  <r>
    <s v="Grosse Pointe BlankÂ "/>
    <x v="0"/>
    <n v="7.4"/>
  </r>
  <r>
    <s v="All About SteveÂ "/>
    <x v="0"/>
    <n v="4.8"/>
  </r>
  <r>
    <s v="Book of Shadows: Blair Witch 2Â "/>
    <x v="0"/>
    <n v="4"/>
  </r>
  <r>
    <s v="The CraftÂ "/>
    <x v="0"/>
    <n v="6.2"/>
  </r>
  <r>
    <s v="Match PointÂ "/>
    <x v="0"/>
    <n v="7.7"/>
  </r>
  <r>
    <s v="Ramona and BeezusÂ "/>
    <x v="0"/>
    <n v="6.7"/>
  </r>
  <r>
    <s v="The Remains of the DayÂ "/>
    <x v="0"/>
    <n v="7.9"/>
  </r>
  <r>
    <s v="Boogie NightsÂ "/>
    <x v="0"/>
    <n v="7.9"/>
  </r>
  <r>
    <s v="Nowhere to RunÂ "/>
    <x v="0"/>
    <n v="5.5"/>
  </r>
  <r>
    <s v="FlickaÂ "/>
    <x v="0"/>
    <n v="6.2"/>
  </r>
  <r>
    <s v="The Hills Have Eyes IIÂ "/>
    <x v="0"/>
    <n v="5.0999999999999996"/>
  </r>
  <r>
    <s v="Urban Legends: Final CutÂ "/>
    <x v="0"/>
    <n v="4.0999999999999996"/>
  </r>
  <r>
    <s v="Tuck EverlastingÂ "/>
    <x v="0"/>
    <n v="6.7"/>
  </r>
  <r>
    <s v="The MarineÂ "/>
    <x v="0"/>
    <n v="4.7"/>
  </r>
  <r>
    <s v="KeanuÂ "/>
    <x v="0"/>
    <n v="6.4"/>
  </r>
  <r>
    <s v="Country StrongÂ "/>
    <x v="0"/>
    <n v="6.3"/>
  </r>
  <r>
    <s v="Disturbing BehaviorÂ "/>
    <x v="0"/>
    <n v="5.5"/>
  </r>
  <r>
    <s v="The Place Beyond the PinesÂ "/>
    <x v="0"/>
    <n v="7.3"/>
  </r>
  <r>
    <s v="The November ManÂ "/>
    <x v="0"/>
    <n v="6.3"/>
  </r>
  <r>
    <s v="Eye of the BeholderÂ "/>
    <x v="0"/>
    <n v="4.9000000000000004"/>
  </r>
  <r>
    <s v="The Hurt LockerÂ "/>
    <x v="0"/>
    <n v="7.6"/>
  </r>
  <r>
    <s v="FirestarterÂ "/>
    <x v="0"/>
    <n v="6"/>
  </r>
  <r>
    <s v="Killing Them SoftlyÂ "/>
    <x v="0"/>
    <n v="6.2"/>
  </r>
  <r>
    <s v="A Most Wanted ManÂ "/>
    <x v="0"/>
    <n v="6.8"/>
  </r>
  <r>
    <s v="Freddy Got FingeredÂ "/>
    <x v="0"/>
    <n v="4.5"/>
  </r>
  <r>
    <s v="The Pirates Who Don't Do Anything: A VeggieTales MovieÂ "/>
    <x v="0"/>
    <n v="5.7"/>
  </r>
  <r>
    <s v="U2 3DÂ "/>
    <x v="0"/>
    <n v="8.4"/>
  </r>
  <r>
    <s v="Highlander: EndgameÂ "/>
    <x v="0"/>
    <n v="4.5999999999999996"/>
  </r>
  <r>
    <s v="IdlewildÂ "/>
    <x v="0"/>
    <n v="6.2"/>
  </r>
  <r>
    <s v="One DayÂ "/>
    <x v="0"/>
    <n v="7"/>
  </r>
  <r>
    <s v="Whip ItÂ "/>
    <x v="0"/>
    <n v="6.9"/>
  </r>
  <r>
    <s v="Knockaround GuysÂ "/>
    <x v="0"/>
    <n v="6.1"/>
  </r>
  <r>
    <s v="ConfidenceÂ "/>
    <x v="0"/>
    <n v="6.7"/>
  </r>
  <r>
    <s v="The MuseÂ "/>
    <x v="0"/>
    <n v="5.6"/>
  </r>
  <r>
    <s v="De-LovelyÂ "/>
    <x v="0"/>
    <n v="6.6"/>
  </r>
  <r>
    <s v="New York StoriesÂ "/>
    <x v="0"/>
    <n v="6.4"/>
  </r>
  <r>
    <s v="Barney's Great AdventureÂ "/>
    <x v="0"/>
    <n v="2.8"/>
  </r>
  <r>
    <s v="The Man with the Iron FistsÂ "/>
    <x v="0"/>
    <n v="5.4"/>
  </r>
  <r>
    <s v="Home FriesÂ "/>
    <x v="0"/>
    <n v="5"/>
  </r>
  <r>
    <s v="Here on EarthÂ "/>
    <x v="0"/>
    <n v="5.0999999999999996"/>
  </r>
  <r>
    <s v="BrazilÂ "/>
    <x v="0"/>
    <n v="8"/>
  </r>
  <r>
    <s v="Raise Your VoiceÂ "/>
    <x v="0"/>
    <n v="5.9"/>
  </r>
  <r>
    <s v="The Dead ZoneÂ             "/>
    <x v="0"/>
    <n v="7.5"/>
  </r>
  <r>
    <s v="The Big LebowskiÂ "/>
    <x v="0"/>
    <n v="8.1999999999999993"/>
  </r>
  <r>
    <s v="Black Snake MoanÂ "/>
    <x v="0"/>
    <n v="7"/>
  </r>
  <r>
    <s v="Dark BlueÂ "/>
    <x v="0"/>
    <n v="6.6"/>
  </r>
  <r>
    <s v="A Mighty HeartÂ "/>
    <x v="0"/>
    <n v="6.7"/>
  </r>
  <r>
    <s v="Whatever It TakesÂ "/>
    <x v="0"/>
    <n v="5.5"/>
  </r>
  <r>
    <s v="Boat TripÂ "/>
    <x v="0"/>
    <n v="4.9000000000000004"/>
  </r>
  <r>
    <s v="The Importance of Being EarnestÂ "/>
    <x v="0"/>
    <n v="6.9"/>
  </r>
  <r>
    <s v="The Love LetterÂ "/>
    <x v="0"/>
    <n v="7.4"/>
  </r>
  <r>
    <s v="HootÂ "/>
    <x v="0"/>
    <n v="5.6"/>
  </r>
  <r>
    <s v="In BrugesÂ "/>
    <x v="0"/>
    <n v="8"/>
  </r>
  <r>
    <s v="PeeplesÂ "/>
    <x v="0"/>
    <n v="5.3"/>
  </r>
  <r>
    <s v="The RockerÂ "/>
    <x v="0"/>
    <n v="6.2"/>
  </r>
  <r>
    <s v="Post GradÂ "/>
    <x v="0"/>
    <n v="5.3"/>
  </r>
  <r>
    <s v="Promised LandÂ "/>
    <x v="0"/>
    <n v="6.6"/>
  </r>
  <r>
    <s v="Whatever WorksÂ "/>
    <x v="0"/>
    <n v="7.2"/>
  </r>
  <r>
    <s v="The In CrowdÂ "/>
    <x v="0"/>
    <n v="4.5999999999999996"/>
  </r>
  <r>
    <s v="Three BurialsÂ "/>
    <x v="0"/>
    <n v="7.5"/>
  </r>
  <r>
    <s v="Jakob the LiarÂ "/>
    <x v="0"/>
    <n v="6.5"/>
  </r>
  <r>
    <s v="Kiss Kiss Bang BangÂ "/>
    <x v="0"/>
    <n v="7.6"/>
  </r>
  <r>
    <s v="Idle HandsÂ "/>
    <x v="0"/>
    <n v="6.2"/>
  </r>
  <r>
    <s v="Mulholland DriveÂ "/>
    <x v="0"/>
    <n v="8"/>
  </r>
  <r>
    <s v="Blood and ChocolateÂ "/>
    <x v="0"/>
    <n v="5.5"/>
  </r>
  <r>
    <s v="You Will Meet a Tall Dark StrangerÂ "/>
    <x v="0"/>
    <n v="6.3"/>
  </r>
  <r>
    <s v="Never Let Me GoÂ "/>
    <x v="0"/>
    <n v="7.2"/>
  </r>
  <r>
    <s v="The CompanyÂ             "/>
    <x v="0"/>
    <n v="7.9"/>
  </r>
  <r>
    <s v="TranssiberianÂ "/>
    <x v="0"/>
    <n v="6.7"/>
  </r>
  <r>
    <s v="The Clan of the Cave BearÂ "/>
    <x v="0"/>
    <n v="5.3"/>
  </r>
  <r>
    <s v="Crazy in AlabamaÂ "/>
    <x v="0"/>
    <n v="6.3"/>
  </r>
  <r>
    <s v="Funny GamesÂ "/>
    <x v="0"/>
    <n v="6.5"/>
  </r>
  <r>
    <s v="ListeningÂ "/>
    <x v="0"/>
    <n v="5.6"/>
  </r>
  <r>
    <s v="Felicia's JourneyÂ "/>
    <x v="0"/>
    <n v="7"/>
  </r>
  <r>
    <s v="MetropolisÂ "/>
    <x v="14"/>
    <n v="8.3000000000000007"/>
  </r>
  <r>
    <s v="District B13Â "/>
    <x v="2"/>
    <n v="7.2"/>
  </r>
  <r>
    <s v="Things to Do in Denver When You're DeadÂ "/>
    <x v="0"/>
    <n v="6.8"/>
  </r>
  <r>
    <s v="The AssassinÂ "/>
    <x v="3"/>
    <n v="6.4"/>
  </r>
  <r>
    <s v="Buffalo SoldiersÂ "/>
    <x v="0"/>
    <n v="6.9"/>
  </r>
  <r>
    <s v="The ReturnÂ "/>
    <x v="8"/>
    <n v="8"/>
  </r>
  <r>
    <s v="Ong-bak 2Â "/>
    <x v="24"/>
    <n v="6.2"/>
  </r>
  <r>
    <s v="CenturionÂ "/>
    <x v="0"/>
    <n v="6.4"/>
  </r>
  <r>
    <s v="Silent TriggerÂ "/>
    <x v="0"/>
    <n v="5.6"/>
  </r>
  <r>
    <s v="The Midnight Meat TrainÂ "/>
    <x v="0"/>
    <n v="6.1"/>
  </r>
  <r>
    <s v="Winnie MandelaÂ "/>
    <x v="0"/>
    <n v="6"/>
  </r>
  <r>
    <s v="The Son of No OneÂ "/>
    <x v="0"/>
    <n v="5.0999999999999996"/>
  </r>
  <r>
    <s v="All the Queen's MenÂ "/>
    <x v="0"/>
    <n v="4.5"/>
  </r>
  <r>
    <s v="The Good NightÂ "/>
    <x v="0"/>
    <n v="5.9"/>
  </r>
  <r>
    <s v="Bathory: Countess of BloodÂ "/>
    <x v="0"/>
    <n v="6"/>
  </r>
  <r>
    <s v="KhumbaÂ "/>
    <x v="0"/>
    <n v="5.8"/>
  </r>
  <r>
    <s v="AutomataÂ "/>
    <x v="0"/>
    <n v="6.1"/>
  </r>
  <r>
    <s v="Dungeons &amp; Dragons: Wrath of the Dragon GodÂ "/>
    <x v="0"/>
    <n v="4.9000000000000004"/>
  </r>
  <r>
    <s v="Chiamatemi Francesco - Il Papa della genteÂ "/>
    <x v="5"/>
    <n v="5.7"/>
  </r>
  <r>
    <s v="Shinjuku IncidentÂ "/>
    <x v="3"/>
    <n v="7.1"/>
  </r>
  <r>
    <s v="PandaemoniumÂ "/>
    <x v="0"/>
    <n v="6.6"/>
  </r>
  <r>
    <s v="Groundhog DayÂ "/>
    <x v="0"/>
    <n v="8.1"/>
  </r>
  <r>
    <s v="Magic Mike XXLÂ "/>
    <x v="0"/>
    <n v="5.7"/>
  </r>
  <r>
    <s v="Romeo + JulietÂ "/>
    <x v="0"/>
    <n v="6.8"/>
  </r>
  <r>
    <s v="Sarah's KeyÂ "/>
    <x v="2"/>
    <n v="7.5"/>
  </r>
  <r>
    <s v="FreedomÂ "/>
    <x v="0"/>
    <n v="6.2"/>
  </r>
  <r>
    <s v="UnforgivenÂ "/>
    <x v="0"/>
    <n v="8.3000000000000007"/>
  </r>
  <r>
    <s v="ManderlayÂ "/>
    <x v="0"/>
    <n v="7.4"/>
  </r>
  <r>
    <s v="Slumdog MillionaireÂ "/>
    <x v="0"/>
    <n v="8"/>
  </r>
  <r>
    <s v="Fatal AttractionÂ "/>
    <x v="0"/>
    <n v="6.9"/>
  </r>
  <r>
    <s v="Pretty WomanÂ "/>
    <x v="0"/>
    <n v="6.9"/>
  </r>
  <r>
    <s v="Towering InfernoÂ             "/>
    <x v="0"/>
    <n v="9.5"/>
  </r>
  <r>
    <s v="Crocodile Dundee IIÂ "/>
    <x v="0"/>
    <n v="5.5"/>
  </r>
  <r>
    <s v="Broken HorsesÂ "/>
    <x v="0"/>
    <n v="5.7"/>
  </r>
  <r>
    <s v="Born on the Fourth of JulyÂ "/>
    <x v="0"/>
    <n v="7.2"/>
  </r>
  <r>
    <s v="Cool RunningsÂ "/>
    <x v="0"/>
    <n v="6.9"/>
  </r>
  <r>
    <s v="My Bloody ValentineÂ "/>
    <x v="0"/>
    <n v="5.5"/>
  </r>
  <r>
    <s v="The PossessionÂ "/>
    <x v="0"/>
    <n v="5.9"/>
  </r>
  <r>
    <s v="First BloodÂ "/>
    <x v="0"/>
    <n v="7.7"/>
  </r>
  <r>
    <s v="Stomp the YardÂ "/>
    <x v="0"/>
    <n v="5.2"/>
  </r>
  <r>
    <s v="The Spy Who Loved MeÂ "/>
    <x v="0"/>
    <n v="7.1"/>
  </r>
  <r>
    <s v="Ghost HuntersÂ             "/>
    <x v="0"/>
    <n v="6.6"/>
  </r>
  <r>
    <s v="Urban LegendÂ "/>
    <x v="0"/>
    <n v="5.5"/>
  </r>
  <r>
    <s v="Dangerous LiaisonsÂ "/>
    <x v="0"/>
    <n v="7.7"/>
  </r>
  <r>
    <s v="Good DeedsÂ "/>
    <x v="0"/>
    <n v="5.4"/>
  </r>
  <r>
    <s v="White FangÂ "/>
    <x v="0"/>
    <n v="6.7"/>
  </r>
  <r>
    <s v="SuperstarÂ "/>
    <x v="0"/>
    <n v="5"/>
  </r>
  <r>
    <s v="The Iron LadyÂ "/>
    <x v="0"/>
    <n v="6.4"/>
  </r>
  <r>
    <s v="Jonah: A VeggieTales MovieÂ "/>
    <x v="0"/>
    <n v="6.6"/>
  </r>
  <r>
    <s v="Poetic JusticeÂ "/>
    <x v="0"/>
    <n v="5.9"/>
  </r>
  <r>
    <s v="All About the BenjaminsÂ "/>
    <x v="0"/>
    <n v="5.7"/>
  </r>
  <r>
    <s v="Vampire in BrooklynÂ "/>
    <x v="0"/>
    <n v="4.5"/>
  </r>
  <r>
    <s v="Exorcist II: The HereticÂ "/>
    <x v="0"/>
    <n v="3.7"/>
  </r>
  <r>
    <s v="An American HauntingÂ "/>
    <x v="0"/>
    <n v="5"/>
  </r>
  <r>
    <s v="My Boss's DaughterÂ "/>
    <x v="0"/>
    <n v="4.5999999999999996"/>
  </r>
  <r>
    <s v="A Perfect GetawayÂ "/>
    <x v="0"/>
    <n v="6.5"/>
  </r>
  <r>
    <s v="Our Family WeddingÂ "/>
    <x v="0"/>
    <n v="4.9000000000000004"/>
  </r>
  <r>
    <s v="Dead Man on CampusÂ "/>
    <x v="0"/>
    <n v="6"/>
  </r>
  <r>
    <s v="Tea with MussoliniÂ "/>
    <x v="0"/>
    <n v="6.9"/>
  </r>
  <r>
    <s v="ThinnerÂ "/>
    <x v="0"/>
    <n v="5.7"/>
  </r>
  <r>
    <s v="New York, New YorkÂ "/>
    <x v="0"/>
    <n v="6.7"/>
  </r>
  <r>
    <s v="CrooklynÂ "/>
    <x v="0"/>
    <n v="6.9"/>
  </r>
  <r>
    <s v="I Think I Love My WifeÂ "/>
    <x v="0"/>
    <n v="5.5"/>
  </r>
  <r>
    <s v="Jason XÂ "/>
    <x v="0"/>
    <n v="4.4000000000000004"/>
  </r>
  <r>
    <s v="Big Fat LiarÂ "/>
    <x v="0"/>
    <n v="5.4"/>
  </r>
  <r>
    <s v="BobbyÂ "/>
    <x v="0"/>
    <n v="7"/>
  </r>
  <r>
    <s v="Head Over HeelsÂ "/>
    <x v="0"/>
    <n v="5.4"/>
  </r>
  <r>
    <s v="Fun SizeÂ "/>
    <x v="0"/>
    <n v="5.4"/>
  </r>
  <r>
    <s v="The Diving Bell and the ButterflyÂ "/>
    <x v="2"/>
    <n v="8"/>
  </r>
  <r>
    <s v="Little ChildrenÂ "/>
    <x v="0"/>
    <n v="7.6"/>
  </r>
  <r>
    <s v="GossipÂ "/>
    <x v="0"/>
    <n v="5.9"/>
  </r>
  <r>
    <s v="A Walk on the MoonÂ "/>
    <x v="0"/>
    <n v="6.6"/>
  </r>
  <r>
    <s v="Catch a FireÂ "/>
    <x v="0"/>
    <n v="6.7"/>
  </r>
  <r>
    <s v="Soul SurvivorsÂ "/>
    <x v="0"/>
    <n v="3.9"/>
  </r>
  <r>
    <s v="Jefferson in ParisÂ "/>
    <x v="0"/>
    <n v="5.7"/>
  </r>
  <r>
    <s v="Easy VirtueÂ "/>
    <x v="0"/>
    <n v="6.7"/>
  </r>
  <r>
    <s v="CaravansÂ "/>
    <x v="0"/>
    <n v="6.5"/>
  </r>
  <r>
    <s v="Mr. TurnerÂ "/>
    <x v="0"/>
    <n v="6.8"/>
  </r>
  <r>
    <s v="Wild GrassÂ "/>
    <x v="2"/>
    <n v="6.3"/>
  </r>
  <r>
    <s v="Amen.Â "/>
    <x v="0"/>
    <n v="7.3"/>
  </r>
  <r>
    <s v="Reign of AssassinsÂ "/>
    <x v="3"/>
    <n v="6.9"/>
  </r>
  <r>
    <s v="The Lucky OnesÂ "/>
    <x v="0"/>
    <n v="7"/>
  </r>
  <r>
    <s v="MargaretÂ "/>
    <x v="0"/>
    <n v="6.5"/>
  </r>
  <r>
    <s v="Stan HelsingÂ "/>
    <x v="0"/>
    <n v="3.6"/>
  </r>
  <r>
    <s v="FlippedÂ "/>
    <x v="0"/>
    <n v="7.7"/>
  </r>
  <r>
    <s v="Brokeback MountainÂ "/>
    <x v="0"/>
    <n v="7.7"/>
  </r>
  <r>
    <s v="Teenage Mutant Ninja TurtlesÂ "/>
    <x v="0"/>
    <n v="5.9"/>
  </r>
  <r>
    <s v="CluelessÂ "/>
    <x v="0"/>
    <n v="6.8"/>
  </r>
  <r>
    <s v="Far from HeavenÂ "/>
    <x v="0"/>
    <n v="7.4"/>
  </r>
  <r>
    <s v="Hot Tub Time Machine 2Â "/>
    <x v="0"/>
    <n v="5.0999999999999996"/>
  </r>
  <r>
    <s v="DekalogÂ             "/>
    <x v="25"/>
    <n v="9.1"/>
  </r>
  <r>
    <s v="QuillsÂ "/>
    <x v="0"/>
    <n v="7.4"/>
  </r>
  <r>
    <s v="Seven PsychopathsÂ "/>
    <x v="0"/>
    <n v="7.2"/>
  </r>
  <r>
    <s v="The Caveman's ValentineÂ "/>
    <x v="0"/>
    <n v="6"/>
  </r>
  <r>
    <s v="The BorderÂ             "/>
    <x v="25"/>
    <n v="7.4"/>
  </r>
  <r>
    <s v="DownfallÂ "/>
    <x v="14"/>
    <n v="8.3000000000000007"/>
  </r>
  <r>
    <s v="The Sea InsideÂ "/>
    <x v="5"/>
    <n v="8.1"/>
  </r>
  <r>
    <s v="Under the SkinÂ "/>
    <x v="0"/>
    <n v="6.3"/>
  </r>
  <r>
    <s v="Good Morning, VietnamÂ "/>
    <x v="0"/>
    <n v="7.3"/>
  </r>
  <r>
    <s v="The Last GodfatherÂ "/>
    <x v="0"/>
    <n v="3.6"/>
  </r>
  <r>
    <s v="Justin Bieber: Never Say NeverÂ "/>
    <x v="0"/>
    <n v="1.6"/>
  </r>
  <r>
    <s v="Black SwanÂ "/>
    <x v="0"/>
    <n v="8"/>
  </r>
  <r>
    <s v="RoboCopÂ "/>
    <x v="0"/>
    <n v="6.2"/>
  </r>
  <r>
    <s v="The Godfather: Part IIÂ "/>
    <x v="0"/>
    <n v="9"/>
  </r>
  <r>
    <s v="Save the Last DanceÂ "/>
    <x v="0"/>
    <n v="6.1"/>
  </r>
  <r>
    <s v="A Nightmare on Elm Street 4: The Dream MasterÂ "/>
    <x v="0"/>
    <n v="5.7"/>
  </r>
  <r>
    <s v="Miracles from HeavenÂ "/>
    <x v="0"/>
    <n v="6.8"/>
  </r>
  <r>
    <s v="Dude, Where's My Car?Â "/>
    <x v="0"/>
    <n v="5.5"/>
  </r>
  <r>
    <s v="Young GunsÂ "/>
    <x v="0"/>
    <n v="6.8"/>
  </r>
  <r>
    <s v="St. VincentÂ "/>
    <x v="0"/>
    <n v="7.3"/>
  </r>
  <r>
    <s v="About Last NightÂ "/>
    <x v="0"/>
    <n v="6.1"/>
  </r>
  <r>
    <s v="10 Things I Hate About YouÂ "/>
    <x v="0"/>
    <n v="7.2"/>
  </r>
  <r>
    <s v="The New GuyÂ "/>
    <x v="0"/>
    <n v="5.9"/>
  </r>
  <r>
    <s v="Loaded Weapon 1Â "/>
    <x v="0"/>
    <n v="6.1"/>
  </r>
  <r>
    <s v="The ShallowsÂ "/>
    <x v="0"/>
    <n v="6.8"/>
  </r>
  <r>
    <s v="The Butterfly EffectÂ "/>
    <x v="0"/>
    <n v="7.7"/>
  </r>
  <r>
    <s v="Snow DayÂ "/>
    <x v="0"/>
    <n v="4.9000000000000004"/>
  </r>
  <r>
    <s v="This ChristmasÂ "/>
    <x v="0"/>
    <n v="6.1"/>
  </r>
  <r>
    <s v="Baby GeniusesÂ "/>
    <x v="0"/>
    <n v="2.5"/>
  </r>
  <r>
    <s v="The Big HitÂ "/>
    <x v="0"/>
    <n v="6.1"/>
  </r>
  <r>
    <s v="Harriet the SpyÂ "/>
    <x v="0"/>
    <n v="5.9"/>
  </r>
  <r>
    <s v="Child's Play 2Â "/>
    <x v="0"/>
    <n v="5.7"/>
  </r>
  <r>
    <s v="No Good DeedÂ "/>
    <x v="0"/>
    <n v="5.6"/>
  </r>
  <r>
    <s v="The MistÂ "/>
    <x v="0"/>
    <n v="7.2"/>
  </r>
  <r>
    <s v="Ex MachinaÂ "/>
    <x v="0"/>
    <n v="7.7"/>
  </r>
  <r>
    <s v="Being John MalkovichÂ "/>
    <x v="0"/>
    <n v="7.8"/>
  </r>
  <r>
    <s v="Two Can Play That GameÂ "/>
    <x v="0"/>
    <n v="6.1"/>
  </r>
  <r>
    <s v="Earth to EchoÂ "/>
    <x v="0"/>
    <n v="5.8"/>
  </r>
  <r>
    <s v="Crazy/BeautifulÂ "/>
    <x v="0"/>
    <n v="6.5"/>
  </r>
  <r>
    <s v="Letters from Iwo JimaÂ "/>
    <x v="1"/>
    <n v="7.9"/>
  </r>
  <r>
    <s v="The Astronaut FarmerÂ "/>
    <x v="0"/>
    <n v="6.3"/>
  </r>
  <r>
    <s v="WooÂ "/>
    <x v="0"/>
    <n v="3.8"/>
  </r>
  <r>
    <s v="RoomÂ "/>
    <x v="0"/>
    <n v="8.3000000000000007"/>
  </r>
  <r>
    <s v="Dirty WorkÂ "/>
    <x v="0"/>
    <n v="6.4"/>
  </r>
  <r>
    <s v="Serial MomÂ "/>
    <x v="0"/>
    <n v="6.7"/>
  </r>
  <r>
    <s v="DickÂ "/>
    <x v="0"/>
    <n v="6.1"/>
  </r>
  <r>
    <s v="Del 1 - MÃ¤n som hatar kvinnorÂ             "/>
    <x v="22"/>
    <n v="8.1"/>
  </r>
  <r>
    <s v="Light It UpÂ "/>
    <x v="0"/>
    <n v="6"/>
  </r>
  <r>
    <s v="54Â "/>
    <x v="0"/>
    <n v="5.8"/>
  </r>
  <r>
    <s v="Bubble BoyÂ "/>
    <x v="0"/>
    <n v="5.6"/>
  </r>
  <r>
    <s v="Birthday GirlÂ "/>
    <x v="0"/>
    <n v="6.1"/>
  </r>
  <r>
    <s v="21 &amp; OverÂ "/>
    <x v="0"/>
    <n v="5.9"/>
  </r>
  <r>
    <s v="Paris, je t'aimeÂ "/>
    <x v="2"/>
    <n v="7.3"/>
  </r>
  <r>
    <s v="Resurrecting the ChampÂ "/>
    <x v="0"/>
    <n v="6.8"/>
  </r>
  <r>
    <s v="AdmissionÂ "/>
    <x v="0"/>
    <n v="5.7"/>
  </r>
  <r>
    <s v="The Widow of Saint-PierreÂ "/>
    <x v="2"/>
    <n v="7.3"/>
  </r>
  <r>
    <s v="ChloeÂ "/>
    <x v="0"/>
    <n v="6.3"/>
  </r>
  <r>
    <s v="FaithfulÂ "/>
    <x v="0"/>
    <n v="5.9"/>
  </r>
  <r>
    <s v="BrothersÂ "/>
    <x v="0"/>
    <n v="7.1"/>
  </r>
  <r>
    <s v="Find Me GuiltyÂ "/>
    <x v="0"/>
    <n v="7.1"/>
  </r>
  <r>
    <s v="The Perks of Being a WallflowerÂ "/>
    <x v="0"/>
    <n v="8"/>
  </r>
  <r>
    <s v="Excessive ForceÂ "/>
    <x v="0"/>
    <n v="5.0999999999999996"/>
  </r>
  <r>
    <s v="InfamousÂ "/>
    <x v="0"/>
    <n v="7.1"/>
  </r>
  <r>
    <s v="The ClaimÂ "/>
    <x v="0"/>
    <n v="6.5"/>
  </r>
  <r>
    <s v="The Vatican TapesÂ "/>
    <x v="0"/>
    <n v="4.5"/>
  </r>
  <r>
    <s v="Attack the BlockÂ "/>
    <x v="0"/>
    <n v="6.6"/>
  </r>
  <r>
    <s v="In the Land of Blood and HoneyÂ "/>
    <x v="26"/>
    <n v="4.3"/>
  </r>
  <r>
    <s v="The CallÂ "/>
    <x v="0"/>
    <n v="6.7"/>
  </r>
  <r>
    <s v="Operation ChromiteÂ "/>
    <x v="0"/>
    <n v="6.8"/>
  </r>
  <r>
    <s v="The Crocodile Hunter: Collision CourseÂ "/>
    <x v="0"/>
    <n v="5.4"/>
  </r>
  <r>
    <s v="I Love You Phillip MorrisÂ "/>
    <x v="0"/>
    <n v="6.6"/>
  </r>
  <r>
    <s v="Quest for FireÂ "/>
    <x v="27"/>
    <n v="7.4"/>
  </r>
  <r>
    <s v="Antwone FisherÂ "/>
    <x v="0"/>
    <n v="7.3"/>
  </r>
  <r>
    <s v="The Emperor's ClubÂ "/>
    <x v="0"/>
    <n v="6.9"/>
  </r>
  <r>
    <s v="True RomanceÂ "/>
    <x v="0"/>
    <n v="8"/>
  </r>
  <r>
    <s v="WombÂ "/>
    <x v="0"/>
    <n v="6.4"/>
  </r>
  <r>
    <s v="Glengarry Glen RossÂ "/>
    <x v="0"/>
    <n v="7.8"/>
  </r>
  <r>
    <s v="The Killer Inside MeÂ "/>
    <x v="0"/>
    <n v="6.1"/>
  </r>
  <r>
    <s v="Cat PeopleÂ "/>
    <x v="0"/>
    <n v="6.1"/>
  </r>
  <r>
    <s v="Sorority RowÂ "/>
    <x v="0"/>
    <n v="5.0999999999999996"/>
  </r>
  <r>
    <s v="The Prisoner of ZendaÂ "/>
    <x v="0"/>
    <n v="7.8"/>
  </r>
  <r>
    <s v="Lars and the Real GirlÂ "/>
    <x v="0"/>
    <n v="7.4"/>
  </r>
  <r>
    <s v="The Boy in the Striped PajamasÂ "/>
    <x v="0"/>
    <n v="7.8"/>
  </r>
  <r>
    <s v="Dancer in the DarkÂ "/>
    <x v="0"/>
    <n v="8"/>
  </r>
  <r>
    <s v="Oscar and LucindaÂ "/>
    <x v="0"/>
    <n v="6.7"/>
  </r>
  <r>
    <s v="The FuneralÂ "/>
    <x v="0"/>
    <n v="6.6"/>
  </r>
  <r>
    <s v="Solitary ManÂ "/>
    <x v="0"/>
    <n v="6.4"/>
  </r>
  <r>
    <s v="MacheteÂ "/>
    <x v="0"/>
    <n v="6.7"/>
  </r>
  <r>
    <s v="Casino JackÂ "/>
    <x v="0"/>
    <n v="6.2"/>
  </r>
  <r>
    <s v="The Land Before TimeÂ "/>
    <x v="0"/>
    <n v="7.3"/>
  </r>
  <r>
    <s v="Tae Guk Gi: The Brotherhood of WarÂ "/>
    <x v="23"/>
    <n v="8.1"/>
  </r>
  <r>
    <s v="The Perfect GameÂ "/>
    <x v="0"/>
    <n v="7"/>
  </r>
  <r>
    <s v="The ExorcistÂ "/>
    <x v="0"/>
    <n v="8"/>
  </r>
  <r>
    <s v="JawsÂ "/>
    <x v="0"/>
    <n v="8"/>
  </r>
  <r>
    <s v="American PieÂ "/>
    <x v="0"/>
    <n v="7"/>
  </r>
  <r>
    <s v="Ernest &amp; CelestineÂ "/>
    <x v="2"/>
    <n v="7.9"/>
  </r>
  <r>
    <s v="The Golden ChildÂ "/>
    <x v="0"/>
    <n v="5.9"/>
  </r>
  <r>
    <s v="Think Like a ManÂ "/>
    <x v="0"/>
    <n v="6.6"/>
  </r>
  <r>
    <s v="BarbershopÂ "/>
    <x v="0"/>
    <n v="6.3"/>
  </r>
  <r>
    <s v="Star Trek II: The Wrath of KhanÂ "/>
    <x v="0"/>
    <n v="7.7"/>
  </r>
  <r>
    <s v="Ace Ventura: Pet DetectiveÂ "/>
    <x v="0"/>
    <n v="6.9"/>
  </r>
  <r>
    <s v="WarGamesÂ "/>
    <x v="0"/>
    <n v="7.1"/>
  </r>
  <r>
    <s v="WitnessÂ "/>
    <x v="0"/>
    <n v="7.4"/>
  </r>
  <r>
    <s v="Act of ValorÂ "/>
    <x v="0"/>
    <n v="6.5"/>
  </r>
  <r>
    <s v="Step UpÂ "/>
    <x v="0"/>
    <n v="6.5"/>
  </r>
  <r>
    <s v="Beavis and Butt-Head Do AmericaÂ "/>
    <x v="0"/>
    <n v="6.8"/>
  </r>
  <r>
    <s v="Jackie BrownÂ "/>
    <x v="0"/>
    <n v="7.5"/>
  </r>
  <r>
    <s v="Harold &amp; Kumar Escape from Guantanamo BayÂ "/>
    <x v="0"/>
    <n v="6.6"/>
  </r>
  <r>
    <s v="ChronicleÂ "/>
    <x v="0"/>
    <n v="7.1"/>
  </r>
  <r>
    <s v="YentlÂ "/>
    <x v="0"/>
    <n v="6.6"/>
  </r>
  <r>
    <s v="Time BanditsÂ "/>
    <x v="0"/>
    <n v="7"/>
  </r>
  <r>
    <s v="CrossroadsÂ "/>
    <x v="0"/>
    <n v="3.3"/>
  </r>
  <r>
    <s v="Project XÂ "/>
    <x v="0"/>
    <n v="6.7"/>
  </r>
  <r>
    <s v="PattonÂ "/>
    <x v="0"/>
    <n v="8"/>
  </r>
  <r>
    <s v="One Hour PhotoÂ "/>
    <x v="0"/>
    <n v="6.8"/>
  </r>
  <r>
    <s v="QuarantineÂ "/>
    <x v="0"/>
    <n v="6"/>
  </r>
  <r>
    <s v="The EyeÂ "/>
    <x v="0"/>
    <n v="5.4"/>
  </r>
  <r>
    <s v="Johnson Family VacationÂ "/>
    <x v="0"/>
    <n v="4.3"/>
  </r>
  <r>
    <s v="How HighÂ "/>
    <x v="0"/>
    <n v="6.2"/>
  </r>
  <r>
    <s v="The Muppet Christmas CarolÂ "/>
    <x v="0"/>
    <n v="7.7"/>
  </r>
  <r>
    <s v="Casino RoyaleÂ "/>
    <x v="0"/>
    <n v="8"/>
  </r>
  <r>
    <s v="FridaÂ "/>
    <x v="0"/>
    <n v="7.4"/>
  </r>
  <r>
    <s v="Katy Perry: Part of MeÂ "/>
    <x v="0"/>
    <n v="5.9"/>
  </r>
  <r>
    <s v="The Fault in Our StarsÂ "/>
    <x v="0"/>
    <n v="7.8"/>
  </r>
  <r>
    <s v="RoundersÂ "/>
    <x v="0"/>
    <n v="7.4"/>
  </r>
  <r>
    <s v="Top FiveÂ "/>
    <x v="0"/>
    <n v="6.5"/>
  </r>
  <r>
    <s v="ProphecyÂ "/>
    <x v="0"/>
    <n v="5.4"/>
  </r>
  <r>
    <s v="Stir of EchoesÂ "/>
    <x v="0"/>
    <n v="7"/>
  </r>
  <r>
    <s v="Spartacus: War of the DamnedÂ             "/>
    <x v="0"/>
    <n v="8.6"/>
  </r>
  <r>
    <s v="PhilomenaÂ "/>
    <x v="0"/>
    <n v="7.6"/>
  </r>
  <r>
    <s v="The Upside of AngerÂ "/>
    <x v="0"/>
    <n v="6.9"/>
  </r>
  <r>
    <s v="The Boys from BrazilÂ "/>
    <x v="0"/>
    <n v="7"/>
  </r>
  <r>
    <s v="AquamarineÂ "/>
    <x v="0"/>
    <n v="5.3"/>
  </r>
  <r>
    <s v="Paper TownsÂ "/>
    <x v="0"/>
    <n v="6.4"/>
  </r>
  <r>
    <s v="My Baby's DaddyÂ "/>
    <x v="0"/>
    <n v="4.5"/>
  </r>
  <r>
    <s v="NebraskaÂ "/>
    <x v="0"/>
    <n v="7.8"/>
  </r>
  <r>
    <s v="Tales from the Crypt: Demon KnightÂ "/>
    <x v="0"/>
    <n v="6.7"/>
  </r>
  <r>
    <s v="Max Keeble's Big MoveÂ "/>
    <x v="0"/>
    <n v="5.3"/>
  </r>
  <r>
    <s v="Young AdultÂ "/>
    <x v="0"/>
    <n v="6.3"/>
  </r>
  <r>
    <s v="CrankÂ "/>
    <x v="0"/>
    <n v="7"/>
  </r>
  <r>
    <s v="How to Be a PlayerÂ "/>
    <x v="0"/>
    <n v="5.3"/>
  </r>
  <r>
    <s v="Living Out LoudÂ "/>
    <x v="0"/>
    <n v="6.6"/>
  </r>
  <r>
    <s v="Just WrightÂ "/>
    <x v="0"/>
    <n v="5.8"/>
  </r>
  <r>
    <s v="Rachel Getting MarriedÂ "/>
    <x v="0"/>
    <n v="6.7"/>
  </r>
  <r>
    <s v="The Postman Always Rings TwiceÂ "/>
    <x v="0"/>
    <n v="6.6"/>
  </r>
  <r>
    <s v="Girl with a Pearl EarringÂ "/>
    <x v="0"/>
    <n v="7"/>
  </r>
  <r>
    <s v="Das BootÂ "/>
    <x v="14"/>
    <n v="8.4"/>
  </r>
  <r>
    <s v="The AlamoÂ "/>
    <x v="0"/>
    <n v="6"/>
  </r>
  <r>
    <s v="Sorority BoysÂ "/>
    <x v="0"/>
    <n v="5.4"/>
  </r>
  <r>
    <s v="About TimeÂ "/>
    <x v="0"/>
    <n v="7.8"/>
  </r>
  <r>
    <s v="House of Flying DaggersÂ "/>
    <x v="3"/>
    <n v="7.6"/>
  </r>
  <r>
    <s v="ArbitrageÂ "/>
    <x v="0"/>
    <n v="6.6"/>
  </r>
  <r>
    <s v="Project AlmanacÂ "/>
    <x v="0"/>
    <n v="6.4"/>
  </r>
  <r>
    <s v="Cadillac RecordsÂ "/>
    <x v="0"/>
    <n v="7"/>
  </r>
  <r>
    <s v="ScrewedÂ "/>
    <x v="0"/>
    <n v="5.7"/>
  </r>
  <r>
    <s v="FortressÂ "/>
    <x v="0"/>
    <n v="5.9"/>
  </r>
  <r>
    <s v="For Your ConsiderationÂ "/>
    <x v="0"/>
    <n v="6.3"/>
  </r>
  <r>
    <s v="CelebrityÂ "/>
    <x v="0"/>
    <n v="6.3"/>
  </r>
  <r>
    <s v="Running with ScissorsÂ "/>
    <x v="0"/>
    <n v="6.2"/>
  </r>
  <r>
    <s v="From Justin to KellyÂ "/>
    <x v="0"/>
    <n v="2.1"/>
  </r>
  <r>
    <s v="Girl 6Â "/>
    <x v="0"/>
    <n v="5"/>
  </r>
  <r>
    <s v="In the CutÂ "/>
    <x v="0"/>
    <n v="5.3"/>
  </r>
  <r>
    <s v="Two LoversÂ "/>
    <x v="0"/>
    <n v="7.1"/>
  </r>
  <r>
    <s v="Last OrdersÂ "/>
    <x v="0"/>
    <n v="7"/>
  </r>
  <r>
    <s v="The HostÂ "/>
    <x v="23"/>
    <n v="7"/>
  </r>
  <r>
    <s v="The Pursuit of D.B. CooperÂ "/>
    <x v="0"/>
    <n v="5.7"/>
  </r>
  <r>
    <s v="RavenousÂ "/>
    <x v="0"/>
    <n v="7.1"/>
  </r>
  <r>
    <s v="Charlie BartlettÂ "/>
    <x v="0"/>
    <n v="7"/>
  </r>
  <r>
    <s v="The Great BeautyÂ "/>
    <x v="16"/>
    <n v="7.7"/>
  </r>
  <r>
    <s v="The Dangerous Lives of Altar BoysÂ "/>
    <x v="0"/>
    <n v="7.1"/>
  </r>
  <r>
    <s v="StokerÂ "/>
    <x v="0"/>
    <n v="6.8"/>
  </r>
  <r>
    <s v="2046Â "/>
    <x v="12"/>
    <n v="7.5"/>
  </r>
  <r>
    <s v="Married LifeÂ "/>
    <x v="0"/>
    <n v="6.3"/>
  </r>
  <r>
    <s v="DumaÂ "/>
    <x v="0"/>
    <n v="7.3"/>
  </r>
  <r>
    <s v="OndineÂ "/>
    <x v="0"/>
    <n v="6.8"/>
  </r>
  <r>
    <s v="BrotherÂ "/>
    <x v="0"/>
    <n v="7.2"/>
  </r>
  <r>
    <s v="Welcome to CollinwoodÂ "/>
    <x v="0"/>
    <n v="6.4"/>
  </r>
  <r>
    <s v="Critical CareÂ "/>
    <x v="0"/>
    <n v="6"/>
  </r>
  <r>
    <s v="The Life Before Her EyesÂ "/>
    <x v="0"/>
    <n v="6.4"/>
  </r>
  <r>
    <s v="Darling CompanionÂ "/>
    <x v="0"/>
    <n v="5.0999999999999996"/>
  </r>
  <r>
    <s v="TradeÂ "/>
    <x v="0"/>
    <n v="7.5"/>
  </r>
  <r>
    <s v="FatelessÂ "/>
    <x v="28"/>
    <n v="7.1"/>
  </r>
  <r>
    <s v="Breakfast of ChampionsÂ "/>
    <x v="0"/>
    <n v="4.5999999999999996"/>
  </r>
  <r>
    <s v="A Woman, a Gun and a Noodle ShopÂ "/>
    <x v="3"/>
    <n v="5.7"/>
  </r>
  <r>
    <s v="CypherÂ "/>
    <x v="0"/>
    <n v="6.8"/>
  </r>
  <r>
    <s v="City of Life and DeathÂ "/>
    <x v="3"/>
    <n v="7.7"/>
  </r>
  <r>
    <s v="HomeÂ "/>
    <x v="0"/>
    <n v="6.7"/>
  </r>
  <r>
    <s v="Legend of Kung Fu RabbitÂ "/>
    <x v="3"/>
    <n v="3.2"/>
  </r>
  <r>
    <s v="Space Battleship YamatoÂ "/>
    <x v="1"/>
    <n v="6.1"/>
  </r>
  <r>
    <s v="5 Days of WarÂ "/>
    <x v="0"/>
    <n v="5.6"/>
  </r>
  <r>
    <s v="TriangleÂ "/>
    <x v="0"/>
    <n v="6.9"/>
  </r>
  <r>
    <s v="10 Days in a MadhouseÂ "/>
    <x v="0"/>
    <n v="7.5"/>
  </r>
  <r>
    <s v="Heaven Is for RealÂ "/>
    <x v="0"/>
    <n v="5.8"/>
  </r>
  <r>
    <s v="SnatchÂ "/>
    <x v="0"/>
    <n v="8.3000000000000007"/>
  </r>
  <r>
    <s v="Dancin' It's OnÂ "/>
    <x v="0"/>
    <n v="2.8"/>
  </r>
  <r>
    <s v="Pet SemataryÂ "/>
    <x v="0"/>
    <n v="6.6"/>
  </r>
  <r>
    <s v="MadadayoÂ "/>
    <x v="1"/>
    <n v="7.5"/>
  </r>
  <r>
    <s v="The Cry of the OwlÂ "/>
    <x v="0"/>
    <n v="6"/>
  </r>
  <r>
    <s v="A Tale of Three CitiesÂ "/>
    <x v="20"/>
    <n v="6.2"/>
  </r>
  <r>
    <s v="GremlinsÂ "/>
    <x v="0"/>
    <n v="7.2"/>
  </r>
  <r>
    <s v="Star Wars: Episode IV - A New HopeÂ "/>
    <x v="0"/>
    <n v="8.6999999999999993"/>
  </r>
  <r>
    <s v="Dirty GrandpaÂ "/>
    <x v="0"/>
    <n v="6"/>
  </r>
  <r>
    <s v="Doctor ZhivagoÂ "/>
    <x v="0"/>
    <n v="8"/>
  </r>
  <r>
    <s v="TrashÂ "/>
    <x v="29"/>
    <n v="7.2"/>
  </r>
  <r>
    <s v="High School Musical 3: Senior YearÂ "/>
    <x v="0"/>
    <n v="4.5"/>
  </r>
  <r>
    <s v="The FighterÂ "/>
    <x v="0"/>
    <n v="7.9"/>
  </r>
  <r>
    <s v="Jackass Number TwoÂ "/>
    <x v="0"/>
    <n v="7.1"/>
  </r>
  <r>
    <s v="My Cousin VinnyÂ "/>
    <x v="0"/>
    <n v="7.5"/>
  </r>
  <r>
    <s v="If I StayÂ "/>
    <x v="0"/>
    <n v="6.8"/>
  </r>
  <r>
    <s v="Drive HardÂ "/>
    <x v="0"/>
    <n v="4.3"/>
  </r>
  <r>
    <s v="Major LeagueÂ "/>
    <x v="0"/>
    <n v="7.2"/>
  </r>
  <r>
    <s v="St. Trinian'sÂ "/>
    <x v="0"/>
    <n v="5.8"/>
  </r>
  <r>
    <s v="Phone BoothÂ "/>
    <x v="0"/>
    <n v="7.1"/>
  </r>
  <r>
    <s v="A Walk to RememberÂ "/>
    <x v="0"/>
    <n v="7.4"/>
  </r>
  <r>
    <s v="Dead Man WalkingÂ "/>
    <x v="0"/>
    <n v="7.6"/>
  </r>
  <r>
    <s v="Cruel IntentionsÂ "/>
    <x v="0"/>
    <n v="6.9"/>
  </r>
  <r>
    <s v="Saw VIÂ "/>
    <x v="0"/>
    <n v="6"/>
  </r>
  <r>
    <s v="History of the World: Part IÂ "/>
    <x v="0"/>
    <n v="6.9"/>
  </r>
  <r>
    <s v="The Secret Life of BeesÂ "/>
    <x v="0"/>
    <n v="7.3"/>
  </r>
  <r>
    <s v="Corky RomanoÂ "/>
    <x v="0"/>
    <n v="4.5999999999999996"/>
  </r>
  <r>
    <s v="Raising CainÂ "/>
    <x v="0"/>
    <n v="6"/>
  </r>
  <r>
    <s v="F.I.S.T.Â "/>
    <x v="0"/>
    <n v="6.4"/>
  </r>
  <r>
    <s v="Invaders from MarsÂ "/>
    <x v="0"/>
    <n v="5.5"/>
  </r>
  <r>
    <s v="BrooklynÂ "/>
    <x v="0"/>
    <n v="7.5"/>
  </r>
  <r>
    <s v="Barry LyndonÂ "/>
    <x v="0"/>
    <n v="8.1"/>
  </r>
  <r>
    <s v="Out ColdÂ "/>
    <x v="0"/>
    <n v="6.3"/>
  </r>
  <r>
    <s v="The Ladies ManÂ "/>
    <x v="0"/>
    <n v="5.0999999999999996"/>
  </r>
  <r>
    <s v="QuartetÂ "/>
    <x v="0"/>
    <n v="6.8"/>
  </r>
  <r>
    <s v="TomcatsÂ "/>
    <x v="0"/>
    <n v="5.3"/>
  </r>
  <r>
    <s v="FrailtyÂ "/>
    <x v="0"/>
    <n v="7.3"/>
  </r>
  <r>
    <s v="Woman in GoldÂ "/>
    <x v="0"/>
    <n v="7.3"/>
  </r>
  <r>
    <s v="KinseyÂ "/>
    <x v="0"/>
    <n v="7.1"/>
  </r>
  <r>
    <s v="Army of DarknessÂ "/>
    <x v="0"/>
    <n v="7.6"/>
  </r>
  <r>
    <s v="SlackersÂ "/>
    <x v="0"/>
    <n v="5.3"/>
  </r>
  <r>
    <s v="What's Eating Gilbert GrapeÂ "/>
    <x v="0"/>
    <n v="7.8"/>
  </r>
  <r>
    <s v="The Visual Bible: The Gospel of JohnÂ "/>
    <x v="0"/>
    <n v="7.7"/>
  </r>
  <r>
    <s v="Vera DrakeÂ "/>
    <x v="0"/>
    <n v="7.7"/>
  </r>
  <r>
    <s v="The GuruÂ "/>
    <x v="0"/>
    <n v="5.4"/>
  </r>
  <r>
    <s v="The Perez FamilyÂ "/>
    <x v="0"/>
    <n v="6.2"/>
  </r>
  <r>
    <s v="Inside Llewyn DavisÂ "/>
    <x v="0"/>
    <n v="7.4"/>
  </r>
  <r>
    <s v="OÂ "/>
    <x v="0"/>
    <n v="6.2"/>
  </r>
  <r>
    <s v="Return to the Blue LagoonÂ "/>
    <x v="0"/>
    <n v="5.0999999999999996"/>
  </r>
  <r>
    <s v="The Molly MaguiresÂ "/>
    <x v="0"/>
    <n v="6.9"/>
  </r>
  <r>
    <s v="Romance &amp; CigarettesÂ "/>
    <x v="0"/>
    <n v="6.3"/>
  </r>
  <r>
    <s v="Copying BeethovenÂ "/>
    <x v="0"/>
    <n v="6.8"/>
  </r>
  <r>
    <s v="PoltergeistÂ "/>
    <x v="0"/>
    <n v="7.4"/>
  </r>
  <r>
    <s v="Brighton RockÂ "/>
    <x v="0"/>
    <n v="5.7"/>
  </r>
  <r>
    <s v="Saw VÂ "/>
    <x v="0"/>
    <n v="5.8"/>
  </r>
  <r>
    <s v="Machine Gun McCainÂ "/>
    <x v="0"/>
    <n v="6.2"/>
  </r>
  <r>
    <s v="LOLÂ "/>
    <x v="0"/>
    <n v="4.3"/>
  </r>
  <r>
    <s v="JindabyneÂ "/>
    <x v="0"/>
    <n v="6.4"/>
  </r>
  <r>
    <s v="Kabhi Alvida Naa KehnaÂ "/>
    <x v="7"/>
    <n v="6"/>
  </r>
  <r>
    <s v="An Ideal HusbandÂ "/>
    <x v="0"/>
    <n v="6.9"/>
  </r>
  <r>
    <s v="The Last Days on MarsÂ "/>
    <x v="0"/>
    <n v="5.5"/>
  </r>
  <r>
    <s v="DarknessÂ "/>
    <x v="0"/>
    <n v="5.4"/>
  </r>
  <r>
    <s v="2001: A Space OdysseyÂ "/>
    <x v="0"/>
    <n v="8.3000000000000007"/>
  </r>
  <r>
    <s v="E.T. the Extra-TerrestrialÂ "/>
    <x v="0"/>
    <n v="7.9"/>
  </r>
  <r>
    <s v="In the Land of WomenÂ "/>
    <x v="0"/>
    <n v="6.5"/>
  </r>
  <r>
    <s v="The Blue ButterflyÂ "/>
    <x v="0"/>
    <n v="6.3"/>
  </r>
  <r>
    <s v="There Goes My BabyÂ "/>
    <x v="0"/>
    <n v="6.4"/>
  </r>
  <r>
    <s v="LovesickÂ             "/>
    <x v="0"/>
    <n v="7.9"/>
  </r>
  <r>
    <s v="HousefullÂ "/>
    <x v="7"/>
    <n v="5.3"/>
  </r>
  <r>
    <s v="For Greater Glory: The True Story of CristiadaÂ "/>
    <x v="5"/>
    <n v="6.6"/>
  </r>
  <r>
    <s v="La Famille BÃ©lierÂ "/>
    <x v="2"/>
    <n v="7.4"/>
  </r>
  <r>
    <s v="Good Will HuntingÂ "/>
    <x v="0"/>
    <n v="8.3000000000000007"/>
  </r>
  <r>
    <s v="MisconductÂ "/>
    <x v="0"/>
    <n v="5.3"/>
  </r>
  <r>
    <s v="Saw IIIÂ "/>
    <x v="0"/>
    <n v="6.2"/>
  </r>
  <r>
    <s v="StripesÂ "/>
    <x v="0"/>
    <n v="6.9"/>
  </r>
  <r>
    <s v="Bring It OnÂ "/>
    <x v="0"/>
    <n v="5.9"/>
  </r>
  <r>
    <s v="The Purge: Election YearÂ "/>
    <x v="0"/>
    <n v="6.1"/>
  </r>
  <r>
    <s v="She's All ThatÂ "/>
    <x v="0"/>
    <n v="5.8"/>
  </r>
  <r>
    <s v="PreciousÂ "/>
    <x v="0"/>
    <n v="7.3"/>
  </r>
  <r>
    <s v="Saw IVÂ "/>
    <x v="0"/>
    <n v="5.9"/>
  </r>
  <r>
    <s v="White NoiseÂ "/>
    <x v="0"/>
    <n v="5.5"/>
  </r>
  <r>
    <s v="Madea's Family ReunionÂ "/>
    <x v="0"/>
    <n v="5"/>
  </r>
  <r>
    <s v="The Color of MoneyÂ "/>
    <x v="0"/>
    <n v="7"/>
  </r>
  <r>
    <s v="The Longest DayÂ "/>
    <x v="0"/>
    <n v="7.8"/>
  </r>
  <r>
    <s v="The Mighty DucksÂ "/>
    <x v="0"/>
    <n v="6.4"/>
  </r>
  <r>
    <s v="The GrudgeÂ "/>
    <x v="0"/>
    <n v="5.9"/>
  </r>
  <r>
    <s v="Happy GilmoreÂ "/>
    <x v="0"/>
    <n v="7"/>
  </r>
  <r>
    <s v="Jeepers CreepersÂ "/>
    <x v="0"/>
    <n v="6.1"/>
  </r>
  <r>
    <s v="Bill &amp; Ted's Excellent AdventureÂ "/>
    <x v="0"/>
    <n v="6.9"/>
  </r>
  <r>
    <s v="Oliver!Â "/>
    <x v="0"/>
    <n v="7.5"/>
  </r>
  <r>
    <s v="The Best Exotic Marigold HotelÂ "/>
    <x v="0"/>
    <n v="7.3"/>
  </r>
  <r>
    <s v="Recess: School's OutÂ "/>
    <x v="0"/>
    <n v="6.5"/>
  </r>
  <r>
    <s v="Mad Max Beyond ThunderdomeÂ "/>
    <x v="0"/>
    <n v="6.2"/>
  </r>
  <r>
    <s v="CommandoÂ "/>
    <x v="0"/>
    <n v="6.7"/>
  </r>
  <r>
    <s v="The BoyÂ "/>
    <x v="0"/>
    <n v="6"/>
  </r>
  <r>
    <s v="DevilÂ "/>
    <x v="0"/>
    <n v="6.3"/>
  </r>
  <r>
    <s v="Friday After NextÂ "/>
    <x v="0"/>
    <n v="5.8"/>
  </r>
  <r>
    <s v="Insidious: Chapter 3Â "/>
    <x v="0"/>
    <n v="6.1"/>
  </r>
  <r>
    <s v="The Last DragonÂ "/>
    <x v="0"/>
    <n v="6.9"/>
  </r>
  <r>
    <s v="SnatchÂ "/>
    <x v="0"/>
    <n v="8.3000000000000007"/>
  </r>
  <r>
    <s v="The Lawnmower ManÂ "/>
    <x v="0"/>
    <n v="5.4"/>
  </r>
  <r>
    <s v="Nick and Norah's Infinite PlaylistÂ "/>
    <x v="0"/>
    <n v="6.7"/>
  </r>
  <r>
    <s v="DogmaÂ "/>
    <x v="0"/>
    <n v="7.4"/>
  </r>
  <r>
    <s v="The Banger SistersÂ "/>
    <x v="0"/>
    <n v="5.6"/>
  </r>
  <r>
    <s v="Twilight Zone: The MovieÂ "/>
    <x v="0"/>
    <n v="6.5"/>
  </r>
  <r>
    <s v="Road HouseÂ "/>
    <x v="0"/>
    <n v="6.5"/>
  </r>
  <r>
    <s v="A Low Down Dirty ShameÂ "/>
    <x v="0"/>
    <n v="5.8"/>
  </r>
  <r>
    <s v="SwimfanÂ "/>
    <x v="0"/>
    <n v="5"/>
  </r>
  <r>
    <s v="Employee of the MonthÂ "/>
    <x v="0"/>
    <n v="5.5"/>
  </r>
  <r>
    <s v="Can't Hardly WaitÂ "/>
    <x v="0"/>
    <n v="6.5"/>
  </r>
  <r>
    <s v="The OutsidersÂ "/>
    <x v="0"/>
    <n v="7.2"/>
  </r>
  <r>
    <s v="Pete's DragonÂ "/>
    <x v="0"/>
    <n v="7.3"/>
  </r>
  <r>
    <s v="The Dead ZoneÂ "/>
    <x v="0"/>
    <n v="7.2"/>
  </r>
  <r>
    <s v="Sinister 2Â "/>
    <x v="0"/>
    <n v="5.2"/>
  </r>
  <r>
    <s v="SparkleÂ "/>
    <x v="0"/>
    <n v="5.7"/>
  </r>
  <r>
    <s v="ValentineÂ "/>
    <x v="0"/>
    <n v="4.7"/>
  </r>
  <r>
    <s v="The Fourth KindÂ "/>
    <x v="0"/>
    <n v="5.9"/>
  </r>
  <r>
    <s v="A Prairie Home CompanionÂ "/>
    <x v="0"/>
    <n v="6.8"/>
  </r>
  <r>
    <s v="Sugar HillÂ "/>
    <x v="0"/>
    <n v="5.9"/>
  </r>
  <r>
    <s v="Invasion U.S.A.Â "/>
    <x v="0"/>
    <n v="5.3"/>
  </r>
  <r>
    <s v="Roll BounceÂ "/>
    <x v="0"/>
    <n v="6"/>
  </r>
  <r>
    <s v="RushmoreÂ "/>
    <x v="0"/>
    <n v="7.7"/>
  </r>
  <r>
    <s v="SkylineÂ "/>
    <x v="0"/>
    <n v="4.4000000000000004"/>
  </r>
  <r>
    <s v="The Second Best Exotic Marigold HotelÂ "/>
    <x v="0"/>
    <n v="6.6"/>
  </r>
  <r>
    <s v="Kit Kittredge: An American GirlÂ "/>
    <x v="0"/>
    <n v="6.7"/>
  </r>
  <r>
    <s v="The Perfect ManÂ "/>
    <x v="0"/>
    <n v="5.5"/>
  </r>
  <r>
    <s v="Mo' Better BluesÂ "/>
    <x v="0"/>
    <n v="6.5"/>
  </r>
  <r>
    <s v="Kung Pow: Enter the FistÂ "/>
    <x v="0"/>
    <n v="6.2"/>
  </r>
  <r>
    <s v="TremorsÂ "/>
    <x v="0"/>
    <n v="7.1"/>
  </r>
  <r>
    <s v="Wrong TurnÂ "/>
    <x v="0"/>
    <n v="6.1"/>
  </r>
  <r>
    <s v="The Long RidersÂ "/>
    <x v="0"/>
    <n v="7.1"/>
  </r>
  <r>
    <s v="The CorruptorÂ "/>
    <x v="0"/>
    <n v="6"/>
  </r>
  <r>
    <s v="MudÂ "/>
    <x v="0"/>
    <n v="7.4"/>
  </r>
  <r>
    <s v="Reno 911!: MiamiÂ "/>
    <x v="0"/>
    <n v="5.9"/>
  </r>
  <r>
    <s v="One Direction: This Is UsÂ "/>
    <x v="0"/>
    <n v="4.0999999999999996"/>
  </r>
  <r>
    <s v="The Goods: Live Hard, Sell HardÂ "/>
    <x v="0"/>
    <n v="5.8"/>
  </r>
  <r>
    <s v="Hey Arnold! The MovieÂ "/>
    <x v="0"/>
    <n v="5.9"/>
  </r>
  <r>
    <s v="My Week with MarilynÂ "/>
    <x v="0"/>
    <n v="7"/>
  </r>
  <r>
    <s v="The MatadorÂ "/>
    <x v="0"/>
    <n v="6.8"/>
  </r>
  <r>
    <s v="Love JonesÂ "/>
    <x v="0"/>
    <n v="7.4"/>
  </r>
  <r>
    <s v="The GiftÂ "/>
    <x v="0"/>
    <n v="7.1"/>
  </r>
  <r>
    <s v="End of the SpearÂ "/>
    <x v="0"/>
    <n v="7"/>
  </r>
  <r>
    <s v="Get Over ItÂ "/>
    <x v="0"/>
    <n v="5.8"/>
  </r>
  <r>
    <s v="Office SpaceÂ "/>
    <x v="0"/>
    <n v="7.8"/>
  </r>
  <r>
    <s v="Drop Dead GorgeousÂ "/>
    <x v="0"/>
    <n v="6.5"/>
  </r>
  <r>
    <s v="Big EyesÂ "/>
    <x v="0"/>
    <n v="7"/>
  </r>
  <r>
    <s v="Very Bad ThingsÂ "/>
    <x v="0"/>
    <n v="6.3"/>
  </r>
  <r>
    <s v="SleepoverÂ "/>
    <x v="0"/>
    <n v="5.3"/>
  </r>
  <r>
    <s v="Body DoubleÂ "/>
    <x v="0"/>
    <n v="6.8"/>
  </r>
  <r>
    <s v="MacGruberÂ "/>
    <x v="0"/>
    <n v="5.5"/>
  </r>
  <r>
    <s v="Dirty Pretty ThingsÂ "/>
    <x v="0"/>
    <n v="7.4"/>
  </r>
  <r>
    <s v="Movie 43Â "/>
    <x v="0"/>
    <n v="4.3"/>
  </r>
  <r>
    <s v="The TouristÂ "/>
    <x v="0"/>
    <n v="6"/>
  </r>
  <r>
    <s v="Over Her Dead BodyÂ "/>
    <x v="0"/>
    <n v="5.2"/>
  </r>
  <r>
    <s v="Seeking a Friend for the End of the WorldÂ "/>
    <x v="0"/>
    <n v="6.7"/>
  </r>
  <r>
    <s v="Cedar RapidsÂ "/>
    <x v="0"/>
    <n v="6.3"/>
  </r>
  <r>
    <s v="BonesÂ             "/>
    <x v="0"/>
    <n v="7.9"/>
  </r>
  <r>
    <s v="American History XÂ "/>
    <x v="0"/>
    <n v="8.6"/>
  </r>
  <r>
    <s v="The CollectionÂ "/>
    <x v="0"/>
    <n v="6.1"/>
  </r>
  <r>
    <s v="Teacher's PetÂ "/>
    <x v="0"/>
    <n v="5.8"/>
  </r>
  <r>
    <s v="The Red ViolinÂ "/>
    <x v="2"/>
    <n v="7.7"/>
  </r>
  <r>
    <s v="The Straight StoryÂ "/>
    <x v="0"/>
    <n v="8"/>
  </r>
  <r>
    <s v="Deuces WildÂ "/>
    <x v="0"/>
    <n v="5.6"/>
  </r>
  <r>
    <s v="Bad WordsÂ "/>
    <x v="0"/>
    <n v="6.7"/>
  </r>
  <r>
    <s v="Run, Fatboy, RunÂ "/>
    <x v="0"/>
    <n v="6.6"/>
  </r>
  <r>
    <s v="HeartbeepsÂ "/>
    <x v="0"/>
    <n v="4.2"/>
  </r>
  <r>
    <s v="Black or WhiteÂ "/>
    <x v="0"/>
    <n v="6.6"/>
  </r>
  <r>
    <s v="On the LineÂ "/>
    <x v="0"/>
    <n v="4.0999999999999996"/>
  </r>
  <r>
    <s v="Rescue DawnÂ "/>
    <x v="0"/>
    <n v="7.3"/>
  </r>
  <r>
    <s v="Danny CollinsÂ "/>
    <x v="0"/>
    <n v="7.1"/>
  </r>
  <r>
    <s v="Jeff, Who Lives at HomeÂ "/>
    <x v="0"/>
    <n v="6.5"/>
  </r>
  <r>
    <s v="I Am LoveÂ "/>
    <x v="16"/>
    <n v="7"/>
  </r>
  <r>
    <s v="Atlas Shrugged II: The StrikeÂ "/>
    <x v="0"/>
    <n v="5.5"/>
  </r>
  <r>
    <s v="Romeo Is BleedingÂ "/>
    <x v="0"/>
    <n v="6.6"/>
  </r>
  <r>
    <s v="The LimeyÂ "/>
    <x v="0"/>
    <n v="7.1"/>
  </r>
  <r>
    <s v="CrashÂ "/>
    <x v="0"/>
    <n v="7.9"/>
  </r>
  <r>
    <s v="The House of MirthÂ "/>
    <x v="0"/>
    <n v="7.1"/>
  </r>
  <r>
    <s v="MaloneÂ "/>
    <x v="0"/>
    <n v="5.6"/>
  </r>
  <r>
    <s v="Peaceful WarriorÂ "/>
    <x v="0"/>
    <n v="7.3"/>
  </r>
  <r>
    <s v="Bucky Larson: Born to Be a StarÂ "/>
    <x v="0"/>
    <n v="3.3"/>
  </r>
  <r>
    <s v="BamboozledÂ "/>
    <x v="0"/>
    <n v="6.5"/>
  </r>
  <r>
    <s v="The ForestÂ "/>
    <x v="0"/>
    <n v="4.8"/>
  </r>
  <r>
    <s v="SphinxÂ "/>
    <x v="0"/>
    <n v="5.2"/>
  </r>
  <r>
    <s v="While We're YoungÂ "/>
    <x v="0"/>
    <n v="6.3"/>
  </r>
  <r>
    <s v="A Better LifeÂ "/>
    <x v="0"/>
    <n v="7.2"/>
  </r>
  <r>
    <s v="SpiderÂ "/>
    <x v="0"/>
    <n v="6.8"/>
  </r>
  <r>
    <s v="Gun ShyÂ "/>
    <x v="0"/>
    <n v="5.7"/>
  </r>
  <r>
    <s v="Nicholas NicklebyÂ "/>
    <x v="0"/>
    <n v="7.2"/>
  </r>
  <r>
    <s v="The IcemanÂ "/>
    <x v="0"/>
    <n v="6.9"/>
  </r>
  <r>
    <s v="DekalogÂ             "/>
    <x v="25"/>
    <n v="9.1"/>
  </r>
  <r>
    <s v="KrrishÂ "/>
    <x v="7"/>
    <n v="6.3"/>
  </r>
  <r>
    <s v="Cecil B. DeMentedÂ "/>
    <x v="0"/>
    <n v="6.2"/>
  </r>
  <r>
    <s v="Killer JoeÂ "/>
    <x v="0"/>
    <n v="6.7"/>
  </r>
  <r>
    <s v="The JonesesÂ "/>
    <x v="0"/>
    <n v="6.5"/>
  </r>
  <r>
    <s v="Owning MahownyÂ "/>
    <x v="0"/>
    <n v="7.2"/>
  </r>
  <r>
    <s v="The Brothers SolomonÂ "/>
    <x v="0"/>
    <n v="5.3"/>
  </r>
  <r>
    <s v="My Blueberry NightsÂ "/>
    <x v="0"/>
    <n v="6.7"/>
  </r>
  <r>
    <s v="IlluminataÂ "/>
    <x v="0"/>
    <n v="6.2"/>
  </r>
  <r>
    <s v="Swept AwayÂ "/>
    <x v="0"/>
    <n v="3.6"/>
  </r>
  <r>
    <s v="War, Inc.Â "/>
    <x v="0"/>
    <n v="5.7"/>
  </r>
  <r>
    <s v="Shaolin SoccerÂ "/>
    <x v="12"/>
    <n v="7.3"/>
  </r>
  <r>
    <s v="The Brown BunnyÂ "/>
    <x v="0"/>
    <n v="5"/>
  </r>
  <r>
    <s v="The SwindleÂ "/>
    <x v="2"/>
    <n v="6.6"/>
  </r>
  <r>
    <s v="RosewaterÂ "/>
    <x v="0"/>
    <n v="6.6"/>
  </r>
  <r>
    <s v="The Chambermaid on the TitanicÂ "/>
    <x v="2"/>
    <n v="6.8"/>
  </r>
  <r>
    <s v="CoriolanusÂ "/>
    <x v="0"/>
    <n v="6.2"/>
  </r>
  <r>
    <s v="Imaginary HeroesÂ "/>
    <x v="0"/>
    <n v="7.3"/>
  </r>
  <r>
    <s v="High Heels and Low LifesÂ "/>
    <x v="0"/>
    <n v="6.2"/>
  </r>
  <r>
    <s v="World's Greatest DadÂ "/>
    <x v="0"/>
    <n v="6.9"/>
  </r>
  <r>
    <s v="SeveranceÂ "/>
    <x v="0"/>
    <n v="6.6"/>
  </r>
  <r>
    <s v="EdmondÂ "/>
    <x v="0"/>
    <n v="6.3"/>
  </r>
  <r>
    <s v="Welcome to the RileysÂ "/>
    <x v="0"/>
    <n v="7"/>
  </r>
  <r>
    <s v="Police Academy: Mission to MoscowÂ "/>
    <x v="0"/>
    <n v="3.3"/>
  </r>
  <r>
    <s v="Blood Done Sign My NameÂ "/>
    <x v="0"/>
    <n v="6.7"/>
  </r>
  <r>
    <s v="Cinco de Mayo, La BatallaÂ "/>
    <x v="5"/>
    <n v="6.2"/>
  </r>
  <r>
    <s v="Elsa &amp; FredÂ "/>
    <x v="0"/>
    <n v="6.5"/>
  </r>
  <r>
    <s v="An Alan Smithee Film: Burn Hollywood BurnÂ "/>
    <x v="0"/>
    <n v="3.5"/>
  </r>
  <r>
    <s v="The Open RoadÂ "/>
    <x v="0"/>
    <n v="5.5"/>
  </r>
  <r>
    <s v="The Good GuyÂ "/>
    <x v="0"/>
    <n v="5.9"/>
  </r>
  <r>
    <s v="MotherhoodÂ "/>
    <x v="0"/>
    <n v="4.7"/>
  </r>
  <r>
    <s v="Free StyleÂ "/>
    <x v="0"/>
    <n v="4.2"/>
  </r>
  <r>
    <s v="StrangerlandÂ "/>
    <x v="0"/>
    <n v="5.2"/>
  </r>
  <r>
    <s v="The Janky PromotersÂ "/>
    <x v="0"/>
    <n v="5.2"/>
  </r>
  <r>
    <s v="Blonde AmbitionÂ "/>
    <x v="0"/>
    <n v="3.9"/>
  </r>
  <r>
    <s v="The Oxford MurdersÂ "/>
    <x v="0"/>
    <n v="6.1"/>
  </r>
  <r>
    <s v="The ReefÂ "/>
    <x v="0"/>
    <n v="5.8"/>
  </r>
  <r>
    <s v="EulogyÂ "/>
    <x v="0"/>
    <n v="6.7"/>
  </r>
  <r>
    <s v="White Noise 2: The LightÂ "/>
    <x v="0"/>
    <n v="5.7"/>
  </r>
  <r>
    <s v="You Got Served: Beat the WorldÂ "/>
    <x v="0"/>
    <n v="4.5"/>
  </r>
  <r>
    <s v="Fifty Dead Men WalkingÂ "/>
    <x v="0"/>
    <n v="6.9"/>
  </r>
  <r>
    <s v="Jungle ShuffleÂ "/>
    <x v="0"/>
    <n v="4.8"/>
  </r>
  <r>
    <s v="Adam ResurrectedÂ "/>
    <x v="0"/>
    <n v="6.3"/>
  </r>
  <r>
    <s v="Of Horses and MenÂ "/>
    <x v="13"/>
    <n v="6.9"/>
  </r>
  <r>
    <s v="It's a Wonderful AfterlifeÂ "/>
    <x v="0"/>
    <n v="5.4"/>
  </r>
  <r>
    <s v="The Devil's TombÂ "/>
    <x v="0"/>
    <n v="3.8"/>
  </r>
  <r>
    <s v="PartitionÂ "/>
    <x v="0"/>
    <n v="7"/>
  </r>
  <r>
    <s v="Good IntentionsÂ "/>
    <x v="0"/>
    <n v="5.2"/>
  </r>
  <r>
    <s v="The Good, the Bad, the WeirdÂ "/>
    <x v="23"/>
    <n v="7.3"/>
  </r>
  <r>
    <s v="Nurse 3DÂ "/>
    <x v="0"/>
    <n v="4.5999999999999996"/>
  </r>
  <r>
    <s v="GunlessÂ "/>
    <x v="0"/>
    <n v="6.5"/>
  </r>
  <r>
    <s v="AdventurelandÂ "/>
    <x v="0"/>
    <n v="6.8"/>
  </r>
  <r>
    <s v="The Lost CityÂ "/>
    <x v="0"/>
    <n v="6.7"/>
  </r>
  <r>
    <s v="Next FridayÂ "/>
    <x v="0"/>
    <n v="6.1"/>
  </r>
  <r>
    <s v="American HeistÂ "/>
    <x v="0"/>
    <n v="5.2"/>
  </r>
  <r>
    <s v="You Only Live TwiceÂ "/>
    <x v="0"/>
    <n v="6.9"/>
  </r>
  <r>
    <s v="PlasticÂ "/>
    <x v="0"/>
    <n v="6"/>
  </r>
  <r>
    <s v="AmourÂ "/>
    <x v="2"/>
    <n v="7.9"/>
  </r>
  <r>
    <s v="Poltergeist IIIÂ "/>
    <x v="0"/>
    <n v="4.5"/>
  </r>
  <r>
    <s v="Re-KillÂ "/>
    <x v="0"/>
    <n v="5.0999999999999996"/>
  </r>
  <r>
    <s v="It's a Mad, Mad, Mad, Mad WorldÂ "/>
    <x v="0"/>
    <n v="7.6"/>
  </r>
  <r>
    <s v="VolverÂ "/>
    <x v="5"/>
    <n v="7.6"/>
  </r>
  <r>
    <s v="Heavy MetalÂ "/>
    <x v="0"/>
    <n v="6.7"/>
  </r>
  <r>
    <s v="Gentlemen BroncosÂ "/>
    <x v="0"/>
    <n v="6.1"/>
  </r>
  <r>
    <s v="Richard IIIÂ "/>
    <x v="0"/>
    <n v="7.5"/>
  </r>
  <r>
    <s v="Into the Grizzly MazeÂ "/>
    <x v="0"/>
    <n v="5.3"/>
  </r>
  <r>
    <s v="KitesÂ "/>
    <x v="0"/>
    <n v="6"/>
  </r>
  <r>
    <s v="MelancholiaÂ "/>
    <x v="0"/>
    <n v="7.1"/>
  </r>
  <r>
    <s v="Red DogÂ "/>
    <x v="0"/>
    <n v="7.5"/>
  </r>
  <r>
    <s v="Jab Tak Hai JaanÂ "/>
    <x v="7"/>
    <n v="6.9"/>
  </r>
  <r>
    <s v="AlienÂ "/>
    <x v="0"/>
    <n v="8.5"/>
  </r>
  <r>
    <s v="The Texas Chain Saw MassacreÂ "/>
    <x v="0"/>
    <n v="7.5"/>
  </r>
  <r>
    <s v="The RunawaysÂ "/>
    <x v="0"/>
    <n v="6.6"/>
  </r>
  <r>
    <s v="Fiddler on the RoofÂ "/>
    <x v="0"/>
    <n v="8"/>
  </r>
  <r>
    <s v="ThunderballÂ "/>
    <x v="0"/>
    <n v="7"/>
  </r>
  <r>
    <s v="DetentionÂ "/>
    <x v="0"/>
    <n v="5.8"/>
  </r>
  <r>
    <s v="Loose CannonsÂ "/>
    <x v="16"/>
    <n v="7.3"/>
  </r>
  <r>
    <s v="Set It OffÂ "/>
    <x v="0"/>
    <n v="6.8"/>
  </r>
  <r>
    <s v="The Best ManÂ "/>
    <x v="0"/>
    <n v="6.7"/>
  </r>
  <r>
    <s v="Child's PlayÂ "/>
    <x v="0"/>
    <n v="6.5"/>
  </r>
  <r>
    <s v="SickoÂ "/>
    <x v="0"/>
    <n v="8"/>
  </r>
  <r>
    <s v="The Purge: AnarchyÂ "/>
    <x v="0"/>
    <n v="6.5"/>
  </r>
  <r>
    <s v="Down to YouÂ "/>
    <x v="0"/>
    <n v="4.9000000000000004"/>
  </r>
  <r>
    <s v="Harold &amp; Kumar Go to White CastleÂ "/>
    <x v="0"/>
    <n v="7.1"/>
  </r>
  <r>
    <s v="The ContenderÂ "/>
    <x v="0"/>
    <n v="7"/>
  </r>
  <r>
    <s v="Boiler RoomÂ "/>
    <x v="0"/>
    <n v="7"/>
  </r>
  <r>
    <s v="Trading PlacesÂ "/>
    <x v="0"/>
    <n v="7.5"/>
  </r>
  <r>
    <s v="Black ChristmasÂ "/>
    <x v="0"/>
    <n v="4.5"/>
  </r>
  <r>
    <s v="Breakin' All the RulesÂ "/>
    <x v="0"/>
    <n v="5.5"/>
  </r>
  <r>
    <s v="Henry VÂ "/>
    <x v="0"/>
    <n v="7.7"/>
  </r>
  <r>
    <s v="The SavagesÂ "/>
    <x v="0"/>
    <n v="7.2"/>
  </r>
  <r>
    <s v="Chasing PapiÂ "/>
    <x v="0"/>
    <n v="4.8"/>
  </r>
  <r>
    <s v="The Way of the GunÂ "/>
    <x v="0"/>
    <n v="6.7"/>
  </r>
  <r>
    <s v="Igby Goes DownÂ "/>
    <x v="0"/>
    <n v="7"/>
  </r>
  <r>
    <s v="PCUÂ "/>
    <x v="0"/>
    <n v="6.5"/>
  </r>
  <r>
    <s v="The Ultimate GiftÂ "/>
    <x v="0"/>
    <n v="7.4"/>
  </r>
  <r>
    <s v="The Bold and the BeautifulÂ             "/>
    <x v="0"/>
    <n v="3.5"/>
  </r>
  <r>
    <s v="The Ice PiratesÂ "/>
    <x v="0"/>
    <n v="5.7"/>
  </r>
  <r>
    <s v="GracieÂ "/>
    <x v="0"/>
    <n v="6.2"/>
  </r>
  <r>
    <s v="Trust the ManÂ "/>
    <x v="0"/>
    <n v="5.7"/>
  </r>
  <r>
    <s v="Hamlet 2Â "/>
    <x v="0"/>
    <n v="6.4"/>
  </r>
  <r>
    <s v="Velvet GoldmineÂ "/>
    <x v="0"/>
    <n v="7"/>
  </r>
  <r>
    <s v="The WailingÂ "/>
    <x v="23"/>
    <n v="7.7"/>
  </r>
  <r>
    <s v="Glee: The 3D Concert MovieÂ "/>
    <x v="0"/>
    <n v="5.4"/>
  </r>
  <r>
    <s v="The Legend of SuriyothaiÂ "/>
    <x v="24"/>
    <n v="6.6"/>
  </r>
  <r>
    <s v="Two Evil EyesÂ "/>
    <x v="0"/>
    <n v="6.1"/>
  </r>
  <r>
    <s v="BarbecueÂ "/>
    <x v="2"/>
    <n v="6.1"/>
  </r>
  <r>
    <s v="All or NothingÂ "/>
    <x v="0"/>
    <n v="7.6"/>
  </r>
  <r>
    <s v="Princess KaiulaniÂ "/>
    <x v="0"/>
    <n v="6.2"/>
  </r>
  <r>
    <s v="Opal DreamÂ "/>
    <x v="0"/>
    <n v="6.6"/>
  </r>
  <r>
    <s v="HeistÂ "/>
    <x v="0"/>
    <n v="6.1"/>
  </r>
  <r>
    <s v="Flame and CitronÂ "/>
    <x v="30"/>
    <n v="7.3"/>
  </r>
  <r>
    <s v="UndiscoveredÂ "/>
    <x v="0"/>
    <n v="4.2"/>
  </r>
  <r>
    <s v="Red Riding: In the Year of Our Lord 1974Â "/>
    <x v="0"/>
    <n v="7.1"/>
  </r>
  <r>
    <s v="The Girl on the TrainÂ "/>
    <x v="2"/>
    <n v="6"/>
  </r>
  <r>
    <s v="Veronika Decides to DieÂ "/>
    <x v="0"/>
    <n v="6.5"/>
  </r>
  <r>
    <s v="Crocodile DundeeÂ "/>
    <x v="0"/>
    <n v="6.5"/>
  </r>
  <r>
    <s v="Ultramarines: A Warhammer 40,000 MovieÂ "/>
    <x v="0"/>
    <n v="5.7"/>
  </r>
  <r>
    <s v="The I InsideÂ "/>
    <x v="0"/>
    <n v="6.1"/>
  </r>
  <r>
    <s v="Beneath Hill 60Â "/>
    <x v="0"/>
    <n v="7.1"/>
  </r>
  <r>
    <s v="PolisseÂ "/>
    <x v="2"/>
    <n v="7.3"/>
  </r>
  <r>
    <s v="AwakeÂ "/>
    <x v="0"/>
    <n v="6.5"/>
  </r>
  <r>
    <s v="Star Wars: The Clone WarsÂ             "/>
    <x v="0"/>
    <n v="7.9"/>
  </r>
  <r>
    <s v="Skin TradeÂ "/>
    <x v="0"/>
    <n v="5.7"/>
  </r>
  <r>
    <s v="The Lost BoysÂ "/>
    <x v="0"/>
    <n v="7.2"/>
  </r>
  <r>
    <s v="Crazy HeartÂ "/>
    <x v="0"/>
    <n v="7.3"/>
  </r>
  <r>
    <s v="The RoseÂ "/>
    <x v="0"/>
    <n v="6.9"/>
  </r>
  <r>
    <s v="Baggage ClaimÂ "/>
    <x v="0"/>
    <n v="5"/>
  </r>
  <r>
    <s v="BarbarellaÂ "/>
    <x v="0"/>
    <n v="5.9"/>
  </r>
  <r>
    <s v="ShipwreckedÂ "/>
    <x v="0"/>
    <n v="6.7"/>
  </r>
  <r>
    <s v="ElectionÂ "/>
    <x v="0"/>
    <n v="7.3"/>
  </r>
  <r>
    <s v="The NamesakeÂ "/>
    <x v="0"/>
    <n v="7.6"/>
  </r>
  <r>
    <s v="The DUFFÂ "/>
    <x v="0"/>
    <n v="6.5"/>
  </r>
  <r>
    <s v="GlitterÂ "/>
    <x v="0"/>
    <n v="2.1"/>
  </r>
  <r>
    <s v="The Haunting in Connecticut 2: Ghosts of GeorgiaÂ "/>
    <x v="0"/>
    <n v="5.3"/>
  </r>
  <r>
    <s v="SilmidoÂ "/>
    <x v="23"/>
    <n v="7.2"/>
  </r>
  <r>
    <s v="Bright StarÂ "/>
    <x v="0"/>
    <n v="7"/>
  </r>
  <r>
    <s v="My Name Is KhanÂ "/>
    <x v="7"/>
    <n v="8"/>
  </r>
  <r>
    <s v="FootlooseÂ "/>
    <x v="0"/>
    <n v="6.5"/>
  </r>
  <r>
    <s v="All Is LostÂ "/>
    <x v="0"/>
    <n v="6.9"/>
  </r>
  <r>
    <s v="LimboÂ "/>
    <x v="0"/>
    <n v="7.1"/>
  </r>
  <r>
    <s v="Namastey LondonÂ "/>
    <x v="7"/>
    <n v="7.3"/>
  </r>
  <r>
    <s v="The Wind That Shakes the BarleyÂ "/>
    <x v="0"/>
    <n v="7.5"/>
  </r>
  <r>
    <s v="Yeh Jawaani Hai DeewaniÂ "/>
    <x v="7"/>
    <n v="6.9"/>
  </r>
  <r>
    <s v="The Karate KidÂ "/>
    <x v="0"/>
    <n v="7.2"/>
  </r>
  <r>
    <s v="Quo VadisÂ "/>
    <x v="0"/>
    <n v="7.2"/>
  </r>
  <r>
    <s v="Repo! The Genetic OperaÂ "/>
    <x v="0"/>
    <n v="6.7"/>
  </r>
  <r>
    <s v="Valley of the Wolves: IraqÂ "/>
    <x v="31"/>
    <n v="6"/>
  </r>
  <r>
    <s v="Pulp FictionÂ "/>
    <x v="0"/>
    <n v="8.9"/>
  </r>
  <r>
    <s v="The Muppet MovieÂ "/>
    <x v="0"/>
    <n v="7.7"/>
  </r>
  <r>
    <s v="NightcrawlerÂ "/>
    <x v="0"/>
    <n v="7.9"/>
  </r>
  <r>
    <s v="Club DreadÂ "/>
    <x v="0"/>
    <n v="5.6"/>
  </r>
  <r>
    <s v="The Sound of MusicÂ "/>
    <x v="0"/>
    <n v="8"/>
  </r>
  <r>
    <s v="SplashÂ "/>
    <x v="0"/>
    <n v="6.2"/>
  </r>
  <r>
    <s v="Little Miss SunshineÂ "/>
    <x v="0"/>
    <n v="7.9"/>
  </r>
  <r>
    <s v="Stand by MeÂ "/>
    <x v="0"/>
    <n v="8.1"/>
  </r>
  <r>
    <s v="28 Days Later...Â "/>
    <x v="0"/>
    <n v="7.6"/>
  </r>
  <r>
    <s v="You Got ServedÂ "/>
    <x v="0"/>
    <n v="3.5"/>
  </r>
  <r>
    <s v="Escape from AlcatrazÂ "/>
    <x v="0"/>
    <n v="7.6"/>
  </r>
  <r>
    <s v="Brown SugarÂ "/>
    <x v="0"/>
    <n v="6.5"/>
  </r>
  <r>
    <s v="A Thin Line Between Love and HateÂ "/>
    <x v="0"/>
    <n v="5.6"/>
  </r>
  <r>
    <s v="50/50Â "/>
    <x v="0"/>
    <n v="7.7"/>
  </r>
  <r>
    <s v="ShutterÂ "/>
    <x v="0"/>
    <n v="5.2"/>
  </r>
  <r>
    <s v="CreepshowÂ "/>
    <x v="0"/>
    <n v="6.9"/>
  </r>
  <r>
    <s v="That Awkward MomentÂ "/>
    <x v="0"/>
    <n v="6.1"/>
  </r>
  <r>
    <s v="Modern ProblemsÂ "/>
    <x v="0"/>
    <n v="5"/>
  </r>
  <r>
    <s v="KicksÂ "/>
    <x v="0"/>
    <n v="7.8"/>
  </r>
  <r>
    <s v="Much Ado About NothingÂ "/>
    <x v="0"/>
    <n v="7.4"/>
  </r>
  <r>
    <s v="On Her Majesty's Secret ServiceÂ "/>
    <x v="0"/>
    <n v="6.8"/>
  </r>
  <r>
    <s v="The PlayerÂ             "/>
    <x v="0"/>
    <n v="7.1"/>
  </r>
  <r>
    <s v="New NightmareÂ "/>
    <x v="0"/>
    <n v="6.4"/>
  </r>
  <r>
    <s v="Drive Me CrazyÂ "/>
    <x v="0"/>
    <n v="5.7"/>
  </r>
  <r>
    <s v="Akeelah and the BeeÂ "/>
    <x v="0"/>
    <n v="7.5"/>
  </r>
  <r>
    <s v="Half BakedÂ "/>
    <x v="0"/>
    <n v="6.7"/>
  </r>
  <r>
    <s v="New in TownÂ "/>
    <x v="0"/>
    <n v="5.6"/>
  </r>
  <r>
    <s v="SyrianaÂ "/>
    <x v="0"/>
    <n v="7"/>
  </r>
  <r>
    <s v="American PsychoÂ "/>
    <x v="0"/>
    <n v="7.6"/>
  </r>
  <r>
    <s v="The Good GirlÂ "/>
    <x v="0"/>
    <n v="6.5"/>
  </r>
  <r>
    <s v="Bon Cop Bad CopÂ "/>
    <x v="0"/>
    <n v="7"/>
  </r>
  <r>
    <s v="The Boondock Saints II: All Saints DayÂ "/>
    <x v="0"/>
    <n v="6.3"/>
  </r>
  <r>
    <s v="The City of Your Final DestinationÂ "/>
    <x v="0"/>
    <n v="6.4"/>
  </r>
  <r>
    <s v="Enough SaidÂ "/>
    <x v="0"/>
    <n v="7.1"/>
  </r>
  <r>
    <s v="Easy AÂ "/>
    <x v="0"/>
    <n v="7.1"/>
  </r>
  <r>
    <s v="The InkwellÂ "/>
    <x v="0"/>
    <n v="6.5"/>
  </r>
  <r>
    <s v="Shadow of the VampireÂ "/>
    <x v="0"/>
    <n v="6.9"/>
  </r>
  <r>
    <s v="PromÂ "/>
    <x v="0"/>
    <n v="5.4"/>
  </r>
  <r>
    <s v="The PallbearerÂ "/>
    <x v="0"/>
    <n v="4.9000000000000004"/>
  </r>
  <r>
    <s v="Held UpÂ "/>
    <x v="0"/>
    <n v="5.0999999999999996"/>
  </r>
  <r>
    <s v="Woman on TopÂ "/>
    <x v="0"/>
    <n v="5.3"/>
  </r>
  <r>
    <s v="Howards EndÂ "/>
    <x v="0"/>
    <n v="7.5"/>
  </r>
  <r>
    <s v="PreacherÂ             "/>
    <x v="0"/>
    <n v="8.3000000000000007"/>
  </r>
  <r>
    <s v="AnomalisaÂ "/>
    <x v="0"/>
    <n v="7.3"/>
  </r>
  <r>
    <s v="Another YearÂ "/>
    <x v="0"/>
    <n v="7.3"/>
  </r>
  <r>
    <s v="8 WomenÂ "/>
    <x v="2"/>
    <n v="7.1"/>
  </r>
  <r>
    <s v="Showdown in Little TokyoÂ "/>
    <x v="0"/>
    <n v="6"/>
  </r>
  <r>
    <s v="Clay PigeonsÂ "/>
    <x v="0"/>
    <n v="6.6"/>
  </r>
  <r>
    <s v="It's Kind of a Funny StoryÂ "/>
    <x v="0"/>
    <n v="7.2"/>
  </r>
  <r>
    <s v="Made in DagenhamÂ "/>
    <x v="0"/>
    <n v="7.2"/>
  </r>
  <r>
    <s v="When Did You Last See Your Father?Â "/>
    <x v="0"/>
    <n v="6.9"/>
  </r>
  <r>
    <s v="PrefontaineÂ "/>
    <x v="0"/>
    <n v="6.8"/>
  </r>
  <r>
    <s v="The Wicked LadyÂ "/>
    <x v="0"/>
    <n v="4"/>
  </r>
  <r>
    <s v="The Secret of KellsÂ "/>
    <x v="0"/>
    <n v="7.7"/>
  </r>
  <r>
    <s v="Begin AgainÂ "/>
    <x v="0"/>
    <n v="7.4"/>
  </r>
  <r>
    <s v="Down in the ValleyÂ "/>
    <x v="0"/>
    <n v="6.5"/>
  </r>
  <r>
    <s v="Brooklyn RulesÂ "/>
    <x v="0"/>
    <n v="6.4"/>
  </r>
  <r>
    <s v="RestlessÂ "/>
    <x v="0"/>
    <n v="7.2"/>
  </r>
  <r>
    <s v="The Singing DetectiveÂ "/>
    <x v="0"/>
    <n v="5.6"/>
  </r>
  <r>
    <s v="The Land GirlsÂ "/>
    <x v="0"/>
    <n v="6.3"/>
  </r>
  <r>
    <s v="FidoÂ "/>
    <x v="0"/>
    <n v="6.8"/>
  </r>
  <r>
    <s v="The Wendell Baker StoryÂ "/>
    <x v="0"/>
    <n v="5.5"/>
  </r>
  <r>
    <s v="Wild TargetÂ "/>
    <x v="0"/>
    <n v="6.9"/>
  </r>
  <r>
    <s v="PathologyÂ "/>
    <x v="0"/>
    <n v="6"/>
  </r>
  <r>
    <s v="Wuthering HeightsÂ             "/>
    <x v="0"/>
    <n v="7.7"/>
  </r>
  <r>
    <s v="10th &amp; WolfÂ "/>
    <x v="0"/>
    <n v="6.4"/>
  </r>
  <r>
    <s v="Dear WendyÂ "/>
    <x v="0"/>
    <n v="6.6"/>
  </r>
  <r>
    <s v="AloftÂ "/>
    <x v="0"/>
    <n v="5.3"/>
  </r>
  <r>
    <s v="AkiraÂ "/>
    <x v="1"/>
    <n v="8.1"/>
  </r>
  <r>
    <s v="The Death and Life of Bobby ZÂ "/>
    <x v="0"/>
    <n v="5.9"/>
  </r>
  <r>
    <s v="The Rocket: The Legend of Rocket RichardÂ "/>
    <x v="2"/>
    <n v="7.7"/>
  </r>
  <r>
    <s v="SwelterÂ "/>
    <x v="0"/>
    <n v="4.5999999999999996"/>
  </r>
  <r>
    <s v="My Lucky StarÂ "/>
    <x v="20"/>
    <n v="5.0999999999999996"/>
  </r>
  <r>
    <s v="Imagine Me &amp; YouÂ "/>
    <x v="0"/>
    <n v="6.9"/>
  </r>
  <r>
    <s v="Mr. ChurchÂ "/>
    <x v="0"/>
    <n v="8"/>
  </r>
  <r>
    <s v="Swimming PoolÂ "/>
    <x v="0"/>
    <n v="6.8"/>
  </r>
  <r>
    <s v="Green Street 3: Never Back DownÂ "/>
    <x v="0"/>
    <n v="5.4"/>
  </r>
  <r>
    <s v="The Blood of HeroesÂ "/>
    <x v="0"/>
    <n v="6.5"/>
  </r>
  <r>
    <s v="Code of HonorÂ "/>
    <x v="0"/>
    <n v="4.2"/>
  </r>
  <r>
    <s v="Driving Miss DaisyÂ "/>
    <x v="0"/>
    <n v="7.4"/>
  </r>
  <r>
    <s v="Soul FoodÂ "/>
    <x v="0"/>
    <n v="6.9"/>
  </r>
  <r>
    <s v="Rumble in the BronxÂ "/>
    <x v="12"/>
    <n v="6.7"/>
  </r>
  <r>
    <s v="Far from MenÂ "/>
    <x v="2"/>
    <n v="7.3"/>
  </r>
  <r>
    <s v="Thank You for SmokingÂ "/>
    <x v="0"/>
    <n v="7.6"/>
  </r>
  <r>
    <s v="Hostel: Part IIÂ "/>
    <x v="0"/>
    <n v="5.4"/>
  </r>
  <r>
    <s v="An EducationÂ "/>
    <x v="0"/>
    <n v="7.3"/>
  </r>
  <r>
    <s v="ShopgirlÂ "/>
    <x v="0"/>
    <n v="6.4"/>
  </r>
  <r>
    <s v="The Hotel New HampshireÂ "/>
    <x v="0"/>
    <n v="6"/>
  </r>
  <r>
    <s v="NarcÂ "/>
    <x v="0"/>
    <n v="7.2"/>
  </r>
  <r>
    <s v="Men with BroomsÂ "/>
    <x v="0"/>
    <n v="6"/>
  </r>
  <r>
    <s v="Witless ProtectionÂ "/>
    <x v="0"/>
    <n v="3.1"/>
  </r>
  <r>
    <s v="The Work and the GloryÂ "/>
    <x v="0"/>
    <n v="6.9"/>
  </r>
  <r>
    <s v="ExtractÂ "/>
    <x v="0"/>
    <n v="6.2"/>
  </r>
  <r>
    <s v="Masked and AnonymousÂ "/>
    <x v="0"/>
    <n v="5.5"/>
  </r>
  <r>
    <s v="Alias BettyÂ "/>
    <x v="2"/>
    <n v="6.9"/>
  </r>
  <r>
    <s v="Code 46Â "/>
    <x v="0"/>
    <n v="6.3"/>
  </r>
  <r>
    <s v="Outside BetÂ "/>
    <x v="0"/>
    <n v="4.8"/>
  </r>
  <r>
    <s v="CrashÂ "/>
    <x v="0"/>
    <n v="7.9"/>
  </r>
  <r>
    <s v="Albert NobbsÂ "/>
    <x v="0"/>
    <n v="6.7"/>
  </r>
  <r>
    <s v="Black NovemberÂ "/>
    <x v="0"/>
    <n v="5.6"/>
  </r>
  <r>
    <s v="Ta Ra Rum PumÂ "/>
    <x v="7"/>
    <n v="5.4"/>
  </r>
  <r>
    <s v="PersepolisÂ "/>
    <x v="2"/>
    <n v="8"/>
  </r>
  <r>
    <s v="The HoleÂ "/>
    <x v="0"/>
    <n v="5.7"/>
  </r>
  <r>
    <s v="The WaveÂ "/>
    <x v="14"/>
    <n v="7.6"/>
  </r>
  <r>
    <s v="The Neon DemonÂ "/>
    <x v="0"/>
    <n v="7"/>
  </r>
  <r>
    <s v="Harry BrownÂ "/>
    <x v="0"/>
    <n v="7.2"/>
  </r>
  <r>
    <s v="Spider-Man 3Â "/>
    <x v="0"/>
    <n v="6.2"/>
  </r>
  <r>
    <s v="The Omega CodeÂ "/>
    <x v="0"/>
    <n v="3.5"/>
  </r>
  <r>
    <s v="JunoÂ "/>
    <x v="0"/>
    <n v="7.5"/>
  </r>
  <r>
    <s v="Pound of FleshÂ "/>
    <x v="0"/>
    <n v="5.0999999999999996"/>
  </r>
  <r>
    <s v="Diamonds Are ForeverÂ "/>
    <x v="0"/>
    <n v="6.7"/>
  </r>
  <r>
    <s v="The GodfatherÂ "/>
    <x v="0"/>
    <n v="9.1999999999999993"/>
  </r>
  <r>
    <s v="FlashdanceÂ "/>
    <x v="0"/>
    <n v="6.1"/>
  </r>
  <r>
    <s v="500 Days of SummerÂ "/>
    <x v="0"/>
    <n v="7.7"/>
  </r>
  <r>
    <s v="The PianoÂ "/>
    <x v="0"/>
    <n v="7.6"/>
  </r>
  <r>
    <s v="Magic MikeÂ "/>
    <x v="0"/>
    <n v="6.1"/>
  </r>
  <r>
    <s v="Darkness FallsÂ "/>
    <x v="0"/>
    <n v="4.9000000000000004"/>
  </r>
  <r>
    <s v="Live and Let DieÂ "/>
    <x v="0"/>
    <n v="6.8"/>
  </r>
  <r>
    <s v="My Dog SkipÂ "/>
    <x v="0"/>
    <n v="7"/>
  </r>
  <r>
    <s v="Definitely, MaybeÂ "/>
    <x v="0"/>
    <n v="7.2"/>
  </r>
  <r>
    <s v="Jumping the BroomÂ "/>
    <x v="0"/>
    <n v="5.7"/>
  </r>
  <r>
    <s v="The Great GatsbyÂ "/>
    <x v="0"/>
    <n v="7.3"/>
  </r>
  <r>
    <s v="Good Night, and Good Luck.Â "/>
    <x v="0"/>
    <n v="7.5"/>
  </r>
  <r>
    <s v="CapoteÂ "/>
    <x v="0"/>
    <n v="7.4"/>
  </r>
  <r>
    <s v="DesperadoÂ "/>
    <x v="0"/>
    <n v="7.2"/>
  </r>
  <r>
    <s v="The ClaimÂ "/>
    <x v="0"/>
    <n v="6.5"/>
  </r>
  <r>
    <s v="FargoÂ             "/>
    <x v="0"/>
    <n v="9"/>
  </r>
  <r>
    <s v="Logan's RunÂ "/>
    <x v="0"/>
    <n v="6.8"/>
  </r>
  <r>
    <s v="The Man with the Golden GunÂ "/>
    <x v="0"/>
    <n v="6.8"/>
  </r>
  <r>
    <s v="Action JacksonÂ "/>
    <x v="0"/>
    <n v="5.2"/>
  </r>
  <r>
    <s v="The DescentÂ "/>
    <x v="0"/>
    <n v="7.2"/>
  </r>
  <r>
    <s v="Michael Jordan to the MaxÂ "/>
    <x v="0"/>
    <n v="7.5"/>
  </r>
  <r>
    <s v="Devil's DueÂ "/>
    <x v="0"/>
    <n v="4"/>
  </r>
  <r>
    <s v="Flirting with DisasterÂ "/>
    <x v="0"/>
    <n v="6.8"/>
  </r>
  <r>
    <s v="The Devil's RejectsÂ "/>
    <x v="0"/>
    <n v="6.9"/>
  </r>
  <r>
    <s v="Buffy the Vampire SlayerÂ             "/>
    <x v="0"/>
    <n v="8.1999999999999993"/>
  </r>
  <r>
    <s v="DopeÂ "/>
    <x v="0"/>
    <n v="7.3"/>
  </r>
  <r>
    <s v="In Too DeepÂ "/>
    <x v="0"/>
    <n v="6.1"/>
  </r>
  <r>
    <s v="SkyfallÂ "/>
    <x v="0"/>
    <n v="7.8"/>
  </r>
  <r>
    <s v="House of 1000 CorpsesÂ "/>
    <x v="0"/>
    <n v="6"/>
  </r>
  <r>
    <s v="Alien ZoneÂ "/>
    <x v="0"/>
    <n v="4.0999999999999996"/>
  </r>
  <r>
    <s v="A Serious ManÂ "/>
    <x v="0"/>
    <n v="7"/>
  </r>
  <r>
    <s v="Get LowÂ "/>
    <x v="0"/>
    <n v="7.1"/>
  </r>
  <r>
    <s v="WarlockÂ "/>
    <x v="0"/>
    <n v="6.2"/>
  </r>
  <r>
    <s v="Beyond the LightsÂ "/>
    <x v="0"/>
    <n v="6.9"/>
  </r>
  <r>
    <s v="A Single ManÂ "/>
    <x v="0"/>
    <n v="7.6"/>
  </r>
  <r>
    <s v="The Last Temptation of ChristÂ "/>
    <x v="0"/>
    <n v="7.6"/>
  </r>
  <r>
    <s v="Outside ProvidenceÂ "/>
    <x v="0"/>
    <n v="6.4"/>
  </r>
  <r>
    <s v="Bride &amp; PrejudiceÂ "/>
    <x v="0"/>
    <n v="6.2"/>
  </r>
  <r>
    <s v="Rabbit-Proof FenceÂ "/>
    <x v="4"/>
    <n v="7.5"/>
  </r>
  <r>
    <s v="Who's Your Caddy?Â "/>
    <x v="0"/>
    <n v="2"/>
  </r>
  <r>
    <s v="Split SecondÂ "/>
    <x v="0"/>
    <n v="6.2"/>
  </r>
  <r>
    <s v="NikitaÂ             "/>
    <x v="0"/>
    <n v="7.7"/>
  </r>
  <r>
    <s v="The Other Side of HeavenÂ "/>
    <x v="0"/>
    <n v="6.5"/>
  </r>
  <r>
    <s v="Dark AngelÂ             "/>
    <x v="0"/>
    <n v="7.4"/>
  </r>
  <r>
    <s v="Veer-ZaaraÂ "/>
    <x v="7"/>
    <n v="7.9"/>
  </r>
  <r>
    <s v="RedbeltÂ "/>
    <x v="0"/>
    <n v="6.8"/>
  </r>
  <r>
    <s v="CyrusÂ "/>
    <x v="0"/>
    <n v="6.3"/>
  </r>
  <r>
    <s v="A Dog of FlandersÂ "/>
    <x v="0"/>
    <n v="6.3"/>
  </r>
  <r>
    <s v="Auto FocusÂ "/>
    <x v="0"/>
    <n v="6.6"/>
  </r>
  <r>
    <s v="Factory GirlÂ "/>
    <x v="0"/>
    <n v="6.4"/>
  </r>
  <r>
    <s v="We Need to Talk About KevinÂ "/>
    <x v="0"/>
    <n v="7.5"/>
  </r>
  <r>
    <s v="The Christmas CandleÂ "/>
    <x v="0"/>
    <n v="5.8"/>
  </r>
  <r>
    <s v="The Mighty MacsÂ "/>
    <x v="0"/>
    <n v="6.5"/>
  </r>
  <r>
    <s v="Losin' ItÂ "/>
    <x v="0"/>
    <n v="4.8"/>
  </r>
  <r>
    <s v="Mother and ChildÂ "/>
    <x v="0"/>
    <n v="7.2"/>
  </r>
  <r>
    <s v="March or DieÂ "/>
    <x v="0"/>
    <n v="6.3"/>
  </r>
  <r>
    <s v="Les visiteursÂ "/>
    <x v="2"/>
    <n v="7"/>
  </r>
  <r>
    <s v="SomewhereÂ "/>
    <x v="0"/>
    <n v="6.3"/>
  </r>
  <r>
    <s v="I Hope They Serve Beer in HellÂ "/>
    <x v="0"/>
    <n v="5.3"/>
  </r>
  <r>
    <s v="Chairman of the BoardÂ "/>
    <x v="0"/>
    <n v="2.2999999999999998"/>
  </r>
  <r>
    <s v="HesherÂ "/>
    <x v="0"/>
    <n v="7.1"/>
  </r>
  <r>
    <s v="Dom HemingwayÂ "/>
    <x v="0"/>
    <n v="6.2"/>
  </r>
  <r>
    <s v="GerryÂ "/>
    <x v="0"/>
    <n v="6.2"/>
  </r>
  <r>
    <s v="The Heart of MeÂ "/>
    <x v="0"/>
    <n v="6.7"/>
  </r>
  <r>
    <s v="FreeheldÂ "/>
    <x v="0"/>
    <n v="6.5"/>
  </r>
  <r>
    <s v="The Extra ManÂ "/>
    <x v="0"/>
    <n v="5.9"/>
  </r>
  <r>
    <s v="Hard to Be a GodÂ "/>
    <x v="8"/>
    <n v="6.7"/>
  </r>
  <r>
    <s v="Ca$hÂ "/>
    <x v="0"/>
    <n v="6"/>
  </r>
  <r>
    <s v="Wah-WahÂ "/>
    <x v="0"/>
    <n v="6.9"/>
  </r>
  <r>
    <s v="The Boondock SaintsÂ "/>
    <x v="0"/>
    <n v="7.9"/>
  </r>
  <r>
    <s v="Z StormÂ "/>
    <x v="12"/>
    <n v="5.3"/>
  </r>
  <r>
    <s v="TwixtÂ "/>
    <x v="0"/>
    <n v="4.8"/>
  </r>
  <r>
    <s v="Snow QueenÂ "/>
    <x v="8"/>
    <n v="5.3"/>
  </r>
  <r>
    <s v="Pale RiderÂ "/>
    <x v="0"/>
    <n v="7.3"/>
  </r>
  <r>
    <s v="Stargate: The Ark of TruthÂ "/>
    <x v="0"/>
    <n v="7.4"/>
  </r>
  <r>
    <s v="Dazed and ConfusedÂ "/>
    <x v="0"/>
    <n v="7.7"/>
  </r>
  <r>
    <s v="High School Musical 2Â "/>
    <x v="0"/>
    <n v="4.8"/>
  </r>
  <r>
    <s v="Two Lovers and a BearÂ "/>
    <x v="0"/>
    <n v="7.2"/>
  </r>
  <r>
    <s v="Criminal ActivitiesÂ "/>
    <x v="0"/>
    <n v="5.8"/>
  </r>
  <r>
    <s v="Aimee &amp; JaguarÂ "/>
    <x v="14"/>
    <n v="7.3"/>
  </r>
  <r>
    <s v="The ChumscrubberÂ "/>
    <x v="0"/>
    <n v="7"/>
  </r>
  <r>
    <s v="ShadeÂ "/>
    <x v="0"/>
    <n v="6.4"/>
  </r>
  <r>
    <s v="House at the End of the StreetÂ "/>
    <x v="0"/>
    <n v="5.6"/>
  </r>
  <r>
    <s v="IncendiesÂ "/>
    <x v="2"/>
    <n v="8.1999999999999993"/>
  </r>
  <r>
    <s v="Remember Me, My LoveÂ "/>
    <x v="16"/>
    <n v="6.5"/>
  </r>
  <r>
    <s v="Perrier's BountyÂ "/>
    <x v="0"/>
    <n v="6.4"/>
  </r>
  <r>
    <s v="Elite SquadÂ "/>
    <x v="29"/>
    <n v="8.1"/>
  </r>
  <r>
    <s v="AnnabelleÂ "/>
    <x v="0"/>
    <n v="5.4"/>
  </r>
  <r>
    <s v="Bran Nue DaeÂ "/>
    <x v="0"/>
    <n v="6.3"/>
  </r>
  <r>
    <s v="Boyz n the HoodÂ "/>
    <x v="0"/>
    <n v="7.8"/>
  </r>
  <r>
    <s v="La BambaÂ "/>
    <x v="0"/>
    <n v="6.8"/>
  </r>
  <r>
    <s v="The Four SeasonsÂ "/>
    <x v="0"/>
    <n v="7.2"/>
  </r>
  <r>
    <s v="Dressed to KillÂ "/>
    <x v="0"/>
    <n v="7.1"/>
  </r>
  <r>
    <s v="The Adventures of Huck FinnÂ "/>
    <x v="0"/>
    <n v="6.2"/>
  </r>
  <r>
    <s v="GoÂ "/>
    <x v="0"/>
    <n v="7.3"/>
  </r>
  <r>
    <s v="Friends with MoneyÂ "/>
    <x v="0"/>
    <n v="5.9"/>
  </r>
  <r>
    <s v="The Andromeda StrainÂ "/>
    <x v="0"/>
    <n v="7.2"/>
  </r>
  <r>
    <s v="BatsÂ "/>
    <x v="0"/>
    <n v="3.6"/>
  </r>
  <r>
    <s v="Nowhere in AfricaÂ "/>
    <x v="0"/>
    <n v="7.7"/>
  </r>
  <r>
    <s v="ShameÂ "/>
    <x v="0"/>
    <n v="7.3"/>
  </r>
  <r>
    <s v="Layer CakeÂ "/>
    <x v="0"/>
    <n v="7.4"/>
  </r>
  <r>
    <s v="The Work and the Glory II: American ZionÂ "/>
    <x v="0"/>
    <n v="6.6"/>
  </r>
  <r>
    <s v="The EastÂ "/>
    <x v="0"/>
    <n v="6.9"/>
  </r>
  <r>
    <s v="A Home at the End of the WorldÂ "/>
    <x v="0"/>
    <n v="6.8"/>
  </r>
  <r>
    <s v="AberdeenÂ "/>
    <x v="0"/>
    <n v="7.3"/>
  </r>
  <r>
    <s v="The MessengerÂ "/>
    <x v="0"/>
    <n v="7.2"/>
  </r>
  <r>
    <s v="TrackerÂ "/>
    <x v="0"/>
    <n v="6.5"/>
  </r>
  <r>
    <s v="ControlÂ "/>
    <x v="0"/>
    <n v="7.7"/>
  </r>
  <r>
    <s v="The TerminatorÂ "/>
    <x v="0"/>
    <n v="8.1"/>
  </r>
  <r>
    <s v="Good Bye Lenin!Â "/>
    <x v="14"/>
    <n v="7.7"/>
  </r>
  <r>
    <s v="The Damned UnitedÂ "/>
    <x v="0"/>
    <n v="7.6"/>
  </r>
  <r>
    <s v="The Return of the Living DeadÂ "/>
    <x v="0"/>
    <n v="7.3"/>
  </r>
  <r>
    <s v="GomorrahÂ             "/>
    <x v="16"/>
    <n v="8.6999999999999993"/>
  </r>
  <r>
    <s v="MallratsÂ "/>
    <x v="0"/>
    <n v="7.2"/>
  </r>
  <r>
    <s v="GreaseÂ "/>
    <x v="0"/>
    <n v="7.2"/>
  </r>
  <r>
    <s v="PlatoonÂ "/>
    <x v="0"/>
    <n v="8.1"/>
  </r>
  <r>
    <s v="Fahrenheit 9/11Â "/>
    <x v="0"/>
    <n v="7.5"/>
  </r>
  <r>
    <s v="Butch Cassidy and the Sundance KidÂ "/>
    <x v="0"/>
    <n v="8.1"/>
  </r>
  <r>
    <s v="Mary PoppinsÂ "/>
    <x v="0"/>
    <n v="7.8"/>
  </r>
  <r>
    <s v="Ordinary PeopleÂ "/>
    <x v="0"/>
    <n v="7.8"/>
  </r>
  <r>
    <s v="Around the World in 80 DaysÂ "/>
    <x v="0"/>
    <n v="5.8"/>
  </r>
  <r>
    <s v="West Side StoryÂ "/>
    <x v="0"/>
    <n v="7.6"/>
  </r>
  <r>
    <s v="CaddyshackÂ "/>
    <x v="0"/>
    <n v="7.4"/>
  </r>
  <r>
    <s v="The BrothersÂ "/>
    <x v="0"/>
    <n v="6.3"/>
  </r>
  <r>
    <s v="The WoodÂ "/>
    <x v="0"/>
    <n v="6.9"/>
  </r>
  <r>
    <s v="The Usual SuspectsÂ "/>
    <x v="0"/>
    <n v="8.6"/>
  </r>
  <r>
    <s v="A Nightmare on Elm Street 5: The Dream ChildÂ "/>
    <x v="0"/>
    <n v="5.0999999999999996"/>
  </r>
  <r>
    <s v="Van Wilder: Party LiaisonÂ "/>
    <x v="0"/>
    <n v="6.4"/>
  </r>
  <r>
    <s v="The WrestlerÂ "/>
    <x v="0"/>
    <n v="7.9"/>
  </r>
  <r>
    <s v="Duel in the SunÂ "/>
    <x v="0"/>
    <n v="6.9"/>
  </r>
  <r>
    <s v="Best in ShowÂ "/>
    <x v="0"/>
    <n v="7.5"/>
  </r>
  <r>
    <s v="Escape from New YorkÂ "/>
    <x v="0"/>
    <n v="7.2"/>
  </r>
  <r>
    <s v="School DazeÂ "/>
    <x v="0"/>
    <n v="5.8"/>
  </r>
  <r>
    <s v="Daddy Day CampÂ "/>
    <x v="0"/>
    <n v="2.9"/>
  </r>
  <r>
    <s v="Mr. Nice GuyÂ "/>
    <x v="0"/>
    <n v="6.2"/>
  </r>
  <r>
    <s v="A Mighty WindÂ "/>
    <x v="0"/>
    <n v="7.3"/>
  </r>
  <r>
    <s v="Mystic PizzaÂ "/>
    <x v="0"/>
    <n v="6.2"/>
  </r>
  <r>
    <s v="War &amp; PeaceÂ             "/>
    <x v="0"/>
    <n v="8.1999999999999993"/>
  </r>
  <r>
    <s v="Sliding DoorsÂ "/>
    <x v="0"/>
    <n v="6.8"/>
  </r>
  <r>
    <s v="Tales from the HoodÂ "/>
    <x v="0"/>
    <n v="6.1"/>
  </r>
  <r>
    <s v="The Last King of ScotlandÂ "/>
    <x v="0"/>
    <n v="7.7"/>
  </r>
  <r>
    <s v="Halloween 5Â "/>
    <x v="0"/>
    <n v="5.2"/>
  </r>
  <r>
    <s v="BernieÂ "/>
    <x v="0"/>
    <n v="6.8"/>
  </r>
  <r>
    <s v="Dolphins and Whales 3D: Tribes of the OceanÂ "/>
    <x v="0"/>
    <n v="6.5"/>
  </r>
  <r>
    <s v="PollockÂ "/>
    <x v="0"/>
    <n v="7"/>
  </r>
  <r>
    <s v="200 CigarettesÂ "/>
    <x v="0"/>
    <n v="5.9"/>
  </r>
  <r>
    <s v="The WordsÂ "/>
    <x v="0"/>
    <n v="7.1"/>
  </r>
  <r>
    <s v="Casa de mi PadreÂ "/>
    <x v="5"/>
    <n v="5.5"/>
  </r>
  <r>
    <s v="City IslandÂ "/>
    <x v="0"/>
    <n v="7.4"/>
  </r>
  <r>
    <s v="The GuardÂ "/>
    <x v="0"/>
    <n v="7.3"/>
  </r>
  <r>
    <s v="CollegeÂ "/>
    <x v="0"/>
    <n v="4.5999999999999996"/>
  </r>
  <r>
    <s v="The Virgin SuicidesÂ "/>
    <x v="0"/>
    <n v="7.2"/>
  </r>
  <r>
    <s v="Little VoiceÂ "/>
    <x v="0"/>
    <n v="7"/>
  </r>
  <r>
    <s v="Miss MarchÂ "/>
    <x v="0"/>
    <n v="5.0999999999999996"/>
  </r>
  <r>
    <s v="Wish I Was HereÂ "/>
    <x v="0"/>
    <n v="6.7"/>
  </r>
  <r>
    <s v="Simply IrresistibleÂ "/>
    <x v="0"/>
    <n v="5.3"/>
  </r>
  <r>
    <s v="Veronica MarsÂ             "/>
    <x v="0"/>
    <n v="8.4"/>
  </r>
  <r>
    <s v="Hedwig and the Angry InchÂ "/>
    <x v="0"/>
    <n v="7.8"/>
  </r>
  <r>
    <s v="Only the StrongÂ "/>
    <x v="0"/>
    <n v="6.7"/>
  </r>
  <r>
    <s v="Goddess of LoveÂ "/>
    <x v="0"/>
    <n v="5.4"/>
  </r>
  <r>
    <s v="Shattered GlassÂ "/>
    <x v="0"/>
    <n v="7.2"/>
  </r>
  <r>
    <s v="NovocaineÂ "/>
    <x v="0"/>
    <n v="5.8"/>
  </r>
  <r>
    <s v="The Business of StrangersÂ "/>
    <x v="0"/>
    <n v="6.4"/>
  </r>
  <r>
    <s v="The Wild BunchÂ "/>
    <x v="0"/>
    <n v="8"/>
  </r>
  <r>
    <s v="The WacknessÂ "/>
    <x v="0"/>
    <n v="7"/>
  </r>
  <r>
    <s v="The Great Train RobberyÂ "/>
    <x v="0"/>
    <n v="7"/>
  </r>
  <r>
    <s v="Morvern CallarÂ "/>
    <x v="0"/>
    <n v="6.7"/>
  </r>
  <r>
    <s v="Beastmaster 2: Through the Portal of TimeÂ "/>
    <x v="0"/>
    <n v="3.8"/>
  </r>
  <r>
    <s v="The 5th QuarterÂ "/>
    <x v="0"/>
    <n v="5.7"/>
  </r>
  <r>
    <s v="The Flower of EvilÂ "/>
    <x v="2"/>
    <n v="6.6"/>
  </r>
  <r>
    <s v="The GreatestÂ "/>
    <x v="0"/>
    <n v="6.7"/>
  </r>
  <r>
    <s v="Snow Flower and the Secret FanÂ "/>
    <x v="0"/>
    <n v="6.1"/>
  </r>
  <r>
    <s v="Come Early MorningÂ "/>
    <x v="0"/>
    <n v="6.2"/>
  </r>
  <r>
    <s v="Lucky BreakÂ "/>
    <x v="0"/>
    <n v="6.2"/>
  </r>
  <r>
    <s v="JuliaÂ "/>
    <x v="0"/>
    <n v="7.4"/>
  </r>
  <r>
    <s v="Surfer, DudeÂ "/>
    <x v="0"/>
    <n v="4.7"/>
  </r>
  <r>
    <s v="Lake of FireÂ "/>
    <x v="0"/>
    <n v="8.3000000000000007"/>
  </r>
  <r>
    <s v="11:14Â "/>
    <x v="0"/>
    <n v="7.2"/>
  </r>
  <r>
    <s v="Men of WarÂ "/>
    <x v="0"/>
    <n v="5.8"/>
  </r>
  <r>
    <s v="Don McKayÂ "/>
    <x v="0"/>
    <n v="5.9"/>
  </r>
  <r>
    <s v="DeadfallÂ "/>
    <x v="0"/>
    <n v="6.3"/>
  </r>
  <r>
    <s v="A Shine of RainbowsÂ "/>
    <x v="0"/>
    <n v="7.2"/>
  </r>
  <r>
    <s v="The Hit ListÂ "/>
    <x v="0"/>
    <n v="5.4"/>
  </r>
  <r>
    <s v="EmmaÂ             "/>
    <x v="0"/>
    <n v="8.1999999999999993"/>
  </r>
  <r>
    <s v="VideodromeÂ "/>
    <x v="0"/>
    <n v="7.3"/>
  </r>
  <r>
    <s v="L'auberge espagnoleÂ "/>
    <x v="2"/>
    <n v="7.3"/>
  </r>
  <r>
    <s v="Song OneÂ "/>
    <x v="0"/>
    <n v="5.8"/>
  </r>
  <r>
    <s v="Murder by NumbersÂ "/>
    <x v="0"/>
    <n v="6.1"/>
  </r>
  <r>
    <s v="Winter in WartimeÂ "/>
    <x v="17"/>
    <n v="7.1"/>
  </r>
  <r>
    <s v="Freaky DeakyÂ "/>
    <x v="0"/>
    <n v="6.5"/>
  </r>
  <r>
    <s v="The TrainÂ "/>
    <x v="0"/>
    <n v="7.9"/>
  </r>
  <r>
    <s v="Trade of InnocentsÂ "/>
    <x v="0"/>
    <n v="5.4"/>
  </r>
  <r>
    <s v="The ProtectorÂ "/>
    <x v="24"/>
    <n v="7.1"/>
  </r>
  <r>
    <s v="Stiff Upper LipsÂ "/>
    <x v="0"/>
    <n v="6.4"/>
  </r>
  <r>
    <s v="The InbetweenersÂ             "/>
    <x v="0"/>
    <n v="8.4"/>
  </r>
  <r>
    <s v="Bend It Like BeckhamÂ "/>
    <x v="0"/>
    <n v="6.7"/>
  </r>
  <r>
    <s v="Sunshine StateÂ "/>
    <x v="0"/>
    <n v="6.9"/>
  </r>
  <r>
    <s v="CrossoverÂ "/>
    <x v="0"/>
    <n v="2.1"/>
  </r>
  <r>
    <s v="Khiladi 786Â "/>
    <x v="7"/>
    <n v="4.3"/>
  </r>
  <r>
    <s v="[Rec] 2Â "/>
    <x v="5"/>
    <n v="6.6"/>
  </r>
  <r>
    <s v="Standing OvationÂ "/>
    <x v="0"/>
    <n v="3.4"/>
  </r>
  <r>
    <s v="The StingÂ "/>
    <x v="0"/>
    <n v="8.3000000000000007"/>
  </r>
  <r>
    <s v="Chariots of FireÂ "/>
    <x v="0"/>
    <n v="7.2"/>
  </r>
  <r>
    <s v="Diary of a Mad Black WomanÂ "/>
    <x v="0"/>
    <n v="5.6"/>
  </r>
  <r>
    <s v="ShineÂ "/>
    <x v="0"/>
    <n v="7.7"/>
  </r>
  <r>
    <s v="Don JonÂ "/>
    <x v="0"/>
    <n v="6.6"/>
  </r>
  <r>
    <s v="High Plains DrifterÂ "/>
    <x v="0"/>
    <n v="7.6"/>
  </r>
  <r>
    <s v="Ghost WorldÂ "/>
    <x v="0"/>
    <n v="7.4"/>
  </r>
  <r>
    <s v="IrisÂ "/>
    <x v="0"/>
    <n v="7.1"/>
  </r>
  <r>
    <s v="GalaxinaÂ "/>
    <x v="0"/>
    <n v="3.4"/>
  </r>
  <r>
    <s v="The ChorusÂ "/>
    <x v="2"/>
    <n v="7.9"/>
  </r>
  <r>
    <s v="Mambo ItalianoÂ "/>
    <x v="0"/>
    <n v="6.7"/>
  </r>
  <r>
    <s v="WonderlandÂ "/>
    <x v="0"/>
    <n v="6.6"/>
  </r>
  <r>
    <s v="Do the Right ThingÂ "/>
    <x v="0"/>
    <n v="7.9"/>
  </r>
  <r>
    <s v="Harvard ManÂ "/>
    <x v="0"/>
    <n v="4.9000000000000004"/>
  </r>
  <r>
    <s v="Le HavreÂ "/>
    <x v="2"/>
    <n v="7.2"/>
  </r>
  <r>
    <s v="IrreversibleÂ "/>
    <x v="2"/>
    <n v="7.4"/>
  </r>
  <r>
    <s v="R100Â "/>
    <x v="1"/>
    <n v="6.1"/>
  </r>
  <r>
    <s v="Rang De BasantiÂ "/>
    <x v="7"/>
    <n v="8.4"/>
  </r>
  <r>
    <s v="AnimalsÂ "/>
    <x v="0"/>
    <n v="6.2"/>
  </r>
  <r>
    <s v="Salvation BoulevardÂ "/>
    <x v="0"/>
    <n v="5.3"/>
  </r>
  <r>
    <s v="The TenÂ "/>
    <x v="0"/>
    <n v="5"/>
  </r>
  <r>
    <s v="A Room for Romeo BrassÂ "/>
    <x v="0"/>
    <n v="7.7"/>
  </r>
  <r>
    <s v="HeadhuntersÂ "/>
    <x v="32"/>
    <n v="7.6"/>
  </r>
  <r>
    <s v="GrabbersÂ "/>
    <x v="0"/>
    <n v="6.3"/>
  </r>
  <r>
    <s v="Saint RalphÂ "/>
    <x v="0"/>
    <n v="7.6"/>
  </r>
  <r>
    <s v="Miss JulieÂ "/>
    <x v="0"/>
    <n v="5.6"/>
  </r>
  <r>
    <s v="Somewhere in TimeÂ "/>
    <x v="0"/>
    <n v="7.3"/>
  </r>
  <r>
    <s v="Dum Maaro DumÂ "/>
    <x v="7"/>
    <n v="6.2"/>
  </r>
  <r>
    <s v="Insidious: Chapter 2Â "/>
    <x v="0"/>
    <n v="6.6"/>
  </r>
  <r>
    <s v="Saw IIÂ "/>
    <x v="0"/>
    <n v="6.6"/>
  </r>
  <r>
    <s v="10 Cloverfield LaneÂ "/>
    <x v="0"/>
    <n v="7.3"/>
  </r>
  <r>
    <s v="Jackass: The MovieÂ "/>
    <x v="0"/>
    <n v="6.6"/>
  </r>
  <r>
    <s v="Lights OutÂ "/>
    <x v="0"/>
    <n v="6.9"/>
  </r>
  <r>
    <s v="Paranormal Activity 3Â "/>
    <x v="0"/>
    <n v="5.8"/>
  </r>
  <r>
    <s v="OuijaÂ "/>
    <x v="0"/>
    <n v="4.4000000000000004"/>
  </r>
  <r>
    <s v="A Nightmare on Elm Street 3: Dream WarriorsÂ "/>
    <x v="0"/>
    <n v="6.6"/>
  </r>
  <r>
    <s v="The GiftÂ "/>
    <x v="0"/>
    <n v="7.1"/>
  </r>
  <r>
    <s v="Instructions Not IncludedÂ "/>
    <x v="5"/>
    <n v="7.6"/>
  </r>
  <r>
    <s v="Paranormal Activity 4Â "/>
    <x v="0"/>
    <n v="4.5999999999999996"/>
  </r>
  <r>
    <s v="The RobeÂ "/>
    <x v="0"/>
    <n v="6.8"/>
  </r>
  <r>
    <s v="The Return of the Pink PantherÂ "/>
    <x v="0"/>
    <n v="7.1"/>
  </r>
  <r>
    <s v="Freddy's Dead: The Final NightmareÂ "/>
    <x v="0"/>
    <n v="4.9000000000000004"/>
  </r>
  <r>
    <s v="MonsterÂ "/>
    <x v="0"/>
    <n v="7.3"/>
  </r>
  <r>
    <s v="20,000 Leagues Under the SeaÂ "/>
    <x v="0"/>
    <n v="7.2"/>
  </r>
  <r>
    <s v="Paranormal Activity: The Marked OnesÂ "/>
    <x v="0"/>
    <n v="5"/>
  </r>
  <r>
    <s v="The Elephant ManÂ "/>
    <x v="0"/>
    <n v="8.1999999999999993"/>
  </r>
  <r>
    <s v="Dallas Buyers ClubÂ "/>
    <x v="0"/>
    <n v="8"/>
  </r>
  <r>
    <s v="The Lazarus EffectÂ "/>
    <x v="0"/>
    <n v="5.2"/>
  </r>
  <r>
    <s v="MementoÂ "/>
    <x v="0"/>
    <n v="8.5"/>
  </r>
  <r>
    <s v="OculusÂ "/>
    <x v="0"/>
    <n v="6.5"/>
  </r>
  <r>
    <s v="Clerks IIÂ "/>
    <x v="0"/>
    <n v="7.4"/>
  </r>
  <r>
    <s v="Billy ElliotÂ "/>
    <x v="0"/>
    <n v="7.7"/>
  </r>
  <r>
    <s v="The Way Way BackÂ "/>
    <x v="0"/>
    <n v="7.4"/>
  </r>
  <r>
    <s v="House Party 2Â "/>
    <x v="0"/>
    <n v="5.0999999999999996"/>
  </r>
  <r>
    <s v="The Man from Snowy RiverÂ "/>
    <x v="0"/>
    <n v="7.3"/>
  </r>
  <r>
    <s v="Doug's 1st MovieÂ "/>
    <x v="0"/>
    <n v="5"/>
  </r>
  <r>
    <s v="The ApostleÂ "/>
    <x v="0"/>
    <n v="7.2"/>
  </r>
  <r>
    <s v="Mommie DearestÂ "/>
    <x v="0"/>
    <n v="6.7"/>
  </r>
  <r>
    <s v="Our Idiot BrotherÂ "/>
    <x v="0"/>
    <n v="6.4"/>
  </r>
  <r>
    <s v="RaceÂ "/>
    <x v="0"/>
    <n v="7.1"/>
  </r>
  <r>
    <s v="The Players ClubÂ "/>
    <x v="0"/>
    <n v="5.6"/>
  </r>
  <r>
    <s v="OÂ "/>
    <x v="0"/>
    <n v="6.2"/>
  </r>
  <r>
    <s v="As Above, So BelowÂ "/>
    <x v="0"/>
    <n v="6.1"/>
  </r>
  <r>
    <s v="AddictedÂ "/>
    <x v="5"/>
    <n v="5.2"/>
  </r>
  <r>
    <s v="Eve's BayouÂ "/>
    <x v="0"/>
    <n v="7.3"/>
  </r>
  <r>
    <s v="Still AliceÂ "/>
    <x v="0"/>
    <n v="7.5"/>
  </r>
  <r>
    <s v="The EgyptianÂ "/>
    <x v="0"/>
    <n v="6.6"/>
  </r>
  <r>
    <s v="NighthawksÂ "/>
    <x v="0"/>
    <n v="6.4"/>
  </r>
  <r>
    <s v="Friday the 13th Part VIII: Jason Takes ManhattanÂ "/>
    <x v="0"/>
    <n v="4.5"/>
  </r>
  <r>
    <s v="My Big Fat Greek WeddingÂ "/>
    <x v="0"/>
    <n v="6.6"/>
  </r>
  <r>
    <s v="Spring BreakersÂ "/>
    <x v="0"/>
    <n v="5.3"/>
  </r>
  <r>
    <s v="Halloween: The Curse of Michael MyersÂ "/>
    <x v="0"/>
    <n v="4.9000000000000004"/>
  </r>
  <r>
    <s v="Y Tu MamÃ¡ TambiÃ©nÂ "/>
    <x v="5"/>
    <n v="7.7"/>
  </r>
  <r>
    <s v="Shaun of the DeadÂ "/>
    <x v="0"/>
    <n v="8"/>
  </r>
  <r>
    <s v="The Haunting of Molly HartleyÂ "/>
    <x v="0"/>
    <n v="3.8"/>
  </r>
  <r>
    <s v="Lone StarÂ "/>
    <x v="0"/>
    <n v="7.6"/>
  </r>
  <r>
    <s v="Halloween 4: The Return of Michael MyersÂ "/>
    <x v="0"/>
    <n v="5.9"/>
  </r>
  <r>
    <s v="April Fool's DayÂ "/>
    <x v="0"/>
    <n v="6.2"/>
  </r>
  <r>
    <s v="DinerÂ "/>
    <x v="0"/>
    <n v="7.2"/>
  </r>
  <r>
    <s v="Lone Wolf McQuadeÂ "/>
    <x v="0"/>
    <n v="6.3"/>
  </r>
  <r>
    <s v="Apollo 18Â "/>
    <x v="0"/>
    <n v="5.2"/>
  </r>
  <r>
    <s v="Sunshine CleaningÂ "/>
    <x v="0"/>
    <n v="6.9"/>
  </r>
  <r>
    <s v="No EscapeÂ "/>
    <x v="0"/>
    <n v="6.8"/>
  </r>
  <r>
    <s v="The BeastmasterÂ "/>
    <x v="0"/>
    <n v="6.2"/>
  </r>
  <r>
    <s v="Solomon and ShebaÂ "/>
    <x v="0"/>
    <n v="6.2"/>
  </r>
  <r>
    <s v="Fifty Shades of BlackÂ "/>
    <x v="0"/>
    <n v="3.5"/>
  </r>
  <r>
    <s v="Not Easily BrokenÂ "/>
    <x v="0"/>
    <n v="6.1"/>
  </r>
  <r>
    <s v="A Farewell to ArmsÂ "/>
    <x v="0"/>
    <n v="6.6"/>
  </r>
  <r>
    <s v="The Perfect MatchÂ "/>
    <x v="0"/>
    <n v="4.5"/>
  </r>
  <r>
    <s v="Digimon: The MovieÂ "/>
    <x v="0"/>
    <n v="5.9"/>
  </r>
  <r>
    <s v="Saved!Â "/>
    <x v="0"/>
    <n v="6.9"/>
  </r>
  <r>
    <s v="The Barbarian InvasionsÂ "/>
    <x v="2"/>
    <n v="7.7"/>
  </r>
  <r>
    <s v="Robin and MarianÂ "/>
    <x v="0"/>
    <n v="6.6"/>
  </r>
  <r>
    <s v="The ForsakenÂ "/>
    <x v="0"/>
    <n v="5.3"/>
  </r>
  <r>
    <s v="Force 10 from NavaroneÂ "/>
    <x v="0"/>
    <n v="6.3"/>
  </r>
  <r>
    <s v="UHFÂ "/>
    <x v="0"/>
    <n v="7"/>
  </r>
  <r>
    <s v="Grandma's BoyÂ "/>
    <x v="0"/>
    <n v="7"/>
  </r>
  <r>
    <s v="Slums of Beverly HillsÂ "/>
    <x v="0"/>
    <n v="6.6"/>
  </r>
  <r>
    <s v="Once Upon a Time in the WestÂ "/>
    <x v="0"/>
    <n v="8.6"/>
  </r>
  <r>
    <s v="MadeÂ "/>
    <x v="0"/>
    <n v="6.4"/>
  </r>
  <r>
    <s v="MoonÂ "/>
    <x v="0"/>
    <n v="7.9"/>
  </r>
  <r>
    <s v="Keeping Up with the SteinsÂ "/>
    <x v="0"/>
    <n v="5.4"/>
  </r>
  <r>
    <s v="Sea Rex 3D: Journey to a Prehistoric WorldÂ "/>
    <x v="0"/>
    <n v="6.9"/>
  </r>
  <r>
    <s v="The Sweet HereafterÂ "/>
    <x v="0"/>
    <n v="7.7"/>
  </r>
  <r>
    <s v="Of Gods and MenÂ "/>
    <x v="2"/>
    <n v="7.2"/>
  </r>
  <r>
    <s v="Bottle ShockÂ "/>
    <x v="0"/>
    <n v="6.8"/>
  </r>
  <r>
    <s v="Jekyll and Hyde... Together AgainÂ "/>
    <x v="0"/>
    <n v="6.2"/>
  </r>
  <r>
    <s v="Heavenly CreaturesÂ "/>
    <x v="0"/>
    <n v="7.4"/>
  </r>
  <r>
    <s v="90 Minutes in HeavenÂ "/>
    <x v="0"/>
    <n v="4.5999999999999996"/>
  </r>
  <r>
    <s v="Everything Must GoÂ "/>
    <x v="0"/>
    <n v="6.4"/>
  </r>
  <r>
    <s v="Zero EffectÂ "/>
    <x v="0"/>
    <n v="7"/>
  </r>
  <r>
    <s v="The MachinistÂ "/>
    <x v="0"/>
    <n v="7.7"/>
  </r>
  <r>
    <s v="Light SleeperÂ "/>
    <x v="0"/>
    <n v="6.8"/>
  </r>
  <r>
    <s v="Kill the MessengerÂ "/>
    <x v="0"/>
    <n v="7"/>
  </r>
  <r>
    <s v="Rabbit HoleÂ "/>
    <x v="0"/>
    <n v="7"/>
  </r>
  <r>
    <s v="Party MonsterÂ "/>
    <x v="0"/>
    <n v="6.3"/>
  </r>
  <r>
    <s v="Green RoomÂ "/>
    <x v="0"/>
    <n v="7.1"/>
  </r>
  <r>
    <s v="The Oh in OhioÂ "/>
    <x v="0"/>
    <n v="5.6"/>
  </r>
  <r>
    <s v="Atlas Shrugged: Who Is John Galt?Â "/>
    <x v="0"/>
    <n v="4.4000000000000004"/>
  </r>
  <r>
    <s v="Bottle RocketÂ "/>
    <x v="0"/>
    <n v="7.1"/>
  </r>
  <r>
    <s v="Albino AlligatorÂ "/>
    <x v="0"/>
    <n v="6.1"/>
  </r>
  <r>
    <s v="Gandhi, My FatherÂ "/>
    <x v="7"/>
    <n v="7.4"/>
  </r>
  <r>
    <s v="Standard Operating ProcedureÂ "/>
    <x v="0"/>
    <n v="7.5"/>
  </r>
  <r>
    <s v="Out of the BlueÂ "/>
    <x v="0"/>
    <n v="7.2"/>
  </r>
  <r>
    <s v="Tucker and Dale vs EvilÂ "/>
    <x v="0"/>
    <n v="7.6"/>
  </r>
  <r>
    <s v="Lovely, StillÂ "/>
    <x v="0"/>
    <n v="7.3"/>
  </r>
  <r>
    <s v="TycoonÂ "/>
    <x v="0"/>
    <n v="6.2"/>
  </r>
  <r>
    <s v="Desert BlueÂ "/>
    <x v="0"/>
    <n v="6.2"/>
  </r>
  <r>
    <s v="DecoysÂ "/>
    <x v="0"/>
    <n v="4.5999999999999996"/>
  </r>
  <r>
    <s v="The VisitÂ "/>
    <x v="0"/>
    <n v="6.2"/>
  </r>
  <r>
    <s v="RedactedÂ "/>
    <x v="0"/>
    <n v="6.2"/>
  </r>
  <r>
    <s v="FascinationÂ "/>
    <x v="0"/>
    <n v="3.3"/>
  </r>
  <r>
    <s v="Saving GraceÂ             "/>
    <x v="0"/>
    <n v="7.5"/>
  </r>
  <r>
    <s v="Area 51Â "/>
    <x v="0"/>
    <n v="4.2"/>
  </r>
  <r>
    <s v="Sleep TightÂ "/>
    <x v="5"/>
    <n v="7.2"/>
  </r>
  <r>
    <s v="The CottageÂ "/>
    <x v="0"/>
    <n v="6.2"/>
  </r>
  <r>
    <s v="Dead Like Me: Life After DeathÂ "/>
    <x v="0"/>
    <n v="6.1"/>
  </r>
  <r>
    <s v="Farce of the PenguinsÂ "/>
    <x v="0"/>
    <n v="4.2"/>
  </r>
  <r>
    <s v="Flying ByÂ "/>
    <x v="0"/>
    <n v="4.5"/>
  </r>
  <r>
    <s v="PsychÂ             "/>
    <x v="0"/>
    <n v="8.4"/>
  </r>
  <r>
    <s v="RudderlessÂ "/>
    <x v="0"/>
    <n v="7.5"/>
  </r>
  <r>
    <s v="Henry &amp; MeÂ "/>
    <x v="0"/>
    <n v="6.7"/>
  </r>
  <r>
    <s v="Christmas EveÂ "/>
    <x v="0"/>
    <n v="5.0999999999999996"/>
  </r>
  <r>
    <s v="We Have Your HusbandÂ "/>
    <x v="0"/>
    <n v="5.5"/>
  </r>
  <r>
    <s v="Dying of the LightÂ "/>
    <x v="0"/>
    <n v="4.4000000000000004"/>
  </r>
  <r>
    <s v="Born of WarÂ "/>
    <x v="0"/>
    <n v="4.4000000000000004"/>
  </r>
  <r>
    <s v="Capricorn OneÂ "/>
    <x v="0"/>
    <n v="6.8"/>
  </r>
  <r>
    <s v="Should've Been RomeoÂ "/>
    <x v="0"/>
    <n v="6.7"/>
  </r>
  <r>
    <s v="Running ForeverÂ "/>
    <x v="0"/>
    <n v="8.6"/>
  </r>
  <r>
    <s v="Yoga HosersÂ "/>
    <x v="0"/>
    <n v="4.8"/>
  </r>
  <r>
    <s v="Navy Seals vs. ZombiesÂ "/>
    <x v="0"/>
    <n v="3.4"/>
  </r>
  <r>
    <s v="I Served the King of EnglandÂ "/>
    <x v="33"/>
    <n v="7.4"/>
  </r>
  <r>
    <s v="Soul KitchenÂ "/>
    <x v="14"/>
    <n v="7.3"/>
  </r>
  <r>
    <s v="Sling BladeÂ "/>
    <x v="0"/>
    <n v="8"/>
  </r>
  <r>
    <s v="The AwakeningÂ "/>
    <x v="0"/>
    <n v="6.5"/>
  </r>
  <r>
    <s v="HostelÂ "/>
    <x v="0"/>
    <n v="5.9"/>
  </r>
  <r>
    <s v="Tristram Shandy: A Cock and Bull StoryÂ "/>
    <x v="0"/>
    <n v="6.8"/>
  </r>
  <r>
    <s v="Take ShelterÂ "/>
    <x v="0"/>
    <n v="7.4"/>
  </r>
  <r>
    <s v="Lady in WhiteÂ "/>
    <x v="0"/>
    <n v="6.7"/>
  </r>
  <r>
    <s v="Driving LessonsÂ "/>
    <x v="0"/>
    <n v="6.8"/>
  </r>
  <r>
    <s v="Let's Kill Ward's WifeÂ "/>
    <x v="0"/>
    <n v="5.4"/>
  </r>
  <r>
    <s v="The Texas Chainsaw Massacre 2Â "/>
    <x v="0"/>
    <n v="5.5"/>
  </r>
  <r>
    <s v="Pat Garrett &amp; Billy the KidÂ "/>
    <x v="0"/>
    <n v="7.4"/>
  </r>
  <r>
    <s v="Only God ForgivesÂ "/>
    <x v="0"/>
    <n v="5.7"/>
  </r>
  <r>
    <s v="Camping sauvageÂ "/>
    <x v="2"/>
    <n v="5.4"/>
  </r>
  <r>
    <s v="Without MenÂ "/>
    <x v="0"/>
    <n v="3.2"/>
  </r>
  <r>
    <s v="BarfiÂ "/>
    <x v="34"/>
    <n v="7.1"/>
  </r>
  <r>
    <s v="Dear FrankieÂ "/>
    <x v="0"/>
    <n v="7.8"/>
  </r>
  <r>
    <s v="All HatÂ "/>
    <x v="0"/>
    <n v="5.3"/>
  </r>
  <r>
    <s v="The Names of LoveÂ "/>
    <x v="2"/>
    <n v="7.2"/>
  </r>
  <r>
    <s v="Treading WaterÂ "/>
    <x v="0"/>
    <n v="6.2"/>
  </r>
  <r>
    <s v="Savage GraceÂ "/>
    <x v="0"/>
    <n v="5.9"/>
  </r>
  <r>
    <s v="Out of the BlueÂ "/>
    <x v="0"/>
    <n v="7.3"/>
  </r>
  <r>
    <s v="Police AcademyÂ "/>
    <x v="0"/>
    <n v="6.7"/>
  </r>
  <r>
    <s v="The Blue LagoonÂ "/>
    <x v="0"/>
    <n v="5.7"/>
  </r>
  <r>
    <s v="Four Weddings and a FuneralÂ "/>
    <x v="0"/>
    <n v="7.1"/>
  </r>
  <r>
    <s v="Fast Times at Ridgemont HighÂ "/>
    <x v="0"/>
    <n v="7.2"/>
  </r>
  <r>
    <s v="Moby DickÂ "/>
    <x v="0"/>
    <n v="7.4"/>
  </r>
  <r>
    <s v="25th HourÂ "/>
    <x v="0"/>
    <n v="7.7"/>
  </r>
  <r>
    <s v="Secrets and LiesÂ             "/>
    <x v="0"/>
    <n v="7.7"/>
  </r>
  <r>
    <s v="BoundÂ "/>
    <x v="0"/>
    <n v="7.4"/>
  </r>
  <r>
    <s v="Requiem for a DreamÂ "/>
    <x v="0"/>
    <n v="8.4"/>
  </r>
  <r>
    <s v="State FairÂ "/>
    <x v="0"/>
    <n v="7.1"/>
  </r>
  <r>
    <s v="TangoÂ "/>
    <x v="5"/>
    <n v="7.2"/>
  </r>
  <r>
    <s v="SalvadorÂ "/>
    <x v="0"/>
    <n v="7.5"/>
  </r>
  <r>
    <s v="Moms' Night OutÂ "/>
    <x v="0"/>
    <n v="5.4"/>
  </r>
  <r>
    <s v="Donnie DarkoÂ "/>
    <x v="0"/>
    <n v="8.1"/>
  </r>
  <r>
    <s v="Saving Private PerezÂ "/>
    <x v="5"/>
    <n v="6"/>
  </r>
  <r>
    <s v="CharacterÂ "/>
    <x v="17"/>
    <n v="7.8"/>
  </r>
  <r>
    <s v="SpunÂ "/>
    <x v="0"/>
    <n v="6.8"/>
  </r>
  <r>
    <s v="Life During WartimeÂ "/>
    <x v="0"/>
    <n v="6.5"/>
  </r>
  <r>
    <s v="Lady VengeanceÂ "/>
    <x v="23"/>
    <n v="7.7"/>
  </r>
  <r>
    <s v="Mozart's SisterÂ "/>
    <x v="2"/>
    <n v="6.4"/>
  </r>
  <r>
    <s v="Mean MachineÂ "/>
    <x v="0"/>
    <n v="6.5"/>
  </r>
  <r>
    <s v="ExiledÂ "/>
    <x v="12"/>
    <n v="7.3"/>
  </r>
  <r>
    <s v="BlackthornÂ "/>
    <x v="0"/>
    <n v="6.6"/>
  </r>
  <r>
    <s v="Lilya 4-EverÂ "/>
    <x v="8"/>
    <n v="7.9"/>
  </r>
  <r>
    <s v="After.LifeÂ "/>
    <x v="0"/>
    <n v="5.9"/>
  </r>
  <r>
    <s v="FuglyÂ "/>
    <x v="7"/>
    <n v="4.7"/>
  </r>
  <r>
    <s v="One Flew Over the Cuckoo's NestÂ "/>
    <x v="0"/>
    <n v="8.6999999999999993"/>
  </r>
  <r>
    <s v="R.L. Stine's Monsterville: The Cabinet of SoulsÂ "/>
    <x v="0"/>
    <n v="5.9"/>
  </r>
  <r>
    <s v="AirliftÂ "/>
    <x v="7"/>
    <n v="8.5"/>
  </r>
  <r>
    <s v="Anne of Green GablesÂ             "/>
    <x v="0"/>
    <n v="8.4"/>
  </r>
  <r>
    <s v="Falcon RisingÂ "/>
    <x v="0"/>
    <n v="5.8"/>
  </r>
  <r>
    <s v="The SweeneyÂ "/>
    <x v="0"/>
    <n v="6.1"/>
  </r>
  <r>
    <s v="Sexy BeastÂ "/>
    <x v="0"/>
    <n v="7.3"/>
  </r>
  <r>
    <s v="Easy MoneyÂ "/>
    <x v="22"/>
    <n v="6.7"/>
  </r>
  <r>
    <s v="Whale RiderÂ "/>
    <x v="0"/>
    <n v="7.6"/>
  </r>
  <r>
    <s v="PaaÂ "/>
    <x v="7"/>
    <n v="7.2"/>
  </r>
  <r>
    <s v="CargoÂ "/>
    <x v="14"/>
    <n v="6.2"/>
  </r>
  <r>
    <s v="PanÂ "/>
    <x v="0"/>
    <n v="5.8"/>
  </r>
  <r>
    <s v="High School MusicalÂ "/>
    <x v="0"/>
    <n v="5.2"/>
  </r>
  <r>
    <s v="Animal KingdomÂ             "/>
    <x v="0"/>
    <n v="8.1"/>
  </r>
  <r>
    <s v="Love and Death on Long IslandÂ "/>
    <x v="0"/>
    <n v="7.1"/>
  </r>
  <r>
    <s v="Night WatchÂ "/>
    <x v="8"/>
    <n v="6.5"/>
  </r>
  <r>
    <s v="The Crying GameÂ "/>
    <x v="0"/>
    <n v="7.3"/>
  </r>
  <r>
    <s v="Porky'sÂ "/>
    <x v="0"/>
    <n v="6.2"/>
  </r>
  <r>
    <s v="Survival of the DeadÂ "/>
    <x v="0"/>
    <n v="5"/>
  </r>
  <r>
    <s v="Night of the Living DeadÂ "/>
    <x v="0"/>
    <n v="8"/>
  </r>
  <r>
    <s v="Lost in TranslationÂ "/>
    <x v="0"/>
    <n v="7.8"/>
  </r>
  <r>
    <s v="Annie HallÂ "/>
    <x v="0"/>
    <n v="8.1"/>
  </r>
  <r>
    <s v="The Greatest Show on EarthÂ "/>
    <x v="0"/>
    <n v="6.7"/>
  </r>
  <r>
    <s v="Exodus: Gods and KingsÂ "/>
    <x v="0"/>
    <n v="6.1"/>
  </r>
  <r>
    <s v="Monster's BallÂ "/>
    <x v="0"/>
    <n v="7.1"/>
  </r>
  <r>
    <s v="MaggieÂ "/>
    <x v="0"/>
    <n v="5.6"/>
  </r>
  <r>
    <s v="Leaving Las VegasÂ "/>
    <x v="0"/>
    <n v="7.6"/>
  </r>
  <r>
    <s v="Hansel &amp; Gretel Get BakedÂ "/>
    <x v="0"/>
    <n v="4.3"/>
  </r>
  <r>
    <s v="The Return of the Living DeadÂ "/>
    <x v="0"/>
    <n v="7.3"/>
  </r>
  <r>
    <s v="The Front PageÂ "/>
    <x v="0"/>
    <n v="7.3"/>
  </r>
  <r>
    <s v="The Boy Next DoorÂ "/>
    <x v="0"/>
    <n v="4.5999999999999996"/>
  </r>
  <r>
    <s v="TrapezeÂ "/>
    <x v="0"/>
    <n v="6.8"/>
  </r>
  <r>
    <s v="Saving GraceÂ             "/>
    <x v="0"/>
    <n v="7.5"/>
  </r>
  <r>
    <s v="The Kids Are All RightÂ "/>
    <x v="0"/>
    <n v="7.1"/>
  </r>
  <r>
    <s v="They LiveÂ "/>
    <x v="0"/>
    <n v="7.3"/>
  </r>
  <r>
    <s v="The Great EscapeÂ "/>
    <x v="0"/>
    <n v="8.3000000000000007"/>
  </r>
  <r>
    <s v="What the #$*! Do We (K)now!?Â "/>
    <x v="0"/>
    <n v="5.4"/>
  </r>
  <r>
    <s v="The Last Exorcism Part IIÂ "/>
    <x v="0"/>
    <n v="4"/>
  </r>
  <r>
    <s v="BoyhoodÂ "/>
    <x v="0"/>
    <n v="8"/>
  </r>
  <r>
    <s v="ScoopÂ "/>
    <x v="0"/>
    <n v="6.7"/>
  </r>
  <r>
    <s v="Planet of the ApesÂ "/>
    <x v="0"/>
    <n v="5.7"/>
  </r>
  <r>
    <s v="The WashÂ "/>
    <x v="0"/>
    <n v="4.5999999999999996"/>
  </r>
  <r>
    <s v="3 StrikesÂ "/>
    <x v="0"/>
    <n v="4"/>
  </r>
  <r>
    <s v="The CoolerÂ "/>
    <x v="0"/>
    <n v="7"/>
  </r>
  <r>
    <s v="The MisfitsÂ "/>
    <x v="0"/>
    <n v="7.4"/>
  </r>
  <r>
    <s v="The Night ListenerÂ "/>
    <x v="0"/>
    <n v="5.9"/>
  </r>
  <r>
    <s v="The Jerky BoysÂ "/>
    <x v="0"/>
    <n v="4.5999999999999996"/>
  </r>
  <r>
    <s v="My Soul to TakeÂ "/>
    <x v="0"/>
    <n v="4.8"/>
  </r>
  <r>
    <s v="The OrphanageÂ "/>
    <x v="5"/>
    <n v="7.5"/>
  </r>
  <r>
    <s v="A Haunted House 2Â "/>
    <x v="0"/>
    <n v="4.7"/>
  </r>
  <r>
    <s v="The Rules of AttractionÂ "/>
    <x v="0"/>
    <n v="6.7"/>
  </r>
  <r>
    <s v="TopazÂ "/>
    <x v="0"/>
    <n v="6.3"/>
  </r>
  <r>
    <s v="Let's Go to PrisonÂ "/>
    <x v="0"/>
    <n v="6"/>
  </r>
  <r>
    <s v="Four RoomsÂ "/>
    <x v="0"/>
    <n v="6.7"/>
  </r>
  <r>
    <s v="SecretaryÂ "/>
    <x v="0"/>
    <n v="7.1"/>
  </r>
  <r>
    <s v="The Real CancunÂ "/>
    <x v="0"/>
    <n v="2.7"/>
  </r>
  <r>
    <s v="Talk RadioÂ "/>
    <x v="0"/>
    <n v="7.3"/>
  </r>
  <r>
    <s v="Waiting for GuffmanÂ "/>
    <x v="0"/>
    <n v="7.6"/>
  </r>
  <r>
    <s v="Love StinksÂ "/>
    <x v="0"/>
    <n v="5.8"/>
  </r>
  <r>
    <s v="You Kill MeÂ "/>
    <x v="0"/>
    <n v="6.5"/>
  </r>
  <r>
    <s v="ThumbsuckerÂ "/>
    <x v="0"/>
    <n v="6.6"/>
  </r>
  <r>
    <s v="Red StateÂ "/>
    <x v="0"/>
    <n v="6.2"/>
  </r>
  <r>
    <s v="MirrormaskÂ "/>
    <x v="0"/>
    <n v="6.9"/>
  </r>
  <r>
    <s v="SamsaraÂ "/>
    <x v="27"/>
    <n v="8.5"/>
  </r>
  <r>
    <s v="The BarbariansÂ "/>
    <x v="0"/>
    <n v="4.8"/>
  </r>
  <r>
    <s v="The Art of Getting ByÂ "/>
    <x v="0"/>
    <n v="6.6"/>
  </r>
  <r>
    <s v="ZipperÂ "/>
    <x v="0"/>
    <n v="5.7"/>
  </r>
  <r>
    <s v="Poolhall JunkiesÂ "/>
    <x v="0"/>
    <n v="7"/>
  </r>
  <r>
    <s v="The Loss of Sexual InnocenceÂ "/>
    <x v="0"/>
    <n v="5.4"/>
  </r>
  <r>
    <s v="Holy MotorsÂ "/>
    <x v="2"/>
    <n v="7.1"/>
  </r>
  <r>
    <s v="JoeÂ "/>
    <x v="0"/>
    <n v="6.9"/>
  </r>
  <r>
    <s v="Shooting FishÂ "/>
    <x v="0"/>
    <n v="6.6"/>
  </r>
  <r>
    <s v="PrisonÂ "/>
    <x v="0"/>
    <n v="5.9"/>
  </r>
  <r>
    <s v="Psycho Beach PartyÂ "/>
    <x v="0"/>
    <n v="6.3"/>
  </r>
  <r>
    <s v="The Big TeaseÂ "/>
    <x v="0"/>
    <n v="6.3"/>
  </r>
  <r>
    <s v="Buen DÃ­a, RamÃ³nÂ "/>
    <x v="14"/>
    <n v="7.7"/>
  </r>
  <r>
    <s v="TrustÂ "/>
    <x v="0"/>
    <n v="7"/>
  </r>
  <r>
    <s v="An Everlasting PieceÂ "/>
    <x v="0"/>
    <n v="6.3"/>
  </r>
  <r>
    <s v="Among GiantsÂ "/>
    <x v="0"/>
    <n v="5.9"/>
  </r>
  <r>
    <s v="AdoreÂ "/>
    <x v="0"/>
    <n v="6.2"/>
  </r>
  <r>
    <s v="The Velocity of GaryÂ "/>
    <x v="0"/>
    <n v="5"/>
  </r>
  <r>
    <s v="Mondays in the SunÂ "/>
    <x v="5"/>
    <n v="7.7"/>
  </r>
  <r>
    <s v="Stake LandÂ "/>
    <x v="0"/>
    <n v="6.5"/>
  </r>
  <r>
    <s v="Sonny with a ChanceÂ             "/>
    <x v="0"/>
    <n v="6.1"/>
  </r>
  <r>
    <s v="The Last Time I Committed SuicideÂ "/>
    <x v="0"/>
    <n v="5.8"/>
  </r>
  <r>
    <s v="Futuro BeachÂ "/>
    <x v="29"/>
    <n v="6.1"/>
  </r>
  <r>
    <s v="Another Happy DayÂ "/>
    <x v="0"/>
    <n v="6"/>
  </r>
  <r>
    <s v="A Lonely Place to DieÂ "/>
    <x v="0"/>
    <n v="6.3"/>
  </r>
  <r>
    <s v="NothingÂ "/>
    <x v="0"/>
    <n v="6.3"/>
  </r>
  <r>
    <s v="The Geographer Drank His Globe AwayÂ "/>
    <x v="8"/>
    <n v="7.5"/>
  </r>
  <r>
    <s v="1776Â "/>
    <x v="0"/>
    <n v="7.6"/>
  </r>
  <r>
    <s v="InescapableÂ "/>
    <x v="0"/>
    <n v="5.2"/>
  </r>
  <r>
    <s v="Hell's AngelsÂ "/>
    <x v="0"/>
    <n v="7.8"/>
  </r>
  <r>
    <s v="Purple VioletsÂ "/>
    <x v="0"/>
    <n v="6.6"/>
  </r>
  <r>
    <s v="The VeilÂ "/>
    <x v="0"/>
    <n v="4.7"/>
  </r>
  <r>
    <s v="The Loved OnesÂ "/>
    <x v="0"/>
    <n v="6.7"/>
  </r>
  <r>
    <s v="No VacancyÂ "/>
    <x v="0"/>
    <n v="4.2"/>
  </r>
  <r>
    <s v="How to Fall in LoveÂ "/>
    <x v="0"/>
    <n v="6.3"/>
  </r>
  <r>
    <s v="The Perfect WaveÂ "/>
    <x v="0"/>
    <n v="4.7"/>
  </r>
  <r>
    <s v="Ben-HurÂ "/>
    <x v="0"/>
    <n v="6"/>
  </r>
  <r>
    <s v="A Man for All SeasonsÂ "/>
    <x v="0"/>
    <n v="7.9"/>
  </r>
  <r>
    <s v="NetworkÂ "/>
    <x v="0"/>
    <n v="8.1"/>
  </r>
  <r>
    <s v="Gone with the WindÂ "/>
    <x v="0"/>
    <n v="8.1999999999999993"/>
  </r>
  <r>
    <s v="Desert DancerÂ "/>
    <x v="0"/>
    <n v="6"/>
  </r>
  <r>
    <s v="Major DundeeÂ "/>
    <x v="0"/>
    <n v="6.8"/>
  </r>
  <r>
    <s v="Down for LifeÂ "/>
    <x v="0"/>
    <n v="7.3"/>
  </r>
  <r>
    <s v="Annie Get Your GunÂ "/>
    <x v="0"/>
    <n v="7"/>
  </r>
  <r>
    <s v="Four LionsÂ "/>
    <x v="0"/>
    <n v="7.3"/>
  </r>
  <r>
    <s v="House of SandÂ "/>
    <x v="29"/>
    <n v="7.5"/>
  </r>
  <r>
    <s v="DefendorÂ "/>
    <x v="0"/>
    <n v="6.8"/>
  </r>
  <r>
    <s v="The PirateÂ "/>
    <x v="0"/>
    <n v="7.1"/>
  </r>
  <r>
    <s v="The Good HeartÂ "/>
    <x v="0"/>
    <n v="6.9"/>
  </r>
  <r>
    <s v="The History BoysÂ "/>
    <x v="0"/>
    <n v="6.9"/>
  </r>
  <r>
    <s v="UnknownÂ "/>
    <x v="0"/>
    <n v="6.9"/>
  </r>
  <r>
    <s v="M*A*S*HÂ             "/>
    <x v="0"/>
    <n v="8.4"/>
  </r>
  <r>
    <s v="Midnight CowboyÂ "/>
    <x v="0"/>
    <n v="7.9"/>
  </r>
  <r>
    <s v="The Full MontyÂ "/>
    <x v="0"/>
    <n v="7.2"/>
  </r>
  <r>
    <s v="Airplane!Â "/>
    <x v="0"/>
    <n v="7.8"/>
  </r>
  <r>
    <s v="Chain of CommandÂ "/>
    <x v="0"/>
    <n v="3.5"/>
  </r>
  <r>
    <s v="FridayÂ "/>
    <x v="0"/>
    <n v="7.3"/>
  </r>
  <r>
    <s v="Menace II SocietyÂ "/>
    <x v="0"/>
    <n v="7.5"/>
  </r>
  <r>
    <s v="EmpireÂ             "/>
    <x v="0"/>
    <n v="7.8"/>
  </r>
  <r>
    <s v="Creepshow 2Â "/>
    <x v="0"/>
    <n v="6"/>
  </r>
  <r>
    <s v="The Ballad of Cable HogueÂ "/>
    <x v="0"/>
    <n v="7.3"/>
  </r>
  <r>
    <s v="In Cold BloodÂ "/>
    <x v="0"/>
    <n v="8"/>
  </r>
  <r>
    <s v="The Nun's StoryÂ "/>
    <x v="0"/>
    <n v="7.6"/>
  </r>
  <r>
    <s v="HarperÂ "/>
    <x v="0"/>
    <n v="7"/>
  </r>
  <r>
    <s v="FrenzyÂ "/>
    <x v="0"/>
    <n v="7.5"/>
  </r>
  <r>
    <s v="The WitchÂ "/>
    <x v="0"/>
    <n v="6.8"/>
  </r>
  <r>
    <s v="I Got the Hook UpÂ "/>
    <x v="0"/>
    <n v="3.9"/>
  </r>
  <r>
    <s v="She's the OneÂ "/>
    <x v="0"/>
    <n v="6.1"/>
  </r>
  <r>
    <s v="Gods and MonstersÂ "/>
    <x v="0"/>
    <n v="7.5"/>
  </r>
  <r>
    <s v="The Secret in Their EyesÂ "/>
    <x v="5"/>
    <n v="8.1999999999999993"/>
  </r>
  <r>
    <s v="Day of the DeadÂ "/>
    <x v="0"/>
    <n v="7.2"/>
  </r>
  <r>
    <s v="TrainÂ "/>
    <x v="0"/>
    <n v="4.8"/>
  </r>
  <r>
    <s v="Evil Dead IIÂ "/>
    <x v="0"/>
    <n v="7.8"/>
  </r>
  <r>
    <s v="Pootie TangÂ "/>
    <x v="0"/>
    <n v="5.2"/>
  </r>
  <r>
    <s v="SharknadoÂ "/>
    <x v="0"/>
    <n v="3.3"/>
  </r>
  <r>
    <s v="La otra conquistaÂ "/>
    <x v="5"/>
    <n v="6.8"/>
  </r>
  <r>
    <s v="TrollhunterÂ "/>
    <x v="32"/>
    <n v="7"/>
  </r>
  <r>
    <s v="Ira &amp; AbbyÂ "/>
    <x v="0"/>
    <n v="6.5"/>
  </r>
  <r>
    <s v="The WatchÂ "/>
    <x v="0"/>
    <n v="5.7"/>
  </r>
  <r>
    <s v="Winter PassingÂ "/>
    <x v="0"/>
    <n v="6.4"/>
  </r>
  <r>
    <s v="D.E.B.S.Â "/>
    <x v="0"/>
    <n v="5.3"/>
  </r>
  <r>
    <s v="The Masked SaintÂ "/>
    <x v="0"/>
    <n v="4.7"/>
  </r>
  <r>
    <s v="The BetrayedÂ "/>
    <x v="0"/>
    <n v="6.1"/>
  </r>
  <r>
    <s v="TaxmanÂ "/>
    <x v="0"/>
    <n v="5.5"/>
  </r>
  <r>
    <s v="The SecretÂ             "/>
    <x v="0"/>
    <n v="7.3"/>
  </r>
  <r>
    <s v="2:13Â "/>
    <x v="0"/>
    <n v="4.8"/>
  </r>
  <r>
    <s v="Batman: The Dark Knight Returns, Part 2Â "/>
    <x v="0"/>
    <n v="8.4"/>
  </r>
  <r>
    <s v="Time to ChooseÂ "/>
    <x v="0"/>
    <n v="7"/>
  </r>
  <r>
    <s v="In the Name of the King: The Last JobÂ "/>
    <x v="0"/>
    <n v="3.3"/>
  </r>
  <r>
    <s v="Wicked BloodÂ "/>
    <x v="0"/>
    <n v="5.4"/>
  </r>
  <r>
    <s v="Dawn PatrolÂ "/>
    <x v="0"/>
    <n v="4.8"/>
  </r>
  <r>
    <s v="Lords of LondonÂ "/>
    <x v="0"/>
    <n v="3.1"/>
  </r>
  <r>
    <s v="High AnxietyÂ "/>
    <x v="0"/>
    <n v="6.7"/>
  </r>
  <r>
    <s v="March of the PenguinsÂ "/>
    <x v="2"/>
    <n v="7.6"/>
  </r>
  <r>
    <s v="Margin CallÂ "/>
    <x v="0"/>
    <n v="7.1"/>
  </r>
  <r>
    <s v="AugustÂ "/>
    <x v="0"/>
    <n v="6.1"/>
  </r>
  <r>
    <s v="ChokeÂ "/>
    <x v="0"/>
    <n v="6.5"/>
  </r>
  <r>
    <s v="WhiplashÂ "/>
    <x v="0"/>
    <n v="8.5"/>
  </r>
  <r>
    <s v="City of GodÂ "/>
    <x v="29"/>
    <n v="8.6999999999999993"/>
  </r>
  <r>
    <s v="Human TrafficÂ "/>
    <x v="0"/>
    <n v="7.1"/>
  </r>
  <r>
    <s v="Day OneÂ "/>
    <x v="0"/>
    <n v="6.6"/>
  </r>
  <r>
    <s v="The Dead GirlÂ "/>
    <x v="0"/>
    <n v="6.7"/>
  </r>
  <r>
    <s v="The HuntÂ "/>
    <x v="30"/>
    <n v="8.3000000000000007"/>
  </r>
  <r>
    <s v="A Christmas StoryÂ "/>
    <x v="0"/>
    <n v="8.1"/>
  </r>
  <r>
    <s v="BellaÂ "/>
    <x v="0"/>
    <n v="7.4"/>
  </r>
  <r>
    <s v="Class of 1984Â "/>
    <x v="0"/>
    <n v="6.6"/>
  </r>
  <r>
    <s v="The Opposite SexÂ "/>
    <x v="0"/>
    <n v="4.5"/>
  </r>
  <r>
    <s v="Dreaming of Joseph LeesÂ "/>
    <x v="0"/>
    <n v="6.4"/>
  </r>
  <r>
    <s v="The ClassÂ "/>
    <x v="2"/>
    <n v="7.5"/>
  </r>
  <r>
    <s v="Rosemary's BabyÂ "/>
    <x v="0"/>
    <n v="8"/>
  </r>
  <r>
    <s v="The Man Who Shot Liberty ValanceÂ "/>
    <x v="0"/>
    <n v="8.1"/>
  </r>
  <r>
    <s v="AdamÂ "/>
    <x v="0"/>
    <n v="7.2"/>
  </r>
  <r>
    <s v="Maria Full of GraceÂ "/>
    <x v="5"/>
    <n v="7.5"/>
  </r>
  <r>
    <s v="BeginnersÂ "/>
    <x v="0"/>
    <n v="7.2"/>
  </r>
  <r>
    <s v="FeastÂ "/>
    <x v="0"/>
    <n v="6.4"/>
  </r>
  <r>
    <s v="Animal HouseÂ "/>
    <x v="0"/>
    <n v="7.6"/>
  </r>
  <r>
    <s v="GoldfingerÂ "/>
    <x v="0"/>
    <n v="7.8"/>
  </r>
  <r>
    <s v="AntiviralÂ "/>
    <x v="0"/>
    <n v="5.7"/>
  </r>
  <r>
    <s v="It's a Wonderful LifeÂ "/>
    <x v="0"/>
    <n v="8.6"/>
  </r>
  <r>
    <s v="TrainspottingÂ "/>
    <x v="0"/>
    <n v="8.1999999999999993"/>
  </r>
  <r>
    <s v="The Original Kings of ComedyÂ "/>
    <x v="0"/>
    <n v="6.6"/>
  </r>
  <r>
    <s v="Paranormal Activity 2Â "/>
    <x v="0"/>
    <n v="5.7"/>
  </r>
  <r>
    <s v="Waking Ned DevineÂ "/>
    <x v="0"/>
    <n v="7.4"/>
  </r>
  <r>
    <s v="Bowling for ColumbineÂ "/>
    <x v="0"/>
    <n v="8"/>
  </r>
  <r>
    <s v="Coming HomeÂ "/>
    <x v="3"/>
    <n v="7.3"/>
  </r>
  <r>
    <s v="A Nightmare on Elm Street 2: Freddy's RevengeÂ "/>
    <x v="0"/>
    <n v="5.4"/>
  </r>
  <r>
    <s v="A Room with a ViewÂ "/>
    <x v="0"/>
    <n v="7.4"/>
  </r>
  <r>
    <s v="The PurgeÂ "/>
    <x v="0"/>
    <n v="5.7"/>
  </r>
  <r>
    <s v="SinisterÂ "/>
    <x v="0"/>
    <n v="6.8"/>
  </r>
  <r>
    <s v="Martin Lawrence Live: RunteldatÂ "/>
    <x v="0"/>
    <n v="5.4"/>
  </r>
  <r>
    <s v="Cat on a Hot Tin RoofÂ "/>
    <x v="0"/>
    <n v="8.1"/>
  </r>
  <r>
    <s v="Beneath the Planet of the ApesÂ "/>
    <x v="0"/>
    <n v="6.1"/>
  </r>
  <r>
    <s v="Air BudÂ "/>
    <x v="0"/>
    <n v="5.0999999999999996"/>
  </r>
  <r>
    <s v="PokÃ©mon 3: The MovieÂ "/>
    <x v="1"/>
    <n v="5.6"/>
  </r>
  <r>
    <s v="Jason Lives: Friday the 13th Part VIÂ "/>
    <x v="0"/>
    <n v="5.9"/>
  </r>
  <r>
    <s v="The Bridge on the River KwaiÂ "/>
    <x v="0"/>
    <n v="8.1999999999999993"/>
  </r>
  <r>
    <s v="Spaced InvadersÂ "/>
    <x v="0"/>
    <n v="5.3"/>
  </r>
  <r>
    <s v="Family PlotÂ "/>
    <x v="0"/>
    <n v="6.8"/>
  </r>
  <r>
    <s v="The ApartmentÂ "/>
    <x v="0"/>
    <n v="8.3000000000000007"/>
  </r>
  <r>
    <s v="Jason Goes to Hell: The Final FridayÂ "/>
    <x v="0"/>
    <n v="4.3"/>
  </r>
  <r>
    <s v="Torn CurtainÂ "/>
    <x v="0"/>
    <n v="6.7"/>
  </r>
  <r>
    <s v="Dave Chappelle's Block PartyÂ "/>
    <x v="0"/>
    <n v="7.2"/>
  </r>
  <r>
    <s v="Slow WestÂ "/>
    <x v="0"/>
    <n v="6.9"/>
  </r>
  <r>
    <s v="Krush GrooveÂ "/>
    <x v="0"/>
    <n v="6.6"/>
  </r>
  <r>
    <s v="Next Day AirÂ "/>
    <x v="0"/>
    <n v="5.9"/>
  </r>
  <r>
    <s v="Elmer GantryÂ "/>
    <x v="0"/>
    <n v="7.9"/>
  </r>
  <r>
    <s v="Judgment at NurembergÂ "/>
    <x v="0"/>
    <n v="8.3000000000000007"/>
  </r>
  <r>
    <s v="Trippin'Â "/>
    <x v="0"/>
    <n v="5.2"/>
  </r>
  <r>
    <s v="Robot ChickenÂ             "/>
    <x v="0"/>
    <n v="7.8"/>
  </r>
  <r>
    <s v="Red RiverÂ "/>
    <x v="0"/>
    <n v="7.8"/>
  </r>
  <r>
    <s v="Phat GirlzÂ "/>
    <x v="0"/>
    <n v="3"/>
  </r>
  <r>
    <s v="Before MidnightÂ "/>
    <x v="0"/>
    <n v="7.9"/>
  </r>
  <r>
    <s v="Teen Wolf TooÂ "/>
    <x v="0"/>
    <n v="3.2"/>
  </r>
  <r>
    <s v="Phantasm IIÂ "/>
    <x v="0"/>
    <n v="6.5"/>
  </r>
  <r>
    <s v="Woman Thou Art LoosedÂ "/>
    <x v="0"/>
    <n v="6.9"/>
  </r>
  <r>
    <s v="Real Women Have CurvesÂ "/>
    <x v="0"/>
    <n v="7"/>
  </r>
  <r>
    <s v="Deadline GallipoliÂ             "/>
    <x v="0"/>
    <n v="7.4"/>
  </r>
  <r>
    <s v="WaterÂ "/>
    <x v="7"/>
    <n v="7.8"/>
  </r>
  <r>
    <s v="East Is EastÂ "/>
    <x v="0"/>
    <n v="6.9"/>
  </r>
  <r>
    <s v="WhippedÂ "/>
    <x v="0"/>
    <n v="4.4000000000000004"/>
  </r>
  <r>
    <s v="Kama Sutra: A Tale of LoveÂ "/>
    <x v="0"/>
    <n v="6"/>
  </r>
  <r>
    <s v="Please GiveÂ "/>
    <x v="0"/>
    <n v="6.6"/>
  </r>
  <r>
    <s v="Willy Wonka &amp; the Chocolate FactoryÂ "/>
    <x v="0"/>
    <n v="7.8"/>
  </r>
  <r>
    <s v="Warlock: The ArmageddonÂ "/>
    <x v="0"/>
    <n v="5.3"/>
  </r>
  <r>
    <s v="8 Heads in a Duffel BagÂ "/>
    <x v="0"/>
    <n v="5.3"/>
  </r>
  <r>
    <s v="Days of HeavenÂ "/>
    <x v="0"/>
    <n v="8"/>
  </r>
  <r>
    <s v="Thirteen Conversations About One ThingÂ "/>
    <x v="0"/>
    <n v="7.1"/>
  </r>
  <r>
    <s v="JawbreakerÂ "/>
    <x v="0"/>
    <n v="5.4"/>
  </r>
  <r>
    <s v="BasquiatÂ "/>
    <x v="0"/>
    <n v="6.9"/>
  </r>
  <r>
    <s v="Frances HaÂ "/>
    <x v="0"/>
    <n v="7.4"/>
  </r>
  <r>
    <s v="TsotsiÂ "/>
    <x v="35"/>
    <n v="7.3"/>
  </r>
  <r>
    <s v="HappinessÂ "/>
    <x v="0"/>
    <n v="7.8"/>
  </r>
  <r>
    <s v="DysFunktional FamilyÂ "/>
    <x v="0"/>
    <n v="6.6"/>
  </r>
  <r>
    <s v="TuskÂ "/>
    <x v="0"/>
    <n v="5.4"/>
  </r>
  <r>
    <s v="OldboyÂ "/>
    <x v="23"/>
    <n v="8.4"/>
  </r>
  <r>
    <s v="Letters to GodÂ "/>
    <x v="0"/>
    <n v="6.3"/>
  </r>
  <r>
    <s v="Hobo with a ShotgunÂ "/>
    <x v="0"/>
    <n v="6.1"/>
  </r>
  <r>
    <s v="CompadresÂ "/>
    <x v="0"/>
    <n v="5"/>
  </r>
  <r>
    <s v="FreewayÂ "/>
    <x v="0"/>
    <n v="6.9"/>
  </r>
  <r>
    <s v="Fish TankÂ "/>
    <x v="0"/>
    <n v="7.3"/>
  </r>
  <r>
    <s v="Damsels in DistressÂ "/>
    <x v="0"/>
    <n v="5.7"/>
  </r>
  <r>
    <s v="CreatureÂ             "/>
    <x v="0"/>
    <n v="5"/>
  </r>
  <r>
    <s v="BacheloretteÂ "/>
    <x v="0"/>
    <n v="5.3"/>
  </r>
  <r>
    <s v="BrainDeadÂ             "/>
    <x v="0"/>
    <n v="7.9"/>
  </r>
  <r>
    <s v="Brave New GirlÂ "/>
    <x v="0"/>
    <n v="5"/>
  </r>
  <r>
    <s v="Tim and Eric's Billion Dollar MovieÂ "/>
    <x v="0"/>
    <n v="5.3"/>
  </r>
  <r>
    <s v="The GamblerÂ "/>
    <x v="0"/>
    <n v="6"/>
  </r>
  <r>
    <s v="The GrandÂ             "/>
    <x v="0"/>
    <n v="7.6"/>
  </r>
  <r>
    <s v="Summer StormÂ "/>
    <x v="14"/>
    <n v="7.4"/>
  </r>
  <r>
    <s v="Fort McCoyÂ "/>
    <x v="0"/>
    <n v="5.9"/>
  </r>
  <r>
    <s v="Chain LetterÂ "/>
    <x v="0"/>
    <n v="4.0999999999999996"/>
  </r>
  <r>
    <s v="Just LookingÂ "/>
    <x v="0"/>
    <n v="6.7"/>
  </r>
  <r>
    <s v="The DivideÂ "/>
    <x v="0"/>
    <n v="5.8"/>
  </r>
  <r>
    <s v="The EclipseÂ "/>
    <x v="0"/>
    <n v="6.2"/>
  </r>
  <r>
    <s v="DemonicÂ "/>
    <x v="0"/>
    <n v="5.3"/>
  </r>
  <r>
    <s v="My Big Fat Independent MovieÂ "/>
    <x v="0"/>
    <n v="3.3"/>
  </r>
  <r>
    <s v="Alice in WonderlandÂ "/>
    <x v="0"/>
    <n v="6.5"/>
  </r>
  <r>
    <s v="The DeportedÂ "/>
    <x v="0"/>
    <n v="6.2"/>
  </r>
  <r>
    <s v="Tanner HallÂ "/>
    <x v="0"/>
    <n v="5.9"/>
  </r>
  <r>
    <s v="Open RoadÂ "/>
    <x v="0"/>
    <n v="5.5"/>
  </r>
  <r>
    <s v="They Came TogetherÂ "/>
    <x v="0"/>
    <n v="5.5"/>
  </r>
  <r>
    <s v="30 Nights of Paranormal Activity with the Devil Inside the Girl with the Dragon TattooÂ "/>
    <x v="0"/>
    <n v="2.6"/>
  </r>
  <r>
    <s v="Never Back Down 2: The BeatdownÂ "/>
    <x v="0"/>
    <n v="5.8"/>
  </r>
  <r>
    <s v="Point BlankÂ "/>
    <x v="0"/>
    <n v="7.4"/>
  </r>
  <r>
    <s v="Four Single FathersÂ "/>
    <x v="16"/>
    <n v="5.0999999999999996"/>
  </r>
  <r>
    <s v="Enter the Dangerous MindÂ "/>
    <x v="0"/>
    <n v="5.2"/>
  </r>
  <r>
    <s v="Something WickedÂ "/>
    <x v="0"/>
    <n v="4.8"/>
  </r>
  <r>
    <s v="AWOL-72Â "/>
    <x v="0"/>
    <n v="3.9"/>
  </r>
  <r>
    <s v="IguanaÂ "/>
    <x v="0"/>
    <n v="6.2"/>
  </r>
  <r>
    <s v="CinderellaÂ "/>
    <x v="0"/>
    <n v="7"/>
  </r>
  <r>
    <s v="Chicago OvercoatÂ "/>
    <x v="0"/>
    <n v="6.2"/>
  </r>
  <r>
    <s v="Barry MundayÂ "/>
    <x v="0"/>
    <n v="5.9"/>
  </r>
  <r>
    <s v="Central StationÂ "/>
    <x v="29"/>
    <n v="8"/>
  </r>
  <r>
    <s v="Pocketful of MiraclesÂ "/>
    <x v="0"/>
    <n v="7.3"/>
  </r>
  <r>
    <s v="Close RangeÂ "/>
    <x v="0"/>
    <n v="4.9000000000000004"/>
  </r>
  <r>
    <s v="Boynton Beach ClubÂ "/>
    <x v="0"/>
    <n v="6.5"/>
  </r>
  <r>
    <s v="AmnesiacÂ "/>
    <x v="0"/>
    <n v="4.3"/>
  </r>
  <r>
    <s v="FreakonomicsÂ "/>
    <x v="0"/>
    <n v="6.4"/>
  </r>
  <r>
    <s v="The OmenÂ "/>
    <x v="0"/>
    <n v="7.6"/>
  </r>
  <r>
    <s v="High TensionÂ "/>
    <x v="2"/>
    <n v="6.8"/>
  </r>
  <r>
    <s v="Griff the InvisibleÂ "/>
    <x v="0"/>
    <n v="6.1"/>
  </r>
  <r>
    <s v="UnnaturalÂ "/>
    <x v="0"/>
    <n v="4"/>
  </r>
  <r>
    <s v="Hustle &amp; FlowÂ "/>
    <x v="0"/>
    <n v="7.4"/>
  </r>
  <r>
    <s v="Some Like It HotÂ "/>
    <x v="0"/>
    <n v="8.3000000000000007"/>
  </r>
  <r>
    <s v="Friday the 13th Part VII: The New BloodÂ "/>
    <x v="0"/>
    <n v="5.3"/>
  </r>
  <r>
    <s v="The Wizard of OzÂ "/>
    <x v="0"/>
    <n v="8.1"/>
  </r>
  <r>
    <s v="Young FrankensteinÂ "/>
    <x v="0"/>
    <n v="8"/>
  </r>
  <r>
    <s v="Diary of the DeadÂ "/>
    <x v="0"/>
    <n v="5.7"/>
  </r>
  <r>
    <s v="Lage Raho Munna BhaiÂ "/>
    <x v="7"/>
    <n v="8.1999999999999993"/>
  </r>
  <r>
    <s v="Ulee's GoldÂ "/>
    <x v="0"/>
    <n v="7.1"/>
  </r>
  <r>
    <s v="The Black StallionÂ "/>
    <x v="0"/>
    <n v="7.4"/>
  </r>
  <r>
    <s v="Sardaar JiÂ "/>
    <x v="36"/>
    <n v="6.6"/>
  </r>
  <r>
    <s v="Journey to SaturnÂ "/>
    <x v="30"/>
    <n v="5.7"/>
  </r>
  <r>
    <s v="Donovan's ReefÂ "/>
    <x v="0"/>
    <n v="6.9"/>
  </r>
  <r>
    <s v="The DressÂ "/>
    <x v="17"/>
    <n v="7"/>
  </r>
  <r>
    <s v="A Guy Named JoeÂ "/>
    <x v="0"/>
    <n v="7"/>
  </r>
  <r>
    <s v="Blazing SaddlesÂ "/>
    <x v="0"/>
    <n v="7.8"/>
  </r>
  <r>
    <s v="Friday the 13th: The Final ChapterÂ "/>
    <x v="0"/>
    <n v="5.9"/>
  </r>
  <r>
    <s v="IdaÂ "/>
    <x v="25"/>
    <n v="7.4"/>
  </r>
  <r>
    <s v="MauriceÂ "/>
    <x v="0"/>
    <n v="7.8"/>
  </r>
  <r>
    <s v="Beer LeagueÂ "/>
    <x v="0"/>
    <n v="6"/>
  </r>
  <r>
    <s v="The Astronaut's WifeÂ "/>
    <x v="0"/>
    <n v="5.3"/>
  </r>
  <r>
    <s v="Riding GiantsÂ "/>
    <x v="0"/>
    <n v="7.9"/>
  </r>
  <r>
    <s v="TimecrimesÂ "/>
    <x v="5"/>
    <n v="7.2"/>
  </r>
  <r>
    <s v="Silver MedallistÂ "/>
    <x v="3"/>
    <n v="7.4"/>
  </r>
  <r>
    <s v="Timber FallsÂ "/>
    <x v="0"/>
    <n v="5.3"/>
  </r>
  <r>
    <s v="Singin' in the RainÂ "/>
    <x v="0"/>
    <n v="8.3000000000000007"/>
  </r>
  <r>
    <s v="Fat, Sick &amp; Nearly DeadÂ "/>
    <x v="0"/>
    <n v="7.6"/>
  </r>
  <r>
    <s v="A Haunted HouseÂ "/>
    <x v="0"/>
    <n v="5.0999999999999996"/>
  </r>
  <r>
    <s v="2016: Obama's AmericaÂ "/>
    <x v="0"/>
    <n v="5.0999999999999996"/>
  </r>
  <r>
    <s v="Halloween IIÂ "/>
    <x v="0"/>
    <n v="4.9000000000000004"/>
  </r>
  <r>
    <s v="That Thing You Do!Â "/>
    <x v="0"/>
    <n v="6.9"/>
  </r>
  <r>
    <s v="Halloween III: Season of the WitchÂ "/>
    <x v="0"/>
    <n v="4.5999999999999996"/>
  </r>
  <r>
    <s v="Escape from the Planet of the ApesÂ "/>
    <x v="0"/>
    <n v="6.3"/>
  </r>
  <r>
    <s v="HudÂ "/>
    <x v="0"/>
    <n v="7.9"/>
  </r>
  <r>
    <s v="Kevin Hart: Let Me ExplainÂ "/>
    <x v="0"/>
    <n v="6.7"/>
  </r>
  <r>
    <s v="My Own Private IdahoÂ "/>
    <x v="0"/>
    <n v="7.1"/>
  </r>
  <r>
    <s v="Garden StateÂ "/>
    <x v="0"/>
    <n v="7.6"/>
  </r>
  <r>
    <s v="Before SunriseÂ "/>
    <x v="0"/>
    <n v="8.1"/>
  </r>
  <r>
    <s v="Sur le seuilÂ "/>
    <x v="2"/>
    <n v="6.6"/>
  </r>
  <r>
    <s v="Jesus' SonÂ "/>
    <x v="0"/>
    <n v="7"/>
  </r>
  <r>
    <s v="Saving FaceÂ "/>
    <x v="0"/>
    <n v="7.6"/>
  </r>
  <r>
    <s v="Brick LaneÂ "/>
    <x v="0"/>
    <n v="6.7"/>
  </r>
  <r>
    <s v="Robot &amp; FrankÂ "/>
    <x v="0"/>
    <n v="7.1"/>
  </r>
  <r>
    <s v="My Life Without MeÂ "/>
    <x v="0"/>
    <n v="7.6"/>
  </r>
  <r>
    <s v="The Spectacular NowÂ "/>
    <x v="0"/>
    <n v="7.1"/>
  </r>
  <r>
    <s v="Marilyn Hotchkiss' Ballroom Dancing and Charm SchoolÂ "/>
    <x v="0"/>
    <n v="7.1"/>
  </r>
  <r>
    <s v="ReligulousÂ "/>
    <x v="0"/>
    <n v="7.7"/>
  </r>
  <r>
    <s v="FuelÂ "/>
    <x v="0"/>
    <n v="7.6"/>
  </r>
  <r>
    <s v="Valley of the Heart's DelightÂ "/>
    <x v="0"/>
    <n v="6.6"/>
  </r>
  <r>
    <s v="Dodgeball: A True Underdog StoryÂ "/>
    <x v="0"/>
    <n v="6.7"/>
  </r>
  <r>
    <s v="Eye of the DolphinÂ "/>
    <x v="0"/>
    <n v="5.7"/>
  </r>
  <r>
    <s v="8: The Mormon PropositionÂ "/>
    <x v="0"/>
    <n v="7.1"/>
  </r>
  <r>
    <s v="The Other End of the LineÂ "/>
    <x v="0"/>
    <n v="6.2"/>
  </r>
  <r>
    <s v="AnatomyÂ "/>
    <x v="14"/>
    <n v="6.1"/>
  </r>
  <r>
    <s v="Sleep DealerÂ "/>
    <x v="5"/>
    <n v="5.9"/>
  </r>
  <r>
    <s v="SuperÂ "/>
    <x v="0"/>
    <n v="6.8"/>
  </r>
  <r>
    <s v="Christmas MailÂ "/>
    <x v="0"/>
    <n v="5.8"/>
  </r>
  <r>
    <s v="StungÂ "/>
    <x v="0"/>
    <n v="5"/>
  </r>
  <r>
    <s v="AntibirthÂ "/>
    <x v="0"/>
    <n v="6.3"/>
  </r>
  <r>
    <s v="Get on the BusÂ "/>
    <x v="0"/>
    <n v="6.8"/>
  </r>
  <r>
    <s v="Thr3eÂ "/>
    <x v="0"/>
    <n v="5.0999999999999996"/>
  </r>
  <r>
    <s v="IdiocracyÂ "/>
    <x v="0"/>
    <n v="6.6"/>
  </r>
  <r>
    <s v="The Rise of the KraysÂ "/>
    <x v="0"/>
    <n v="5"/>
  </r>
  <r>
    <s v="This Is EnglandÂ "/>
    <x v="0"/>
    <n v="7.7"/>
  </r>
  <r>
    <s v="Alien UprisingÂ "/>
    <x v="0"/>
    <n v="3.1"/>
  </r>
  <r>
    <s v="Bathing BeautyÂ "/>
    <x v="0"/>
    <n v="6.5"/>
  </r>
  <r>
    <s v="Go for It!Â "/>
    <x v="0"/>
    <n v="3.9"/>
  </r>
  <r>
    <s v="Dancer, Texas Pop. 81Â "/>
    <x v="0"/>
    <n v="6.8"/>
  </r>
  <r>
    <s v="Show BoatÂ "/>
    <x v="0"/>
    <n v="7"/>
  </r>
  <r>
    <s v="Redemption RoadÂ "/>
    <x v="0"/>
    <n v="5.9"/>
  </r>
  <r>
    <s v="The CallingÂ "/>
    <x v="0"/>
    <n v="5.8"/>
  </r>
  <r>
    <s v="The Brave Little ToasterÂ "/>
    <x v="0"/>
    <n v="7.3"/>
  </r>
  <r>
    <s v="FantasiaÂ "/>
    <x v="0"/>
    <n v="7.8"/>
  </r>
  <r>
    <s v="The French ConnectionÂ "/>
    <x v="0"/>
    <n v="7.8"/>
  </r>
  <r>
    <s v="8 DaysÂ "/>
    <x v="0"/>
    <n v="6.9"/>
  </r>
  <r>
    <s v="Friday the 13th Part IIIÂ "/>
    <x v="0"/>
    <n v="5.7"/>
  </r>
  <r>
    <s v="Friday the 13th: A New BeginningÂ "/>
    <x v="0"/>
    <n v="4.7"/>
  </r>
  <r>
    <s v="The Last Sin EaterÂ "/>
    <x v="0"/>
    <n v="5.9"/>
  </r>
  <r>
    <s v="Do You Believe?Â "/>
    <x v="0"/>
    <n v="5.9"/>
  </r>
  <r>
    <s v="Impact PointÂ "/>
    <x v="0"/>
    <n v="4.3"/>
  </r>
  <r>
    <s v="The Valley of DecisionÂ "/>
    <x v="0"/>
    <n v="7.5"/>
  </r>
  <r>
    <s v="EdenÂ "/>
    <x v="0"/>
    <n v="4.8"/>
  </r>
  <r>
    <s v="Chicken Tikka MasalaÂ "/>
    <x v="0"/>
    <n v="5.8"/>
  </r>
  <r>
    <s v="Always WoodstockÂ "/>
    <x v="0"/>
    <n v="5.3"/>
  </r>
  <r>
    <s v="Jack Brooks: Monster SlayerÂ "/>
    <x v="0"/>
    <n v="6"/>
  </r>
  <r>
    <s v="The Best Years of Our LivesÂ "/>
    <x v="0"/>
    <n v="8.1"/>
  </r>
  <r>
    <s v="BullyÂ "/>
    <x v="0"/>
    <n v="7"/>
  </r>
  <r>
    <s v="EllingÂ "/>
    <x v="32"/>
    <n v="7.6"/>
  </r>
  <r>
    <s v="Mi AmericaÂ "/>
    <x v="0"/>
    <n v="7.2"/>
  </r>
  <r>
    <s v="[Rec]Â "/>
    <x v="5"/>
    <n v="7.5"/>
  </r>
  <r>
    <s v="Lies in Plain SightÂ "/>
    <x v="0"/>
    <n v="6.3"/>
  </r>
  <r>
    <s v="SharkskinÂ "/>
    <x v="0"/>
    <n v="6.7"/>
  </r>
  <r>
    <s v="ContainmentÂ "/>
    <x v="0"/>
    <n v="4.8"/>
  </r>
  <r>
    <s v="The TimberÂ "/>
    <x v="0"/>
    <n v="5.5"/>
  </r>
  <r>
    <s v="From Russia with LoveÂ "/>
    <x v="0"/>
    <n v="7.5"/>
  </r>
  <r>
    <s v="The Toxic Avenger Part IIÂ "/>
    <x v="0"/>
    <n v="5.0999999999999996"/>
  </r>
  <r>
    <s v="In the Heat of the NightÂ             "/>
    <x v="0"/>
    <n v="7.4"/>
  </r>
  <r>
    <s v="SleeperÂ "/>
    <x v="0"/>
    <n v="7.3"/>
  </r>
  <r>
    <s v="It FollowsÂ "/>
    <x v="0"/>
    <n v="6.9"/>
  </r>
  <r>
    <s v="Everything You Always Wanted to Know About Sex * But Were Afraid to AskÂ "/>
    <x v="0"/>
    <n v="6.8"/>
  </r>
  <r>
    <s v="To Kill a MockingbirdÂ "/>
    <x v="0"/>
    <n v="8.4"/>
  </r>
  <r>
    <s v="Mad Max 2: The Road WarriorÂ "/>
    <x v="0"/>
    <n v="7.6"/>
  </r>
  <r>
    <s v="The Legend of Drunken MasterÂ "/>
    <x v="12"/>
    <n v="7.6"/>
  </r>
  <r>
    <s v="LolitaÂ "/>
    <x v="0"/>
    <n v="7.7"/>
  </r>
  <r>
    <s v="Boys Don't CryÂ "/>
    <x v="0"/>
    <n v="7.6"/>
  </r>
  <r>
    <s v="Silent HouseÂ "/>
    <x v="0"/>
    <n v="5.3"/>
  </r>
  <r>
    <s v="The Lives of OthersÂ "/>
    <x v="14"/>
    <n v="8.5"/>
  </r>
  <r>
    <s v="CourageousÂ "/>
    <x v="0"/>
    <n v="7"/>
  </r>
  <r>
    <s v="The HustlerÂ "/>
    <x v="0"/>
    <n v="8"/>
  </r>
  <r>
    <s v="Boom TownÂ "/>
    <x v="0"/>
    <n v="7.1"/>
  </r>
  <r>
    <s v="The Triplets of BellevilleÂ "/>
    <x v="2"/>
    <n v="7.8"/>
  </r>
  <r>
    <s v="Smoke SignalsÂ "/>
    <x v="0"/>
    <n v="7.2"/>
  </r>
  <r>
    <s v="American SplendorÂ "/>
    <x v="0"/>
    <n v="7.5"/>
  </r>
  <r>
    <s v="Before SunsetÂ "/>
    <x v="0"/>
    <n v="8"/>
  </r>
  <r>
    <s v="Amores PerrosÂ "/>
    <x v="5"/>
    <n v="8.1"/>
  </r>
  <r>
    <s v="ThirteenÂ "/>
    <x v="0"/>
    <n v="6.8"/>
  </r>
  <r>
    <s v="Gentleman's AgreementÂ "/>
    <x v="0"/>
    <n v="7.4"/>
  </r>
  <r>
    <s v="Winter's BoneÂ "/>
    <x v="0"/>
    <n v="7.2"/>
  </r>
  <r>
    <s v="Touching the VoidÂ "/>
    <x v="0"/>
    <n v="8.1"/>
  </r>
  <r>
    <s v="Alexander's Ragtime BandÂ "/>
    <x v="0"/>
    <n v="7"/>
  </r>
  <r>
    <s v="Me and You and Everyone We KnowÂ "/>
    <x v="0"/>
    <n v="7.4"/>
  </r>
  <r>
    <s v="Inside JobÂ "/>
    <x v="0"/>
    <n v="8.3000000000000007"/>
  </r>
  <r>
    <s v="We Are Your FriendsÂ "/>
    <x v="0"/>
    <n v="6.1"/>
  </r>
  <r>
    <s v="Ghost Dog: The Way of the SamuraiÂ "/>
    <x v="0"/>
    <n v="7.5"/>
  </r>
  <r>
    <s v="Harsh TimesÂ "/>
    <x v="0"/>
    <n v="7"/>
  </r>
  <r>
    <s v="CaptiveÂ "/>
    <x v="0"/>
    <n v="5.3"/>
  </r>
  <r>
    <s v="Full FrontalÂ "/>
    <x v="0"/>
    <n v="4.7"/>
  </r>
  <r>
    <s v="WitchboardÂ "/>
    <x v="0"/>
    <n v="5.7"/>
  </r>
  <r>
    <s v="Strangers with CandyÂ             "/>
    <x v="0"/>
    <n v="8.1"/>
  </r>
  <r>
    <s v="HamletÂ "/>
    <x v="0"/>
    <n v="7.8"/>
  </r>
  <r>
    <s v="ShortbusÂ "/>
    <x v="0"/>
    <n v="6.5"/>
  </r>
  <r>
    <s v="Waltz with BashirÂ "/>
    <x v="19"/>
    <n v="8"/>
  </r>
  <r>
    <s v="The Book of Mormon Movie, Volume 1: The JourneyÂ "/>
    <x v="0"/>
    <n v="3.3"/>
  </r>
  <r>
    <s v="No End in SightÂ "/>
    <x v="0"/>
    <n v="8.3000000000000007"/>
  </r>
  <r>
    <s v="The Diary of a Teenage GirlÂ "/>
    <x v="0"/>
    <n v="6.9"/>
  </r>
  <r>
    <s v="Get RealÂ             "/>
    <x v="0"/>
    <n v="7.3"/>
  </r>
  <r>
    <s v="In the Shadow of the MoonÂ "/>
    <x v="0"/>
    <n v="8.1"/>
  </r>
  <r>
    <s v="Meek's CutoffÂ "/>
    <x v="0"/>
    <n v="6.5"/>
  </r>
  <r>
    <s v="Inside Deep ThroatÂ "/>
    <x v="0"/>
    <n v="6.8"/>
  </r>
  <r>
    <s v="Dinner RushÂ "/>
    <x v="0"/>
    <n v="7.3"/>
  </r>
  <r>
    <s v="ClockwatchersÂ "/>
    <x v="0"/>
    <n v="6.4"/>
  </r>
  <r>
    <s v="The Virginity HitÂ "/>
    <x v="0"/>
    <n v="4.5999999999999996"/>
  </r>
  <r>
    <s v="SubwayÂ "/>
    <x v="2"/>
    <n v="6.5"/>
  </r>
  <r>
    <s v="House of DÂ "/>
    <x v="0"/>
    <n v="7"/>
  </r>
  <r>
    <s v="TeethÂ "/>
    <x v="0"/>
    <n v="5.4"/>
  </r>
  <r>
    <s v="Six-String SamuraiÂ "/>
    <x v="0"/>
    <n v="6.7"/>
  </r>
  <r>
    <s v="Hum To Mohabbat KaregaÂ "/>
    <x v="7"/>
    <n v="2.8"/>
  </r>
  <r>
    <s v="It's All Gone Pete TongÂ "/>
    <x v="0"/>
    <n v="7.4"/>
  </r>
  <r>
    <s v="Saint John of Las VegasÂ "/>
    <x v="0"/>
    <n v="5.8"/>
  </r>
  <r>
    <s v="24 7: Twenty Four SevenÂ "/>
    <x v="0"/>
    <n v="7.1"/>
  </r>
  <r>
    <s v="StonewallÂ "/>
    <x v="0"/>
    <n v="4.5"/>
  </r>
  <r>
    <s v="EurekaÂ             "/>
    <x v="0"/>
    <n v="7.9"/>
  </r>
  <r>
    <s v="Roadside RomeoÂ "/>
    <x v="7"/>
    <n v="5.3"/>
  </r>
  <r>
    <s v="This Thing of OursÂ "/>
    <x v="0"/>
    <n v="5.4"/>
  </r>
  <r>
    <s v="The Lost Medallion: The Adventures of Billy StoneÂ "/>
    <x v="0"/>
    <n v="4.8"/>
  </r>
  <r>
    <s v="The Last Five YearsÂ "/>
    <x v="0"/>
    <n v="5.9"/>
  </r>
  <r>
    <s v="The Missing PersonÂ "/>
    <x v="0"/>
    <n v="6.2"/>
  </r>
  <r>
    <s v="Return of the Living Dead IIIÂ "/>
    <x v="0"/>
    <n v="5.9"/>
  </r>
  <r>
    <s v="LondonÂ "/>
    <x v="0"/>
    <n v="6.6"/>
  </r>
  <r>
    <s v="SherrybabyÂ "/>
    <x v="0"/>
    <n v="6.6"/>
  </r>
  <r>
    <s v="Stealing HarvardÂ "/>
    <x v="0"/>
    <n v="5.0999999999999996"/>
  </r>
  <r>
    <s v="CircleÂ "/>
    <x v="0"/>
    <n v="6"/>
  </r>
  <r>
    <s v="Eden LakeÂ "/>
    <x v="0"/>
    <n v="6.8"/>
  </r>
  <r>
    <s v="PlushÂ "/>
    <x v="0"/>
    <n v="5.4"/>
  </r>
  <r>
    <s v="Vampire KillersÂ "/>
    <x v="0"/>
    <n v="5.2"/>
  </r>
  <r>
    <s v="Gangster's Paradise: JerusalemaÂ "/>
    <x v="0"/>
    <n v="7.8"/>
  </r>
  <r>
    <s v="Freeze FrameÂ "/>
    <x v="0"/>
    <n v="6.4"/>
  </r>
  <r>
    <s v="Grave EncountersÂ "/>
    <x v="0"/>
    <n v="6.1"/>
  </r>
  <r>
    <s v="StitchesÂ "/>
    <x v="0"/>
    <n v="5.7"/>
  </r>
  <r>
    <s v="Nine DeadÂ "/>
    <x v="0"/>
    <n v="5.5"/>
  </r>
  <r>
    <s v="To Be Frank, Sinatra at 100Â "/>
    <x v="0"/>
    <n v="7.4"/>
  </r>
  <r>
    <s v="BananasÂ "/>
    <x v="0"/>
    <n v="7.1"/>
  </r>
  <r>
    <s v="SupercapitalistÂ "/>
    <x v="0"/>
    <n v="3.9"/>
  </r>
  <r>
    <s v="RockawayÂ "/>
    <x v="0"/>
    <n v="4.5999999999999996"/>
  </r>
  <r>
    <s v="WingsÂ             "/>
    <x v="0"/>
    <n v="7.3"/>
  </r>
  <r>
    <s v="The Lady from ShanghaiÂ "/>
    <x v="0"/>
    <n v="7.7"/>
  </r>
  <r>
    <s v="No Man's Land: The Rise of ReekerÂ "/>
    <x v="0"/>
    <n v="4.9000000000000004"/>
  </r>
  <r>
    <s v="HighwayÂ "/>
    <x v="0"/>
    <n v="6.3"/>
  </r>
  <r>
    <s v="Small ApartmentsÂ "/>
    <x v="0"/>
    <n v="6.1"/>
  </r>
  <r>
    <s v="Coffee TownÂ "/>
    <x v="0"/>
    <n v="6.6"/>
  </r>
  <r>
    <s v="The Ghastly Love of Johnny XÂ "/>
    <x v="0"/>
    <n v="5.7"/>
  </r>
  <r>
    <s v="All Is BrightÂ "/>
    <x v="0"/>
    <n v="5.6"/>
  </r>
  <r>
    <s v="The Torture Chamber of Dr. SadismÂ "/>
    <x v="14"/>
    <n v="6"/>
  </r>
  <r>
    <s v="Straight A'sÂ "/>
    <x v="0"/>
    <n v="5.7"/>
  </r>
  <r>
    <s v="A Funny Thing Happened on the Way to the ForumÂ "/>
    <x v="0"/>
    <n v="7"/>
  </r>
  <r>
    <s v="Slacker UprisingÂ "/>
    <x v="0"/>
    <n v="5.3"/>
  </r>
  <r>
    <s v="The Legend of Hell's Gate: An American ConspiracyÂ "/>
    <x v="0"/>
    <n v="4.4000000000000004"/>
  </r>
  <r>
    <s v="The Walking DeceasedÂ "/>
    <x v="0"/>
    <n v="3.4"/>
  </r>
  <r>
    <s v="The Curse of Downers GroveÂ "/>
    <x v="0"/>
    <n v="4.5"/>
  </r>
  <r>
    <s v="Shark LakeÂ "/>
    <x v="0"/>
    <n v="3.4"/>
  </r>
  <r>
    <s v="River's EdgeÂ "/>
    <x v="0"/>
    <n v="7.1"/>
  </r>
  <r>
    <s v="NorthforkÂ "/>
    <x v="0"/>
    <n v="6.4"/>
  </r>
  <r>
    <s v="The Marine 4: Moving TargetÂ "/>
    <x v="0"/>
    <n v="5.2"/>
  </r>
  <r>
    <s v="BuriedÂ "/>
    <x v="0"/>
    <n v="7"/>
  </r>
  <r>
    <s v="SubmarineÂ "/>
    <x v="0"/>
    <n v="7.3"/>
  </r>
  <r>
    <s v="The SquareÂ "/>
    <x v="31"/>
    <n v="8.1"/>
  </r>
  <r>
    <s v="One to AnotherÂ "/>
    <x v="2"/>
    <n v="5.8"/>
  </r>
  <r>
    <s v="CarrieÂ "/>
    <x v="0"/>
    <n v="5.9"/>
  </r>
  <r>
    <s v="ABCD (Any Body Can Dance)Â "/>
    <x v="7"/>
    <n v="6.4"/>
  </r>
  <r>
    <s v="A Nightmare on Elm StreetÂ "/>
    <x v="0"/>
    <n v="7.5"/>
  </r>
  <r>
    <s v="Man on WireÂ "/>
    <x v="0"/>
    <n v="7.8"/>
  </r>
  <r>
    <s v="AbandonedÂ "/>
    <x v="0"/>
    <n v="6.3"/>
  </r>
  <r>
    <s v="Brotherly LoveÂ "/>
    <x v="0"/>
    <n v="7.2"/>
  </r>
  <r>
    <s v="The Last ExorcismÂ "/>
    <x v="0"/>
    <n v="5.6"/>
  </r>
  <r>
    <s v="Nowhere BoyÂ "/>
    <x v="0"/>
    <n v="7.2"/>
  </r>
  <r>
    <s v="A Streetcar Named DesireÂ "/>
    <x v="0"/>
    <n v="8"/>
  </r>
  <r>
    <s v="Dr. Strangelove or: How I Learned to Stop Worrying and Love the BombÂ "/>
    <x v="0"/>
    <n v="8.5"/>
  </r>
  <r>
    <s v="El crimen del padre AmaroÂ "/>
    <x v="5"/>
    <n v="6.8"/>
  </r>
  <r>
    <s v="Beasts of the Southern WildÂ "/>
    <x v="0"/>
    <n v="7.3"/>
  </r>
  <r>
    <s v="Battle for the Planet of the ApesÂ "/>
    <x v="0"/>
    <n v="5.5"/>
  </r>
  <r>
    <s v="SongcatcherÂ "/>
    <x v="0"/>
    <n v="7.3"/>
  </r>
  <r>
    <s v="Higher GroundÂ "/>
    <x v="0"/>
    <n v="6.3"/>
  </r>
  <r>
    <s v="VaaluÂ "/>
    <x v="37"/>
    <n v="5.0999999999999996"/>
  </r>
  <r>
    <s v="The Greatest Movie Ever SoldÂ "/>
    <x v="0"/>
    <n v="6.6"/>
  </r>
  <r>
    <s v="Ed and His Dead MotherÂ "/>
    <x v="0"/>
    <n v="6.1"/>
  </r>
  <r>
    <s v="Travelers and MagiciansÂ "/>
    <x v="38"/>
    <n v="7.5"/>
  </r>
  <r>
    <s v="Hang 'Em HighÂ "/>
    <x v="0"/>
    <n v="7"/>
  </r>
  <r>
    <s v="Deadline - U.S.A.Â "/>
    <x v="0"/>
    <n v="7.2"/>
  </r>
  <r>
    <s v="SublimeÂ "/>
    <x v="0"/>
    <n v="5.3"/>
  </r>
  <r>
    <s v="A Beginner's Guide to SnuffÂ "/>
    <x v="0"/>
    <n v="8.6999999999999993"/>
  </r>
  <r>
    <s v="Independence DaysasterÂ "/>
    <x v="0"/>
    <n v="3.4"/>
  </r>
  <r>
    <s v="Dysfunctional FriendsÂ "/>
    <x v="0"/>
    <n v="5.4"/>
  </r>
  <r>
    <s v="Run Lola RunÂ "/>
    <x v="14"/>
    <n v="7.8"/>
  </r>
  <r>
    <s v="MayÂ "/>
    <x v="0"/>
    <n v="6.7"/>
  </r>
  <r>
    <s v="Against the WildÂ "/>
    <x v="0"/>
    <n v="4.7"/>
  </r>
  <r>
    <s v="Living Dark: The Story of Ted the CaverÂ "/>
    <x v="0"/>
    <n v="6.3"/>
  </r>
  <r>
    <s v="Under the Same MoonÂ "/>
    <x v="5"/>
    <n v="7.4"/>
  </r>
  <r>
    <s v="Conquest of the Planet of the ApesÂ "/>
    <x v="0"/>
    <n v="6.1"/>
  </r>
  <r>
    <s v="In the BedroomÂ "/>
    <x v="0"/>
    <n v="7.5"/>
  </r>
  <r>
    <s v="I Spit on Your GraveÂ "/>
    <x v="0"/>
    <n v="6.3"/>
  </r>
  <r>
    <s v="Happy, TexasÂ "/>
    <x v="0"/>
    <n v="6.3"/>
  </r>
  <r>
    <s v="My Summer of LoveÂ "/>
    <x v="0"/>
    <n v="6.8"/>
  </r>
  <r>
    <s v="The LunchboxÂ "/>
    <x v="7"/>
    <n v="7.8"/>
  </r>
  <r>
    <s v="YesÂ "/>
    <x v="0"/>
    <n v="6.9"/>
  </r>
  <r>
    <s v="You Can't Take It with YouÂ "/>
    <x v="0"/>
    <n v="8"/>
  </r>
  <r>
    <s v="From Here to EternityÂ "/>
    <x v="0"/>
    <n v="7.8"/>
  </r>
  <r>
    <s v="She Wore a Yellow RibbonÂ "/>
    <x v="0"/>
    <n v="7.4"/>
  </r>
  <r>
    <s v="Grace UnpluggedÂ "/>
    <x v="0"/>
    <n v="6.1"/>
  </r>
  <r>
    <s v="FoolishÂ "/>
    <x v="0"/>
    <n v="4.3"/>
  </r>
  <r>
    <s v="N-SecureÂ "/>
    <x v="0"/>
    <n v="3.5"/>
  </r>
  <r>
    <s v="CaramelÂ "/>
    <x v="31"/>
    <n v="7.2"/>
  </r>
  <r>
    <s v="Out of the DarkÂ "/>
    <x v="0"/>
    <n v="4.7"/>
  </r>
  <r>
    <s v="The BubbleÂ "/>
    <x v="19"/>
    <n v="7.3"/>
  </r>
  <r>
    <s v="The ConversationÂ "/>
    <x v="0"/>
    <n v="7.9"/>
  </r>
  <r>
    <s v="Dil Jo Bhi Kahey...Â "/>
    <x v="0"/>
    <n v="5.0999999999999996"/>
  </r>
  <r>
    <s v="Mississippi MermaidÂ "/>
    <x v="2"/>
    <n v="7.2"/>
  </r>
  <r>
    <s v="I Love Your WorkÂ "/>
    <x v="0"/>
    <n v="5.4"/>
  </r>
  <r>
    <s v="Cabin FeverÂ "/>
    <x v="0"/>
    <n v="3.7"/>
  </r>
  <r>
    <s v="Dawn of the DeadÂ "/>
    <x v="0"/>
    <n v="7.4"/>
  </r>
  <r>
    <s v="WaitressÂ "/>
    <x v="0"/>
    <n v="7.1"/>
  </r>
  <r>
    <s v="BloodsportÂ "/>
    <x v="0"/>
    <n v="6.8"/>
  </r>
  <r>
    <s v="Mr. Smith Goes to WashingtonÂ "/>
    <x v="0"/>
    <n v="8.1999999999999993"/>
  </r>
  <r>
    <s v="KidsÂ "/>
    <x v="0"/>
    <n v="7"/>
  </r>
  <r>
    <s v="The Squid and the WhaleÂ "/>
    <x v="0"/>
    <n v="7.4"/>
  </r>
  <r>
    <s v="Kissing Jessica SteinÂ "/>
    <x v="0"/>
    <n v="6.7"/>
  </r>
  <r>
    <s v="A Woman, a Gun and a Noodle ShopÂ "/>
    <x v="3"/>
    <n v="5.7"/>
  </r>
  <r>
    <s v="SpellboundÂ "/>
    <x v="0"/>
    <n v="7.6"/>
  </r>
  <r>
    <s v="ExoticaÂ "/>
    <x v="0"/>
    <n v="7.2"/>
  </r>
  <r>
    <s v="Buffalo '66Â "/>
    <x v="0"/>
    <n v="7.5"/>
  </r>
  <r>
    <s v="InsidiousÂ "/>
    <x v="0"/>
    <n v="6.8"/>
  </r>
  <r>
    <s v="Repo ManÂ "/>
    <x v="0"/>
    <n v="6.9"/>
  </r>
  <r>
    <s v="Nine QueensÂ "/>
    <x v="5"/>
    <n v="7.9"/>
  </r>
  <r>
    <s v="The GatekeepersÂ "/>
    <x v="19"/>
    <n v="7.6"/>
  </r>
  <r>
    <s v="The Ballad of Jack and RoseÂ "/>
    <x v="0"/>
    <n v="6.7"/>
  </r>
  <r>
    <s v="The To Do ListÂ "/>
    <x v="0"/>
    <n v="5.8"/>
  </r>
  <r>
    <s v="Killing ZoeÂ "/>
    <x v="0"/>
    <n v="6.5"/>
  </r>
  <r>
    <s v="The BelieverÂ "/>
    <x v="0"/>
    <n v="7.2"/>
  </r>
  <r>
    <s v="Snow AngelsÂ "/>
    <x v="0"/>
    <n v="6.9"/>
  </r>
  <r>
    <s v="UnsulliedÂ "/>
    <x v="0"/>
    <n v="5.5"/>
  </r>
  <r>
    <s v="Session 9Â "/>
    <x v="0"/>
    <n v="6.5"/>
  </r>
  <r>
    <s v="I Want Someone to Eat Cheese WithÂ "/>
    <x v="0"/>
    <n v="6.2"/>
  </r>
  <r>
    <s v="Mooz-LumÂ "/>
    <x v="0"/>
    <n v="6.7"/>
  </r>
  <r>
    <s v="HatchetÂ "/>
    <x v="0"/>
    <n v="5.7"/>
  </r>
  <r>
    <s v="Modern TimesÂ "/>
    <x v="0"/>
    <n v="8.6"/>
  </r>
  <r>
    <s v="Stolen SummerÂ "/>
    <x v="0"/>
    <n v="6.5"/>
  </r>
  <r>
    <s v="My Name Is BruceÂ "/>
    <x v="0"/>
    <n v="6.3"/>
  </r>
  <r>
    <s v="The SalonÂ "/>
    <x v="0"/>
    <n v="4.3"/>
  </r>
  <r>
    <s v="Road HardÂ "/>
    <x v="0"/>
    <n v="6.1"/>
  </r>
  <r>
    <s v="Forty Shades of BlueÂ "/>
    <x v="0"/>
    <n v="6"/>
  </r>
  <r>
    <s v="AmigoÂ "/>
    <x v="0"/>
    <n v="5.8"/>
  </r>
  <r>
    <s v="PontypoolÂ "/>
    <x v="0"/>
    <n v="6.7"/>
  </r>
  <r>
    <s v="TruckerÂ "/>
    <x v="0"/>
    <n v="6.7"/>
  </r>
  <r>
    <s v="Me You and Five BucksÂ "/>
    <x v="0"/>
    <n v="7.6"/>
  </r>
  <r>
    <s v="The Lords of SalemÂ "/>
    <x v="0"/>
    <n v="5.0999999999999996"/>
  </r>
  <r>
    <s v="HouseboundÂ "/>
    <x v="0"/>
    <n v="6.8"/>
  </r>
  <r>
    <s v="Wal-Mart: The High Cost of Low PriceÂ "/>
    <x v="0"/>
    <n v="6.8"/>
  </r>
  <r>
    <s v="Fetching CodyÂ "/>
    <x v="0"/>
    <n v="6.8"/>
  </r>
  <r>
    <s v="Once Upon a Time in QueensÂ "/>
    <x v="0"/>
    <n v="6.3"/>
  </r>
  <r>
    <s v="Closer to the MoonÂ "/>
    <x v="0"/>
    <n v="7.1"/>
  </r>
  <r>
    <s v="Mutant WorldÂ "/>
    <x v="0"/>
    <n v="2.8"/>
  </r>
  <r>
    <s v="Growing Up SmithÂ "/>
    <x v="0"/>
    <n v="8.1999999999999993"/>
  </r>
  <r>
    <s v="CheckmateÂ "/>
    <x v="0"/>
    <n v="3.1"/>
  </r>
  <r>
    <s v="Jack ReacherÂ "/>
    <x v="0"/>
    <n v="7"/>
  </r>
  <r>
    <s v="#HorrorÂ "/>
    <x v="0"/>
    <n v="3.3"/>
  </r>
  <r>
    <s v="Wind WalkersÂ "/>
    <x v="0"/>
    <n v="3.6"/>
  </r>
  <r>
    <s v="Snow White and the Seven DwarfsÂ "/>
    <x v="0"/>
    <n v="7.7"/>
  </r>
  <r>
    <s v="The Holy GirlÂ "/>
    <x v="5"/>
    <n v="6.7"/>
  </r>
  <r>
    <s v="ShalakoÂ "/>
    <x v="0"/>
    <n v="5.5"/>
  </r>
  <r>
    <s v="Incident at Loch NessÂ "/>
    <x v="0"/>
    <n v="6.6"/>
  </r>
  <r>
    <s v="The Dog LoverÂ "/>
    <x v="0"/>
    <n v="4.8"/>
  </r>
  <r>
    <s v="Girl HouseÂ "/>
    <x v="0"/>
    <n v="5.5"/>
  </r>
  <r>
    <s v="The Blue RoomÂ "/>
    <x v="2"/>
    <n v="6.3"/>
  </r>
  <r>
    <s v="House at the End of the DriveÂ "/>
    <x v="0"/>
    <n v="6.9"/>
  </r>
  <r>
    <s v="Batman: The MovieÂ "/>
    <x v="0"/>
    <n v="6.5"/>
  </r>
  <r>
    <s v="Lock, Stock and Two Smoking BarrelsÂ "/>
    <x v="0"/>
    <n v="8.1999999999999993"/>
  </r>
  <r>
    <s v="The Ballad of Gregorio CortezÂ "/>
    <x v="0"/>
    <n v="7.1"/>
  </r>
  <r>
    <s v="The Streets of San FranciscoÂ             "/>
    <x v="0"/>
    <n v="7.3"/>
  </r>
  <r>
    <s v="The CelebrationÂ "/>
    <x v="30"/>
    <n v="8.1"/>
  </r>
  <r>
    <s v="Trees LoungeÂ "/>
    <x v="0"/>
    <n v="7.2"/>
  </r>
  <r>
    <s v="Journey from the FallÂ "/>
    <x v="39"/>
    <n v="7.4"/>
  </r>
  <r>
    <s v="The BasketÂ "/>
    <x v="0"/>
    <n v="6.5"/>
  </r>
  <r>
    <s v="Eddie: The Sleepwalking CannibalÂ "/>
    <x v="0"/>
    <n v="5.7"/>
  </r>
  <r>
    <s v="Mercury RisingÂ "/>
    <x v="0"/>
    <n v="6.1"/>
  </r>
  <r>
    <s v="Space: Above and BeyondÂ             "/>
    <x v="0"/>
    <n v="7.7"/>
  </r>
  <r>
    <s v="Queen of the MountainsÂ "/>
    <x v="0"/>
    <n v="8.6999999999999993"/>
  </r>
  <r>
    <s v="Def-Con 4Â "/>
    <x v="0"/>
    <n v="4.3"/>
  </r>
  <r>
    <s v="The Hebrew HammerÂ "/>
    <x v="0"/>
    <n v="6.2"/>
  </r>
  <r>
    <s v="Neal 'N' NikkiÂ "/>
    <x v="0"/>
    <n v="3.3"/>
  </r>
  <r>
    <s v="The 41-Year-Old Virgin Who Knocked Up Sarah Marshall and Felt Superbad About ItÂ "/>
    <x v="0"/>
    <n v="2.7"/>
  </r>
  <r>
    <s v="Forget Me NotÂ "/>
    <x v="0"/>
    <n v="5.2"/>
  </r>
  <r>
    <s v="RebeccaÂ "/>
    <x v="0"/>
    <n v="8.1999999999999993"/>
  </r>
  <r>
    <s v="Friday the 13th Part 2Â "/>
    <x v="0"/>
    <n v="6.1"/>
  </r>
  <r>
    <s v="The Lost WeekendÂ "/>
    <x v="0"/>
    <n v="8"/>
  </r>
  <r>
    <s v="C.H.U.D.Â "/>
    <x v="0"/>
    <n v="5.5"/>
  </r>
  <r>
    <s v="Filly BrownÂ "/>
    <x v="0"/>
    <n v="5.7"/>
  </r>
  <r>
    <s v="The Lion of JudahÂ "/>
    <x v="0"/>
    <n v="3.7"/>
  </r>
  <r>
    <s v="NiagaraÂ "/>
    <x v="0"/>
    <n v="7.1"/>
  </r>
  <r>
    <s v="How Green Was My ValleyÂ "/>
    <x v="0"/>
    <n v="7.8"/>
  </r>
  <r>
    <s v="The Girlfriend ExperienceÂ             "/>
    <x v="0"/>
    <n v="7.3"/>
  </r>
  <r>
    <s v="Da Sweet Blood of JesusÂ "/>
    <x v="0"/>
    <n v="4.0999999999999996"/>
  </r>
  <r>
    <s v="Sex, Lies, and VideotapeÂ "/>
    <x v="0"/>
    <n v="7.2"/>
  </r>
  <r>
    <s v="SawÂ "/>
    <x v="0"/>
    <n v="7.7"/>
  </r>
  <r>
    <s v="Super TroopersÂ "/>
    <x v="0"/>
    <n v="7.1"/>
  </r>
  <r>
    <s v="The AlgerianÂ "/>
    <x v="0"/>
    <n v="7.6"/>
  </r>
  <r>
    <s v="The Amazing CatfishÂ "/>
    <x v="5"/>
    <n v="7"/>
  </r>
  <r>
    <s v="The Day the Earth Stood StillÂ "/>
    <x v="0"/>
    <n v="5.5"/>
  </r>
  <r>
    <s v="Monsoon WeddingÂ "/>
    <x v="7"/>
    <n v="7.4"/>
  </r>
  <r>
    <s v="You Can Count on MeÂ "/>
    <x v="0"/>
    <n v="7.7"/>
  </r>
  <r>
    <s v="The Trouble with HarryÂ "/>
    <x v="0"/>
    <n v="7.2"/>
  </r>
  <r>
    <s v="Lucky Number SlevinÂ "/>
    <x v="0"/>
    <n v="7.8"/>
  </r>
  <r>
    <s v="But I'm a CheerleaderÂ "/>
    <x v="0"/>
    <n v="6.6"/>
  </r>
  <r>
    <s v="Home RunÂ "/>
    <x v="0"/>
    <n v="6"/>
  </r>
  <r>
    <s v="Reservoir DogsÂ "/>
    <x v="0"/>
    <n v="8.4"/>
  </r>
  <r>
    <s v="The Blue BirdÂ "/>
    <x v="0"/>
    <n v="6.5"/>
  </r>
  <r>
    <s v="The Good, the Bad and the UglyÂ "/>
    <x v="16"/>
    <n v="8.9"/>
  </r>
  <r>
    <s v="The Second MotherÂ "/>
    <x v="29"/>
    <n v="7.9"/>
  </r>
  <r>
    <s v="Blue Like JazzÂ "/>
    <x v="0"/>
    <n v="6"/>
  </r>
  <r>
    <s v="Down and Out with the DollsÂ "/>
    <x v="0"/>
    <n v="6.1"/>
  </r>
  <r>
    <s v="Pink Ribbons, Inc.Â "/>
    <x v="0"/>
    <n v="7.4"/>
  </r>
  <r>
    <s v="Certifiably JonathanÂ "/>
    <x v="0"/>
    <n v="6.2"/>
  </r>
  <r>
    <s v="QÂ "/>
    <x v="2"/>
    <n v="5.6"/>
  </r>
  <r>
    <s v="The Knife of Don JuanÂ "/>
    <x v="5"/>
    <n v="7.2"/>
  </r>
  <r>
    <s v="Grand Theft ParsonsÂ "/>
    <x v="0"/>
    <n v="6.1"/>
  </r>
  <r>
    <s v="Extreme MovieÂ "/>
    <x v="0"/>
    <n v="3.8"/>
  </r>
  <r>
    <s v="The Charge of the Light BrigadeÂ "/>
    <x v="0"/>
    <n v="7.1"/>
  </r>
  <r>
    <s v="Below ZeroÂ "/>
    <x v="0"/>
    <n v="4.5"/>
  </r>
  <r>
    <s v="CrowsnestÂ "/>
    <x v="0"/>
    <n v="3.8"/>
  </r>
  <r>
    <s v="AirborneÂ "/>
    <x v="0"/>
    <n v="6.2"/>
  </r>
  <r>
    <s v="Cotton Comes to HarlemÂ "/>
    <x v="0"/>
    <n v="6.6"/>
  </r>
  <r>
    <s v="The Wicked WithinÂ "/>
    <x v="0"/>
    <n v="4.5999999999999996"/>
  </r>
  <r>
    <s v="Bleeding HeartsÂ "/>
    <x v="0"/>
    <n v="4.2"/>
  </r>
  <r>
    <s v="Waiting...Â "/>
    <x v="0"/>
    <n v="6.8"/>
  </r>
  <r>
    <s v="Dead Man's ShoesÂ "/>
    <x v="0"/>
    <n v="7.7"/>
  </r>
  <r>
    <s v="Wolf CreekÂ             "/>
    <x v="0"/>
    <n v="7.1"/>
  </r>
  <r>
    <s v="From a Whisper to a ScreamÂ "/>
    <x v="0"/>
    <n v="5.9"/>
  </r>
  <r>
    <s v="Sex with StrangersÂ "/>
    <x v="0"/>
    <n v="4.7"/>
  </r>
  <r>
    <s v="Dracula: Pages from a Virgin's DiaryÂ "/>
    <x v="0"/>
    <n v="7"/>
  </r>
  <r>
    <s v="Faith Like PotatoesÂ "/>
    <x v="35"/>
    <n v="6.9"/>
  </r>
  <r>
    <s v="Beyond the Black RainbowÂ "/>
    <x v="0"/>
    <n v="6.1"/>
  </r>
  <r>
    <s v="The Raid: RedemptionÂ "/>
    <x v="40"/>
    <n v="7.6"/>
  </r>
  <r>
    <s v="The Dead UndeadÂ "/>
    <x v="0"/>
    <n v="3"/>
  </r>
  <r>
    <s v="The Vatican ExorcismsÂ "/>
    <x v="0"/>
    <n v="2.6"/>
  </r>
  <r>
    <s v="CasablancaÂ "/>
    <x v="0"/>
    <n v="8.6"/>
  </r>
  <r>
    <s v="Lake MungoÂ "/>
    <x v="0"/>
    <n v="6.1"/>
  </r>
  <r>
    <s v="Rocket Singh: Salesman of the YearÂ "/>
    <x v="7"/>
    <n v="7.5"/>
  </r>
  <r>
    <s v="Silent RunningÂ "/>
    <x v="0"/>
    <n v="6.7"/>
  </r>
  <r>
    <s v="RockyÂ "/>
    <x v="0"/>
    <n v="8.1"/>
  </r>
  <r>
    <s v="The SleepwalkerÂ "/>
    <x v="0"/>
    <n v="4.9000000000000004"/>
  </r>
  <r>
    <s v="The FogÂ "/>
    <x v="0"/>
    <n v="6.8"/>
  </r>
  <r>
    <s v="Tom JonesÂ "/>
    <x v="0"/>
    <n v="6.8"/>
  </r>
  <r>
    <s v="UnfriendedÂ "/>
    <x v="0"/>
    <n v="5.7"/>
  </r>
  <r>
    <s v="Taxi DriverÂ "/>
    <x v="0"/>
    <n v="8.3000000000000007"/>
  </r>
  <r>
    <s v="The HowlingÂ "/>
    <x v="0"/>
    <n v="6.6"/>
  </r>
  <r>
    <s v="Dr. NoÂ "/>
    <x v="0"/>
    <n v="7.3"/>
  </r>
  <r>
    <s v="Chernobyl DiariesÂ "/>
    <x v="0"/>
    <n v="5"/>
  </r>
  <r>
    <s v="HellraiserÂ "/>
    <x v="0"/>
    <n v="7"/>
  </r>
  <r>
    <s v="God's Not Dead 2Â "/>
    <x v="0"/>
    <n v="3.4"/>
  </r>
  <r>
    <s v="Cry_WolfÂ "/>
    <x v="0"/>
    <n v="5.9"/>
  </r>
  <r>
    <s v="Godzilla 2000Â "/>
    <x v="1"/>
    <n v="6"/>
  </r>
  <r>
    <s v="Blue ValentineÂ "/>
    <x v="0"/>
    <n v="7.4"/>
  </r>
  <r>
    <s v="TransamericaÂ "/>
    <x v="0"/>
    <n v="7.4"/>
  </r>
  <r>
    <s v="The Devil InsideÂ "/>
    <x v="0"/>
    <n v="4.2"/>
  </r>
  <r>
    <s v="Beyond the Valley of the DollsÂ "/>
    <x v="0"/>
    <n v="6.2"/>
  </r>
  <r>
    <s v="Love Me TenderÂ "/>
    <x v="0"/>
    <n v="6.2"/>
  </r>
  <r>
    <s v="An Inconvenient TruthÂ "/>
    <x v="0"/>
    <n v="7.5"/>
  </r>
  <r>
    <s v="Sands of Iwo JimaÂ "/>
    <x v="0"/>
    <n v="7.2"/>
  </r>
  <r>
    <s v="Shine a LightÂ "/>
    <x v="0"/>
    <n v="7.2"/>
  </r>
  <r>
    <s v="The Green InfernoÂ "/>
    <x v="0"/>
    <n v="5.4"/>
  </r>
  <r>
    <s v="DepartureÂ "/>
    <x v="0"/>
    <n v="7"/>
  </r>
  <r>
    <s v="The SessionsÂ "/>
    <x v="0"/>
    <n v="7.2"/>
  </r>
  <r>
    <s v="Food, Inc.Â "/>
    <x v="0"/>
    <n v="7.9"/>
  </r>
  <r>
    <s v="October BabyÂ "/>
    <x v="0"/>
    <n v="6.8"/>
  </r>
  <r>
    <s v="Next Stop WonderlandÂ "/>
    <x v="0"/>
    <n v="6.7"/>
  </r>
  <r>
    <s v="JunoÂ "/>
    <x v="0"/>
    <n v="7.5"/>
  </r>
  <r>
    <s v="The Skeleton TwinsÂ "/>
    <x v="0"/>
    <n v="6.8"/>
  </r>
  <r>
    <s v="Martha Marcy May MarleneÂ "/>
    <x v="0"/>
    <n v="6.9"/>
  </r>
  <r>
    <s v="Obvious ChildÂ "/>
    <x v="0"/>
    <n v="6.8"/>
  </r>
  <r>
    <s v="Frozen RiverÂ "/>
    <x v="0"/>
    <n v="7.2"/>
  </r>
  <r>
    <s v="20 Feet from StardomÂ "/>
    <x v="0"/>
    <n v="7.4"/>
  </r>
  <r>
    <s v="Two Girls and a GuyÂ "/>
    <x v="0"/>
    <n v="5.6"/>
  </r>
  <r>
    <s v="Walking and TalkingÂ "/>
    <x v="0"/>
    <n v="6.8"/>
  </r>
  <r>
    <s v="The Full MontyÂ "/>
    <x v="0"/>
    <n v="7.2"/>
  </r>
  <r>
    <s v="Who Killed the Electric Car?Â "/>
    <x v="0"/>
    <n v="7.7"/>
  </r>
  <r>
    <s v="The Broken Hearts Club: A Romantic ComedyÂ "/>
    <x v="0"/>
    <n v="7"/>
  </r>
  <r>
    <s v="Bubba Ho-TepÂ "/>
    <x v="0"/>
    <n v="7.2"/>
  </r>
  <r>
    <s v="GoosebumpsÂ "/>
    <x v="0"/>
    <n v="6.4"/>
  </r>
  <r>
    <s v="SlamÂ "/>
    <x v="0"/>
    <n v="7.2"/>
  </r>
  <r>
    <s v="Brigham CityÂ "/>
    <x v="0"/>
    <n v="7.2"/>
  </r>
  <r>
    <s v="FizaÂ "/>
    <x v="7"/>
    <n v="6.2"/>
  </r>
  <r>
    <s v="History of the World: Part IÂ "/>
    <x v="0"/>
    <n v="6.9"/>
  </r>
  <r>
    <s v="OrgazmoÂ "/>
    <x v="0"/>
    <n v="6.2"/>
  </r>
  <r>
    <s v="All the Real GirlsÂ "/>
    <x v="0"/>
    <n v="6.9"/>
  </r>
  <r>
    <s v="Dream with the FishesÂ "/>
    <x v="0"/>
    <n v="7"/>
  </r>
  <r>
    <s v="Blue CarÂ "/>
    <x v="0"/>
    <n v="6.7"/>
  </r>
  <r>
    <s v="LuminariasÂ "/>
    <x v="0"/>
    <n v="3.6"/>
  </r>
  <r>
    <s v="Palo AltoÂ "/>
    <x v="0"/>
    <n v="6.3"/>
  </r>
  <r>
    <s v="AjamiÂ "/>
    <x v="31"/>
    <n v="7.4"/>
  </r>
  <r>
    <s v="Wristcutters: A Love StoryÂ "/>
    <x v="0"/>
    <n v="7.4"/>
  </r>
  <r>
    <s v="I OriginsÂ "/>
    <x v="0"/>
    <n v="7.3"/>
  </r>
  <r>
    <s v="The Battle of Shaker HeightsÂ "/>
    <x v="0"/>
    <n v="6.1"/>
  </r>
  <r>
    <s v="The Lovely BonesÂ "/>
    <x v="0"/>
    <n v="6.7"/>
  </r>
  <r>
    <s v="The Act of KillingÂ "/>
    <x v="40"/>
    <n v="8.1999999999999993"/>
  </r>
  <r>
    <s v="Taxi to the Dark SideÂ "/>
    <x v="0"/>
    <n v="7.7"/>
  </r>
  <r>
    <s v="Once in a Lifetime: The Extraordinary Story of the New York CosmosÂ "/>
    <x v="0"/>
    <n v="7.3"/>
  </r>
  <r>
    <s v="Guiana 1838Â "/>
    <x v="0"/>
    <n v="7.4"/>
  </r>
  <r>
    <s v="Lisa Picard Is FamousÂ "/>
    <x v="0"/>
    <n v="5.7"/>
  </r>
  <r>
    <s v="Antarctica: A Year on IceÂ "/>
    <x v="0"/>
    <n v="7.6"/>
  </r>
  <r>
    <s v="A Lego BrickumentaryÂ "/>
    <x v="0"/>
    <n v="6.8"/>
  </r>
  <r>
    <s v="HardflipÂ "/>
    <x v="0"/>
    <n v="5.6"/>
  </r>
  <r>
    <s v="Chocolate: Deep Dark SecretsÂ "/>
    <x v="7"/>
    <n v="4.8"/>
  </r>
  <r>
    <s v="The House of the DevilÂ "/>
    <x v="0"/>
    <n v="6.4"/>
  </r>
  <r>
    <s v="The Perfect HostÂ "/>
    <x v="0"/>
    <n v="6.8"/>
  </r>
  <r>
    <s v="Safe MenÂ "/>
    <x v="0"/>
    <n v="6.1"/>
  </r>
  <r>
    <s v="Speedway JunkyÂ "/>
    <x v="0"/>
    <n v="5.2"/>
  </r>
  <r>
    <s v="The Last Big ThingÂ "/>
    <x v="0"/>
    <n v="6.9"/>
  </r>
  <r>
    <s v="The SpecialsÂ "/>
    <x v="0"/>
    <n v="6"/>
  </r>
  <r>
    <s v="16 to LifeÂ "/>
    <x v="0"/>
    <n v="6.3"/>
  </r>
  <r>
    <s v="Alone with HerÂ "/>
    <x v="0"/>
    <n v="6.1"/>
  </r>
  <r>
    <s v="Creative ControlÂ "/>
    <x v="0"/>
    <n v="5.5"/>
  </r>
  <r>
    <s v="SpecialÂ "/>
    <x v="0"/>
    <n v="6.9"/>
  </r>
  <r>
    <s v="SparklerÂ "/>
    <x v="0"/>
    <n v="5.6"/>
  </r>
  <r>
    <s v="The Helix... LoadedÂ "/>
    <x v="0"/>
    <n v="1.9"/>
  </r>
  <r>
    <s v="In Her Line of FireÂ "/>
    <x v="0"/>
    <n v="4.0999999999999996"/>
  </r>
  <r>
    <s v="The Jimmy ShowÂ "/>
    <x v="0"/>
    <n v="5.4"/>
  </r>
  <r>
    <s v="HeliÂ "/>
    <x v="5"/>
    <n v="6.8"/>
  </r>
  <r>
    <s v="Karachi se LahoreÂ "/>
    <x v="41"/>
    <n v="7"/>
  </r>
  <r>
    <s v="Loving AnnabelleÂ "/>
    <x v="0"/>
    <n v="6.7"/>
  </r>
  <r>
    <s v="HitsÂ "/>
    <x v="0"/>
    <n v="5.8"/>
  </r>
  <r>
    <s v="Jimmy and JudyÂ "/>
    <x v="0"/>
    <n v="6.2"/>
  </r>
  <r>
    <s v="Frat PartyÂ "/>
    <x v="0"/>
    <n v="2.8"/>
  </r>
  <r>
    <s v="The Party's OverÂ "/>
    <x v="0"/>
    <n v="7.3"/>
  </r>
  <r>
    <s v="ProudÂ "/>
    <x v="0"/>
    <n v="5.8"/>
  </r>
  <r>
    <s v="The Poker HouseÂ "/>
    <x v="0"/>
    <n v="6.5"/>
  </r>
  <r>
    <s v="ChildlessÂ "/>
    <x v="0"/>
    <n v="6.1"/>
  </r>
  <r>
    <s v="ZMD: Zombies of Mass DestructionÂ "/>
    <x v="0"/>
    <n v="5.0999999999999996"/>
  </r>
  <r>
    <s v="Snow White: A Deadly SummerÂ "/>
    <x v="0"/>
    <n v="2.2000000000000002"/>
  </r>
  <r>
    <s v="Hidden AwayÂ "/>
    <x v="5"/>
    <n v="7.2"/>
  </r>
  <r>
    <s v="My Last Day Without YouÂ "/>
    <x v="0"/>
    <n v="5.7"/>
  </r>
  <r>
    <s v="Steppin: The MovieÂ "/>
    <x v="0"/>
    <n v="3.4"/>
  </r>
  <r>
    <s v="Doc Holliday's RevengeÂ "/>
    <x v="0"/>
    <n v="3.8"/>
  </r>
  <r>
    <s v="Black RockÂ "/>
    <x v="0"/>
    <n v="4.7"/>
  </r>
  <r>
    <s v="Truth or DieÂ "/>
    <x v="0"/>
    <n v="5.6"/>
  </r>
  <r>
    <s v="The PetÂ "/>
    <x v="0"/>
    <n v="3.9"/>
  </r>
  <r>
    <s v="Bang Bang BabyÂ "/>
    <x v="0"/>
    <n v="5.4"/>
  </r>
  <r>
    <s v="Fear ClinicÂ "/>
    <x v="0"/>
    <n v="5.2"/>
  </r>
  <r>
    <s v="Zombie HunterÂ "/>
    <x v="0"/>
    <n v="3.5"/>
  </r>
  <r>
    <s v="TranceÂ "/>
    <x v="0"/>
    <n v="7"/>
  </r>
  <r>
    <s v="CharlyÂ "/>
    <x v="0"/>
    <n v="7.1"/>
  </r>
  <r>
    <s v="Banshee ChapterÂ "/>
    <x v="0"/>
    <n v="5.5"/>
  </r>
  <r>
    <s v="JesseÂ             "/>
    <x v="0"/>
    <n v="5.9"/>
  </r>
  <r>
    <s v="Ask Me AnythingÂ "/>
    <x v="0"/>
    <n v="6"/>
  </r>
  <r>
    <s v="And Then Came LoveÂ "/>
    <x v="0"/>
    <n v="4.8"/>
  </r>
  <r>
    <s v="Food ChainsÂ "/>
    <x v="0"/>
    <n v="7.1"/>
  </r>
  <r>
    <s v="On the WaterfrontÂ "/>
    <x v="0"/>
    <n v="8.1999999999999993"/>
  </r>
  <r>
    <s v="L!fe HappensÂ "/>
    <x v="0"/>
    <n v="5.7"/>
  </r>
  <r>
    <s v="4 Months, 3 Weeks and 2 DaysÂ "/>
    <x v="42"/>
    <n v="7.9"/>
  </r>
  <r>
    <s v="The Horror Network Vol. 1Â "/>
    <x v="0"/>
    <n v="7.3"/>
  </r>
  <r>
    <s v="Hard CandyÂ "/>
    <x v="0"/>
    <n v="7.1"/>
  </r>
  <r>
    <s v="The QuietÂ "/>
    <x v="0"/>
    <n v="6.4"/>
  </r>
  <r>
    <s v="CircumstanceÂ "/>
    <x v="43"/>
    <n v="5.9"/>
  </r>
  <r>
    <s v="Fruitvale StationÂ "/>
    <x v="0"/>
    <n v="7.5"/>
  </r>
  <r>
    <s v="The Brass TeapotÂ "/>
    <x v="0"/>
    <n v="6.4"/>
  </r>
  <r>
    <s v="BambiÂ "/>
    <x v="0"/>
    <n v="7.4"/>
  </r>
  <r>
    <s v="The HammerÂ "/>
    <x v="0"/>
    <n v="7.3"/>
  </r>
  <r>
    <s v="SnitchÂ "/>
    <x v="0"/>
    <n v="6.5"/>
  </r>
  <r>
    <s v="Latter DaysÂ "/>
    <x v="0"/>
    <n v="7.2"/>
  </r>
  <r>
    <s v="ElzaÂ "/>
    <x v="2"/>
    <n v="6.7"/>
  </r>
  <r>
    <s v="1982Â "/>
    <x v="0"/>
    <n v="7.1"/>
  </r>
  <r>
    <s v="For a Good Time, Call...Â "/>
    <x v="0"/>
    <n v="6"/>
  </r>
  <r>
    <s v="Celeste &amp; Jesse ForeverÂ "/>
    <x v="0"/>
    <n v="6.7"/>
  </r>
  <r>
    <s v="Time ChangerÂ "/>
    <x v="0"/>
    <n v="5.6"/>
  </r>
  <r>
    <s v="London to BrightonÂ "/>
    <x v="0"/>
    <n v="7"/>
  </r>
  <r>
    <s v="American HeroÂ "/>
    <x v="0"/>
    <n v="4.9000000000000004"/>
  </r>
  <r>
    <s v="Windsor DriveÂ "/>
    <x v="0"/>
    <n v="3.2"/>
  </r>
  <r>
    <s v="A SeparationÂ "/>
    <x v="43"/>
    <n v="8.4"/>
  </r>
  <r>
    <s v="Crying with LaughterÂ "/>
    <x v="0"/>
    <n v="6.9"/>
  </r>
  <r>
    <s v="Welcome to the DollhouseÂ "/>
    <x v="0"/>
    <n v="7.5"/>
  </r>
  <r>
    <s v="Ruby in ParadiseÂ "/>
    <x v="0"/>
    <n v="7.2"/>
  </r>
  <r>
    <s v="Raising Victor VargasÂ "/>
    <x v="0"/>
    <n v="7.2"/>
  </r>
  <r>
    <s v="Pandora's BoxÂ "/>
    <x v="14"/>
    <n v="8"/>
  </r>
  <r>
    <s v="Harrison MontgomeryÂ "/>
    <x v="0"/>
    <n v="7.4"/>
  </r>
  <r>
    <s v="Live-In MaidÂ "/>
    <x v="5"/>
    <n v="7.2"/>
  </r>
  <r>
    <s v="DeterrenceÂ "/>
    <x v="0"/>
    <n v="6.5"/>
  </r>
  <r>
    <s v="The Mudge BoyÂ "/>
    <x v="0"/>
    <n v="7.2"/>
  </r>
  <r>
    <s v="The Young UnknownsÂ "/>
    <x v="0"/>
    <n v="4.2"/>
  </r>
  <r>
    <s v="Not CoolÂ "/>
    <x v="0"/>
    <n v="5.0999999999999996"/>
  </r>
  <r>
    <s v="Dead SnowÂ "/>
    <x v="32"/>
    <n v="6.4"/>
  </r>
  <r>
    <s v="Saints and SoldiersÂ "/>
    <x v="0"/>
    <n v="6.8"/>
  </r>
  <r>
    <s v="VesselÂ "/>
    <x v="0"/>
    <n v="6.2"/>
  </r>
  <r>
    <s v="American GraffitiÂ "/>
    <x v="0"/>
    <n v="7.5"/>
  </r>
  <r>
    <s v="Iraq for Sale: The War ProfiteersÂ "/>
    <x v="0"/>
    <n v="7.7"/>
  </r>
  <r>
    <s v="Aqua Teen Hunger Force Colon Movie Film for TheatersÂ "/>
    <x v="0"/>
    <n v="6.9"/>
  </r>
  <r>
    <s v="Safety Not GuaranteedÂ "/>
    <x v="0"/>
    <n v="7"/>
  </r>
  <r>
    <s v="Kevin Hart: Laugh at My PainÂ "/>
    <x v="0"/>
    <n v="7.5"/>
  </r>
  <r>
    <s v="Kill ListÂ "/>
    <x v="0"/>
    <n v="6.3"/>
  </r>
  <r>
    <s v="The InnkeepersÂ "/>
    <x v="0"/>
    <n v="5.5"/>
  </r>
  <r>
    <s v="The UnbornÂ "/>
    <x v="0"/>
    <n v="4.8"/>
  </r>
  <r>
    <s v="The ConformistÂ "/>
    <x v="16"/>
    <n v="8.1"/>
  </r>
  <r>
    <s v="Interview with the AssassinÂ "/>
    <x v="0"/>
    <n v="6.6"/>
  </r>
  <r>
    <s v="Donkey PunchÂ "/>
    <x v="0"/>
    <n v="5.2"/>
  </r>
  <r>
    <s v="All the Boys Love Mandy LaneÂ "/>
    <x v="0"/>
    <n v="5.6"/>
  </r>
  <r>
    <s v="BledÂ "/>
    <x v="0"/>
    <n v="3.1"/>
  </r>
  <r>
    <s v="High NoonÂ "/>
    <x v="0"/>
    <n v="8.1"/>
  </r>
  <r>
    <s v="Hoop DreamsÂ "/>
    <x v="0"/>
    <n v="8.3000000000000007"/>
  </r>
  <r>
    <s v="RizeÂ "/>
    <x v="0"/>
    <n v="7.1"/>
  </r>
  <r>
    <s v="DestinyÂ "/>
    <x v="0"/>
    <n v="8.1"/>
  </r>
  <r>
    <s v="L.I.E.Â "/>
    <x v="0"/>
    <n v="7.2"/>
  </r>
  <r>
    <s v="The Sisterhood of NightÂ "/>
    <x v="0"/>
    <n v="6.3"/>
  </r>
  <r>
    <s v="B-GirlÂ "/>
    <x v="0"/>
    <n v="4"/>
  </r>
  <r>
    <s v="King KongÂ "/>
    <x v="0"/>
    <n v="7.2"/>
  </r>
  <r>
    <s v="House of WaxÂ "/>
    <x v="0"/>
    <n v="5.3"/>
  </r>
  <r>
    <s v="Half NelsonÂ "/>
    <x v="0"/>
    <n v="7.2"/>
  </r>
  <r>
    <s v="Naturally NativeÂ "/>
    <x v="0"/>
    <n v="6.5"/>
  </r>
  <r>
    <s v="Hav PlentyÂ "/>
    <x v="0"/>
    <n v="6.5"/>
  </r>
  <r>
    <s v="AdulterersÂ "/>
    <x v="0"/>
    <n v="4.9000000000000004"/>
  </r>
  <r>
    <s v="Escape from TomorrowÂ "/>
    <x v="0"/>
    <n v="5.2"/>
  </r>
  <r>
    <s v="StarsuckersÂ "/>
    <x v="0"/>
    <n v="7.4"/>
  </r>
  <r>
    <s v="The Hadza: Last of the FirstÂ "/>
    <x v="0"/>
    <n v="7.4"/>
  </r>
  <r>
    <s v="AfterÂ "/>
    <x v="0"/>
    <n v="5.4"/>
  </r>
  <r>
    <s v="TreacheryÂ "/>
    <x v="0"/>
    <n v="3.9"/>
  </r>
  <r>
    <s v="WalterÂ "/>
    <x v="0"/>
    <n v="5.3"/>
  </r>
  <r>
    <s v="Top HatÂ "/>
    <x v="0"/>
    <n v="7.8"/>
  </r>
  <r>
    <s v="The Blair Witch ProjectÂ "/>
    <x v="0"/>
    <n v="6.4"/>
  </r>
  <r>
    <s v="WoodstockÂ "/>
    <x v="0"/>
    <n v="8.1"/>
  </r>
  <r>
    <s v="The Kentucky Fried MovieÂ "/>
    <x v="0"/>
    <n v="6.5"/>
  </r>
  <r>
    <s v="Mercy StreetsÂ "/>
    <x v="0"/>
    <n v="5.6"/>
  </r>
  <r>
    <s v="Arnolds ParkÂ "/>
    <x v="0"/>
    <n v="5.6"/>
  </r>
  <r>
    <s v="Broken VesselsÂ "/>
    <x v="0"/>
    <n v="6.6"/>
  </r>
  <r>
    <s v="Water &amp; PowerÂ "/>
    <x v="0"/>
    <n v="6.3"/>
  </r>
  <r>
    <s v="They Will Have to Kill Us FirstÂ "/>
    <x v="2"/>
    <n v="7.7"/>
  </r>
  <r>
    <s v="Crop Circles: Quest for TruthÂ "/>
    <x v="0"/>
    <n v="7"/>
  </r>
  <r>
    <s v="Light from the DarkroomÂ "/>
    <x v="0"/>
    <n v="8"/>
  </r>
  <r>
    <s v="IrreplaceableÂ "/>
    <x v="2"/>
    <n v="7.2"/>
  </r>
  <r>
    <s v="The Maid's RoomÂ "/>
    <x v="0"/>
    <n v="4.5"/>
  </r>
  <r>
    <s v="A Hard Day's NightÂ "/>
    <x v="0"/>
    <n v="7.7"/>
  </r>
  <r>
    <s v="The Harvest/La CosechaÂ "/>
    <x v="0"/>
    <n v="7.2"/>
  </r>
  <r>
    <s v="Love LettersÂ "/>
    <x v="0"/>
    <n v="6.1"/>
  </r>
  <r>
    <s v="Julija in alfa RomeoÂ "/>
    <x v="44"/>
    <n v="6.4"/>
  </r>
  <r>
    <s v="FireproofÂ "/>
    <x v="0"/>
    <n v="6.5"/>
  </r>
  <r>
    <s v="Faith ConnectionsÂ "/>
    <x v="7"/>
    <n v="7"/>
  </r>
  <r>
    <s v="BenjiÂ "/>
    <x v="0"/>
    <n v="6.1"/>
  </r>
  <r>
    <s v="Open WaterÂ "/>
    <x v="0"/>
    <n v="5.7"/>
  </r>
  <r>
    <s v="High RoadÂ "/>
    <x v="0"/>
    <n v="5.4"/>
  </r>
  <r>
    <s v="Kingdom of the SpidersÂ "/>
    <x v="0"/>
    <n v="5.9"/>
  </r>
  <r>
    <s v="Mad Hot BallroomÂ "/>
    <x v="0"/>
    <n v="7.5"/>
  </r>
  <r>
    <s v="The Station AgentÂ "/>
    <x v="0"/>
    <n v="7.7"/>
  </r>
  <r>
    <s v="To Save a LifeÂ "/>
    <x v="0"/>
    <n v="7.1"/>
  </r>
  <r>
    <s v="WordplayÂ "/>
    <x v="0"/>
    <n v="7.4"/>
  </r>
  <r>
    <s v="Beyond the MatÂ "/>
    <x v="0"/>
    <n v="7.6"/>
  </r>
  <r>
    <s v="The Singles WardÂ "/>
    <x v="0"/>
    <n v="6.4"/>
  </r>
  <r>
    <s v="OsamaÂ "/>
    <x v="18"/>
    <n v="7.4"/>
  </r>
  <r>
    <s v="Sholem Aleichem: Laughing in the DarknessÂ "/>
    <x v="0"/>
    <n v="6.8"/>
  </r>
  <r>
    <s v="GrooveÂ "/>
    <x v="0"/>
    <n v="6.5"/>
  </r>
  <r>
    <s v="The R.M.Â "/>
    <x v="0"/>
    <n v="6"/>
  </r>
  <r>
    <s v="Twin Falls IdahoÂ "/>
    <x v="0"/>
    <n v="7.3"/>
  </r>
  <r>
    <s v="Mean CreekÂ "/>
    <x v="0"/>
    <n v="7.3"/>
  </r>
  <r>
    <s v="Hurricane StreetsÂ "/>
    <x v="0"/>
    <n v="6.5"/>
  </r>
  <r>
    <s v="Never AgainÂ "/>
    <x v="0"/>
    <n v="6"/>
  </r>
  <r>
    <s v="Civil BrandÂ "/>
    <x v="0"/>
    <n v="5.3"/>
  </r>
  <r>
    <s v="Lonesome JimÂ "/>
    <x v="0"/>
    <n v="6.6"/>
  </r>
  <r>
    <s v="Drinking BuddiesÂ "/>
    <x v="0"/>
    <n v="6.1"/>
  </r>
  <r>
    <s v="Deceptive Practice: The Mysteries and Mentors of Ricky JayÂ "/>
    <x v="0"/>
    <n v="7.1"/>
  </r>
  <r>
    <s v="Seven SamuraiÂ "/>
    <x v="1"/>
    <n v="8.6999999999999993"/>
  </r>
  <r>
    <s v="The Other Dream TeamÂ "/>
    <x v="0"/>
    <n v="8.4"/>
  </r>
  <r>
    <s v="Johnny SuedeÂ "/>
    <x v="0"/>
    <n v="5.8"/>
  </r>
  <r>
    <s v="Finishing the Game: The Search for a New Bruce LeeÂ "/>
    <x v="0"/>
    <n v="6.2"/>
  </r>
  <r>
    <s v="RubberÂ "/>
    <x v="0"/>
    <n v="5.8"/>
  </r>
  <r>
    <s v="HomeÂ "/>
    <x v="0"/>
    <n v="6.7"/>
  </r>
  <r>
    <s v="Kiss the BrideÂ "/>
    <x v="0"/>
    <n v="5.7"/>
  </r>
  <r>
    <s v="The Slaughter RuleÂ "/>
    <x v="0"/>
    <n v="6.1"/>
  </r>
  <r>
    <s v="MonstersÂ "/>
    <x v="0"/>
    <n v="6.4"/>
  </r>
  <r>
    <s v="The CaliforniansÂ "/>
    <x v="0"/>
    <n v="5"/>
  </r>
  <r>
    <s v="The Living WakeÂ "/>
    <x v="0"/>
    <n v="6.5"/>
  </r>
  <r>
    <s v="Detention of the DeadÂ "/>
    <x v="0"/>
    <n v="4.5999999999999996"/>
  </r>
  <r>
    <s v="Crazy StoneÂ "/>
    <x v="3"/>
    <n v="7.7"/>
  </r>
  <r>
    <s v="Scott Walker: 30 Century ManÂ "/>
    <x v="0"/>
    <n v="7.3"/>
  </r>
  <r>
    <s v="Everything Put TogetherÂ "/>
    <x v="0"/>
    <n v="6.6"/>
  </r>
  <r>
    <s v="Good KillÂ "/>
    <x v="0"/>
    <n v="6.4"/>
  </r>
  <r>
    <s v="Insomnia ManicaÂ "/>
    <x v="0"/>
    <n v="5.8"/>
  </r>
  <r>
    <s v="The Outrageous Sophie TuckerÂ "/>
    <x v="0"/>
    <n v="7.2"/>
  </r>
  <r>
    <s v="Now Is GoodÂ "/>
    <x v="0"/>
    <n v="7.2"/>
  </r>
  <r>
    <s v="Girls Gone DeadÂ "/>
    <x v="0"/>
    <n v="3.5"/>
  </r>
  <r>
    <s v="America Is Still the PlaceÂ "/>
    <x v="0"/>
    <n v="7.5"/>
  </r>
  <r>
    <s v="SubconsciousÂ "/>
    <x v="0"/>
    <n v="2.2000000000000002"/>
  </r>
  <r>
    <s v="CrossroadsÂ "/>
    <x v="0"/>
    <n v="3.3"/>
  </r>
  <r>
    <s v="Enter NowhereÂ "/>
    <x v="0"/>
    <n v="6.6"/>
  </r>
  <r>
    <s v="The King of NajayoÂ "/>
    <x v="5"/>
    <n v="6.9"/>
  </r>
  <r>
    <s v="Fight to the FinishÂ "/>
    <x v="0"/>
    <n v="4"/>
  </r>
  <r>
    <s v="Alleluia! The Devil's CarnivalÂ "/>
    <x v="0"/>
    <n v="7.4"/>
  </r>
  <r>
    <s v="The Sound and the ShadowÂ "/>
    <x v="0"/>
    <n v="8.3000000000000007"/>
  </r>
  <r>
    <s v="Rodeo GirlÂ "/>
    <x v="0"/>
    <n v="5.7"/>
  </r>
  <r>
    <s v="Born to Fly: Elizabeth Streb vs. GravityÂ "/>
    <x v="0"/>
    <n v="6.8"/>
  </r>
  <r>
    <s v="The Little Ponderosa ZooÂ "/>
    <x v="0"/>
    <n v="5.2"/>
  </r>
  <r>
    <s v="Oz the Great and PowerfulÂ "/>
    <x v="0"/>
    <n v="6.4"/>
  </r>
  <r>
    <s v="The Toxic AvengerÂ "/>
    <x v="0"/>
    <n v="6.2"/>
  </r>
  <r>
    <s v="Straight Out of BrooklynÂ "/>
    <x v="0"/>
    <n v="5.9"/>
  </r>
  <r>
    <s v="Bloody SundayÂ "/>
    <x v="0"/>
    <n v="7.7"/>
  </r>
  <r>
    <s v="Diamond RuffÂ "/>
    <x v="0"/>
    <n v="4.3"/>
  </r>
  <r>
    <s v="Conversations with Other WomenÂ "/>
    <x v="0"/>
    <n v="7.1"/>
  </r>
  <r>
    <s v="Poultrygeist: Night of the Chicken DeadÂ "/>
    <x v="0"/>
    <n v="6.2"/>
  </r>
  <r>
    <s v="Mutual FriendsÂ "/>
    <x v="0"/>
    <n v="6.8"/>
  </r>
  <r>
    <s v="42nd StreetÂ "/>
    <x v="0"/>
    <n v="7.7"/>
  </r>
  <r>
    <s v="Rise of the Entrepreneur: The Search for a Better WayÂ "/>
    <x v="0"/>
    <n v="8.1999999999999993"/>
  </r>
  <r>
    <s v="MetropolitanÂ "/>
    <x v="0"/>
    <n v="7.5"/>
  </r>
  <r>
    <s v="As It Is in HeavenÂ "/>
    <x v="22"/>
    <n v="7.6"/>
  </r>
  <r>
    <s v="RoadsideÂ "/>
    <x v="0"/>
    <n v="4.0999999999999996"/>
  </r>
  <r>
    <s v="Napoleon DynamiteÂ "/>
    <x v="0"/>
    <n v="6.9"/>
  </r>
  <r>
    <s v="Blue RuinÂ "/>
    <x v="0"/>
    <n v="7.1"/>
  </r>
  <r>
    <s v="Paranormal ActivityÂ "/>
    <x v="0"/>
    <n v="6.3"/>
  </r>
  <r>
    <s v="Dogtown and Z-BoysÂ "/>
    <x v="0"/>
    <n v="7.7"/>
  </r>
  <r>
    <s v="Monty Python and the Holy GrailÂ "/>
    <x v="0"/>
    <n v="8.3000000000000007"/>
  </r>
  <r>
    <s v="QuinceaÃ±eraÂ "/>
    <x v="5"/>
    <n v="7.1"/>
  </r>
  <r>
    <s v="Gory Gory HallelujahÂ "/>
    <x v="0"/>
    <n v="4.7"/>
  </r>
  <r>
    <s v="HeroesÂ             "/>
    <x v="0"/>
    <n v="7.7"/>
  </r>
  <r>
    <s v="TarnationÂ "/>
    <x v="0"/>
    <n v="7.2"/>
  </r>
  <r>
    <s v="I Want Your MoneyÂ "/>
    <x v="0"/>
    <n v="5.0999999999999996"/>
  </r>
  <r>
    <s v="Love in the Time of MonstersÂ "/>
    <x v="0"/>
    <n v="5.4"/>
  </r>
  <r>
    <s v="The BeyondÂ "/>
    <x v="16"/>
    <n v="6.9"/>
  </r>
  <r>
    <s v="Home MoviesÂ             "/>
    <x v="0"/>
    <n v="8.1999999999999993"/>
  </r>
  <r>
    <s v="What Happens in VegasÂ "/>
    <x v="0"/>
    <n v="6.1"/>
  </r>
  <r>
    <s v="The Dark HoursÂ "/>
    <x v="0"/>
    <n v="6.1"/>
  </r>
  <r>
    <s v="My Beautiful LaundretteÂ "/>
    <x v="0"/>
    <n v="6.9"/>
  </r>
  <r>
    <s v="FabledÂ "/>
    <x v="0"/>
    <n v="5.8"/>
  </r>
  <r>
    <s v="Show MeÂ "/>
    <x v="2"/>
    <n v="6"/>
  </r>
  <r>
    <s v="Cries &amp; WhispersÂ "/>
    <x v="22"/>
    <n v="8.1999999999999993"/>
  </r>
  <r>
    <s v="TrekkiesÂ "/>
    <x v="0"/>
    <n v="7"/>
  </r>
  <r>
    <s v="The Broadway MelodyÂ "/>
    <x v="0"/>
    <n v="6.3"/>
  </r>
  <r>
    <s v="The Evil DeadÂ "/>
    <x v="0"/>
    <n v="7.6"/>
  </r>
  <r>
    <s v="ManiacÂ "/>
    <x v="0"/>
    <n v="6.1"/>
  </r>
  <r>
    <s v="Censored VoicesÂ "/>
    <x v="19"/>
    <n v="7.2"/>
  </r>
  <r>
    <s v="MurderballÂ "/>
    <x v="0"/>
    <n v="7.8"/>
  </r>
  <r>
    <s v="American Ninja 2: The ConfrontationÂ "/>
    <x v="0"/>
    <n v="4.7"/>
  </r>
  <r>
    <s v="51 Birch StreetÂ "/>
    <x v="0"/>
    <n v="7.5"/>
  </r>
  <r>
    <s v="RevolutionÂ             "/>
    <x v="0"/>
    <n v="6.7"/>
  </r>
  <r>
    <s v="Rotor DR1Â "/>
    <x v="0"/>
    <n v="3.4"/>
  </r>
  <r>
    <s v="HalloweenÂ "/>
    <x v="0"/>
    <n v="7.9"/>
  </r>
  <r>
    <s v="12 Angry MenÂ "/>
    <x v="0"/>
    <n v="8.9"/>
  </r>
  <r>
    <s v="My Dog TulipÂ "/>
    <x v="0"/>
    <n v="6.9"/>
  </r>
  <r>
    <s v="It Happened One NightÂ "/>
    <x v="0"/>
    <n v="8.1999999999999993"/>
  </r>
  <r>
    <s v="DogtoothÂ "/>
    <x v="45"/>
    <n v="7.3"/>
  </r>
  <r>
    <s v="Tupac: ResurrectionÂ "/>
    <x v="0"/>
    <n v="8"/>
  </r>
  <r>
    <s v="TumbleweedsÂ "/>
    <x v="0"/>
    <n v="6.7"/>
  </r>
  <r>
    <s v="The ProphecyÂ "/>
    <x v="0"/>
    <n v="6.6"/>
  </r>
  <r>
    <s v="When the Cat's AwayÂ "/>
    <x v="2"/>
    <n v="6.9"/>
  </r>
  <r>
    <s v="Pieces of AprilÂ "/>
    <x v="0"/>
    <n v="7.1"/>
  </r>
  <r>
    <s v="The Big SwapÂ "/>
    <x v="0"/>
    <n v="5.6"/>
  </r>
  <r>
    <s v="Old JoyÂ "/>
    <x v="0"/>
    <n v="6.7"/>
  </r>
  <r>
    <s v="Wendy and LucyÂ "/>
    <x v="0"/>
    <n v="7.1"/>
  </r>
  <r>
    <s v="3 BackyardsÂ "/>
    <x v="0"/>
    <n v="5.2"/>
  </r>
  <r>
    <s v="Pierrot le FouÂ "/>
    <x v="2"/>
    <n v="7.7"/>
  </r>
  <r>
    <s v="Sisters in LawÂ "/>
    <x v="0"/>
    <n v="7.5"/>
  </r>
  <r>
    <s v="Ayurveda: Art of BeingÂ "/>
    <x v="0"/>
    <n v="7.6"/>
  </r>
  <r>
    <s v="Nothing But a ManÂ "/>
    <x v="0"/>
    <n v="8.1"/>
  </r>
  <r>
    <s v="First Love, Last RitesÂ "/>
    <x v="0"/>
    <n v="5.5"/>
  </r>
  <r>
    <s v="Fighting Tommy RileyÂ "/>
    <x v="0"/>
    <n v="6.6"/>
  </r>
  <r>
    <s v="Royal KillÂ "/>
    <x v="0"/>
    <n v="3.2"/>
  </r>
  <r>
    <s v="Across the UniverseÂ "/>
    <x v="0"/>
    <n v="7.4"/>
  </r>
  <r>
    <s v="The Looking GlassÂ "/>
    <x v="0"/>
    <n v="6.6"/>
  </r>
  <r>
    <s v="Death Race 2000Â "/>
    <x v="0"/>
    <n v="6.2"/>
  </r>
  <r>
    <s v="Locker 13Â "/>
    <x v="0"/>
    <n v="4.8"/>
  </r>
  <r>
    <s v="Midnight CabaretÂ "/>
    <x v="0"/>
    <n v="4.5"/>
  </r>
  <r>
    <s v="Anderson's CrossÂ "/>
    <x v="0"/>
    <n v="7.2"/>
  </r>
  <r>
    <s v="BizarreÂ "/>
    <x v="0"/>
    <n v="4.3"/>
  </r>
  <r>
    <s v="Graduation DayÂ "/>
    <x v="0"/>
    <n v="4.5"/>
  </r>
  <r>
    <s v="Some Guy Who Kills PeopleÂ "/>
    <x v="0"/>
    <n v="6.4"/>
  </r>
  <r>
    <s v="ComplianceÂ "/>
    <x v="0"/>
    <n v="6.4"/>
  </r>
  <r>
    <s v="Chasing AmyÂ "/>
    <x v="0"/>
    <n v="7.3"/>
  </r>
  <r>
    <s v="Lovely &amp; AmazingÂ "/>
    <x v="0"/>
    <n v="6.9"/>
  </r>
  <r>
    <s v="Death CallsÂ "/>
    <x v="0"/>
    <n v="4.3"/>
  </r>
  <r>
    <s v="Better Luck TomorrowÂ "/>
    <x v="0"/>
    <n v="7.2"/>
  </r>
  <r>
    <s v="The Incredibly True Adventure of Two Girls in LoveÂ "/>
    <x v="0"/>
    <n v="6.5"/>
  </r>
  <r>
    <s v="Chuck &amp; BuckÂ "/>
    <x v="0"/>
    <n v="6.6"/>
  </r>
  <r>
    <s v="American DesiÂ "/>
    <x v="0"/>
    <n v="6.7"/>
  </r>
  <r>
    <s v="Amidst the Devil's WingsÂ "/>
    <x v="0"/>
    <n v="4.3"/>
  </r>
  <r>
    <s v="CubeÂ "/>
    <x v="0"/>
    <n v="7.3"/>
  </r>
  <r>
    <s v="Love and Other CatastrophesÂ "/>
    <x v="0"/>
    <n v="6.4"/>
  </r>
  <r>
    <s v="I Married a Strange Person!Â "/>
    <x v="0"/>
    <n v="7"/>
  </r>
  <r>
    <s v="NovemberÂ "/>
    <x v="0"/>
    <n v="5.5"/>
  </r>
  <r>
    <s v="Like CrazyÂ "/>
    <x v="0"/>
    <n v="6.7"/>
  </r>
  <r>
    <s v="Teeth and BloodÂ "/>
    <x v="0"/>
    <n v="4.3"/>
  </r>
  <r>
    <s v="Sugar TownÂ "/>
    <x v="0"/>
    <n v="6.1"/>
  </r>
  <r>
    <s v="The MotelÂ "/>
    <x v="12"/>
    <n v="6.8"/>
  </r>
  <r>
    <s v="The CanyonsÂ "/>
    <x v="0"/>
    <n v="3.9"/>
  </r>
  <r>
    <s v="Happy ValleyÂ             "/>
    <x v="0"/>
    <n v="8.5"/>
  </r>
  <r>
    <s v="On the OutsÂ "/>
    <x v="0"/>
    <n v="6.9"/>
  </r>
  <r>
    <s v="Shotgun StoriesÂ "/>
    <x v="0"/>
    <n v="7.3"/>
  </r>
  <r>
    <s v="ExamÂ "/>
    <x v="0"/>
    <n v="6.9"/>
  </r>
  <r>
    <s v="The Sticky Fingers of TimeÂ "/>
    <x v="0"/>
    <n v="6.3"/>
  </r>
  <r>
    <s v="Sunday School MusicalÂ "/>
    <x v="0"/>
    <n v="2.5"/>
  </r>
  <r>
    <s v="RustÂ "/>
    <x v="0"/>
    <n v="5.7"/>
  </r>
  <r>
    <s v="InkÂ "/>
    <x v="0"/>
    <n v="7"/>
  </r>
  <r>
    <s v="The Christmas BunnyÂ "/>
    <x v="0"/>
    <n v="6.2"/>
  </r>
  <r>
    <s v="Jesus PeopleÂ "/>
    <x v="0"/>
    <n v="6.9"/>
  </r>
  <r>
    <s v="ButterflyÂ "/>
    <x v="0"/>
    <n v="4.5"/>
  </r>
  <r>
    <s v="UnDividedÂ "/>
    <x v="0"/>
    <n v="7.8"/>
  </r>
  <r>
    <s v="The FrozenÂ "/>
    <x v="0"/>
    <n v="4.4000000000000004"/>
  </r>
  <r>
    <s v="The Love LetterÂ "/>
    <x v="0"/>
    <n v="7.4"/>
  </r>
  <r>
    <s v="Horse CampÂ "/>
    <x v="0"/>
    <n v="6.6"/>
  </r>
  <r>
    <s v="Give Me ShelterÂ "/>
    <x v="0"/>
    <n v="8"/>
  </r>
  <r>
    <s v="Little Big TopÂ "/>
    <x v="0"/>
    <n v="6.5"/>
  </r>
  <r>
    <s v="Along the RoadsideÂ "/>
    <x v="0"/>
    <n v="7.1"/>
  </r>
  <r>
    <s v="BronsonÂ "/>
    <x v="0"/>
    <n v="7.1"/>
  </r>
  <r>
    <s v="Western ReligionÂ "/>
    <x v="0"/>
    <n v="4"/>
  </r>
  <r>
    <s v="BurnÂ "/>
    <x v="0"/>
    <n v="7.5"/>
  </r>
  <r>
    <s v="UrbaniaÂ "/>
    <x v="0"/>
    <n v="7"/>
  </r>
  <r>
    <s v="The StewardessesÂ "/>
    <x v="0"/>
    <n v="4"/>
  </r>
  <r>
    <s v="The Beast from 20,000 FathomsÂ "/>
    <x v="0"/>
    <n v="6.7"/>
  </r>
  <r>
    <s v="20,000 Leagues Under the SeaÂ "/>
    <x v="0"/>
    <n v="7.2"/>
  </r>
  <r>
    <s v="Mad MaxÂ "/>
    <x v="0"/>
    <n v="7"/>
  </r>
  <r>
    <s v="SwingersÂ "/>
    <x v="0"/>
    <n v="7.4"/>
  </r>
  <r>
    <s v="A Fistful of DollarsÂ "/>
    <x v="16"/>
    <n v="8"/>
  </r>
  <r>
    <s v="She Done Him WrongÂ "/>
    <x v="0"/>
    <n v="6.5"/>
  </r>
  <r>
    <s v="Short Cut to Nirvana: Kumbh MelaÂ "/>
    <x v="0"/>
    <n v="7.2"/>
  </r>
  <r>
    <s v="The Grace CardÂ "/>
    <x v="0"/>
    <n v="6.4"/>
  </r>
  <r>
    <s v="Middle of NowhereÂ "/>
    <x v="0"/>
    <n v="6.5"/>
  </r>
  <r>
    <s v="3Â "/>
    <x v="14"/>
    <n v="6.8"/>
  </r>
  <r>
    <s v="The Business of FancydancingÂ "/>
    <x v="0"/>
    <n v="6.9"/>
  </r>
  <r>
    <s v="Call + ResponseÂ "/>
    <x v="0"/>
    <n v="7.5"/>
  </r>
  <r>
    <s v="Side EffectsÂ "/>
    <x v="0"/>
    <n v="7.1"/>
  </r>
  <r>
    <s v="MalevolenceÂ "/>
    <x v="0"/>
    <n v="5.0999999999999996"/>
  </r>
  <r>
    <s v="Shooting the WarwicksÂ "/>
    <x v="0"/>
    <n v="6.2"/>
  </r>
  <r>
    <s v="Super HybridÂ "/>
    <x v="0"/>
    <n v="3.9"/>
  </r>
  <r>
    <s v="BagheadÂ "/>
    <x v="0"/>
    <n v="6"/>
  </r>
  <r>
    <s v="SolitudeÂ "/>
    <x v="0"/>
    <n v="6.8"/>
  </r>
  <r>
    <s v="The Case of the Grinning CatÂ "/>
    <x v="2"/>
    <n v="7.4"/>
  </r>
  <r>
    <s v="OrdetÂ "/>
    <x v="30"/>
    <n v="8.1"/>
  </r>
  <r>
    <s v="Good DickÂ "/>
    <x v="0"/>
    <n v="6.5"/>
  </r>
  <r>
    <s v="The Man from EarthÂ "/>
    <x v="0"/>
    <n v="8"/>
  </r>
  <r>
    <s v="The Trials of Darryl HuntÂ "/>
    <x v="0"/>
    <n v="7.7"/>
  </r>
  <r>
    <s v="An American Girl HolidayÂ "/>
    <x v="0"/>
    <n v="7.2"/>
  </r>
  <r>
    <s v="Yesterday Was a LieÂ "/>
    <x v="0"/>
    <n v="5.4"/>
  </r>
  <r>
    <s v="Theresa Is a MotherÂ "/>
    <x v="0"/>
    <n v="6.7"/>
  </r>
  <r>
    <s v="H.Â "/>
    <x v="0"/>
    <n v="6.3"/>
  </r>
  <r>
    <s v="Archaeology of a WomanÂ "/>
    <x v="0"/>
    <n v="8.1"/>
  </r>
  <r>
    <s v="Children of HeavenÂ "/>
    <x v="43"/>
    <n v="8.5"/>
  </r>
  <r>
    <s v="WeekendÂ "/>
    <x v="0"/>
    <n v="7.7"/>
  </r>
  <r>
    <s v="She's Gotta Have ItÂ "/>
    <x v="0"/>
    <n v="6.5"/>
  </r>
  <r>
    <s v="Butterfly GirlÂ "/>
    <x v="0"/>
    <n v="8.6999999999999993"/>
  </r>
  <r>
    <s v="The World Is MineÂ "/>
    <x v="42"/>
    <n v="6.5"/>
  </r>
  <r>
    <s v="Another EarthÂ "/>
    <x v="0"/>
    <n v="7"/>
  </r>
  <r>
    <s v="The CallingÂ "/>
    <x v="0"/>
    <n v="5.8"/>
  </r>
  <r>
    <s v="Sweet Sweetback's Baadasssss SongÂ "/>
    <x v="0"/>
    <n v="5.5"/>
  </r>
  <r>
    <s v="Perfect CowboyÂ "/>
    <x v="0"/>
    <n v="7"/>
  </r>
  <r>
    <s v="TadpoleÂ "/>
    <x v="0"/>
    <n v="6.3"/>
  </r>
  <r>
    <s v="OnceÂ "/>
    <x v="0"/>
    <n v="7.9"/>
  </r>
  <r>
    <s v="The Woman ChaserÂ "/>
    <x v="0"/>
    <n v="7.3"/>
  </r>
  <r>
    <s v="The Horse BoyÂ "/>
    <x v="0"/>
    <n v="7.4"/>
  </r>
  <r>
    <s v="When the Lights Went OutÂ "/>
    <x v="0"/>
    <n v="5.4"/>
  </r>
  <r>
    <s v="Heroes of DirtÂ "/>
    <x v="0"/>
    <n v="7.1"/>
  </r>
  <r>
    <s v="The Texas Chain Saw MassacreÂ "/>
    <x v="0"/>
    <n v="7.5"/>
  </r>
  <r>
    <s v="A Charlie Brown ChristmasÂ "/>
    <x v="0"/>
    <n v="8.4"/>
  </r>
  <r>
    <s v="Antarctic Edge: 70Â° SouthÂ "/>
    <x v="0"/>
    <n v="7"/>
  </r>
  <r>
    <s v="ArousedÂ "/>
    <x v="0"/>
    <n v="5.3"/>
  </r>
  <r>
    <s v="Top SpinÂ "/>
    <x v="0"/>
    <n v="7.1"/>
  </r>
  <r>
    <s v="Roger &amp; MeÂ "/>
    <x v="0"/>
    <n v="7.5"/>
  </r>
  <r>
    <s v="Cat PeopleÂ "/>
    <x v="0"/>
    <n v="6.1"/>
  </r>
  <r>
    <s v="An American in HollywoodÂ "/>
    <x v="0"/>
    <n v="7.2"/>
  </r>
  <r>
    <s v="Sound of My VoiceÂ "/>
    <x v="0"/>
    <n v="6.7"/>
  </r>
  <r>
    <s v="The Brain That SingsÂ "/>
    <x v="31"/>
    <n v="8.1999999999999993"/>
  </r>
  <r>
    <s v="The Blood of My BrotherÂ "/>
    <x v="0"/>
    <n v="6.6"/>
  </r>
  <r>
    <s v="Your Sister's SisterÂ "/>
    <x v="0"/>
    <n v="6.7"/>
  </r>
  <r>
    <s v="Romantic SchemerÂ "/>
    <x v="0"/>
    <n v="5.0999999999999996"/>
  </r>
  <r>
    <s v="A Dog's BreakfastÂ "/>
    <x v="0"/>
    <n v="7"/>
  </r>
  <r>
    <s v="A Dog's BreakfastÂ "/>
    <x v="0"/>
    <n v="7"/>
  </r>
  <r>
    <s v="Night of the Living DeadÂ "/>
    <x v="0"/>
    <n v="8"/>
  </r>
  <r>
    <s v="Une Femme MariÃ©eÂ "/>
    <x v="2"/>
    <n v="7.4"/>
  </r>
  <r>
    <s v="The Birth of a NationÂ "/>
    <x v="0"/>
    <n v="5.4"/>
  </r>
  <r>
    <s v="The Work and the StoryÂ "/>
    <x v="0"/>
    <n v="5.7"/>
  </r>
  <r>
    <s v="Facing the GiantsÂ "/>
    <x v="0"/>
    <n v="6.7"/>
  </r>
  <r>
    <s v="The GallowsÂ "/>
    <x v="0"/>
    <n v="4.2"/>
  </r>
  <r>
    <s v="EraserheadÂ "/>
    <x v="0"/>
    <n v="7.4"/>
  </r>
  <r>
    <s v="Hollywood ShuffleÂ "/>
    <x v="0"/>
    <n v="7"/>
  </r>
  <r>
    <s v="The MightyÂ "/>
    <x v="0"/>
    <n v="7.3"/>
  </r>
  <r>
    <s v="PenitentiaryÂ "/>
    <x v="0"/>
    <n v="5.8"/>
  </r>
  <r>
    <s v="The Lost Skeleton of CadavraÂ "/>
    <x v="0"/>
    <n v="7"/>
  </r>
  <r>
    <s v="Dude, Where's My Dog?!Â "/>
    <x v="0"/>
    <n v="3.2"/>
  </r>
  <r>
    <s v="Cheap ThrillsÂ "/>
    <x v="0"/>
    <n v="6.8"/>
  </r>
  <r>
    <s v="Indie Game: The MovieÂ "/>
    <x v="0"/>
    <n v="7.7"/>
  </r>
  <r>
    <s v="ClosureÂ "/>
    <x v="0"/>
    <n v="5.6"/>
  </r>
  <r>
    <s v="Open SecretÂ "/>
    <x v="0"/>
    <n v="7.1"/>
  </r>
  <r>
    <s v="Echo Dr.Â "/>
    <x v="0"/>
    <n v="3.6"/>
  </r>
  <r>
    <s v="The Night VisitorÂ "/>
    <x v="0"/>
    <n v="6.8"/>
  </r>
  <r>
    <s v="The Past is a Grotesque AnimalÂ "/>
    <x v="0"/>
    <n v="7.6"/>
  </r>
  <r>
    <s v="The Last House on the LeftÂ "/>
    <x v="0"/>
    <n v="6.6"/>
  </r>
  <r>
    <s v="Peace, Propaganda &amp; the Promised LandÂ "/>
    <x v="0"/>
    <n v="8.3000000000000007"/>
  </r>
  <r>
    <s v="PiÂ "/>
    <x v="0"/>
    <n v="7.5"/>
  </r>
  <r>
    <s v="I Love You, Don't Touch Me!Â "/>
    <x v="0"/>
    <n v="5.4"/>
  </r>
  <r>
    <s v="20 DatesÂ "/>
    <x v="0"/>
    <n v="5.3"/>
  </r>
  <r>
    <s v="Queen CrabÂ "/>
    <x v="0"/>
    <n v="4.5"/>
  </r>
  <r>
    <s v="Super Size MeÂ "/>
    <x v="0"/>
    <n v="7.3"/>
  </r>
  <r>
    <s v="The FPÂ "/>
    <x v="0"/>
    <n v="5.6"/>
  </r>
  <r>
    <s v="Happy ChristmasÂ "/>
    <x v="0"/>
    <n v="5.6"/>
  </r>
  <r>
    <s v="The Brain That Wouldn't DieÂ "/>
    <x v="0"/>
    <n v="4.0999999999999996"/>
  </r>
  <r>
    <s v="Tiger OrangeÂ "/>
    <x v="0"/>
    <n v="6.8"/>
  </r>
  <r>
    <s v="Supporting CharactersÂ "/>
    <x v="0"/>
    <n v="6.3"/>
  </r>
  <r>
    <s v="AbsentiaÂ "/>
    <x v="0"/>
    <n v="5.8"/>
  </r>
  <r>
    <s v="The Brothers McMullenÂ "/>
    <x v="0"/>
    <n v="6.6"/>
  </r>
  <r>
    <s v="The DirtiesÂ "/>
    <x v="0"/>
    <n v="6.7"/>
  </r>
  <r>
    <s v="GabrielaÂ "/>
    <x v="29"/>
    <n v="6.4"/>
  </r>
  <r>
    <s v="Tiny FurnitureÂ "/>
    <x v="0"/>
    <n v="6.3"/>
  </r>
  <r>
    <s v="HayrideÂ "/>
    <x v="0"/>
    <n v="3.4"/>
  </r>
  <r>
    <s v="The Naked ApeÂ "/>
    <x v="0"/>
    <n v="4.7"/>
  </r>
  <r>
    <s v="CountingÂ "/>
    <x v="0"/>
    <n v="6"/>
  </r>
  <r>
    <s v="The Call of CthulhuÂ "/>
    <x v="0"/>
    <n v="7.3"/>
  </r>
  <r>
    <s v="Bending SteelÂ "/>
    <x v="0"/>
    <n v="7.9"/>
  </r>
  <r>
    <s v="The SignalÂ "/>
    <x v="0"/>
    <n v="6.1"/>
  </r>
  <r>
    <s v="The Image RevolutionÂ "/>
    <x v="0"/>
    <n v="7.4"/>
  </r>
  <r>
    <s v="This Is Martin BonnerÂ "/>
    <x v="0"/>
    <n v="6.6"/>
  </r>
  <r>
    <s v="A True StoryÂ "/>
    <x v="0"/>
    <n v="5.5"/>
  </r>
  <r>
    <s v="George WashingtonÂ "/>
    <x v="0"/>
    <n v="7.5"/>
  </r>
  <r>
    <s v="Smiling Fish &amp; Goat on FireÂ "/>
    <x v="0"/>
    <n v="7.6"/>
  </r>
  <r>
    <s v="Dawn of the Crescent MoonÂ "/>
    <x v="0"/>
    <n v="5"/>
  </r>
  <r>
    <s v="Raymond Did ItÂ "/>
    <x v="0"/>
    <n v="3.2"/>
  </r>
  <r>
    <s v="The Last WaltzÂ "/>
    <x v="0"/>
    <n v="8.1999999999999993"/>
  </r>
  <r>
    <s v="Run, Hide, DieÂ "/>
    <x v="0"/>
    <n v="3.7"/>
  </r>
  <r>
    <s v="The Exploding GirlÂ "/>
    <x v="0"/>
    <n v="6.3"/>
  </r>
  <r>
    <s v="The Legend of God's GunÂ "/>
    <x v="0"/>
    <n v="4.0999999999999996"/>
  </r>
  <r>
    <s v="Mutual AppreciationÂ "/>
    <x v="0"/>
    <n v="6.9"/>
  </r>
  <r>
    <s v="Her Cry: La Llorona InvestigationÂ "/>
    <x v="0"/>
    <n v="5.4"/>
  </r>
  <r>
    <s v="Down TerraceÂ "/>
    <x v="0"/>
    <n v="6.5"/>
  </r>
  <r>
    <s v="ClerksÂ "/>
    <x v="0"/>
    <n v="7.8"/>
  </r>
  <r>
    <s v="Pink NarcissusÂ "/>
    <x v="0"/>
    <n v="6.7"/>
  </r>
  <r>
    <s v="Funny Ha HaÂ "/>
    <x v="0"/>
    <n v="6.4"/>
  </r>
  <r>
    <s v="In the Company of MenÂ "/>
    <x v="0"/>
    <n v="7.3"/>
  </r>
  <r>
    <s v="SabotageÂ "/>
    <x v="0"/>
    <n v="5.7"/>
  </r>
  <r>
    <s v="ManitoÂ "/>
    <x v="0"/>
    <n v="7"/>
  </r>
  <r>
    <s v="RampageÂ "/>
    <x v="0"/>
    <n v="6.3"/>
  </r>
  <r>
    <s v="SlackerÂ "/>
    <x v="0"/>
    <n v="7.1"/>
  </r>
  <r>
    <s v="Dutch KillsÂ "/>
    <x v="0"/>
    <n v="4.8"/>
  </r>
  <r>
    <s v="Dry SpellÂ "/>
    <x v="0"/>
    <n v="3.3"/>
  </r>
  <r>
    <s v="FlywheelÂ "/>
    <x v="0"/>
    <n v="6.9"/>
  </r>
  <r>
    <s v="ExeterÂ "/>
    <x v="0"/>
    <n v="4.5999999999999996"/>
  </r>
  <r>
    <s v="The RidgesÂ "/>
    <x v="0"/>
    <n v="3"/>
  </r>
  <r>
    <s v="The Puffy ChairÂ "/>
    <x v="0"/>
    <n v="6.6"/>
  </r>
  <r>
    <s v="Stories of Our LivesÂ "/>
    <x v="46"/>
    <n v="7.4"/>
  </r>
  <r>
    <s v="Breaking UpwardsÂ "/>
    <x v="0"/>
    <n v="6.2"/>
  </r>
  <r>
    <s v="All Superheroes Must DieÂ "/>
    <x v="0"/>
    <n v="4"/>
  </r>
  <r>
    <s v="Pink FlamingosÂ "/>
    <x v="0"/>
    <n v="6.1"/>
  </r>
  <r>
    <s v="CleanÂ "/>
    <x v="2"/>
    <n v="6.9"/>
  </r>
  <r>
    <s v="The CircleÂ "/>
    <x v="43"/>
    <n v="7.5"/>
  </r>
  <r>
    <s v="Tin Can ManÂ "/>
    <x v="0"/>
    <n v="6.7"/>
  </r>
  <r>
    <s v="The CureÂ "/>
    <x v="1"/>
    <n v="7.4"/>
  </r>
  <r>
    <s v="On the DownlowÂ "/>
    <x v="0"/>
    <n v="6.1"/>
  </r>
  <r>
    <s v="Sanctuary; Quite a ConundrumÂ "/>
    <x v="0"/>
    <n v="5.4"/>
  </r>
  <r>
    <s v="BangÂ "/>
    <x v="0"/>
    <n v="6.4"/>
  </r>
  <r>
    <s v="PrimerÂ "/>
    <x v="0"/>
    <n v="7"/>
  </r>
  <r>
    <s v="CaviteÂ "/>
    <x v="0"/>
    <n v="6.3"/>
  </r>
  <r>
    <s v="El MariachiÂ "/>
    <x v="5"/>
    <n v="6.9"/>
  </r>
  <r>
    <s v="The Mongol KingÂ "/>
    <x v="0"/>
    <n v="7.8"/>
  </r>
  <r>
    <s v="NewlywedsÂ "/>
    <x v="0"/>
    <n v="6.4"/>
  </r>
  <r>
    <s v="Signed Sealed DeliveredÂ "/>
    <x v="0"/>
    <n v="7.7"/>
  </r>
  <r>
    <s v="The FollowingÂ             "/>
    <x v="0"/>
    <n v="7.5"/>
  </r>
  <r>
    <s v="A Plague So PleasantÂ "/>
    <x v="0"/>
    <n v="6.3"/>
  </r>
  <r>
    <s v="Shanghai CallingÂ "/>
    <x v="0"/>
    <n v="6.3"/>
  </r>
  <r>
    <s v="My Date with DrewÂ "/>
    <x v="0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529D4-C7F8-4833-8DB4-2CBE292FB6D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E2:G50" firstHeaderRow="0" firstDataRow="1" firstDataCol="1"/>
  <pivotFields count="3">
    <pivotField dataField="1" showAll="0"/>
    <pivotField axis="axisRow" showAll="0">
      <items count="48">
        <item x="4"/>
        <item x="31"/>
        <item x="15"/>
        <item x="26"/>
        <item x="12"/>
        <item x="20"/>
        <item x="33"/>
        <item x="30"/>
        <item x="18"/>
        <item x="17"/>
        <item x="38"/>
        <item x="0"/>
        <item x="6"/>
        <item x="2"/>
        <item x="14"/>
        <item x="45"/>
        <item x="19"/>
        <item x="7"/>
        <item x="28"/>
        <item x="13"/>
        <item x="40"/>
        <item x="16"/>
        <item x="1"/>
        <item x="34"/>
        <item x="10"/>
        <item x="23"/>
        <item x="3"/>
        <item x="9"/>
        <item x="21"/>
        <item x="27"/>
        <item x="32"/>
        <item x="36"/>
        <item x="43"/>
        <item x="25"/>
        <item x="29"/>
        <item x="42"/>
        <item x="8"/>
        <item x="44"/>
        <item x="5"/>
        <item x="46"/>
        <item x="22"/>
        <item x="37"/>
        <item x="11"/>
        <item x="24"/>
        <item x="41"/>
        <item x="39"/>
        <item x="35"/>
        <item t="default"/>
      </items>
    </pivotField>
    <pivotField dataField="1"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mdb_score" fld="2" subtotal="average" baseField="0" baseItem="0"/>
    <dataField name="Count of movie_title" fld="0" subtotal="count" baseField="0" baseItem="0"/>
  </dataFields>
  <chartFormats count="9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47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48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49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2" format="50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2" format="5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2" format="52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2" format="53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2" format="54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2" format="55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2" format="56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2" format="57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2" format="58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2" format="59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1"/>
          </reference>
          <reference field="1" count="1" selected="0">
            <x v="12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1"/>
          </reference>
          <reference field="1" count="1" selected="0">
            <x v="13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1"/>
          </reference>
          <reference field="1" count="1" selected="0">
            <x v="26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1"/>
          </reference>
          <reference field="1" count="1" selected="0">
            <x v="27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1"/>
          </reference>
          <reference field="1" count="1" selected="0">
            <x v="28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1"/>
          </reference>
          <reference field="1" count="1" selected="0">
            <x v="29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1"/>
          </reference>
          <reference field="1" count="1" selected="0">
            <x v="30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1"/>
          </reference>
          <reference field="1" count="1" selected="0">
            <x v="31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1"/>
          </reference>
          <reference field="1" count="1" selected="0">
            <x v="32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1"/>
          </reference>
          <reference field="1" count="1" selected="0">
            <x v="33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1"/>
          </reference>
          <reference field="1" count="1" selected="0">
            <x v="34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1"/>
          </reference>
          <reference field="1" count="1" selected="0">
            <x v="35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1"/>
          </reference>
          <reference field="1" count="1" selected="0">
            <x v="36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1"/>
          </reference>
          <reference field="1" count="1" selected="0">
            <x v="37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1"/>
          </reference>
          <reference field="1" count="1" selected="0">
            <x v="38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1"/>
          </reference>
          <reference field="1" count="1" selected="0">
            <x v="39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1"/>
          </reference>
          <reference field="1" count="1" selected="0">
            <x v="40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1"/>
          </reference>
          <reference field="1" count="1" selected="0">
            <x v="41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1"/>
          </reference>
          <reference field="1" count="1" selected="0">
            <x v="42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1"/>
          </reference>
          <reference field="1" count="1" selected="0">
            <x v="43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1"/>
          </reference>
          <reference field="1" count="1" selected="0">
            <x v="44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1"/>
          </reference>
          <reference field="1" count="1" selected="0">
            <x v="45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1"/>
          </reference>
          <reference field="1" count="1" selected="0">
            <x v="4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F8C07F-B8B8-4138-A566-7DA4DC006BCA}" name="Table3" displayName="Table3" ref="P2:W28" totalsRowShown="0">
  <autoFilter ref="P2:W28" xr:uid="{ECF8C07F-B8B8-4138-A566-7DA4DC006BCA}"/>
  <tableColumns count="8">
    <tableColumn id="1" xr3:uid="{89722F1C-76EA-4FE1-9F7E-B9886412A8A9}" name="Genre"/>
    <tableColumn id="2" xr3:uid="{228C177B-649F-485C-A5F5-E40DAFBB4357}" name="Mean"/>
    <tableColumn id="3" xr3:uid="{BE9D76D0-10FC-45D9-8248-67F4CF269D54}" name="Median"/>
    <tableColumn id="4" xr3:uid="{5EA1A4FD-B7BC-487A-9449-3DCA41B20F78}" name="Mode"/>
    <tableColumn id="5" xr3:uid="{A910A65D-AB2D-4047-BA20-513E4EB9CEDF}" name="Variance"/>
    <tableColumn id="6" xr3:uid="{08D22DFE-BD9B-4E35-AA6A-CAF30DBD4F77}" name="Stdev"/>
    <tableColumn id="7" xr3:uid="{ED4417F4-98C7-41BA-B95F-4BE3DB2F737C}" name="Range"/>
    <tableColumn id="8" xr3:uid="{952C975C-3E23-44F1-A4ED-8B6B4F9D9F21}" name="Count of Movi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CDBC43-CC02-4004-A301-DFE52A178812}" name="Table1" displayName="Table1" ref="A1:D5044" totalsRowShown="0">
  <autoFilter ref="A1:D5044" xr:uid="{DECDBC43-CC02-4004-A301-DFE52A178812}"/>
  <tableColumns count="4">
    <tableColumn id="1" xr3:uid="{14EB861F-737A-49FB-8ED8-67DBB1F50F98}" name="movie_title"/>
    <tableColumn id="2" xr3:uid="{8DD002C8-B881-4FF2-9441-EA10683DDB87}" name="duration"/>
    <tableColumn id="3" xr3:uid="{CE6FD2CB-ABE0-4389-8188-3A66FA2BF5C4}" name="imdb_score"/>
    <tableColumn id="4" xr3:uid="{EE23A331-97F5-4567-9691-F56EBB0960A9}" name="Outliers and misssing places in duration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005DC0-B2EC-426D-B83C-9011AAF20526}" name="Table2" displayName="Table2" ref="A1:C5032" totalsRowShown="0">
  <autoFilter ref="A1:C5032" xr:uid="{61005DC0-B2EC-426D-B83C-9011AAF20526}"/>
  <tableColumns count="3">
    <tableColumn id="1" xr3:uid="{0B46C051-47B7-4E81-A516-CDF0433E5EC0}" name="movie_title"/>
    <tableColumn id="2" xr3:uid="{B61E50BF-5FC6-4CCD-99EF-AFCBF4F1950A}" name="language"/>
    <tableColumn id="3" xr3:uid="{951BCCDA-E6C4-4979-9F73-E0E6542B7667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8EC7F1-2189-4A43-A7F4-DA3F7C238D87}" name="Table6" displayName="Table6" ref="G1:H2399" totalsRowShown="0">
  <autoFilter ref="G1:H2399" xr:uid="{628EC7F1-2189-4A43-A7F4-DA3F7C238D87}"/>
  <sortState xmlns:xlrd2="http://schemas.microsoft.com/office/spreadsheetml/2017/richdata2" ref="G2:H2399">
    <sortCondition descending="1" ref="H1:H2399"/>
  </sortState>
  <tableColumns count="2">
    <tableColumn id="1" xr3:uid="{FCA26723-B1E4-47D1-8B4C-BD1BC1360549}" name="director_name"/>
    <tableColumn id="2" xr3:uid="{2A4D58AE-4B91-4447-B903-04BC9B31FB09}" name="Averafe imdb percentile">
      <calculatedColumnFormula>AVERAGEIFS($C$2:$C$5045,$B$2:$B$5045,G2)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4CD43-9C73-439A-84A9-8709BF13E88C}" name="Table7" displayName="Table7" ref="I1:J2399" totalsRowShown="0">
  <autoFilter ref="I1:J2399" xr:uid="{A754CD43-9C73-439A-84A9-8709BF13E88C}"/>
  <tableColumns count="2">
    <tableColumn id="1" xr3:uid="{423D8A91-760F-4CBE-8F3A-DEE39F23F26F}" name="Percentile">
      <calculatedColumnFormula>_xlfn.PERCENTRANK.EXC(H$2:H$2399,H2)</calculatedColumnFormula>
    </tableColumn>
    <tableColumn id="2" xr3:uid="{84042F64-33B8-4FA5-92B0-9557359A2704}" name="Percentage" dataDxfId="2" dataCellStyle="Percent">
      <calculatedColumnFormula>_xlfn.PERCENTRANK.EXC(I$2:I$2399,I2)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ADE1C3-044E-48B8-B5EC-AE87872A28CA}" name="Table4" displayName="Table4" ref="A1:E5044" totalsRowShown="0">
  <autoFilter ref="A1:E5044" xr:uid="{E0ADE1C3-044E-48B8-B5EC-AE87872A28CA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tableColumns count="5">
    <tableColumn id="1" xr3:uid="{39A52B36-102B-4B0B-BF71-583A8E99EA1A}" name="movie_title"/>
    <tableColumn id="2" xr3:uid="{8BD848BB-4503-42AC-BBF1-398CDFC06620}" name="gross"/>
    <tableColumn id="3" xr3:uid="{97D58AD3-55EE-4CAE-9612-41EBD7802ED7}" name="budget"/>
    <tableColumn id="4" xr3:uid="{DF392724-3078-4769-A2C1-5D8643F1FFE6}" name="Profit/loss" dataDxfId="1">
      <calculatedColumnFormula>Table4[[#This Row],[gross]]-Table4[[#This Row],[budget]]</calculatedColumnFormula>
    </tableColumn>
    <tableColumn id="5" xr3:uid="{876E1DAA-86B5-40F3-91E3-E39F9D2E38D1}" name="Profit Margin" dataDxfId="0">
      <calculatedColumnFormula>Table4[[#This Row],[Profit/loss]]/Table4[[#This Row],[gross]]*100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B73A0-5182-417B-8282-4F08E83F2C58}">
  <dimension ref="A1:W14506"/>
  <sheetViews>
    <sheetView topLeftCell="E1" workbookViewId="0">
      <selection activeCell="P2" sqref="P2:W28"/>
    </sheetView>
  </sheetViews>
  <sheetFormatPr defaultRowHeight="14.4" x14ac:dyDescent="0.3"/>
  <cols>
    <col min="18" max="18" width="9.33203125" customWidth="1"/>
    <col min="20" max="20" width="10.21875" customWidth="1"/>
    <col min="23" max="23" width="16.77734375" customWidth="1"/>
  </cols>
  <sheetData>
    <row r="1" spans="1:23" x14ac:dyDescent="0.3"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</row>
    <row r="2" spans="1:23" x14ac:dyDescent="0.3">
      <c r="A2" t="s">
        <v>6</v>
      </c>
      <c r="B2" t="s">
        <v>7</v>
      </c>
      <c r="C2" t="s">
        <v>8</v>
      </c>
      <c r="I2">
        <v>7.6333333330000004</v>
      </c>
      <c r="J2">
        <v>7.65</v>
      </c>
      <c r="K2" t="e">
        <v>#N/A</v>
      </c>
      <c r="L2">
        <v>0.18666666700000001</v>
      </c>
      <c r="M2">
        <v>0.43204937999999998</v>
      </c>
      <c r="N2">
        <v>1.1000000000000001</v>
      </c>
      <c r="P2" t="s">
        <v>24206</v>
      </c>
      <c r="Q2" t="s">
        <v>0</v>
      </c>
      <c r="R2" t="s">
        <v>1</v>
      </c>
      <c r="S2" t="s">
        <v>2</v>
      </c>
      <c r="T2" t="s">
        <v>3</v>
      </c>
      <c r="U2" t="s">
        <v>4</v>
      </c>
      <c r="V2" t="s">
        <v>9</v>
      </c>
      <c r="W2" t="s">
        <v>10</v>
      </c>
    </row>
    <row r="3" spans="1:23" x14ac:dyDescent="0.3">
      <c r="A3" t="s">
        <v>11</v>
      </c>
      <c r="B3" t="s">
        <v>12</v>
      </c>
      <c r="C3">
        <v>7.9</v>
      </c>
      <c r="E3" t="b">
        <v>0</v>
      </c>
      <c r="P3" t="s">
        <v>12</v>
      </c>
      <c r="Q3">
        <v>6.2398959239999998</v>
      </c>
      <c r="R3">
        <v>6.6</v>
      </c>
      <c r="S3">
        <v>6.7</v>
      </c>
      <c r="T3">
        <v>1.210583</v>
      </c>
      <c r="U3">
        <v>1.100265</v>
      </c>
      <c r="V3">
        <v>7.9</v>
      </c>
      <c r="W3">
        <v>1153</v>
      </c>
    </row>
    <row r="4" spans="1:23" x14ac:dyDescent="0.3">
      <c r="A4" t="s">
        <v>11</v>
      </c>
      <c r="B4" t="s">
        <v>13</v>
      </c>
      <c r="C4">
        <v>7.9</v>
      </c>
      <c r="E4" t="b">
        <v>0</v>
      </c>
      <c r="P4" t="s">
        <v>13</v>
      </c>
      <c r="Q4">
        <v>6.4412779999999996</v>
      </c>
      <c r="R4">
        <v>6.6</v>
      </c>
      <c r="S4">
        <v>6.7</v>
      </c>
      <c r="T4">
        <v>1.27952</v>
      </c>
      <c r="U4">
        <v>1.131159</v>
      </c>
      <c r="V4">
        <v>7</v>
      </c>
      <c r="W4">
        <v>923</v>
      </c>
    </row>
    <row r="5" spans="1:23" x14ac:dyDescent="0.3">
      <c r="A5" t="s">
        <v>11</v>
      </c>
      <c r="B5" t="s">
        <v>14</v>
      </c>
      <c r="C5">
        <v>7.9</v>
      </c>
      <c r="E5" t="b">
        <v>0</v>
      </c>
      <c r="P5" t="s">
        <v>14</v>
      </c>
      <c r="Q5">
        <v>6.3070490000000001</v>
      </c>
      <c r="R5">
        <v>6.4</v>
      </c>
      <c r="S5">
        <v>6.7</v>
      </c>
      <c r="T5">
        <v>1.3471919999999999</v>
      </c>
      <c r="U5">
        <v>1.1606860000000001</v>
      </c>
      <c r="V5">
        <v>7.2</v>
      </c>
      <c r="W5">
        <v>610</v>
      </c>
    </row>
    <row r="6" spans="1:23" x14ac:dyDescent="0.3">
      <c r="A6" t="s">
        <v>11</v>
      </c>
      <c r="B6" t="s">
        <v>15</v>
      </c>
      <c r="C6">
        <v>7.9</v>
      </c>
      <c r="E6" t="b">
        <v>0</v>
      </c>
      <c r="P6" t="s">
        <v>15</v>
      </c>
      <c r="Q6">
        <v>6.2800320000000003</v>
      </c>
      <c r="R6">
        <v>6.4</v>
      </c>
      <c r="S6">
        <v>6.7</v>
      </c>
      <c r="T6">
        <v>1.465471</v>
      </c>
      <c r="U6">
        <v>1.210566</v>
      </c>
      <c r="V6">
        <v>6.9</v>
      </c>
      <c r="W6">
        <v>616</v>
      </c>
    </row>
    <row r="7" spans="1:23" x14ac:dyDescent="0.3">
      <c r="A7" t="s">
        <v>16</v>
      </c>
      <c r="B7" t="s">
        <v>12</v>
      </c>
      <c r="C7">
        <v>7.1</v>
      </c>
      <c r="E7" t="b">
        <v>0</v>
      </c>
      <c r="P7" t="s">
        <v>17</v>
      </c>
      <c r="Q7">
        <v>6.3142452159999998</v>
      </c>
      <c r="R7">
        <v>6.4</v>
      </c>
      <c r="S7">
        <v>6.1</v>
      </c>
      <c r="T7">
        <v>1.1116196249999999</v>
      </c>
      <c r="U7">
        <v>1.0543337349999999</v>
      </c>
      <c r="V7">
        <v>6.8</v>
      </c>
      <c r="W7">
        <v>1411</v>
      </c>
    </row>
    <row r="8" spans="1:23" x14ac:dyDescent="0.3">
      <c r="A8" t="s">
        <v>16</v>
      </c>
      <c r="B8" t="s">
        <v>13</v>
      </c>
      <c r="C8">
        <v>7.1</v>
      </c>
      <c r="E8" t="b">
        <v>0</v>
      </c>
      <c r="P8" t="s">
        <v>18</v>
      </c>
      <c r="Q8">
        <v>7.1801652889999996</v>
      </c>
      <c r="R8">
        <v>7.4</v>
      </c>
      <c r="S8">
        <v>7.5</v>
      </c>
      <c r="T8">
        <v>1.116269972</v>
      </c>
      <c r="U8">
        <v>1.056536782</v>
      </c>
      <c r="V8">
        <v>7.1</v>
      </c>
      <c r="W8">
        <v>121</v>
      </c>
    </row>
    <row r="9" spans="1:23" x14ac:dyDescent="0.3">
      <c r="A9" t="s">
        <v>16</v>
      </c>
      <c r="B9" t="s">
        <v>14</v>
      </c>
      <c r="C9">
        <v>7.1</v>
      </c>
      <c r="E9" t="b">
        <v>0</v>
      </c>
      <c r="P9" t="s">
        <v>19</v>
      </c>
      <c r="Q9">
        <v>6.4505871729999997</v>
      </c>
      <c r="R9">
        <v>6.5</v>
      </c>
      <c r="S9">
        <v>6.5</v>
      </c>
      <c r="T9">
        <v>0.99208600199999997</v>
      </c>
      <c r="U9">
        <v>0.99603514100000001</v>
      </c>
      <c r="V9">
        <v>6.5</v>
      </c>
      <c r="W9">
        <v>1107</v>
      </c>
    </row>
    <row r="10" spans="1:23" x14ac:dyDescent="0.3">
      <c r="A10" t="s">
        <v>20</v>
      </c>
      <c r="B10" t="s">
        <v>12</v>
      </c>
      <c r="C10">
        <v>6.8</v>
      </c>
      <c r="E10" t="b">
        <v>0</v>
      </c>
      <c r="P10" t="s">
        <v>21</v>
      </c>
      <c r="Q10">
        <v>6.5760330580000002</v>
      </c>
      <c r="R10">
        <v>6.7</v>
      </c>
      <c r="S10">
        <v>6.7</v>
      </c>
      <c r="T10">
        <v>1.2986763139999999</v>
      </c>
      <c r="U10">
        <v>1.139594803</v>
      </c>
      <c r="V10">
        <v>6.9</v>
      </c>
      <c r="W10">
        <v>242</v>
      </c>
    </row>
    <row r="11" spans="1:23" x14ac:dyDescent="0.3">
      <c r="A11" t="s">
        <v>20</v>
      </c>
      <c r="B11" t="s">
        <v>13</v>
      </c>
      <c r="C11">
        <v>6.8</v>
      </c>
      <c r="E11" t="b">
        <v>0</v>
      </c>
      <c r="P11" t="s">
        <v>22</v>
      </c>
      <c r="Q11">
        <v>6.1946581199999997</v>
      </c>
      <c r="R11">
        <v>6.3</v>
      </c>
      <c r="S11">
        <v>6.7</v>
      </c>
      <c r="T11">
        <v>1.189356804</v>
      </c>
      <c r="U11">
        <v>1.090576363</v>
      </c>
      <c r="V11">
        <v>7.8</v>
      </c>
      <c r="W11">
        <v>1872</v>
      </c>
    </row>
    <row r="12" spans="1:23" x14ac:dyDescent="0.3">
      <c r="A12" t="s">
        <v>20</v>
      </c>
      <c r="B12" t="s">
        <v>17</v>
      </c>
      <c r="C12">
        <v>6.8</v>
      </c>
      <c r="E12" t="b">
        <v>0</v>
      </c>
      <c r="P12" t="s">
        <v>23</v>
      </c>
      <c r="Q12">
        <v>6.2450549449999997</v>
      </c>
      <c r="R12">
        <v>6.4</v>
      </c>
      <c r="S12">
        <v>6.7</v>
      </c>
      <c r="T12">
        <v>1.4438378869999999</v>
      </c>
      <c r="U12">
        <v>1.2015980550000001</v>
      </c>
      <c r="V12">
        <v>7</v>
      </c>
      <c r="W12">
        <v>546</v>
      </c>
    </row>
    <row r="13" spans="1:23" x14ac:dyDescent="0.3">
      <c r="A13" t="s">
        <v>24</v>
      </c>
      <c r="B13" t="s">
        <v>12</v>
      </c>
      <c r="C13">
        <v>8.5</v>
      </c>
      <c r="E13" t="b">
        <v>0</v>
      </c>
      <c r="P13" t="s">
        <v>25</v>
      </c>
      <c r="Q13">
        <v>6.5075757579999998</v>
      </c>
      <c r="R13">
        <v>6.7</v>
      </c>
      <c r="S13">
        <v>7</v>
      </c>
      <c r="T13">
        <v>1.502384918</v>
      </c>
      <c r="U13">
        <v>1.225718123</v>
      </c>
      <c r="V13">
        <v>6.4</v>
      </c>
      <c r="W13">
        <v>132</v>
      </c>
    </row>
    <row r="14" spans="1:23" x14ac:dyDescent="0.3">
      <c r="A14" t="s">
        <v>24</v>
      </c>
      <c r="B14" t="s">
        <v>17</v>
      </c>
      <c r="C14">
        <v>8.5</v>
      </c>
      <c r="E14" t="b">
        <v>0</v>
      </c>
      <c r="P14" t="s">
        <v>26</v>
      </c>
      <c r="Q14">
        <v>6.4863999999999997</v>
      </c>
      <c r="R14">
        <v>6.6</v>
      </c>
      <c r="S14">
        <v>6.6</v>
      </c>
      <c r="T14">
        <v>1.1897545490000001</v>
      </c>
      <c r="U14">
        <v>1.0907587030000001</v>
      </c>
      <c r="V14">
        <v>6.4</v>
      </c>
      <c r="W14">
        <v>500</v>
      </c>
    </row>
    <row r="15" spans="1:23" x14ac:dyDescent="0.3">
      <c r="A15" t="s">
        <v>27</v>
      </c>
      <c r="B15" t="s">
        <v>18</v>
      </c>
      <c r="C15">
        <v>7.1</v>
      </c>
      <c r="E15" t="b">
        <v>0</v>
      </c>
      <c r="P15" t="s">
        <v>28</v>
      </c>
      <c r="Q15">
        <v>6.6896907219999999</v>
      </c>
      <c r="R15">
        <v>6.8</v>
      </c>
      <c r="S15">
        <v>6.5</v>
      </c>
      <c r="T15">
        <v>1.086767612</v>
      </c>
      <c r="U15">
        <v>1.0424814680000001</v>
      </c>
      <c r="V15">
        <v>5.0999999999999996</v>
      </c>
      <c r="W15">
        <v>97</v>
      </c>
    </row>
    <row r="16" spans="1:23" x14ac:dyDescent="0.3">
      <c r="A16" t="s">
        <v>29</v>
      </c>
      <c r="B16" t="s">
        <v>12</v>
      </c>
      <c r="C16">
        <v>6.6</v>
      </c>
      <c r="E16" t="b">
        <v>0</v>
      </c>
      <c r="P16" t="s">
        <v>30</v>
      </c>
      <c r="Q16">
        <v>6.7633384730000001</v>
      </c>
      <c r="R16">
        <v>6.9</v>
      </c>
      <c r="S16">
        <v>7.2</v>
      </c>
      <c r="T16">
        <v>0.91670015000000005</v>
      </c>
      <c r="U16">
        <v>0.95744459400000004</v>
      </c>
      <c r="V16">
        <v>7.3</v>
      </c>
      <c r="W16">
        <v>2594</v>
      </c>
    </row>
    <row r="17" spans="1:23" x14ac:dyDescent="0.3">
      <c r="A17" t="s">
        <v>29</v>
      </c>
      <c r="B17" t="s">
        <v>13</v>
      </c>
      <c r="C17">
        <v>6.6</v>
      </c>
      <c r="E17" t="b">
        <v>0</v>
      </c>
      <c r="P17" t="s">
        <v>31</v>
      </c>
      <c r="Q17">
        <v>7.084057971</v>
      </c>
      <c r="R17">
        <v>7.2</v>
      </c>
      <c r="S17">
        <v>7.5</v>
      </c>
      <c r="T17">
        <v>0.78736597699999999</v>
      </c>
      <c r="U17">
        <v>0.88733645100000003</v>
      </c>
      <c r="V17">
        <v>6.9</v>
      </c>
      <c r="W17">
        <v>207</v>
      </c>
    </row>
    <row r="18" spans="1:23" x14ac:dyDescent="0.3">
      <c r="A18" t="s">
        <v>29</v>
      </c>
      <c r="B18" t="s">
        <v>15</v>
      </c>
      <c r="C18">
        <v>6.6</v>
      </c>
      <c r="E18" t="b">
        <v>0</v>
      </c>
      <c r="P18" t="s">
        <v>32</v>
      </c>
      <c r="Q18">
        <v>6.6060439559999997</v>
      </c>
      <c r="R18">
        <v>6.8</v>
      </c>
      <c r="S18">
        <v>7.2</v>
      </c>
      <c r="T18">
        <v>1.2142726610000001</v>
      </c>
      <c r="U18">
        <v>1.1019404070000001</v>
      </c>
      <c r="V18">
        <v>6.7</v>
      </c>
      <c r="W18">
        <v>182</v>
      </c>
    </row>
    <row r="19" spans="1:23" x14ac:dyDescent="0.3">
      <c r="A19" t="s">
        <v>33</v>
      </c>
      <c r="B19" t="s">
        <v>12</v>
      </c>
      <c r="C19">
        <v>6.2</v>
      </c>
      <c r="E19" t="b">
        <v>0</v>
      </c>
      <c r="P19" t="s">
        <v>34</v>
      </c>
      <c r="Q19">
        <v>6.5646794149999996</v>
      </c>
      <c r="R19">
        <v>6.6</v>
      </c>
      <c r="S19">
        <v>6.6</v>
      </c>
      <c r="T19">
        <v>1.0534582589999999</v>
      </c>
      <c r="U19">
        <v>1.0263811469999999</v>
      </c>
      <c r="V19">
        <v>6.9</v>
      </c>
      <c r="W19">
        <v>889</v>
      </c>
    </row>
    <row r="20" spans="1:23" x14ac:dyDescent="0.3">
      <c r="A20" t="s">
        <v>33</v>
      </c>
      <c r="B20" t="s">
        <v>13</v>
      </c>
      <c r="C20">
        <v>6.2</v>
      </c>
      <c r="E20" t="b">
        <v>0</v>
      </c>
      <c r="P20" t="s">
        <v>35</v>
      </c>
      <c r="Q20">
        <v>5.8415929200000001</v>
      </c>
      <c r="R20">
        <v>5.9</v>
      </c>
      <c r="S20">
        <v>6.2</v>
      </c>
      <c r="T20">
        <v>1.275589657</v>
      </c>
      <c r="U20">
        <v>1.129420053</v>
      </c>
      <c r="V20">
        <v>6.5</v>
      </c>
      <c r="W20">
        <v>565</v>
      </c>
    </row>
    <row r="21" spans="1:23" x14ac:dyDescent="0.3">
      <c r="A21" t="s">
        <v>33</v>
      </c>
      <c r="B21" t="s">
        <v>19</v>
      </c>
      <c r="C21">
        <v>6.2</v>
      </c>
      <c r="E21" t="b">
        <v>0</v>
      </c>
      <c r="P21" t="s">
        <v>36</v>
      </c>
      <c r="Q21">
        <v>7.0704225349999996</v>
      </c>
      <c r="R21">
        <v>7.1</v>
      </c>
      <c r="S21">
        <v>7.1</v>
      </c>
      <c r="T21">
        <v>0.76511161299999997</v>
      </c>
      <c r="U21">
        <v>0.87470658700000004</v>
      </c>
      <c r="V21">
        <v>5.9</v>
      </c>
      <c r="W21">
        <v>213</v>
      </c>
    </row>
    <row r="22" spans="1:23" x14ac:dyDescent="0.3">
      <c r="A22" t="s">
        <v>37</v>
      </c>
      <c r="B22" t="s">
        <v>13</v>
      </c>
      <c r="C22">
        <v>7.8</v>
      </c>
      <c r="E22" t="b">
        <v>0</v>
      </c>
      <c r="P22" t="s">
        <v>38</v>
      </c>
      <c r="Q22">
        <v>7.1501706479999996</v>
      </c>
      <c r="R22">
        <v>7.2</v>
      </c>
      <c r="S22">
        <v>7</v>
      </c>
      <c r="T22">
        <v>0.52202908000000003</v>
      </c>
      <c r="U22">
        <v>0.72251579899999996</v>
      </c>
      <c r="V22">
        <v>4.4000000000000004</v>
      </c>
      <c r="W22">
        <v>293</v>
      </c>
    </row>
    <row r="23" spans="1:23" x14ac:dyDescent="0.3">
      <c r="A23" t="s">
        <v>37</v>
      </c>
      <c r="B23" t="s">
        <v>21</v>
      </c>
      <c r="C23">
        <v>7.8</v>
      </c>
      <c r="E23" t="b">
        <v>0</v>
      </c>
      <c r="P23" t="s">
        <v>39</v>
      </c>
      <c r="Q23">
        <v>6.4102803740000001</v>
      </c>
      <c r="R23">
        <v>6.6</v>
      </c>
      <c r="S23">
        <v>6.5</v>
      </c>
      <c r="T23">
        <v>1.389659076</v>
      </c>
      <c r="U23">
        <v>1.1788380190000001</v>
      </c>
      <c r="V23">
        <v>6.9</v>
      </c>
      <c r="W23">
        <v>214</v>
      </c>
    </row>
    <row r="24" spans="1:23" x14ac:dyDescent="0.3">
      <c r="A24" t="s">
        <v>37</v>
      </c>
      <c r="B24" t="s">
        <v>22</v>
      </c>
      <c r="C24">
        <v>7.8</v>
      </c>
      <c r="E24" t="b">
        <v>0</v>
      </c>
      <c r="P24" t="s">
        <v>40</v>
      </c>
      <c r="Q24">
        <v>2.9</v>
      </c>
      <c r="R24">
        <v>2.9</v>
      </c>
      <c r="S24">
        <v>0</v>
      </c>
      <c r="T24">
        <v>0</v>
      </c>
      <c r="U24">
        <v>0</v>
      </c>
      <c r="V24">
        <v>0</v>
      </c>
      <c r="W24">
        <v>1</v>
      </c>
    </row>
    <row r="25" spans="1:23" x14ac:dyDescent="0.3">
      <c r="A25" t="s">
        <v>37</v>
      </c>
      <c r="B25" t="s">
        <v>23</v>
      </c>
      <c r="C25">
        <v>7.8</v>
      </c>
      <c r="E25" t="b">
        <v>0</v>
      </c>
      <c r="P25" t="s">
        <v>41</v>
      </c>
      <c r="Q25">
        <v>4.75</v>
      </c>
      <c r="R25">
        <v>4.75</v>
      </c>
      <c r="S25">
        <v>0</v>
      </c>
      <c r="T25">
        <v>6.8449999999999998</v>
      </c>
      <c r="U25">
        <v>2.6162950899999999</v>
      </c>
      <c r="V25">
        <v>3.7</v>
      </c>
      <c r="W25">
        <v>2</v>
      </c>
    </row>
    <row r="26" spans="1:23" x14ac:dyDescent="0.3">
      <c r="A26" t="s">
        <v>37</v>
      </c>
      <c r="B26" t="s">
        <v>14</v>
      </c>
      <c r="C26">
        <v>7.8</v>
      </c>
      <c r="E26" t="b">
        <v>0</v>
      </c>
      <c r="P26" t="s">
        <v>42</v>
      </c>
      <c r="Q26">
        <v>7.5333333329999999</v>
      </c>
      <c r="R26">
        <v>7.4</v>
      </c>
      <c r="S26">
        <v>0</v>
      </c>
      <c r="T26">
        <v>0.263333333</v>
      </c>
      <c r="U26">
        <v>0.51316014399999998</v>
      </c>
      <c r="V26">
        <v>1</v>
      </c>
      <c r="W26">
        <v>3</v>
      </c>
    </row>
    <row r="27" spans="1:23" x14ac:dyDescent="0.3">
      <c r="A27" t="s">
        <v>37</v>
      </c>
      <c r="B27" t="s">
        <v>25</v>
      </c>
      <c r="C27">
        <v>7.8</v>
      </c>
      <c r="E27" t="b">
        <v>0</v>
      </c>
      <c r="P27" t="s">
        <v>43</v>
      </c>
      <c r="Q27">
        <v>6.38</v>
      </c>
      <c r="R27">
        <v>6.5</v>
      </c>
      <c r="S27">
        <v>0</v>
      </c>
      <c r="T27">
        <v>0.55700000000000005</v>
      </c>
      <c r="U27">
        <v>0.74632432599999998</v>
      </c>
      <c r="V27">
        <v>1.9</v>
      </c>
      <c r="W27">
        <v>5</v>
      </c>
    </row>
    <row r="28" spans="1:23" x14ac:dyDescent="0.3">
      <c r="A28" t="s">
        <v>37</v>
      </c>
      <c r="B28" t="s">
        <v>19</v>
      </c>
      <c r="C28">
        <v>7.8</v>
      </c>
      <c r="E28" t="b">
        <v>0</v>
      </c>
      <c r="P28" t="s">
        <v>44</v>
      </c>
      <c r="Q28">
        <v>7.6333333330000004</v>
      </c>
      <c r="R28">
        <v>7.65</v>
      </c>
      <c r="S28">
        <v>0</v>
      </c>
      <c r="T28">
        <v>0.18666666700000001</v>
      </c>
      <c r="U28">
        <v>0.43204937999999998</v>
      </c>
      <c r="V28">
        <v>1.1000000000000001</v>
      </c>
      <c r="W28">
        <v>6</v>
      </c>
    </row>
    <row r="29" spans="1:23" x14ac:dyDescent="0.3">
      <c r="A29" t="s">
        <v>45</v>
      </c>
      <c r="B29" t="s">
        <v>12</v>
      </c>
      <c r="C29">
        <v>7.5</v>
      </c>
      <c r="E29" t="b">
        <v>0</v>
      </c>
    </row>
    <row r="30" spans="1:23" x14ac:dyDescent="0.3">
      <c r="A30" t="s">
        <v>45</v>
      </c>
      <c r="B30" t="s">
        <v>13</v>
      </c>
      <c r="C30">
        <v>7.5</v>
      </c>
      <c r="E30" t="b">
        <v>0</v>
      </c>
    </row>
    <row r="31" spans="1:23" x14ac:dyDescent="0.3">
      <c r="A31" t="s">
        <v>45</v>
      </c>
      <c r="B31" t="s">
        <v>15</v>
      </c>
      <c r="C31">
        <v>7.5</v>
      </c>
      <c r="E31" t="b">
        <v>0</v>
      </c>
    </row>
    <row r="32" spans="1:23" x14ac:dyDescent="0.3">
      <c r="A32" t="s">
        <v>46</v>
      </c>
      <c r="B32" t="s">
        <v>13</v>
      </c>
      <c r="C32">
        <v>7.5</v>
      </c>
      <c r="E32" t="b">
        <v>0</v>
      </c>
    </row>
    <row r="33" spans="1:5" x14ac:dyDescent="0.3">
      <c r="A33" t="s">
        <v>46</v>
      </c>
      <c r="B33" t="s">
        <v>23</v>
      </c>
      <c r="C33">
        <v>7.5</v>
      </c>
      <c r="E33" t="b">
        <v>0</v>
      </c>
    </row>
    <row r="34" spans="1:5" x14ac:dyDescent="0.3">
      <c r="A34" t="s">
        <v>46</v>
      </c>
      <c r="B34" t="s">
        <v>14</v>
      </c>
      <c r="C34">
        <v>7.5</v>
      </c>
      <c r="E34" t="b">
        <v>0</v>
      </c>
    </row>
    <row r="35" spans="1:5" x14ac:dyDescent="0.3">
      <c r="A35" t="s">
        <v>46</v>
      </c>
      <c r="B35" t="s">
        <v>26</v>
      </c>
      <c r="C35">
        <v>7.5</v>
      </c>
      <c r="E35" t="b">
        <v>0</v>
      </c>
    </row>
    <row r="36" spans="1:5" x14ac:dyDescent="0.3">
      <c r="A36" t="s">
        <v>47</v>
      </c>
      <c r="B36" t="s">
        <v>12</v>
      </c>
      <c r="C36">
        <v>6.9</v>
      </c>
      <c r="E36" t="b">
        <v>0</v>
      </c>
    </row>
    <row r="37" spans="1:5" x14ac:dyDescent="0.3">
      <c r="A37" t="s">
        <v>47</v>
      </c>
      <c r="B37" t="s">
        <v>13</v>
      </c>
      <c r="C37">
        <v>6.9</v>
      </c>
      <c r="E37" t="b">
        <v>0</v>
      </c>
    </row>
    <row r="38" spans="1:5" x14ac:dyDescent="0.3">
      <c r="A38" t="s">
        <v>47</v>
      </c>
      <c r="B38" t="s">
        <v>15</v>
      </c>
      <c r="C38">
        <v>6.9</v>
      </c>
      <c r="E38" t="b">
        <v>0</v>
      </c>
    </row>
    <row r="39" spans="1:5" x14ac:dyDescent="0.3">
      <c r="A39" t="s">
        <v>48</v>
      </c>
      <c r="B39" t="s">
        <v>12</v>
      </c>
      <c r="C39">
        <v>6.1</v>
      </c>
      <c r="E39" t="b">
        <v>0</v>
      </c>
    </row>
    <row r="40" spans="1:5" x14ac:dyDescent="0.3">
      <c r="A40" t="s">
        <v>48</v>
      </c>
      <c r="B40" t="s">
        <v>13</v>
      </c>
      <c r="C40">
        <v>6.1</v>
      </c>
      <c r="E40" t="b">
        <v>0</v>
      </c>
    </row>
    <row r="41" spans="1:5" x14ac:dyDescent="0.3">
      <c r="A41" t="s">
        <v>48</v>
      </c>
      <c r="B41" t="s">
        <v>15</v>
      </c>
      <c r="C41">
        <v>6.1</v>
      </c>
      <c r="E41" t="b">
        <v>0</v>
      </c>
    </row>
    <row r="42" spans="1:5" x14ac:dyDescent="0.3">
      <c r="A42" t="s">
        <v>49</v>
      </c>
      <c r="B42" t="s">
        <v>12</v>
      </c>
      <c r="C42">
        <v>6.7</v>
      </c>
      <c r="E42" t="b">
        <v>0</v>
      </c>
    </row>
    <row r="43" spans="1:5" x14ac:dyDescent="0.3">
      <c r="A43" t="s">
        <v>49</v>
      </c>
      <c r="B43" t="s">
        <v>13</v>
      </c>
      <c r="C43">
        <v>6.7</v>
      </c>
      <c r="E43" t="b">
        <v>0</v>
      </c>
    </row>
    <row r="44" spans="1:5" x14ac:dyDescent="0.3">
      <c r="A44" t="s">
        <v>50</v>
      </c>
      <c r="B44" t="s">
        <v>12</v>
      </c>
      <c r="C44">
        <v>7.3</v>
      </c>
      <c r="E44" t="b">
        <v>0</v>
      </c>
    </row>
    <row r="45" spans="1:5" x14ac:dyDescent="0.3">
      <c r="A45" t="s">
        <v>50</v>
      </c>
      <c r="B45" t="s">
        <v>13</v>
      </c>
      <c r="C45">
        <v>7.3</v>
      </c>
      <c r="E45" t="b">
        <v>0</v>
      </c>
    </row>
    <row r="46" spans="1:5" x14ac:dyDescent="0.3">
      <c r="A46" t="s">
        <v>50</v>
      </c>
      <c r="B46" t="s">
        <v>14</v>
      </c>
      <c r="C46">
        <v>7.3</v>
      </c>
      <c r="E46" t="b">
        <v>0</v>
      </c>
    </row>
    <row r="47" spans="1:5" x14ac:dyDescent="0.3">
      <c r="A47" t="s">
        <v>51</v>
      </c>
      <c r="B47" t="s">
        <v>12</v>
      </c>
      <c r="C47">
        <v>6.5</v>
      </c>
      <c r="E47" t="b">
        <v>0</v>
      </c>
    </row>
    <row r="48" spans="1:5" x14ac:dyDescent="0.3">
      <c r="A48" t="s">
        <v>51</v>
      </c>
      <c r="B48" t="s">
        <v>13</v>
      </c>
      <c r="C48">
        <v>6.5</v>
      </c>
      <c r="E48" t="b">
        <v>0</v>
      </c>
    </row>
    <row r="49" spans="1:5" x14ac:dyDescent="0.3">
      <c r="A49" t="s">
        <v>51</v>
      </c>
      <c r="B49" t="s">
        <v>28</v>
      </c>
      <c r="C49">
        <v>6.5</v>
      </c>
      <c r="E49" t="b">
        <v>0</v>
      </c>
    </row>
    <row r="50" spans="1:5" x14ac:dyDescent="0.3">
      <c r="A50" t="s">
        <v>52</v>
      </c>
      <c r="B50" t="s">
        <v>12</v>
      </c>
      <c r="C50">
        <v>7.2</v>
      </c>
      <c r="E50" t="b">
        <v>0</v>
      </c>
    </row>
    <row r="51" spans="1:5" x14ac:dyDescent="0.3">
      <c r="A51" t="s">
        <v>52</v>
      </c>
      <c r="B51" t="s">
        <v>13</v>
      </c>
      <c r="C51">
        <v>7.2</v>
      </c>
      <c r="E51" t="b">
        <v>0</v>
      </c>
    </row>
    <row r="52" spans="1:5" x14ac:dyDescent="0.3">
      <c r="A52" t="s">
        <v>52</v>
      </c>
      <c r="B52" t="s">
        <v>14</v>
      </c>
      <c r="C52">
        <v>7.2</v>
      </c>
      <c r="E52" t="b">
        <v>0</v>
      </c>
    </row>
    <row r="53" spans="1:5" x14ac:dyDescent="0.3">
      <c r="A53" t="s">
        <v>52</v>
      </c>
      <c r="B53" t="s">
        <v>15</v>
      </c>
      <c r="C53">
        <v>7.2</v>
      </c>
      <c r="E53" t="b">
        <v>0</v>
      </c>
    </row>
    <row r="54" spans="1:5" x14ac:dyDescent="0.3">
      <c r="A54" t="s">
        <v>53</v>
      </c>
      <c r="B54" t="s">
        <v>12</v>
      </c>
      <c r="C54">
        <v>6.6</v>
      </c>
      <c r="E54" t="b">
        <v>0</v>
      </c>
    </row>
    <row r="55" spans="1:5" x14ac:dyDescent="0.3">
      <c r="A55" t="s">
        <v>53</v>
      </c>
      <c r="B55" t="s">
        <v>13</v>
      </c>
      <c r="C55">
        <v>6.6</v>
      </c>
      <c r="E55" t="b">
        <v>0</v>
      </c>
    </row>
    <row r="56" spans="1:5" x14ac:dyDescent="0.3">
      <c r="A56" t="s">
        <v>53</v>
      </c>
      <c r="B56" t="s">
        <v>23</v>
      </c>
      <c r="C56">
        <v>6.6</v>
      </c>
      <c r="E56" t="b">
        <v>0</v>
      </c>
    </row>
    <row r="57" spans="1:5" x14ac:dyDescent="0.3">
      <c r="A57" t="s">
        <v>53</v>
      </c>
      <c r="B57" t="s">
        <v>14</v>
      </c>
      <c r="C57">
        <v>6.6</v>
      </c>
      <c r="E57" t="b">
        <v>0</v>
      </c>
    </row>
    <row r="58" spans="1:5" x14ac:dyDescent="0.3">
      <c r="A58" t="s">
        <v>54</v>
      </c>
      <c r="B58" t="s">
        <v>12</v>
      </c>
      <c r="C58">
        <v>8.1</v>
      </c>
      <c r="E58" t="b">
        <v>0</v>
      </c>
    </row>
    <row r="59" spans="1:5" x14ac:dyDescent="0.3">
      <c r="A59" t="s">
        <v>54</v>
      </c>
      <c r="B59" t="s">
        <v>13</v>
      </c>
      <c r="C59">
        <v>8.1</v>
      </c>
      <c r="E59" t="b">
        <v>0</v>
      </c>
    </row>
    <row r="60" spans="1:5" x14ac:dyDescent="0.3">
      <c r="A60" t="s">
        <v>54</v>
      </c>
      <c r="B60" t="s">
        <v>15</v>
      </c>
      <c r="C60">
        <v>8.1</v>
      </c>
      <c r="E60" t="b">
        <v>0</v>
      </c>
    </row>
    <row r="61" spans="1:5" x14ac:dyDescent="0.3">
      <c r="A61" t="s">
        <v>55</v>
      </c>
      <c r="B61" t="s">
        <v>12</v>
      </c>
      <c r="C61">
        <v>6.7</v>
      </c>
      <c r="E61" t="b">
        <v>0</v>
      </c>
    </row>
    <row r="62" spans="1:5" x14ac:dyDescent="0.3">
      <c r="A62" t="s">
        <v>55</v>
      </c>
      <c r="B62" t="s">
        <v>13</v>
      </c>
      <c r="C62">
        <v>6.7</v>
      </c>
      <c r="E62" t="b">
        <v>0</v>
      </c>
    </row>
    <row r="63" spans="1:5" x14ac:dyDescent="0.3">
      <c r="A63" t="s">
        <v>55</v>
      </c>
      <c r="B63" t="s">
        <v>14</v>
      </c>
      <c r="C63">
        <v>6.7</v>
      </c>
      <c r="E63" t="b">
        <v>0</v>
      </c>
    </row>
    <row r="64" spans="1:5" x14ac:dyDescent="0.3">
      <c r="A64" t="s">
        <v>56</v>
      </c>
      <c r="B64" t="s">
        <v>12</v>
      </c>
      <c r="C64">
        <v>6.8</v>
      </c>
      <c r="E64" t="b">
        <v>0</v>
      </c>
    </row>
    <row r="65" spans="1:5" x14ac:dyDescent="0.3">
      <c r="A65" t="s">
        <v>56</v>
      </c>
      <c r="B65" t="s">
        <v>13</v>
      </c>
      <c r="C65">
        <v>6.8</v>
      </c>
      <c r="E65" t="b">
        <v>0</v>
      </c>
    </row>
    <row r="66" spans="1:5" x14ac:dyDescent="0.3">
      <c r="A66" t="s">
        <v>56</v>
      </c>
      <c r="B66" t="s">
        <v>22</v>
      </c>
      <c r="C66">
        <v>6.8</v>
      </c>
      <c r="E66" t="b">
        <v>0</v>
      </c>
    </row>
    <row r="67" spans="1:5" x14ac:dyDescent="0.3">
      <c r="A67" t="s">
        <v>56</v>
      </c>
      <c r="B67" t="s">
        <v>23</v>
      </c>
      <c r="C67">
        <v>6.8</v>
      </c>
      <c r="E67" t="b">
        <v>0</v>
      </c>
    </row>
    <row r="68" spans="1:5" x14ac:dyDescent="0.3">
      <c r="A68" t="s">
        <v>56</v>
      </c>
      <c r="B68" t="s">
        <v>14</v>
      </c>
      <c r="C68">
        <v>6.8</v>
      </c>
      <c r="E68" t="b">
        <v>0</v>
      </c>
    </row>
    <row r="69" spans="1:5" x14ac:dyDescent="0.3">
      <c r="A69" t="s">
        <v>56</v>
      </c>
      <c r="B69" t="s">
        <v>15</v>
      </c>
      <c r="C69">
        <v>6.8</v>
      </c>
      <c r="E69" t="b">
        <v>0</v>
      </c>
    </row>
    <row r="70" spans="1:5" x14ac:dyDescent="0.3">
      <c r="A70" t="s">
        <v>57</v>
      </c>
      <c r="B70" t="s">
        <v>13</v>
      </c>
      <c r="C70">
        <v>7.5</v>
      </c>
      <c r="E70" t="b">
        <v>0</v>
      </c>
    </row>
    <row r="71" spans="1:5" x14ac:dyDescent="0.3">
      <c r="A71" t="s">
        <v>57</v>
      </c>
      <c r="B71" t="s">
        <v>14</v>
      </c>
      <c r="C71">
        <v>7.5</v>
      </c>
      <c r="E71" t="b">
        <v>0</v>
      </c>
    </row>
    <row r="72" spans="1:5" x14ac:dyDescent="0.3">
      <c r="A72" t="s">
        <v>58</v>
      </c>
      <c r="B72" t="s">
        <v>12</v>
      </c>
      <c r="C72">
        <v>7</v>
      </c>
      <c r="E72" t="b">
        <v>0</v>
      </c>
    </row>
    <row r="73" spans="1:5" x14ac:dyDescent="0.3">
      <c r="A73" t="s">
        <v>58</v>
      </c>
      <c r="B73" t="s">
        <v>13</v>
      </c>
      <c r="C73">
        <v>7</v>
      </c>
      <c r="E73" t="b">
        <v>0</v>
      </c>
    </row>
    <row r="74" spans="1:5" x14ac:dyDescent="0.3">
      <c r="A74" t="s">
        <v>58</v>
      </c>
      <c r="B74" t="s">
        <v>14</v>
      </c>
      <c r="C74">
        <v>7</v>
      </c>
      <c r="E74" t="b">
        <v>0</v>
      </c>
    </row>
    <row r="75" spans="1:5" x14ac:dyDescent="0.3">
      <c r="A75" t="s">
        <v>59</v>
      </c>
      <c r="B75" t="s">
        <v>12</v>
      </c>
      <c r="C75">
        <v>6.7</v>
      </c>
      <c r="E75" t="b">
        <v>0</v>
      </c>
    </row>
    <row r="76" spans="1:5" x14ac:dyDescent="0.3">
      <c r="A76" t="s">
        <v>59</v>
      </c>
      <c r="B76" t="s">
        <v>13</v>
      </c>
      <c r="C76">
        <v>6.7</v>
      </c>
      <c r="E76" t="b">
        <v>0</v>
      </c>
    </row>
    <row r="77" spans="1:5" x14ac:dyDescent="0.3">
      <c r="A77" t="s">
        <v>59</v>
      </c>
      <c r="B77" t="s">
        <v>30</v>
      </c>
      <c r="C77">
        <v>6.7</v>
      </c>
      <c r="E77" t="b">
        <v>0</v>
      </c>
    </row>
    <row r="78" spans="1:5" x14ac:dyDescent="0.3">
      <c r="A78" t="s">
        <v>59</v>
      </c>
      <c r="B78" t="s">
        <v>31</v>
      </c>
      <c r="C78">
        <v>6.7</v>
      </c>
      <c r="E78" t="b">
        <v>0</v>
      </c>
    </row>
    <row r="79" spans="1:5" x14ac:dyDescent="0.3">
      <c r="A79" t="s">
        <v>60</v>
      </c>
      <c r="B79" t="s">
        <v>13</v>
      </c>
      <c r="C79">
        <v>7.9</v>
      </c>
      <c r="E79" t="b">
        <v>0</v>
      </c>
    </row>
    <row r="80" spans="1:5" x14ac:dyDescent="0.3">
      <c r="A80" t="s">
        <v>60</v>
      </c>
      <c r="B80" t="s">
        <v>14</v>
      </c>
      <c r="C80">
        <v>7.9</v>
      </c>
      <c r="E80" t="b">
        <v>0</v>
      </c>
    </row>
    <row r="81" spans="1:5" x14ac:dyDescent="0.3">
      <c r="A81" t="s">
        <v>61</v>
      </c>
      <c r="B81" t="s">
        <v>13</v>
      </c>
      <c r="C81">
        <v>6.1</v>
      </c>
      <c r="E81" t="b">
        <v>0</v>
      </c>
    </row>
    <row r="82" spans="1:5" x14ac:dyDescent="0.3">
      <c r="A82" t="s">
        <v>61</v>
      </c>
      <c r="B82" t="s">
        <v>23</v>
      </c>
      <c r="C82">
        <v>6.1</v>
      </c>
      <c r="E82" t="b">
        <v>0</v>
      </c>
    </row>
    <row r="83" spans="1:5" x14ac:dyDescent="0.3">
      <c r="A83" t="s">
        <v>61</v>
      </c>
      <c r="B83" t="s">
        <v>14</v>
      </c>
      <c r="C83">
        <v>6.1</v>
      </c>
      <c r="E83" t="b">
        <v>0</v>
      </c>
    </row>
    <row r="84" spans="1:5" x14ac:dyDescent="0.3">
      <c r="A84" t="s">
        <v>62</v>
      </c>
      <c r="B84" t="s">
        <v>12</v>
      </c>
      <c r="C84">
        <v>7.2</v>
      </c>
      <c r="E84" t="b">
        <v>0</v>
      </c>
    </row>
    <row r="85" spans="1:5" x14ac:dyDescent="0.3">
      <c r="A85" t="s">
        <v>62</v>
      </c>
      <c r="B85" t="s">
        <v>13</v>
      </c>
      <c r="C85">
        <v>7.2</v>
      </c>
      <c r="E85" t="b">
        <v>0</v>
      </c>
    </row>
    <row r="86" spans="1:5" x14ac:dyDescent="0.3">
      <c r="A86" t="s">
        <v>62</v>
      </c>
      <c r="B86" t="s">
        <v>30</v>
      </c>
      <c r="C86">
        <v>7.2</v>
      </c>
      <c r="E86" t="b">
        <v>0</v>
      </c>
    </row>
    <row r="87" spans="1:5" x14ac:dyDescent="0.3">
      <c r="A87" t="s">
        <v>62</v>
      </c>
      <c r="B87" t="s">
        <v>19</v>
      </c>
      <c r="C87">
        <v>7.2</v>
      </c>
      <c r="E87" t="b">
        <v>0</v>
      </c>
    </row>
    <row r="88" spans="1:5" x14ac:dyDescent="0.3">
      <c r="A88" t="s">
        <v>63</v>
      </c>
      <c r="B88" t="s">
        <v>30</v>
      </c>
      <c r="C88">
        <v>7.7</v>
      </c>
      <c r="E88" t="b">
        <v>0</v>
      </c>
    </row>
    <row r="89" spans="1:5" x14ac:dyDescent="0.3">
      <c r="A89" t="s">
        <v>63</v>
      </c>
      <c r="B89" t="s">
        <v>19</v>
      </c>
      <c r="C89">
        <v>7.7</v>
      </c>
      <c r="E89" t="b">
        <v>0</v>
      </c>
    </row>
    <row r="90" spans="1:5" x14ac:dyDescent="0.3">
      <c r="A90" t="s">
        <v>64</v>
      </c>
      <c r="B90" t="s">
        <v>12</v>
      </c>
      <c r="C90">
        <v>8.1999999999999993</v>
      </c>
      <c r="E90" t="b">
        <v>0</v>
      </c>
    </row>
    <row r="91" spans="1:5" x14ac:dyDescent="0.3">
      <c r="A91" t="s">
        <v>64</v>
      </c>
      <c r="B91" t="s">
        <v>13</v>
      </c>
      <c r="C91">
        <v>8.1999999999999993</v>
      </c>
      <c r="E91" t="b">
        <v>0</v>
      </c>
    </row>
    <row r="92" spans="1:5" x14ac:dyDescent="0.3">
      <c r="A92" t="s">
        <v>64</v>
      </c>
      <c r="B92" t="s">
        <v>15</v>
      </c>
      <c r="C92">
        <v>8.1999999999999993</v>
      </c>
      <c r="E92" t="b">
        <v>0</v>
      </c>
    </row>
    <row r="93" spans="1:5" x14ac:dyDescent="0.3">
      <c r="A93" t="s">
        <v>65</v>
      </c>
      <c r="B93" t="s">
        <v>12</v>
      </c>
      <c r="C93">
        <v>5.9</v>
      </c>
      <c r="E93" t="b">
        <v>0</v>
      </c>
    </row>
    <row r="94" spans="1:5" x14ac:dyDescent="0.3">
      <c r="A94" t="s">
        <v>65</v>
      </c>
      <c r="B94" t="s">
        <v>13</v>
      </c>
      <c r="C94">
        <v>5.9</v>
      </c>
      <c r="E94" t="b">
        <v>0</v>
      </c>
    </row>
    <row r="95" spans="1:5" x14ac:dyDescent="0.3">
      <c r="A95" t="s">
        <v>65</v>
      </c>
      <c r="B95" t="s">
        <v>15</v>
      </c>
      <c r="C95">
        <v>5.9</v>
      </c>
      <c r="E95" t="b">
        <v>0</v>
      </c>
    </row>
    <row r="96" spans="1:5" x14ac:dyDescent="0.3">
      <c r="A96" t="s">
        <v>65</v>
      </c>
      <c r="B96" t="s">
        <v>17</v>
      </c>
      <c r="C96">
        <v>5.9</v>
      </c>
      <c r="E96" t="b">
        <v>0</v>
      </c>
    </row>
    <row r="97" spans="1:5" x14ac:dyDescent="0.3">
      <c r="A97" t="s">
        <v>66</v>
      </c>
      <c r="B97" t="s">
        <v>12</v>
      </c>
      <c r="C97">
        <v>7</v>
      </c>
      <c r="E97" t="b">
        <v>0</v>
      </c>
    </row>
    <row r="98" spans="1:5" x14ac:dyDescent="0.3">
      <c r="A98" t="s">
        <v>66</v>
      </c>
      <c r="B98" t="s">
        <v>13</v>
      </c>
      <c r="C98">
        <v>7</v>
      </c>
      <c r="E98" t="b">
        <v>0</v>
      </c>
    </row>
    <row r="99" spans="1:5" x14ac:dyDescent="0.3">
      <c r="A99" t="s">
        <v>66</v>
      </c>
      <c r="B99" t="s">
        <v>15</v>
      </c>
      <c r="C99">
        <v>7</v>
      </c>
      <c r="E99" t="b">
        <v>0</v>
      </c>
    </row>
    <row r="100" spans="1:5" x14ac:dyDescent="0.3">
      <c r="A100" t="s">
        <v>66</v>
      </c>
      <c r="B100" t="s">
        <v>17</v>
      </c>
      <c r="C100">
        <v>7</v>
      </c>
      <c r="E100" t="b">
        <v>0</v>
      </c>
    </row>
    <row r="101" spans="1:5" x14ac:dyDescent="0.3">
      <c r="A101" t="s">
        <v>67</v>
      </c>
      <c r="B101" t="s">
        <v>12</v>
      </c>
      <c r="C101">
        <v>7.8</v>
      </c>
      <c r="E101" t="b">
        <v>0</v>
      </c>
    </row>
    <row r="102" spans="1:5" x14ac:dyDescent="0.3">
      <c r="A102" t="s">
        <v>67</v>
      </c>
      <c r="B102" t="s">
        <v>13</v>
      </c>
      <c r="C102">
        <v>7.8</v>
      </c>
      <c r="E102" t="b">
        <v>0</v>
      </c>
    </row>
    <row r="103" spans="1:5" x14ac:dyDescent="0.3">
      <c r="A103" t="s">
        <v>67</v>
      </c>
      <c r="B103" t="s">
        <v>17</v>
      </c>
      <c r="C103">
        <v>7.8</v>
      </c>
      <c r="E103" t="b">
        <v>0</v>
      </c>
    </row>
    <row r="104" spans="1:5" x14ac:dyDescent="0.3">
      <c r="A104" t="s">
        <v>68</v>
      </c>
      <c r="B104" t="s">
        <v>12</v>
      </c>
      <c r="C104">
        <v>7.3</v>
      </c>
      <c r="E104" t="b">
        <v>0</v>
      </c>
    </row>
    <row r="105" spans="1:5" x14ac:dyDescent="0.3">
      <c r="A105" t="s">
        <v>68</v>
      </c>
      <c r="B105" t="s">
        <v>13</v>
      </c>
      <c r="C105">
        <v>7.3</v>
      </c>
      <c r="E105" t="b">
        <v>0</v>
      </c>
    </row>
    <row r="106" spans="1:5" x14ac:dyDescent="0.3">
      <c r="A106" t="s">
        <v>68</v>
      </c>
      <c r="B106" t="s">
        <v>14</v>
      </c>
      <c r="C106">
        <v>7.3</v>
      </c>
      <c r="E106" t="b">
        <v>0</v>
      </c>
    </row>
    <row r="107" spans="1:5" x14ac:dyDescent="0.3">
      <c r="A107" t="s">
        <v>68</v>
      </c>
      <c r="B107" t="s">
        <v>19</v>
      </c>
      <c r="C107">
        <v>7.3</v>
      </c>
      <c r="E107" t="b">
        <v>0</v>
      </c>
    </row>
    <row r="108" spans="1:5" x14ac:dyDescent="0.3">
      <c r="A108" t="s">
        <v>69</v>
      </c>
      <c r="B108" t="s">
        <v>12</v>
      </c>
      <c r="C108">
        <v>7.2</v>
      </c>
      <c r="E108" t="b">
        <v>0</v>
      </c>
    </row>
    <row r="109" spans="1:5" x14ac:dyDescent="0.3">
      <c r="A109" t="s">
        <v>69</v>
      </c>
      <c r="B109" t="s">
        <v>13</v>
      </c>
      <c r="C109">
        <v>7.2</v>
      </c>
      <c r="E109" t="b">
        <v>0</v>
      </c>
    </row>
    <row r="110" spans="1:5" x14ac:dyDescent="0.3">
      <c r="A110" t="s">
        <v>69</v>
      </c>
      <c r="B110" t="s">
        <v>15</v>
      </c>
      <c r="C110">
        <v>7.2</v>
      </c>
      <c r="E110" t="b">
        <v>0</v>
      </c>
    </row>
    <row r="111" spans="1:5" x14ac:dyDescent="0.3">
      <c r="A111" t="s">
        <v>70</v>
      </c>
      <c r="B111" t="s">
        <v>13</v>
      </c>
      <c r="C111">
        <v>6.5</v>
      </c>
      <c r="E111" t="b">
        <v>0</v>
      </c>
    </row>
    <row r="112" spans="1:5" x14ac:dyDescent="0.3">
      <c r="A112" t="s">
        <v>70</v>
      </c>
      <c r="B112" t="s">
        <v>23</v>
      </c>
      <c r="C112">
        <v>6.5</v>
      </c>
      <c r="E112" t="b">
        <v>0</v>
      </c>
    </row>
    <row r="113" spans="1:5" x14ac:dyDescent="0.3">
      <c r="A113" t="s">
        <v>70</v>
      </c>
      <c r="B113" t="s">
        <v>14</v>
      </c>
      <c r="C113">
        <v>6.5</v>
      </c>
      <c r="E113" t="b">
        <v>0</v>
      </c>
    </row>
    <row r="114" spans="1:5" x14ac:dyDescent="0.3">
      <c r="A114" t="s">
        <v>71</v>
      </c>
      <c r="B114" t="s">
        <v>12</v>
      </c>
      <c r="C114">
        <v>6.8</v>
      </c>
      <c r="E114" t="b">
        <v>0</v>
      </c>
    </row>
    <row r="115" spans="1:5" x14ac:dyDescent="0.3">
      <c r="A115" t="s">
        <v>71</v>
      </c>
      <c r="B115" t="s">
        <v>13</v>
      </c>
      <c r="C115">
        <v>6.8</v>
      </c>
      <c r="E115" t="b">
        <v>0</v>
      </c>
    </row>
    <row r="116" spans="1:5" x14ac:dyDescent="0.3">
      <c r="A116" t="s">
        <v>71</v>
      </c>
      <c r="B116" t="s">
        <v>14</v>
      </c>
      <c r="C116">
        <v>6.8</v>
      </c>
      <c r="E116" t="b">
        <v>0</v>
      </c>
    </row>
    <row r="117" spans="1:5" x14ac:dyDescent="0.3">
      <c r="A117" t="s">
        <v>71</v>
      </c>
      <c r="B117" t="s">
        <v>15</v>
      </c>
      <c r="C117">
        <v>6.8</v>
      </c>
      <c r="E117" t="b">
        <v>0</v>
      </c>
    </row>
    <row r="118" spans="1:5" x14ac:dyDescent="0.3">
      <c r="A118" t="s">
        <v>71</v>
      </c>
      <c r="B118" t="s">
        <v>17</v>
      </c>
      <c r="C118">
        <v>6.8</v>
      </c>
      <c r="E118" t="b">
        <v>0</v>
      </c>
    </row>
    <row r="119" spans="1:5" x14ac:dyDescent="0.3">
      <c r="A119" t="s">
        <v>72</v>
      </c>
      <c r="B119" t="s">
        <v>13</v>
      </c>
      <c r="C119">
        <v>7.3</v>
      </c>
      <c r="E119" t="b">
        <v>0</v>
      </c>
    </row>
    <row r="120" spans="1:5" x14ac:dyDescent="0.3">
      <c r="A120" t="s">
        <v>72</v>
      </c>
      <c r="B120" t="s">
        <v>21</v>
      </c>
      <c r="C120">
        <v>7.3</v>
      </c>
      <c r="E120" t="b">
        <v>0</v>
      </c>
    </row>
    <row r="121" spans="1:5" x14ac:dyDescent="0.3">
      <c r="A121" t="s">
        <v>72</v>
      </c>
      <c r="B121" t="s">
        <v>22</v>
      </c>
      <c r="C121">
        <v>7.3</v>
      </c>
      <c r="E121" t="b">
        <v>0</v>
      </c>
    </row>
    <row r="122" spans="1:5" x14ac:dyDescent="0.3">
      <c r="A122" t="s">
        <v>72</v>
      </c>
      <c r="B122" t="s">
        <v>23</v>
      </c>
      <c r="C122">
        <v>7.3</v>
      </c>
      <c r="E122" t="b">
        <v>0</v>
      </c>
    </row>
    <row r="123" spans="1:5" x14ac:dyDescent="0.3">
      <c r="A123" t="s">
        <v>72</v>
      </c>
      <c r="B123" t="s">
        <v>14</v>
      </c>
      <c r="C123">
        <v>7.3</v>
      </c>
      <c r="E123" t="b">
        <v>0</v>
      </c>
    </row>
    <row r="124" spans="1:5" x14ac:dyDescent="0.3">
      <c r="A124" t="s">
        <v>73</v>
      </c>
      <c r="B124" t="s">
        <v>12</v>
      </c>
      <c r="C124">
        <v>6</v>
      </c>
      <c r="E124" t="b">
        <v>0</v>
      </c>
    </row>
    <row r="125" spans="1:5" x14ac:dyDescent="0.3">
      <c r="A125" t="s">
        <v>73</v>
      </c>
      <c r="B125" t="s">
        <v>13</v>
      </c>
      <c r="C125">
        <v>6</v>
      </c>
      <c r="E125" t="b">
        <v>0</v>
      </c>
    </row>
    <row r="126" spans="1:5" x14ac:dyDescent="0.3">
      <c r="A126" t="s">
        <v>73</v>
      </c>
      <c r="B126" t="s">
        <v>15</v>
      </c>
      <c r="C126">
        <v>6</v>
      </c>
      <c r="E126" t="b">
        <v>0</v>
      </c>
    </row>
    <row r="127" spans="1:5" x14ac:dyDescent="0.3">
      <c r="A127" t="s">
        <v>74</v>
      </c>
      <c r="B127" t="s">
        <v>12</v>
      </c>
      <c r="C127">
        <v>5.7</v>
      </c>
      <c r="E127" t="b">
        <v>0</v>
      </c>
    </row>
    <row r="128" spans="1:5" x14ac:dyDescent="0.3">
      <c r="A128" t="s">
        <v>74</v>
      </c>
      <c r="B128" t="s">
        <v>13</v>
      </c>
      <c r="C128">
        <v>5.7</v>
      </c>
      <c r="E128" t="b">
        <v>0</v>
      </c>
    </row>
    <row r="129" spans="1:5" x14ac:dyDescent="0.3">
      <c r="A129" t="s">
        <v>74</v>
      </c>
      <c r="B129" t="s">
        <v>15</v>
      </c>
      <c r="C129">
        <v>5.7</v>
      </c>
      <c r="E129" t="b">
        <v>0</v>
      </c>
    </row>
    <row r="130" spans="1:5" x14ac:dyDescent="0.3">
      <c r="A130" t="s">
        <v>75</v>
      </c>
      <c r="B130" t="s">
        <v>13</v>
      </c>
      <c r="C130">
        <v>6.4</v>
      </c>
      <c r="E130" t="b">
        <v>0</v>
      </c>
    </row>
    <row r="131" spans="1:5" x14ac:dyDescent="0.3">
      <c r="A131" t="s">
        <v>75</v>
      </c>
      <c r="B131" t="s">
        <v>23</v>
      </c>
      <c r="C131">
        <v>6.4</v>
      </c>
      <c r="E131" t="b">
        <v>0</v>
      </c>
    </row>
    <row r="132" spans="1:5" x14ac:dyDescent="0.3">
      <c r="A132" t="s">
        <v>75</v>
      </c>
      <c r="B132" t="s">
        <v>14</v>
      </c>
      <c r="C132">
        <v>6.4</v>
      </c>
      <c r="E132" t="b">
        <v>0</v>
      </c>
    </row>
    <row r="133" spans="1:5" x14ac:dyDescent="0.3">
      <c r="A133" t="s">
        <v>76</v>
      </c>
      <c r="B133" t="s">
        <v>12</v>
      </c>
      <c r="C133">
        <v>6.7</v>
      </c>
      <c r="E133" t="b">
        <v>0</v>
      </c>
    </row>
    <row r="134" spans="1:5" x14ac:dyDescent="0.3">
      <c r="A134" t="s">
        <v>76</v>
      </c>
      <c r="B134" t="s">
        <v>13</v>
      </c>
      <c r="C134">
        <v>6.7</v>
      </c>
      <c r="E134" t="b">
        <v>0</v>
      </c>
    </row>
    <row r="135" spans="1:5" x14ac:dyDescent="0.3">
      <c r="A135" t="s">
        <v>76</v>
      </c>
      <c r="B135" t="s">
        <v>14</v>
      </c>
      <c r="C135">
        <v>6.7</v>
      </c>
      <c r="E135" t="b">
        <v>0</v>
      </c>
    </row>
    <row r="136" spans="1:5" x14ac:dyDescent="0.3">
      <c r="A136" t="s">
        <v>76</v>
      </c>
      <c r="B136" t="s">
        <v>15</v>
      </c>
      <c r="C136">
        <v>6.7</v>
      </c>
      <c r="E136" t="b">
        <v>0</v>
      </c>
    </row>
    <row r="137" spans="1:5" x14ac:dyDescent="0.3">
      <c r="A137" t="s">
        <v>77</v>
      </c>
      <c r="B137" t="s">
        <v>12</v>
      </c>
      <c r="C137">
        <v>6.8</v>
      </c>
      <c r="E137" t="b">
        <v>0</v>
      </c>
    </row>
    <row r="138" spans="1:5" x14ac:dyDescent="0.3">
      <c r="A138" t="s">
        <v>77</v>
      </c>
      <c r="B138" t="s">
        <v>13</v>
      </c>
      <c r="C138">
        <v>6.8</v>
      </c>
      <c r="E138" t="b">
        <v>0</v>
      </c>
    </row>
    <row r="139" spans="1:5" x14ac:dyDescent="0.3">
      <c r="A139" t="s">
        <v>77</v>
      </c>
      <c r="B139" t="s">
        <v>15</v>
      </c>
      <c r="C139">
        <v>6.8</v>
      </c>
      <c r="E139" t="b">
        <v>0</v>
      </c>
    </row>
    <row r="140" spans="1:5" x14ac:dyDescent="0.3">
      <c r="A140" t="s">
        <v>78</v>
      </c>
      <c r="B140" t="s">
        <v>13</v>
      </c>
      <c r="C140">
        <v>6.3</v>
      </c>
      <c r="E140" t="b">
        <v>0</v>
      </c>
    </row>
    <row r="141" spans="1:5" x14ac:dyDescent="0.3">
      <c r="A141" t="s">
        <v>78</v>
      </c>
      <c r="B141" t="s">
        <v>21</v>
      </c>
      <c r="C141">
        <v>6.3</v>
      </c>
      <c r="E141" t="b">
        <v>0</v>
      </c>
    </row>
    <row r="142" spans="1:5" x14ac:dyDescent="0.3">
      <c r="A142" t="s">
        <v>78</v>
      </c>
      <c r="B142" t="s">
        <v>22</v>
      </c>
      <c r="C142">
        <v>6.3</v>
      </c>
      <c r="E142" t="b">
        <v>0</v>
      </c>
    </row>
    <row r="143" spans="1:5" x14ac:dyDescent="0.3">
      <c r="A143" t="s">
        <v>78</v>
      </c>
      <c r="B143" t="s">
        <v>23</v>
      </c>
      <c r="C143">
        <v>6.3</v>
      </c>
      <c r="E143" t="b">
        <v>0</v>
      </c>
    </row>
    <row r="144" spans="1:5" x14ac:dyDescent="0.3">
      <c r="A144" t="s">
        <v>78</v>
      </c>
      <c r="B144" t="s">
        <v>32</v>
      </c>
      <c r="C144">
        <v>6.3</v>
      </c>
      <c r="E144" t="b">
        <v>0</v>
      </c>
    </row>
    <row r="145" spans="1:5" x14ac:dyDescent="0.3">
      <c r="A145" t="s">
        <v>79</v>
      </c>
      <c r="B145" t="s">
        <v>12</v>
      </c>
      <c r="C145">
        <v>5.6</v>
      </c>
      <c r="E145" t="b">
        <v>0</v>
      </c>
    </row>
    <row r="146" spans="1:5" x14ac:dyDescent="0.3">
      <c r="A146" t="s">
        <v>79</v>
      </c>
      <c r="B146" t="s">
        <v>13</v>
      </c>
      <c r="C146">
        <v>5.6</v>
      </c>
      <c r="E146" t="b">
        <v>0</v>
      </c>
    </row>
    <row r="147" spans="1:5" x14ac:dyDescent="0.3">
      <c r="A147" t="s">
        <v>79</v>
      </c>
      <c r="B147" t="s">
        <v>15</v>
      </c>
      <c r="C147">
        <v>5.6</v>
      </c>
      <c r="E147" t="b">
        <v>0</v>
      </c>
    </row>
    <row r="148" spans="1:5" x14ac:dyDescent="0.3">
      <c r="A148" t="s">
        <v>80</v>
      </c>
      <c r="B148" t="s">
        <v>13</v>
      </c>
      <c r="C148">
        <v>8.3000000000000007</v>
      </c>
      <c r="E148" t="b">
        <v>0</v>
      </c>
    </row>
    <row r="149" spans="1:5" x14ac:dyDescent="0.3">
      <c r="A149" t="s">
        <v>80</v>
      </c>
      <c r="B149" t="s">
        <v>21</v>
      </c>
      <c r="C149">
        <v>8.3000000000000007</v>
      </c>
      <c r="E149" t="b">
        <v>0</v>
      </c>
    </row>
    <row r="150" spans="1:5" x14ac:dyDescent="0.3">
      <c r="A150" t="s">
        <v>80</v>
      </c>
      <c r="B150" t="s">
        <v>22</v>
      </c>
      <c r="C150">
        <v>8.3000000000000007</v>
      </c>
      <c r="E150" t="b">
        <v>0</v>
      </c>
    </row>
    <row r="151" spans="1:5" x14ac:dyDescent="0.3">
      <c r="A151" t="s">
        <v>80</v>
      </c>
      <c r="B151" t="s">
        <v>23</v>
      </c>
      <c r="C151">
        <v>8.3000000000000007</v>
      </c>
      <c r="E151" t="b">
        <v>0</v>
      </c>
    </row>
    <row r="152" spans="1:5" x14ac:dyDescent="0.3">
      <c r="A152" t="s">
        <v>80</v>
      </c>
      <c r="B152" t="s">
        <v>14</v>
      </c>
      <c r="C152">
        <v>8.3000000000000007</v>
      </c>
      <c r="E152" t="b">
        <v>0</v>
      </c>
    </row>
    <row r="153" spans="1:5" x14ac:dyDescent="0.3">
      <c r="A153" t="s">
        <v>81</v>
      </c>
      <c r="B153" t="s">
        <v>12</v>
      </c>
      <c r="C153">
        <v>6.6</v>
      </c>
      <c r="E153" t="b">
        <v>0</v>
      </c>
    </row>
    <row r="154" spans="1:5" x14ac:dyDescent="0.3">
      <c r="A154" t="s">
        <v>81</v>
      </c>
      <c r="B154" t="s">
        <v>13</v>
      </c>
      <c r="C154">
        <v>6.6</v>
      </c>
      <c r="E154" t="b">
        <v>0</v>
      </c>
    </row>
    <row r="155" spans="1:5" x14ac:dyDescent="0.3">
      <c r="A155" t="s">
        <v>81</v>
      </c>
      <c r="B155" t="s">
        <v>15</v>
      </c>
      <c r="C155">
        <v>6.6</v>
      </c>
      <c r="E155" t="b">
        <v>0</v>
      </c>
    </row>
    <row r="156" spans="1:5" x14ac:dyDescent="0.3">
      <c r="A156" t="s">
        <v>82</v>
      </c>
      <c r="B156" t="s">
        <v>12</v>
      </c>
      <c r="C156">
        <v>7.2</v>
      </c>
      <c r="E156" t="b">
        <v>0</v>
      </c>
    </row>
    <row r="157" spans="1:5" x14ac:dyDescent="0.3">
      <c r="A157" t="s">
        <v>82</v>
      </c>
      <c r="B157" t="s">
        <v>34</v>
      </c>
      <c r="C157">
        <v>7.2</v>
      </c>
      <c r="E157" t="b">
        <v>0</v>
      </c>
    </row>
    <row r="158" spans="1:5" x14ac:dyDescent="0.3">
      <c r="A158" t="s">
        <v>82</v>
      </c>
      <c r="B158" t="s">
        <v>17</v>
      </c>
      <c r="C158">
        <v>7.2</v>
      </c>
      <c r="E158" t="b">
        <v>0</v>
      </c>
    </row>
    <row r="159" spans="1:5" x14ac:dyDescent="0.3">
      <c r="A159" t="s">
        <v>83</v>
      </c>
      <c r="B159" t="s">
        <v>12</v>
      </c>
      <c r="C159">
        <v>7</v>
      </c>
      <c r="E159" t="b">
        <v>0</v>
      </c>
    </row>
    <row r="160" spans="1:5" x14ac:dyDescent="0.3">
      <c r="A160" t="s">
        <v>83</v>
      </c>
      <c r="B160" t="s">
        <v>13</v>
      </c>
      <c r="C160">
        <v>7</v>
      </c>
      <c r="E160" t="b">
        <v>0</v>
      </c>
    </row>
    <row r="161" spans="1:5" x14ac:dyDescent="0.3">
      <c r="A161" t="s">
        <v>83</v>
      </c>
      <c r="B161" t="s">
        <v>35</v>
      </c>
      <c r="C161">
        <v>7</v>
      </c>
      <c r="E161" t="b">
        <v>0</v>
      </c>
    </row>
    <row r="162" spans="1:5" x14ac:dyDescent="0.3">
      <c r="A162" t="s">
        <v>83</v>
      </c>
      <c r="B162" t="s">
        <v>15</v>
      </c>
      <c r="C162">
        <v>7</v>
      </c>
      <c r="E162" t="b">
        <v>0</v>
      </c>
    </row>
    <row r="163" spans="1:5" x14ac:dyDescent="0.3">
      <c r="A163" t="s">
        <v>83</v>
      </c>
      <c r="B163" t="s">
        <v>17</v>
      </c>
      <c r="C163">
        <v>7</v>
      </c>
      <c r="E163" t="b">
        <v>0</v>
      </c>
    </row>
    <row r="164" spans="1:5" x14ac:dyDescent="0.3">
      <c r="A164" t="s">
        <v>84</v>
      </c>
      <c r="B164" t="s">
        <v>12</v>
      </c>
      <c r="C164">
        <v>8</v>
      </c>
      <c r="E164" t="b">
        <v>0</v>
      </c>
    </row>
    <row r="165" spans="1:5" x14ac:dyDescent="0.3">
      <c r="A165" t="s">
        <v>84</v>
      </c>
      <c r="B165" t="s">
        <v>13</v>
      </c>
      <c r="C165">
        <v>8</v>
      </c>
      <c r="E165" t="b">
        <v>0</v>
      </c>
    </row>
    <row r="166" spans="1:5" x14ac:dyDescent="0.3">
      <c r="A166" t="s">
        <v>84</v>
      </c>
      <c r="B166" t="s">
        <v>14</v>
      </c>
      <c r="C166">
        <v>8</v>
      </c>
      <c r="E166" t="b">
        <v>0</v>
      </c>
    </row>
    <row r="167" spans="1:5" x14ac:dyDescent="0.3">
      <c r="A167" t="s">
        <v>84</v>
      </c>
      <c r="B167" t="s">
        <v>15</v>
      </c>
      <c r="C167">
        <v>8</v>
      </c>
      <c r="E167" t="b">
        <v>0</v>
      </c>
    </row>
    <row r="168" spans="1:5" x14ac:dyDescent="0.3">
      <c r="A168" t="s">
        <v>84</v>
      </c>
      <c r="B168" t="s">
        <v>17</v>
      </c>
      <c r="C168">
        <v>8</v>
      </c>
      <c r="E168" t="b">
        <v>0</v>
      </c>
    </row>
    <row r="169" spans="1:5" x14ac:dyDescent="0.3">
      <c r="A169" t="s">
        <v>85</v>
      </c>
      <c r="B169" t="s">
        <v>12</v>
      </c>
      <c r="C169">
        <v>7.8</v>
      </c>
      <c r="E169" t="b">
        <v>0</v>
      </c>
    </row>
    <row r="170" spans="1:5" x14ac:dyDescent="0.3">
      <c r="A170" t="s">
        <v>85</v>
      </c>
      <c r="B170" t="s">
        <v>13</v>
      </c>
      <c r="C170">
        <v>7.8</v>
      </c>
      <c r="E170" t="b">
        <v>0</v>
      </c>
    </row>
    <row r="171" spans="1:5" x14ac:dyDescent="0.3">
      <c r="A171" t="s">
        <v>85</v>
      </c>
      <c r="B171" t="s">
        <v>15</v>
      </c>
      <c r="C171">
        <v>7.8</v>
      </c>
      <c r="E171" t="b">
        <v>0</v>
      </c>
    </row>
    <row r="172" spans="1:5" x14ac:dyDescent="0.3">
      <c r="A172" t="s">
        <v>86</v>
      </c>
      <c r="B172" t="s">
        <v>13</v>
      </c>
      <c r="C172">
        <v>6.3</v>
      </c>
      <c r="E172" t="b">
        <v>0</v>
      </c>
    </row>
    <row r="173" spans="1:5" x14ac:dyDescent="0.3">
      <c r="A173" t="s">
        <v>86</v>
      </c>
      <c r="B173" t="s">
        <v>14</v>
      </c>
      <c r="C173">
        <v>6.3</v>
      </c>
      <c r="E173" t="b">
        <v>0</v>
      </c>
    </row>
    <row r="174" spans="1:5" x14ac:dyDescent="0.3">
      <c r="A174" t="s">
        <v>87</v>
      </c>
      <c r="B174" t="s">
        <v>30</v>
      </c>
      <c r="C174">
        <v>7.3</v>
      </c>
      <c r="E174" t="b">
        <v>0</v>
      </c>
    </row>
    <row r="175" spans="1:5" x14ac:dyDescent="0.3">
      <c r="A175" t="s">
        <v>87</v>
      </c>
      <c r="B175" t="s">
        <v>19</v>
      </c>
      <c r="C175">
        <v>7.3</v>
      </c>
      <c r="E175" t="b">
        <v>0</v>
      </c>
    </row>
    <row r="176" spans="1:5" x14ac:dyDescent="0.3">
      <c r="A176" t="s">
        <v>88</v>
      </c>
      <c r="B176" t="s">
        <v>12</v>
      </c>
      <c r="C176">
        <v>6.6</v>
      </c>
      <c r="E176" t="b">
        <v>0</v>
      </c>
    </row>
    <row r="177" spans="1:5" x14ac:dyDescent="0.3">
      <c r="A177" t="s">
        <v>88</v>
      </c>
      <c r="B177" t="s">
        <v>13</v>
      </c>
      <c r="C177">
        <v>6.6</v>
      </c>
      <c r="E177" t="b">
        <v>0</v>
      </c>
    </row>
    <row r="178" spans="1:5" x14ac:dyDescent="0.3">
      <c r="A178" t="s">
        <v>88</v>
      </c>
      <c r="B178" t="s">
        <v>14</v>
      </c>
      <c r="C178">
        <v>6.6</v>
      </c>
      <c r="E178" t="b">
        <v>0</v>
      </c>
    </row>
    <row r="179" spans="1:5" x14ac:dyDescent="0.3">
      <c r="A179" t="s">
        <v>88</v>
      </c>
      <c r="B179" t="s">
        <v>19</v>
      </c>
      <c r="C179">
        <v>6.6</v>
      </c>
      <c r="E179" t="b">
        <v>0</v>
      </c>
    </row>
    <row r="180" spans="1:5" x14ac:dyDescent="0.3">
      <c r="A180" t="s">
        <v>89</v>
      </c>
      <c r="B180" t="s">
        <v>12</v>
      </c>
      <c r="C180">
        <v>7</v>
      </c>
      <c r="E180" t="b">
        <v>0</v>
      </c>
    </row>
    <row r="181" spans="1:5" x14ac:dyDescent="0.3">
      <c r="A181" t="s">
        <v>89</v>
      </c>
      <c r="B181" t="s">
        <v>13</v>
      </c>
      <c r="C181">
        <v>7</v>
      </c>
      <c r="E181" t="b">
        <v>0</v>
      </c>
    </row>
    <row r="182" spans="1:5" x14ac:dyDescent="0.3">
      <c r="A182" t="s">
        <v>89</v>
      </c>
      <c r="B182" t="s">
        <v>15</v>
      </c>
      <c r="C182">
        <v>7</v>
      </c>
      <c r="E182" t="b">
        <v>0</v>
      </c>
    </row>
    <row r="183" spans="1:5" x14ac:dyDescent="0.3">
      <c r="A183" t="s">
        <v>90</v>
      </c>
      <c r="B183" t="s">
        <v>12</v>
      </c>
      <c r="C183">
        <v>6.3</v>
      </c>
      <c r="E183" t="b">
        <v>0</v>
      </c>
    </row>
    <row r="184" spans="1:5" x14ac:dyDescent="0.3">
      <c r="A184" t="s">
        <v>90</v>
      </c>
      <c r="B184" t="s">
        <v>13</v>
      </c>
      <c r="C184">
        <v>6.3</v>
      </c>
      <c r="E184" t="b">
        <v>0</v>
      </c>
    </row>
    <row r="185" spans="1:5" x14ac:dyDescent="0.3">
      <c r="A185" t="s">
        <v>90</v>
      </c>
      <c r="B185" t="s">
        <v>15</v>
      </c>
      <c r="C185">
        <v>6.3</v>
      </c>
      <c r="E185" t="b">
        <v>0</v>
      </c>
    </row>
    <row r="186" spans="1:5" x14ac:dyDescent="0.3">
      <c r="A186" t="s">
        <v>91</v>
      </c>
      <c r="B186" t="s">
        <v>12</v>
      </c>
      <c r="C186">
        <v>6.2</v>
      </c>
      <c r="E186" t="b">
        <v>0</v>
      </c>
    </row>
    <row r="187" spans="1:5" x14ac:dyDescent="0.3">
      <c r="A187" t="s">
        <v>91</v>
      </c>
      <c r="B187" t="s">
        <v>13</v>
      </c>
      <c r="C187">
        <v>6.2</v>
      </c>
      <c r="E187" t="b">
        <v>0</v>
      </c>
    </row>
    <row r="188" spans="1:5" x14ac:dyDescent="0.3">
      <c r="A188" t="s">
        <v>91</v>
      </c>
      <c r="B188" t="s">
        <v>14</v>
      </c>
      <c r="C188">
        <v>6.2</v>
      </c>
      <c r="E188" t="b">
        <v>0</v>
      </c>
    </row>
    <row r="189" spans="1:5" x14ac:dyDescent="0.3">
      <c r="A189" t="s">
        <v>92</v>
      </c>
      <c r="B189" t="s">
        <v>13</v>
      </c>
      <c r="C189">
        <v>6.8</v>
      </c>
      <c r="E189" t="b">
        <v>0</v>
      </c>
    </row>
    <row r="190" spans="1:5" x14ac:dyDescent="0.3">
      <c r="A190" t="s">
        <v>92</v>
      </c>
      <c r="B190" t="s">
        <v>21</v>
      </c>
      <c r="C190">
        <v>6.8</v>
      </c>
      <c r="E190" t="b">
        <v>0</v>
      </c>
    </row>
    <row r="191" spans="1:5" x14ac:dyDescent="0.3">
      <c r="A191" t="s">
        <v>92</v>
      </c>
      <c r="B191" t="s">
        <v>22</v>
      </c>
      <c r="C191">
        <v>6.8</v>
      </c>
      <c r="E191" t="b">
        <v>0</v>
      </c>
    </row>
    <row r="192" spans="1:5" x14ac:dyDescent="0.3">
      <c r="A192" t="s">
        <v>92</v>
      </c>
      <c r="B192" t="s">
        <v>23</v>
      </c>
      <c r="C192">
        <v>6.8</v>
      </c>
      <c r="E192" t="b">
        <v>0</v>
      </c>
    </row>
    <row r="193" spans="1:5" x14ac:dyDescent="0.3">
      <c r="A193" t="s">
        <v>92</v>
      </c>
      <c r="B193" t="s">
        <v>14</v>
      </c>
      <c r="C193">
        <v>6.8</v>
      </c>
      <c r="E193" t="b">
        <v>0</v>
      </c>
    </row>
    <row r="194" spans="1:5" x14ac:dyDescent="0.3">
      <c r="A194" t="s">
        <v>93</v>
      </c>
      <c r="B194" t="s">
        <v>13</v>
      </c>
      <c r="C194">
        <v>7.2</v>
      </c>
      <c r="E194" t="b">
        <v>0</v>
      </c>
    </row>
    <row r="195" spans="1:5" x14ac:dyDescent="0.3">
      <c r="A195" t="s">
        <v>93</v>
      </c>
      <c r="B195" t="s">
        <v>21</v>
      </c>
      <c r="C195">
        <v>7.2</v>
      </c>
      <c r="E195" t="b">
        <v>0</v>
      </c>
    </row>
    <row r="196" spans="1:5" x14ac:dyDescent="0.3">
      <c r="A196" t="s">
        <v>93</v>
      </c>
      <c r="B196" t="s">
        <v>22</v>
      </c>
      <c r="C196">
        <v>7.2</v>
      </c>
      <c r="E196" t="b">
        <v>0</v>
      </c>
    </row>
    <row r="197" spans="1:5" x14ac:dyDescent="0.3">
      <c r="A197" t="s">
        <v>93</v>
      </c>
      <c r="B197" t="s">
        <v>23</v>
      </c>
      <c r="C197">
        <v>7.2</v>
      </c>
      <c r="E197" t="b">
        <v>0</v>
      </c>
    </row>
    <row r="198" spans="1:5" x14ac:dyDescent="0.3">
      <c r="A198" t="s">
        <v>93</v>
      </c>
      <c r="B198" t="s">
        <v>14</v>
      </c>
      <c r="C198">
        <v>7.2</v>
      </c>
      <c r="E198" t="b">
        <v>0</v>
      </c>
    </row>
    <row r="199" spans="1:5" x14ac:dyDescent="0.3">
      <c r="A199" t="s">
        <v>94</v>
      </c>
      <c r="B199" t="s">
        <v>12</v>
      </c>
      <c r="C199">
        <v>7.5</v>
      </c>
      <c r="E199" t="b">
        <v>0</v>
      </c>
    </row>
    <row r="200" spans="1:5" x14ac:dyDescent="0.3">
      <c r="A200" t="s">
        <v>94</v>
      </c>
      <c r="B200" t="s">
        <v>13</v>
      </c>
      <c r="C200">
        <v>7.5</v>
      </c>
      <c r="E200" t="b">
        <v>0</v>
      </c>
    </row>
    <row r="201" spans="1:5" x14ac:dyDescent="0.3">
      <c r="A201" t="s">
        <v>94</v>
      </c>
      <c r="B201" t="s">
        <v>15</v>
      </c>
      <c r="C201">
        <v>7.5</v>
      </c>
      <c r="E201" t="b">
        <v>0</v>
      </c>
    </row>
    <row r="202" spans="1:5" x14ac:dyDescent="0.3">
      <c r="A202" t="s">
        <v>94</v>
      </c>
      <c r="B202" t="s">
        <v>17</v>
      </c>
      <c r="C202">
        <v>7.5</v>
      </c>
      <c r="E202" t="b">
        <v>0</v>
      </c>
    </row>
    <row r="203" spans="1:5" x14ac:dyDescent="0.3">
      <c r="A203" t="s">
        <v>95</v>
      </c>
      <c r="B203" t="s">
        <v>13</v>
      </c>
      <c r="C203">
        <v>8.4</v>
      </c>
      <c r="E203" t="b">
        <v>0</v>
      </c>
    </row>
    <row r="204" spans="1:5" x14ac:dyDescent="0.3">
      <c r="A204" t="s">
        <v>95</v>
      </c>
      <c r="B204" t="s">
        <v>21</v>
      </c>
      <c r="C204">
        <v>8.4</v>
      </c>
      <c r="E204" t="b">
        <v>0</v>
      </c>
    </row>
    <row r="205" spans="1:5" x14ac:dyDescent="0.3">
      <c r="A205" t="s">
        <v>95</v>
      </c>
      <c r="B205" t="s">
        <v>23</v>
      </c>
      <c r="C205">
        <v>8.4</v>
      </c>
      <c r="E205" t="b">
        <v>0</v>
      </c>
    </row>
    <row r="206" spans="1:5" x14ac:dyDescent="0.3">
      <c r="A206" t="s">
        <v>95</v>
      </c>
      <c r="B206" t="s">
        <v>15</v>
      </c>
      <c r="C206">
        <v>8.4</v>
      </c>
      <c r="E206" t="b">
        <v>0</v>
      </c>
    </row>
    <row r="207" spans="1:5" x14ac:dyDescent="0.3">
      <c r="A207" t="s">
        <v>96</v>
      </c>
      <c r="B207" t="s">
        <v>12</v>
      </c>
      <c r="C207">
        <v>6.2</v>
      </c>
      <c r="E207" t="b">
        <v>0</v>
      </c>
    </row>
    <row r="208" spans="1:5" x14ac:dyDescent="0.3">
      <c r="A208" t="s">
        <v>96</v>
      </c>
      <c r="B208" t="s">
        <v>22</v>
      </c>
      <c r="C208">
        <v>6.2</v>
      </c>
      <c r="E208" t="b">
        <v>0</v>
      </c>
    </row>
    <row r="209" spans="1:5" x14ac:dyDescent="0.3">
      <c r="A209" t="s">
        <v>96</v>
      </c>
      <c r="B209" t="s">
        <v>34</v>
      </c>
      <c r="C209">
        <v>6.2</v>
      </c>
      <c r="E209" t="b">
        <v>0</v>
      </c>
    </row>
    <row r="210" spans="1:5" x14ac:dyDescent="0.3">
      <c r="A210" t="s">
        <v>96</v>
      </c>
      <c r="B210" t="s">
        <v>17</v>
      </c>
      <c r="C210">
        <v>6.2</v>
      </c>
      <c r="E210" t="b">
        <v>0</v>
      </c>
    </row>
    <row r="211" spans="1:5" x14ac:dyDescent="0.3">
      <c r="A211" t="s">
        <v>97</v>
      </c>
      <c r="B211" t="s">
        <v>12</v>
      </c>
      <c r="C211">
        <v>5.8</v>
      </c>
      <c r="E211" t="b">
        <v>0</v>
      </c>
    </row>
    <row r="212" spans="1:5" x14ac:dyDescent="0.3">
      <c r="A212" t="s">
        <v>97</v>
      </c>
      <c r="B212" t="s">
        <v>13</v>
      </c>
      <c r="C212">
        <v>5.8</v>
      </c>
      <c r="E212" t="b">
        <v>0</v>
      </c>
    </row>
    <row r="213" spans="1:5" x14ac:dyDescent="0.3">
      <c r="A213" t="s">
        <v>97</v>
      </c>
      <c r="B213" t="s">
        <v>15</v>
      </c>
      <c r="C213">
        <v>5.8</v>
      </c>
      <c r="E213" t="b">
        <v>0</v>
      </c>
    </row>
    <row r="214" spans="1:5" x14ac:dyDescent="0.3">
      <c r="A214" t="s">
        <v>98</v>
      </c>
      <c r="B214" t="s">
        <v>21</v>
      </c>
      <c r="C214">
        <v>6.8</v>
      </c>
      <c r="E214" t="b">
        <v>0</v>
      </c>
    </row>
    <row r="215" spans="1:5" x14ac:dyDescent="0.3">
      <c r="A215" t="s">
        <v>98</v>
      </c>
      <c r="B215" t="s">
        <v>30</v>
      </c>
      <c r="C215">
        <v>6.8</v>
      </c>
      <c r="E215" t="b">
        <v>0</v>
      </c>
    </row>
    <row r="216" spans="1:5" x14ac:dyDescent="0.3">
      <c r="A216" t="s">
        <v>98</v>
      </c>
      <c r="B216" t="s">
        <v>23</v>
      </c>
      <c r="C216">
        <v>6.8</v>
      </c>
      <c r="E216" t="b">
        <v>0</v>
      </c>
    </row>
    <row r="217" spans="1:5" x14ac:dyDescent="0.3">
      <c r="A217" t="s">
        <v>98</v>
      </c>
      <c r="B217" t="s">
        <v>14</v>
      </c>
      <c r="C217">
        <v>6.8</v>
      </c>
      <c r="E217" t="b">
        <v>0</v>
      </c>
    </row>
    <row r="218" spans="1:5" x14ac:dyDescent="0.3">
      <c r="A218" t="s">
        <v>99</v>
      </c>
      <c r="B218" t="s">
        <v>12</v>
      </c>
      <c r="C218">
        <v>5.4</v>
      </c>
      <c r="E218" t="b">
        <v>0</v>
      </c>
    </row>
    <row r="219" spans="1:5" x14ac:dyDescent="0.3">
      <c r="A219" t="s">
        <v>99</v>
      </c>
      <c r="B219" t="s">
        <v>13</v>
      </c>
      <c r="C219">
        <v>5.4</v>
      </c>
      <c r="E219" t="b">
        <v>0</v>
      </c>
    </row>
    <row r="220" spans="1:5" x14ac:dyDescent="0.3">
      <c r="A220" t="s">
        <v>99</v>
      </c>
      <c r="B220" t="s">
        <v>15</v>
      </c>
      <c r="C220">
        <v>5.4</v>
      </c>
      <c r="E220" t="b">
        <v>0</v>
      </c>
    </row>
    <row r="221" spans="1:5" x14ac:dyDescent="0.3">
      <c r="A221" t="s">
        <v>100</v>
      </c>
      <c r="B221" t="s">
        <v>12</v>
      </c>
      <c r="C221">
        <v>6.6</v>
      </c>
      <c r="E221" t="b">
        <v>0</v>
      </c>
    </row>
    <row r="222" spans="1:5" x14ac:dyDescent="0.3">
      <c r="A222" t="s">
        <v>100</v>
      </c>
      <c r="B222" t="s">
        <v>13</v>
      </c>
      <c r="C222">
        <v>6.6</v>
      </c>
      <c r="E222" t="b">
        <v>0</v>
      </c>
    </row>
    <row r="223" spans="1:5" x14ac:dyDescent="0.3">
      <c r="A223" t="s">
        <v>100</v>
      </c>
      <c r="B223" t="s">
        <v>30</v>
      </c>
      <c r="C223">
        <v>6.6</v>
      </c>
      <c r="E223" t="b">
        <v>0</v>
      </c>
    </row>
    <row r="224" spans="1:5" x14ac:dyDescent="0.3">
      <c r="A224" t="s">
        <v>100</v>
      </c>
      <c r="B224" t="s">
        <v>19</v>
      </c>
      <c r="C224">
        <v>6.6</v>
      </c>
      <c r="E224" t="b">
        <v>0</v>
      </c>
    </row>
    <row r="225" spans="1:5" x14ac:dyDescent="0.3">
      <c r="A225" t="s">
        <v>101</v>
      </c>
      <c r="B225" t="s">
        <v>13</v>
      </c>
      <c r="C225">
        <v>6.9</v>
      </c>
      <c r="E225" t="b">
        <v>0</v>
      </c>
    </row>
    <row r="226" spans="1:5" x14ac:dyDescent="0.3">
      <c r="A226" t="s">
        <v>101</v>
      </c>
      <c r="B226" t="s">
        <v>23</v>
      </c>
      <c r="C226">
        <v>6.9</v>
      </c>
      <c r="E226" t="b">
        <v>0</v>
      </c>
    </row>
    <row r="227" spans="1:5" x14ac:dyDescent="0.3">
      <c r="A227" t="s">
        <v>101</v>
      </c>
      <c r="B227" t="s">
        <v>14</v>
      </c>
      <c r="C227">
        <v>6.9</v>
      </c>
      <c r="E227" t="b">
        <v>0</v>
      </c>
    </row>
    <row r="228" spans="1:5" x14ac:dyDescent="0.3">
      <c r="A228" t="s">
        <v>102</v>
      </c>
      <c r="B228" t="s">
        <v>12</v>
      </c>
      <c r="C228">
        <v>7.3</v>
      </c>
      <c r="E228" t="b">
        <v>0</v>
      </c>
    </row>
    <row r="229" spans="1:5" x14ac:dyDescent="0.3">
      <c r="A229" t="s">
        <v>102</v>
      </c>
      <c r="B229" t="s">
        <v>13</v>
      </c>
      <c r="C229">
        <v>7.3</v>
      </c>
      <c r="E229" t="b">
        <v>0</v>
      </c>
    </row>
    <row r="230" spans="1:5" x14ac:dyDescent="0.3">
      <c r="A230" t="s">
        <v>102</v>
      </c>
      <c r="B230" t="s">
        <v>15</v>
      </c>
      <c r="C230">
        <v>7.3</v>
      </c>
      <c r="E230" t="b">
        <v>0</v>
      </c>
    </row>
    <row r="231" spans="1:5" x14ac:dyDescent="0.3">
      <c r="A231" t="s">
        <v>103</v>
      </c>
      <c r="B231" t="s">
        <v>12</v>
      </c>
      <c r="C231">
        <v>9</v>
      </c>
      <c r="E231" t="b">
        <v>0</v>
      </c>
    </row>
    <row r="232" spans="1:5" x14ac:dyDescent="0.3">
      <c r="A232" t="s">
        <v>103</v>
      </c>
      <c r="B232" t="s">
        <v>34</v>
      </c>
      <c r="C232">
        <v>9</v>
      </c>
      <c r="E232" t="b">
        <v>0</v>
      </c>
    </row>
    <row r="233" spans="1:5" x14ac:dyDescent="0.3">
      <c r="A233" t="s">
        <v>103</v>
      </c>
      <c r="B233" t="s">
        <v>30</v>
      </c>
      <c r="C233">
        <v>9</v>
      </c>
      <c r="E233" t="b">
        <v>0</v>
      </c>
    </row>
    <row r="234" spans="1:5" x14ac:dyDescent="0.3">
      <c r="A234" t="s">
        <v>103</v>
      </c>
      <c r="B234" t="s">
        <v>17</v>
      </c>
      <c r="C234">
        <v>9</v>
      </c>
      <c r="E234" t="b">
        <v>0</v>
      </c>
    </row>
    <row r="235" spans="1:5" x14ac:dyDescent="0.3">
      <c r="A235" t="s">
        <v>104</v>
      </c>
      <c r="B235" t="s">
        <v>13</v>
      </c>
      <c r="C235">
        <v>8.3000000000000007</v>
      </c>
      <c r="E235" t="b">
        <v>0</v>
      </c>
    </row>
    <row r="236" spans="1:5" x14ac:dyDescent="0.3">
      <c r="A236" t="s">
        <v>104</v>
      </c>
      <c r="B236" t="s">
        <v>21</v>
      </c>
      <c r="C236">
        <v>8.3000000000000007</v>
      </c>
      <c r="E236" t="b">
        <v>0</v>
      </c>
    </row>
    <row r="237" spans="1:5" x14ac:dyDescent="0.3">
      <c r="A237" t="s">
        <v>104</v>
      </c>
      <c r="B237" t="s">
        <v>22</v>
      </c>
      <c r="C237">
        <v>8.3000000000000007</v>
      </c>
      <c r="E237" t="b">
        <v>0</v>
      </c>
    </row>
    <row r="238" spans="1:5" x14ac:dyDescent="0.3">
      <c r="A238" t="s">
        <v>104</v>
      </c>
      <c r="B238" t="s">
        <v>23</v>
      </c>
      <c r="C238">
        <v>8.3000000000000007</v>
      </c>
      <c r="E238" t="b">
        <v>0</v>
      </c>
    </row>
    <row r="239" spans="1:5" x14ac:dyDescent="0.3">
      <c r="A239" t="s">
        <v>105</v>
      </c>
      <c r="B239" t="s">
        <v>12</v>
      </c>
      <c r="C239">
        <v>6.5</v>
      </c>
      <c r="E239" t="b">
        <v>0</v>
      </c>
    </row>
    <row r="240" spans="1:5" x14ac:dyDescent="0.3">
      <c r="A240" t="s">
        <v>105</v>
      </c>
      <c r="B240" t="s">
        <v>13</v>
      </c>
      <c r="C240">
        <v>6.5</v>
      </c>
      <c r="E240" t="b">
        <v>0</v>
      </c>
    </row>
    <row r="241" spans="1:5" x14ac:dyDescent="0.3">
      <c r="A241" t="s">
        <v>105</v>
      </c>
      <c r="B241" t="s">
        <v>21</v>
      </c>
      <c r="C241">
        <v>6.5</v>
      </c>
      <c r="E241" t="b">
        <v>0</v>
      </c>
    </row>
    <row r="242" spans="1:5" x14ac:dyDescent="0.3">
      <c r="A242" t="s">
        <v>105</v>
      </c>
      <c r="B242" t="s">
        <v>22</v>
      </c>
      <c r="C242">
        <v>6.5</v>
      </c>
      <c r="E242" t="b">
        <v>0</v>
      </c>
    </row>
    <row r="243" spans="1:5" x14ac:dyDescent="0.3">
      <c r="A243" t="s">
        <v>105</v>
      </c>
      <c r="B243" t="s">
        <v>23</v>
      </c>
      <c r="C243">
        <v>6.5</v>
      </c>
      <c r="E243" t="b">
        <v>0</v>
      </c>
    </row>
    <row r="244" spans="1:5" x14ac:dyDescent="0.3">
      <c r="A244" t="s">
        <v>105</v>
      </c>
      <c r="B244" t="s">
        <v>15</v>
      </c>
      <c r="C244">
        <v>6.5</v>
      </c>
      <c r="E244" t="b">
        <v>0</v>
      </c>
    </row>
    <row r="245" spans="1:5" x14ac:dyDescent="0.3">
      <c r="A245" t="s">
        <v>106</v>
      </c>
      <c r="B245" t="s">
        <v>12</v>
      </c>
      <c r="C245">
        <v>7.9</v>
      </c>
      <c r="E245" t="b">
        <v>0</v>
      </c>
    </row>
    <row r="246" spans="1:5" x14ac:dyDescent="0.3">
      <c r="A246" t="s">
        <v>106</v>
      </c>
      <c r="B246" t="s">
        <v>13</v>
      </c>
      <c r="C246">
        <v>7.9</v>
      </c>
      <c r="E246" t="b">
        <v>0</v>
      </c>
    </row>
    <row r="247" spans="1:5" x14ac:dyDescent="0.3">
      <c r="A247" t="s">
        <v>106</v>
      </c>
      <c r="B247" t="s">
        <v>15</v>
      </c>
      <c r="C247">
        <v>7.9</v>
      </c>
      <c r="E247" t="b">
        <v>0</v>
      </c>
    </row>
    <row r="248" spans="1:5" x14ac:dyDescent="0.3">
      <c r="A248" t="s">
        <v>107</v>
      </c>
      <c r="B248" t="s">
        <v>13</v>
      </c>
      <c r="C248">
        <v>7.5</v>
      </c>
      <c r="E248" t="b">
        <v>0</v>
      </c>
    </row>
    <row r="249" spans="1:5" x14ac:dyDescent="0.3">
      <c r="A249" t="s">
        <v>107</v>
      </c>
      <c r="B249" t="s">
        <v>30</v>
      </c>
      <c r="C249">
        <v>7.5</v>
      </c>
      <c r="E249" t="b">
        <v>0</v>
      </c>
    </row>
    <row r="250" spans="1:5" x14ac:dyDescent="0.3">
      <c r="A250" t="s">
        <v>107</v>
      </c>
      <c r="B250" t="s">
        <v>23</v>
      </c>
      <c r="C250">
        <v>7.5</v>
      </c>
      <c r="E250" t="b">
        <v>0</v>
      </c>
    </row>
    <row r="251" spans="1:5" x14ac:dyDescent="0.3">
      <c r="A251" t="s">
        <v>107</v>
      </c>
      <c r="B251" t="s">
        <v>26</v>
      </c>
      <c r="C251">
        <v>7.5</v>
      </c>
      <c r="E251" t="b">
        <v>0</v>
      </c>
    </row>
    <row r="252" spans="1:5" x14ac:dyDescent="0.3">
      <c r="A252" t="s">
        <v>108</v>
      </c>
      <c r="B252" t="s">
        <v>12</v>
      </c>
      <c r="C252">
        <v>4.8</v>
      </c>
      <c r="E252" t="b">
        <v>0</v>
      </c>
    </row>
    <row r="253" spans="1:5" x14ac:dyDescent="0.3">
      <c r="A253" t="s">
        <v>108</v>
      </c>
      <c r="B253" t="s">
        <v>22</v>
      </c>
      <c r="C253">
        <v>4.8</v>
      </c>
      <c r="E253" t="b">
        <v>0</v>
      </c>
    </row>
    <row r="254" spans="1:5" x14ac:dyDescent="0.3">
      <c r="A254" t="s">
        <v>108</v>
      </c>
      <c r="B254" t="s">
        <v>15</v>
      </c>
      <c r="C254">
        <v>4.8</v>
      </c>
      <c r="E254" t="b">
        <v>0</v>
      </c>
    </row>
    <row r="255" spans="1:5" x14ac:dyDescent="0.3">
      <c r="A255" t="s">
        <v>108</v>
      </c>
      <c r="B255" t="s">
        <v>28</v>
      </c>
      <c r="C255">
        <v>4.8</v>
      </c>
      <c r="E255" t="b">
        <v>0</v>
      </c>
    </row>
    <row r="256" spans="1:5" x14ac:dyDescent="0.3">
      <c r="A256" t="s">
        <v>109</v>
      </c>
      <c r="B256" t="s">
        <v>12</v>
      </c>
      <c r="C256">
        <v>5.2</v>
      </c>
      <c r="E256" t="b">
        <v>0</v>
      </c>
    </row>
    <row r="257" spans="1:5" x14ac:dyDescent="0.3">
      <c r="A257" t="s">
        <v>109</v>
      </c>
      <c r="B257" t="s">
        <v>13</v>
      </c>
      <c r="C257">
        <v>5.2</v>
      </c>
      <c r="E257" t="b">
        <v>0</v>
      </c>
    </row>
    <row r="258" spans="1:5" x14ac:dyDescent="0.3">
      <c r="A258" t="s">
        <v>109</v>
      </c>
      <c r="B258" t="s">
        <v>14</v>
      </c>
      <c r="C258">
        <v>5.2</v>
      </c>
      <c r="E258" t="b">
        <v>0</v>
      </c>
    </row>
    <row r="259" spans="1:5" x14ac:dyDescent="0.3">
      <c r="A259" t="s">
        <v>109</v>
      </c>
      <c r="B259" t="s">
        <v>35</v>
      </c>
      <c r="C259">
        <v>5.2</v>
      </c>
      <c r="E259" t="b">
        <v>0</v>
      </c>
    </row>
    <row r="260" spans="1:5" x14ac:dyDescent="0.3">
      <c r="A260" t="s">
        <v>109</v>
      </c>
      <c r="B260" t="s">
        <v>17</v>
      </c>
      <c r="C260">
        <v>5.2</v>
      </c>
      <c r="E260" t="b">
        <v>0</v>
      </c>
    </row>
    <row r="261" spans="1:5" x14ac:dyDescent="0.3">
      <c r="A261" t="s">
        <v>110</v>
      </c>
      <c r="B261" t="s">
        <v>12</v>
      </c>
      <c r="C261">
        <v>6.9</v>
      </c>
      <c r="E261" t="b">
        <v>0</v>
      </c>
    </row>
    <row r="262" spans="1:5" x14ac:dyDescent="0.3">
      <c r="A262" t="s">
        <v>110</v>
      </c>
      <c r="B262" t="s">
        <v>13</v>
      </c>
      <c r="C262">
        <v>6.9</v>
      </c>
      <c r="E262" t="b">
        <v>0</v>
      </c>
    </row>
    <row r="263" spans="1:5" x14ac:dyDescent="0.3">
      <c r="A263" t="s">
        <v>110</v>
      </c>
      <c r="B263" t="s">
        <v>22</v>
      </c>
      <c r="C263">
        <v>6.9</v>
      </c>
      <c r="E263" t="b">
        <v>0</v>
      </c>
    </row>
    <row r="264" spans="1:5" x14ac:dyDescent="0.3">
      <c r="A264" t="s">
        <v>110</v>
      </c>
      <c r="B264" t="s">
        <v>15</v>
      </c>
      <c r="C264">
        <v>6.9</v>
      </c>
      <c r="E264" t="b">
        <v>0</v>
      </c>
    </row>
    <row r="265" spans="1:5" x14ac:dyDescent="0.3">
      <c r="A265" t="s">
        <v>111</v>
      </c>
      <c r="B265" t="s">
        <v>22</v>
      </c>
      <c r="C265">
        <v>5.4</v>
      </c>
      <c r="E265" t="b">
        <v>0</v>
      </c>
    </row>
    <row r="266" spans="1:5" x14ac:dyDescent="0.3">
      <c r="A266" t="s">
        <v>111</v>
      </c>
      <c r="B266" t="s">
        <v>23</v>
      </c>
      <c r="C266">
        <v>5.4</v>
      </c>
      <c r="E266" t="b">
        <v>0</v>
      </c>
    </row>
    <row r="267" spans="1:5" x14ac:dyDescent="0.3">
      <c r="A267" t="s">
        <v>111</v>
      </c>
      <c r="B267" t="s">
        <v>14</v>
      </c>
      <c r="C267">
        <v>5.4</v>
      </c>
      <c r="E267" t="b">
        <v>0</v>
      </c>
    </row>
    <row r="268" spans="1:5" x14ac:dyDescent="0.3">
      <c r="A268" t="s">
        <v>112</v>
      </c>
      <c r="B268" t="s">
        <v>12</v>
      </c>
      <c r="C268">
        <v>7.9</v>
      </c>
      <c r="E268" t="b">
        <v>0</v>
      </c>
    </row>
    <row r="269" spans="1:5" x14ac:dyDescent="0.3">
      <c r="A269" t="s">
        <v>112</v>
      </c>
      <c r="B269" t="s">
        <v>13</v>
      </c>
      <c r="C269">
        <v>7.9</v>
      </c>
      <c r="E269" t="b">
        <v>0</v>
      </c>
    </row>
    <row r="270" spans="1:5" x14ac:dyDescent="0.3">
      <c r="A270" t="s">
        <v>112</v>
      </c>
      <c r="B270" t="s">
        <v>15</v>
      </c>
      <c r="C270">
        <v>7.9</v>
      </c>
      <c r="E270" t="b">
        <v>0</v>
      </c>
    </row>
    <row r="271" spans="1:5" x14ac:dyDescent="0.3">
      <c r="A271" t="s">
        <v>113</v>
      </c>
      <c r="B271" t="s">
        <v>12</v>
      </c>
      <c r="C271">
        <v>6.1</v>
      </c>
      <c r="E271" t="b">
        <v>0</v>
      </c>
    </row>
    <row r="272" spans="1:5" x14ac:dyDescent="0.3">
      <c r="A272" t="s">
        <v>113</v>
      </c>
      <c r="B272" t="s">
        <v>13</v>
      </c>
      <c r="C272">
        <v>6.1</v>
      </c>
      <c r="E272" t="b">
        <v>0</v>
      </c>
    </row>
    <row r="273" spans="1:5" x14ac:dyDescent="0.3">
      <c r="A273" t="s">
        <v>113</v>
      </c>
      <c r="B273" t="s">
        <v>15</v>
      </c>
      <c r="C273">
        <v>6.1</v>
      </c>
      <c r="E273" t="b">
        <v>0</v>
      </c>
    </row>
    <row r="274" spans="1:5" x14ac:dyDescent="0.3">
      <c r="A274" t="s">
        <v>113</v>
      </c>
      <c r="B274" t="s">
        <v>17</v>
      </c>
      <c r="C274">
        <v>6.1</v>
      </c>
      <c r="E274" t="b">
        <v>0</v>
      </c>
    </row>
    <row r="275" spans="1:5" x14ac:dyDescent="0.3">
      <c r="A275" t="s">
        <v>114</v>
      </c>
      <c r="B275" t="s">
        <v>12</v>
      </c>
      <c r="C275">
        <v>5.8</v>
      </c>
      <c r="E275" t="b">
        <v>0</v>
      </c>
    </row>
    <row r="276" spans="1:5" x14ac:dyDescent="0.3">
      <c r="A276" t="s">
        <v>114</v>
      </c>
      <c r="B276" t="s">
        <v>13</v>
      </c>
      <c r="C276">
        <v>5.8</v>
      </c>
      <c r="E276" t="b">
        <v>0</v>
      </c>
    </row>
    <row r="277" spans="1:5" x14ac:dyDescent="0.3">
      <c r="A277" t="s">
        <v>114</v>
      </c>
      <c r="B277" t="s">
        <v>15</v>
      </c>
      <c r="C277">
        <v>5.8</v>
      </c>
      <c r="E277" t="b">
        <v>0</v>
      </c>
    </row>
    <row r="278" spans="1:5" x14ac:dyDescent="0.3">
      <c r="A278" t="s">
        <v>114</v>
      </c>
      <c r="B278" t="s">
        <v>17</v>
      </c>
      <c r="C278">
        <v>5.8</v>
      </c>
      <c r="E278" t="b">
        <v>0</v>
      </c>
    </row>
    <row r="279" spans="1:5" x14ac:dyDescent="0.3">
      <c r="A279" t="s">
        <v>115</v>
      </c>
      <c r="B279" t="s">
        <v>13</v>
      </c>
      <c r="C279">
        <v>8.3000000000000007</v>
      </c>
      <c r="E279" t="b">
        <v>0</v>
      </c>
    </row>
    <row r="280" spans="1:5" x14ac:dyDescent="0.3">
      <c r="A280" t="s">
        <v>115</v>
      </c>
      <c r="B280" t="s">
        <v>21</v>
      </c>
      <c r="C280">
        <v>8.3000000000000007</v>
      </c>
      <c r="E280" t="b">
        <v>0</v>
      </c>
    </row>
    <row r="281" spans="1:5" x14ac:dyDescent="0.3">
      <c r="A281" t="s">
        <v>115</v>
      </c>
      <c r="B281" t="s">
        <v>22</v>
      </c>
      <c r="C281">
        <v>8.3000000000000007</v>
      </c>
      <c r="E281" t="b">
        <v>0</v>
      </c>
    </row>
    <row r="282" spans="1:5" x14ac:dyDescent="0.3">
      <c r="A282" t="s">
        <v>115</v>
      </c>
      <c r="B282" t="s">
        <v>30</v>
      </c>
      <c r="C282">
        <v>8.3000000000000007</v>
      </c>
      <c r="E282" t="b">
        <v>0</v>
      </c>
    </row>
    <row r="283" spans="1:5" x14ac:dyDescent="0.3">
      <c r="A283" t="s">
        <v>115</v>
      </c>
      <c r="B283" t="s">
        <v>23</v>
      </c>
      <c r="C283">
        <v>8.3000000000000007</v>
      </c>
      <c r="E283" t="b">
        <v>0</v>
      </c>
    </row>
    <row r="284" spans="1:5" x14ac:dyDescent="0.3">
      <c r="A284" t="s">
        <v>115</v>
      </c>
      <c r="B284" t="s">
        <v>14</v>
      </c>
      <c r="C284">
        <v>8.3000000000000007</v>
      </c>
      <c r="E284" t="b">
        <v>0</v>
      </c>
    </row>
    <row r="285" spans="1:5" x14ac:dyDescent="0.3">
      <c r="A285" t="s">
        <v>116</v>
      </c>
      <c r="B285" t="s">
        <v>13</v>
      </c>
      <c r="C285">
        <v>7.8</v>
      </c>
      <c r="E285" t="b">
        <v>0</v>
      </c>
    </row>
    <row r="286" spans="1:5" x14ac:dyDescent="0.3">
      <c r="A286" t="s">
        <v>116</v>
      </c>
      <c r="B286" t="s">
        <v>30</v>
      </c>
      <c r="C286">
        <v>7.8</v>
      </c>
      <c r="E286" t="b">
        <v>0</v>
      </c>
    </row>
    <row r="287" spans="1:5" x14ac:dyDescent="0.3">
      <c r="A287" t="s">
        <v>116</v>
      </c>
      <c r="B287" t="s">
        <v>23</v>
      </c>
      <c r="C287">
        <v>7.8</v>
      </c>
      <c r="E287" t="b">
        <v>0</v>
      </c>
    </row>
    <row r="288" spans="1:5" x14ac:dyDescent="0.3">
      <c r="A288" t="s">
        <v>116</v>
      </c>
      <c r="B288" t="s">
        <v>14</v>
      </c>
      <c r="C288">
        <v>7.8</v>
      </c>
      <c r="E288" t="b">
        <v>0</v>
      </c>
    </row>
    <row r="289" spans="1:5" x14ac:dyDescent="0.3">
      <c r="A289" t="s">
        <v>117</v>
      </c>
      <c r="B289" t="s">
        <v>12</v>
      </c>
      <c r="C289">
        <v>7</v>
      </c>
      <c r="E289" t="b">
        <v>0</v>
      </c>
    </row>
    <row r="290" spans="1:5" x14ac:dyDescent="0.3">
      <c r="A290" t="s">
        <v>117</v>
      </c>
      <c r="B290" t="s">
        <v>13</v>
      </c>
      <c r="C290">
        <v>7</v>
      </c>
      <c r="E290" t="b">
        <v>0</v>
      </c>
    </row>
    <row r="291" spans="1:5" x14ac:dyDescent="0.3">
      <c r="A291" t="s">
        <v>117</v>
      </c>
      <c r="B291" t="s">
        <v>15</v>
      </c>
      <c r="C291">
        <v>7</v>
      </c>
      <c r="E291" t="b">
        <v>0</v>
      </c>
    </row>
    <row r="292" spans="1:5" x14ac:dyDescent="0.3">
      <c r="A292" t="s">
        <v>118</v>
      </c>
      <c r="B292" t="s">
        <v>12</v>
      </c>
      <c r="C292">
        <v>6.1</v>
      </c>
      <c r="E292" t="b">
        <v>0</v>
      </c>
    </row>
    <row r="293" spans="1:5" x14ac:dyDescent="0.3">
      <c r="A293" t="s">
        <v>118</v>
      </c>
      <c r="B293" t="s">
        <v>13</v>
      </c>
      <c r="C293">
        <v>6.1</v>
      </c>
      <c r="E293" t="b">
        <v>0</v>
      </c>
    </row>
    <row r="294" spans="1:5" x14ac:dyDescent="0.3">
      <c r="A294" t="s">
        <v>118</v>
      </c>
      <c r="B294" t="s">
        <v>30</v>
      </c>
      <c r="C294">
        <v>6.1</v>
      </c>
      <c r="E294" t="b">
        <v>0</v>
      </c>
    </row>
    <row r="295" spans="1:5" x14ac:dyDescent="0.3">
      <c r="A295" t="s">
        <v>118</v>
      </c>
      <c r="B295" t="s">
        <v>14</v>
      </c>
      <c r="C295">
        <v>6.1</v>
      </c>
      <c r="E295" t="b">
        <v>0</v>
      </c>
    </row>
    <row r="296" spans="1:5" x14ac:dyDescent="0.3">
      <c r="A296" t="s">
        <v>119</v>
      </c>
      <c r="B296" t="s">
        <v>12</v>
      </c>
      <c r="C296">
        <v>7</v>
      </c>
      <c r="E296" t="b">
        <v>0</v>
      </c>
    </row>
    <row r="297" spans="1:5" x14ac:dyDescent="0.3">
      <c r="A297" t="s">
        <v>119</v>
      </c>
      <c r="B297" t="s">
        <v>13</v>
      </c>
      <c r="C297">
        <v>7</v>
      </c>
      <c r="E297" t="b">
        <v>0</v>
      </c>
    </row>
    <row r="298" spans="1:5" x14ac:dyDescent="0.3">
      <c r="A298" t="s">
        <v>119</v>
      </c>
      <c r="B298" t="s">
        <v>23</v>
      </c>
      <c r="C298">
        <v>7</v>
      </c>
      <c r="E298" t="b">
        <v>0</v>
      </c>
    </row>
    <row r="299" spans="1:5" x14ac:dyDescent="0.3">
      <c r="A299" t="s">
        <v>119</v>
      </c>
      <c r="B299" t="s">
        <v>14</v>
      </c>
      <c r="C299">
        <v>7</v>
      </c>
      <c r="E299" t="b">
        <v>0</v>
      </c>
    </row>
    <row r="300" spans="1:5" x14ac:dyDescent="0.3">
      <c r="A300" t="s">
        <v>119</v>
      </c>
      <c r="B300" t="s">
        <v>19</v>
      </c>
      <c r="C300">
        <v>7</v>
      </c>
      <c r="E300" t="b">
        <v>0</v>
      </c>
    </row>
    <row r="301" spans="1:5" x14ac:dyDescent="0.3">
      <c r="A301" t="s">
        <v>120</v>
      </c>
      <c r="B301" t="s">
        <v>12</v>
      </c>
      <c r="C301">
        <v>7.6</v>
      </c>
      <c r="E301" t="b">
        <v>0</v>
      </c>
    </row>
    <row r="302" spans="1:5" x14ac:dyDescent="0.3">
      <c r="A302" t="s">
        <v>120</v>
      </c>
      <c r="B302" t="s">
        <v>13</v>
      </c>
      <c r="C302">
        <v>7.6</v>
      </c>
      <c r="E302" t="b">
        <v>0</v>
      </c>
    </row>
    <row r="303" spans="1:5" x14ac:dyDescent="0.3">
      <c r="A303" t="s">
        <v>120</v>
      </c>
      <c r="B303" t="s">
        <v>30</v>
      </c>
      <c r="C303">
        <v>7.6</v>
      </c>
      <c r="E303" t="b">
        <v>0</v>
      </c>
    </row>
    <row r="304" spans="1:5" x14ac:dyDescent="0.3">
      <c r="A304" t="s">
        <v>120</v>
      </c>
      <c r="B304" t="s">
        <v>15</v>
      </c>
      <c r="C304">
        <v>7.6</v>
      </c>
      <c r="E304" t="b">
        <v>0</v>
      </c>
    </row>
    <row r="305" spans="1:5" x14ac:dyDescent="0.3">
      <c r="A305" t="s">
        <v>121</v>
      </c>
      <c r="B305" t="s">
        <v>12</v>
      </c>
      <c r="C305">
        <v>4.5</v>
      </c>
      <c r="E305" t="b">
        <v>0</v>
      </c>
    </row>
    <row r="306" spans="1:5" x14ac:dyDescent="0.3">
      <c r="A306" t="s">
        <v>121</v>
      </c>
      <c r="B306" t="s">
        <v>13</v>
      </c>
      <c r="C306">
        <v>4.5</v>
      </c>
      <c r="E306" t="b">
        <v>0</v>
      </c>
    </row>
    <row r="307" spans="1:5" x14ac:dyDescent="0.3">
      <c r="A307" t="s">
        <v>121</v>
      </c>
      <c r="B307" t="s">
        <v>19</v>
      </c>
      <c r="C307">
        <v>4.5</v>
      </c>
      <c r="E307" t="b">
        <v>0</v>
      </c>
    </row>
    <row r="308" spans="1:5" x14ac:dyDescent="0.3">
      <c r="A308" t="s">
        <v>121</v>
      </c>
      <c r="B308" t="s">
        <v>15</v>
      </c>
      <c r="C308">
        <v>4.5</v>
      </c>
      <c r="E308" t="b">
        <v>0</v>
      </c>
    </row>
    <row r="309" spans="1:5" x14ac:dyDescent="0.3">
      <c r="A309" t="s">
        <v>122</v>
      </c>
      <c r="B309" t="s">
        <v>12</v>
      </c>
      <c r="C309">
        <v>6.3</v>
      </c>
      <c r="E309" t="b">
        <v>0</v>
      </c>
    </row>
    <row r="310" spans="1:5" x14ac:dyDescent="0.3">
      <c r="A310" t="s">
        <v>122</v>
      </c>
      <c r="B310" t="s">
        <v>13</v>
      </c>
      <c r="C310">
        <v>6.3</v>
      </c>
      <c r="E310" t="b">
        <v>0</v>
      </c>
    </row>
    <row r="311" spans="1:5" x14ac:dyDescent="0.3">
      <c r="A311" t="s">
        <v>122</v>
      </c>
      <c r="B311" t="s">
        <v>30</v>
      </c>
      <c r="C311">
        <v>6.3</v>
      </c>
      <c r="E311" t="b">
        <v>0</v>
      </c>
    </row>
    <row r="312" spans="1:5" x14ac:dyDescent="0.3">
      <c r="A312" t="s">
        <v>122</v>
      </c>
      <c r="B312" t="s">
        <v>14</v>
      </c>
      <c r="C312">
        <v>6.3</v>
      </c>
      <c r="E312" t="b">
        <v>0</v>
      </c>
    </row>
    <row r="313" spans="1:5" x14ac:dyDescent="0.3">
      <c r="A313" t="s">
        <v>123</v>
      </c>
      <c r="B313" t="s">
        <v>12</v>
      </c>
      <c r="C313">
        <v>7.8</v>
      </c>
      <c r="E313" t="b">
        <v>0</v>
      </c>
    </row>
    <row r="314" spans="1:5" x14ac:dyDescent="0.3">
      <c r="A314" t="s">
        <v>123</v>
      </c>
      <c r="B314" t="s">
        <v>13</v>
      </c>
      <c r="C314">
        <v>7.8</v>
      </c>
      <c r="E314" t="b">
        <v>0</v>
      </c>
    </row>
    <row r="315" spans="1:5" x14ac:dyDescent="0.3">
      <c r="A315" t="s">
        <v>123</v>
      </c>
      <c r="B315" t="s">
        <v>15</v>
      </c>
      <c r="C315">
        <v>7.8</v>
      </c>
      <c r="E315" t="b">
        <v>0</v>
      </c>
    </row>
    <row r="316" spans="1:5" x14ac:dyDescent="0.3">
      <c r="A316" t="s">
        <v>124</v>
      </c>
      <c r="B316" t="s">
        <v>13</v>
      </c>
      <c r="C316">
        <v>6.4</v>
      </c>
      <c r="E316" t="b">
        <v>0</v>
      </c>
    </row>
    <row r="317" spans="1:5" x14ac:dyDescent="0.3">
      <c r="A317" t="s">
        <v>124</v>
      </c>
      <c r="B317" t="s">
        <v>21</v>
      </c>
      <c r="C317">
        <v>6.4</v>
      </c>
      <c r="E317" t="b">
        <v>0</v>
      </c>
    </row>
    <row r="318" spans="1:5" x14ac:dyDescent="0.3">
      <c r="A318" t="s">
        <v>124</v>
      </c>
      <c r="B318" t="s">
        <v>22</v>
      </c>
      <c r="C318">
        <v>6.4</v>
      </c>
      <c r="E318" t="b">
        <v>0</v>
      </c>
    </row>
    <row r="319" spans="1:5" x14ac:dyDescent="0.3">
      <c r="A319" t="s">
        <v>124</v>
      </c>
      <c r="B319" t="s">
        <v>23</v>
      </c>
      <c r="C319">
        <v>6.4</v>
      </c>
      <c r="E319" t="b">
        <v>0</v>
      </c>
    </row>
    <row r="320" spans="1:5" x14ac:dyDescent="0.3">
      <c r="A320" t="s">
        <v>124</v>
      </c>
      <c r="B320" t="s">
        <v>14</v>
      </c>
      <c r="C320">
        <v>6.4</v>
      </c>
      <c r="E320" t="b">
        <v>0</v>
      </c>
    </row>
    <row r="321" spans="1:5" x14ac:dyDescent="0.3">
      <c r="A321" t="s">
        <v>125</v>
      </c>
      <c r="B321" t="s">
        <v>12</v>
      </c>
      <c r="C321">
        <v>6.5</v>
      </c>
      <c r="E321" t="b">
        <v>0</v>
      </c>
    </row>
    <row r="322" spans="1:5" x14ac:dyDescent="0.3">
      <c r="A322" t="s">
        <v>125</v>
      </c>
      <c r="B322" t="s">
        <v>13</v>
      </c>
      <c r="C322">
        <v>6.5</v>
      </c>
      <c r="E322" t="b">
        <v>0</v>
      </c>
    </row>
    <row r="323" spans="1:5" x14ac:dyDescent="0.3">
      <c r="A323" t="s">
        <v>125</v>
      </c>
      <c r="B323" t="s">
        <v>23</v>
      </c>
      <c r="C323">
        <v>6.5</v>
      </c>
      <c r="E323" t="b">
        <v>0</v>
      </c>
    </row>
    <row r="324" spans="1:5" x14ac:dyDescent="0.3">
      <c r="A324" t="s">
        <v>125</v>
      </c>
      <c r="B324" t="s">
        <v>26</v>
      </c>
      <c r="C324">
        <v>6.5</v>
      </c>
      <c r="E324" t="b">
        <v>0</v>
      </c>
    </row>
    <row r="325" spans="1:5" x14ac:dyDescent="0.3">
      <c r="A325" t="s">
        <v>125</v>
      </c>
      <c r="B325" t="s">
        <v>15</v>
      </c>
      <c r="C325">
        <v>6.5</v>
      </c>
      <c r="E325" t="b">
        <v>0</v>
      </c>
    </row>
    <row r="326" spans="1:5" x14ac:dyDescent="0.3">
      <c r="A326" t="s">
        <v>126</v>
      </c>
      <c r="B326" t="s">
        <v>12</v>
      </c>
      <c r="C326">
        <v>7.9</v>
      </c>
      <c r="E326" t="b">
        <v>0</v>
      </c>
    </row>
    <row r="327" spans="1:5" x14ac:dyDescent="0.3">
      <c r="A327" t="s">
        <v>126</v>
      </c>
      <c r="B327" t="s">
        <v>13</v>
      </c>
      <c r="C327">
        <v>7.9</v>
      </c>
      <c r="E327" t="b">
        <v>0</v>
      </c>
    </row>
    <row r="328" spans="1:5" x14ac:dyDescent="0.3">
      <c r="A328" t="s">
        <v>126</v>
      </c>
      <c r="B328" t="s">
        <v>21</v>
      </c>
      <c r="C328">
        <v>7.9</v>
      </c>
      <c r="E328" t="b">
        <v>0</v>
      </c>
    </row>
    <row r="329" spans="1:5" x14ac:dyDescent="0.3">
      <c r="A329" t="s">
        <v>126</v>
      </c>
      <c r="B329" t="s">
        <v>22</v>
      </c>
      <c r="C329">
        <v>7.9</v>
      </c>
      <c r="E329" t="b">
        <v>0</v>
      </c>
    </row>
    <row r="330" spans="1:5" x14ac:dyDescent="0.3">
      <c r="A330" t="s">
        <v>126</v>
      </c>
      <c r="B330" t="s">
        <v>30</v>
      </c>
      <c r="C330">
        <v>7.9</v>
      </c>
      <c r="E330" t="b">
        <v>0</v>
      </c>
    </row>
    <row r="331" spans="1:5" x14ac:dyDescent="0.3">
      <c r="A331" t="s">
        <v>126</v>
      </c>
      <c r="B331" t="s">
        <v>23</v>
      </c>
      <c r="C331">
        <v>7.9</v>
      </c>
      <c r="E331" t="b">
        <v>0</v>
      </c>
    </row>
    <row r="332" spans="1:5" x14ac:dyDescent="0.3">
      <c r="A332" t="s">
        <v>126</v>
      </c>
      <c r="B332" t="s">
        <v>15</v>
      </c>
      <c r="C332">
        <v>7.9</v>
      </c>
      <c r="E332" t="b">
        <v>0</v>
      </c>
    </row>
    <row r="333" spans="1:5" x14ac:dyDescent="0.3">
      <c r="A333" t="s">
        <v>127</v>
      </c>
      <c r="B333" t="s">
        <v>13</v>
      </c>
      <c r="C333">
        <v>7.8</v>
      </c>
      <c r="E333" t="b">
        <v>0</v>
      </c>
    </row>
    <row r="334" spans="1:5" x14ac:dyDescent="0.3">
      <c r="A334" t="s">
        <v>127</v>
      </c>
      <c r="B334" t="s">
        <v>21</v>
      </c>
      <c r="C334">
        <v>7.8</v>
      </c>
      <c r="E334" t="b">
        <v>0</v>
      </c>
    </row>
    <row r="335" spans="1:5" x14ac:dyDescent="0.3">
      <c r="A335" t="s">
        <v>127</v>
      </c>
      <c r="B335" t="s">
        <v>22</v>
      </c>
      <c r="C335">
        <v>7.8</v>
      </c>
      <c r="E335" t="b">
        <v>0</v>
      </c>
    </row>
    <row r="336" spans="1:5" x14ac:dyDescent="0.3">
      <c r="A336" t="s">
        <v>127</v>
      </c>
      <c r="B336" t="s">
        <v>23</v>
      </c>
      <c r="C336">
        <v>7.8</v>
      </c>
      <c r="E336" t="b">
        <v>0</v>
      </c>
    </row>
    <row r="337" spans="1:5" x14ac:dyDescent="0.3">
      <c r="A337" t="s">
        <v>127</v>
      </c>
      <c r="B337" t="s">
        <v>15</v>
      </c>
      <c r="C337">
        <v>7.8</v>
      </c>
      <c r="E337" t="b">
        <v>0</v>
      </c>
    </row>
    <row r="338" spans="1:5" x14ac:dyDescent="0.3">
      <c r="A338" t="s">
        <v>128</v>
      </c>
      <c r="B338" t="s">
        <v>13</v>
      </c>
      <c r="C338">
        <v>6.6</v>
      </c>
      <c r="E338" t="b">
        <v>0</v>
      </c>
    </row>
    <row r="339" spans="1:5" x14ac:dyDescent="0.3">
      <c r="A339" t="s">
        <v>128</v>
      </c>
      <c r="B339" t="s">
        <v>21</v>
      </c>
      <c r="C339">
        <v>6.6</v>
      </c>
      <c r="E339" t="b">
        <v>0</v>
      </c>
    </row>
    <row r="340" spans="1:5" x14ac:dyDescent="0.3">
      <c r="A340" t="s">
        <v>128</v>
      </c>
      <c r="B340" t="s">
        <v>23</v>
      </c>
      <c r="C340">
        <v>6.6</v>
      </c>
      <c r="E340" t="b">
        <v>0</v>
      </c>
    </row>
    <row r="341" spans="1:5" x14ac:dyDescent="0.3">
      <c r="A341" t="s">
        <v>128</v>
      </c>
      <c r="B341" t="s">
        <v>14</v>
      </c>
      <c r="C341">
        <v>6.6</v>
      </c>
      <c r="E341" t="b">
        <v>0</v>
      </c>
    </row>
    <row r="342" spans="1:5" x14ac:dyDescent="0.3">
      <c r="A342" t="s">
        <v>129</v>
      </c>
      <c r="B342" t="s">
        <v>12</v>
      </c>
      <c r="C342">
        <v>5.5</v>
      </c>
      <c r="E342" t="b">
        <v>0</v>
      </c>
    </row>
    <row r="343" spans="1:5" x14ac:dyDescent="0.3">
      <c r="A343" t="s">
        <v>129</v>
      </c>
      <c r="B343" t="s">
        <v>13</v>
      </c>
      <c r="C343">
        <v>5.5</v>
      </c>
      <c r="E343" t="b">
        <v>0</v>
      </c>
    </row>
    <row r="344" spans="1:5" x14ac:dyDescent="0.3">
      <c r="A344" t="s">
        <v>129</v>
      </c>
      <c r="B344" t="s">
        <v>15</v>
      </c>
      <c r="C344">
        <v>5.5</v>
      </c>
      <c r="E344" t="b">
        <v>0</v>
      </c>
    </row>
    <row r="345" spans="1:5" x14ac:dyDescent="0.3">
      <c r="A345" t="s">
        <v>130</v>
      </c>
      <c r="B345" t="s">
        <v>13</v>
      </c>
      <c r="C345">
        <v>8.1999999999999993</v>
      </c>
      <c r="E345" t="b">
        <v>0</v>
      </c>
    </row>
    <row r="346" spans="1:5" x14ac:dyDescent="0.3">
      <c r="A346" t="s">
        <v>130</v>
      </c>
      <c r="B346" t="s">
        <v>21</v>
      </c>
      <c r="C346">
        <v>8.1999999999999993</v>
      </c>
      <c r="E346" t="b">
        <v>0</v>
      </c>
    </row>
    <row r="347" spans="1:5" x14ac:dyDescent="0.3">
      <c r="A347" t="s">
        <v>130</v>
      </c>
      <c r="B347" t="s">
        <v>23</v>
      </c>
      <c r="C347">
        <v>8.1999999999999993</v>
      </c>
      <c r="E347" t="b">
        <v>0</v>
      </c>
    </row>
    <row r="348" spans="1:5" x14ac:dyDescent="0.3">
      <c r="A348" t="s">
        <v>130</v>
      </c>
      <c r="B348" t="s">
        <v>14</v>
      </c>
      <c r="C348">
        <v>8.1999999999999993</v>
      </c>
      <c r="E348" t="b">
        <v>0</v>
      </c>
    </row>
    <row r="349" spans="1:5" x14ac:dyDescent="0.3">
      <c r="A349" t="s">
        <v>131</v>
      </c>
      <c r="B349" t="s">
        <v>12</v>
      </c>
      <c r="C349">
        <v>6.4</v>
      </c>
      <c r="E349" t="b">
        <v>0</v>
      </c>
    </row>
    <row r="350" spans="1:5" x14ac:dyDescent="0.3">
      <c r="A350" t="s">
        <v>131</v>
      </c>
      <c r="B350" t="s">
        <v>15</v>
      </c>
      <c r="C350">
        <v>6.4</v>
      </c>
      <c r="E350" t="b">
        <v>0</v>
      </c>
    </row>
    <row r="351" spans="1:5" x14ac:dyDescent="0.3">
      <c r="A351" t="s">
        <v>132</v>
      </c>
      <c r="B351" t="s">
        <v>12</v>
      </c>
      <c r="C351">
        <v>8.1</v>
      </c>
      <c r="E351" t="b">
        <v>0</v>
      </c>
    </row>
    <row r="352" spans="1:5" x14ac:dyDescent="0.3">
      <c r="A352" t="s">
        <v>132</v>
      </c>
      <c r="B352" t="s">
        <v>13</v>
      </c>
      <c r="C352">
        <v>8.1</v>
      </c>
      <c r="E352" t="b">
        <v>0</v>
      </c>
    </row>
    <row r="353" spans="1:5" x14ac:dyDescent="0.3">
      <c r="A353" t="s">
        <v>132</v>
      </c>
      <c r="B353" t="s">
        <v>15</v>
      </c>
      <c r="C353">
        <v>8.1</v>
      </c>
      <c r="E353" t="b">
        <v>0</v>
      </c>
    </row>
    <row r="354" spans="1:5" x14ac:dyDescent="0.3">
      <c r="A354" t="s">
        <v>133</v>
      </c>
      <c r="B354" t="s">
        <v>13</v>
      </c>
      <c r="C354">
        <v>8.6</v>
      </c>
      <c r="E354" t="b">
        <v>0</v>
      </c>
    </row>
    <row r="355" spans="1:5" x14ac:dyDescent="0.3">
      <c r="A355" t="s">
        <v>133</v>
      </c>
      <c r="B355" t="s">
        <v>30</v>
      </c>
      <c r="C355">
        <v>8.6</v>
      </c>
      <c r="E355" t="b">
        <v>0</v>
      </c>
    </row>
    <row r="356" spans="1:5" x14ac:dyDescent="0.3">
      <c r="A356" t="s">
        <v>133</v>
      </c>
      <c r="B356" t="s">
        <v>15</v>
      </c>
      <c r="C356">
        <v>8.6</v>
      </c>
      <c r="E356" t="b">
        <v>0</v>
      </c>
    </row>
    <row r="357" spans="1:5" x14ac:dyDescent="0.3">
      <c r="A357" t="s">
        <v>134</v>
      </c>
      <c r="B357" t="s">
        <v>12</v>
      </c>
      <c r="C357">
        <v>8.8000000000000007</v>
      </c>
      <c r="E357" t="b">
        <v>0</v>
      </c>
    </row>
    <row r="358" spans="1:5" x14ac:dyDescent="0.3">
      <c r="A358" t="s">
        <v>134</v>
      </c>
      <c r="B358" t="s">
        <v>13</v>
      </c>
      <c r="C358">
        <v>8.8000000000000007</v>
      </c>
      <c r="E358" t="b">
        <v>0</v>
      </c>
    </row>
    <row r="359" spans="1:5" x14ac:dyDescent="0.3">
      <c r="A359" t="s">
        <v>134</v>
      </c>
      <c r="B359" t="s">
        <v>15</v>
      </c>
      <c r="C359">
        <v>8.8000000000000007</v>
      </c>
      <c r="E359" t="b">
        <v>0</v>
      </c>
    </row>
    <row r="360" spans="1:5" x14ac:dyDescent="0.3">
      <c r="A360" t="s">
        <v>134</v>
      </c>
      <c r="B360" t="s">
        <v>17</v>
      </c>
      <c r="C360">
        <v>8.8000000000000007</v>
      </c>
      <c r="E360" t="b">
        <v>0</v>
      </c>
    </row>
    <row r="361" spans="1:5" x14ac:dyDescent="0.3">
      <c r="A361" t="s">
        <v>135</v>
      </c>
      <c r="B361" t="s">
        <v>12</v>
      </c>
      <c r="C361">
        <v>8.1999999999999993</v>
      </c>
      <c r="E361" t="b">
        <v>0</v>
      </c>
    </row>
    <row r="362" spans="1:5" x14ac:dyDescent="0.3">
      <c r="A362" t="s">
        <v>135</v>
      </c>
      <c r="B362" t="s">
        <v>13</v>
      </c>
      <c r="C362">
        <v>8.1999999999999993</v>
      </c>
      <c r="E362" t="b">
        <v>0</v>
      </c>
    </row>
    <row r="363" spans="1:5" x14ac:dyDescent="0.3">
      <c r="A363" t="s">
        <v>135</v>
      </c>
      <c r="B363" t="s">
        <v>30</v>
      </c>
      <c r="C363">
        <v>8.1999999999999993</v>
      </c>
      <c r="E363" t="b">
        <v>0</v>
      </c>
    </row>
    <row r="364" spans="1:5" x14ac:dyDescent="0.3">
      <c r="A364" t="s">
        <v>135</v>
      </c>
      <c r="B364" t="s">
        <v>35</v>
      </c>
      <c r="C364">
        <v>8.1999999999999993</v>
      </c>
      <c r="E364" t="b">
        <v>0</v>
      </c>
    </row>
    <row r="365" spans="1:5" x14ac:dyDescent="0.3">
      <c r="A365" t="s">
        <v>135</v>
      </c>
      <c r="B365" t="s">
        <v>15</v>
      </c>
      <c r="C365">
        <v>8.1999999999999993</v>
      </c>
      <c r="E365" t="b">
        <v>0</v>
      </c>
    </row>
    <row r="366" spans="1:5" x14ac:dyDescent="0.3">
      <c r="A366" t="s">
        <v>136</v>
      </c>
      <c r="B366" t="s">
        <v>13</v>
      </c>
      <c r="C366">
        <v>7.9</v>
      </c>
      <c r="E366" t="b">
        <v>0</v>
      </c>
    </row>
    <row r="367" spans="1:5" x14ac:dyDescent="0.3">
      <c r="A367" t="s">
        <v>136</v>
      </c>
      <c r="B367" t="s">
        <v>14</v>
      </c>
      <c r="C367">
        <v>7.9</v>
      </c>
      <c r="E367" t="b">
        <v>0</v>
      </c>
    </row>
    <row r="368" spans="1:5" x14ac:dyDescent="0.3">
      <c r="A368" t="s">
        <v>137</v>
      </c>
      <c r="B368" t="s">
        <v>12</v>
      </c>
      <c r="C368">
        <v>6.7</v>
      </c>
      <c r="E368" t="b">
        <v>0</v>
      </c>
    </row>
    <row r="369" spans="1:5" x14ac:dyDescent="0.3">
      <c r="A369" t="s">
        <v>137</v>
      </c>
      <c r="B369" t="s">
        <v>34</v>
      </c>
      <c r="C369">
        <v>6.7</v>
      </c>
      <c r="E369" t="b">
        <v>0</v>
      </c>
    </row>
    <row r="370" spans="1:5" x14ac:dyDescent="0.3">
      <c r="A370" t="s">
        <v>137</v>
      </c>
      <c r="B370" t="s">
        <v>17</v>
      </c>
      <c r="C370">
        <v>6.7</v>
      </c>
      <c r="E370" t="b">
        <v>0</v>
      </c>
    </row>
    <row r="371" spans="1:5" x14ac:dyDescent="0.3">
      <c r="A371" t="s">
        <v>138</v>
      </c>
      <c r="B371" t="s">
        <v>30</v>
      </c>
      <c r="C371">
        <v>7.8</v>
      </c>
      <c r="E371" t="b">
        <v>0</v>
      </c>
    </row>
    <row r="372" spans="1:5" x14ac:dyDescent="0.3">
      <c r="A372" t="s">
        <v>138</v>
      </c>
      <c r="B372" t="s">
        <v>14</v>
      </c>
      <c r="C372">
        <v>7.8</v>
      </c>
      <c r="E372" t="b">
        <v>0</v>
      </c>
    </row>
    <row r="373" spans="1:5" x14ac:dyDescent="0.3">
      <c r="A373" t="s">
        <v>138</v>
      </c>
      <c r="B373" t="s">
        <v>19</v>
      </c>
      <c r="C373">
        <v>7.8</v>
      </c>
      <c r="E373" t="b">
        <v>0</v>
      </c>
    </row>
    <row r="374" spans="1:5" x14ac:dyDescent="0.3">
      <c r="A374" t="s">
        <v>139</v>
      </c>
      <c r="B374" t="s">
        <v>12</v>
      </c>
      <c r="C374">
        <v>7.8</v>
      </c>
      <c r="E374" t="b">
        <v>0</v>
      </c>
    </row>
    <row r="375" spans="1:5" x14ac:dyDescent="0.3">
      <c r="A375" t="s">
        <v>139</v>
      </c>
      <c r="B375" t="s">
        <v>13</v>
      </c>
      <c r="C375">
        <v>7.8</v>
      </c>
      <c r="E375" t="b">
        <v>0</v>
      </c>
    </row>
    <row r="376" spans="1:5" x14ac:dyDescent="0.3">
      <c r="A376" t="s">
        <v>139</v>
      </c>
      <c r="B376" t="s">
        <v>15</v>
      </c>
      <c r="C376">
        <v>7.8</v>
      </c>
      <c r="E376" t="b">
        <v>0</v>
      </c>
    </row>
    <row r="377" spans="1:5" x14ac:dyDescent="0.3">
      <c r="A377" t="s">
        <v>140</v>
      </c>
      <c r="B377" t="s">
        <v>13</v>
      </c>
      <c r="C377">
        <v>6.6</v>
      </c>
      <c r="E377" t="b">
        <v>0</v>
      </c>
    </row>
    <row r="378" spans="1:5" x14ac:dyDescent="0.3">
      <c r="A378" t="s">
        <v>140</v>
      </c>
      <c r="B378" t="s">
        <v>15</v>
      </c>
      <c r="C378">
        <v>6.6</v>
      </c>
      <c r="E378" t="b">
        <v>0</v>
      </c>
    </row>
    <row r="379" spans="1:5" x14ac:dyDescent="0.3">
      <c r="A379" t="s">
        <v>141</v>
      </c>
      <c r="B379" t="s">
        <v>12</v>
      </c>
      <c r="C379">
        <v>6.1</v>
      </c>
      <c r="E379" t="b">
        <v>0</v>
      </c>
    </row>
    <row r="380" spans="1:5" x14ac:dyDescent="0.3">
      <c r="A380" t="s">
        <v>141</v>
      </c>
      <c r="B380" t="s">
        <v>13</v>
      </c>
      <c r="C380">
        <v>6.1</v>
      </c>
      <c r="E380" t="b">
        <v>0</v>
      </c>
    </row>
    <row r="381" spans="1:5" x14ac:dyDescent="0.3">
      <c r="A381" t="s">
        <v>141</v>
      </c>
      <c r="B381" t="s">
        <v>23</v>
      </c>
      <c r="C381">
        <v>6.1</v>
      </c>
      <c r="E381" t="b">
        <v>0</v>
      </c>
    </row>
    <row r="382" spans="1:5" x14ac:dyDescent="0.3">
      <c r="A382" t="s">
        <v>141</v>
      </c>
      <c r="B382" t="s">
        <v>14</v>
      </c>
      <c r="C382">
        <v>6.1</v>
      </c>
      <c r="E382" t="b">
        <v>0</v>
      </c>
    </row>
    <row r="383" spans="1:5" x14ac:dyDescent="0.3">
      <c r="A383" t="s">
        <v>142</v>
      </c>
      <c r="B383" t="s">
        <v>12</v>
      </c>
      <c r="C383">
        <v>5.6</v>
      </c>
      <c r="E383" t="b">
        <v>0</v>
      </c>
    </row>
    <row r="384" spans="1:5" x14ac:dyDescent="0.3">
      <c r="A384" t="s">
        <v>142</v>
      </c>
      <c r="B384" t="s">
        <v>13</v>
      </c>
      <c r="C384">
        <v>5.6</v>
      </c>
      <c r="E384" t="b">
        <v>0</v>
      </c>
    </row>
    <row r="385" spans="1:5" x14ac:dyDescent="0.3">
      <c r="A385" t="s">
        <v>142</v>
      </c>
      <c r="B385" t="s">
        <v>30</v>
      </c>
      <c r="C385">
        <v>5.6</v>
      </c>
      <c r="E385" t="b">
        <v>0</v>
      </c>
    </row>
    <row r="386" spans="1:5" x14ac:dyDescent="0.3">
      <c r="A386" t="s">
        <v>142</v>
      </c>
      <c r="B386" t="s">
        <v>17</v>
      </c>
      <c r="C386">
        <v>5.6</v>
      </c>
      <c r="E386" t="b">
        <v>0</v>
      </c>
    </row>
    <row r="387" spans="1:5" x14ac:dyDescent="0.3">
      <c r="A387" t="s">
        <v>143</v>
      </c>
      <c r="B387" t="s">
        <v>13</v>
      </c>
      <c r="C387">
        <v>6.4</v>
      </c>
      <c r="E387" t="b">
        <v>0</v>
      </c>
    </row>
    <row r="388" spans="1:5" x14ac:dyDescent="0.3">
      <c r="A388" t="s">
        <v>143</v>
      </c>
      <c r="B388" t="s">
        <v>23</v>
      </c>
      <c r="C388">
        <v>6.4</v>
      </c>
      <c r="E388" t="b">
        <v>0</v>
      </c>
    </row>
    <row r="389" spans="1:5" x14ac:dyDescent="0.3">
      <c r="A389" t="s">
        <v>143</v>
      </c>
      <c r="B389" t="s">
        <v>14</v>
      </c>
      <c r="C389">
        <v>6.4</v>
      </c>
      <c r="E389" t="b">
        <v>0</v>
      </c>
    </row>
    <row r="390" spans="1:5" x14ac:dyDescent="0.3">
      <c r="A390" t="s">
        <v>144</v>
      </c>
      <c r="B390" t="s">
        <v>13</v>
      </c>
      <c r="C390">
        <v>6.1</v>
      </c>
      <c r="E390" t="b">
        <v>0</v>
      </c>
    </row>
    <row r="391" spans="1:5" x14ac:dyDescent="0.3">
      <c r="A391" t="s">
        <v>144</v>
      </c>
      <c r="B391" t="s">
        <v>21</v>
      </c>
      <c r="C391">
        <v>6.1</v>
      </c>
      <c r="E391" t="b">
        <v>0</v>
      </c>
    </row>
    <row r="392" spans="1:5" x14ac:dyDescent="0.3">
      <c r="A392" t="s">
        <v>144</v>
      </c>
      <c r="B392" t="s">
        <v>22</v>
      </c>
      <c r="C392">
        <v>6.1</v>
      </c>
      <c r="E392" t="b">
        <v>0</v>
      </c>
    </row>
    <row r="393" spans="1:5" x14ac:dyDescent="0.3">
      <c r="A393" t="s">
        <v>144</v>
      </c>
      <c r="B393" t="s">
        <v>23</v>
      </c>
      <c r="C393">
        <v>6.1</v>
      </c>
      <c r="E393" t="b">
        <v>0</v>
      </c>
    </row>
    <row r="394" spans="1:5" x14ac:dyDescent="0.3">
      <c r="A394" t="s">
        <v>144</v>
      </c>
      <c r="B394" t="s">
        <v>14</v>
      </c>
      <c r="C394">
        <v>6.1</v>
      </c>
      <c r="E394" t="b">
        <v>0</v>
      </c>
    </row>
    <row r="395" spans="1:5" x14ac:dyDescent="0.3">
      <c r="A395" t="s">
        <v>145</v>
      </c>
      <c r="B395" t="s">
        <v>12</v>
      </c>
      <c r="C395">
        <v>7.3</v>
      </c>
      <c r="E395" t="b">
        <v>0</v>
      </c>
    </row>
    <row r="396" spans="1:5" x14ac:dyDescent="0.3">
      <c r="A396" t="s">
        <v>145</v>
      </c>
      <c r="B396" t="s">
        <v>13</v>
      </c>
      <c r="C396">
        <v>7.3</v>
      </c>
      <c r="E396" t="b">
        <v>0</v>
      </c>
    </row>
    <row r="397" spans="1:5" x14ac:dyDescent="0.3">
      <c r="A397" t="s">
        <v>145</v>
      </c>
      <c r="B397" t="s">
        <v>14</v>
      </c>
      <c r="C397">
        <v>7.3</v>
      </c>
      <c r="E397" t="b">
        <v>0</v>
      </c>
    </row>
    <row r="398" spans="1:5" x14ac:dyDescent="0.3">
      <c r="A398" t="s">
        <v>146</v>
      </c>
      <c r="B398" t="s">
        <v>12</v>
      </c>
      <c r="C398">
        <v>6.6</v>
      </c>
      <c r="E398" t="b">
        <v>0</v>
      </c>
    </row>
    <row r="399" spans="1:5" x14ac:dyDescent="0.3">
      <c r="A399" t="s">
        <v>146</v>
      </c>
      <c r="B399" t="s">
        <v>13</v>
      </c>
      <c r="C399">
        <v>6.6</v>
      </c>
      <c r="E399" t="b">
        <v>0</v>
      </c>
    </row>
    <row r="400" spans="1:5" x14ac:dyDescent="0.3">
      <c r="A400" t="s">
        <v>146</v>
      </c>
      <c r="B400" t="s">
        <v>15</v>
      </c>
      <c r="C400">
        <v>6.6</v>
      </c>
      <c r="E400" t="b">
        <v>0</v>
      </c>
    </row>
    <row r="401" spans="1:5" x14ac:dyDescent="0.3">
      <c r="A401" t="s">
        <v>147</v>
      </c>
      <c r="B401" t="s">
        <v>13</v>
      </c>
      <c r="C401">
        <v>6.3</v>
      </c>
      <c r="E401" t="b">
        <v>0</v>
      </c>
    </row>
    <row r="402" spans="1:5" x14ac:dyDescent="0.3">
      <c r="A402" t="s">
        <v>147</v>
      </c>
      <c r="B402" t="s">
        <v>23</v>
      </c>
      <c r="C402">
        <v>6.3</v>
      </c>
      <c r="E402" t="b">
        <v>0</v>
      </c>
    </row>
    <row r="403" spans="1:5" x14ac:dyDescent="0.3">
      <c r="A403" t="s">
        <v>147</v>
      </c>
      <c r="B403" t="s">
        <v>14</v>
      </c>
      <c r="C403">
        <v>6.3</v>
      </c>
      <c r="E403" t="b">
        <v>0</v>
      </c>
    </row>
    <row r="404" spans="1:5" x14ac:dyDescent="0.3">
      <c r="A404" t="s">
        <v>148</v>
      </c>
      <c r="B404" t="s">
        <v>12</v>
      </c>
      <c r="C404">
        <v>6.1</v>
      </c>
      <c r="E404" t="b">
        <v>0</v>
      </c>
    </row>
    <row r="405" spans="1:5" x14ac:dyDescent="0.3">
      <c r="A405" t="s">
        <v>148</v>
      </c>
      <c r="B405" t="s">
        <v>30</v>
      </c>
      <c r="C405">
        <v>6.1</v>
      </c>
      <c r="E405" t="b">
        <v>0</v>
      </c>
    </row>
    <row r="406" spans="1:5" x14ac:dyDescent="0.3">
      <c r="A406" t="s">
        <v>148</v>
      </c>
      <c r="B406" t="s">
        <v>31</v>
      </c>
      <c r="C406">
        <v>6.1</v>
      </c>
      <c r="E406" t="b">
        <v>0</v>
      </c>
    </row>
    <row r="407" spans="1:5" x14ac:dyDescent="0.3">
      <c r="A407" t="s">
        <v>148</v>
      </c>
      <c r="B407" t="s">
        <v>19</v>
      </c>
      <c r="C407">
        <v>6.1</v>
      </c>
      <c r="E407" t="b">
        <v>0</v>
      </c>
    </row>
    <row r="408" spans="1:5" x14ac:dyDescent="0.3">
      <c r="A408" t="s">
        <v>148</v>
      </c>
      <c r="B408" t="s">
        <v>36</v>
      </c>
      <c r="C408">
        <v>6.1</v>
      </c>
      <c r="E408" t="b">
        <v>0</v>
      </c>
    </row>
    <row r="409" spans="1:5" x14ac:dyDescent="0.3">
      <c r="A409" t="s">
        <v>149</v>
      </c>
      <c r="B409" t="s">
        <v>12</v>
      </c>
      <c r="C409">
        <v>7.1</v>
      </c>
      <c r="E409" t="b">
        <v>0</v>
      </c>
    </row>
    <row r="410" spans="1:5" x14ac:dyDescent="0.3">
      <c r="A410" t="s">
        <v>149</v>
      </c>
      <c r="B410" t="s">
        <v>13</v>
      </c>
      <c r="C410">
        <v>7.1</v>
      </c>
      <c r="E410" t="b">
        <v>0</v>
      </c>
    </row>
    <row r="411" spans="1:5" x14ac:dyDescent="0.3">
      <c r="A411" t="s">
        <v>149</v>
      </c>
      <c r="B411" t="s">
        <v>15</v>
      </c>
      <c r="C411">
        <v>7.1</v>
      </c>
      <c r="E411" t="b">
        <v>0</v>
      </c>
    </row>
    <row r="412" spans="1:5" x14ac:dyDescent="0.3">
      <c r="A412" t="s">
        <v>150</v>
      </c>
      <c r="B412" t="s">
        <v>12</v>
      </c>
      <c r="C412">
        <v>5.5</v>
      </c>
      <c r="E412" t="b">
        <v>0</v>
      </c>
    </row>
    <row r="413" spans="1:5" x14ac:dyDescent="0.3">
      <c r="A413" t="s">
        <v>150</v>
      </c>
      <c r="B413" t="s">
        <v>13</v>
      </c>
      <c r="C413">
        <v>5.5</v>
      </c>
      <c r="E413" t="b">
        <v>0</v>
      </c>
    </row>
    <row r="414" spans="1:5" x14ac:dyDescent="0.3">
      <c r="A414" t="s">
        <v>150</v>
      </c>
      <c r="B414" t="s">
        <v>38</v>
      </c>
      <c r="C414">
        <v>5.5</v>
      </c>
      <c r="E414" t="b">
        <v>0</v>
      </c>
    </row>
    <row r="415" spans="1:5" x14ac:dyDescent="0.3">
      <c r="A415" t="s">
        <v>150</v>
      </c>
      <c r="B415" t="s">
        <v>30</v>
      </c>
      <c r="C415">
        <v>5.5</v>
      </c>
      <c r="E415" t="b">
        <v>0</v>
      </c>
    </row>
    <row r="416" spans="1:5" x14ac:dyDescent="0.3">
      <c r="A416" t="s">
        <v>150</v>
      </c>
      <c r="B416" t="s">
        <v>31</v>
      </c>
      <c r="C416">
        <v>5.5</v>
      </c>
      <c r="E416" t="b">
        <v>0</v>
      </c>
    </row>
    <row r="417" spans="1:5" x14ac:dyDescent="0.3">
      <c r="A417" t="s">
        <v>150</v>
      </c>
      <c r="B417" t="s">
        <v>19</v>
      </c>
      <c r="C417">
        <v>5.5</v>
      </c>
      <c r="E417" t="b">
        <v>0</v>
      </c>
    </row>
    <row r="418" spans="1:5" x14ac:dyDescent="0.3">
      <c r="A418" t="s">
        <v>150</v>
      </c>
      <c r="B418" t="s">
        <v>36</v>
      </c>
      <c r="C418">
        <v>5.5</v>
      </c>
      <c r="E418" t="b">
        <v>0</v>
      </c>
    </row>
    <row r="419" spans="1:5" x14ac:dyDescent="0.3">
      <c r="A419" t="s">
        <v>151</v>
      </c>
      <c r="B419" t="s">
        <v>13</v>
      </c>
      <c r="C419">
        <v>7.5</v>
      </c>
      <c r="E419" t="b">
        <v>0</v>
      </c>
    </row>
    <row r="420" spans="1:5" x14ac:dyDescent="0.3">
      <c r="A420" t="s">
        <v>151</v>
      </c>
      <c r="B420" t="s">
        <v>23</v>
      </c>
      <c r="C420">
        <v>7.5</v>
      </c>
      <c r="E420" t="b">
        <v>0</v>
      </c>
    </row>
    <row r="421" spans="1:5" x14ac:dyDescent="0.3">
      <c r="A421" t="s">
        <v>151</v>
      </c>
      <c r="B421" t="s">
        <v>14</v>
      </c>
      <c r="C421">
        <v>7.5</v>
      </c>
      <c r="E421" t="b">
        <v>0</v>
      </c>
    </row>
    <row r="422" spans="1:5" x14ac:dyDescent="0.3">
      <c r="A422" t="s">
        <v>151</v>
      </c>
      <c r="B422" t="s">
        <v>26</v>
      </c>
      <c r="C422">
        <v>7.5</v>
      </c>
      <c r="E422" t="b">
        <v>0</v>
      </c>
    </row>
    <row r="423" spans="1:5" x14ac:dyDescent="0.3">
      <c r="A423" t="s">
        <v>152</v>
      </c>
      <c r="B423" t="s">
        <v>13</v>
      </c>
      <c r="C423">
        <v>7.6</v>
      </c>
      <c r="E423" t="b">
        <v>0</v>
      </c>
    </row>
    <row r="424" spans="1:5" x14ac:dyDescent="0.3">
      <c r="A424" t="s">
        <v>152</v>
      </c>
      <c r="B424" t="s">
        <v>23</v>
      </c>
      <c r="C424">
        <v>7.6</v>
      </c>
      <c r="E424" t="b">
        <v>0</v>
      </c>
    </row>
    <row r="425" spans="1:5" x14ac:dyDescent="0.3">
      <c r="A425" t="s">
        <v>152</v>
      </c>
      <c r="B425" t="s">
        <v>14</v>
      </c>
      <c r="C425">
        <v>7.6</v>
      </c>
      <c r="E425" t="b">
        <v>0</v>
      </c>
    </row>
    <row r="426" spans="1:5" x14ac:dyDescent="0.3">
      <c r="A426" t="s">
        <v>152</v>
      </c>
      <c r="B426" t="s">
        <v>26</v>
      </c>
      <c r="C426">
        <v>7.6</v>
      </c>
      <c r="E426" t="b">
        <v>0</v>
      </c>
    </row>
    <row r="427" spans="1:5" x14ac:dyDescent="0.3">
      <c r="A427" t="s">
        <v>153</v>
      </c>
      <c r="B427" t="s">
        <v>12</v>
      </c>
      <c r="C427">
        <v>6.4</v>
      </c>
      <c r="E427" t="b">
        <v>0</v>
      </c>
    </row>
    <row r="428" spans="1:5" x14ac:dyDescent="0.3">
      <c r="A428" t="s">
        <v>153</v>
      </c>
      <c r="B428" t="s">
        <v>30</v>
      </c>
      <c r="C428">
        <v>6.4</v>
      </c>
      <c r="E428" t="b">
        <v>0</v>
      </c>
    </row>
    <row r="429" spans="1:5" x14ac:dyDescent="0.3">
      <c r="A429" t="s">
        <v>154</v>
      </c>
      <c r="B429" t="s">
        <v>30</v>
      </c>
      <c r="C429">
        <v>7.2</v>
      </c>
      <c r="E429" t="b">
        <v>0</v>
      </c>
    </row>
    <row r="430" spans="1:5" x14ac:dyDescent="0.3">
      <c r="A430" t="s">
        <v>154</v>
      </c>
      <c r="B430" t="s">
        <v>35</v>
      </c>
      <c r="C430">
        <v>7.2</v>
      </c>
      <c r="E430" t="b">
        <v>0</v>
      </c>
    </row>
    <row r="431" spans="1:5" x14ac:dyDescent="0.3">
      <c r="A431" t="s">
        <v>154</v>
      </c>
      <c r="B431" t="s">
        <v>15</v>
      </c>
      <c r="C431">
        <v>7.2</v>
      </c>
      <c r="E431" t="b">
        <v>0</v>
      </c>
    </row>
    <row r="432" spans="1:5" x14ac:dyDescent="0.3">
      <c r="A432" t="s">
        <v>155</v>
      </c>
      <c r="B432" t="s">
        <v>13</v>
      </c>
      <c r="C432">
        <v>6.7</v>
      </c>
      <c r="E432" t="b">
        <v>0</v>
      </c>
    </row>
    <row r="433" spans="1:5" x14ac:dyDescent="0.3">
      <c r="A433" t="s">
        <v>155</v>
      </c>
      <c r="B433" t="s">
        <v>22</v>
      </c>
      <c r="C433">
        <v>6.7</v>
      </c>
      <c r="E433" t="b">
        <v>0</v>
      </c>
    </row>
    <row r="434" spans="1:5" x14ac:dyDescent="0.3">
      <c r="A434" t="s">
        <v>155</v>
      </c>
      <c r="B434" t="s">
        <v>23</v>
      </c>
      <c r="C434">
        <v>6.7</v>
      </c>
      <c r="E434" t="b">
        <v>0</v>
      </c>
    </row>
    <row r="435" spans="1:5" x14ac:dyDescent="0.3">
      <c r="A435" t="s">
        <v>155</v>
      </c>
      <c r="B435" t="s">
        <v>14</v>
      </c>
      <c r="C435">
        <v>6.7</v>
      </c>
      <c r="E435" t="b">
        <v>0</v>
      </c>
    </row>
    <row r="436" spans="1:5" x14ac:dyDescent="0.3">
      <c r="A436" t="s">
        <v>156</v>
      </c>
      <c r="B436" t="s">
        <v>21</v>
      </c>
      <c r="C436">
        <v>8</v>
      </c>
      <c r="E436" t="b">
        <v>0</v>
      </c>
    </row>
    <row r="437" spans="1:5" x14ac:dyDescent="0.3">
      <c r="A437" t="s">
        <v>156</v>
      </c>
      <c r="B437" t="s">
        <v>22</v>
      </c>
      <c r="C437">
        <v>8</v>
      </c>
      <c r="E437" t="b">
        <v>0</v>
      </c>
    </row>
    <row r="438" spans="1:5" x14ac:dyDescent="0.3">
      <c r="A438" t="s">
        <v>156</v>
      </c>
      <c r="B438" t="s">
        <v>23</v>
      </c>
      <c r="C438">
        <v>8</v>
      </c>
      <c r="E438" t="b">
        <v>0</v>
      </c>
    </row>
    <row r="439" spans="1:5" x14ac:dyDescent="0.3">
      <c r="A439" t="s">
        <v>156</v>
      </c>
      <c r="B439" t="s">
        <v>14</v>
      </c>
      <c r="C439">
        <v>8</v>
      </c>
      <c r="E439" t="b">
        <v>0</v>
      </c>
    </row>
    <row r="440" spans="1:5" x14ac:dyDescent="0.3">
      <c r="A440" t="s">
        <v>157</v>
      </c>
      <c r="B440" t="s">
        <v>12</v>
      </c>
      <c r="C440">
        <v>8.3000000000000007</v>
      </c>
      <c r="E440" t="b">
        <v>0</v>
      </c>
    </row>
    <row r="441" spans="1:5" x14ac:dyDescent="0.3">
      <c r="A441" t="s">
        <v>157</v>
      </c>
      <c r="B441" t="s">
        <v>13</v>
      </c>
      <c r="C441">
        <v>8.3000000000000007</v>
      </c>
      <c r="E441" t="b">
        <v>0</v>
      </c>
    </row>
    <row r="442" spans="1:5" x14ac:dyDescent="0.3">
      <c r="A442" t="s">
        <v>158</v>
      </c>
      <c r="B442" t="s">
        <v>12</v>
      </c>
      <c r="C442">
        <v>6.7</v>
      </c>
      <c r="E442" t="b">
        <v>0</v>
      </c>
    </row>
    <row r="443" spans="1:5" x14ac:dyDescent="0.3">
      <c r="A443" t="s">
        <v>158</v>
      </c>
      <c r="B443" t="s">
        <v>13</v>
      </c>
      <c r="C443">
        <v>6.7</v>
      </c>
      <c r="E443" t="b">
        <v>0</v>
      </c>
    </row>
    <row r="444" spans="1:5" x14ac:dyDescent="0.3">
      <c r="A444" t="s">
        <v>158</v>
      </c>
      <c r="B444" t="s">
        <v>21</v>
      </c>
      <c r="C444">
        <v>6.7</v>
      </c>
      <c r="E444" t="b">
        <v>0</v>
      </c>
    </row>
    <row r="445" spans="1:5" x14ac:dyDescent="0.3">
      <c r="A445" t="s">
        <v>158</v>
      </c>
      <c r="B445" t="s">
        <v>22</v>
      </c>
      <c r="C445">
        <v>6.7</v>
      </c>
      <c r="E445" t="b">
        <v>0</v>
      </c>
    </row>
    <row r="446" spans="1:5" x14ac:dyDescent="0.3">
      <c r="A446" t="s">
        <v>158</v>
      </c>
      <c r="B446" t="s">
        <v>23</v>
      </c>
      <c r="C446">
        <v>6.7</v>
      </c>
      <c r="E446" t="b">
        <v>0</v>
      </c>
    </row>
    <row r="447" spans="1:5" x14ac:dyDescent="0.3">
      <c r="A447" t="s">
        <v>159</v>
      </c>
      <c r="B447" t="s">
        <v>13</v>
      </c>
      <c r="C447">
        <v>5.9</v>
      </c>
      <c r="E447" t="b">
        <v>0</v>
      </c>
    </row>
    <row r="448" spans="1:5" x14ac:dyDescent="0.3">
      <c r="A448" t="s">
        <v>159</v>
      </c>
      <c r="B448" t="s">
        <v>22</v>
      </c>
      <c r="C448">
        <v>5.9</v>
      </c>
      <c r="E448" t="b">
        <v>0</v>
      </c>
    </row>
    <row r="449" spans="1:5" x14ac:dyDescent="0.3">
      <c r="A449" t="s">
        <v>159</v>
      </c>
      <c r="B449" t="s">
        <v>23</v>
      </c>
      <c r="C449">
        <v>5.9</v>
      </c>
      <c r="E449" t="b">
        <v>0</v>
      </c>
    </row>
    <row r="450" spans="1:5" x14ac:dyDescent="0.3">
      <c r="A450" t="s">
        <v>159</v>
      </c>
      <c r="B450" t="s">
        <v>14</v>
      </c>
      <c r="C450">
        <v>5.9</v>
      </c>
      <c r="E450" t="b">
        <v>0</v>
      </c>
    </row>
    <row r="451" spans="1:5" x14ac:dyDescent="0.3">
      <c r="A451" t="s">
        <v>160</v>
      </c>
      <c r="B451" t="s">
        <v>12</v>
      </c>
      <c r="C451">
        <v>6.7</v>
      </c>
      <c r="E451" t="b">
        <v>0</v>
      </c>
    </row>
    <row r="452" spans="1:5" x14ac:dyDescent="0.3">
      <c r="A452" t="s">
        <v>160</v>
      </c>
      <c r="B452" t="s">
        <v>13</v>
      </c>
      <c r="C452">
        <v>6.7</v>
      </c>
      <c r="E452" t="b">
        <v>0</v>
      </c>
    </row>
    <row r="453" spans="1:5" x14ac:dyDescent="0.3">
      <c r="A453" t="s">
        <v>160</v>
      </c>
      <c r="B453" t="s">
        <v>14</v>
      </c>
      <c r="C453">
        <v>6.7</v>
      </c>
      <c r="E453" t="b">
        <v>0</v>
      </c>
    </row>
    <row r="454" spans="1:5" x14ac:dyDescent="0.3">
      <c r="A454" t="s">
        <v>160</v>
      </c>
      <c r="B454" t="s">
        <v>15</v>
      </c>
      <c r="C454">
        <v>6.7</v>
      </c>
      <c r="E454" t="b">
        <v>0</v>
      </c>
    </row>
    <row r="455" spans="1:5" x14ac:dyDescent="0.3">
      <c r="A455" t="s">
        <v>160</v>
      </c>
      <c r="B455" t="s">
        <v>17</v>
      </c>
      <c r="C455">
        <v>6.7</v>
      </c>
      <c r="E455" t="b">
        <v>0</v>
      </c>
    </row>
    <row r="456" spans="1:5" x14ac:dyDescent="0.3">
      <c r="A456" t="s">
        <v>161</v>
      </c>
      <c r="B456" t="s">
        <v>12</v>
      </c>
      <c r="C456">
        <v>6.7</v>
      </c>
      <c r="E456" t="b">
        <v>0</v>
      </c>
    </row>
    <row r="457" spans="1:5" x14ac:dyDescent="0.3">
      <c r="A457" t="s">
        <v>161</v>
      </c>
      <c r="B457" t="s">
        <v>15</v>
      </c>
      <c r="C457">
        <v>6.7</v>
      </c>
      <c r="E457" t="b">
        <v>0</v>
      </c>
    </row>
    <row r="458" spans="1:5" x14ac:dyDescent="0.3">
      <c r="A458" t="s">
        <v>162</v>
      </c>
      <c r="B458" t="s">
        <v>13</v>
      </c>
      <c r="C458">
        <v>7.6</v>
      </c>
      <c r="E458" t="b">
        <v>0</v>
      </c>
    </row>
    <row r="459" spans="1:5" x14ac:dyDescent="0.3">
      <c r="A459" t="s">
        <v>162</v>
      </c>
      <c r="B459" t="s">
        <v>21</v>
      </c>
      <c r="C459">
        <v>7.6</v>
      </c>
      <c r="E459" t="b">
        <v>0</v>
      </c>
    </row>
    <row r="460" spans="1:5" x14ac:dyDescent="0.3">
      <c r="A460" t="s">
        <v>162</v>
      </c>
      <c r="B460" t="s">
        <v>22</v>
      </c>
      <c r="C460">
        <v>7.6</v>
      </c>
      <c r="E460" t="b">
        <v>0</v>
      </c>
    </row>
    <row r="461" spans="1:5" x14ac:dyDescent="0.3">
      <c r="A461" t="s">
        <v>162</v>
      </c>
      <c r="B461" t="s">
        <v>23</v>
      </c>
      <c r="C461">
        <v>7.6</v>
      </c>
      <c r="E461" t="b">
        <v>0</v>
      </c>
    </row>
    <row r="462" spans="1:5" x14ac:dyDescent="0.3">
      <c r="A462" t="s">
        <v>162</v>
      </c>
      <c r="B462" t="s">
        <v>14</v>
      </c>
      <c r="C462">
        <v>7.6</v>
      </c>
      <c r="E462" t="b">
        <v>0</v>
      </c>
    </row>
    <row r="463" spans="1:5" x14ac:dyDescent="0.3">
      <c r="A463" t="s">
        <v>162</v>
      </c>
      <c r="B463" t="s">
        <v>25</v>
      </c>
      <c r="C463">
        <v>7.6</v>
      </c>
      <c r="E463" t="b">
        <v>0</v>
      </c>
    </row>
    <row r="464" spans="1:5" x14ac:dyDescent="0.3">
      <c r="A464" t="s">
        <v>163</v>
      </c>
      <c r="B464" t="s">
        <v>12</v>
      </c>
      <c r="C464">
        <v>7.2</v>
      </c>
      <c r="E464" t="b">
        <v>0</v>
      </c>
    </row>
    <row r="465" spans="1:5" x14ac:dyDescent="0.3">
      <c r="A465" t="s">
        <v>163</v>
      </c>
      <c r="B465" t="s">
        <v>15</v>
      </c>
      <c r="C465">
        <v>7.2</v>
      </c>
      <c r="E465" t="b">
        <v>0</v>
      </c>
    </row>
    <row r="466" spans="1:5" x14ac:dyDescent="0.3">
      <c r="A466" t="s">
        <v>164</v>
      </c>
      <c r="B466" t="s">
        <v>12</v>
      </c>
      <c r="C466">
        <v>7.1</v>
      </c>
      <c r="E466" t="b">
        <v>0</v>
      </c>
    </row>
    <row r="467" spans="1:5" x14ac:dyDescent="0.3">
      <c r="A467" t="s">
        <v>164</v>
      </c>
      <c r="B467" t="s">
        <v>13</v>
      </c>
      <c r="C467">
        <v>7.1</v>
      </c>
      <c r="E467" t="b">
        <v>0</v>
      </c>
    </row>
    <row r="468" spans="1:5" x14ac:dyDescent="0.3">
      <c r="A468" t="s">
        <v>164</v>
      </c>
      <c r="B468" t="s">
        <v>14</v>
      </c>
      <c r="C468">
        <v>7.1</v>
      </c>
      <c r="E468" t="b">
        <v>0</v>
      </c>
    </row>
    <row r="469" spans="1:5" x14ac:dyDescent="0.3">
      <c r="A469" t="s">
        <v>165</v>
      </c>
      <c r="B469" t="s">
        <v>12</v>
      </c>
      <c r="C469">
        <v>8.1</v>
      </c>
      <c r="E469" t="b">
        <v>0</v>
      </c>
    </row>
    <row r="470" spans="1:5" x14ac:dyDescent="0.3">
      <c r="A470" t="s">
        <v>165</v>
      </c>
      <c r="B470" t="s">
        <v>13</v>
      </c>
      <c r="C470">
        <v>8.1</v>
      </c>
      <c r="E470" t="b">
        <v>0</v>
      </c>
    </row>
    <row r="471" spans="1:5" x14ac:dyDescent="0.3">
      <c r="A471" t="s">
        <v>165</v>
      </c>
      <c r="B471" t="s">
        <v>15</v>
      </c>
      <c r="C471">
        <v>8.1</v>
      </c>
      <c r="E471" t="b">
        <v>0</v>
      </c>
    </row>
    <row r="472" spans="1:5" x14ac:dyDescent="0.3">
      <c r="A472" t="s">
        <v>165</v>
      </c>
      <c r="B472" t="s">
        <v>17</v>
      </c>
      <c r="C472">
        <v>8.1</v>
      </c>
      <c r="E472" t="b">
        <v>0</v>
      </c>
    </row>
    <row r="473" spans="1:5" x14ac:dyDescent="0.3">
      <c r="A473" t="s">
        <v>166</v>
      </c>
      <c r="B473" t="s">
        <v>26</v>
      </c>
      <c r="C473">
        <v>6.7</v>
      </c>
      <c r="E473" t="b">
        <v>0</v>
      </c>
    </row>
    <row r="474" spans="1:5" x14ac:dyDescent="0.3">
      <c r="A474" t="s">
        <v>166</v>
      </c>
      <c r="B474" t="s">
        <v>17</v>
      </c>
      <c r="C474">
        <v>6.7</v>
      </c>
      <c r="E474" t="b">
        <v>0</v>
      </c>
    </row>
    <row r="475" spans="1:5" x14ac:dyDescent="0.3">
      <c r="A475" t="s">
        <v>167</v>
      </c>
      <c r="B475" t="s">
        <v>12</v>
      </c>
      <c r="C475">
        <v>7</v>
      </c>
      <c r="E475" t="b">
        <v>0</v>
      </c>
    </row>
    <row r="476" spans="1:5" x14ac:dyDescent="0.3">
      <c r="A476" t="s">
        <v>167</v>
      </c>
      <c r="B476" t="s">
        <v>13</v>
      </c>
      <c r="C476">
        <v>7</v>
      </c>
      <c r="E476" t="b">
        <v>0</v>
      </c>
    </row>
    <row r="477" spans="1:5" x14ac:dyDescent="0.3">
      <c r="A477" t="s">
        <v>167</v>
      </c>
      <c r="B477" t="s">
        <v>14</v>
      </c>
      <c r="C477">
        <v>7</v>
      </c>
      <c r="E477" t="b">
        <v>0</v>
      </c>
    </row>
    <row r="478" spans="1:5" x14ac:dyDescent="0.3">
      <c r="A478" t="s">
        <v>168</v>
      </c>
      <c r="B478" t="s">
        <v>13</v>
      </c>
      <c r="C478">
        <v>6.9</v>
      </c>
      <c r="E478" t="b">
        <v>0</v>
      </c>
    </row>
    <row r="479" spans="1:5" x14ac:dyDescent="0.3">
      <c r="A479" t="s">
        <v>168</v>
      </c>
      <c r="B479" t="s">
        <v>21</v>
      </c>
      <c r="C479">
        <v>6.9</v>
      </c>
      <c r="E479" t="b">
        <v>0</v>
      </c>
    </row>
    <row r="480" spans="1:5" x14ac:dyDescent="0.3">
      <c r="A480" t="s">
        <v>168</v>
      </c>
      <c r="B480" t="s">
        <v>22</v>
      </c>
      <c r="C480">
        <v>6.9</v>
      </c>
      <c r="E480" t="b">
        <v>0</v>
      </c>
    </row>
    <row r="481" spans="1:5" x14ac:dyDescent="0.3">
      <c r="A481" t="s">
        <v>168</v>
      </c>
      <c r="B481" t="s">
        <v>30</v>
      </c>
      <c r="C481">
        <v>6.9</v>
      </c>
      <c r="E481" t="b">
        <v>0</v>
      </c>
    </row>
    <row r="482" spans="1:5" x14ac:dyDescent="0.3">
      <c r="A482" t="s">
        <v>168</v>
      </c>
      <c r="B482" t="s">
        <v>23</v>
      </c>
      <c r="C482">
        <v>6.9</v>
      </c>
      <c r="E482" t="b">
        <v>0</v>
      </c>
    </row>
    <row r="483" spans="1:5" x14ac:dyDescent="0.3">
      <c r="A483" t="s">
        <v>169</v>
      </c>
      <c r="B483" t="s">
        <v>12</v>
      </c>
      <c r="C483">
        <v>5.0999999999999996</v>
      </c>
      <c r="E483" t="b">
        <v>0</v>
      </c>
    </row>
    <row r="484" spans="1:5" x14ac:dyDescent="0.3">
      <c r="A484" t="s">
        <v>169</v>
      </c>
      <c r="B484" t="s">
        <v>13</v>
      </c>
      <c r="C484">
        <v>5.0999999999999996</v>
      </c>
      <c r="E484" t="b">
        <v>0</v>
      </c>
    </row>
    <row r="485" spans="1:5" x14ac:dyDescent="0.3">
      <c r="A485" t="s">
        <v>169</v>
      </c>
      <c r="B485" t="s">
        <v>21</v>
      </c>
      <c r="C485">
        <v>5.0999999999999996</v>
      </c>
      <c r="E485" t="b">
        <v>0</v>
      </c>
    </row>
    <row r="486" spans="1:5" x14ac:dyDescent="0.3">
      <c r="A486" t="s">
        <v>169</v>
      </c>
      <c r="B486" t="s">
        <v>22</v>
      </c>
      <c r="C486">
        <v>5.0999999999999996</v>
      </c>
      <c r="E486" t="b">
        <v>0</v>
      </c>
    </row>
    <row r="487" spans="1:5" x14ac:dyDescent="0.3">
      <c r="A487" t="s">
        <v>169</v>
      </c>
      <c r="B487" t="s">
        <v>23</v>
      </c>
      <c r="C487">
        <v>5.0999999999999996</v>
      </c>
      <c r="E487" t="b">
        <v>0</v>
      </c>
    </row>
    <row r="488" spans="1:5" x14ac:dyDescent="0.3">
      <c r="A488" t="s">
        <v>169</v>
      </c>
      <c r="B488" t="s">
        <v>14</v>
      </c>
      <c r="C488">
        <v>5.0999999999999996</v>
      </c>
      <c r="E488" t="b">
        <v>0</v>
      </c>
    </row>
    <row r="489" spans="1:5" x14ac:dyDescent="0.3">
      <c r="A489" t="s">
        <v>169</v>
      </c>
      <c r="B489" t="s">
        <v>15</v>
      </c>
      <c r="C489">
        <v>5.0999999999999996</v>
      </c>
      <c r="E489" t="b">
        <v>0</v>
      </c>
    </row>
    <row r="490" spans="1:5" x14ac:dyDescent="0.3">
      <c r="A490" t="s">
        <v>170</v>
      </c>
      <c r="B490" t="s">
        <v>12</v>
      </c>
      <c r="C490">
        <v>5.8</v>
      </c>
      <c r="E490" t="b">
        <v>0</v>
      </c>
    </row>
    <row r="491" spans="1:5" x14ac:dyDescent="0.3">
      <c r="A491" t="s">
        <v>170</v>
      </c>
      <c r="B491" t="s">
        <v>13</v>
      </c>
      <c r="C491">
        <v>5.8</v>
      </c>
      <c r="E491" t="b">
        <v>0</v>
      </c>
    </row>
    <row r="492" spans="1:5" x14ac:dyDescent="0.3">
      <c r="A492" t="s">
        <v>170</v>
      </c>
      <c r="B492" t="s">
        <v>14</v>
      </c>
      <c r="C492">
        <v>5.8</v>
      </c>
      <c r="E492" t="b">
        <v>0</v>
      </c>
    </row>
    <row r="493" spans="1:5" x14ac:dyDescent="0.3">
      <c r="A493" t="s">
        <v>171</v>
      </c>
      <c r="B493" t="s">
        <v>22</v>
      </c>
      <c r="C493">
        <v>6.2</v>
      </c>
      <c r="E493" t="b">
        <v>0</v>
      </c>
    </row>
    <row r="494" spans="1:5" x14ac:dyDescent="0.3">
      <c r="A494" t="s">
        <v>171</v>
      </c>
      <c r="B494" t="s">
        <v>14</v>
      </c>
      <c r="C494">
        <v>6.2</v>
      </c>
      <c r="E494" t="b">
        <v>0</v>
      </c>
    </row>
    <row r="495" spans="1:5" x14ac:dyDescent="0.3">
      <c r="A495" t="s">
        <v>171</v>
      </c>
      <c r="B495" t="s">
        <v>35</v>
      </c>
      <c r="C495">
        <v>6.2</v>
      </c>
      <c r="E495" t="b">
        <v>0</v>
      </c>
    </row>
    <row r="496" spans="1:5" x14ac:dyDescent="0.3">
      <c r="A496" t="s">
        <v>172</v>
      </c>
      <c r="B496" t="s">
        <v>12</v>
      </c>
      <c r="C496">
        <v>7.4</v>
      </c>
      <c r="E496" t="b">
        <v>0</v>
      </c>
    </row>
    <row r="497" spans="1:5" x14ac:dyDescent="0.3">
      <c r="A497" t="s">
        <v>172</v>
      </c>
      <c r="B497" t="s">
        <v>13</v>
      </c>
      <c r="C497">
        <v>7.4</v>
      </c>
      <c r="E497" t="b">
        <v>0</v>
      </c>
    </row>
    <row r="498" spans="1:5" x14ac:dyDescent="0.3">
      <c r="A498" t="s">
        <v>172</v>
      </c>
      <c r="B498" t="s">
        <v>17</v>
      </c>
      <c r="C498">
        <v>7.4</v>
      </c>
      <c r="E498" t="b">
        <v>0</v>
      </c>
    </row>
    <row r="499" spans="1:5" x14ac:dyDescent="0.3">
      <c r="A499" t="s">
        <v>173</v>
      </c>
      <c r="B499" t="s">
        <v>30</v>
      </c>
      <c r="C499">
        <v>5.8</v>
      </c>
      <c r="E499" t="b">
        <v>0</v>
      </c>
    </row>
    <row r="500" spans="1:5" x14ac:dyDescent="0.3">
      <c r="A500" t="s">
        <v>173</v>
      </c>
      <c r="B500" t="s">
        <v>14</v>
      </c>
      <c r="C500">
        <v>5.8</v>
      </c>
      <c r="E500" t="b">
        <v>0</v>
      </c>
    </row>
    <row r="501" spans="1:5" x14ac:dyDescent="0.3">
      <c r="A501" t="s">
        <v>173</v>
      </c>
      <c r="B501" t="s">
        <v>35</v>
      </c>
      <c r="C501">
        <v>5.8</v>
      </c>
      <c r="E501" t="b">
        <v>0</v>
      </c>
    </row>
    <row r="502" spans="1:5" x14ac:dyDescent="0.3">
      <c r="A502" t="s">
        <v>173</v>
      </c>
      <c r="B502" t="s">
        <v>17</v>
      </c>
      <c r="C502">
        <v>5.8</v>
      </c>
      <c r="E502" t="b">
        <v>0</v>
      </c>
    </row>
    <row r="503" spans="1:5" x14ac:dyDescent="0.3">
      <c r="A503" t="s">
        <v>100</v>
      </c>
      <c r="B503" t="s">
        <v>12</v>
      </c>
      <c r="C503">
        <v>6.6</v>
      </c>
      <c r="E503" t="b">
        <v>0</v>
      </c>
    </row>
    <row r="504" spans="1:5" x14ac:dyDescent="0.3">
      <c r="A504" t="s">
        <v>100</v>
      </c>
      <c r="B504" t="s">
        <v>13</v>
      </c>
      <c r="C504">
        <v>6.6</v>
      </c>
      <c r="E504" t="b">
        <v>0</v>
      </c>
    </row>
    <row r="505" spans="1:5" x14ac:dyDescent="0.3">
      <c r="A505" t="s">
        <v>100</v>
      </c>
      <c r="B505" t="s">
        <v>30</v>
      </c>
      <c r="C505">
        <v>6.6</v>
      </c>
      <c r="E505" t="b">
        <v>0</v>
      </c>
    </row>
    <row r="506" spans="1:5" x14ac:dyDescent="0.3">
      <c r="A506" t="s">
        <v>100</v>
      </c>
      <c r="B506" t="s">
        <v>19</v>
      </c>
      <c r="C506">
        <v>6.6</v>
      </c>
      <c r="E506" t="b">
        <v>0</v>
      </c>
    </row>
    <row r="507" spans="1:5" x14ac:dyDescent="0.3">
      <c r="A507" t="s">
        <v>174</v>
      </c>
      <c r="B507" t="s">
        <v>13</v>
      </c>
      <c r="C507">
        <v>6.2</v>
      </c>
      <c r="E507" t="b">
        <v>0</v>
      </c>
    </row>
    <row r="508" spans="1:5" x14ac:dyDescent="0.3">
      <c r="A508" t="s">
        <v>174</v>
      </c>
      <c r="B508" t="s">
        <v>21</v>
      </c>
      <c r="C508">
        <v>6.2</v>
      </c>
      <c r="E508" t="b">
        <v>0</v>
      </c>
    </row>
    <row r="509" spans="1:5" x14ac:dyDescent="0.3">
      <c r="A509" t="s">
        <v>174</v>
      </c>
      <c r="B509" t="s">
        <v>22</v>
      </c>
      <c r="C509">
        <v>6.2</v>
      </c>
      <c r="E509" t="b">
        <v>0</v>
      </c>
    </row>
    <row r="510" spans="1:5" x14ac:dyDescent="0.3">
      <c r="A510" t="s">
        <v>174</v>
      </c>
      <c r="B510" t="s">
        <v>23</v>
      </c>
      <c r="C510">
        <v>6.2</v>
      </c>
      <c r="E510" t="b">
        <v>0</v>
      </c>
    </row>
    <row r="511" spans="1:5" x14ac:dyDescent="0.3">
      <c r="A511" t="s">
        <v>175</v>
      </c>
      <c r="B511" t="s">
        <v>12</v>
      </c>
      <c r="C511">
        <v>7.3</v>
      </c>
      <c r="E511" t="b">
        <v>0</v>
      </c>
    </row>
    <row r="512" spans="1:5" x14ac:dyDescent="0.3">
      <c r="A512" t="s">
        <v>175</v>
      </c>
      <c r="B512" t="s">
        <v>13</v>
      </c>
      <c r="C512">
        <v>7.3</v>
      </c>
      <c r="E512" t="b">
        <v>0</v>
      </c>
    </row>
    <row r="513" spans="1:5" x14ac:dyDescent="0.3">
      <c r="A513" t="s">
        <v>175</v>
      </c>
      <c r="B513" t="s">
        <v>21</v>
      </c>
      <c r="C513">
        <v>7.3</v>
      </c>
      <c r="E513" t="b">
        <v>0</v>
      </c>
    </row>
    <row r="514" spans="1:5" x14ac:dyDescent="0.3">
      <c r="A514" t="s">
        <v>175</v>
      </c>
      <c r="B514" t="s">
        <v>22</v>
      </c>
      <c r="C514">
        <v>7.3</v>
      </c>
      <c r="E514" t="b">
        <v>0</v>
      </c>
    </row>
    <row r="515" spans="1:5" x14ac:dyDescent="0.3">
      <c r="A515" t="s">
        <v>175</v>
      </c>
      <c r="B515" t="s">
        <v>23</v>
      </c>
      <c r="C515">
        <v>7.3</v>
      </c>
      <c r="E515" t="b">
        <v>0</v>
      </c>
    </row>
    <row r="516" spans="1:5" x14ac:dyDescent="0.3">
      <c r="A516" t="s">
        <v>176</v>
      </c>
      <c r="B516" t="s">
        <v>12</v>
      </c>
      <c r="C516">
        <v>4.2</v>
      </c>
      <c r="E516" t="b">
        <v>0</v>
      </c>
    </row>
    <row r="517" spans="1:5" x14ac:dyDescent="0.3">
      <c r="A517" t="s">
        <v>176</v>
      </c>
      <c r="B517" t="s">
        <v>13</v>
      </c>
      <c r="C517">
        <v>4.2</v>
      </c>
      <c r="E517" t="b">
        <v>0</v>
      </c>
    </row>
    <row r="518" spans="1:5" x14ac:dyDescent="0.3">
      <c r="A518" t="s">
        <v>176</v>
      </c>
      <c r="B518" t="s">
        <v>23</v>
      </c>
      <c r="C518">
        <v>4.2</v>
      </c>
      <c r="E518" t="b">
        <v>0</v>
      </c>
    </row>
    <row r="519" spans="1:5" x14ac:dyDescent="0.3">
      <c r="A519" t="s">
        <v>176</v>
      </c>
      <c r="B519" t="s">
        <v>14</v>
      </c>
      <c r="C519">
        <v>4.2</v>
      </c>
      <c r="E519" t="b">
        <v>0</v>
      </c>
    </row>
    <row r="520" spans="1:5" x14ac:dyDescent="0.3">
      <c r="A520" t="s">
        <v>177</v>
      </c>
      <c r="B520" t="s">
        <v>12</v>
      </c>
      <c r="C520">
        <v>6.9</v>
      </c>
      <c r="E520" t="b">
        <v>0</v>
      </c>
    </row>
    <row r="521" spans="1:5" x14ac:dyDescent="0.3">
      <c r="A521" t="s">
        <v>177</v>
      </c>
      <c r="B521" t="s">
        <v>13</v>
      </c>
      <c r="C521">
        <v>6.9</v>
      </c>
      <c r="E521" t="b">
        <v>0</v>
      </c>
    </row>
    <row r="522" spans="1:5" x14ac:dyDescent="0.3">
      <c r="A522" t="s">
        <v>177</v>
      </c>
      <c r="B522" t="s">
        <v>17</v>
      </c>
      <c r="C522">
        <v>6.9</v>
      </c>
      <c r="E522" t="b">
        <v>0</v>
      </c>
    </row>
    <row r="523" spans="1:5" x14ac:dyDescent="0.3">
      <c r="A523" t="s">
        <v>178</v>
      </c>
      <c r="B523" t="s">
        <v>12</v>
      </c>
      <c r="C523">
        <v>6.4</v>
      </c>
      <c r="E523" t="b">
        <v>0</v>
      </c>
    </row>
    <row r="524" spans="1:5" x14ac:dyDescent="0.3">
      <c r="A524" t="s">
        <v>178</v>
      </c>
      <c r="B524" t="s">
        <v>30</v>
      </c>
      <c r="C524">
        <v>6.4</v>
      </c>
      <c r="E524" t="b">
        <v>0</v>
      </c>
    </row>
    <row r="525" spans="1:5" x14ac:dyDescent="0.3">
      <c r="A525" t="s">
        <v>178</v>
      </c>
      <c r="B525" t="s">
        <v>17</v>
      </c>
      <c r="C525">
        <v>6.4</v>
      </c>
      <c r="E525" t="b">
        <v>0</v>
      </c>
    </row>
    <row r="526" spans="1:5" x14ac:dyDescent="0.3">
      <c r="A526" t="s">
        <v>179</v>
      </c>
      <c r="B526" t="s">
        <v>12</v>
      </c>
      <c r="C526">
        <v>5.4</v>
      </c>
      <c r="E526" t="b">
        <v>0</v>
      </c>
    </row>
    <row r="527" spans="1:5" x14ac:dyDescent="0.3">
      <c r="A527" t="s">
        <v>179</v>
      </c>
      <c r="B527" t="s">
        <v>13</v>
      </c>
      <c r="C527">
        <v>5.4</v>
      </c>
      <c r="E527" t="b">
        <v>0</v>
      </c>
    </row>
    <row r="528" spans="1:5" x14ac:dyDescent="0.3">
      <c r="A528" t="s">
        <v>179</v>
      </c>
      <c r="B528" t="s">
        <v>21</v>
      </c>
      <c r="C528">
        <v>5.4</v>
      </c>
      <c r="E528" t="b">
        <v>0</v>
      </c>
    </row>
    <row r="529" spans="1:5" x14ac:dyDescent="0.3">
      <c r="A529" t="s">
        <v>179</v>
      </c>
      <c r="B529" t="s">
        <v>22</v>
      </c>
      <c r="C529">
        <v>5.4</v>
      </c>
      <c r="E529" t="b">
        <v>0</v>
      </c>
    </row>
    <row r="530" spans="1:5" x14ac:dyDescent="0.3">
      <c r="A530" t="s">
        <v>179</v>
      </c>
      <c r="B530" t="s">
        <v>23</v>
      </c>
      <c r="C530">
        <v>5.4</v>
      </c>
      <c r="E530" t="b">
        <v>0</v>
      </c>
    </row>
    <row r="531" spans="1:5" x14ac:dyDescent="0.3">
      <c r="A531" t="s">
        <v>179</v>
      </c>
      <c r="B531" t="s">
        <v>15</v>
      </c>
      <c r="C531">
        <v>5.4</v>
      </c>
      <c r="E531" t="b">
        <v>0</v>
      </c>
    </row>
    <row r="532" spans="1:5" x14ac:dyDescent="0.3">
      <c r="A532" t="s">
        <v>180</v>
      </c>
      <c r="B532" t="s">
        <v>13</v>
      </c>
      <c r="C532">
        <v>6.7</v>
      </c>
      <c r="E532" t="b">
        <v>0</v>
      </c>
    </row>
    <row r="533" spans="1:5" x14ac:dyDescent="0.3">
      <c r="A533" t="s">
        <v>180</v>
      </c>
      <c r="B533" t="s">
        <v>21</v>
      </c>
      <c r="C533">
        <v>6.7</v>
      </c>
      <c r="E533" t="b">
        <v>0</v>
      </c>
    </row>
    <row r="534" spans="1:5" x14ac:dyDescent="0.3">
      <c r="A534" t="s">
        <v>180</v>
      </c>
      <c r="B534" t="s">
        <v>22</v>
      </c>
      <c r="C534">
        <v>6.7</v>
      </c>
      <c r="E534" t="b">
        <v>0</v>
      </c>
    </row>
    <row r="535" spans="1:5" x14ac:dyDescent="0.3">
      <c r="A535" t="s">
        <v>180</v>
      </c>
      <c r="B535" t="s">
        <v>23</v>
      </c>
      <c r="C535">
        <v>6.7</v>
      </c>
      <c r="E535" t="b">
        <v>0</v>
      </c>
    </row>
    <row r="536" spans="1:5" x14ac:dyDescent="0.3">
      <c r="A536" t="s">
        <v>181</v>
      </c>
      <c r="B536" t="s">
        <v>13</v>
      </c>
      <c r="C536">
        <v>5.8</v>
      </c>
      <c r="E536" t="b">
        <v>0</v>
      </c>
    </row>
    <row r="537" spans="1:5" x14ac:dyDescent="0.3">
      <c r="A537" t="s">
        <v>181</v>
      </c>
      <c r="B537" t="s">
        <v>23</v>
      </c>
      <c r="C537">
        <v>5.8</v>
      </c>
      <c r="E537" t="b">
        <v>0</v>
      </c>
    </row>
    <row r="538" spans="1:5" x14ac:dyDescent="0.3">
      <c r="A538" t="s">
        <v>181</v>
      </c>
      <c r="B538" t="s">
        <v>14</v>
      </c>
      <c r="C538">
        <v>5.8</v>
      </c>
      <c r="E538" t="b">
        <v>0</v>
      </c>
    </row>
    <row r="539" spans="1:5" x14ac:dyDescent="0.3">
      <c r="A539" t="s">
        <v>182</v>
      </c>
      <c r="B539" t="s">
        <v>13</v>
      </c>
      <c r="C539">
        <v>6.9</v>
      </c>
      <c r="E539" t="b">
        <v>0</v>
      </c>
    </row>
    <row r="540" spans="1:5" x14ac:dyDescent="0.3">
      <c r="A540" t="s">
        <v>182</v>
      </c>
      <c r="B540" t="s">
        <v>21</v>
      </c>
      <c r="C540">
        <v>6.9</v>
      </c>
      <c r="E540" t="b">
        <v>0</v>
      </c>
    </row>
    <row r="541" spans="1:5" x14ac:dyDescent="0.3">
      <c r="A541" t="s">
        <v>182</v>
      </c>
      <c r="B541" t="s">
        <v>22</v>
      </c>
      <c r="C541">
        <v>6.9</v>
      </c>
      <c r="E541" t="b">
        <v>0</v>
      </c>
    </row>
    <row r="542" spans="1:5" x14ac:dyDescent="0.3">
      <c r="A542" t="s">
        <v>182</v>
      </c>
      <c r="B542" t="s">
        <v>23</v>
      </c>
      <c r="C542">
        <v>6.9</v>
      </c>
      <c r="E542" t="b">
        <v>0</v>
      </c>
    </row>
    <row r="543" spans="1:5" x14ac:dyDescent="0.3">
      <c r="A543" t="s">
        <v>182</v>
      </c>
      <c r="B543" t="s">
        <v>15</v>
      </c>
      <c r="C543">
        <v>6.9</v>
      </c>
      <c r="E543" t="b">
        <v>0</v>
      </c>
    </row>
    <row r="544" spans="1:5" x14ac:dyDescent="0.3">
      <c r="A544" t="s">
        <v>183</v>
      </c>
      <c r="B544" t="s">
        <v>13</v>
      </c>
      <c r="C544">
        <v>7.2</v>
      </c>
      <c r="E544" t="b">
        <v>0</v>
      </c>
    </row>
    <row r="545" spans="1:5" x14ac:dyDescent="0.3">
      <c r="A545" t="s">
        <v>184</v>
      </c>
      <c r="B545" t="s">
        <v>13</v>
      </c>
      <c r="C545">
        <v>6.9</v>
      </c>
      <c r="E545" t="b">
        <v>0</v>
      </c>
    </row>
    <row r="546" spans="1:5" x14ac:dyDescent="0.3">
      <c r="A546" t="s">
        <v>184</v>
      </c>
      <c r="B546" t="s">
        <v>21</v>
      </c>
      <c r="C546">
        <v>6.9</v>
      </c>
      <c r="E546" t="b">
        <v>0</v>
      </c>
    </row>
    <row r="547" spans="1:5" x14ac:dyDescent="0.3">
      <c r="A547" t="s">
        <v>184</v>
      </c>
      <c r="B547" t="s">
        <v>22</v>
      </c>
      <c r="C547">
        <v>6.9</v>
      </c>
      <c r="E547" t="b">
        <v>0</v>
      </c>
    </row>
    <row r="548" spans="1:5" x14ac:dyDescent="0.3">
      <c r="A548" t="s">
        <v>184</v>
      </c>
      <c r="B548" t="s">
        <v>23</v>
      </c>
      <c r="C548">
        <v>6.9</v>
      </c>
      <c r="E548" t="b">
        <v>0</v>
      </c>
    </row>
    <row r="549" spans="1:5" x14ac:dyDescent="0.3">
      <c r="A549" t="s">
        <v>185</v>
      </c>
      <c r="B549" t="s">
        <v>12</v>
      </c>
      <c r="C549">
        <v>6.1</v>
      </c>
      <c r="E549" t="b">
        <v>0</v>
      </c>
    </row>
    <row r="550" spans="1:5" x14ac:dyDescent="0.3">
      <c r="A550" t="s">
        <v>185</v>
      </c>
      <c r="B550" t="s">
        <v>13</v>
      </c>
      <c r="C550">
        <v>6.1</v>
      </c>
      <c r="E550" t="b">
        <v>0</v>
      </c>
    </row>
    <row r="551" spans="1:5" x14ac:dyDescent="0.3">
      <c r="A551" t="s">
        <v>185</v>
      </c>
      <c r="B551" t="s">
        <v>17</v>
      </c>
      <c r="C551">
        <v>6.1</v>
      </c>
      <c r="E551" t="b">
        <v>0</v>
      </c>
    </row>
    <row r="552" spans="1:5" x14ac:dyDescent="0.3">
      <c r="A552" t="s">
        <v>186</v>
      </c>
      <c r="B552" t="s">
        <v>12</v>
      </c>
      <c r="C552">
        <v>5.5</v>
      </c>
      <c r="E552" t="b">
        <v>0</v>
      </c>
    </row>
    <row r="553" spans="1:5" x14ac:dyDescent="0.3">
      <c r="A553" t="s">
        <v>186</v>
      </c>
      <c r="B553" t="s">
        <v>22</v>
      </c>
      <c r="C553">
        <v>5.5</v>
      </c>
      <c r="E553" t="b">
        <v>0</v>
      </c>
    </row>
    <row r="554" spans="1:5" x14ac:dyDescent="0.3">
      <c r="A554" t="s">
        <v>186</v>
      </c>
      <c r="B554" t="s">
        <v>14</v>
      </c>
      <c r="C554">
        <v>5.5</v>
      </c>
      <c r="E554" t="b">
        <v>0</v>
      </c>
    </row>
    <row r="555" spans="1:5" x14ac:dyDescent="0.3">
      <c r="A555" t="s">
        <v>186</v>
      </c>
      <c r="B555" t="s">
        <v>15</v>
      </c>
      <c r="C555">
        <v>5.5</v>
      </c>
      <c r="E555" t="b">
        <v>0</v>
      </c>
    </row>
    <row r="556" spans="1:5" x14ac:dyDescent="0.3">
      <c r="A556" t="s">
        <v>187</v>
      </c>
      <c r="B556" t="s">
        <v>12</v>
      </c>
      <c r="C556">
        <v>6.6</v>
      </c>
      <c r="E556" t="b">
        <v>0</v>
      </c>
    </row>
    <row r="557" spans="1:5" x14ac:dyDescent="0.3">
      <c r="A557" t="s">
        <v>187</v>
      </c>
      <c r="B557" t="s">
        <v>13</v>
      </c>
      <c r="C557">
        <v>6.6</v>
      </c>
      <c r="E557" t="b">
        <v>0</v>
      </c>
    </row>
    <row r="558" spans="1:5" x14ac:dyDescent="0.3">
      <c r="A558" t="s">
        <v>187</v>
      </c>
      <c r="B558" t="s">
        <v>15</v>
      </c>
      <c r="C558">
        <v>6.6</v>
      </c>
      <c r="E558" t="b">
        <v>0</v>
      </c>
    </row>
    <row r="559" spans="1:5" x14ac:dyDescent="0.3">
      <c r="A559" t="s">
        <v>187</v>
      </c>
      <c r="B559" t="s">
        <v>17</v>
      </c>
      <c r="C559">
        <v>6.6</v>
      </c>
      <c r="E559" t="b">
        <v>0</v>
      </c>
    </row>
    <row r="560" spans="1:5" x14ac:dyDescent="0.3">
      <c r="A560" t="s">
        <v>188</v>
      </c>
      <c r="B560" t="s">
        <v>12</v>
      </c>
      <c r="C560">
        <v>6.1</v>
      </c>
      <c r="E560" t="b">
        <v>0</v>
      </c>
    </row>
    <row r="561" spans="1:5" x14ac:dyDescent="0.3">
      <c r="A561" t="s">
        <v>188</v>
      </c>
      <c r="B561" t="s">
        <v>13</v>
      </c>
      <c r="C561">
        <v>6.1</v>
      </c>
      <c r="E561" t="b">
        <v>0</v>
      </c>
    </row>
    <row r="562" spans="1:5" x14ac:dyDescent="0.3">
      <c r="A562" t="s">
        <v>188</v>
      </c>
      <c r="B562" t="s">
        <v>22</v>
      </c>
      <c r="C562">
        <v>6.1</v>
      </c>
      <c r="E562" t="b">
        <v>0</v>
      </c>
    </row>
    <row r="563" spans="1:5" x14ac:dyDescent="0.3">
      <c r="A563" t="s">
        <v>188</v>
      </c>
      <c r="B563" t="s">
        <v>23</v>
      </c>
      <c r="C563">
        <v>6.1</v>
      </c>
      <c r="E563" t="b">
        <v>0</v>
      </c>
    </row>
    <row r="564" spans="1:5" x14ac:dyDescent="0.3">
      <c r="A564" t="s">
        <v>188</v>
      </c>
      <c r="B564" t="s">
        <v>14</v>
      </c>
      <c r="C564">
        <v>6.1</v>
      </c>
      <c r="E564" t="b">
        <v>0</v>
      </c>
    </row>
    <row r="565" spans="1:5" x14ac:dyDescent="0.3">
      <c r="A565" t="s">
        <v>188</v>
      </c>
      <c r="B565" t="s">
        <v>26</v>
      </c>
      <c r="C565">
        <v>6.1</v>
      </c>
      <c r="E565" t="b">
        <v>0</v>
      </c>
    </row>
    <row r="566" spans="1:5" x14ac:dyDescent="0.3">
      <c r="A566" t="s">
        <v>188</v>
      </c>
      <c r="B566" t="s">
        <v>15</v>
      </c>
      <c r="C566">
        <v>6.1</v>
      </c>
      <c r="E566" t="b">
        <v>0</v>
      </c>
    </row>
    <row r="567" spans="1:5" x14ac:dyDescent="0.3">
      <c r="A567" t="s">
        <v>189</v>
      </c>
      <c r="B567" t="s">
        <v>12</v>
      </c>
      <c r="C567">
        <v>6.3</v>
      </c>
      <c r="E567" t="b">
        <v>0</v>
      </c>
    </row>
    <row r="568" spans="1:5" x14ac:dyDescent="0.3">
      <c r="A568" t="s">
        <v>189</v>
      </c>
      <c r="B568" t="s">
        <v>13</v>
      </c>
      <c r="C568">
        <v>6.3</v>
      </c>
      <c r="E568" t="b">
        <v>0</v>
      </c>
    </row>
    <row r="569" spans="1:5" x14ac:dyDescent="0.3">
      <c r="A569" t="s">
        <v>189</v>
      </c>
      <c r="B569" t="s">
        <v>21</v>
      </c>
      <c r="C569">
        <v>6.3</v>
      </c>
      <c r="E569" t="b">
        <v>0</v>
      </c>
    </row>
    <row r="570" spans="1:5" x14ac:dyDescent="0.3">
      <c r="A570" t="s">
        <v>189</v>
      </c>
      <c r="B570" t="s">
        <v>14</v>
      </c>
      <c r="C570">
        <v>6.3</v>
      </c>
      <c r="E570" t="b">
        <v>0</v>
      </c>
    </row>
    <row r="571" spans="1:5" x14ac:dyDescent="0.3">
      <c r="A571" t="s">
        <v>190</v>
      </c>
      <c r="B571" t="s">
        <v>12</v>
      </c>
      <c r="C571">
        <v>7.2</v>
      </c>
      <c r="E571" t="b">
        <v>0</v>
      </c>
    </row>
    <row r="572" spans="1:5" x14ac:dyDescent="0.3">
      <c r="A572" t="s">
        <v>190</v>
      </c>
      <c r="B572" t="s">
        <v>13</v>
      </c>
      <c r="C572">
        <v>7.2</v>
      </c>
      <c r="E572" t="b">
        <v>0</v>
      </c>
    </row>
    <row r="573" spans="1:5" x14ac:dyDescent="0.3">
      <c r="A573" t="s">
        <v>190</v>
      </c>
      <c r="B573" t="s">
        <v>21</v>
      </c>
      <c r="C573">
        <v>7.2</v>
      </c>
      <c r="E573" t="b">
        <v>0</v>
      </c>
    </row>
    <row r="574" spans="1:5" x14ac:dyDescent="0.3">
      <c r="A574" t="s">
        <v>190</v>
      </c>
      <c r="B574" t="s">
        <v>22</v>
      </c>
      <c r="C574">
        <v>7.2</v>
      </c>
      <c r="E574" t="b">
        <v>0</v>
      </c>
    </row>
    <row r="575" spans="1:5" x14ac:dyDescent="0.3">
      <c r="A575" t="s">
        <v>190</v>
      </c>
      <c r="B575" t="s">
        <v>23</v>
      </c>
      <c r="C575">
        <v>7.2</v>
      </c>
      <c r="E575" t="b">
        <v>0</v>
      </c>
    </row>
    <row r="576" spans="1:5" x14ac:dyDescent="0.3">
      <c r="A576" t="s">
        <v>191</v>
      </c>
      <c r="B576" t="s">
        <v>12</v>
      </c>
      <c r="C576">
        <v>7.4</v>
      </c>
      <c r="E576" t="b">
        <v>0</v>
      </c>
    </row>
    <row r="577" spans="1:5" x14ac:dyDescent="0.3">
      <c r="A577" t="s">
        <v>191</v>
      </c>
      <c r="B577" t="s">
        <v>13</v>
      </c>
      <c r="C577">
        <v>7.4</v>
      </c>
      <c r="E577" t="b">
        <v>0</v>
      </c>
    </row>
    <row r="578" spans="1:5" x14ac:dyDescent="0.3">
      <c r="A578" t="s">
        <v>191</v>
      </c>
      <c r="B578" t="s">
        <v>17</v>
      </c>
      <c r="C578">
        <v>7.4</v>
      </c>
      <c r="E578" t="b">
        <v>0</v>
      </c>
    </row>
    <row r="579" spans="1:5" x14ac:dyDescent="0.3">
      <c r="A579" t="s">
        <v>192</v>
      </c>
      <c r="B579" t="s">
        <v>13</v>
      </c>
      <c r="C579">
        <v>7.3</v>
      </c>
      <c r="E579" t="b">
        <v>0</v>
      </c>
    </row>
    <row r="580" spans="1:5" x14ac:dyDescent="0.3">
      <c r="A580" t="s">
        <v>192</v>
      </c>
      <c r="B580" t="s">
        <v>21</v>
      </c>
      <c r="C580">
        <v>7.3</v>
      </c>
      <c r="E580" t="b">
        <v>0</v>
      </c>
    </row>
    <row r="581" spans="1:5" x14ac:dyDescent="0.3">
      <c r="A581" t="s">
        <v>192</v>
      </c>
      <c r="B581" t="s">
        <v>23</v>
      </c>
      <c r="C581">
        <v>7.3</v>
      </c>
      <c r="E581" t="b">
        <v>0</v>
      </c>
    </row>
    <row r="582" spans="1:5" x14ac:dyDescent="0.3">
      <c r="A582" t="s">
        <v>192</v>
      </c>
      <c r="B582" t="s">
        <v>14</v>
      </c>
      <c r="C582">
        <v>7.3</v>
      </c>
      <c r="E582" t="b">
        <v>0</v>
      </c>
    </row>
    <row r="583" spans="1:5" x14ac:dyDescent="0.3">
      <c r="A583" t="s">
        <v>193</v>
      </c>
      <c r="B583" t="s">
        <v>22</v>
      </c>
      <c r="C583">
        <v>6.1</v>
      </c>
      <c r="E583" t="b">
        <v>0</v>
      </c>
    </row>
    <row r="584" spans="1:5" x14ac:dyDescent="0.3">
      <c r="A584" t="s">
        <v>193</v>
      </c>
      <c r="B584" t="s">
        <v>34</v>
      </c>
      <c r="C584">
        <v>6.1</v>
      </c>
      <c r="E584" t="b">
        <v>0</v>
      </c>
    </row>
    <row r="585" spans="1:5" x14ac:dyDescent="0.3">
      <c r="A585" t="s">
        <v>194</v>
      </c>
      <c r="B585" t="s">
        <v>12</v>
      </c>
      <c r="C585">
        <v>7.7</v>
      </c>
      <c r="E585" t="b">
        <v>0</v>
      </c>
    </row>
    <row r="586" spans="1:5" x14ac:dyDescent="0.3">
      <c r="A586" t="s">
        <v>194</v>
      </c>
      <c r="B586" t="s">
        <v>30</v>
      </c>
      <c r="C586">
        <v>7.7</v>
      </c>
      <c r="E586" t="b">
        <v>0</v>
      </c>
    </row>
    <row r="587" spans="1:5" x14ac:dyDescent="0.3">
      <c r="A587" t="s">
        <v>194</v>
      </c>
      <c r="B587" t="s">
        <v>31</v>
      </c>
      <c r="C587">
        <v>7.7</v>
      </c>
      <c r="E587" t="b">
        <v>0</v>
      </c>
    </row>
    <row r="588" spans="1:5" x14ac:dyDescent="0.3">
      <c r="A588" t="s">
        <v>194</v>
      </c>
      <c r="B588" t="s">
        <v>36</v>
      </c>
      <c r="C588">
        <v>7.7</v>
      </c>
      <c r="E588" t="b">
        <v>0</v>
      </c>
    </row>
    <row r="589" spans="1:5" x14ac:dyDescent="0.3">
      <c r="A589" t="s">
        <v>195</v>
      </c>
      <c r="B589" t="s">
        <v>12</v>
      </c>
      <c r="C589">
        <v>6.1</v>
      </c>
      <c r="E589" t="b">
        <v>0</v>
      </c>
    </row>
    <row r="590" spans="1:5" x14ac:dyDescent="0.3">
      <c r="A590" t="s">
        <v>195</v>
      </c>
      <c r="B590" t="s">
        <v>13</v>
      </c>
      <c r="C590">
        <v>6.1</v>
      </c>
      <c r="E590" t="b">
        <v>0</v>
      </c>
    </row>
    <row r="591" spans="1:5" x14ac:dyDescent="0.3">
      <c r="A591" t="s">
        <v>195</v>
      </c>
      <c r="B591" t="s">
        <v>30</v>
      </c>
      <c r="C591">
        <v>6.1</v>
      </c>
      <c r="E591" t="b">
        <v>0</v>
      </c>
    </row>
    <row r="592" spans="1:5" x14ac:dyDescent="0.3">
      <c r="A592" t="s">
        <v>196</v>
      </c>
      <c r="B592" t="s">
        <v>12</v>
      </c>
      <c r="C592">
        <v>8</v>
      </c>
      <c r="E592" t="b">
        <v>0</v>
      </c>
    </row>
    <row r="593" spans="1:5" x14ac:dyDescent="0.3">
      <c r="A593" t="s">
        <v>196</v>
      </c>
      <c r="B593" t="s">
        <v>13</v>
      </c>
      <c r="C593">
        <v>8</v>
      </c>
      <c r="E593" t="b">
        <v>0</v>
      </c>
    </row>
    <row r="594" spans="1:5" x14ac:dyDescent="0.3">
      <c r="A594" t="s">
        <v>196</v>
      </c>
      <c r="B594" t="s">
        <v>15</v>
      </c>
      <c r="C594">
        <v>8</v>
      </c>
      <c r="E594" t="b">
        <v>0</v>
      </c>
    </row>
    <row r="595" spans="1:5" x14ac:dyDescent="0.3">
      <c r="A595" t="s">
        <v>197</v>
      </c>
      <c r="B595" t="s">
        <v>12</v>
      </c>
      <c r="C595">
        <v>7.3</v>
      </c>
      <c r="E595" t="b">
        <v>0</v>
      </c>
    </row>
    <row r="596" spans="1:5" x14ac:dyDescent="0.3">
      <c r="A596" t="s">
        <v>197</v>
      </c>
      <c r="B596" t="s">
        <v>13</v>
      </c>
      <c r="C596">
        <v>7.3</v>
      </c>
      <c r="E596" t="b">
        <v>0</v>
      </c>
    </row>
    <row r="597" spans="1:5" x14ac:dyDescent="0.3">
      <c r="A597" t="s">
        <v>197</v>
      </c>
      <c r="B597" t="s">
        <v>14</v>
      </c>
      <c r="C597">
        <v>7.3</v>
      </c>
      <c r="E597" t="b">
        <v>0</v>
      </c>
    </row>
    <row r="598" spans="1:5" x14ac:dyDescent="0.3">
      <c r="A598" t="s">
        <v>197</v>
      </c>
      <c r="B598" t="s">
        <v>19</v>
      </c>
      <c r="C598">
        <v>7.3</v>
      </c>
      <c r="E598" t="b">
        <v>0</v>
      </c>
    </row>
    <row r="599" spans="1:5" x14ac:dyDescent="0.3">
      <c r="A599" t="s">
        <v>198</v>
      </c>
      <c r="B599" t="s">
        <v>12</v>
      </c>
      <c r="C599">
        <v>7.9</v>
      </c>
      <c r="E599" t="b">
        <v>0</v>
      </c>
    </row>
    <row r="600" spans="1:5" x14ac:dyDescent="0.3">
      <c r="A600" t="s">
        <v>198</v>
      </c>
      <c r="B600" t="s">
        <v>13</v>
      </c>
      <c r="C600">
        <v>7.9</v>
      </c>
      <c r="E600" t="b">
        <v>0</v>
      </c>
    </row>
    <row r="601" spans="1:5" x14ac:dyDescent="0.3">
      <c r="A601" t="s">
        <v>198</v>
      </c>
      <c r="B601" t="s">
        <v>21</v>
      </c>
      <c r="C601">
        <v>7.9</v>
      </c>
      <c r="E601" t="b">
        <v>0</v>
      </c>
    </row>
    <row r="602" spans="1:5" x14ac:dyDescent="0.3">
      <c r="A602" t="s">
        <v>198</v>
      </c>
      <c r="B602" t="s">
        <v>22</v>
      </c>
      <c r="C602">
        <v>7.9</v>
      </c>
      <c r="E602" t="b">
        <v>0</v>
      </c>
    </row>
    <row r="603" spans="1:5" x14ac:dyDescent="0.3">
      <c r="A603" t="s">
        <v>198</v>
      </c>
      <c r="B603" t="s">
        <v>23</v>
      </c>
      <c r="C603">
        <v>7.9</v>
      </c>
      <c r="E603" t="b">
        <v>0</v>
      </c>
    </row>
    <row r="604" spans="1:5" x14ac:dyDescent="0.3">
      <c r="A604" t="s">
        <v>198</v>
      </c>
      <c r="B604" t="s">
        <v>14</v>
      </c>
      <c r="C604">
        <v>7.9</v>
      </c>
      <c r="E604" t="b">
        <v>0</v>
      </c>
    </row>
    <row r="605" spans="1:5" x14ac:dyDescent="0.3">
      <c r="A605" t="s">
        <v>199</v>
      </c>
      <c r="B605" t="s">
        <v>12</v>
      </c>
      <c r="C605">
        <v>5.5</v>
      </c>
      <c r="E605" t="b">
        <v>0</v>
      </c>
    </row>
    <row r="606" spans="1:5" x14ac:dyDescent="0.3">
      <c r="A606" t="s">
        <v>199</v>
      </c>
      <c r="B606" t="s">
        <v>13</v>
      </c>
      <c r="C606">
        <v>5.5</v>
      </c>
      <c r="E606" t="b">
        <v>0</v>
      </c>
    </row>
    <row r="607" spans="1:5" x14ac:dyDescent="0.3">
      <c r="A607" t="s">
        <v>199</v>
      </c>
      <c r="B607" t="s">
        <v>14</v>
      </c>
      <c r="C607">
        <v>5.5</v>
      </c>
      <c r="E607" t="b">
        <v>0</v>
      </c>
    </row>
    <row r="608" spans="1:5" x14ac:dyDescent="0.3">
      <c r="A608" t="s">
        <v>200</v>
      </c>
      <c r="B608" t="s">
        <v>12</v>
      </c>
      <c r="C608">
        <v>5</v>
      </c>
      <c r="E608" t="b">
        <v>0</v>
      </c>
    </row>
    <row r="609" spans="1:5" x14ac:dyDescent="0.3">
      <c r="A609" t="s">
        <v>200</v>
      </c>
      <c r="B609" t="s">
        <v>13</v>
      </c>
      <c r="C609">
        <v>5</v>
      </c>
      <c r="E609" t="b">
        <v>0</v>
      </c>
    </row>
    <row r="610" spans="1:5" x14ac:dyDescent="0.3">
      <c r="A610" t="s">
        <v>200</v>
      </c>
      <c r="B610" t="s">
        <v>15</v>
      </c>
      <c r="C610">
        <v>5</v>
      </c>
      <c r="E610" t="b">
        <v>0</v>
      </c>
    </row>
    <row r="611" spans="1:5" x14ac:dyDescent="0.3">
      <c r="A611" t="s">
        <v>200</v>
      </c>
      <c r="B611" t="s">
        <v>17</v>
      </c>
      <c r="C611">
        <v>5</v>
      </c>
      <c r="E611" t="b">
        <v>0</v>
      </c>
    </row>
    <row r="612" spans="1:5" x14ac:dyDescent="0.3">
      <c r="A612" t="s">
        <v>201</v>
      </c>
      <c r="B612" t="s">
        <v>12</v>
      </c>
      <c r="C612">
        <v>7.7</v>
      </c>
      <c r="E612" t="b">
        <v>0</v>
      </c>
    </row>
    <row r="613" spans="1:5" x14ac:dyDescent="0.3">
      <c r="A613" t="s">
        <v>201</v>
      </c>
      <c r="B613" t="s">
        <v>30</v>
      </c>
      <c r="C613">
        <v>7.7</v>
      </c>
      <c r="E613" t="b">
        <v>0</v>
      </c>
    </row>
    <row r="614" spans="1:5" x14ac:dyDescent="0.3">
      <c r="A614" t="s">
        <v>201</v>
      </c>
      <c r="B614" t="s">
        <v>26</v>
      </c>
      <c r="C614">
        <v>7.7</v>
      </c>
      <c r="E614" t="b">
        <v>0</v>
      </c>
    </row>
    <row r="615" spans="1:5" x14ac:dyDescent="0.3">
      <c r="A615" t="s">
        <v>201</v>
      </c>
      <c r="B615" t="s">
        <v>15</v>
      </c>
      <c r="C615">
        <v>7.7</v>
      </c>
      <c r="E615" t="b">
        <v>0</v>
      </c>
    </row>
    <row r="616" spans="1:5" x14ac:dyDescent="0.3">
      <c r="A616" t="s">
        <v>202</v>
      </c>
      <c r="B616" t="s">
        <v>12</v>
      </c>
      <c r="C616">
        <v>6.6</v>
      </c>
      <c r="E616" t="b">
        <v>0</v>
      </c>
    </row>
    <row r="617" spans="1:5" x14ac:dyDescent="0.3">
      <c r="A617" t="s">
        <v>202</v>
      </c>
      <c r="B617" t="s">
        <v>34</v>
      </c>
      <c r="C617">
        <v>6.6</v>
      </c>
      <c r="E617" t="b">
        <v>0</v>
      </c>
    </row>
    <row r="618" spans="1:5" x14ac:dyDescent="0.3">
      <c r="A618" t="s">
        <v>202</v>
      </c>
      <c r="B618" t="s">
        <v>17</v>
      </c>
      <c r="C618">
        <v>6.6</v>
      </c>
      <c r="E618" t="b">
        <v>0</v>
      </c>
    </row>
    <row r="619" spans="1:5" x14ac:dyDescent="0.3">
      <c r="A619" t="s">
        <v>203</v>
      </c>
      <c r="B619" t="s">
        <v>12</v>
      </c>
      <c r="C619">
        <v>5.7</v>
      </c>
      <c r="E619" t="b">
        <v>0</v>
      </c>
    </row>
    <row r="620" spans="1:5" x14ac:dyDescent="0.3">
      <c r="A620" t="s">
        <v>203</v>
      </c>
      <c r="B620" t="s">
        <v>15</v>
      </c>
      <c r="C620">
        <v>5.7</v>
      </c>
      <c r="E620" t="b">
        <v>0</v>
      </c>
    </row>
    <row r="621" spans="1:5" x14ac:dyDescent="0.3">
      <c r="A621" t="s">
        <v>204</v>
      </c>
      <c r="B621" t="s">
        <v>12</v>
      </c>
      <c r="C621">
        <v>5.8</v>
      </c>
      <c r="E621" t="b">
        <v>0</v>
      </c>
    </row>
    <row r="622" spans="1:5" x14ac:dyDescent="0.3">
      <c r="A622" t="s">
        <v>204</v>
      </c>
      <c r="B622" t="s">
        <v>13</v>
      </c>
      <c r="C622">
        <v>5.8</v>
      </c>
      <c r="E622" t="b">
        <v>0</v>
      </c>
    </row>
    <row r="623" spans="1:5" x14ac:dyDescent="0.3">
      <c r="A623" t="s">
        <v>204</v>
      </c>
      <c r="B623" t="s">
        <v>15</v>
      </c>
      <c r="C623">
        <v>5.8</v>
      </c>
      <c r="E623" t="b">
        <v>0</v>
      </c>
    </row>
    <row r="624" spans="1:5" x14ac:dyDescent="0.3">
      <c r="A624" t="s">
        <v>204</v>
      </c>
      <c r="B624" t="s">
        <v>17</v>
      </c>
      <c r="C624">
        <v>5.8</v>
      </c>
      <c r="E624" t="b">
        <v>0</v>
      </c>
    </row>
    <row r="625" spans="1:5" x14ac:dyDescent="0.3">
      <c r="A625" t="s">
        <v>205</v>
      </c>
      <c r="B625" t="s">
        <v>12</v>
      </c>
      <c r="C625">
        <v>6</v>
      </c>
      <c r="E625" t="b">
        <v>0</v>
      </c>
    </row>
    <row r="626" spans="1:5" x14ac:dyDescent="0.3">
      <c r="A626" t="s">
        <v>205</v>
      </c>
      <c r="B626" t="s">
        <v>13</v>
      </c>
      <c r="C626">
        <v>6</v>
      </c>
      <c r="E626" t="b">
        <v>0</v>
      </c>
    </row>
    <row r="627" spans="1:5" x14ac:dyDescent="0.3">
      <c r="A627" t="s">
        <v>205</v>
      </c>
      <c r="B627" t="s">
        <v>22</v>
      </c>
      <c r="C627">
        <v>6</v>
      </c>
      <c r="E627" t="b">
        <v>0</v>
      </c>
    </row>
    <row r="628" spans="1:5" x14ac:dyDescent="0.3">
      <c r="A628" t="s">
        <v>205</v>
      </c>
      <c r="B628" t="s">
        <v>17</v>
      </c>
      <c r="C628">
        <v>6</v>
      </c>
      <c r="E628" t="b">
        <v>0</v>
      </c>
    </row>
    <row r="629" spans="1:5" x14ac:dyDescent="0.3">
      <c r="A629" t="s">
        <v>206</v>
      </c>
      <c r="B629" t="s">
        <v>12</v>
      </c>
      <c r="C629">
        <v>6.4</v>
      </c>
      <c r="E629" t="b">
        <v>0</v>
      </c>
    </row>
    <row r="630" spans="1:5" x14ac:dyDescent="0.3">
      <c r="A630" t="s">
        <v>206</v>
      </c>
      <c r="B630" t="s">
        <v>13</v>
      </c>
      <c r="C630">
        <v>6.4</v>
      </c>
      <c r="E630" t="b">
        <v>0</v>
      </c>
    </row>
    <row r="631" spans="1:5" x14ac:dyDescent="0.3">
      <c r="A631" t="s">
        <v>206</v>
      </c>
      <c r="B631" t="s">
        <v>21</v>
      </c>
      <c r="C631">
        <v>6.4</v>
      </c>
      <c r="E631" t="b">
        <v>0</v>
      </c>
    </row>
    <row r="632" spans="1:5" x14ac:dyDescent="0.3">
      <c r="A632" t="s">
        <v>206</v>
      </c>
      <c r="B632" t="s">
        <v>14</v>
      </c>
      <c r="C632">
        <v>6.4</v>
      </c>
      <c r="E632" t="b">
        <v>0</v>
      </c>
    </row>
    <row r="633" spans="1:5" x14ac:dyDescent="0.3">
      <c r="A633" t="s">
        <v>206</v>
      </c>
      <c r="B633" t="s">
        <v>19</v>
      </c>
      <c r="C633">
        <v>6.4</v>
      </c>
      <c r="E633" t="b">
        <v>0</v>
      </c>
    </row>
    <row r="634" spans="1:5" x14ac:dyDescent="0.3">
      <c r="A634" t="s">
        <v>206</v>
      </c>
      <c r="B634" t="s">
        <v>15</v>
      </c>
      <c r="C634">
        <v>6.4</v>
      </c>
      <c r="E634" t="b">
        <v>0</v>
      </c>
    </row>
    <row r="635" spans="1:5" x14ac:dyDescent="0.3">
      <c r="A635" t="s">
        <v>207</v>
      </c>
      <c r="B635" t="s">
        <v>12</v>
      </c>
      <c r="C635">
        <v>6.9</v>
      </c>
      <c r="E635" t="b">
        <v>0</v>
      </c>
    </row>
    <row r="636" spans="1:5" x14ac:dyDescent="0.3">
      <c r="A636" t="s">
        <v>207</v>
      </c>
      <c r="B636" t="s">
        <v>13</v>
      </c>
      <c r="C636">
        <v>6.9</v>
      </c>
      <c r="E636" t="b">
        <v>0</v>
      </c>
    </row>
    <row r="637" spans="1:5" x14ac:dyDescent="0.3">
      <c r="A637" t="s">
        <v>207</v>
      </c>
      <c r="B637" t="s">
        <v>15</v>
      </c>
      <c r="C637">
        <v>6.9</v>
      </c>
      <c r="E637" t="b">
        <v>0</v>
      </c>
    </row>
    <row r="638" spans="1:5" x14ac:dyDescent="0.3">
      <c r="A638" t="s">
        <v>208</v>
      </c>
      <c r="B638" t="s">
        <v>12</v>
      </c>
      <c r="C638">
        <v>6.4</v>
      </c>
      <c r="E638" t="b">
        <v>0</v>
      </c>
    </row>
    <row r="639" spans="1:5" x14ac:dyDescent="0.3">
      <c r="A639" t="s">
        <v>208</v>
      </c>
      <c r="B639" t="s">
        <v>13</v>
      </c>
      <c r="C639">
        <v>6.4</v>
      </c>
      <c r="E639" t="b">
        <v>0</v>
      </c>
    </row>
    <row r="640" spans="1:5" x14ac:dyDescent="0.3">
      <c r="A640" t="s">
        <v>208</v>
      </c>
      <c r="B640" t="s">
        <v>17</v>
      </c>
      <c r="C640">
        <v>6.4</v>
      </c>
      <c r="E640" t="b">
        <v>0</v>
      </c>
    </row>
    <row r="641" spans="1:5" x14ac:dyDescent="0.3">
      <c r="A641" t="s">
        <v>209</v>
      </c>
      <c r="B641" t="s">
        <v>12</v>
      </c>
      <c r="C641">
        <v>7.4</v>
      </c>
      <c r="E641" t="b">
        <v>0</v>
      </c>
    </row>
    <row r="642" spans="1:5" x14ac:dyDescent="0.3">
      <c r="A642" t="s">
        <v>209</v>
      </c>
      <c r="B642" t="s">
        <v>13</v>
      </c>
      <c r="C642">
        <v>7.4</v>
      </c>
      <c r="E642" t="b">
        <v>0</v>
      </c>
    </row>
    <row r="643" spans="1:5" x14ac:dyDescent="0.3">
      <c r="A643" t="s">
        <v>209</v>
      </c>
      <c r="B643" t="s">
        <v>30</v>
      </c>
      <c r="C643">
        <v>7.4</v>
      </c>
      <c r="E643" t="b">
        <v>0</v>
      </c>
    </row>
    <row r="644" spans="1:5" x14ac:dyDescent="0.3">
      <c r="A644" t="s">
        <v>209</v>
      </c>
      <c r="B644" t="s">
        <v>31</v>
      </c>
      <c r="C644">
        <v>7.4</v>
      </c>
      <c r="E644" t="b">
        <v>0</v>
      </c>
    </row>
    <row r="645" spans="1:5" x14ac:dyDescent="0.3">
      <c r="A645" t="s">
        <v>209</v>
      </c>
      <c r="B645" t="s">
        <v>36</v>
      </c>
      <c r="C645">
        <v>7.4</v>
      </c>
      <c r="E645" t="b">
        <v>0</v>
      </c>
    </row>
    <row r="646" spans="1:5" x14ac:dyDescent="0.3">
      <c r="A646" t="s">
        <v>210</v>
      </c>
      <c r="B646" t="s">
        <v>13</v>
      </c>
      <c r="C646">
        <v>5.5</v>
      </c>
      <c r="E646" t="b">
        <v>0</v>
      </c>
    </row>
    <row r="647" spans="1:5" x14ac:dyDescent="0.3">
      <c r="A647" t="s">
        <v>210</v>
      </c>
      <c r="B647" t="s">
        <v>30</v>
      </c>
      <c r="C647">
        <v>5.5</v>
      </c>
      <c r="E647" t="b">
        <v>0</v>
      </c>
    </row>
    <row r="648" spans="1:5" x14ac:dyDescent="0.3">
      <c r="A648" t="s">
        <v>210</v>
      </c>
      <c r="B648" t="s">
        <v>14</v>
      </c>
      <c r="C648">
        <v>5.5</v>
      </c>
      <c r="E648" t="b">
        <v>0</v>
      </c>
    </row>
    <row r="649" spans="1:5" x14ac:dyDescent="0.3">
      <c r="A649" t="s">
        <v>210</v>
      </c>
      <c r="B649" t="s">
        <v>19</v>
      </c>
      <c r="C649">
        <v>5.5</v>
      </c>
      <c r="E649" t="b">
        <v>0</v>
      </c>
    </row>
    <row r="650" spans="1:5" x14ac:dyDescent="0.3">
      <c r="A650" t="s">
        <v>211</v>
      </c>
      <c r="B650" t="s">
        <v>21</v>
      </c>
      <c r="C650">
        <v>5.9</v>
      </c>
      <c r="E650" t="b">
        <v>0</v>
      </c>
    </row>
    <row r="651" spans="1:5" x14ac:dyDescent="0.3">
      <c r="A651" t="s">
        <v>211</v>
      </c>
      <c r="B651" t="s">
        <v>22</v>
      </c>
      <c r="C651">
        <v>5.9</v>
      </c>
      <c r="E651" t="b">
        <v>0</v>
      </c>
    </row>
    <row r="652" spans="1:5" x14ac:dyDescent="0.3">
      <c r="A652" t="s">
        <v>211</v>
      </c>
      <c r="B652" t="s">
        <v>23</v>
      </c>
      <c r="C652">
        <v>5.9</v>
      </c>
      <c r="E652" t="b">
        <v>0</v>
      </c>
    </row>
    <row r="653" spans="1:5" x14ac:dyDescent="0.3">
      <c r="A653" t="s">
        <v>211</v>
      </c>
      <c r="B653" t="s">
        <v>25</v>
      </c>
      <c r="C653">
        <v>5.9</v>
      </c>
      <c r="E653" t="b">
        <v>0</v>
      </c>
    </row>
    <row r="654" spans="1:5" x14ac:dyDescent="0.3">
      <c r="A654" t="s">
        <v>212</v>
      </c>
      <c r="B654" t="s">
        <v>12</v>
      </c>
      <c r="C654">
        <v>6.8</v>
      </c>
      <c r="E654" t="b">
        <v>0</v>
      </c>
    </row>
    <row r="655" spans="1:5" x14ac:dyDescent="0.3">
      <c r="A655" t="s">
        <v>212</v>
      </c>
      <c r="B655" t="s">
        <v>13</v>
      </c>
      <c r="C655">
        <v>6.8</v>
      </c>
      <c r="E655" t="b">
        <v>0</v>
      </c>
    </row>
    <row r="656" spans="1:5" x14ac:dyDescent="0.3">
      <c r="A656" t="s">
        <v>212</v>
      </c>
      <c r="B656" t="s">
        <v>15</v>
      </c>
      <c r="C656">
        <v>6.8</v>
      </c>
      <c r="E656" t="b">
        <v>0</v>
      </c>
    </row>
    <row r="657" spans="1:5" x14ac:dyDescent="0.3">
      <c r="A657" t="s">
        <v>213</v>
      </c>
      <c r="B657" t="s">
        <v>12</v>
      </c>
      <c r="C657">
        <v>7.5</v>
      </c>
      <c r="E657" t="b">
        <v>0</v>
      </c>
    </row>
    <row r="658" spans="1:5" x14ac:dyDescent="0.3">
      <c r="A658" t="s">
        <v>213</v>
      </c>
      <c r="B658" t="s">
        <v>34</v>
      </c>
      <c r="C658">
        <v>7.5</v>
      </c>
      <c r="E658" t="b">
        <v>0</v>
      </c>
    </row>
    <row r="659" spans="1:5" x14ac:dyDescent="0.3">
      <c r="A659" t="s">
        <v>213</v>
      </c>
      <c r="B659" t="s">
        <v>30</v>
      </c>
      <c r="C659">
        <v>7.5</v>
      </c>
      <c r="E659" t="b">
        <v>0</v>
      </c>
    </row>
    <row r="660" spans="1:5" x14ac:dyDescent="0.3">
      <c r="A660" t="s">
        <v>213</v>
      </c>
      <c r="B660" t="s">
        <v>26</v>
      </c>
      <c r="C660">
        <v>7.5</v>
      </c>
      <c r="E660" t="b">
        <v>0</v>
      </c>
    </row>
    <row r="661" spans="1:5" x14ac:dyDescent="0.3">
      <c r="A661" t="s">
        <v>213</v>
      </c>
      <c r="B661" t="s">
        <v>17</v>
      </c>
      <c r="C661">
        <v>7.5</v>
      </c>
      <c r="E661" t="b">
        <v>0</v>
      </c>
    </row>
    <row r="662" spans="1:5" x14ac:dyDescent="0.3">
      <c r="A662" t="s">
        <v>214</v>
      </c>
      <c r="B662" t="s">
        <v>13</v>
      </c>
      <c r="C662">
        <v>6.8</v>
      </c>
      <c r="E662" t="b">
        <v>0</v>
      </c>
    </row>
    <row r="663" spans="1:5" x14ac:dyDescent="0.3">
      <c r="A663" t="s">
        <v>214</v>
      </c>
      <c r="B663" t="s">
        <v>23</v>
      </c>
      <c r="C663">
        <v>6.8</v>
      </c>
      <c r="E663" t="b">
        <v>0</v>
      </c>
    </row>
    <row r="664" spans="1:5" x14ac:dyDescent="0.3">
      <c r="A664" t="s">
        <v>214</v>
      </c>
      <c r="B664" t="s">
        <v>14</v>
      </c>
      <c r="C664">
        <v>6.8</v>
      </c>
      <c r="E664" t="b">
        <v>0</v>
      </c>
    </row>
    <row r="665" spans="1:5" x14ac:dyDescent="0.3">
      <c r="A665" t="s">
        <v>215</v>
      </c>
      <c r="B665" t="s">
        <v>13</v>
      </c>
      <c r="C665">
        <v>8.1</v>
      </c>
      <c r="E665" t="b">
        <v>0</v>
      </c>
    </row>
    <row r="666" spans="1:5" x14ac:dyDescent="0.3">
      <c r="A666" t="s">
        <v>215</v>
      </c>
      <c r="B666" t="s">
        <v>30</v>
      </c>
      <c r="C666">
        <v>8.1</v>
      </c>
      <c r="E666" t="b">
        <v>0</v>
      </c>
    </row>
    <row r="667" spans="1:5" x14ac:dyDescent="0.3">
      <c r="A667" t="s">
        <v>215</v>
      </c>
      <c r="B667" t="s">
        <v>17</v>
      </c>
      <c r="C667">
        <v>8.1</v>
      </c>
      <c r="E667" t="b">
        <v>0</v>
      </c>
    </row>
    <row r="668" spans="1:5" x14ac:dyDescent="0.3">
      <c r="A668" t="s">
        <v>215</v>
      </c>
      <c r="B668" t="s">
        <v>28</v>
      </c>
      <c r="C668">
        <v>8.1</v>
      </c>
      <c r="E668" t="b">
        <v>0</v>
      </c>
    </row>
    <row r="669" spans="1:5" x14ac:dyDescent="0.3">
      <c r="A669" t="s">
        <v>216</v>
      </c>
      <c r="B669" t="s">
        <v>13</v>
      </c>
      <c r="C669">
        <v>6.5</v>
      </c>
      <c r="E669" t="b">
        <v>0</v>
      </c>
    </row>
    <row r="670" spans="1:5" x14ac:dyDescent="0.3">
      <c r="A670" t="s">
        <v>216</v>
      </c>
      <c r="B670" t="s">
        <v>21</v>
      </c>
      <c r="C670">
        <v>6.5</v>
      </c>
      <c r="E670" t="b">
        <v>0</v>
      </c>
    </row>
    <row r="671" spans="1:5" x14ac:dyDescent="0.3">
      <c r="A671" t="s">
        <v>216</v>
      </c>
      <c r="B671" t="s">
        <v>22</v>
      </c>
      <c r="C671">
        <v>6.5</v>
      </c>
      <c r="E671" t="b">
        <v>0</v>
      </c>
    </row>
    <row r="672" spans="1:5" x14ac:dyDescent="0.3">
      <c r="A672" t="s">
        <v>216</v>
      </c>
      <c r="B672" t="s">
        <v>23</v>
      </c>
      <c r="C672">
        <v>6.5</v>
      </c>
      <c r="E672" t="b">
        <v>0</v>
      </c>
    </row>
    <row r="673" spans="1:5" x14ac:dyDescent="0.3">
      <c r="A673" t="s">
        <v>216</v>
      </c>
      <c r="B673" t="s">
        <v>32</v>
      </c>
      <c r="C673">
        <v>6.5</v>
      </c>
      <c r="E673" t="b">
        <v>0</v>
      </c>
    </row>
    <row r="674" spans="1:5" x14ac:dyDescent="0.3">
      <c r="A674" t="s">
        <v>217</v>
      </c>
      <c r="B674" t="s">
        <v>13</v>
      </c>
      <c r="C674">
        <v>7.2</v>
      </c>
      <c r="E674" t="b">
        <v>0</v>
      </c>
    </row>
    <row r="675" spans="1:5" x14ac:dyDescent="0.3">
      <c r="A675" t="s">
        <v>217</v>
      </c>
      <c r="B675" t="s">
        <v>21</v>
      </c>
      <c r="C675">
        <v>7.2</v>
      </c>
      <c r="E675" t="b">
        <v>0</v>
      </c>
    </row>
    <row r="676" spans="1:5" x14ac:dyDescent="0.3">
      <c r="A676" t="s">
        <v>217</v>
      </c>
      <c r="B676" t="s">
        <v>22</v>
      </c>
      <c r="C676">
        <v>7.2</v>
      </c>
      <c r="E676" t="b">
        <v>0</v>
      </c>
    </row>
    <row r="677" spans="1:5" x14ac:dyDescent="0.3">
      <c r="A677" t="s">
        <v>217</v>
      </c>
      <c r="B677" t="s">
        <v>23</v>
      </c>
      <c r="C677">
        <v>7.2</v>
      </c>
      <c r="E677" t="b">
        <v>0</v>
      </c>
    </row>
    <row r="678" spans="1:5" x14ac:dyDescent="0.3">
      <c r="A678" t="s">
        <v>217</v>
      </c>
      <c r="B678" t="s">
        <v>28</v>
      </c>
      <c r="C678">
        <v>7.2</v>
      </c>
      <c r="E678" t="b">
        <v>0</v>
      </c>
    </row>
    <row r="679" spans="1:5" x14ac:dyDescent="0.3">
      <c r="A679" t="s">
        <v>218</v>
      </c>
      <c r="B679" t="s">
        <v>13</v>
      </c>
      <c r="C679">
        <v>6.7</v>
      </c>
      <c r="E679" t="b">
        <v>0</v>
      </c>
    </row>
    <row r="680" spans="1:5" x14ac:dyDescent="0.3">
      <c r="A680" t="s">
        <v>218</v>
      </c>
      <c r="B680" t="s">
        <v>21</v>
      </c>
      <c r="C680">
        <v>6.7</v>
      </c>
      <c r="E680" t="b">
        <v>0</v>
      </c>
    </row>
    <row r="681" spans="1:5" x14ac:dyDescent="0.3">
      <c r="A681" t="s">
        <v>218</v>
      </c>
      <c r="B681" t="s">
        <v>22</v>
      </c>
      <c r="C681">
        <v>6.7</v>
      </c>
      <c r="E681" t="b">
        <v>0</v>
      </c>
    </row>
    <row r="682" spans="1:5" x14ac:dyDescent="0.3">
      <c r="A682" t="s">
        <v>218</v>
      </c>
      <c r="B682" t="s">
        <v>23</v>
      </c>
      <c r="C682">
        <v>6.7</v>
      </c>
      <c r="E682" t="b">
        <v>0</v>
      </c>
    </row>
    <row r="683" spans="1:5" x14ac:dyDescent="0.3">
      <c r="A683" t="s">
        <v>219</v>
      </c>
      <c r="B683" t="s">
        <v>12</v>
      </c>
      <c r="C683">
        <v>8.1</v>
      </c>
      <c r="E683" t="b">
        <v>0</v>
      </c>
    </row>
    <row r="684" spans="1:5" x14ac:dyDescent="0.3">
      <c r="A684" t="s">
        <v>219</v>
      </c>
      <c r="B684" t="s">
        <v>26</v>
      </c>
      <c r="C684">
        <v>8.1</v>
      </c>
      <c r="E684" t="b">
        <v>0</v>
      </c>
    </row>
    <row r="685" spans="1:5" x14ac:dyDescent="0.3">
      <c r="A685" t="s">
        <v>219</v>
      </c>
      <c r="B685" t="s">
        <v>17</v>
      </c>
      <c r="C685">
        <v>8.1</v>
      </c>
      <c r="E685" t="b">
        <v>0</v>
      </c>
    </row>
    <row r="686" spans="1:5" x14ac:dyDescent="0.3">
      <c r="A686" t="s">
        <v>220</v>
      </c>
      <c r="B686" t="s">
        <v>12</v>
      </c>
      <c r="C686">
        <v>7.6</v>
      </c>
      <c r="E686" t="b">
        <v>0</v>
      </c>
    </row>
    <row r="687" spans="1:5" x14ac:dyDescent="0.3">
      <c r="A687" t="s">
        <v>220</v>
      </c>
      <c r="B687" t="s">
        <v>13</v>
      </c>
      <c r="C687">
        <v>7.6</v>
      </c>
      <c r="E687" t="b">
        <v>0</v>
      </c>
    </row>
    <row r="688" spans="1:5" x14ac:dyDescent="0.3">
      <c r="A688" t="s">
        <v>220</v>
      </c>
      <c r="B688" t="s">
        <v>21</v>
      </c>
      <c r="C688">
        <v>7.6</v>
      </c>
      <c r="E688" t="b">
        <v>0</v>
      </c>
    </row>
    <row r="689" spans="1:5" x14ac:dyDescent="0.3">
      <c r="A689" t="s">
        <v>220</v>
      </c>
      <c r="B689" t="s">
        <v>22</v>
      </c>
      <c r="C689">
        <v>7.6</v>
      </c>
      <c r="E689" t="b">
        <v>0</v>
      </c>
    </row>
    <row r="690" spans="1:5" x14ac:dyDescent="0.3">
      <c r="A690" t="s">
        <v>220</v>
      </c>
      <c r="B690" t="s">
        <v>23</v>
      </c>
      <c r="C690">
        <v>7.6</v>
      </c>
      <c r="E690" t="b">
        <v>0</v>
      </c>
    </row>
    <row r="691" spans="1:5" x14ac:dyDescent="0.3">
      <c r="A691" t="s">
        <v>221</v>
      </c>
      <c r="B691" t="s">
        <v>12</v>
      </c>
      <c r="C691">
        <v>7.4</v>
      </c>
      <c r="E691" t="b">
        <v>0</v>
      </c>
    </row>
    <row r="692" spans="1:5" x14ac:dyDescent="0.3">
      <c r="A692" t="s">
        <v>221</v>
      </c>
      <c r="B692" t="s">
        <v>13</v>
      </c>
      <c r="C692">
        <v>7.4</v>
      </c>
      <c r="E692" t="b">
        <v>0</v>
      </c>
    </row>
    <row r="693" spans="1:5" x14ac:dyDescent="0.3">
      <c r="A693" t="s">
        <v>221</v>
      </c>
      <c r="B693" t="s">
        <v>22</v>
      </c>
      <c r="C693">
        <v>7.4</v>
      </c>
      <c r="E693" t="b">
        <v>0</v>
      </c>
    </row>
    <row r="694" spans="1:5" x14ac:dyDescent="0.3">
      <c r="A694" t="s">
        <v>221</v>
      </c>
      <c r="B694" t="s">
        <v>15</v>
      </c>
      <c r="C694">
        <v>7.4</v>
      </c>
      <c r="E694" t="b">
        <v>0</v>
      </c>
    </row>
    <row r="695" spans="1:5" x14ac:dyDescent="0.3">
      <c r="A695" t="s">
        <v>222</v>
      </c>
      <c r="B695" t="s">
        <v>13</v>
      </c>
      <c r="C695">
        <v>7.6</v>
      </c>
      <c r="E695" t="b">
        <v>0</v>
      </c>
    </row>
    <row r="696" spans="1:5" x14ac:dyDescent="0.3">
      <c r="A696" t="s">
        <v>222</v>
      </c>
      <c r="B696" t="s">
        <v>15</v>
      </c>
      <c r="C696">
        <v>7.6</v>
      </c>
      <c r="E696" t="b">
        <v>0</v>
      </c>
    </row>
    <row r="697" spans="1:5" x14ac:dyDescent="0.3">
      <c r="A697" t="s">
        <v>222</v>
      </c>
      <c r="B697" t="s">
        <v>17</v>
      </c>
      <c r="C697">
        <v>7.6</v>
      </c>
      <c r="E697" t="b">
        <v>0</v>
      </c>
    </row>
    <row r="698" spans="1:5" x14ac:dyDescent="0.3">
      <c r="A698" t="s">
        <v>210</v>
      </c>
      <c r="B698" t="s">
        <v>13</v>
      </c>
      <c r="C698">
        <v>5.5</v>
      </c>
      <c r="E698" t="b">
        <v>0</v>
      </c>
    </row>
    <row r="699" spans="1:5" x14ac:dyDescent="0.3">
      <c r="A699" t="s">
        <v>210</v>
      </c>
      <c r="B699" t="s">
        <v>30</v>
      </c>
      <c r="C699">
        <v>5.5</v>
      </c>
      <c r="E699" t="b">
        <v>0</v>
      </c>
    </row>
    <row r="700" spans="1:5" x14ac:dyDescent="0.3">
      <c r="A700" t="s">
        <v>210</v>
      </c>
      <c r="B700" t="s">
        <v>14</v>
      </c>
      <c r="C700">
        <v>5.5</v>
      </c>
      <c r="E700" t="b">
        <v>0</v>
      </c>
    </row>
    <row r="701" spans="1:5" x14ac:dyDescent="0.3">
      <c r="A701" t="s">
        <v>210</v>
      </c>
      <c r="B701" t="s">
        <v>19</v>
      </c>
      <c r="C701">
        <v>5.5</v>
      </c>
      <c r="E701" t="b">
        <v>0</v>
      </c>
    </row>
    <row r="702" spans="1:5" x14ac:dyDescent="0.3">
      <c r="A702" t="s">
        <v>223</v>
      </c>
      <c r="B702" t="s">
        <v>13</v>
      </c>
      <c r="C702">
        <v>6.7</v>
      </c>
      <c r="E702" t="b">
        <v>0</v>
      </c>
    </row>
    <row r="703" spans="1:5" x14ac:dyDescent="0.3">
      <c r="A703" t="s">
        <v>223</v>
      </c>
      <c r="B703" t="s">
        <v>21</v>
      </c>
      <c r="C703">
        <v>6.7</v>
      </c>
      <c r="E703" t="b">
        <v>0</v>
      </c>
    </row>
    <row r="704" spans="1:5" x14ac:dyDescent="0.3">
      <c r="A704" t="s">
        <v>223</v>
      </c>
      <c r="B704" t="s">
        <v>22</v>
      </c>
      <c r="C704">
        <v>6.7</v>
      </c>
      <c r="E704" t="b">
        <v>0</v>
      </c>
    </row>
    <row r="705" spans="1:5" x14ac:dyDescent="0.3">
      <c r="A705" t="s">
        <v>223</v>
      </c>
      <c r="B705" t="s">
        <v>23</v>
      </c>
      <c r="C705">
        <v>6.7</v>
      </c>
      <c r="E705" t="b">
        <v>0</v>
      </c>
    </row>
    <row r="706" spans="1:5" x14ac:dyDescent="0.3">
      <c r="A706" t="s">
        <v>223</v>
      </c>
      <c r="B706" t="s">
        <v>14</v>
      </c>
      <c r="C706">
        <v>6.7</v>
      </c>
      <c r="E706" t="b">
        <v>0</v>
      </c>
    </row>
    <row r="707" spans="1:5" x14ac:dyDescent="0.3">
      <c r="A707" t="s">
        <v>223</v>
      </c>
      <c r="B707" t="s">
        <v>15</v>
      </c>
      <c r="C707">
        <v>6.7</v>
      </c>
      <c r="E707" t="b">
        <v>0</v>
      </c>
    </row>
    <row r="708" spans="1:5" x14ac:dyDescent="0.3">
      <c r="A708" t="s">
        <v>224</v>
      </c>
      <c r="B708" t="s">
        <v>13</v>
      </c>
      <c r="C708">
        <v>6.5</v>
      </c>
      <c r="E708" t="b">
        <v>0</v>
      </c>
    </row>
    <row r="709" spans="1:5" x14ac:dyDescent="0.3">
      <c r="A709" t="s">
        <v>224</v>
      </c>
      <c r="B709" t="s">
        <v>15</v>
      </c>
      <c r="C709">
        <v>6.5</v>
      </c>
      <c r="E709" t="b">
        <v>0</v>
      </c>
    </row>
    <row r="710" spans="1:5" x14ac:dyDescent="0.3">
      <c r="A710" t="s">
        <v>224</v>
      </c>
      <c r="B710" t="s">
        <v>17</v>
      </c>
      <c r="C710">
        <v>6.5</v>
      </c>
      <c r="E710" t="b">
        <v>0</v>
      </c>
    </row>
    <row r="711" spans="1:5" x14ac:dyDescent="0.3">
      <c r="A711" t="s">
        <v>225</v>
      </c>
      <c r="B711" t="s">
        <v>12</v>
      </c>
      <c r="C711">
        <v>6.6</v>
      </c>
      <c r="E711" t="b">
        <v>0</v>
      </c>
    </row>
    <row r="712" spans="1:5" x14ac:dyDescent="0.3">
      <c r="A712" t="s">
        <v>225</v>
      </c>
      <c r="B712" t="s">
        <v>22</v>
      </c>
      <c r="C712">
        <v>6.6</v>
      </c>
      <c r="E712" t="b">
        <v>0</v>
      </c>
    </row>
    <row r="713" spans="1:5" x14ac:dyDescent="0.3">
      <c r="A713" t="s">
        <v>225</v>
      </c>
      <c r="B713" t="s">
        <v>34</v>
      </c>
      <c r="C713">
        <v>6.6</v>
      </c>
      <c r="E713" t="b">
        <v>0</v>
      </c>
    </row>
    <row r="714" spans="1:5" x14ac:dyDescent="0.3">
      <c r="A714" t="s">
        <v>225</v>
      </c>
      <c r="B714" t="s">
        <v>17</v>
      </c>
      <c r="C714">
        <v>6.6</v>
      </c>
      <c r="E714" t="b">
        <v>0</v>
      </c>
    </row>
    <row r="715" spans="1:5" x14ac:dyDescent="0.3">
      <c r="A715" t="s">
        <v>226</v>
      </c>
      <c r="B715" t="s">
        <v>12</v>
      </c>
      <c r="C715">
        <v>6.7</v>
      </c>
      <c r="E715" t="b">
        <v>0</v>
      </c>
    </row>
    <row r="716" spans="1:5" x14ac:dyDescent="0.3">
      <c r="A716" t="s">
        <v>226</v>
      </c>
      <c r="B716" t="s">
        <v>13</v>
      </c>
      <c r="C716">
        <v>6.7</v>
      </c>
      <c r="E716" t="b">
        <v>0</v>
      </c>
    </row>
    <row r="717" spans="1:5" x14ac:dyDescent="0.3">
      <c r="A717" t="s">
        <v>226</v>
      </c>
      <c r="B717" t="s">
        <v>21</v>
      </c>
      <c r="C717">
        <v>6.7</v>
      </c>
      <c r="E717" t="b">
        <v>0</v>
      </c>
    </row>
    <row r="718" spans="1:5" x14ac:dyDescent="0.3">
      <c r="A718" t="s">
        <v>226</v>
      </c>
      <c r="B718" t="s">
        <v>22</v>
      </c>
      <c r="C718">
        <v>6.7</v>
      </c>
      <c r="E718" t="b">
        <v>0</v>
      </c>
    </row>
    <row r="719" spans="1:5" x14ac:dyDescent="0.3">
      <c r="A719" t="s">
        <v>226</v>
      </c>
      <c r="B719" t="s">
        <v>23</v>
      </c>
      <c r="C719">
        <v>6.7</v>
      </c>
      <c r="E719" t="b">
        <v>0</v>
      </c>
    </row>
    <row r="720" spans="1:5" x14ac:dyDescent="0.3">
      <c r="A720" t="s">
        <v>226</v>
      </c>
      <c r="B720" t="s">
        <v>14</v>
      </c>
      <c r="C720">
        <v>6.7</v>
      </c>
      <c r="E720" t="b">
        <v>0</v>
      </c>
    </row>
    <row r="721" spans="1:5" x14ac:dyDescent="0.3">
      <c r="A721" t="s">
        <v>227</v>
      </c>
      <c r="B721" t="s">
        <v>12</v>
      </c>
      <c r="C721">
        <v>6.4</v>
      </c>
      <c r="E721" t="b">
        <v>0</v>
      </c>
    </row>
    <row r="722" spans="1:5" x14ac:dyDescent="0.3">
      <c r="A722" t="s">
        <v>227</v>
      </c>
      <c r="B722" t="s">
        <v>34</v>
      </c>
      <c r="C722">
        <v>6.4</v>
      </c>
      <c r="E722" t="b">
        <v>0</v>
      </c>
    </row>
    <row r="723" spans="1:5" x14ac:dyDescent="0.3">
      <c r="A723" t="s">
        <v>227</v>
      </c>
      <c r="B723" t="s">
        <v>26</v>
      </c>
      <c r="C723">
        <v>6.4</v>
      </c>
      <c r="E723" t="b">
        <v>0</v>
      </c>
    </row>
    <row r="724" spans="1:5" x14ac:dyDescent="0.3">
      <c r="A724" t="s">
        <v>227</v>
      </c>
      <c r="B724" t="s">
        <v>17</v>
      </c>
      <c r="C724">
        <v>6.4</v>
      </c>
      <c r="E724" t="b">
        <v>0</v>
      </c>
    </row>
    <row r="725" spans="1:5" x14ac:dyDescent="0.3">
      <c r="A725" t="s">
        <v>228</v>
      </c>
      <c r="B725" t="s">
        <v>12</v>
      </c>
      <c r="C725">
        <v>5.8</v>
      </c>
      <c r="E725" t="b">
        <v>0</v>
      </c>
    </row>
    <row r="726" spans="1:5" x14ac:dyDescent="0.3">
      <c r="A726" t="s">
        <v>228</v>
      </c>
      <c r="B726" t="s">
        <v>13</v>
      </c>
      <c r="C726">
        <v>5.8</v>
      </c>
      <c r="E726" t="b">
        <v>0</v>
      </c>
    </row>
    <row r="727" spans="1:5" x14ac:dyDescent="0.3">
      <c r="A727" t="s">
        <v>228</v>
      </c>
      <c r="B727" t="s">
        <v>30</v>
      </c>
      <c r="C727">
        <v>5.8</v>
      </c>
      <c r="E727" t="b">
        <v>0</v>
      </c>
    </row>
    <row r="728" spans="1:5" x14ac:dyDescent="0.3">
      <c r="A728" t="s">
        <v>229</v>
      </c>
      <c r="B728" t="s">
        <v>12</v>
      </c>
      <c r="C728">
        <v>7.4</v>
      </c>
      <c r="E728" t="b">
        <v>0</v>
      </c>
    </row>
    <row r="729" spans="1:5" x14ac:dyDescent="0.3">
      <c r="A729" t="s">
        <v>229</v>
      </c>
      <c r="B729" t="s">
        <v>13</v>
      </c>
      <c r="C729">
        <v>7.4</v>
      </c>
      <c r="E729" t="b">
        <v>0</v>
      </c>
    </row>
    <row r="730" spans="1:5" x14ac:dyDescent="0.3">
      <c r="A730" t="s">
        <v>229</v>
      </c>
      <c r="B730" t="s">
        <v>23</v>
      </c>
      <c r="C730">
        <v>7.4</v>
      </c>
      <c r="E730" t="b">
        <v>0</v>
      </c>
    </row>
    <row r="731" spans="1:5" x14ac:dyDescent="0.3">
      <c r="A731" t="s">
        <v>229</v>
      </c>
      <c r="B731" t="s">
        <v>26</v>
      </c>
      <c r="C731">
        <v>7.4</v>
      </c>
      <c r="E731" t="b">
        <v>0</v>
      </c>
    </row>
    <row r="732" spans="1:5" x14ac:dyDescent="0.3">
      <c r="A732" t="s">
        <v>230</v>
      </c>
      <c r="B732" t="s">
        <v>13</v>
      </c>
      <c r="C732">
        <v>7.8</v>
      </c>
      <c r="E732" t="b">
        <v>0</v>
      </c>
    </row>
    <row r="733" spans="1:5" x14ac:dyDescent="0.3">
      <c r="A733" t="s">
        <v>230</v>
      </c>
      <c r="B733" t="s">
        <v>23</v>
      </c>
      <c r="C733">
        <v>7.8</v>
      </c>
      <c r="E733" t="b">
        <v>0</v>
      </c>
    </row>
    <row r="734" spans="1:5" x14ac:dyDescent="0.3">
      <c r="A734" t="s">
        <v>230</v>
      </c>
      <c r="B734" t="s">
        <v>14</v>
      </c>
      <c r="C734">
        <v>7.8</v>
      </c>
      <c r="E734" t="b">
        <v>0</v>
      </c>
    </row>
    <row r="735" spans="1:5" x14ac:dyDescent="0.3">
      <c r="A735" t="s">
        <v>230</v>
      </c>
      <c r="B735" t="s">
        <v>26</v>
      </c>
      <c r="C735">
        <v>7.8</v>
      </c>
      <c r="E735" t="b">
        <v>0</v>
      </c>
    </row>
    <row r="736" spans="1:5" x14ac:dyDescent="0.3">
      <c r="A736" t="s">
        <v>231</v>
      </c>
      <c r="B736" t="s">
        <v>13</v>
      </c>
      <c r="C736">
        <v>6.6</v>
      </c>
      <c r="E736" t="b">
        <v>0</v>
      </c>
    </row>
    <row r="737" spans="1:5" x14ac:dyDescent="0.3">
      <c r="A737" t="s">
        <v>231</v>
      </c>
      <c r="B737" t="s">
        <v>30</v>
      </c>
      <c r="C737">
        <v>6.6</v>
      </c>
      <c r="E737" t="b">
        <v>0</v>
      </c>
    </row>
    <row r="738" spans="1:5" x14ac:dyDescent="0.3">
      <c r="A738" t="s">
        <v>231</v>
      </c>
      <c r="B738" t="s">
        <v>19</v>
      </c>
      <c r="C738">
        <v>6.6</v>
      </c>
      <c r="E738" t="b">
        <v>0</v>
      </c>
    </row>
    <row r="739" spans="1:5" x14ac:dyDescent="0.3">
      <c r="A739" t="s">
        <v>231</v>
      </c>
      <c r="B739" t="s">
        <v>36</v>
      </c>
      <c r="C739">
        <v>6.6</v>
      </c>
      <c r="E739" t="b">
        <v>0</v>
      </c>
    </row>
    <row r="740" spans="1:5" x14ac:dyDescent="0.3">
      <c r="A740" t="s">
        <v>232</v>
      </c>
      <c r="B740" t="s">
        <v>12</v>
      </c>
      <c r="C740">
        <v>4.9000000000000004</v>
      </c>
      <c r="E740" t="b">
        <v>0</v>
      </c>
    </row>
    <row r="741" spans="1:5" x14ac:dyDescent="0.3">
      <c r="A741" t="s">
        <v>232</v>
      </c>
      <c r="B741" t="s">
        <v>13</v>
      </c>
      <c r="C741">
        <v>4.9000000000000004</v>
      </c>
      <c r="E741" t="b">
        <v>0</v>
      </c>
    </row>
    <row r="742" spans="1:5" x14ac:dyDescent="0.3">
      <c r="A742" t="s">
        <v>232</v>
      </c>
      <c r="B742" t="s">
        <v>15</v>
      </c>
      <c r="C742">
        <v>4.9000000000000004</v>
      </c>
      <c r="E742" t="b">
        <v>0</v>
      </c>
    </row>
    <row r="743" spans="1:5" x14ac:dyDescent="0.3">
      <c r="A743" t="s">
        <v>233</v>
      </c>
      <c r="B743" t="s">
        <v>13</v>
      </c>
      <c r="C743">
        <v>6.5</v>
      </c>
      <c r="E743" t="b">
        <v>0</v>
      </c>
    </row>
    <row r="744" spans="1:5" x14ac:dyDescent="0.3">
      <c r="A744" t="s">
        <v>233</v>
      </c>
      <c r="B744" t="s">
        <v>21</v>
      </c>
      <c r="C744">
        <v>6.5</v>
      </c>
      <c r="E744" t="b">
        <v>0</v>
      </c>
    </row>
    <row r="745" spans="1:5" x14ac:dyDescent="0.3">
      <c r="A745" t="s">
        <v>233</v>
      </c>
      <c r="B745" t="s">
        <v>23</v>
      </c>
      <c r="C745">
        <v>6.5</v>
      </c>
      <c r="E745" t="b">
        <v>0</v>
      </c>
    </row>
    <row r="746" spans="1:5" x14ac:dyDescent="0.3">
      <c r="A746" t="s">
        <v>233</v>
      </c>
      <c r="B746" t="s">
        <v>17</v>
      </c>
      <c r="C746">
        <v>6.5</v>
      </c>
      <c r="E746" t="b">
        <v>0</v>
      </c>
    </row>
    <row r="747" spans="1:5" x14ac:dyDescent="0.3">
      <c r="A747" t="s">
        <v>234</v>
      </c>
      <c r="B747" t="s">
        <v>12</v>
      </c>
      <c r="C747">
        <v>7.5</v>
      </c>
      <c r="E747" t="b">
        <v>0</v>
      </c>
    </row>
    <row r="748" spans="1:5" x14ac:dyDescent="0.3">
      <c r="A748" t="s">
        <v>234</v>
      </c>
      <c r="B748" t="s">
        <v>14</v>
      </c>
      <c r="C748">
        <v>7.5</v>
      </c>
      <c r="E748" t="b">
        <v>0</v>
      </c>
    </row>
    <row r="749" spans="1:5" x14ac:dyDescent="0.3">
      <c r="A749" t="s">
        <v>235</v>
      </c>
      <c r="B749" t="s">
        <v>13</v>
      </c>
      <c r="C749">
        <v>6.2</v>
      </c>
      <c r="E749" t="b">
        <v>0</v>
      </c>
    </row>
    <row r="750" spans="1:5" x14ac:dyDescent="0.3">
      <c r="A750" t="s">
        <v>235</v>
      </c>
      <c r="B750" t="s">
        <v>22</v>
      </c>
      <c r="C750">
        <v>6.2</v>
      </c>
      <c r="E750" t="b">
        <v>0</v>
      </c>
    </row>
    <row r="751" spans="1:5" x14ac:dyDescent="0.3">
      <c r="A751" t="s">
        <v>235</v>
      </c>
      <c r="B751" t="s">
        <v>23</v>
      </c>
      <c r="C751">
        <v>6.2</v>
      </c>
      <c r="E751" t="b">
        <v>0</v>
      </c>
    </row>
    <row r="752" spans="1:5" x14ac:dyDescent="0.3">
      <c r="A752" t="s">
        <v>235</v>
      </c>
      <c r="B752" t="s">
        <v>14</v>
      </c>
      <c r="C752">
        <v>6.2</v>
      </c>
      <c r="E752" t="b">
        <v>0</v>
      </c>
    </row>
    <row r="753" spans="1:5" x14ac:dyDescent="0.3">
      <c r="A753" t="s">
        <v>236</v>
      </c>
      <c r="B753" t="s">
        <v>12</v>
      </c>
      <c r="C753">
        <v>7.3</v>
      </c>
      <c r="E753" t="b">
        <v>0</v>
      </c>
    </row>
    <row r="754" spans="1:5" x14ac:dyDescent="0.3">
      <c r="A754" t="s">
        <v>236</v>
      </c>
      <c r="B754" t="s">
        <v>21</v>
      </c>
      <c r="C754">
        <v>7.3</v>
      </c>
      <c r="E754" t="b">
        <v>0</v>
      </c>
    </row>
    <row r="755" spans="1:5" x14ac:dyDescent="0.3">
      <c r="A755" t="s">
        <v>236</v>
      </c>
      <c r="B755" t="s">
        <v>22</v>
      </c>
      <c r="C755">
        <v>7.3</v>
      </c>
      <c r="E755" t="b">
        <v>0</v>
      </c>
    </row>
    <row r="756" spans="1:5" x14ac:dyDescent="0.3">
      <c r="A756" t="s">
        <v>236</v>
      </c>
      <c r="B756" t="s">
        <v>23</v>
      </c>
      <c r="C756">
        <v>7.3</v>
      </c>
      <c r="E756" t="b">
        <v>0</v>
      </c>
    </row>
    <row r="757" spans="1:5" x14ac:dyDescent="0.3">
      <c r="A757" t="s">
        <v>236</v>
      </c>
      <c r="B757" t="s">
        <v>15</v>
      </c>
      <c r="C757">
        <v>7.3</v>
      </c>
      <c r="E757" t="b">
        <v>0</v>
      </c>
    </row>
    <row r="758" spans="1:5" x14ac:dyDescent="0.3">
      <c r="A758" t="s">
        <v>237</v>
      </c>
      <c r="B758" t="s">
        <v>13</v>
      </c>
      <c r="C758">
        <v>7.5</v>
      </c>
      <c r="E758" t="b">
        <v>0</v>
      </c>
    </row>
    <row r="759" spans="1:5" x14ac:dyDescent="0.3">
      <c r="A759" t="s">
        <v>237</v>
      </c>
      <c r="B759" t="s">
        <v>23</v>
      </c>
      <c r="C759">
        <v>7.5</v>
      </c>
      <c r="E759" t="b">
        <v>0</v>
      </c>
    </row>
    <row r="760" spans="1:5" x14ac:dyDescent="0.3">
      <c r="A760" t="s">
        <v>237</v>
      </c>
      <c r="B760" t="s">
        <v>14</v>
      </c>
      <c r="C760">
        <v>7.5</v>
      </c>
      <c r="E760" t="b">
        <v>0</v>
      </c>
    </row>
    <row r="761" spans="1:5" x14ac:dyDescent="0.3">
      <c r="A761" t="s">
        <v>238</v>
      </c>
      <c r="B761" t="s">
        <v>12</v>
      </c>
      <c r="C761">
        <v>5.6</v>
      </c>
      <c r="E761" t="b">
        <v>0</v>
      </c>
    </row>
    <row r="762" spans="1:5" x14ac:dyDescent="0.3">
      <c r="A762" t="s">
        <v>238</v>
      </c>
      <c r="B762" t="s">
        <v>22</v>
      </c>
      <c r="C762">
        <v>5.6</v>
      </c>
      <c r="E762" t="b">
        <v>0</v>
      </c>
    </row>
    <row r="763" spans="1:5" x14ac:dyDescent="0.3">
      <c r="A763" t="s">
        <v>238</v>
      </c>
      <c r="B763" t="s">
        <v>14</v>
      </c>
      <c r="C763">
        <v>5.6</v>
      </c>
      <c r="E763" t="b">
        <v>0</v>
      </c>
    </row>
    <row r="764" spans="1:5" x14ac:dyDescent="0.3">
      <c r="A764" t="s">
        <v>135</v>
      </c>
      <c r="B764" t="s">
        <v>12</v>
      </c>
      <c r="C764">
        <v>8.1999999999999993</v>
      </c>
      <c r="E764" t="b">
        <v>0</v>
      </c>
    </row>
    <row r="765" spans="1:5" x14ac:dyDescent="0.3">
      <c r="A765" t="s">
        <v>135</v>
      </c>
      <c r="B765" t="s">
        <v>13</v>
      </c>
      <c r="C765">
        <v>8.1999999999999993</v>
      </c>
      <c r="E765" t="b">
        <v>0</v>
      </c>
    </row>
    <row r="766" spans="1:5" x14ac:dyDescent="0.3">
      <c r="A766" t="s">
        <v>135</v>
      </c>
      <c r="B766" t="s">
        <v>30</v>
      </c>
      <c r="C766">
        <v>8.1999999999999993</v>
      </c>
      <c r="E766" t="b">
        <v>0</v>
      </c>
    </row>
    <row r="767" spans="1:5" x14ac:dyDescent="0.3">
      <c r="A767" t="s">
        <v>135</v>
      </c>
      <c r="B767" t="s">
        <v>35</v>
      </c>
      <c r="C767">
        <v>8.1999999999999993</v>
      </c>
      <c r="E767" t="b">
        <v>0</v>
      </c>
    </row>
    <row r="768" spans="1:5" x14ac:dyDescent="0.3">
      <c r="A768" t="s">
        <v>135</v>
      </c>
      <c r="B768" t="s">
        <v>15</v>
      </c>
      <c r="C768">
        <v>8.1999999999999993</v>
      </c>
      <c r="E768" t="b">
        <v>0</v>
      </c>
    </row>
    <row r="769" spans="1:5" x14ac:dyDescent="0.3">
      <c r="A769" t="s">
        <v>239</v>
      </c>
      <c r="B769" t="s">
        <v>12</v>
      </c>
      <c r="C769">
        <v>8.1</v>
      </c>
      <c r="E769" t="b">
        <v>0</v>
      </c>
    </row>
    <row r="770" spans="1:5" x14ac:dyDescent="0.3">
      <c r="A770" t="s">
        <v>239</v>
      </c>
      <c r="B770" t="s">
        <v>13</v>
      </c>
      <c r="C770">
        <v>8.1</v>
      </c>
      <c r="E770" t="b">
        <v>0</v>
      </c>
    </row>
    <row r="771" spans="1:5" x14ac:dyDescent="0.3">
      <c r="A771" t="s">
        <v>239</v>
      </c>
      <c r="B771" t="s">
        <v>14</v>
      </c>
      <c r="C771">
        <v>8.1</v>
      </c>
      <c r="E771" t="b">
        <v>0</v>
      </c>
    </row>
    <row r="772" spans="1:5" x14ac:dyDescent="0.3">
      <c r="A772" t="s">
        <v>240</v>
      </c>
      <c r="B772" t="s">
        <v>14</v>
      </c>
      <c r="C772">
        <v>6.4</v>
      </c>
      <c r="E772" t="b">
        <v>0</v>
      </c>
    </row>
    <row r="773" spans="1:5" x14ac:dyDescent="0.3">
      <c r="A773" t="s">
        <v>241</v>
      </c>
      <c r="B773" t="s">
        <v>13</v>
      </c>
      <c r="C773">
        <v>6.7</v>
      </c>
      <c r="E773" t="b">
        <v>0</v>
      </c>
    </row>
    <row r="774" spans="1:5" x14ac:dyDescent="0.3">
      <c r="A774" t="s">
        <v>241</v>
      </c>
      <c r="B774" t="s">
        <v>15</v>
      </c>
      <c r="C774">
        <v>6.7</v>
      </c>
      <c r="E774" t="b">
        <v>0</v>
      </c>
    </row>
    <row r="775" spans="1:5" x14ac:dyDescent="0.3">
      <c r="A775" t="s">
        <v>241</v>
      </c>
      <c r="B775" t="s">
        <v>17</v>
      </c>
      <c r="C775">
        <v>6.7</v>
      </c>
      <c r="E775" t="b">
        <v>0</v>
      </c>
    </row>
    <row r="776" spans="1:5" x14ac:dyDescent="0.3">
      <c r="A776" t="s">
        <v>242</v>
      </c>
      <c r="B776" t="s">
        <v>26</v>
      </c>
      <c r="C776">
        <v>6.6</v>
      </c>
      <c r="E776" t="b">
        <v>0</v>
      </c>
    </row>
    <row r="777" spans="1:5" x14ac:dyDescent="0.3">
      <c r="A777" t="s">
        <v>242</v>
      </c>
      <c r="B777" t="s">
        <v>17</v>
      </c>
      <c r="C777">
        <v>6.6</v>
      </c>
      <c r="E777" t="b">
        <v>0</v>
      </c>
    </row>
    <row r="778" spans="1:5" x14ac:dyDescent="0.3">
      <c r="A778" t="s">
        <v>243</v>
      </c>
      <c r="B778" t="s">
        <v>13</v>
      </c>
      <c r="C778">
        <v>6.4</v>
      </c>
      <c r="E778" t="b">
        <v>0</v>
      </c>
    </row>
    <row r="779" spans="1:5" x14ac:dyDescent="0.3">
      <c r="A779" t="s">
        <v>243</v>
      </c>
      <c r="B779" t="s">
        <v>21</v>
      </c>
      <c r="C779">
        <v>6.4</v>
      </c>
      <c r="E779" t="b">
        <v>0</v>
      </c>
    </row>
    <row r="780" spans="1:5" x14ac:dyDescent="0.3">
      <c r="A780" t="s">
        <v>243</v>
      </c>
      <c r="B780" t="s">
        <v>22</v>
      </c>
      <c r="C780">
        <v>6.4</v>
      </c>
      <c r="E780" t="b">
        <v>0</v>
      </c>
    </row>
    <row r="781" spans="1:5" x14ac:dyDescent="0.3">
      <c r="A781" t="s">
        <v>243</v>
      </c>
      <c r="B781" t="s">
        <v>23</v>
      </c>
      <c r="C781">
        <v>6.4</v>
      </c>
      <c r="E781" t="b">
        <v>0</v>
      </c>
    </row>
    <row r="782" spans="1:5" x14ac:dyDescent="0.3">
      <c r="A782" t="s">
        <v>243</v>
      </c>
      <c r="B782" t="s">
        <v>25</v>
      </c>
      <c r="C782">
        <v>6.4</v>
      </c>
      <c r="E782" t="b">
        <v>0</v>
      </c>
    </row>
    <row r="783" spans="1:5" x14ac:dyDescent="0.3">
      <c r="A783" t="s">
        <v>244</v>
      </c>
      <c r="B783" t="s">
        <v>12</v>
      </c>
      <c r="C783">
        <v>7.5</v>
      </c>
      <c r="E783" t="b">
        <v>0</v>
      </c>
    </row>
    <row r="784" spans="1:5" x14ac:dyDescent="0.3">
      <c r="A784" t="s">
        <v>244</v>
      </c>
      <c r="B784" t="s">
        <v>13</v>
      </c>
      <c r="C784">
        <v>7.5</v>
      </c>
      <c r="E784" t="b">
        <v>0</v>
      </c>
    </row>
    <row r="785" spans="1:5" x14ac:dyDescent="0.3">
      <c r="A785" t="s">
        <v>244</v>
      </c>
      <c r="B785" t="s">
        <v>14</v>
      </c>
      <c r="C785">
        <v>7.5</v>
      </c>
      <c r="E785" t="b">
        <v>0</v>
      </c>
    </row>
    <row r="786" spans="1:5" x14ac:dyDescent="0.3">
      <c r="A786" t="s">
        <v>244</v>
      </c>
      <c r="B786" t="s">
        <v>15</v>
      </c>
      <c r="C786">
        <v>7.5</v>
      </c>
      <c r="E786" t="b">
        <v>0</v>
      </c>
    </row>
    <row r="787" spans="1:5" x14ac:dyDescent="0.3">
      <c r="A787" t="s">
        <v>244</v>
      </c>
      <c r="B787" t="s">
        <v>17</v>
      </c>
      <c r="C787">
        <v>7.5</v>
      </c>
      <c r="E787" t="b">
        <v>0</v>
      </c>
    </row>
    <row r="788" spans="1:5" x14ac:dyDescent="0.3">
      <c r="A788" t="s">
        <v>245</v>
      </c>
      <c r="B788" t="s">
        <v>12</v>
      </c>
      <c r="C788">
        <v>7.3</v>
      </c>
      <c r="E788" t="b">
        <v>0</v>
      </c>
    </row>
    <row r="789" spans="1:5" x14ac:dyDescent="0.3">
      <c r="A789" t="s">
        <v>245</v>
      </c>
      <c r="B789" t="s">
        <v>34</v>
      </c>
      <c r="C789">
        <v>7.3</v>
      </c>
      <c r="E789" t="b">
        <v>0</v>
      </c>
    </row>
    <row r="790" spans="1:5" x14ac:dyDescent="0.3">
      <c r="A790" t="s">
        <v>245</v>
      </c>
      <c r="B790" t="s">
        <v>17</v>
      </c>
      <c r="C790">
        <v>7.3</v>
      </c>
      <c r="E790" t="b">
        <v>0</v>
      </c>
    </row>
    <row r="791" spans="1:5" x14ac:dyDescent="0.3">
      <c r="A791" t="s">
        <v>246</v>
      </c>
      <c r="B791" t="s">
        <v>12</v>
      </c>
      <c r="C791">
        <v>7.5</v>
      </c>
      <c r="E791" t="b">
        <v>0</v>
      </c>
    </row>
    <row r="792" spans="1:5" x14ac:dyDescent="0.3">
      <c r="A792" t="s">
        <v>246</v>
      </c>
      <c r="B792" t="s">
        <v>13</v>
      </c>
      <c r="C792">
        <v>7.5</v>
      </c>
      <c r="E792" t="b">
        <v>0</v>
      </c>
    </row>
    <row r="793" spans="1:5" x14ac:dyDescent="0.3">
      <c r="A793" t="s">
        <v>246</v>
      </c>
      <c r="B793" t="s">
        <v>34</v>
      </c>
      <c r="C793">
        <v>7.5</v>
      </c>
      <c r="E793" t="b">
        <v>0</v>
      </c>
    </row>
    <row r="794" spans="1:5" x14ac:dyDescent="0.3">
      <c r="A794" t="s">
        <v>246</v>
      </c>
      <c r="B794" t="s">
        <v>26</v>
      </c>
      <c r="C794">
        <v>7.5</v>
      </c>
      <c r="E794" t="b">
        <v>0</v>
      </c>
    </row>
    <row r="795" spans="1:5" x14ac:dyDescent="0.3">
      <c r="A795" t="s">
        <v>246</v>
      </c>
      <c r="B795" t="s">
        <v>17</v>
      </c>
      <c r="C795">
        <v>7.5</v>
      </c>
      <c r="E795" t="b">
        <v>0</v>
      </c>
    </row>
    <row r="796" spans="1:5" x14ac:dyDescent="0.3">
      <c r="A796" t="s">
        <v>247</v>
      </c>
      <c r="B796" t="s">
        <v>12</v>
      </c>
      <c r="C796">
        <v>5.8</v>
      </c>
      <c r="E796" t="b">
        <v>0</v>
      </c>
    </row>
    <row r="797" spans="1:5" x14ac:dyDescent="0.3">
      <c r="A797" t="s">
        <v>247</v>
      </c>
      <c r="B797" t="s">
        <v>13</v>
      </c>
      <c r="C797">
        <v>5.8</v>
      </c>
      <c r="E797" t="b">
        <v>0</v>
      </c>
    </row>
    <row r="798" spans="1:5" x14ac:dyDescent="0.3">
      <c r="A798" t="s">
        <v>247</v>
      </c>
      <c r="B798" t="s">
        <v>14</v>
      </c>
      <c r="C798">
        <v>5.8</v>
      </c>
      <c r="E798" t="b">
        <v>0</v>
      </c>
    </row>
    <row r="799" spans="1:5" x14ac:dyDescent="0.3">
      <c r="A799" t="s">
        <v>248</v>
      </c>
      <c r="B799" t="s">
        <v>12</v>
      </c>
      <c r="C799">
        <v>7.5</v>
      </c>
      <c r="E799" t="b">
        <v>0</v>
      </c>
    </row>
    <row r="800" spans="1:5" x14ac:dyDescent="0.3">
      <c r="A800" t="s">
        <v>248</v>
      </c>
      <c r="B800" t="s">
        <v>15</v>
      </c>
      <c r="C800">
        <v>7.5</v>
      </c>
      <c r="E800" t="b">
        <v>0</v>
      </c>
    </row>
    <row r="801" spans="1:5" x14ac:dyDescent="0.3">
      <c r="A801" t="s">
        <v>249</v>
      </c>
      <c r="B801" t="s">
        <v>12</v>
      </c>
      <c r="C801">
        <v>6.6</v>
      </c>
      <c r="E801" t="b">
        <v>0</v>
      </c>
    </row>
    <row r="802" spans="1:5" x14ac:dyDescent="0.3">
      <c r="A802" t="s">
        <v>249</v>
      </c>
      <c r="B802" t="s">
        <v>13</v>
      </c>
      <c r="C802">
        <v>6.6</v>
      </c>
      <c r="E802" t="b">
        <v>0</v>
      </c>
    </row>
    <row r="803" spans="1:5" x14ac:dyDescent="0.3">
      <c r="A803" t="s">
        <v>249</v>
      </c>
      <c r="B803" t="s">
        <v>31</v>
      </c>
      <c r="C803">
        <v>6.6</v>
      </c>
      <c r="E803" t="b">
        <v>0</v>
      </c>
    </row>
    <row r="804" spans="1:5" x14ac:dyDescent="0.3">
      <c r="A804" t="s">
        <v>250</v>
      </c>
      <c r="B804" t="s">
        <v>12</v>
      </c>
      <c r="C804">
        <v>6.7</v>
      </c>
      <c r="E804" t="b">
        <v>0</v>
      </c>
    </row>
    <row r="805" spans="1:5" x14ac:dyDescent="0.3">
      <c r="A805" t="s">
        <v>250</v>
      </c>
      <c r="B805" t="s">
        <v>13</v>
      </c>
      <c r="C805">
        <v>6.7</v>
      </c>
      <c r="E805" t="b">
        <v>0</v>
      </c>
    </row>
    <row r="806" spans="1:5" x14ac:dyDescent="0.3">
      <c r="A806" t="s">
        <v>250</v>
      </c>
      <c r="B806" t="s">
        <v>17</v>
      </c>
      <c r="C806">
        <v>6.7</v>
      </c>
      <c r="E806" t="b">
        <v>0</v>
      </c>
    </row>
    <row r="807" spans="1:5" x14ac:dyDescent="0.3">
      <c r="A807" t="s">
        <v>251</v>
      </c>
      <c r="B807" t="s">
        <v>12</v>
      </c>
      <c r="C807">
        <v>3.7</v>
      </c>
      <c r="E807" t="b">
        <v>0</v>
      </c>
    </row>
    <row r="808" spans="1:5" x14ac:dyDescent="0.3">
      <c r="A808" t="s">
        <v>252</v>
      </c>
      <c r="B808" t="s">
        <v>22</v>
      </c>
      <c r="C808">
        <v>6</v>
      </c>
      <c r="E808" t="b">
        <v>0</v>
      </c>
    </row>
    <row r="809" spans="1:5" x14ac:dyDescent="0.3">
      <c r="A809" t="s">
        <v>252</v>
      </c>
      <c r="B809" t="s">
        <v>23</v>
      </c>
      <c r="C809">
        <v>6</v>
      </c>
      <c r="E809" t="b">
        <v>0</v>
      </c>
    </row>
    <row r="810" spans="1:5" x14ac:dyDescent="0.3">
      <c r="A810" t="s">
        <v>252</v>
      </c>
      <c r="B810" t="s">
        <v>14</v>
      </c>
      <c r="C810">
        <v>6</v>
      </c>
      <c r="E810" t="b">
        <v>0</v>
      </c>
    </row>
    <row r="811" spans="1:5" x14ac:dyDescent="0.3">
      <c r="A811" t="s">
        <v>253</v>
      </c>
      <c r="B811" t="s">
        <v>12</v>
      </c>
      <c r="C811">
        <v>6.4</v>
      </c>
      <c r="E811" t="b">
        <v>0</v>
      </c>
    </row>
    <row r="812" spans="1:5" x14ac:dyDescent="0.3">
      <c r="A812" t="s">
        <v>253</v>
      </c>
      <c r="B812" t="s">
        <v>13</v>
      </c>
      <c r="C812">
        <v>6.4</v>
      </c>
      <c r="E812" t="b">
        <v>0</v>
      </c>
    </row>
    <row r="813" spans="1:5" x14ac:dyDescent="0.3">
      <c r="A813" t="s">
        <v>253</v>
      </c>
      <c r="B813" t="s">
        <v>15</v>
      </c>
      <c r="C813">
        <v>6.4</v>
      </c>
      <c r="E813" t="b">
        <v>0</v>
      </c>
    </row>
    <row r="814" spans="1:5" x14ac:dyDescent="0.3">
      <c r="A814" t="s">
        <v>253</v>
      </c>
      <c r="B814" t="s">
        <v>17</v>
      </c>
      <c r="C814">
        <v>6.4</v>
      </c>
      <c r="E814" t="b">
        <v>0</v>
      </c>
    </row>
    <row r="815" spans="1:5" x14ac:dyDescent="0.3">
      <c r="A815" t="s">
        <v>254</v>
      </c>
      <c r="B815" t="s">
        <v>12</v>
      </c>
      <c r="C815">
        <v>6.1</v>
      </c>
      <c r="E815" t="b">
        <v>0</v>
      </c>
    </row>
    <row r="816" spans="1:5" x14ac:dyDescent="0.3">
      <c r="A816" t="s">
        <v>254</v>
      </c>
      <c r="B816" t="s">
        <v>13</v>
      </c>
      <c r="C816">
        <v>6.1</v>
      </c>
      <c r="E816" t="b">
        <v>0</v>
      </c>
    </row>
    <row r="817" spans="1:5" x14ac:dyDescent="0.3">
      <c r="A817" t="s">
        <v>254</v>
      </c>
      <c r="B817" t="s">
        <v>17</v>
      </c>
      <c r="C817">
        <v>6.1</v>
      </c>
      <c r="E817" t="b">
        <v>0</v>
      </c>
    </row>
    <row r="818" spans="1:5" x14ac:dyDescent="0.3">
      <c r="A818" t="s">
        <v>255</v>
      </c>
      <c r="B818" t="s">
        <v>12</v>
      </c>
      <c r="C818">
        <v>6.4</v>
      </c>
      <c r="E818" t="b">
        <v>0</v>
      </c>
    </row>
    <row r="819" spans="1:5" x14ac:dyDescent="0.3">
      <c r="A819" t="s">
        <v>255</v>
      </c>
      <c r="B819" t="s">
        <v>13</v>
      </c>
      <c r="C819">
        <v>6.4</v>
      </c>
      <c r="E819" t="b">
        <v>0</v>
      </c>
    </row>
    <row r="820" spans="1:5" x14ac:dyDescent="0.3">
      <c r="A820" t="s">
        <v>255</v>
      </c>
      <c r="B820" t="s">
        <v>30</v>
      </c>
      <c r="C820">
        <v>6.4</v>
      </c>
      <c r="E820" t="b">
        <v>0</v>
      </c>
    </row>
    <row r="821" spans="1:5" x14ac:dyDescent="0.3">
      <c r="A821" t="s">
        <v>255</v>
      </c>
      <c r="B821" t="s">
        <v>17</v>
      </c>
      <c r="C821">
        <v>6.4</v>
      </c>
      <c r="E821" t="b">
        <v>0</v>
      </c>
    </row>
    <row r="822" spans="1:5" x14ac:dyDescent="0.3">
      <c r="A822" t="s">
        <v>256</v>
      </c>
      <c r="B822" t="s">
        <v>12</v>
      </c>
      <c r="C822">
        <v>5.6</v>
      </c>
      <c r="E822" t="b">
        <v>0</v>
      </c>
    </row>
    <row r="823" spans="1:5" x14ac:dyDescent="0.3">
      <c r="A823" t="s">
        <v>256</v>
      </c>
      <c r="B823" t="s">
        <v>13</v>
      </c>
      <c r="C823">
        <v>5.6</v>
      </c>
      <c r="E823" t="b">
        <v>0</v>
      </c>
    </row>
    <row r="824" spans="1:5" x14ac:dyDescent="0.3">
      <c r="A824" t="s">
        <v>256</v>
      </c>
      <c r="B824" t="s">
        <v>15</v>
      </c>
      <c r="C824">
        <v>5.6</v>
      </c>
      <c r="E824" t="b">
        <v>0</v>
      </c>
    </row>
    <row r="825" spans="1:5" x14ac:dyDescent="0.3">
      <c r="A825" t="s">
        <v>256</v>
      </c>
      <c r="B825" t="s">
        <v>17</v>
      </c>
      <c r="C825">
        <v>5.6</v>
      </c>
      <c r="E825" t="b">
        <v>0</v>
      </c>
    </row>
    <row r="826" spans="1:5" x14ac:dyDescent="0.3">
      <c r="A826" t="s">
        <v>257</v>
      </c>
      <c r="B826" t="s">
        <v>13</v>
      </c>
      <c r="C826">
        <v>8</v>
      </c>
      <c r="E826" t="b">
        <v>0</v>
      </c>
    </row>
    <row r="827" spans="1:5" x14ac:dyDescent="0.3">
      <c r="A827" t="s">
        <v>257</v>
      </c>
      <c r="B827" t="s">
        <v>30</v>
      </c>
      <c r="C827">
        <v>8</v>
      </c>
      <c r="E827" t="b">
        <v>0</v>
      </c>
    </row>
    <row r="828" spans="1:5" x14ac:dyDescent="0.3">
      <c r="A828" t="s">
        <v>257</v>
      </c>
      <c r="B828" t="s">
        <v>14</v>
      </c>
      <c r="C828">
        <v>8</v>
      </c>
      <c r="E828" t="b">
        <v>0</v>
      </c>
    </row>
    <row r="829" spans="1:5" x14ac:dyDescent="0.3">
      <c r="A829" t="s">
        <v>258</v>
      </c>
      <c r="B829" t="s">
        <v>12</v>
      </c>
      <c r="C829">
        <v>5.2</v>
      </c>
      <c r="E829" t="b">
        <v>0</v>
      </c>
    </row>
    <row r="830" spans="1:5" x14ac:dyDescent="0.3">
      <c r="A830" t="s">
        <v>258</v>
      </c>
      <c r="B830" t="s">
        <v>14</v>
      </c>
      <c r="C830">
        <v>5.2</v>
      </c>
      <c r="E830" t="b">
        <v>0</v>
      </c>
    </row>
    <row r="831" spans="1:5" x14ac:dyDescent="0.3">
      <c r="A831" t="s">
        <v>258</v>
      </c>
      <c r="B831" t="s">
        <v>17</v>
      </c>
      <c r="C831">
        <v>5.2</v>
      </c>
      <c r="E831" t="b">
        <v>0</v>
      </c>
    </row>
    <row r="832" spans="1:5" x14ac:dyDescent="0.3">
      <c r="A832" t="s">
        <v>259</v>
      </c>
      <c r="B832" t="s">
        <v>12</v>
      </c>
      <c r="C832">
        <v>7.1</v>
      </c>
      <c r="E832" t="b">
        <v>0</v>
      </c>
    </row>
    <row r="833" spans="1:5" x14ac:dyDescent="0.3">
      <c r="A833" t="s">
        <v>259</v>
      </c>
      <c r="B833" t="s">
        <v>17</v>
      </c>
      <c r="C833">
        <v>7.1</v>
      </c>
      <c r="E833" t="b">
        <v>0</v>
      </c>
    </row>
    <row r="834" spans="1:5" x14ac:dyDescent="0.3">
      <c r="A834" t="s">
        <v>260</v>
      </c>
      <c r="B834" t="s">
        <v>12</v>
      </c>
      <c r="C834">
        <v>4.8</v>
      </c>
      <c r="E834" t="b">
        <v>0</v>
      </c>
    </row>
    <row r="835" spans="1:5" x14ac:dyDescent="0.3">
      <c r="A835" t="s">
        <v>260</v>
      </c>
      <c r="B835" t="s">
        <v>13</v>
      </c>
      <c r="C835">
        <v>4.8</v>
      </c>
      <c r="E835" t="b">
        <v>0</v>
      </c>
    </row>
    <row r="836" spans="1:5" x14ac:dyDescent="0.3">
      <c r="A836" t="s">
        <v>260</v>
      </c>
      <c r="B836" t="s">
        <v>22</v>
      </c>
      <c r="C836">
        <v>4.8</v>
      </c>
      <c r="E836" t="b">
        <v>0</v>
      </c>
    </row>
    <row r="837" spans="1:5" x14ac:dyDescent="0.3">
      <c r="A837" t="s">
        <v>260</v>
      </c>
      <c r="B837" t="s">
        <v>34</v>
      </c>
      <c r="C837">
        <v>4.8</v>
      </c>
      <c r="E837" t="b">
        <v>0</v>
      </c>
    </row>
    <row r="838" spans="1:5" x14ac:dyDescent="0.3">
      <c r="A838" t="s">
        <v>261</v>
      </c>
      <c r="B838" t="s">
        <v>13</v>
      </c>
      <c r="C838">
        <v>7</v>
      </c>
      <c r="E838" t="b">
        <v>0</v>
      </c>
    </row>
    <row r="839" spans="1:5" x14ac:dyDescent="0.3">
      <c r="A839" t="s">
        <v>261</v>
      </c>
      <c r="B839" t="s">
        <v>26</v>
      </c>
      <c r="C839">
        <v>7</v>
      </c>
      <c r="E839" t="b">
        <v>0</v>
      </c>
    </row>
    <row r="840" spans="1:5" x14ac:dyDescent="0.3">
      <c r="A840" t="s">
        <v>261</v>
      </c>
      <c r="B840" t="s">
        <v>15</v>
      </c>
      <c r="C840">
        <v>7</v>
      </c>
      <c r="E840" t="b">
        <v>0</v>
      </c>
    </row>
    <row r="841" spans="1:5" x14ac:dyDescent="0.3">
      <c r="A841" t="s">
        <v>262</v>
      </c>
      <c r="B841" t="s">
        <v>13</v>
      </c>
      <c r="C841">
        <v>5.4</v>
      </c>
      <c r="E841" t="b">
        <v>0</v>
      </c>
    </row>
    <row r="842" spans="1:5" x14ac:dyDescent="0.3">
      <c r="A842" t="s">
        <v>262</v>
      </c>
      <c r="B842" t="s">
        <v>21</v>
      </c>
      <c r="C842">
        <v>5.4</v>
      </c>
      <c r="E842" t="b">
        <v>0</v>
      </c>
    </row>
    <row r="843" spans="1:5" x14ac:dyDescent="0.3">
      <c r="A843" t="s">
        <v>262</v>
      </c>
      <c r="B843" t="s">
        <v>22</v>
      </c>
      <c r="C843">
        <v>5.4</v>
      </c>
      <c r="E843" t="b">
        <v>0</v>
      </c>
    </row>
    <row r="844" spans="1:5" x14ac:dyDescent="0.3">
      <c r="A844" t="s">
        <v>262</v>
      </c>
      <c r="B844" t="s">
        <v>23</v>
      </c>
      <c r="C844">
        <v>5.4</v>
      </c>
      <c r="E844" t="b">
        <v>0</v>
      </c>
    </row>
    <row r="845" spans="1:5" x14ac:dyDescent="0.3">
      <c r="A845" t="s">
        <v>262</v>
      </c>
      <c r="B845" t="s">
        <v>14</v>
      </c>
      <c r="C845">
        <v>5.4</v>
      </c>
      <c r="E845" t="b">
        <v>0</v>
      </c>
    </row>
    <row r="846" spans="1:5" x14ac:dyDescent="0.3">
      <c r="A846" t="s">
        <v>263</v>
      </c>
      <c r="B846" t="s">
        <v>12</v>
      </c>
      <c r="C846">
        <v>6.6</v>
      </c>
      <c r="E846" t="b">
        <v>0</v>
      </c>
    </row>
    <row r="847" spans="1:5" x14ac:dyDescent="0.3">
      <c r="A847" t="s">
        <v>263</v>
      </c>
      <c r="B847" t="s">
        <v>30</v>
      </c>
      <c r="C847">
        <v>6.6</v>
      </c>
      <c r="E847" t="b">
        <v>0</v>
      </c>
    </row>
    <row r="848" spans="1:5" x14ac:dyDescent="0.3">
      <c r="A848" t="s">
        <v>263</v>
      </c>
      <c r="B848" t="s">
        <v>15</v>
      </c>
      <c r="C848">
        <v>6.6</v>
      </c>
      <c r="E848" t="b">
        <v>0</v>
      </c>
    </row>
    <row r="849" spans="1:5" x14ac:dyDescent="0.3">
      <c r="A849" t="s">
        <v>263</v>
      </c>
      <c r="B849" t="s">
        <v>17</v>
      </c>
      <c r="C849">
        <v>6.6</v>
      </c>
      <c r="E849" t="b">
        <v>0</v>
      </c>
    </row>
    <row r="850" spans="1:5" x14ac:dyDescent="0.3">
      <c r="A850" t="s">
        <v>264</v>
      </c>
      <c r="B850" t="s">
        <v>12</v>
      </c>
      <c r="C850">
        <v>6.7</v>
      </c>
      <c r="E850" t="b">
        <v>0</v>
      </c>
    </row>
    <row r="851" spans="1:5" x14ac:dyDescent="0.3">
      <c r="A851" t="s">
        <v>264</v>
      </c>
      <c r="B851" t="s">
        <v>13</v>
      </c>
      <c r="C851">
        <v>6.7</v>
      </c>
      <c r="E851" t="b">
        <v>0</v>
      </c>
    </row>
    <row r="852" spans="1:5" x14ac:dyDescent="0.3">
      <c r="A852" t="s">
        <v>264</v>
      </c>
      <c r="B852" t="s">
        <v>15</v>
      </c>
      <c r="C852">
        <v>6.7</v>
      </c>
      <c r="E852" t="b">
        <v>0</v>
      </c>
    </row>
    <row r="853" spans="1:5" x14ac:dyDescent="0.3">
      <c r="A853" t="s">
        <v>264</v>
      </c>
      <c r="B853" t="s">
        <v>17</v>
      </c>
      <c r="C853">
        <v>6.7</v>
      </c>
      <c r="E853" t="b">
        <v>0</v>
      </c>
    </row>
    <row r="854" spans="1:5" x14ac:dyDescent="0.3">
      <c r="A854" t="s">
        <v>265</v>
      </c>
      <c r="B854" t="s">
        <v>12</v>
      </c>
      <c r="C854">
        <v>6.2</v>
      </c>
      <c r="E854" t="b">
        <v>0</v>
      </c>
    </row>
    <row r="855" spans="1:5" x14ac:dyDescent="0.3">
      <c r="A855" t="s">
        <v>265</v>
      </c>
      <c r="B855" t="s">
        <v>34</v>
      </c>
      <c r="C855">
        <v>6.2</v>
      </c>
      <c r="E855" t="b">
        <v>0</v>
      </c>
    </row>
    <row r="856" spans="1:5" x14ac:dyDescent="0.3">
      <c r="A856" t="s">
        <v>265</v>
      </c>
      <c r="B856" t="s">
        <v>15</v>
      </c>
      <c r="C856">
        <v>6.2</v>
      </c>
      <c r="E856" t="b">
        <v>0</v>
      </c>
    </row>
    <row r="857" spans="1:5" x14ac:dyDescent="0.3">
      <c r="A857" t="s">
        <v>265</v>
      </c>
      <c r="B857" t="s">
        <v>17</v>
      </c>
      <c r="C857">
        <v>6.2</v>
      </c>
      <c r="E857" t="b">
        <v>0</v>
      </c>
    </row>
    <row r="858" spans="1:5" x14ac:dyDescent="0.3">
      <c r="A858" t="s">
        <v>266</v>
      </c>
      <c r="B858" t="s">
        <v>12</v>
      </c>
      <c r="C858">
        <v>6.1</v>
      </c>
      <c r="E858" t="b">
        <v>0</v>
      </c>
    </row>
    <row r="859" spans="1:5" x14ac:dyDescent="0.3">
      <c r="A859" t="s">
        <v>266</v>
      </c>
      <c r="B859" t="s">
        <v>23</v>
      </c>
      <c r="C859">
        <v>6.1</v>
      </c>
      <c r="E859" t="b">
        <v>0</v>
      </c>
    </row>
    <row r="860" spans="1:5" x14ac:dyDescent="0.3">
      <c r="A860" t="s">
        <v>266</v>
      </c>
      <c r="B860" t="s">
        <v>32</v>
      </c>
      <c r="C860">
        <v>6.1</v>
      </c>
      <c r="E860" t="b">
        <v>0</v>
      </c>
    </row>
    <row r="861" spans="1:5" x14ac:dyDescent="0.3">
      <c r="A861" t="s">
        <v>267</v>
      </c>
      <c r="B861" t="s">
        <v>22</v>
      </c>
      <c r="C861">
        <v>5.3</v>
      </c>
      <c r="E861" t="b">
        <v>0</v>
      </c>
    </row>
    <row r="862" spans="1:5" x14ac:dyDescent="0.3">
      <c r="A862" t="s">
        <v>267</v>
      </c>
      <c r="B862" t="s">
        <v>30</v>
      </c>
      <c r="C862">
        <v>5.3</v>
      </c>
      <c r="E862" t="b">
        <v>0</v>
      </c>
    </row>
    <row r="863" spans="1:5" x14ac:dyDescent="0.3">
      <c r="A863" t="s">
        <v>267</v>
      </c>
      <c r="B863" t="s">
        <v>19</v>
      </c>
      <c r="C863">
        <v>5.3</v>
      </c>
      <c r="E863" t="b">
        <v>0</v>
      </c>
    </row>
    <row r="864" spans="1:5" x14ac:dyDescent="0.3">
      <c r="A864" t="s">
        <v>268</v>
      </c>
      <c r="B864" t="s">
        <v>12</v>
      </c>
      <c r="C864">
        <v>6.3</v>
      </c>
      <c r="E864" t="b">
        <v>0</v>
      </c>
    </row>
    <row r="865" spans="1:5" x14ac:dyDescent="0.3">
      <c r="A865" t="s">
        <v>268</v>
      </c>
      <c r="B865" t="s">
        <v>22</v>
      </c>
      <c r="C865">
        <v>6.3</v>
      </c>
      <c r="E865" t="b">
        <v>0</v>
      </c>
    </row>
    <row r="866" spans="1:5" x14ac:dyDescent="0.3">
      <c r="A866" t="s">
        <v>268</v>
      </c>
      <c r="B866" t="s">
        <v>19</v>
      </c>
      <c r="C866">
        <v>6.3</v>
      </c>
      <c r="E866" t="b">
        <v>0</v>
      </c>
    </row>
    <row r="867" spans="1:5" x14ac:dyDescent="0.3">
      <c r="A867" t="s">
        <v>269</v>
      </c>
      <c r="B867" t="s">
        <v>12</v>
      </c>
      <c r="C867">
        <v>7</v>
      </c>
      <c r="E867" t="b">
        <v>0</v>
      </c>
    </row>
    <row r="868" spans="1:5" x14ac:dyDescent="0.3">
      <c r="A868" t="s">
        <v>269</v>
      </c>
      <c r="B868" t="s">
        <v>13</v>
      </c>
      <c r="C868">
        <v>7</v>
      </c>
      <c r="E868" t="b">
        <v>0</v>
      </c>
    </row>
    <row r="869" spans="1:5" x14ac:dyDescent="0.3">
      <c r="A869" t="s">
        <v>269</v>
      </c>
      <c r="B869" t="s">
        <v>26</v>
      </c>
      <c r="C869">
        <v>7</v>
      </c>
      <c r="E869" t="b">
        <v>0</v>
      </c>
    </row>
    <row r="870" spans="1:5" x14ac:dyDescent="0.3">
      <c r="A870" t="s">
        <v>269</v>
      </c>
      <c r="B870" t="s">
        <v>15</v>
      </c>
      <c r="C870">
        <v>7</v>
      </c>
      <c r="E870" t="b">
        <v>0</v>
      </c>
    </row>
    <row r="871" spans="1:5" x14ac:dyDescent="0.3">
      <c r="A871" t="s">
        <v>270</v>
      </c>
      <c r="B871" t="s">
        <v>12</v>
      </c>
      <c r="C871">
        <v>7.6</v>
      </c>
      <c r="E871" t="b">
        <v>0</v>
      </c>
    </row>
    <row r="872" spans="1:5" x14ac:dyDescent="0.3">
      <c r="A872" t="s">
        <v>270</v>
      </c>
      <c r="B872" t="s">
        <v>13</v>
      </c>
      <c r="C872">
        <v>7.6</v>
      </c>
      <c r="E872" t="b">
        <v>0</v>
      </c>
    </row>
    <row r="873" spans="1:5" x14ac:dyDescent="0.3">
      <c r="A873" t="s">
        <v>270</v>
      </c>
      <c r="B873" t="s">
        <v>14</v>
      </c>
      <c r="C873">
        <v>7.6</v>
      </c>
      <c r="E873" t="b">
        <v>0</v>
      </c>
    </row>
    <row r="874" spans="1:5" x14ac:dyDescent="0.3">
      <c r="A874" t="s">
        <v>270</v>
      </c>
      <c r="B874" t="s">
        <v>15</v>
      </c>
      <c r="C874">
        <v>7.6</v>
      </c>
      <c r="E874" t="b">
        <v>0</v>
      </c>
    </row>
    <row r="875" spans="1:5" x14ac:dyDescent="0.3">
      <c r="A875" t="s">
        <v>271</v>
      </c>
      <c r="B875" t="s">
        <v>12</v>
      </c>
      <c r="C875">
        <v>6.7</v>
      </c>
      <c r="E875" t="b">
        <v>0</v>
      </c>
    </row>
    <row r="876" spans="1:5" x14ac:dyDescent="0.3">
      <c r="A876" t="s">
        <v>271</v>
      </c>
      <c r="B876" t="s">
        <v>13</v>
      </c>
      <c r="C876">
        <v>6.7</v>
      </c>
      <c r="E876" t="b">
        <v>0</v>
      </c>
    </row>
    <row r="877" spans="1:5" x14ac:dyDescent="0.3">
      <c r="A877" t="s">
        <v>271</v>
      </c>
      <c r="B877" t="s">
        <v>14</v>
      </c>
      <c r="C877">
        <v>6.7</v>
      </c>
      <c r="E877" t="b">
        <v>0</v>
      </c>
    </row>
    <row r="878" spans="1:5" x14ac:dyDescent="0.3">
      <c r="A878" t="s">
        <v>271</v>
      </c>
      <c r="B878" t="s">
        <v>15</v>
      </c>
      <c r="C878">
        <v>6.7</v>
      </c>
      <c r="E878" t="b">
        <v>0</v>
      </c>
    </row>
    <row r="879" spans="1:5" x14ac:dyDescent="0.3">
      <c r="A879" t="s">
        <v>272</v>
      </c>
      <c r="B879" t="s">
        <v>13</v>
      </c>
      <c r="C879">
        <v>8.1</v>
      </c>
      <c r="E879" t="b">
        <v>0</v>
      </c>
    </row>
    <row r="880" spans="1:5" x14ac:dyDescent="0.3">
      <c r="A880" t="s">
        <v>272</v>
      </c>
      <c r="B880" t="s">
        <v>21</v>
      </c>
      <c r="C880">
        <v>8.1</v>
      </c>
      <c r="E880" t="b">
        <v>0</v>
      </c>
    </row>
    <row r="881" spans="1:5" x14ac:dyDescent="0.3">
      <c r="A881" t="s">
        <v>272</v>
      </c>
      <c r="B881" t="s">
        <v>22</v>
      </c>
      <c r="C881">
        <v>8.1</v>
      </c>
      <c r="E881" t="b">
        <v>0</v>
      </c>
    </row>
    <row r="882" spans="1:5" x14ac:dyDescent="0.3">
      <c r="A882" t="s">
        <v>272</v>
      </c>
      <c r="B882" t="s">
        <v>23</v>
      </c>
      <c r="C882">
        <v>8.1</v>
      </c>
      <c r="E882" t="b">
        <v>0</v>
      </c>
    </row>
    <row r="883" spans="1:5" x14ac:dyDescent="0.3">
      <c r="A883" t="s">
        <v>272</v>
      </c>
      <c r="B883" t="s">
        <v>14</v>
      </c>
      <c r="C883">
        <v>8.1</v>
      </c>
      <c r="E883" t="b">
        <v>0</v>
      </c>
    </row>
    <row r="884" spans="1:5" x14ac:dyDescent="0.3">
      <c r="A884" t="s">
        <v>273</v>
      </c>
      <c r="B884" t="s">
        <v>12</v>
      </c>
      <c r="C884">
        <v>6.7</v>
      </c>
      <c r="E884" t="b">
        <v>0</v>
      </c>
    </row>
    <row r="885" spans="1:5" x14ac:dyDescent="0.3">
      <c r="A885" t="s">
        <v>273</v>
      </c>
      <c r="B885" t="s">
        <v>13</v>
      </c>
      <c r="C885">
        <v>6.7</v>
      </c>
      <c r="E885" t="b">
        <v>0</v>
      </c>
    </row>
    <row r="886" spans="1:5" x14ac:dyDescent="0.3">
      <c r="A886" t="s">
        <v>273</v>
      </c>
      <c r="B886" t="s">
        <v>15</v>
      </c>
      <c r="C886">
        <v>6.7</v>
      </c>
      <c r="E886" t="b">
        <v>0</v>
      </c>
    </row>
    <row r="887" spans="1:5" x14ac:dyDescent="0.3">
      <c r="A887" t="s">
        <v>273</v>
      </c>
      <c r="B887" t="s">
        <v>17</v>
      </c>
      <c r="C887">
        <v>6.7</v>
      </c>
      <c r="E887" t="b">
        <v>0</v>
      </c>
    </row>
    <row r="888" spans="1:5" x14ac:dyDescent="0.3">
      <c r="A888" t="s">
        <v>274</v>
      </c>
      <c r="B888" t="s">
        <v>12</v>
      </c>
      <c r="C888">
        <v>6.5</v>
      </c>
      <c r="E888" t="b">
        <v>0</v>
      </c>
    </row>
    <row r="889" spans="1:5" x14ac:dyDescent="0.3">
      <c r="A889" t="s">
        <v>274</v>
      </c>
      <c r="B889" t="s">
        <v>13</v>
      </c>
      <c r="C889">
        <v>6.5</v>
      </c>
      <c r="E889" t="b">
        <v>0</v>
      </c>
    </row>
    <row r="890" spans="1:5" x14ac:dyDescent="0.3">
      <c r="A890" t="s">
        <v>274</v>
      </c>
      <c r="B890" t="s">
        <v>14</v>
      </c>
      <c r="C890">
        <v>6.5</v>
      </c>
      <c r="E890" t="b">
        <v>0</v>
      </c>
    </row>
    <row r="891" spans="1:5" x14ac:dyDescent="0.3">
      <c r="A891" t="s">
        <v>274</v>
      </c>
      <c r="B891" t="s">
        <v>15</v>
      </c>
      <c r="C891">
        <v>6.5</v>
      </c>
      <c r="E891" t="b">
        <v>0</v>
      </c>
    </row>
    <row r="892" spans="1:5" x14ac:dyDescent="0.3">
      <c r="A892" t="s">
        <v>275</v>
      </c>
      <c r="B892" t="s">
        <v>13</v>
      </c>
      <c r="C892">
        <v>7.3</v>
      </c>
      <c r="E892" t="b">
        <v>0</v>
      </c>
    </row>
    <row r="893" spans="1:5" x14ac:dyDescent="0.3">
      <c r="A893" t="s">
        <v>275</v>
      </c>
      <c r="B893" t="s">
        <v>21</v>
      </c>
      <c r="C893">
        <v>7.3</v>
      </c>
      <c r="E893" t="b">
        <v>0</v>
      </c>
    </row>
    <row r="894" spans="1:5" x14ac:dyDescent="0.3">
      <c r="A894" t="s">
        <v>275</v>
      </c>
      <c r="B894" t="s">
        <v>22</v>
      </c>
      <c r="C894">
        <v>7.3</v>
      </c>
      <c r="E894" t="b">
        <v>0</v>
      </c>
    </row>
    <row r="895" spans="1:5" x14ac:dyDescent="0.3">
      <c r="A895" t="s">
        <v>275</v>
      </c>
      <c r="B895" t="s">
        <v>23</v>
      </c>
      <c r="C895">
        <v>7.3</v>
      </c>
      <c r="E895" t="b">
        <v>0</v>
      </c>
    </row>
    <row r="896" spans="1:5" x14ac:dyDescent="0.3">
      <c r="A896" t="s">
        <v>275</v>
      </c>
      <c r="B896" t="s">
        <v>14</v>
      </c>
      <c r="C896">
        <v>7.3</v>
      </c>
      <c r="E896" t="b">
        <v>0</v>
      </c>
    </row>
    <row r="897" spans="1:5" x14ac:dyDescent="0.3">
      <c r="A897" t="s">
        <v>276</v>
      </c>
      <c r="B897" t="s">
        <v>13</v>
      </c>
      <c r="C897">
        <v>5.0999999999999996</v>
      </c>
      <c r="E897" t="b">
        <v>0</v>
      </c>
    </row>
    <row r="898" spans="1:5" x14ac:dyDescent="0.3">
      <c r="A898" t="s">
        <v>276</v>
      </c>
      <c r="B898" t="s">
        <v>22</v>
      </c>
      <c r="C898">
        <v>5.0999999999999996</v>
      </c>
      <c r="E898" t="b">
        <v>0</v>
      </c>
    </row>
    <row r="899" spans="1:5" x14ac:dyDescent="0.3">
      <c r="A899" t="s">
        <v>276</v>
      </c>
      <c r="B899" t="s">
        <v>23</v>
      </c>
      <c r="C899">
        <v>5.0999999999999996</v>
      </c>
      <c r="E899" t="b">
        <v>0</v>
      </c>
    </row>
    <row r="900" spans="1:5" x14ac:dyDescent="0.3">
      <c r="A900" t="s">
        <v>276</v>
      </c>
      <c r="B900" t="s">
        <v>14</v>
      </c>
      <c r="C900">
        <v>5.0999999999999996</v>
      </c>
      <c r="E900" t="b">
        <v>0</v>
      </c>
    </row>
    <row r="901" spans="1:5" x14ac:dyDescent="0.3">
      <c r="A901" t="s">
        <v>277</v>
      </c>
      <c r="B901" t="s">
        <v>12</v>
      </c>
      <c r="C901">
        <v>6</v>
      </c>
      <c r="E901" t="b">
        <v>0</v>
      </c>
    </row>
    <row r="902" spans="1:5" x14ac:dyDescent="0.3">
      <c r="A902" t="s">
        <v>277</v>
      </c>
      <c r="B902" t="s">
        <v>30</v>
      </c>
      <c r="C902">
        <v>6</v>
      </c>
      <c r="E902" t="b">
        <v>0</v>
      </c>
    </row>
    <row r="903" spans="1:5" x14ac:dyDescent="0.3">
      <c r="A903" t="s">
        <v>277</v>
      </c>
      <c r="B903" t="s">
        <v>36</v>
      </c>
      <c r="C903">
        <v>6</v>
      </c>
      <c r="E903" t="b">
        <v>0</v>
      </c>
    </row>
    <row r="904" spans="1:5" x14ac:dyDescent="0.3">
      <c r="A904" t="s">
        <v>278</v>
      </c>
      <c r="B904" t="s">
        <v>12</v>
      </c>
      <c r="C904">
        <v>6.1</v>
      </c>
      <c r="E904" t="b">
        <v>0</v>
      </c>
    </row>
    <row r="905" spans="1:5" x14ac:dyDescent="0.3">
      <c r="A905" t="s">
        <v>278</v>
      </c>
      <c r="B905" t="s">
        <v>13</v>
      </c>
      <c r="C905">
        <v>6.1</v>
      </c>
      <c r="E905" t="b">
        <v>0</v>
      </c>
    </row>
    <row r="906" spans="1:5" x14ac:dyDescent="0.3">
      <c r="A906" t="s">
        <v>278</v>
      </c>
      <c r="B906" t="s">
        <v>30</v>
      </c>
      <c r="C906">
        <v>6.1</v>
      </c>
      <c r="E906" t="b">
        <v>0</v>
      </c>
    </row>
    <row r="907" spans="1:5" x14ac:dyDescent="0.3">
      <c r="A907" t="s">
        <v>278</v>
      </c>
      <c r="B907" t="s">
        <v>14</v>
      </c>
      <c r="C907">
        <v>6.1</v>
      </c>
      <c r="E907" t="b">
        <v>0</v>
      </c>
    </row>
    <row r="908" spans="1:5" x14ac:dyDescent="0.3">
      <c r="A908" t="s">
        <v>279</v>
      </c>
      <c r="B908" t="s">
        <v>12</v>
      </c>
      <c r="C908">
        <v>5.9</v>
      </c>
      <c r="E908" t="b">
        <v>0</v>
      </c>
    </row>
    <row r="909" spans="1:5" x14ac:dyDescent="0.3">
      <c r="A909" t="s">
        <v>279</v>
      </c>
      <c r="B909" t="s">
        <v>13</v>
      </c>
      <c r="C909">
        <v>5.9</v>
      </c>
      <c r="E909" t="b">
        <v>0</v>
      </c>
    </row>
    <row r="910" spans="1:5" x14ac:dyDescent="0.3">
      <c r="A910" t="s">
        <v>279</v>
      </c>
      <c r="B910" t="s">
        <v>22</v>
      </c>
      <c r="C910">
        <v>5.9</v>
      </c>
      <c r="E910" t="b">
        <v>0</v>
      </c>
    </row>
    <row r="911" spans="1:5" x14ac:dyDescent="0.3">
      <c r="A911" t="s">
        <v>279</v>
      </c>
      <c r="B911" t="s">
        <v>15</v>
      </c>
      <c r="C911">
        <v>5.9</v>
      </c>
      <c r="E911" t="b">
        <v>0</v>
      </c>
    </row>
    <row r="912" spans="1:5" x14ac:dyDescent="0.3">
      <c r="A912" t="s">
        <v>280</v>
      </c>
      <c r="B912" t="s">
        <v>13</v>
      </c>
      <c r="C912">
        <v>7.8</v>
      </c>
      <c r="E912" t="b">
        <v>0</v>
      </c>
    </row>
    <row r="913" spans="1:5" x14ac:dyDescent="0.3">
      <c r="A913" t="s">
        <v>280</v>
      </c>
      <c r="B913" t="s">
        <v>30</v>
      </c>
      <c r="C913">
        <v>7.8</v>
      </c>
      <c r="E913" t="b">
        <v>0</v>
      </c>
    </row>
    <row r="914" spans="1:5" x14ac:dyDescent="0.3">
      <c r="A914" t="s">
        <v>280</v>
      </c>
      <c r="B914" t="s">
        <v>15</v>
      </c>
      <c r="C914">
        <v>7.8</v>
      </c>
      <c r="E914" t="b">
        <v>0</v>
      </c>
    </row>
    <row r="915" spans="1:5" x14ac:dyDescent="0.3">
      <c r="A915" t="s">
        <v>280</v>
      </c>
      <c r="B915" t="s">
        <v>17</v>
      </c>
      <c r="C915">
        <v>7.8</v>
      </c>
      <c r="E915" t="b">
        <v>0</v>
      </c>
    </row>
    <row r="916" spans="1:5" x14ac:dyDescent="0.3">
      <c r="A916" t="s">
        <v>281</v>
      </c>
      <c r="B916" t="s">
        <v>12</v>
      </c>
      <c r="C916">
        <v>5.8</v>
      </c>
      <c r="E916" t="b">
        <v>0</v>
      </c>
    </row>
    <row r="917" spans="1:5" x14ac:dyDescent="0.3">
      <c r="A917" t="s">
        <v>281</v>
      </c>
      <c r="B917" t="s">
        <v>13</v>
      </c>
      <c r="C917">
        <v>5.8</v>
      </c>
      <c r="E917" t="b">
        <v>0</v>
      </c>
    </row>
    <row r="918" spans="1:5" x14ac:dyDescent="0.3">
      <c r="A918" t="s">
        <v>281</v>
      </c>
      <c r="B918" t="s">
        <v>17</v>
      </c>
      <c r="C918">
        <v>5.8</v>
      </c>
      <c r="E918" t="b">
        <v>0</v>
      </c>
    </row>
    <row r="919" spans="1:5" x14ac:dyDescent="0.3">
      <c r="A919" t="s">
        <v>282</v>
      </c>
      <c r="B919" t="s">
        <v>12</v>
      </c>
      <c r="C919">
        <v>6.3</v>
      </c>
      <c r="E919" t="b">
        <v>0</v>
      </c>
    </row>
    <row r="920" spans="1:5" x14ac:dyDescent="0.3">
      <c r="A920" t="s">
        <v>282</v>
      </c>
      <c r="B920" t="s">
        <v>13</v>
      </c>
      <c r="C920">
        <v>6.3</v>
      </c>
      <c r="E920" t="b">
        <v>0</v>
      </c>
    </row>
    <row r="921" spans="1:5" x14ac:dyDescent="0.3">
      <c r="A921" t="s">
        <v>282</v>
      </c>
      <c r="B921" t="s">
        <v>22</v>
      </c>
      <c r="C921">
        <v>6.3</v>
      </c>
      <c r="E921" t="b">
        <v>0</v>
      </c>
    </row>
    <row r="922" spans="1:5" x14ac:dyDescent="0.3">
      <c r="A922" t="s">
        <v>282</v>
      </c>
      <c r="B922" t="s">
        <v>15</v>
      </c>
      <c r="C922">
        <v>6.3</v>
      </c>
      <c r="E922" t="b">
        <v>0</v>
      </c>
    </row>
    <row r="923" spans="1:5" x14ac:dyDescent="0.3">
      <c r="A923" t="s">
        <v>283</v>
      </c>
      <c r="B923" t="s">
        <v>12</v>
      </c>
      <c r="C923">
        <v>4.3</v>
      </c>
      <c r="E923" t="b">
        <v>0</v>
      </c>
    </row>
    <row r="924" spans="1:5" x14ac:dyDescent="0.3">
      <c r="A924" t="s">
        <v>283</v>
      </c>
      <c r="B924" t="s">
        <v>13</v>
      </c>
      <c r="C924">
        <v>4.3</v>
      </c>
      <c r="E924" t="b">
        <v>0</v>
      </c>
    </row>
    <row r="925" spans="1:5" x14ac:dyDescent="0.3">
      <c r="A925" t="s">
        <v>283</v>
      </c>
      <c r="B925" t="s">
        <v>15</v>
      </c>
      <c r="C925">
        <v>4.3</v>
      </c>
      <c r="E925" t="b">
        <v>0</v>
      </c>
    </row>
    <row r="926" spans="1:5" x14ac:dyDescent="0.3">
      <c r="A926" t="s">
        <v>284</v>
      </c>
      <c r="B926" t="s">
        <v>12</v>
      </c>
      <c r="C926">
        <v>6.4</v>
      </c>
      <c r="E926" t="b">
        <v>0</v>
      </c>
    </row>
    <row r="927" spans="1:5" x14ac:dyDescent="0.3">
      <c r="A927" t="s">
        <v>284</v>
      </c>
      <c r="B927" t="s">
        <v>13</v>
      </c>
      <c r="C927">
        <v>6.4</v>
      </c>
      <c r="E927" t="b">
        <v>0</v>
      </c>
    </row>
    <row r="928" spans="1:5" x14ac:dyDescent="0.3">
      <c r="A928" t="s">
        <v>284</v>
      </c>
      <c r="B928" t="s">
        <v>22</v>
      </c>
      <c r="C928">
        <v>6.4</v>
      </c>
      <c r="E928" t="b">
        <v>0</v>
      </c>
    </row>
    <row r="929" spans="1:5" x14ac:dyDescent="0.3">
      <c r="A929" t="s">
        <v>284</v>
      </c>
      <c r="B929" t="s">
        <v>23</v>
      </c>
      <c r="C929">
        <v>6.4</v>
      </c>
      <c r="E929" t="b">
        <v>0</v>
      </c>
    </row>
    <row r="930" spans="1:5" x14ac:dyDescent="0.3">
      <c r="A930" t="s">
        <v>284</v>
      </c>
      <c r="B930" t="s">
        <v>14</v>
      </c>
      <c r="C930">
        <v>6.4</v>
      </c>
      <c r="E930" t="b">
        <v>0</v>
      </c>
    </row>
    <row r="931" spans="1:5" x14ac:dyDescent="0.3">
      <c r="A931" t="s">
        <v>285</v>
      </c>
      <c r="B931" t="s">
        <v>12</v>
      </c>
      <c r="C931">
        <v>6.1</v>
      </c>
      <c r="E931" t="b">
        <v>0</v>
      </c>
    </row>
    <row r="932" spans="1:5" x14ac:dyDescent="0.3">
      <c r="A932" t="s">
        <v>285</v>
      </c>
      <c r="B932" t="s">
        <v>13</v>
      </c>
      <c r="C932">
        <v>6.1</v>
      </c>
      <c r="E932" t="b">
        <v>0</v>
      </c>
    </row>
    <row r="933" spans="1:5" x14ac:dyDescent="0.3">
      <c r="A933" t="s">
        <v>285</v>
      </c>
      <c r="B933" t="s">
        <v>30</v>
      </c>
      <c r="C933">
        <v>6.1</v>
      </c>
      <c r="E933" t="b">
        <v>0</v>
      </c>
    </row>
    <row r="934" spans="1:5" x14ac:dyDescent="0.3">
      <c r="A934" t="s">
        <v>285</v>
      </c>
      <c r="B934" t="s">
        <v>17</v>
      </c>
      <c r="C934">
        <v>6.1</v>
      </c>
      <c r="E934" t="b">
        <v>0</v>
      </c>
    </row>
    <row r="935" spans="1:5" x14ac:dyDescent="0.3">
      <c r="A935" t="s">
        <v>286</v>
      </c>
      <c r="B935" t="s">
        <v>12</v>
      </c>
      <c r="C935">
        <v>6.5</v>
      </c>
      <c r="E935" t="b">
        <v>0</v>
      </c>
    </row>
    <row r="936" spans="1:5" x14ac:dyDescent="0.3">
      <c r="A936" t="s">
        <v>286</v>
      </c>
      <c r="B936" t="s">
        <v>13</v>
      </c>
      <c r="C936">
        <v>6.5</v>
      </c>
      <c r="E936" t="b">
        <v>0</v>
      </c>
    </row>
    <row r="937" spans="1:5" x14ac:dyDescent="0.3">
      <c r="A937" t="s">
        <v>286</v>
      </c>
      <c r="B937" t="s">
        <v>17</v>
      </c>
      <c r="C937">
        <v>6.5</v>
      </c>
      <c r="E937" t="b">
        <v>0</v>
      </c>
    </row>
    <row r="938" spans="1:5" x14ac:dyDescent="0.3">
      <c r="A938" t="s">
        <v>287</v>
      </c>
      <c r="B938" t="s">
        <v>12</v>
      </c>
      <c r="C938">
        <v>7.1</v>
      </c>
      <c r="E938" t="b">
        <v>0</v>
      </c>
    </row>
    <row r="939" spans="1:5" x14ac:dyDescent="0.3">
      <c r="A939" t="s">
        <v>287</v>
      </c>
      <c r="B939" t="s">
        <v>30</v>
      </c>
      <c r="C939">
        <v>7.1</v>
      </c>
      <c r="E939" t="b">
        <v>0</v>
      </c>
    </row>
    <row r="940" spans="1:5" x14ac:dyDescent="0.3">
      <c r="A940" t="s">
        <v>287</v>
      </c>
      <c r="B940" t="s">
        <v>31</v>
      </c>
      <c r="C940">
        <v>7.1</v>
      </c>
      <c r="E940" t="b">
        <v>0</v>
      </c>
    </row>
    <row r="941" spans="1:5" x14ac:dyDescent="0.3">
      <c r="A941" t="s">
        <v>287</v>
      </c>
      <c r="B941" t="s">
        <v>36</v>
      </c>
      <c r="C941">
        <v>7.1</v>
      </c>
      <c r="E941" t="b">
        <v>0</v>
      </c>
    </row>
    <row r="942" spans="1:5" x14ac:dyDescent="0.3">
      <c r="A942" t="s">
        <v>288</v>
      </c>
      <c r="B942" t="s">
        <v>34</v>
      </c>
      <c r="C942">
        <v>6.4</v>
      </c>
      <c r="E942" t="b">
        <v>0</v>
      </c>
    </row>
    <row r="943" spans="1:5" x14ac:dyDescent="0.3">
      <c r="A943" t="s">
        <v>288</v>
      </c>
      <c r="B943" t="s">
        <v>17</v>
      </c>
      <c r="C943">
        <v>6.4</v>
      </c>
      <c r="E943" t="b">
        <v>0</v>
      </c>
    </row>
    <row r="944" spans="1:5" x14ac:dyDescent="0.3">
      <c r="A944" t="s">
        <v>289</v>
      </c>
      <c r="B944" t="s">
        <v>12</v>
      </c>
      <c r="C944">
        <v>6.5</v>
      </c>
      <c r="E944" t="b">
        <v>0</v>
      </c>
    </row>
    <row r="945" spans="1:5" x14ac:dyDescent="0.3">
      <c r="A945" t="s">
        <v>289</v>
      </c>
      <c r="B945" t="s">
        <v>22</v>
      </c>
      <c r="C945">
        <v>6.5</v>
      </c>
      <c r="E945" t="b">
        <v>0</v>
      </c>
    </row>
    <row r="946" spans="1:5" x14ac:dyDescent="0.3">
      <c r="A946" t="s">
        <v>289</v>
      </c>
      <c r="B946" t="s">
        <v>34</v>
      </c>
      <c r="C946">
        <v>6.5</v>
      </c>
      <c r="E946" t="b">
        <v>0</v>
      </c>
    </row>
    <row r="947" spans="1:5" x14ac:dyDescent="0.3">
      <c r="A947" t="s">
        <v>289</v>
      </c>
      <c r="B947" t="s">
        <v>19</v>
      </c>
      <c r="C947">
        <v>6.5</v>
      </c>
      <c r="E947" t="b">
        <v>0</v>
      </c>
    </row>
    <row r="948" spans="1:5" x14ac:dyDescent="0.3">
      <c r="A948" t="s">
        <v>289</v>
      </c>
      <c r="B948" t="s">
        <v>17</v>
      </c>
      <c r="C948">
        <v>6.5</v>
      </c>
      <c r="E948" t="b">
        <v>0</v>
      </c>
    </row>
    <row r="949" spans="1:5" x14ac:dyDescent="0.3">
      <c r="A949" t="s">
        <v>290</v>
      </c>
      <c r="B949" t="s">
        <v>13</v>
      </c>
      <c r="C949">
        <v>6.3</v>
      </c>
      <c r="E949" t="b">
        <v>0</v>
      </c>
    </row>
    <row r="950" spans="1:5" x14ac:dyDescent="0.3">
      <c r="A950" t="s">
        <v>290</v>
      </c>
      <c r="B950" t="s">
        <v>15</v>
      </c>
      <c r="C950">
        <v>6.3</v>
      </c>
      <c r="E950" t="b">
        <v>0</v>
      </c>
    </row>
    <row r="951" spans="1:5" x14ac:dyDescent="0.3">
      <c r="A951" t="s">
        <v>290</v>
      </c>
      <c r="B951" t="s">
        <v>17</v>
      </c>
      <c r="C951">
        <v>6.3</v>
      </c>
      <c r="E951" t="b">
        <v>0</v>
      </c>
    </row>
    <row r="952" spans="1:5" x14ac:dyDescent="0.3">
      <c r="A952" t="s">
        <v>291</v>
      </c>
      <c r="B952" t="s">
        <v>38</v>
      </c>
      <c r="C952">
        <v>7.5</v>
      </c>
      <c r="E952" t="b">
        <v>0</v>
      </c>
    </row>
    <row r="953" spans="1:5" x14ac:dyDescent="0.3">
      <c r="A953" t="s">
        <v>291</v>
      </c>
      <c r="B953" t="s">
        <v>30</v>
      </c>
      <c r="C953">
        <v>7.5</v>
      </c>
      <c r="E953" t="b">
        <v>0</v>
      </c>
    </row>
    <row r="954" spans="1:5" x14ac:dyDescent="0.3">
      <c r="A954" t="s">
        <v>292</v>
      </c>
      <c r="B954" t="s">
        <v>13</v>
      </c>
      <c r="C954">
        <v>4.9000000000000004</v>
      </c>
      <c r="E954" t="b">
        <v>0</v>
      </c>
    </row>
    <row r="955" spans="1:5" x14ac:dyDescent="0.3">
      <c r="A955" t="s">
        <v>292</v>
      </c>
      <c r="B955" t="s">
        <v>22</v>
      </c>
      <c r="C955">
        <v>4.9000000000000004</v>
      </c>
      <c r="E955" t="b">
        <v>0</v>
      </c>
    </row>
    <row r="956" spans="1:5" x14ac:dyDescent="0.3">
      <c r="A956" t="s">
        <v>292</v>
      </c>
      <c r="B956" t="s">
        <v>23</v>
      </c>
      <c r="C956">
        <v>4.9000000000000004</v>
      </c>
      <c r="E956" t="b">
        <v>0</v>
      </c>
    </row>
    <row r="957" spans="1:5" x14ac:dyDescent="0.3">
      <c r="A957" t="s">
        <v>292</v>
      </c>
      <c r="B957" t="s">
        <v>14</v>
      </c>
      <c r="C957">
        <v>4.9000000000000004</v>
      </c>
      <c r="E957" t="b">
        <v>0</v>
      </c>
    </row>
    <row r="958" spans="1:5" x14ac:dyDescent="0.3">
      <c r="A958" t="s">
        <v>293</v>
      </c>
      <c r="B958" t="s">
        <v>12</v>
      </c>
      <c r="C958">
        <v>5.8</v>
      </c>
      <c r="E958" t="b">
        <v>0</v>
      </c>
    </row>
    <row r="959" spans="1:5" x14ac:dyDescent="0.3">
      <c r="A959" t="s">
        <v>293</v>
      </c>
      <c r="B959" t="s">
        <v>22</v>
      </c>
      <c r="C959">
        <v>5.8</v>
      </c>
      <c r="E959" t="b">
        <v>0</v>
      </c>
    </row>
    <row r="960" spans="1:5" x14ac:dyDescent="0.3">
      <c r="A960" t="s">
        <v>293</v>
      </c>
      <c r="B960" t="s">
        <v>34</v>
      </c>
      <c r="C960">
        <v>5.8</v>
      </c>
      <c r="E960" t="b">
        <v>0</v>
      </c>
    </row>
    <row r="961" spans="1:5" x14ac:dyDescent="0.3">
      <c r="A961" t="s">
        <v>293</v>
      </c>
      <c r="B961" t="s">
        <v>15</v>
      </c>
      <c r="C961">
        <v>5.8</v>
      </c>
      <c r="E961" t="b">
        <v>0</v>
      </c>
    </row>
    <row r="962" spans="1:5" x14ac:dyDescent="0.3">
      <c r="A962" t="s">
        <v>293</v>
      </c>
      <c r="B962" t="s">
        <v>17</v>
      </c>
      <c r="C962">
        <v>5.8</v>
      </c>
      <c r="E962" t="b">
        <v>0</v>
      </c>
    </row>
    <row r="963" spans="1:5" x14ac:dyDescent="0.3">
      <c r="A963" t="s">
        <v>294</v>
      </c>
      <c r="B963" t="s">
        <v>12</v>
      </c>
      <c r="C963">
        <v>7.6</v>
      </c>
      <c r="E963" t="b">
        <v>0</v>
      </c>
    </row>
    <row r="964" spans="1:5" x14ac:dyDescent="0.3">
      <c r="A964" t="s">
        <v>294</v>
      </c>
      <c r="B964" t="s">
        <v>13</v>
      </c>
      <c r="C964">
        <v>7.6</v>
      </c>
      <c r="E964" t="b">
        <v>0</v>
      </c>
    </row>
    <row r="965" spans="1:5" x14ac:dyDescent="0.3">
      <c r="A965" t="s">
        <v>294</v>
      </c>
      <c r="B965" t="s">
        <v>34</v>
      </c>
      <c r="C965">
        <v>7.6</v>
      </c>
      <c r="E965" t="b">
        <v>0</v>
      </c>
    </row>
    <row r="966" spans="1:5" x14ac:dyDescent="0.3">
      <c r="A966" t="s">
        <v>295</v>
      </c>
      <c r="B966" t="s">
        <v>12</v>
      </c>
      <c r="C966">
        <v>6.2</v>
      </c>
      <c r="E966" t="b">
        <v>0</v>
      </c>
    </row>
    <row r="967" spans="1:5" x14ac:dyDescent="0.3">
      <c r="A967" t="s">
        <v>295</v>
      </c>
      <c r="B967" t="s">
        <v>30</v>
      </c>
      <c r="C967">
        <v>6.2</v>
      </c>
      <c r="E967" t="b">
        <v>0</v>
      </c>
    </row>
    <row r="968" spans="1:5" x14ac:dyDescent="0.3">
      <c r="A968" t="s">
        <v>295</v>
      </c>
      <c r="B968" t="s">
        <v>14</v>
      </c>
      <c r="C968">
        <v>6.2</v>
      </c>
      <c r="E968" t="b">
        <v>0</v>
      </c>
    </row>
    <row r="969" spans="1:5" x14ac:dyDescent="0.3">
      <c r="A969" t="s">
        <v>295</v>
      </c>
      <c r="B969" t="s">
        <v>36</v>
      </c>
      <c r="C969">
        <v>6.2</v>
      </c>
      <c r="E969" t="b">
        <v>0</v>
      </c>
    </row>
    <row r="970" spans="1:5" x14ac:dyDescent="0.3">
      <c r="A970" t="s">
        <v>296</v>
      </c>
      <c r="B970" t="s">
        <v>13</v>
      </c>
      <c r="C970">
        <v>5.5</v>
      </c>
      <c r="E970" t="b">
        <v>0</v>
      </c>
    </row>
    <row r="971" spans="1:5" x14ac:dyDescent="0.3">
      <c r="A971" t="s">
        <v>296</v>
      </c>
      <c r="B971" t="s">
        <v>21</v>
      </c>
      <c r="C971">
        <v>5.5</v>
      </c>
      <c r="E971" t="b">
        <v>0</v>
      </c>
    </row>
    <row r="972" spans="1:5" x14ac:dyDescent="0.3">
      <c r="A972" t="s">
        <v>296</v>
      </c>
      <c r="B972" t="s">
        <v>22</v>
      </c>
      <c r="C972">
        <v>5.5</v>
      </c>
      <c r="E972" t="b">
        <v>0</v>
      </c>
    </row>
    <row r="973" spans="1:5" x14ac:dyDescent="0.3">
      <c r="A973" t="s">
        <v>296</v>
      </c>
      <c r="B973" t="s">
        <v>23</v>
      </c>
      <c r="C973">
        <v>5.5</v>
      </c>
      <c r="E973" t="b">
        <v>0</v>
      </c>
    </row>
    <row r="974" spans="1:5" x14ac:dyDescent="0.3">
      <c r="A974" t="s">
        <v>296</v>
      </c>
      <c r="B974" t="s">
        <v>14</v>
      </c>
      <c r="C974">
        <v>5.5</v>
      </c>
      <c r="E974" t="b">
        <v>0</v>
      </c>
    </row>
    <row r="975" spans="1:5" x14ac:dyDescent="0.3">
      <c r="A975" t="s">
        <v>297</v>
      </c>
      <c r="B975" t="s">
        <v>21</v>
      </c>
      <c r="C975">
        <v>5.4</v>
      </c>
      <c r="E975" t="b">
        <v>0</v>
      </c>
    </row>
    <row r="976" spans="1:5" x14ac:dyDescent="0.3">
      <c r="A976" t="s">
        <v>297</v>
      </c>
      <c r="B976" t="s">
        <v>22</v>
      </c>
      <c r="C976">
        <v>5.4</v>
      </c>
      <c r="E976" t="b">
        <v>0</v>
      </c>
    </row>
    <row r="977" spans="1:5" x14ac:dyDescent="0.3">
      <c r="A977" t="s">
        <v>297</v>
      </c>
      <c r="B977" t="s">
        <v>23</v>
      </c>
      <c r="C977">
        <v>5.4</v>
      </c>
      <c r="E977" t="b">
        <v>0</v>
      </c>
    </row>
    <row r="978" spans="1:5" x14ac:dyDescent="0.3">
      <c r="A978" t="s">
        <v>297</v>
      </c>
      <c r="B978" t="s">
        <v>39</v>
      </c>
      <c r="C978">
        <v>5.4</v>
      </c>
      <c r="E978" t="b">
        <v>0</v>
      </c>
    </row>
    <row r="979" spans="1:5" x14ac:dyDescent="0.3">
      <c r="A979" t="s">
        <v>297</v>
      </c>
      <c r="B979" t="s">
        <v>28</v>
      </c>
      <c r="C979">
        <v>5.4</v>
      </c>
      <c r="E979" t="b">
        <v>0</v>
      </c>
    </row>
    <row r="980" spans="1:5" x14ac:dyDescent="0.3">
      <c r="A980" t="s">
        <v>298</v>
      </c>
      <c r="B980" t="s">
        <v>12</v>
      </c>
      <c r="C980">
        <v>5.8</v>
      </c>
      <c r="E980" t="b">
        <v>0</v>
      </c>
    </row>
    <row r="981" spans="1:5" x14ac:dyDescent="0.3">
      <c r="A981" t="s">
        <v>298</v>
      </c>
      <c r="B981" t="s">
        <v>13</v>
      </c>
      <c r="C981">
        <v>5.8</v>
      </c>
      <c r="E981" t="b">
        <v>0</v>
      </c>
    </row>
    <row r="982" spans="1:5" x14ac:dyDescent="0.3">
      <c r="A982" t="s">
        <v>298</v>
      </c>
      <c r="B982" t="s">
        <v>26</v>
      </c>
      <c r="C982">
        <v>5.8</v>
      </c>
      <c r="E982" t="b">
        <v>0</v>
      </c>
    </row>
    <row r="983" spans="1:5" x14ac:dyDescent="0.3">
      <c r="A983" t="s">
        <v>298</v>
      </c>
      <c r="B983" t="s">
        <v>15</v>
      </c>
      <c r="C983">
        <v>5.8</v>
      </c>
      <c r="E983" t="b">
        <v>0</v>
      </c>
    </row>
    <row r="984" spans="1:5" x14ac:dyDescent="0.3">
      <c r="A984" t="s">
        <v>298</v>
      </c>
      <c r="B984" t="s">
        <v>17</v>
      </c>
      <c r="C984">
        <v>5.8</v>
      </c>
      <c r="E984" t="b">
        <v>0</v>
      </c>
    </row>
    <row r="985" spans="1:5" x14ac:dyDescent="0.3">
      <c r="A985" t="s">
        <v>299</v>
      </c>
      <c r="B985" t="s">
        <v>12</v>
      </c>
      <c r="C985">
        <v>7.1</v>
      </c>
      <c r="E985" t="b">
        <v>0</v>
      </c>
    </row>
    <row r="986" spans="1:5" x14ac:dyDescent="0.3">
      <c r="A986" t="s">
        <v>299</v>
      </c>
      <c r="B986" t="s">
        <v>30</v>
      </c>
      <c r="C986">
        <v>7.1</v>
      </c>
      <c r="E986" t="b">
        <v>0</v>
      </c>
    </row>
    <row r="987" spans="1:5" x14ac:dyDescent="0.3">
      <c r="A987" t="s">
        <v>299</v>
      </c>
      <c r="B987" t="s">
        <v>15</v>
      </c>
      <c r="C987">
        <v>7.1</v>
      </c>
      <c r="E987" t="b">
        <v>0</v>
      </c>
    </row>
    <row r="988" spans="1:5" x14ac:dyDescent="0.3">
      <c r="A988" t="s">
        <v>299</v>
      </c>
      <c r="B988" t="s">
        <v>32</v>
      </c>
      <c r="C988">
        <v>7.1</v>
      </c>
      <c r="E988" t="b">
        <v>0</v>
      </c>
    </row>
    <row r="989" spans="1:5" x14ac:dyDescent="0.3">
      <c r="A989" t="s">
        <v>300</v>
      </c>
      <c r="B989" t="s">
        <v>13</v>
      </c>
      <c r="C989">
        <v>5.4</v>
      </c>
      <c r="E989" t="b">
        <v>0</v>
      </c>
    </row>
    <row r="990" spans="1:5" x14ac:dyDescent="0.3">
      <c r="A990" t="s">
        <v>300</v>
      </c>
      <c r="B990" t="s">
        <v>21</v>
      </c>
      <c r="C990">
        <v>5.4</v>
      </c>
      <c r="E990" t="b">
        <v>0</v>
      </c>
    </row>
    <row r="991" spans="1:5" x14ac:dyDescent="0.3">
      <c r="A991" t="s">
        <v>300</v>
      </c>
      <c r="B991" t="s">
        <v>22</v>
      </c>
      <c r="C991">
        <v>5.4</v>
      </c>
      <c r="E991" t="b">
        <v>0</v>
      </c>
    </row>
    <row r="992" spans="1:5" x14ac:dyDescent="0.3">
      <c r="A992" t="s">
        <v>300</v>
      </c>
      <c r="B992" t="s">
        <v>23</v>
      </c>
      <c r="C992">
        <v>5.4</v>
      </c>
      <c r="E992" t="b">
        <v>0</v>
      </c>
    </row>
    <row r="993" spans="1:5" x14ac:dyDescent="0.3">
      <c r="A993" t="s">
        <v>300</v>
      </c>
      <c r="B993" t="s">
        <v>14</v>
      </c>
      <c r="C993">
        <v>5.4</v>
      </c>
      <c r="E993" t="b">
        <v>0</v>
      </c>
    </row>
    <row r="994" spans="1:5" x14ac:dyDescent="0.3">
      <c r="A994" t="s">
        <v>301</v>
      </c>
      <c r="B994" t="s">
        <v>12</v>
      </c>
      <c r="C994">
        <v>3.7</v>
      </c>
      <c r="E994" t="b">
        <v>0</v>
      </c>
    </row>
    <row r="995" spans="1:5" x14ac:dyDescent="0.3">
      <c r="A995" t="s">
        <v>301</v>
      </c>
      <c r="B995" t="s">
        <v>34</v>
      </c>
      <c r="C995">
        <v>3.7</v>
      </c>
      <c r="E995" t="b">
        <v>0</v>
      </c>
    </row>
    <row r="996" spans="1:5" x14ac:dyDescent="0.3">
      <c r="A996" t="s">
        <v>301</v>
      </c>
      <c r="B996" t="s">
        <v>19</v>
      </c>
      <c r="C996">
        <v>3.7</v>
      </c>
      <c r="E996" t="b">
        <v>0</v>
      </c>
    </row>
    <row r="997" spans="1:5" x14ac:dyDescent="0.3">
      <c r="A997" t="s">
        <v>301</v>
      </c>
      <c r="B997" t="s">
        <v>17</v>
      </c>
      <c r="C997">
        <v>3.7</v>
      </c>
      <c r="E997" t="b">
        <v>0</v>
      </c>
    </row>
    <row r="998" spans="1:5" x14ac:dyDescent="0.3">
      <c r="A998" t="s">
        <v>302</v>
      </c>
      <c r="B998" t="s">
        <v>12</v>
      </c>
      <c r="C998">
        <v>6.7</v>
      </c>
      <c r="E998" t="b">
        <v>0</v>
      </c>
    </row>
    <row r="999" spans="1:5" x14ac:dyDescent="0.3">
      <c r="A999" t="s">
        <v>302</v>
      </c>
      <c r="B999" t="s">
        <v>15</v>
      </c>
      <c r="C999">
        <v>6.7</v>
      </c>
      <c r="E999" t="b">
        <v>0</v>
      </c>
    </row>
    <row r="1000" spans="1:5" x14ac:dyDescent="0.3">
      <c r="A1000" t="s">
        <v>303</v>
      </c>
      <c r="B1000" t="s">
        <v>12</v>
      </c>
      <c r="C1000">
        <v>7.2</v>
      </c>
      <c r="E1000" t="b">
        <v>0</v>
      </c>
    </row>
    <row r="1001" spans="1:5" x14ac:dyDescent="0.3">
      <c r="A1001" t="s">
        <v>303</v>
      </c>
      <c r="B1001" t="s">
        <v>13</v>
      </c>
      <c r="C1001">
        <v>7.2</v>
      </c>
      <c r="E1001" t="b">
        <v>0</v>
      </c>
    </row>
    <row r="1002" spans="1:5" x14ac:dyDescent="0.3">
      <c r="A1002" t="s">
        <v>303</v>
      </c>
      <c r="B1002" t="s">
        <v>17</v>
      </c>
      <c r="C1002">
        <v>7.2</v>
      </c>
      <c r="E1002" t="b">
        <v>0</v>
      </c>
    </row>
    <row r="1003" spans="1:5" x14ac:dyDescent="0.3">
      <c r="A1003" t="s">
        <v>304</v>
      </c>
      <c r="B1003" t="s">
        <v>12</v>
      </c>
      <c r="C1003">
        <v>8.8000000000000007</v>
      </c>
      <c r="E1003" t="b">
        <v>0</v>
      </c>
    </row>
    <row r="1004" spans="1:5" x14ac:dyDescent="0.3">
      <c r="A1004" t="s">
        <v>304</v>
      </c>
      <c r="B1004" t="s">
        <v>13</v>
      </c>
      <c r="C1004">
        <v>8.8000000000000007</v>
      </c>
      <c r="E1004" t="b">
        <v>0</v>
      </c>
    </row>
    <row r="1005" spans="1:5" x14ac:dyDescent="0.3">
      <c r="A1005" t="s">
        <v>304</v>
      </c>
      <c r="B1005" t="s">
        <v>30</v>
      </c>
      <c r="C1005">
        <v>8.8000000000000007</v>
      </c>
      <c r="E1005" t="b">
        <v>0</v>
      </c>
    </row>
    <row r="1006" spans="1:5" x14ac:dyDescent="0.3">
      <c r="A1006" t="s">
        <v>304</v>
      </c>
      <c r="B1006" t="s">
        <v>14</v>
      </c>
      <c r="C1006">
        <v>8.8000000000000007</v>
      </c>
      <c r="E1006" t="b">
        <v>0</v>
      </c>
    </row>
    <row r="1007" spans="1:5" x14ac:dyDescent="0.3">
      <c r="A1007" t="s">
        <v>305</v>
      </c>
      <c r="B1007" t="s">
        <v>12</v>
      </c>
      <c r="C1007">
        <v>5.8</v>
      </c>
      <c r="E1007" t="b">
        <v>0</v>
      </c>
    </row>
    <row r="1008" spans="1:5" x14ac:dyDescent="0.3">
      <c r="A1008" t="s">
        <v>305</v>
      </c>
      <c r="B1008" t="s">
        <v>13</v>
      </c>
      <c r="C1008">
        <v>5.8</v>
      </c>
      <c r="E1008" t="b">
        <v>0</v>
      </c>
    </row>
    <row r="1009" spans="1:5" x14ac:dyDescent="0.3">
      <c r="A1009" t="s">
        <v>305</v>
      </c>
      <c r="B1009" t="s">
        <v>22</v>
      </c>
      <c r="C1009">
        <v>5.8</v>
      </c>
      <c r="E1009" t="b">
        <v>0</v>
      </c>
    </row>
    <row r="1010" spans="1:5" x14ac:dyDescent="0.3">
      <c r="A1010" t="s">
        <v>306</v>
      </c>
      <c r="B1010" t="s">
        <v>38</v>
      </c>
      <c r="C1010">
        <v>6.8</v>
      </c>
      <c r="E1010" t="b">
        <v>0</v>
      </c>
    </row>
    <row r="1011" spans="1:5" x14ac:dyDescent="0.3">
      <c r="A1011" t="s">
        <v>306</v>
      </c>
      <c r="B1011" t="s">
        <v>30</v>
      </c>
      <c r="C1011">
        <v>6.8</v>
      </c>
      <c r="E1011" t="b">
        <v>0</v>
      </c>
    </row>
    <row r="1012" spans="1:5" x14ac:dyDescent="0.3">
      <c r="A1012" t="s">
        <v>306</v>
      </c>
      <c r="B1012" t="s">
        <v>32</v>
      </c>
      <c r="C1012">
        <v>6.8</v>
      </c>
      <c r="E1012" t="b">
        <v>0</v>
      </c>
    </row>
    <row r="1013" spans="1:5" x14ac:dyDescent="0.3">
      <c r="A1013" t="s">
        <v>307</v>
      </c>
      <c r="B1013" t="s">
        <v>13</v>
      </c>
      <c r="C1013">
        <v>3.8</v>
      </c>
      <c r="E1013" t="b">
        <v>0</v>
      </c>
    </row>
    <row r="1014" spans="1:5" x14ac:dyDescent="0.3">
      <c r="A1014" t="s">
        <v>307</v>
      </c>
      <c r="B1014" t="s">
        <v>22</v>
      </c>
      <c r="C1014">
        <v>3.8</v>
      </c>
      <c r="E1014" t="b">
        <v>0</v>
      </c>
    </row>
    <row r="1015" spans="1:5" x14ac:dyDescent="0.3">
      <c r="A1015" t="s">
        <v>307</v>
      </c>
      <c r="B1015" t="s">
        <v>23</v>
      </c>
      <c r="C1015">
        <v>3.8</v>
      </c>
      <c r="E1015" t="b">
        <v>0</v>
      </c>
    </row>
    <row r="1016" spans="1:5" x14ac:dyDescent="0.3">
      <c r="A1016" t="s">
        <v>307</v>
      </c>
      <c r="B1016" t="s">
        <v>14</v>
      </c>
      <c r="C1016">
        <v>3.8</v>
      </c>
      <c r="E1016" t="b">
        <v>0</v>
      </c>
    </row>
    <row r="1017" spans="1:5" x14ac:dyDescent="0.3">
      <c r="A1017" t="s">
        <v>308</v>
      </c>
      <c r="B1017" t="s">
        <v>12</v>
      </c>
      <c r="C1017">
        <v>7.1</v>
      </c>
      <c r="E1017" t="b">
        <v>0</v>
      </c>
    </row>
    <row r="1018" spans="1:5" x14ac:dyDescent="0.3">
      <c r="A1018" t="s">
        <v>308</v>
      </c>
      <c r="B1018" t="s">
        <v>26</v>
      </c>
      <c r="C1018">
        <v>7.1</v>
      </c>
      <c r="E1018" t="b">
        <v>0</v>
      </c>
    </row>
    <row r="1019" spans="1:5" x14ac:dyDescent="0.3">
      <c r="A1019" t="s">
        <v>308</v>
      </c>
      <c r="B1019" t="s">
        <v>15</v>
      </c>
      <c r="C1019">
        <v>7.1</v>
      </c>
      <c r="E1019" t="b">
        <v>0</v>
      </c>
    </row>
    <row r="1020" spans="1:5" x14ac:dyDescent="0.3">
      <c r="A1020" t="s">
        <v>308</v>
      </c>
      <c r="B1020" t="s">
        <v>17</v>
      </c>
      <c r="C1020">
        <v>7.1</v>
      </c>
      <c r="E1020" t="b">
        <v>0</v>
      </c>
    </row>
    <row r="1021" spans="1:5" x14ac:dyDescent="0.3">
      <c r="A1021" t="s">
        <v>309</v>
      </c>
      <c r="B1021" t="s">
        <v>12</v>
      </c>
      <c r="C1021">
        <v>7.2</v>
      </c>
      <c r="E1021" t="b">
        <v>0</v>
      </c>
    </row>
    <row r="1022" spans="1:5" x14ac:dyDescent="0.3">
      <c r="A1022" t="s">
        <v>309</v>
      </c>
      <c r="B1022" t="s">
        <v>13</v>
      </c>
      <c r="C1022">
        <v>7.2</v>
      </c>
      <c r="E1022" t="b">
        <v>0</v>
      </c>
    </row>
    <row r="1023" spans="1:5" x14ac:dyDescent="0.3">
      <c r="A1023" t="s">
        <v>309</v>
      </c>
      <c r="B1023" t="s">
        <v>30</v>
      </c>
      <c r="C1023">
        <v>7.2</v>
      </c>
      <c r="E1023" t="b">
        <v>0</v>
      </c>
    </row>
    <row r="1024" spans="1:5" x14ac:dyDescent="0.3">
      <c r="A1024" t="s">
        <v>309</v>
      </c>
      <c r="B1024" t="s">
        <v>31</v>
      </c>
      <c r="C1024">
        <v>7.2</v>
      </c>
      <c r="E1024" t="b">
        <v>0</v>
      </c>
    </row>
    <row r="1025" spans="1:5" x14ac:dyDescent="0.3">
      <c r="A1025" t="s">
        <v>309</v>
      </c>
      <c r="B1025" t="s">
        <v>36</v>
      </c>
      <c r="C1025">
        <v>7.2</v>
      </c>
      <c r="E1025" t="b">
        <v>0</v>
      </c>
    </row>
    <row r="1026" spans="1:5" x14ac:dyDescent="0.3">
      <c r="A1026" t="s">
        <v>310</v>
      </c>
      <c r="B1026" t="s">
        <v>13</v>
      </c>
      <c r="C1026">
        <v>5.9</v>
      </c>
      <c r="E1026" t="b">
        <v>0</v>
      </c>
    </row>
    <row r="1027" spans="1:5" x14ac:dyDescent="0.3">
      <c r="A1027" t="s">
        <v>310</v>
      </c>
      <c r="B1027" t="s">
        <v>22</v>
      </c>
      <c r="C1027">
        <v>5.9</v>
      </c>
      <c r="E1027" t="b">
        <v>0</v>
      </c>
    </row>
    <row r="1028" spans="1:5" x14ac:dyDescent="0.3">
      <c r="A1028" t="s">
        <v>310</v>
      </c>
      <c r="B1028" t="s">
        <v>23</v>
      </c>
      <c r="C1028">
        <v>5.9</v>
      </c>
      <c r="E1028" t="b">
        <v>0</v>
      </c>
    </row>
    <row r="1029" spans="1:5" x14ac:dyDescent="0.3">
      <c r="A1029" t="s">
        <v>310</v>
      </c>
      <c r="B1029" t="s">
        <v>14</v>
      </c>
      <c r="C1029">
        <v>5.9</v>
      </c>
      <c r="E1029" t="b">
        <v>0</v>
      </c>
    </row>
    <row r="1030" spans="1:5" x14ac:dyDescent="0.3">
      <c r="A1030" t="s">
        <v>311</v>
      </c>
      <c r="B1030" t="s">
        <v>21</v>
      </c>
      <c r="C1030">
        <v>7.1</v>
      </c>
      <c r="E1030" t="b">
        <v>0</v>
      </c>
    </row>
    <row r="1031" spans="1:5" x14ac:dyDescent="0.3">
      <c r="A1031" t="s">
        <v>311</v>
      </c>
      <c r="B1031" t="s">
        <v>23</v>
      </c>
      <c r="C1031">
        <v>7.1</v>
      </c>
      <c r="E1031" t="b">
        <v>0</v>
      </c>
    </row>
    <row r="1032" spans="1:5" x14ac:dyDescent="0.3">
      <c r="A1032" t="s">
        <v>311</v>
      </c>
      <c r="B1032" t="s">
        <v>14</v>
      </c>
      <c r="C1032">
        <v>7.1</v>
      </c>
      <c r="E1032" t="b">
        <v>0</v>
      </c>
    </row>
    <row r="1033" spans="1:5" x14ac:dyDescent="0.3">
      <c r="A1033" t="s">
        <v>311</v>
      </c>
      <c r="B1033" t="s">
        <v>25</v>
      </c>
      <c r="C1033">
        <v>7.1</v>
      </c>
      <c r="E1033" t="b">
        <v>0</v>
      </c>
    </row>
    <row r="1034" spans="1:5" x14ac:dyDescent="0.3">
      <c r="A1034" t="s">
        <v>311</v>
      </c>
      <c r="B1034" t="s">
        <v>19</v>
      </c>
      <c r="C1034">
        <v>7.1</v>
      </c>
      <c r="E1034" t="b">
        <v>0</v>
      </c>
    </row>
    <row r="1035" spans="1:5" x14ac:dyDescent="0.3">
      <c r="A1035" t="s">
        <v>312</v>
      </c>
      <c r="B1035" t="s">
        <v>13</v>
      </c>
      <c r="C1035">
        <v>8.1</v>
      </c>
      <c r="E1035" t="b">
        <v>0</v>
      </c>
    </row>
    <row r="1036" spans="1:5" x14ac:dyDescent="0.3">
      <c r="A1036" t="s">
        <v>312</v>
      </c>
      <c r="B1036" t="s">
        <v>30</v>
      </c>
      <c r="C1036">
        <v>8.1</v>
      </c>
      <c r="E1036" t="b">
        <v>0</v>
      </c>
    </row>
    <row r="1037" spans="1:5" x14ac:dyDescent="0.3">
      <c r="A1037" t="s">
        <v>312</v>
      </c>
      <c r="B1037" t="s">
        <v>15</v>
      </c>
      <c r="C1037">
        <v>8.1</v>
      </c>
      <c r="E1037" t="b">
        <v>0</v>
      </c>
    </row>
    <row r="1038" spans="1:5" x14ac:dyDescent="0.3">
      <c r="A1038" t="s">
        <v>313</v>
      </c>
      <c r="B1038" t="s">
        <v>22</v>
      </c>
      <c r="C1038">
        <v>7.2</v>
      </c>
      <c r="E1038" t="b">
        <v>0</v>
      </c>
    </row>
    <row r="1039" spans="1:5" x14ac:dyDescent="0.3">
      <c r="A1039" t="s">
        <v>314</v>
      </c>
      <c r="B1039" t="s">
        <v>12</v>
      </c>
      <c r="C1039">
        <v>6.9</v>
      </c>
      <c r="E1039" t="b">
        <v>0</v>
      </c>
    </row>
    <row r="1040" spans="1:5" x14ac:dyDescent="0.3">
      <c r="A1040" t="s">
        <v>314</v>
      </c>
      <c r="B1040" t="s">
        <v>13</v>
      </c>
      <c r="C1040">
        <v>6.9</v>
      </c>
      <c r="E1040" t="b">
        <v>0</v>
      </c>
    </row>
    <row r="1041" spans="1:5" x14ac:dyDescent="0.3">
      <c r="A1041" t="s">
        <v>314</v>
      </c>
      <c r="B1041" t="s">
        <v>19</v>
      </c>
      <c r="C1041">
        <v>6.9</v>
      </c>
      <c r="E1041" t="b">
        <v>0</v>
      </c>
    </row>
    <row r="1042" spans="1:5" x14ac:dyDescent="0.3">
      <c r="A1042" t="s">
        <v>314</v>
      </c>
      <c r="B1042" t="s">
        <v>15</v>
      </c>
      <c r="C1042">
        <v>6.9</v>
      </c>
      <c r="E1042" t="b">
        <v>0</v>
      </c>
    </row>
    <row r="1043" spans="1:5" x14ac:dyDescent="0.3">
      <c r="A1043" t="s">
        <v>314</v>
      </c>
      <c r="B1043" t="s">
        <v>17</v>
      </c>
      <c r="C1043">
        <v>6.9</v>
      </c>
      <c r="E1043" t="b">
        <v>0</v>
      </c>
    </row>
    <row r="1044" spans="1:5" x14ac:dyDescent="0.3">
      <c r="A1044" t="s">
        <v>315</v>
      </c>
      <c r="B1044" t="s">
        <v>22</v>
      </c>
      <c r="C1044">
        <v>4.4000000000000004</v>
      </c>
      <c r="E1044" t="b">
        <v>0</v>
      </c>
    </row>
    <row r="1045" spans="1:5" x14ac:dyDescent="0.3">
      <c r="A1045" t="s">
        <v>315</v>
      </c>
      <c r="B1045" t="s">
        <v>19</v>
      </c>
      <c r="C1045">
        <v>4.4000000000000004</v>
      </c>
      <c r="E1045" t="b">
        <v>0</v>
      </c>
    </row>
    <row r="1046" spans="1:5" x14ac:dyDescent="0.3">
      <c r="A1046" t="s">
        <v>316</v>
      </c>
      <c r="B1046" t="s">
        <v>12</v>
      </c>
      <c r="C1046">
        <v>6.5</v>
      </c>
      <c r="E1046" t="b">
        <v>0</v>
      </c>
    </row>
    <row r="1047" spans="1:5" x14ac:dyDescent="0.3">
      <c r="A1047" t="s">
        <v>316</v>
      </c>
      <c r="B1047" t="s">
        <v>34</v>
      </c>
      <c r="C1047">
        <v>6.5</v>
      </c>
      <c r="E1047" t="b">
        <v>0</v>
      </c>
    </row>
    <row r="1048" spans="1:5" x14ac:dyDescent="0.3">
      <c r="A1048" t="s">
        <v>316</v>
      </c>
      <c r="B1048" t="s">
        <v>17</v>
      </c>
      <c r="C1048">
        <v>6.5</v>
      </c>
      <c r="E1048" t="b">
        <v>0</v>
      </c>
    </row>
    <row r="1049" spans="1:5" x14ac:dyDescent="0.3">
      <c r="A1049" t="s">
        <v>317</v>
      </c>
      <c r="B1049" t="s">
        <v>12</v>
      </c>
      <c r="C1049">
        <v>8.5</v>
      </c>
      <c r="E1049" t="b">
        <v>0</v>
      </c>
    </row>
    <row r="1050" spans="1:5" x14ac:dyDescent="0.3">
      <c r="A1050" t="s">
        <v>317</v>
      </c>
      <c r="B1050" t="s">
        <v>30</v>
      </c>
      <c r="C1050">
        <v>8.5</v>
      </c>
      <c r="E1050" t="b">
        <v>0</v>
      </c>
    </row>
    <row r="1051" spans="1:5" x14ac:dyDescent="0.3">
      <c r="A1051" t="s">
        <v>317</v>
      </c>
      <c r="B1051" t="s">
        <v>19</v>
      </c>
      <c r="C1051">
        <v>8.5</v>
      </c>
      <c r="E1051" t="b">
        <v>0</v>
      </c>
    </row>
    <row r="1052" spans="1:5" x14ac:dyDescent="0.3">
      <c r="A1052" t="s">
        <v>318</v>
      </c>
      <c r="B1052" t="s">
        <v>12</v>
      </c>
      <c r="C1052">
        <v>7.7</v>
      </c>
      <c r="E1052" t="b">
        <v>0</v>
      </c>
    </row>
    <row r="1053" spans="1:5" x14ac:dyDescent="0.3">
      <c r="A1053" t="s">
        <v>318</v>
      </c>
      <c r="B1053" t="s">
        <v>26</v>
      </c>
      <c r="C1053">
        <v>7.7</v>
      </c>
      <c r="E1053" t="b">
        <v>0</v>
      </c>
    </row>
    <row r="1054" spans="1:5" x14ac:dyDescent="0.3">
      <c r="A1054" t="s">
        <v>318</v>
      </c>
      <c r="B1054" t="s">
        <v>15</v>
      </c>
      <c r="C1054">
        <v>7.7</v>
      </c>
      <c r="E1054" t="b">
        <v>0</v>
      </c>
    </row>
    <row r="1055" spans="1:5" x14ac:dyDescent="0.3">
      <c r="A1055" t="s">
        <v>318</v>
      </c>
      <c r="B1055" t="s">
        <v>17</v>
      </c>
      <c r="C1055">
        <v>7.7</v>
      </c>
      <c r="E1055" t="b">
        <v>0</v>
      </c>
    </row>
    <row r="1056" spans="1:5" x14ac:dyDescent="0.3">
      <c r="A1056" t="s">
        <v>319</v>
      </c>
      <c r="B1056" t="s">
        <v>13</v>
      </c>
      <c r="C1056">
        <v>7.4</v>
      </c>
      <c r="E1056" t="b">
        <v>0</v>
      </c>
    </row>
    <row r="1057" spans="1:5" x14ac:dyDescent="0.3">
      <c r="A1057" t="s">
        <v>319</v>
      </c>
      <c r="B1057" t="s">
        <v>23</v>
      </c>
      <c r="C1057">
        <v>7.4</v>
      </c>
      <c r="E1057" t="b">
        <v>0</v>
      </c>
    </row>
    <row r="1058" spans="1:5" x14ac:dyDescent="0.3">
      <c r="A1058" t="s">
        <v>319</v>
      </c>
      <c r="B1058" t="s">
        <v>14</v>
      </c>
      <c r="C1058">
        <v>7.4</v>
      </c>
      <c r="E1058" t="b">
        <v>0</v>
      </c>
    </row>
    <row r="1059" spans="1:5" x14ac:dyDescent="0.3">
      <c r="A1059" t="s">
        <v>319</v>
      </c>
      <c r="B1059" t="s">
        <v>26</v>
      </c>
      <c r="C1059">
        <v>7.4</v>
      </c>
      <c r="E1059" t="b">
        <v>0</v>
      </c>
    </row>
    <row r="1060" spans="1:5" x14ac:dyDescent="0.3">
      <c r="A1060" t="s">
        <v>320</v>
      </c>
      <c r="B1060" t="s">
        <v>12</v>
      </c>
      <c r="C1060">
        <v>8</v>
      </c>
      <c r="E1060" t="b">
        <v>0</v>
      </c>
    </row>
    <row r="1061" spans="1:5" x14ac:dyDescent="0.3">
      <c r="A1061" t="s">
        <v>320</v>
      </c>
      <c r="B1061" t="s">
        <v>13</v>
      </c>
      <c r="C1061">
        <v>8</v>
      </c>
      <c r="E1061" t="b">
        <v>0</v>
      </c>
    </row>
    <row r="1062" spans="1:5" x14ac:dyDescent="0.3">
      <c r="A1062" t="s">
        <v>320</v>
      </c>
      <c r="B1062" t="s">
        <v>17</v>
      </c>
      <c r="C1062">
        <v>8</v>
      </c>
      <c r="E1062" t="b">
        <v>0</v>
      </c>
    </row>
    <row r="1063" spans="1:5" x14ac:dyDescent="0.3">
      <c r="A1063" t="s">
        <v>321</v>
      </c>
      <c r="B1063" t="s">
        <v>12</v>
      </c>
      <c r="C1063">
        <v>5.7</v>
      </c>
      <c r="E1063" t="b">
        <v>0</v>
      </c>
    </row>
    <row r="1064" spans="1:5" x14ac:dyDescent="0.3">
      <c r="A1064" t="s">
        <v>321</v>
      </c>
      <c r="B1064" t="s">
        <v>13</v>
      </c>
      <c r="C1064">
        <v>5.7</v>
      </c>
      <c r="E1064" t="b">
        <v>0</v>
      </c>
    </row>
    <row r="1065" spans="1:5" x14ac:dyDescent="0.3">
      <c r="A1065" t="s">
        <v>321</v>
      </c>
      <c r="B1065" t="s">
        <v>15</v>
      </c>
      <c r="C1065">
        <v>5.7</v>
      </c>
      <c r="E1065" t="b">
        <v>0</v>
      </c>
    </row>
    <row r="1066" spans="1:5" x14ac:dyDescent="0.3">
      <c r="A1066" t="s">
        <v>321</v>
      </c>
      <c r="B1066" t="s">
        <v>17</v>
      </c>
      <c r="C1066">
        <v>5.7</v>
      </c>
      <c r="E1066" t="b">
        <v>0</v>
      </c>
    </row>
    <row r="1067" spans="1:5" x14ac:dyDescent="0.3">
      <c r="A1067" t="s">
        <v>322</v>
      </c>
      <c r="B1067" t="s">
        <v>12</v>
      </c>
      <c r="C1067">
        <v>8.5</v>
      </c>
      <c r="E1067" t="b">
        <v>0</v>
      </c>
    </row>
    <row r="1068" spans="1:5" x14ac:dyDescent="0.3">
      <c r="A1068" t="s">
        <v>322</v>
      </c>
      <c r="B1068" t="s">
        <v>15</v>
      </c>
      <c r="C1068">
        <v>8.5</v>
      </c>
      <c r="E1068" t="b">
        <v>0</v>
      </c>
    </row>
    <row r="1069" spans="1:5" x14ac:dyDescent="0.3">
      <c r="A1069" t="s">
        <v>323</v>
      </c>
      <c r="B1069" t="s">
        <v>38</v>
      </c>
      <c r="C1069">
        <v>7</v>
      </c>
      <c r="E1069" t="b">
        <v>0</v>
      </c>
    </row>
    <row r="1070" spans="1:5" x14ac:dyDescent="0.3">
      <c r="A1070" t="s">
        <v>323</v>
      </c>
      <c r="B1070" t="s">
        <v>34</v>
      </c>
      <c r="C1070">
        <v>7</v>
      </c>
      <c r="E1070" t="b">
        <v>0</v>
      </c>
    </row>
    <row r="1071" spans="1:5" x14ac:dyDescent="0.3">
      <c r="A1071" t="s">
        <v>323</v>
      </c>
      <c r="B1071" t="s">
        <v>30</v>
      </c>
      <c r="C1071">
        <v>7</v>
      </c>
      <c r="E1071" t="b">
        <v>0</v>
      </c>
    </row>
    <row r="1072" spans="1:5" x14ac:dyDescent="0.3">
      <c r="A1072" t="s">
        <v>323</v>
      </c>
      <c r="B1072" t="s">
        <v>31</v>
      </c>
      <c r="C1072">
        <v>7</v>
      </c>
      <c r="E1072" t="b">
        <v>0</v>
      </c>
    </row>
    <row r="1073" spans="1:5" x14ac:dyDescent="0.3">
      <c r="A1073" t="s">
        <v>323</v>
      </c>
      <c r="B1073" t="s">
        <v>19</v>
      </c>
      <c r="C1073">
        <v>7</v>
      </c>
      <c r="E1073" t="b">
        <v>0</v>
      </c>
    </row>
    <row r="1074" spans="1:5" x14ac:dyDescent="0.3">
      <c r="A1074" t="s">
        <v>324</v>
      </c>
      <c r="B1074" t="s">
        <v>38</v>
      </c>
      <c r="C1074">
        <v>7.8</v>
      </c>
      <c r="E1074" t="b">
        <v>0</v>
      </c>
    </row>
    <row r="1075" spans="1:5" x14ac:dyDescent="0.3">
      <c r="A1075" t="s">
        <v>324</v>
      </c>
      <c r="B1075" t="s">
        <v>34</v>
      </c>
      <c r="C1075">
        <v>7.8</v>
      </c>
      <c r="E1075" t="b">
        <v>0</v>
      </c>
    </row>
    <row r="1076" spans="1:5" x14ac:dyDescent="0.3">
      <c r="A1076" t="s">
        <v>324</v>
      </c>
      <c r="B1076" t="s">
        <v>30</v>
      </c>
      <c r="C1076">
        <v>7.8</v>
      </c>
      <c r="E1076" t="b">
        <v>0</v>
      </c>
    </row>
    <row r="1077" spans="1:5" x14ac:dyDescent="0.3">
      <c r="A1077" t="s">
        <v>325</v>
      </c>
      <c r="B1077" t="s">
        <v>12</v>
      </c>
      <c r="C1077">
        <v>7.2</v>
      </c>
      <c r="E1077" t="b">
        <v>0</v>
      </c>
    </row>
    <row r="1078" spans="1:5" x14ac:dyDescent="0.3">
      <c r="A1078" t="s">
        <v>325</v>
      </c>
      <c r="B1078" t="s">
        <v>22</v>
      </c>
      <c r="C1078">
        <v>7.2</v>
      </c>
      <c r="E1078" t="b">
        <v>0</v>
      </c>
    </row>
    <row r="1079" spans="1:5" x14ac:dyDescent="0.3">
      <c r="A1079" t="s">
        <v>325</v>
      </c>
      <c r="B1079" t="s">
        <v>17</v>
      </c>
      <c r="C1079">
        <v>7.2</v>
      </c>
      <c r="E1079" t="b">
        <v>0</v>
      </c>
    </row>
    <row r="1080" spans="1:5" x14ac:dyDescent="0.3">
      <c r="A1080" t="s">
        <v>326</v>
      </c>
      <c r="B1080" t="s">
        <v>12</v>
      </c>
      <c r="C1080">
        <v>6.4</v>
      </c>
      <c r="E1080" t="b">
        <v>0</v>
      </c>
    </row>
    <row r="1081" spans="1:5" x14ac:dyDescent="0.3">
      <c r="A1081" t="s">
        <v>326</v>
      </c>
      <c r="B1081" t="s">
        <v>34</v>
      </c>
      <c r="C1081">
        <v>6.4</v>
      </c>
      <c r="E1081" t="b">
        <v>0</v>
      </c>
    </row>
    <row r="1082" spans="1:5" x14ac:dyDescent="0.3">
      <c r="A1082" t="s">
        <v>326</v>
      </c>
      <c r="B1082" t="s">
        <v>17</v>
      </c>
      <c r="C1082">
        <v>6.4</v>
      </c>
      <c r="E1082" t="b">
        <v>0</v>
      </c>
    </row>
    <row r="1083" spans="1:5" x14ac:dyDescent="0.3">
      <c r="A1083" t="s">
        <v>327</v>
      </c>
      <c r="B1083" t="s">
        <v>22</v>
      </c>
      <c r="C1083">
        <v>5.5</v>
      </c>
      <c r="E1083" t="b">
        <v>0</v>
      </c>
    </row>
    <row r="1084" spans="1:5" x14ac:dyDescent="0.3">
      <c r="A1084" t="s">
        <v>327</v>
      </c>
      <c r="B1084" t="s">
        <v>19</v>
      </c>
      <c r="C1084">
        <v>5.5</v>
      </c>
      <c r="E1084" t="b">
        <v>0</v>
      </c>
    </row>
    <row r="1085" spans="1:5" x14ac:dyDescent="0.3">
      <c r="A1085" t="s">
        <v>328</v>
      </c>
      <c r="B1085" t="s">
        <v>12</v>
      </c>
      <c r="C1085">
        <v>6.7</v>
      </c>
      <c r="E1085" t="b">
        <v>0</v>
      </c>
    </row>
    <row r="1086" spans="1:5" x14ac:dyDescent="0.3">
      <c r="A1086" t="s">
        <v>328</v>
      </c>
      <c r="B1086" t="s">
        <v>22</v>
      </c>
      <c r="C1086">
        <v>6.7</v>
      </c>
      <c r="E1086" t="b">
        <v>0</v>
      </c>
    </row>
    <row r="1087" spans="1:5" x14ac:dyDescent="0.3">
      <c r="A1087" t="s">
        <v>328</v>
      </c>
      <c r="B1087" t="s">
        <v>34</v>
      </c>
      <c r="C1087">
        <v>6.7</v>
      </c>
      <c r="E1087" t="b">
        <v>0</v>
      </c>
    </row>
    <row r="1088" spans="1:5" x14ac:dyDescent="0.3">
      <c r="A1088" t="s">
        <v>329</v>
      </c>
      <c r="B1088" t="s">
        <v>12</v>
      </c>
      <c r="C1088">
        <v>6.1</v>
      </c>
      <c r="E1088" t="b">
        <v>0</v>
      </c>
    </row>
    <row r="1089" spans="1:5" x14ac:dyDescent="0.3">
      <c r="A1089" t="s">
        <v>329</v>
      </c>
      <c r="B1089" t="s">
        <v>30</v>
      </c>
      <c r="C1089">
        <v>6.1</v>
      </c>
      <c r="E1089" t="b">
        <v>0</v>
      </c>
    </row>
    <row r="1090" spans="1:5" x14ac:dyDescent="0.3">
      <c r="A1090" t="s">
        <v>329</v>
      </c>
      <c r="B1090" t="s">
        <v>26</v>
      </c>
      <c r="C1090">
        <v>6.1</v>
      </c>
      <c r="E1090" t="b">
        <v>0</v>
      </c>
    </row>
    <row r="1091" spans="1:5" x14ac:dyDescent="0.3">
      <c r="A1091" t="s">
        <v>329</v>
      </c>
      <c r="B1091" t="s">
        <v>17</v>
      </c>
      <c r="C1091">
        <v>6.1</v>
      </c>
      <c r="E1091" t="b">
        <v>0</v>
      </c>
    </row>
    <row r="1092" spans="1:5" x14ac:dyDescent="0.3">
      <c r="A1092" t="s">
        <v>330</v>
      </c>
      <c r="B1092" t="s">
        <v>30</v>
      </c>
      <c r="C1092">
        <v>8.5</v>
      </c>
      <c r="E1092" t="b">
        <v>0</v>
      </c>
    </row>
    <row r="1093" spans="1:5" x14ac:dyDescent="0.3">
      <c r="A1093" t="s">
        <v>330</v>
      </c>
      <c r="B1093" t="s">
        <v>28</v>
      </c>
      <c r="C1093">
        <v>8.5</v>
      </c>
      <c r="E1093" t="b">
        <v>0</v>
      </c>
    </row>
    <row r="1094" spans="1:5" x14ac:dyDescent="0.3">
      <c r="A1094" t="s">
        <v>331</v>
      </c>
      <c r="B1094" t="s">
        <v>21</v>
      </c>
      <c r="C1094">
        <v>6.9</v>
      </c>
      <c r="E1094" t="b">
        <v>0</v>
      </c>
    </row>
    <row r="1095" spans="1:5" x14ac:dyDescent="0.3">
      <c r="A1095" t="s">
        <v>331</v>
      </c>
      <c r="B1095" t="s">
        <v>30</v>
      </c>
      <c r="C1095">
        <v>6.9</v>
      </c>
      <c r="E1095" t="b">
        <v>0</v>
      </c>
    </row>
    <row r="1096" spans="1:5" x14ac:dyDescent="0.3">
      <c r="A1096" t="s">
        <v>331</v>
      </c>
      <c r="B1096" t="s">
        <v>23</v>
      </c>
      <c r="C1096">
        <v>6.9</v>
      </c>
      <c r="E1096" t="b">
        <v>0</v>
      </c>
    </row>
    <row r="1097" spans="1:5" x14ac:dyDescent="0.3">
      <c r="A1097" t="s">
        <v>331</v>
      </c>
      <c r="B1097" t="s">
        <v>25</v>
      </c>
      <c r="C1097">
        <v>6.9</v>
      </c>
      <c r="E1097" t="b">
        <v>0</v>
      </c>
    </row>
    <row r="1098" spans="1:5" x14ac:dyDescent="0.3">
      <c r="A1098" t="s">
        <v>331</v>
      </c>
      <c r="B1098" t="s">
        <v>19</v>
      </c>
      <c r="C1098">
        <v>6.9</v>
      </c>
      <c r="E1098" t="b">
        <v>0</v>
      </c>
    </row>
    <row r="1099" spans="1:5" x14ac:dyDescent="0.3">
      <c r="A1099" t="s">
        <v>332</v>
      </c>
      <c r="B1099" t="s">
        <v>13</v>
      </c>
      <c r="C1099">
        <v>7.3</v>
      </c>
      <c r="E1099" t="b">
        <v>0</v>
      </c>
    </row>
    <row r="1100" spans="1:5" x14ac:dyDescent="0.3">
      <c r="A1100" t="s">
        <v>332</v>
      </c>
      <c r="B1100" t="s">
        <v>21</v>
      </c>
      <c r="C1100">
        <v>7.3</v>
      </c>
      <c r="E1100" t="b">
        <v>0</v>
      </c>
    </row>
    <row r="1101" spans="1:5" x14ac:dyDescent="0.3">
      <c r="A1101" t="s">
        <v>332</v>
      </c>
      <c r="B1101" t="s">
        <v>22</v>
      </c>
      <c r="C1101">
        <v>7.3</v>
      </c>
      <c r="E1101" t="b">
        <v>0</v>
      </c>
    </row>
    <row r="1102" spans="1:5" x14ac:dyDescent="0.3">
      <c r="A1102" t="s">
        <v>332</v>
      </c>
      <c r="B1102" t="s">
        <v>23</v>
      </c>
      <c r="C1102">
        <v>7.3</v>
      </c>
      <c r="E1102" t="b">
        <v>0</v>
      </c>
    </row>
    <row r="1103" spans="1:5" x14ac:dyDescent="0.3">
      <c r="A1103" t="s">
        <v>332</v>
      </c>
      <c r="B1103" t="s">
        <v>14</v>
      </c>
      <c r="C1103">
        <v>7.3</v>
      </c>
      <c r="E1103" t="b">
        <v>0</v>
      </c>
    </row>
    <row r="1104" spans="1:5" x14ac:dyDescent="0.3">
      <c r="A1104" t="s">
        <v>333</v>
      </c>
      <c r="B1104" t="s">
        <v>12</v>
      </c>
      <c r="C1104">
        <v>6.7</v>
      </c>
      <c r="E1104" t="b">
        <v>0</v>
      </c>
    </row>
    <row r="1105" spans="1:5" x14ac:dyDescent="0.3">
      <c r="A1105" t="s">
        <v>333</v>
      </c>
      <c r="B1105" t="s">
        <v>13</v>
      </c>
      <c r="C1105">
        <v>6.7</v>
      </c>
      <c r="E1105" t="b">
        <v>0</v>
      </c>
    </row>
    <row r="1106" spans="1:5" x14ac:dyDescent="0.3">
      <c r="A1106" t="s">
        <v>333</v>
      </c>
      <c r="B1106" t="s">
        <v>17</v>
      </c>
      <c r="C1106">
        <v>6.7</v>
      </c>
      <c r="E1106" t="b">
        <v>0</v>
      </c>
    </row>
    <row r="1107" spans="1:5" x14ac:dyDescent="0.3">
      <c r="A1107" t="s">
        <v>334</v>
      </c>
      <c r="B1107" t="s">
        <v>12</v>
      </c>
      <c r="C1107">
        <v>6.9</v>
      </c>
      <c r="E1107" t="b">
        <v>0</v>
      </c>
    </row>
    <row r="1108" spans="1:5" x14ac:dyDescent="0.3">
      <c r="A1108" t="s">
        <v>334</v>
      </c>
      <c r="B1108" t="s">
        <v>13</v>
      </c>
      <c r="C1108">
        <v>6.9</v>
      </c>
      <c r="E1108" t="b">
        <v>0</v>
      </c>
    </row>
    <row r="1109" spans="1:5" x14ac:dyDescent="0.3">
      <c r="A1109" t="s">
        <v>334</v>
      </c>
      <c r="B1109" t="s">
        <v>22</v>
      </c>
      <c r="C1109">
        <v>6.9</v>
      </c>
      <c r="E1109" t="b">
        <v>0</v>
      </c>
    </row>
    <row r="1110" spans="1:5" x14ac:dyDescent="0.3">
      <c r="A1110" t="s">
        <v>334</v>
      </c>
      <c r="B1110" t="s">
        <v>23</v>
      </c>
      <c r="C1110">
        <v>6.9</v>
      </c>
      <c r="E1110" t="b">
        <v>0</v>
      </c>
    </row>
    <row r="1111" spans="1:5" x14ac:dyDescent="0.3">
      <c r="A1111" t="s">
        <v>334</v>
      </c>
      <c r="B1111" t="s">
        <v>26</v>
      </c>
      <c r="C1111">
        <v>6.9</v>
      </c>
      <c r="E1111" t="b">
        <v>0</v>
      </c>
    </row>
    <row r="1112" spans="1:5" x14ac:dyDescent="0.3">
      <c r="A1112" t="s">
        <v>335</v>
      </c>
      <c r="B1112" t="s">
        <v>12</v>
      </c>
      <c r="C1112">
        <v>5.0999999999999996</v>
      </c>
      <c r="E1112" t="b">
        <v>0</v>
      </c>
    </row>
    <row r="1113" spans="1:5" x14ac:dyDescent="0.3">
      <c r="A1113" t="s">
        <v>335</v>
      </c>
      <c r="B1113" t="s">
        <v>13</v>
      </c>
      <c r="C1113">
        <v>5.0999999999999996</v>
      </c>
      <c r="E1113" t="b">
        <v>0</v>
      </c>
    </row>
    <row r="1114" spans="1:5" x14ac:dyDescent="0.3">
      <c r="A1114" t="s">
        <v>335</v>
      </c>
      <c r="B1114" t="s">
        <v>23</v>
      </c>
      <c r="C1114">
        <v>5.0999999999999996</v>
      </c>
      <c r="E1114" t="b">
        <v>0</v>
      </c>
    </row>
    <row r="1115" spans="1:5" x14ac:dyDescent="0.3">
      <c r="A1115" t="s">
        <v>335</v>
      </c>
      <c r="B1115" t="s">
        <v>14</v>
      </c>
      <c r="C1115">
        <v>5.0999999999999996</v>
      </c>
      <c r="E1115" t="b">
        <v>0</v>
      </c>
    </row>
    <row r="1116" spans="1:5" x14ac:dyDescent="0.3">
      <c r="A1116" t="s">
        <v>336</v>
      </c>
      <c r="B1116" t="s">
        <v>13</v>
      </c>
      <c r="C1116">
        <v>6.8</v>
      </c>
      <c r="E1116" t="b">
        <v>0</v>
      </c>
    </row>
    <row r="1117" spans="1:5" x14ac:dyDescent="0.3">
      <c r="A1117" t="s">
        <v>336</v>
      </c>
      <c r="B1117" t="s">
        <v>30</v>
      </c>
      <c r="C1117">
        <v>6.8</v>
      </c>
      <c r="E1117" t="b">
        <v>0</v>
      </c>
    </row>
    <row r="1118" spans="1:5" x14ac:dyDescent="0.3">
      <c r="A1118" t="s">
        <v>336</v>
      </c>
      <c r="B1118" t="s">
        <v>23</v>
      </c>
      <c r="C1118">
        <v>6.8</v>
      </c>
      <c r="E1118" t="b">
        <v>0</v>
      </c>
    </row>
    <row r="1119" spans="1:5" x14ac:dyDescent="0.3">
      <c r="A1119" t="s">
        <v>336</v>
      </c>
      <c r="B1119" t="s">
        <v>14</v>
      </c>
      <c r="C1119">
        <v>6.8</v>
      </c>
      <c r="E1119" t="b">
        <v>0</v>
      </c>
    </row>
    <row r="1120" spans="1:5" x14ac:dyDescent="0.3">
      <c r="A1120" t="s">
        <v>181</v>
      </c>
      <c r="B1120" t="s">
        <v>13</v>
      </c>
      <c r="C1120">
        <v>5.8</v>
      </c>
      <c r="E1120" t="b">
        <v>0</v>
      </c>
    </row>
    <row r="1121" spans="1:5" x14ac:dyDescent="0.3">
      <c r="A1121" t="s">
        <v>181</v>
      </c>
      <c r="B1121" t="s">
        <v>23</v>
      </c>
      <c r="C1121">
        <v>5.8</v>
      </c>
      <c r="E1121" t="b">
        <v>0</v>
      </c>
    </row>
    <row r="1122" spans="1:5" x14ac:dyDescent="0.3">
      <c r="A1122" t="s">
        <v>181</v>
      </c>
      <c r="B1122" t="s">
        <v>14</v>
      </c>
      <c r="C1122">
        <v>5.8</v>
      </c>
      <c r="E1122" t="b">
        <v>0</v>
      </c>
    </row>
    <row r="1123" spans="1:5" x14ac:dyDescent="0.3">
      <c r="A1123" t="s">
        <v>337</v>
      </c>
      <c r="B1123" t="s">
        <v>13</v>
      </c>
      <c r="C1123">
        <v>6.7</v>
      </c>
      <c r="E1123" t="b">
        <v>0</v>
      </c>
    </row>
    <row r="1124" spans="1:5" x14ac:dyDescent="0.3">
      <c r="A1124" t="s">
        <v>337</v>
      </c>
      <c r="B1124" t="s">
        <v>21</v>
      </c>
      <c r="C1124">
        <v>6.7</v>
      </c>
      <c r="E1124" t="b">
        <v>0</v>
      </c>
    </row>
    <row r="1125" spans="1:5" x14ac:dyDescent="0.3">
      <c r="A1125" t="s">
        <v>337</v>
      </c>
      <c r="B1125" t="s">
        <v>23</v>
      </c>
      <c r="C1125">
        <v>6.7</v>
      </c>
      <c r="E1125" t="b">
        <v>0</v>
      </c>
    </row>
    <row r="1126" spans="1:5" x14ac:dyDescent="0.3">
      <c r="A1126" t="s">
        <v>337</v>
      </c>
      <c r="B1126" t="s">
        <v>14</v>
      </c>
      <c r="C1126">
        <v>6.7</v>
      </c>
      <c r="E1126" t="b">
        <v>0</v>
      </c>
    </row>
    <row r="1127" spans="1:5" x14ac:dyDescent="0.3">
      <c r="A1127" t="s">
        <v>338</v>
      </c>
      <c r="B1127" t="s">
        <v>12</v>
      </c>
      <c r="C1127">
        <v>6</v>
      </c>
      <c r="E1127" t="b">
        <v>0</v>
      </c>
    </row>
    <row r="1128" spans="1:5" x14ac:dyDescent="0.3">
      <c r="A1128" t="s">
        <v>338</v>
      </c>
      <c r="B1128" t="s">
        <v>19</v>
      </c>
      <c r="C1128">
        <v>6</v>
      </c>
      <c r="E1128" t="b">
        <v>0</v>
      </c>
    </row>
    <row r="1129" spans="1:5" x14ac:dyDescent="0.3">
      <c r="A1129" t="s">
        <v>338</v>
      </c>
      <c r="B1129" t="s">
        <v>17</v>
      </c>
      <c r="C1129">
        <v>6</v>
      </c>
      <c r="E1129" t="b">
        <v>0</v>
      </c>
    </row>
    <row r="1130" spans="1:5" x14ac:dyDescent="0.3">
      <c r="A1130" t="s">
        <v>339</v>
      </c>
      <c r="B1130" t="s">
        <v>12</v>
      </c>
      <c r="C1130">
        <v>5.7</v>
      </c>
      <c r="E1130" t="b">
        <v>0</v>
      </c>
    </row>
    <row r="1131" spans="1:5" x14ac:dyDescent="0.3">
      <c r="A1131" t="s">
        <v>339</v>
      </c>
      <c r="B1131" t="s">
        <v>14</v>
      </c>
      <c r="C1131">
        <v>5.7</v>
      </c>
      <c r="E1131" t="b">
        <v>0</v>
      </c>
    </row>
    <row r="1132" spans="1:5" x14ac:dyDescent="0.3">
      <c r="A1132" t="s">
        <v>339</v>
      </c>
      <c r="B1132" t="s">
        <v>35</v>
      </c>
      <c r="C1132">
        <v>5.7</v>
      </c>
      <c r="E1132" t="b">
        <v>0</v>
      </c>
    </row>
    <row r="1133" spans="1:5" x14ac:dyDescent="0.3">
      <c r="A1133" t="s">
        <v>339</v>
      </c>
      <c r="B1133" t="s">
        <v>26</v>
      </c>
      <c r="C1133">
        <v>5.7</v>
      </c>
      <c r="E1133" t="b">
        <v>0</v>
      </c>
    </row>
    <row r="1134" spans="1:5" x14ac:dyDescent="0.3">
      <c r="A1134" t="s">
        <v>340</v>
      </c>
      <c r="B1134" t="s">
        <v>13</v>
      </c>
      <c r="C1134">
        <v>8</v>
      </c>
      <c r="E1134" t="b">
        <v>0</v>
      </c>
    </row>
    <row r="1135" spans="1:5" x14ac:dyDescent="0.3">
      <c r="A1135" t="s">
        <v>340</v>
      </c>
      <c r="B1135" t="s">
        <v>30</v>
      </c>
      <c r="C1135">
        <v>8</v>
      </c>
      <c r="E1135" t="b">
        <v>0</v>
      </c>
    </row>
    <row r="1136" spans="1:5" x14ac:dyDescent="0.3">
      <c r="A1136" t="s">
        <v>340</v>
      </c>
      <c r="B1136" t="s">
        <v>17</v>
      </c>
      <c r="C1136">
        <v>8</v>
      </c>
      <c r="E1136" t="b">
        <v>0</v>
      </c>
    </row>
    <row r="1137" spans="1:5" x14ac:dyDescent="0.3">
      <c r="A1137" t="s">
        <v>341</v>
      </c>
      <c r="B1137" t="s">
        <v>38</v>
      </c>
      <c r="C1137">
        <v>8.1999999999999993</v>
      </c>
      <c r="E1137" t="b">
        <v>0</v>
      </c>
    </row>
    <row r="1138" spans="1:5" x14ac:dyDescent="0.3">
      <c r="A1138" t="s">
        <v>341</v>
      </c>
      <c r="B1138" t="s">
        <v>22</v>
      </c>
      <c r="C1138">
        <v>8.1999999999999993</v>
      </c>
      <c r="E1138" t="b">
        <v>0</v>
      </c>
    </row>
    <row r="1139" spans="1:5" x14ac:dyDescent="0.3">
      <c r="A1139" t="s">
        <v>341</v>
      </c>
      <c r="B1139" t="s">
        <v>34</v>
      </c>
      <c r="C1139">
        <v>8.1999999999999993</v>
      </c>
      <c r="E1139" t="b">
        <v>0</v>
      </c>
    </row>
    <row r="1140" spans="1:5" x14ac:dyDescent="0.3">
      <c r="A1140" t="s">
        <v>341</v>
      </c>
      <c r="B1140" t="s">
        <v>30</v>
      </c>
      <c r="C1140">
        <v>8.1999999999999993</v>
      </c>
      <c r="E1140" t="b">
        <v>0</v>
      </c>
    </row>
    <row r="1141" spans="1:5" x14ac:dyDescent="0.3">
      <c r="A1141" t="s">
        <v>342</v>
      </c>
      <c r="B1141" t="s">
        <v>12</v>
      </c>
      <c r="C1141">
        <v>5.4</v>
      </c>
      <c r="E1141" t="b">
        <v>0</v>
      </c>
    </row>
    <row r="1142" spans="1:5" x14ac:dyDescent="0.3">
      <c r="A1142" t="s">
        <v>342</v>
      </c>
      <c r="B1142" t="s">
        <v>13</v>
      </c>
      <c r="C1142">
        <v>5.4</v>
      </c>
      <c r="E1142" t="b">
        <v>0</v>
      </c>
    </row>
    <row r="1143" spans="1:5" x14ac:dyDescent="0.3">
      <c r="A1143" t="s">
        <v>342</v>
      </c>
      <c r="B1143" t="s">
        <v>14</v>
      </c>
      <c r="C1143">
        <v>5.4</v>
      </c>
      <c r="E1143" t="b">
        <v>0</v>
      </c>
    </row>
    <row r="1144" spans="1:5" x14ac:dyDescent="0.3">
      <c r="A1144" t="s">
        <v>343</v>
      </c>
      <c r="B1144" t="s">
        <v>12</v>
      </c>
      <c r="C1144">
        <v>7.2</v>
      </c>
      <c r="E1144" t="b">
        <v>0</v>
      </c>
    </row>
    <row r="1145" spans="1:5" x14ac:dyDescent="0.3">
      <c r="A1145" t="s">
        <v>343</v>
      </c>
      <c r="B1145" t="s">
        <v>15</v>
      </c>
      <c r="C1145">
        <v>7.2</v>
      </c>
      <c r="E1145" t="b">
        <v>0</v>
      </c>
    </row>
    <row r="1146" spans="1:5" x14ac:dyDescent="0.3">
      <c r="A1146" t="s">
        <v>343</v>
      </c>
      <c r="B1146" t="s">
        <v>36</v>
      </c>
      <c r="C1146">
        <v>7.2</v>
      </c>
      <c r="E1146" t="b">
        <v>0</v>
      </c>
    </row>
    <row r="1147" spans="1:5" x14ac:dyDescent="0.3">
      <c r="A1147" t="s">
        <v>344</v>
      </c>
      <c r="B1147" t="s">
        <v>30</v>
      </c>
      <c r="C1147">
        <v>7.5</v>
      </c>
      <c r="E1147" t="b">
        <v>0</v>
      </c>
    </row>
    <row r="1148" spans="1:5" x14ac:dyDescent="0.3">
      <c r="A1148" t="s">
        <v>344</v>
      </c>
      <c r="B1148" t="s">
        <v>15</v>
      </c>
      <c r="C1148">
        <v>7.5</v>
      </c>
      <c r="E1148" t="b">
        <v>0</v>
      </c>
    </row>
    <row r="1149" spans="1:5" x14ac:dyDescent="0.3">
      <c r="A1149" t="s">
        <v>345</v>
      </c>
      <c r="B1149" t="s">
        <v>12</v>
      </c>
      <c r="C1149">
        <v>7</v>
      </c>
      <c r="E1149" t="b">
        <v>0</v>
      </c>
    </row>
    <row r="1150" spans="1:5" x14ac:dyDescent="0.3">
      <c r="A1150" t="s">
        <v>345</v>
      </c>
      <c r="B1150" t="s">
        <v>13</v>
      </c>
      <c r="C1150">
        <v>7</v>
      </c>
      <c r="E1150" t="b">
        <v>0</v>
      </c>
    </row>
    <row r="1151" spans="1:5" x14ac:dyDescent="0.3">
      <c r="A1151" t="s">
        <v>345</v>
      </c>
      <c r="B1151" t="s">
        <v>21</v>
      </c>
      <c r="C1151">
        <v>7</v>
      </c>
      <c r="E1151" t="b">
        <v>0</v>
      </c>
    </row>
    <row r="1152" spans="1:5" x14ac:dyDescent="0.3">
      <c r="A1152" t="s">
        <v>345</v>
      </c>
      <c r="B1152" t="s">
        <v>23</v>
      </c>
      <c r="C1152">
        <v>7</v>
      </c>
      <c r="E1152" t="b">
        <v>0</v>
      </c>
    </row>
    <row r="1153" spans="1:5" x14ac:dyDescent="0.3">
      <c r="A1153" t="s">
        <v>345</v>
      </c>
      <c r="B1153" t="s">
        <v>14</v>
      </c>
      <c r="C1153">
        <v>7</v>
      </c>
      <c r="E1153" t="b">
        <v>0</v>
      </c>
    </row>
    <row r="1154" spans="1:5" x14ac:dyDescent="0.3">
      <c r="A1154" t="s">
        <v>346</v>
      </c>
      <c r="B1154" t="s">
        <v>12</v>
      </c>
      <c r="C1154">
        <v>3.3</v>
      </c>
      <c r="E1154" t="b">
        <v>0</v>
      </c>
    </row>
    <row r="1155" spans="1:5" x14ac:dyDescent="0.3">
      <c r="A1155" t="s">
        <v>346</v>
      </c>
      <c r="B1155" t="s">
        <v>34</v>
      </c>
      <c r="C1155">
        <v>3.3</v>
      </c>
      <c r="E1155" t="b">
        <v>0</v>
      </c>
    </row>
    <row r="1156" spans="1:5" x14ac:dyDescent="0.3">
      <c r="A1156" t="s">
        <v>346</v>
      </c>
      <c r="B1156" t="s">
        <v>14</v>
      </c>
      <c r="C1156">
        <v>3.3</v>
      </c>
      <c r="E1156" t="b">
        <v>0</v>
      </c>
    </row>
    <row r="1157" spans="1:5" x14ac:dyDescent="0.3">
      <c r="A1157" t="s">
        <v>346</v>
      </c>
      <c r="B1157" t="s">
        <v>19</v>
      </c>
      <c r="C1157">
        <v>3.3</v>
      </c>
      <c r="E1157" t="b">
        <v>0</v>
      </c>
    </row>
    <row r="1158" spans="1:5" x14ac:dyDescent="0.3">
      <c r="A1158" t="s">
        <v>346</v>
      </c>
      <c r="B1158" t="s">
        <v>17</v>
      </c>
      <c r="C1158">
        <v>3.3</v>
      </c>
      <c r="E1158" t="b">
        <v>0</v>
      </c>
    </row>
    <row r="1159" spans="1:5" x14ac:dyDescent="0.3">
      <c r="A1159" t="s">
        <v>347</v>
      </c>
      <c r="B1159" t="s">
        <v>12</v>
      </c>
      <c r="C1159">
        <v>6</v>
      </c>
      <c r="E1159" t="b">
        <v>0</v>
      </c>
    </row>
    <row r="1160" spans="1:5" x14ac:dyDescent="0.3">
      <c r="A1160" t="s">
        <v>347</v>
      </c>
      <c r="B1160" t="s">
        <v>13</v>
      </c>
      <c r="C1160">
        <v>6</v>
      </c>
      <c r="E1160" t="b">
        <v>0</v>
      </c>
    </row>
    <row r="1161" spans="1:5" x14ac:dyDescent="0.3">
      <c r="A1161" t="s">
        <v>348</v>
      </c>
      <c r="B1161" t="s">
        <v>13</v>
      </c>
      <c r="C1161">
        <v>7.1</v>
      </c>
      <c r="E1161" t="b">
        <v>0</v>
      </c>
    </row>
    <row r="1162" spans="1:5" x14ac:dyDescent="0.3">
      <c r="A1162" t="s">
        <v>348</v>
      </c>
      <c r="B1162" t="s">
        <v>21</v>
      </c>
      <c r="C1162">
        <v>7.1</v>
      </c>
      <c r="E1162" t="b">
        <v>0</v>
      </c>
    </row>
    <row r="1163" spans="1:5" x14ac:dyDescent="0.3">
      <c r="A1163" t="s">
        <v>348</v>
      </c>
      <c r="B1163" t="s">
        <v>23</v>
      </c>
      <c r="C1163">
        <v>7.1</v>
      </c>
      <c r="E1163" t="b">
        <v>0</v>
      </c>
    </row>
    <row r="1164" spans="1:5" x14ac:dyDescent="0.3">
      <c r="A1164" t="s">
        <v>348</v>
      </c>
      <c r="B1164" t="s">
        <v>15</v>
      </c>
      <c r="C1164">
        <v>7.1</v>
      </c>
      <c r="E1164" t="b">
        <v>0</v>
      </c>
    </row>
    <row r="1165" spans="1:5" x14ac:dyDescent="0.3">
      <c r="A1165" t="s">
        <v>349</v>
      </c>
      <c r="B1165" t="s">
        <v>13</v>
      </c>
      <c r="C1165">
        <v>5.4</v>
      </c>
      <c r="E1165" t="b">
        <v>0</v>
      </c>
    </row>
    <row r="1166" spans="1:5" x14ac:dyDescent="0.3">
      <c r="A1166" t="s">
        <v>349</v>
      </c>
      <c r="B1166" t="s">
        <v>22</v>
      </c>
      <c r="C1166">
        <v>5.4</v>
      </c>
      <c r="E1166" t="b">
        <v>0</v>
      </c>
    </row>
    <row r="1167" spans="1:5" x14ac:dyDescent="0.3">
      <c r="A1167" t="s">
        <v>349</v>
      </c>
      <c r="B1167" t="s">
        <v>15</v>
      </c>
      <c r="C1167">
        <v>5.4</v>
      </c>
      <c r="E1167" t="b">
        <v>0</v>
      </c>
    </row>
    <row r="1168" spans="1:5" x14ac:dyDescent="0.3">
      <c r="A1168" t="s">
        <v>350</v>
      </c>
      <c r="B1168" t="s">
        <v>12</v>
      </c>
      <c r="C1168">
        <v>6.1</v>
      </c>
      <c r="E1168" t="b">
        <v>0</v>
      </c>
    </row>
    <row r="1169" spans="1:5" x14ac:dyDescent="0.3">
      <c r="A1169" t="s">
        <v>350</v>
      </c>
      <c r="B1169" t="s">
        <v>13</v>
      </c>
      <c r="C1169">
        <v>6.1</v>
      </c>
      <c r="E1169" t="b">
        <v>0</v>
      </c>
    </row>
    <row r="1170" spans="1:5" x14ac:dyDescent="0.3">
      <c r="A1170" t="s">
        <v>350</v>
      </c>
      <c r="B1170" t="s">
        <v>17</v>
      </c>
      <c r="C1170">
        <v>6.1</v>
      </c>
      <c r="E1170" t="b">
        <v>0</v>
      </c>
    </row>
    <row r="1171" spans="1:5" x14ac:dyDescent="0.3">
      <c r="A1171" t="s">
        <v>351</v>
      </c>
      <c r="B1171" t="s">
        <v>12</v>
      </c>
      <c r="C1171">
        <v>5.3</v>
      </c>
      <c r="E1171" t="b">
        <v>0</v>
      </c>
    </row>
    <row r="1172" spans="1:5" x14ac:dyDescent="0.3">
      <c r="A1172" t="s">
        <v>351</v>
      </c>
      <c r="B1172" t="s">
        <v>34</v>
      </c>
      <c r="C1172">
        <v>5.3</v>
      </c>
      <c r="E1172" t="b">
        <v>0</v>
      </c>
    </row>
    <row r="1173" spans="1:5" x14ac:dyDescent="0.3">
      <c r="A1173" t="s">
        <v>351</v>
      </c>
      <c r="B1173" t="s">
        <v>32</v>
      </c>
      <c r="C1173">
        <v>5.3</v>
      </c>
      <c r="E1173" t="b">
        <v>0</v>
      </c>
    </row>
    <row r="1174" spans="1:5" x14ac:dyDescent="0.3">
      <c r="A1174" t="s">
        <v>351</v>
      </c>
      <c r="B1174" t="s">
        <v>17</v>
      </c>
      <c r="C1174">
        <v>5.3</v>
      </c>
      <c r="E1174" t="b">
        <v>0</v>
      </c>
    </row>
    <row r="1175" spans="1:5" x14ac:dyDescent="0.3">
      <c r="A1175" t="s">
        <v>352</v>
      </c>
      <c r="B1175" t="s">
        <v>22</v>
      </c>
      <c r="C1175">
        <v>2.2000000000000002</v>
      </c>
      <c r="E1175" t="b">
        <v>0</v>
      </c>
    </row>
    <row r="1176" spans="1:5" x14ac:dyDescent="0.3">
      <c r="A1176" t="s">
        <v>352</v>
      </c>
      <c r="B1176" t="s">
        <v>23</v>
      </c>
      <c r="C1176">
        <v>2.2000000000000002</v>
      </c>
      <c r="E1176" t="b">
        <v>0</v>
      </c>
    </row>
    <row r="1177" spans="1:5" x14ac:dyDescent="0.3">
      <c r="A1177" t="s">
        <v>352</v>
      </c>
      <c r="B1177" t="s">
        <v>14</v>
      </c>
      <c r="C1177">
        <v>2.2000000000000002</v>
      </c>
      <c r="E1177" t="b">
        <v>0</v>
      </c>
    </row>
    <row r="1178" spans="1:5" x14ac:dyDescent="0.3">
      <c r="A1178" t="s">
        <v>353</v>
      </c>
      <c r="B1178" t="s">
        <v>12</v>
      </c>
      <c r="C1178">
        <v>7</v>
      </c>
      <c r="E1178" t="b">
        <v>0</v>
      </c>
    </row>
    <row r="1179" spans="1:5" x14ac:dyDescent="0.3">
      <c r="A1179" t="s">
        <v>353</v>
      </c>
      <c r="B1179" t="s">
        <v>13</v>
      </c>
      <c r="C1179">
        <v>7</v>
      </c>
      <c r="E1179" t="b">
        <v>0</v>
      </c>
    </row>
    <row r="1180" spans="1:5" x14ac:dyDescent="0.3">
      <c r="A1180" t="s">
        <v>353</v>
      </c>
      <c r="B1180" t="s">
        <v>38</v>
      </c>
      <c r="C1180">
        <v>7</v>
      </c>
      <c r="E1180" t="b">
        <v>0</v>
      </c>
    </row>
    <row r="1181" spans="1:5" x14ac:dyDescent="0.3">
      <c r="A1181" t="s">
        <v>353</v>
      </c>
      <c r="B1181" t="s">
        <v>30</v>
      </c>
      <c r="C1181">
        <v>7</v>
      </c>
      <c r="E1181" t="b">
        <v>0</v>
      </c>
    </row>
    <row r="1182" spans="1:5" x14ac:dyDescent="0.3">
      <c r="A1182" t="s">
        <v>353</v>
      </c>
      <c r="B1182" t="s">
        <v>31</v>
      </c>
      <c r="C1182">
        <v>7</v>
      </c>
      <c r="E1182" t="b">
        <v>0</v>
      </c>
    </row>
    <row r="1183" spans="1:5" x14ac:dyDescent="0.3">
      <c r="A1183" t="s">
        <v>353</v>
      </c>
      <c r="B1183" t="s">
        <v>17</v>
      </c>
      <c r="C1183">
        <v>7</v>
      </c>
      <c r="E1183" t="b">
        <v>0</v>
      </c>
    </row>
    <row r="1184" spans="1:5" x14ac:dyDescent="0.3">
      <c r="A1184" t="s">
        <v>354</v>
      </c>
      <c r="B1184" t="s">
        <v>12</v>
      </c>
      <c r="C1184">
        <v>3.8</v>
      </c>
      <c r="E1184" t="b">
        <v>0</v>
      </c>
    </row>
    <row r="1185" spans="1:5" x14ac:dyDescent="0.3">
      <c r="A1185" t="s">
        <v>354</v>
      </c>
      <c r="B1185" t="s">
        <v>22</v>
      </c>
      <c r="C1185">
        <v>3.8</v>
      </c>
      <c r="E1185" t="b">
        <v>0</v>
      </c>
    </row>
    <row r="1186" spans="1:5" x14ac:dyDescent="0.3">
      <c r="A1186" t="s">
        <v>354</v>
      </c>
      <c r="B1186" t="s">
        <v>15</v>
      </c>
      <c r="C1186">
        <v>3.8</v>
      </c>
      <c r="E1186" t="b">
        <v>0</v>
      </c>
    </row>
    <row r="1187" spans="1:5" x14ac:dyDescent="0.3">
      <c r="A1187" t="s">
        <v>355</v>
      </c>
      <c r="B1187" t="s">
        <v>12</v>
      </c>
      <c r="C1187">
        <v>6.9</v>
      </c>
      <c r="E1187" t="b">
        <v>0</v>
      </c>
    </row>
    <row r="1188" spans="1:5" x14ac:dyDescent="0.3">
      <c r="A1188" t="s">
        <v>355</v>
      </c>
      <c r="B1188" t="s">
        <v>30</v>
      </c>
      <c r="C1188">
        <v>6.9</v>
      </c>
      <c r="E1188" t="b">
        <v>0</v>
      </c>
    </row>
    <row r="1189" spans="1:5" x14ac:dyDescent="0.3">
      <c r="A1189" t="s">
        <v>355</v>
      </c>
      <c r="B1189" t="s">
        <v>17</v>
      </c>
      <c r="C1189">
        <v>6.9</v>
      </c>
      <c r="E1189" t="b">
        <v>0</v>
      </c>
    </row>
    <row r="1190" spans="1:5" x14ac:dyDescent="0.3">
      <c r="A1190" t="s">
        <v>355</v>
      </c>
      <c r="B1190" t="s">
        <v>36</v>
      </c>
      <c r="C1190">
        <v>6.9</v>
      </c>
      <c r="E1190" t="b">
        <v>0</v>
      </c>
    </row>
    <row r="1191" spans="1:5" x14ac:dyDescent="0.3">
      <c r="A1191" t="s">
        <v>356</v>
      </c>
      <c r="B1191" t="s">
        <v>13</v>
      </c>
      <c r="C1191">
        <v>7.2</v>
      </c>
      <c r="E1191" t="b">
        <v>0</v>
      </c>
    </row>
    <row r="1192" spans="1:5" x14ac:dyDescent="0.3">
      <c r="A1192" t="s">
        <v>356</v>
      </c>
      <c r="B1192" t="s">
        <v>21</v>
      </c>
      <c r="C1192">
        <v>7.2</v>
      </c>
      <c r="E1192" t="b">
        <v>0</v>
      </c>
    </row>
    <row r="1193" spans="1:5" x14ac:dyDescent="0.3">
      <c r="A1193" t="s">
        <v>356</v>
      </c>
      <c r="B1193" t="s">
        <v>22</v>
      </c>
      <c r="C1193">
        <v>7.2</v>
      </c>
      <c r="E1193" t="b">
        <v>0</v>
      </c>
    </row>
    <row r="1194" spans="1:5" x14ac:dyDescent="0.3">
      <c r="A1194" t="s">
        <v>356</v>
      </c>
      <c r="B1194" t="s">
        <v>23</v>
      </c>
      <c r="C1194">
        <v>7.2</v>
      </c>
      <c r="E1194" t="b">
        <v>0</v>
      </c>
    </row>
    <row r="1195" spans="1:5" x14ac:dyDescent="0.3">
      <c r="A1195" t="s">
        <v>357</v>
      </c>
      <c r="B1195" t="s">
        <v>30</v>
      </c>
      <c r="C1195">
        <v>7.3</v>
      </c>
      <c r="E1195" t="b">
        <v>0</v>
      </c>
    </row>
    <row r="1196" spans="1:5" x14ac:dyDescent="0.3">
      <c r="A1196" t="s">
        <v>357</v>
      </c>
      <c r="B1196" t="s">
        <v>26</v>
      </c>
      <c r="C1196">
        <v>7.3</v>
      </c>
      <c r="E1196" t="b">
        <v>0</v>
      </c>
    </row>
    <row r="1197" spans="1:5" x14ac:dyDescent="0.3">
      <c r="A1197" t="s">
        <v>357</v>
      </c>
      <c r="B1197" t="s">
        <v>17</v>
      </c>
      <c r="C1197">
        <v>7.3</v>
      </c>
      <c r="E1197" t="b">
        <v>0</v>
      </c>
    </row>
    <row r="1198" spans="1:5" x14ac:dyDescent="0.3">
      <c r="A1198" t="s">
        <v>358</v>
      </c>
      <c r="B1198" t="s">
        <v>12</v>
      </c>
      <c r="C1198">
        <v>6.3</v>
      </c>
      <c r="E1198" t="b">
        <v>0</v>
      </c>
    </row>
    <row r="1199" spans="1:5" x14ac:dyDescent="0.3">
      <c r="A1199" t="s">
        <v>358</v>
      </c>
      <c r="B1199" t="s">
        <v>13</v>
      </c>
      <c r="C1199">
        <v>6.3</v>
      </c>
      <c r="E1199" t="b">
        <v>0</v>
      </c>
    </row>
    <row r="1200" spans="1:5" x14ac:dyDescent="0.3">
      <c r="A1200" t="s">
        <v>358</v>
      </c>
      <c r="B1200" t="s">
        <v>14</v>
      </c>
      <c r="C1200">
        <v>6.3</v>
      </c>
      <c r="E1200" t="b">
        <v>0</v>
      </c>
    </row>
    <row r="1201" spans="1:5" x14ac:dyDescent="0.3">
      <c r="A1201" t="s">
        <v>358</v>
      </c>
      <c r="B1201" t="s">
        <v>17</v>
      </c>
      <c r="C1201">
        <v>6.3</v>
      </c>
      <c r="E1201" t="b">
        <v>0</v>
      </c>
    </row>
    <row r="1202" spans="1:5" x14ac:dyDescent="0.3">
      <c r="A1202" t="s">
        <v>359</v>
      </c>
      <c r="B1202" t="s">
        <v>34</v>
      </c>
      <c r="C1202">
        <v>7.5</v>
      </c>
      <c r="E1202" t="b">
        <v>0</v>
      </c>
    </row>
    <row r="1203" spans="1:5" x14ac:dyDescent="0.3">
      <c r="A1203" t="s">
        <v>359</v>
      </c>
      <c r="B1203" t="s">
        <v>30</v>
      </c>
      <c r="C1203">
        <v>7.5</v>
      </c>
      <c r="E1203" t="b">
        <v>0</v>
      </c>
    </row>
    <row r="1204" spans="1:5" x14ac:dyDescent="0.3">
      <c r="A1204" t="s">
        <v>360</v>
      </c>
      <c r="B1204" t="s">
        <v>30</v>
      </c>
      <c r="C1204">
        <v>7.6</v>
      </c>
      <c r="E1204" t="b">
        <v>0</v>
      </c>
    </row>
    <row r="1205" spans="1:5" x14ac:dyDescent="0.3">
      <c r="A1205" t="s">
        <v>360</v>
      </c>
      <c r="B1205" t="s">
        <v>31</v>
      </c>
      <c r="C1205">
        <v>7.6</v>
      </c>
      <c r="E1205" t="b">
        <v>0</v>
      </c>
    </row>
    <row r="1206" spans="1:5" x14ac:dyDescent="0.3">
      <c r="A1206" t="s">
        <v>360</v>
      </c>
      <c r="B1206" t="s">
        <v>19</v>
      </c>
      <c r="C1206">
        <v>7.6</v>
      </c>
      <c r="E1206" t="b">
        <v>0</v>
      </c>
    </row>
    <row r="1207" spans="1:5" x14ac:dyDescent="0.3">
      <c r="A1207" t="s">
        <v>360</v>
      </c>
      <c r="B1207" t="s">
        <v>36</v>
      </c>
      <c r="C1207">
        <v>7.6</v>
      </c>
      <c r="E1207" t="b">
        <v>0</v>
      </c>
    </row>
    <row r="1208" spans="1:5" x14ac:dyDescent="0.3">
      <c r="A1208" t="s">
        <v>361</v>
      </c>
      <c r="B1208" t="s">
        <v>21</v>
      </c>
      <c r="C1208">
        <v>6.8</v>
      </c>
      <c r="E1208" t="b">
        <v>0</v>
      </c>
    </row>
    <row r="1209" spans="1:5" x14ac:dyDescent="0.3">
      <c r="A1209" t="s">
        <v>361</v>
      </c>
      <c r="B1209" t="s">
        <v>22</v>
      </c>
      <c r="C1209">
        <v>6.8</v>
      </c>
      <c r="E1209" t="b">
        <v>0</v>
      </c>
    </row>
    <row r="1210" spans="1:5" x14ac:dyDescent="0.3">
      <c r="A1210" t="s">
        <v>361</v>
      </c>
      <c r="B1210" t="s">
        <v>23</v>
      </c>
      <c r="C1210">
        <v>6.8</v>
      </c>
      <c r="E1210" t="b">
        <v>0</v>
      </c>
    </row>
    <row r="1211" spans="1:5" x14ac:dyDescent="0.3">
      <c r="A1211" t="s">
        <v>361</v>
      </c>
      <c r="B1211" t="s">
        <v>32</v>
      </c>
      <c r="C1211">
        <v>6.8</v>
      </c>
      <c r="E1211" t="b">
        <v>0</v>
      </c>
    </row>
    <row r="1212" spans="1:5" x14ac:dyDescent="0.3">
      <c r="A1212" t="s">
        <v>362</v>
      </c>
      <c r="B1212" t="s">
        <v>22</v>
      </c>
      <c r="C1212">
        <v>5.2</v>
      </c>
      <c r="E1212" t="b">
        <v>0</v>
      </c>
    </row>
    <row r="1213" spans="1:5" x14ac:dyDescent="0.3">
      <c r="A1213" t="s">
        <v>362</v>
      </c>
      <c r="B1213" t="s">
        <v>15</v>
      </c>
      <c r="C1213">
        <v>5.2</v>
      </c>
      <c r="E1213" t="b">
        <v>0</v>
      </c>
    </row>
    <row r="1214" spans="1:5" x14ac:dyDescent="0.3">
      <c r="A1214" t="s">
        <v>362</v>
      </c>
      <c r="B1214" t="s">
        <v>17</v>
      </c>
      <c r="C1214">
        <v>5.2</v>
      </c>
      <c r="E1214" t="b">
        <v>0</v>
      </c>
    </row>
    <row r="1215" spans="1:5" x14ac:dyDescent="0.3">
      <c r="A1215" t="s">
        <v>363</v>
      </c>
      <c r="B1215" t="s">
        <v>30</v>
      </c>
      <c r="C1215">
        <v>7.7</v>
      </c>
      <c r="E1215" t="b">
        <v>0</v>
      </c>
    </row>
    <row r="1216" spans="1:5" x14ac:dyDescent="0.3">
      <c r="A1216" t="s">
        <v>363</v>
      </c>
      <c r="B1216" t="s">
        <v>31</v>
      </c>
      <c r="C1216">
        <v>7.7</v>
      </c>
      <c r="E1216" t="b">
        <v>0</v>
      </c>
    </row>
    <row r="1217" spans="1:5" x14ac:dyDescent="0.3">
      <c r="A1217" t="s">
        <v>363</v>
      </c>
      <c r="B1217" t="s">
        <v>36</v>
      </c>
      <c r="C1217">
        <v>7.7</v>
      </c>
      <c r="E1217" t="b">
        <v>0</v>
      </c>
    </row>
    <row r="1218" spans="1:5" x14ac:dyDescent="0.3">
      <c r="A1218" t="s">
        <v>364</v>
      </c>
      <c r="B1218" t="s">
        <v>22</v>
      </c>
      <c r="C1218">
        <v>6.2</v>
      </c>
      <c r="E1218" t="b">
        <v>0</v>
      </c>
    </row>
    <row r="1219" spans="1:5" x14ac:dyDescent="0.3">
      <c r="A1219" t="s">
        <v>365</v>
      </c>
      <c r="B1219" t="s">
        <v>12</v>
      </c>
      <c r="C1219">
        <v>7.7</v>
      </c>
      <c r="E1219" t="b">
        <v>0</v>
      </c>
    </row>
    <row r="1220" spans="1:5" x14ac:dyDescent="0.3">
      <c r="A1220" t="s">
        <v>365</v>
      </c>
      <c r="B1220" t="s">
        <v>13</v>
      </c>
      <c r="C1220">
        <v>7.7</v>
      </c>
      <c r="E1220" t="b">
        <v>0</v>
      </c>
    </row>
    <row r="1221" spans="1:5" x14ac:dyDescent="0.3">
      <c r="A1221" t="s">
        <v>365</v>
      </c>
      <c r="B1221" t="s">
        <v>15</v>
      </c>
      <c r="C1221">
        <v>7.7</v>
      </c>
      <c r="E1221" t="b">
        <v>0</v>
      </c>
    </row>
    <row r="1222" spans="1:5" x14ac:dyDescent="0.3">
      <c r="A1222" t="s">
        <v>366</v>
      </c>
      <c r="B1222" t="s">
        <v>22</v>
      </c>
      <c r="C1222">
        <v>4.3</v>
      </c>
      <c r="E1222" t="b">
        <v>0</v>
      </c>
    </row>
    <row r="1223" spans="1:5" x14ac:dyDescent="0.3">
      <c r="A1223" t="s">
        <v>366</v>
      </c>
      <c r="B1223" t="s">
        <v>30</v>
      </c>
      <c r="C1223">
        <v>4.3</v>
      </c>
      <c r="E1223" t="b">
        <v>0</v>
      </c>
    </row>
    <row r="1224" spans="1:5" x14ac:dyDescent="0.3">
      <c r="A1224" t="s">
        <v>366</v>
      </c>
      <c r="B1224" t="s">
        <v>19</v>
      </c>
      <c r="C1224">
        <v>4.3</v>
      </c>
      <c r="E1224" t="b">
        <v>0</v>
      </c>
    </row>
    <row r="1225" spans="1:5" x14ac:dyDescent="0.3">
      <c r="A1225" t="s">
        <v>367</v>
      </c>
      <c r="B1225" t="s">
        <v>13</v>
      </c>
      <c r="C1225">
        <v>6.9</v>
      </c>
      <c r="E1225" t="b">
        <v>0</v>
      </c>
    </row>
    <row r="1226" spans="1:5" x14ac:dyDescent="0.3">
      <c r="A1226" t="s">
        <v>367</v>
      </c>
      <c r="B1226" t="s">
        <v>21</v>
      </c>
      <c r="C1226">
        <v>6.9</v>
      </c>
      <c r="E1226" t="b">
        <v>0</v>
      </c>
    </row>
    <row r="1227" spans="1:5" x14ac:dyDescent="0.3">
      <c r="A1227" t="s">
        <v>367</v>
      </c>
      <c r="B1227" t="s">
        <v>22</v>
      </c>
      <c r="C1227">
        <v>6.9</v>
      </c>
      <c r="E1227" t="b">
        <v>0</v>
      </c>
    </row>
    <row r="1228" spans="1:5" x14ac:dyDescent="0.3">
      <c r="A1228" t="s">
        <v>367</v>
      </c>
      <c r="B1228" t="s">
        <v>23</v>
      </c>
      <c r="C1228">
        <v>6.9</v>
      </c>
      <c r="E1228" t="b">
        <v>0</v>
      </c>
    </row>
    <row r="1229" spans="1:5" x14ac:dyDescent="0.3">
      <c r="A1229" t="s">
        <v>367</v>
      </c>
      <c r="B1229" t="s">
        <v>19</v>
      </c>
      <c r="C1229">
        <v>6.9</v>
      </c>
      <c r="E1229" t="b">
        <v>0</v>
      </c>
    </row>
    <row r="1230" spans="1:5" x14ac:dyDescent="0.3">
      <c r="A1230" t="s">
        <v>368</v>
      </c>
      <c r="B1230" t="s">
        <v>13</v>
      </c>
      <c r="C1230">
        <v>6.6</v>
      </c>
      <c r="E1230" t="b">
        <v>0</v>
      </c>
    </row>
    <row r="1231" spans="1:5" x14ac:dyDescent="0.3">
      <c r="A1231" t="s">
        <v>368</v>
      </c>
      <c r="B1231" t="s">
        <v>21</v>
      </c>
      <c r="C1231">
        <v>6.6</v>
      </c>
      <c r="E1231" t="b">
        <v>0</v>
      </c>
    </row>
    <row r="1232" spans="1:5" x14ac:dyDescent="0.3">
      <c r="A1232" t="s">
        <v>368</v>
      </c>
      <c r="B1232" t="s">
        <v>22</v>
      </c>
      <c r="C1232">
        <v>6.6</v>
      </c>
      <c r="E1232" t="b">
        <v>0</v>
      </c>
    </row>
    <row r="1233" spans="1:5" x14ac:dyDescent="0.3">
      <c r="A1233" t="s">
        <v>368</v>
      </c>
      <c r="B1233" t="s">
        <v>23</v>
      </c>
      <c r="C1233">
        <v>6.6</v>
      </c>
      <c r="E1233" t="b">
        <v>0</v>
      </c>
    </row>
    <row r="1234" spans="1:5" x14ac:dyDescent="0.3">
      <c r="A1234" t="s">
        <v>369</v>
      </c>
      <c r="B1234" t="s">
        <v>30</v>
      </c>
      <c r="C1234">
        <v>7</v>
      </c>
      <c r="E1234" t="b">
        <v>0</v>
      </c>
    </row>
    <row r="1235" spans="1:5" x14ac:dyDescent="0.3">
      <c r="A1235" t="s">
        <v>369</v>
      </c>
      <c r="B1235" t="s">
        <v>23</v>
      </c>
      <c r="C1235">
        <v>7</v>
      </c>
      <c r="E1235" t="b">
        <v>0</v>
      </c>
    </row>
    <row r="1236" spans="1:5" x14ac:dyDescent="0.3">
      <c r="A1236" t="s">
        <v>369</v>
      </c>
      <c r="B1236" t="s">
        <v>14</v>
      </c>
      <c r="C1236">
        <v>7</v>
      </c>
      <c r="E1236" t="b">
        <v>0</v>
      </c>
    </row>
    <row r="1237" spans="1:5" x14ac:dyDescent="0.3">
      <c r="A1237" t="s">
        <v>369</v>
      </c>
      <c r="B1237" t="s">
        <v>19</v>
      </c>
      <c r="C1237">
        <v>7</v>
      </c>
      <c r="E1237" t="b">
        <v>0</v>
      </c>
    </row>
    <row r="1238" spans="1:5" x14ac:dyDescent="0.3">
      <c r="A1238" t="s">
        <v>370</v>
      </c>
      <c r="B1238" t="s">
        <v>30</v>
      </c>
      <c r="C1238">
        <v>6.7</v>
      </c>
      <c r="E1238" t="b">
        <v>0</v>
      </c>
    </row>
    <row r="1239" spans="1:5" x14ac:dyDescent="0.3">
      <c r="A1239" t="s">
        <v>370</v>
      </c>
      <c r="B1239" t="s">
        <v>14</v>
      </c>
      <c r="C1239">
        <v>6.7</v>
      </c>
      <c r="E1239" t="b">
        <v>0</v>
      </c>
    </row>
    <row r="1240" spans="1:5" x14ac:dyDescent="0.3">
      <c r="A1240" t="s">
        <v>370</v>
      </c>
      <c r="B1240" t="s">
        <v>17</v>
      </c>
      <c r="C1240">
        <v>6.7</v>
      </c>
      <c r="E1240" t="b">
        <v>0</v>
      </c>
    </row>
    <row r="1241" spans="1:5" x14ac:dyDescent="0.3">
      <c r="A1241" t="s">
        <v>371</v>
      </c>
      <c r="B1241" t="s">
        <v>13</v>
      </c>
      <c r="C1241">
        <v>8.1999999999999993</v>
      </c>
      <c r="E1241" t="b">
        <v>0</v>
      </c>
    </row>
    <row r="1242" spans="1:5" x14ac:dyDescent="0.3">
      <c r="A1242" t="s">
        <v>371</v>
      </c>
      <c r="B1242" t="s">
        <v>21</v>
      </c>
      <c r="C1242">
        <v>8.1999999999999993</v>
      </c>
      <c r="E1242" t="b">
        <v>0</v>
      </c>
    </row>
    <row r="1243" spans="1:5" x14ac:dyDescent="0.3">
      <c r="A1243" t="s">
        <v>371</v>
      </c>
      <c r="B1243" t="s">
        <v>22</v>
      </c>
      <c r="C1243">
        <v>8.1999999999999993</v>
      </c>
      <c r="E1243" t="b">
        <v>0</v>
      </c>
    </row>
    <row r="1244" spans="1:5" x14ac:dyDescent="0.3">
      <c r="A1244" t="s">
        <v>371</v>
      </c>
      <c r="B1244" t="s">
        <v>23</v>
      </c>
      <c r="C1244">
        <v>8.1999999999999993</v>
      </c>
      <c r="E1244" t="b">
        <v>0</v>
      </c>
    </row>
    <row r="1245" spans="1:5" x14ac:dyDescent="0.3">
      <c r="A1245" t="s">
        <v>372</v>
      </c>
      <c r="B1245" t="s">
        <v>12</v>
      </c>
      <c r="C1245">
        <v>8.9</v>
      </c>
      <c r="E1245" t="b">
        <v>0</v>
      </c>
    </row>
    <row r="1246" spans="1:5" x14ac:dyDescent="0.3">
      <c r="A1246" t="s">
        <v>372</v>
      </c>
      <c r="B1246" t="s">
        <v>13</v>
      </c>
      <c r="C1246">
        <v>8.9</v>
      </c>
      <c r="E1246" t="b">
        <v>0</v>
      </c>
    </row>
    <row r="1247" spans="1:5" x14ac:dyDescent="0.3">
      <c r="A1247" t="s">
        <v>372</v>
      </c>
      <c r="B1247" t="s">
        <v>30</v>
      </c>
      <c r="C1247">
        <v>8.9</v>
      </c>
      <c r="E1247" t="b">
        <v>0</v>
      </c>
    </row>
    <row r="1248" spans="1:5" x14ac:dyDescent="0.3">
      <c r="A1248" t="s">
        <v>372</v>
      </c>
      <c r="B1248" t="s">
        <v>14</v>
      </c>
      <c r="C1248">
        <v>8.9</v>
      </c>
      <c r="E1248" t="b">
        <v>0</v>
      </c>
    </row>
    <row r="1249" spans="1:5" x14ac:dyDescent="0.3">
      <c r="A1249" t="s">
        <v>373</v>
      </c>
      <c r="B1249" t="s">
        <v>12</v>
      </c>
      <c r="C1249">
        <v>8.6999999999999993</v>
      </c>
      <c r="E1249" t="b">
        <v>0</v>
      </c>
    </row>
    <row r="1250" spans="1:5" x14ac:dyDescent="0.3">
      <c r="A1250" t="s">
        <v>373</v>
      </c>
      <c r="B1250" t="s">
        <v>13</v>
      </c>
      <c r="C1250">
        <v>8.6999999999999993</v>
      </c>
      <c r="E1250" t="b">
        <v>0</v>
      </c>
    </row>
    <row r="1251" spans="1:5" x14ac:dyDescent="0.3">
      <c r="A1251" t="s">
        <v>373</v>
      </c>
      <c r="B1251" t="s">
        <v>30</v>
      </c>
      <c r="C1251">
        <v>8.6999999999999993</v>
      </c>
      <c r="E1251" t="b">
        <v>0</v>
      </c>
    </row>
    <row r="1252" spans="1:5" x14ac:dyDescent="0.3">
      <c r="A1252" t="s">
        <v>373</v>
      </c>
      <c r="B1252" t="s">
        <v>14</v>
      </c>
      <c r="C1252">
        <v>8.6999999999999993</v>
      </c>
      <c r="E1252" t="b">
        <v>0</v>
      </c>
    </row>
    <row r="1253" spans="1:5" x14ac:dyDescent="0.3">
      <c r="A1253" t="s">
        <v>374</v>
      </c>
      <c r="B1253" t="s">
        <v>12</v>
      </c>
      <c r="C1253">
        <v>5.5</v>
      </c>
      <c r="E1253" t="b">
        <v>0</v>
      </c>
    </row>
    <row r="1254" spans="1:5" x14ac:dyDescent="0.3">
      <c r="A1254" t="s">
        <v>374</v>
      </c>
      <c r="B1254" t="s">
        <v>13</v>
      </c>
      <c r="C1254">
        <v>5.5</v>
      </c>
      <c r="E1254" t="b">
        <v>0</v>
      </c>
    </row>
    <row r="1255" spans="1:5" x14ac:dyDescent="0.3">
      <c r="A1255" t="s">
        <v>374</v>
      </c>
      <c r="B1255" t="s">
        <v>14</v>
      </c>
      <c r="C1255">
        <v>5.5</v>
      </c>
      <c r="E1255" t="b">
        <v>0</v>
      </c>
    </row>
    <row r="1256" spans="1:5" x14ac:dyDescent="0.3">
      <c r="A1256" t="s">
        <v>375</v>
      </c>
      <c r="B1256" t="s">
        <v>12</v>
      </c>
      <c r="C1256">
        <v>5.7</v>
      </c>
      <c r="E1256" t="b">
        <v>0</v>
      </c>
    </row>
    <row r="1257" spans="1:5" x14ac:dyDescent="0.3">
      <c r="A1257" t="s">
        <v>375</v>
      </c>
      <c r="B1257" t="s">
        <v>13</v>
      </c>
      <c r="C1257">
        <v>5.7</v>
      </c>
      <c r="E1257" t="b">
        <v>0</v>
      </c>
    </row>
    <row r="1258" spans="1:5" x14ac:dyDescent="0.3">
      <c r="A1258" t="s">
        <v>375</v>
      </c>
      <c r="B1258" t="s">
        <v>14</v>
      </c>
      <c r="C1258">
        <v>5.7</v>
      </c>
      <c r="E1258" t="b">
        <v>0</v>
      </c>
    </row>
    <row r="1259" spans="1:5" x14ac:dyDescent="0.3">
      <c r="A1259" t="s">
        <v>375</v>
      </c>
      <c r="B1259" t="s">
        <v>17</v>
      </c>
      <c r="C1259">
        <v>5.7</v>
      </c>
      <c r="E1259" t="b">
        <v>0</v>
      </c>
    </row>
    <row r="1260" spans="1:5" x14ac:dyDescent="0.3">
      <c r="A1260" t="s">
        <v>376</v>
      </c>
      <c r="B1260" t="s">
        <v>30</v>
      </c>
      <c r="C1260">
        <v>6.3</v>
      </c>
      <c r="E1260" t="b">
        <v>0</v>
      </c>
    </row>
    <row r="1261" spans="1:5" x14ac:dyDescent="0.3">
      <c r="A1261" t="s">
        <v>376</v>
      </c>
      <c r="B1261" t="s">
        <v>26</v>
      </c>
      <c r="C1261">
        <v>6.3</v>
      </c>
      <c r="E1261" t="b">
        <v>0</v>
      </c>
    </row>
    <row r="1262" spans="1:5" x14ac:dyDescent="0.3">
      <c r="A1262" t="s">
        <v>376</v>
      </c>
      <c r="B1262" t="s">
        <v>19</v>
      </c>
      <c r="C1262">
        <v>6.3</v>
      </c>
      <c r="E1262" t="b">
        <v>0</v>
      </c>
    </row>
    <row r="1263" spans="1:5" x14ac:dyDescent="0.3">
      <c r="A1263" t="s">
        <v>376</v>
      </c>
      <c r="B1263" t="s">
        <v>15</v>
      </c>
      <c r="C1263">
        <v>6.3</v>
      </c>
      <c r="E1263" t="b">
        <v>0</v>
      </c>
    </row>
    <row r="1264" spans="1:5" x14ac:dyDescent="0.3">
      <c r="A1264" t="s">
        <v>376</v>
      </c>
      <c r="B1264" t="s">
        <v>17</v>
      </c>
      <c r="C1264">
        <v>6.3</v>
      </c>
      <c r="E1264" t="b">
        <v>0</v>
      </c>
    </row>
    <row r="1265" spans="1:5" x14ac:dyDescent="0.3">
      <c r="A1265" t="s">
        <v>377</v>
      </c>
      <c r="B1265" t="s">
        <v>12</v>
      </c>
      <c r="C1265">
        <v>5.9</v>
      </c>
      <c r="E1265" t="b">
        <v>0</v>
      </c>
    </row>
    <row r="1266" spans="1:5" x14ac:dyDescent="0.3">
      <c r="A1266" t="s">
        <v>377</v>
      </c>
      <c r="B1266" t="s">
        <v>13</v>
      </c>
      <c r="C1266">
        <v>5.9</v>
      </c>
      <c r="E1266" t="b">
        <v>0</v>
      </c>
    </row>
    <row r="1267" spans="1:5" x14ac:dyDescent="0.3">
      <c r="A1267" t="s">
        <v>377</v>
      </c>
      <c r="B1267" t="s">
        <v>15</v>
      </c>
      <c r="C1267">
        <v>5.9</v>
      </c>
      <c r="E1267" t="b">
        <v>0</v>
      </c>
    </row>
    <row r="1268" spans="1:5" x14ac:dyDescent="0.3">
      <c r="A1268" t="s">
        <v>377</v>
      </c>
      <c r="B1268" t="s">
        <v>17</v>
      </c>
      <c r="C1268">
        <v>5.9</v>
      </c>
      <c r="E1268" t="b">
        <v>0</v>
      </c>
    </row>
    <row r="1269" spans="1:5" x14ac:dyDescent="0.3">
      <c r="A1269" t="s">
        <v>378</v>
      </c>
      <c r="B1269" t="s">
        <v>12</v>
      </c>
      <c r="C1269">
        <v>7.6</v>
      </c>
      <c r="E1269" t="b">
        <v>0</v>
      </c>
    </row>
    <row r="1270" spans="1:5" x14ac:dyDescent="0.3">
      <c r="A1270" t="s">
        <v>378</v>
      </c>
      <c r="B1270" t="s">
        <v>30</v>
      </c>
      <c r="C1270">
        <v>7.6</v>
      </c>
      <c r="E1270" t="b">
        <v>0</v>
      </c>
    </row>
    <row r="1271" spans="1:5" x14ac:dyDescent="0.3">
      <c r="A1271" t="s">
        <v>378</v>
      </c>
      <c r="B1271" t="s">
        <v>15</v>
      </c>
      <c r="C1271">
        <v>7.6</v>
      </c>
      <c r="E1271" t="b">
        <v>0</v>
      </c>
    </row>
    <row r="1272" spans="1:5" x14ac:dyDescent="0.3">
      <c r="A1272" t="s">
        <v>378</v>
      </c>
      <c r="B1272" t="s">
        <v>17</v>
      </c>
      <c r="C1272">
        <v>7.6</v>
      </c>
      <c r="E1272" t="b">
        <v>0</v>
      </c>
    </row>
    <row r="1273" spans="1:5" x14ac:dyDescent="0.3">
      <c r="A1273" t="s">
        <v>379</v>
      </c>
      <c r="B1273" t="s">
        <v>13</v>
      </c>
      <c r="C1273">
        <v>6.6</v>
      </c>
      <c r="E1273" t="b">
        <v>0</v>
      </c>
    </row>
    <row r="1274" spans="1:5" x14ac:dyDescent="0.3">
      <c r="A1274" t="s">
        <v>379</v>
      </c>
      <c r="B1274" t="s">
        <v>23</v>
      </c>
      <c r="C1274">
        <v>6.6</v>
      </c>
      <c r="E1274" t="b">
        <v>0</v>
      </c>
    </row>
    <row r="1275" spans="1:5" x14ac:dyDescent="0.3">
      <c r="A1275" t="s">
        <v>379</v>
      </c>
      <c r="B1275" t="s">
        <v>14</v>
      </c>
      <c r="C1275">
        <v>6.6</v>
      </c>
      <c r="E1275" t="b">
        <v>0</v>
      </c>
    </row>
    <row r="1276" spans="1:5" x14ac:dyDescent="0.3">
      <c r="A1276" t="s">
        <v>380</v>
      </c>
      <c r="B1276" t="s">
        <v>12</v>
      </c>
      <c r="C1276">
        <v>5.3</v>
      </c>
      <c r="E1276" t="b">
        <v>0</v>
      </c>
    </row>
    <row r="1277" spans="1:5" x14ac:dyDescent="0.3">
      <c r="A1277" t="s">
        <v>380</v>
      </c>
      <c r="B1277" t="s">
        <v>17</v>
      </c>
      <c r="C1277">
        <v>5.3</v>
      </c>
      <c r="E1277" t="b">
        <v>0</v>
      </c>
    </row>
    <row r="1278" spans="1:5" x14ac:dyDescent="0.3">
      <c r="A1278" t="s">
        <v>381</v>
      </c>
      <c r="B1278" t="s">
        <v>30</v>
      </c>
      <c r="C1278">
        <v>6</v>
      </c>
      <c r="E1278" t="b">
        <v>0</v>
      </c>
    </row>
    <row r="1279" spans="1:5" x14ac:dyDescent="0.3">
      <c r="A1279" t="s">
        <v>381</v>
      </c>
      <c r="B1279" t="s">
        <v>31</v>
      </c>
      <c r="C1279">
        <v>6</v>
      </c>
      <c r="E1279" t="b">
        <v>0</v>
      </c>
    </row>
    <row r="1280" spans="1:5" x14ac:dyDescent="0.3">
      <c r="A1280" t="s">
        <v>381</v>
      </c>
      <c r="B1280" t="s">
        <v>36</v>
      </c>
      <c r="C1280">
        <v>6</v>
      </c>
      <c r="E1280" t="b">
        <v>0</v>
      </c>
    </row>
    <row r="1281" spans="1:5" x14ac:dyDescent="0.3">
      <c r="A1281" t="s">
        <v>381</v>
      </c>
      <c r="B1281" t="s">
        <v>28</v>
      </c>
      <c r="C1281">
        <v>6</v>
      </c>
      <c r="E1281" t="b">
        <v>0</v>
      </c>
    </row>
    <row r="1282" spans="1:5" x14ac:dyDescent="0.3">
      <c r="A1282" t="s">
        <v>382</v>
      </c>
      <c r="B1282" t="s">
        <v>12</v>
      </c>
      <c r="C1282">
        <v>8</v>
      </c>
      <c r="E1282" t="b">
        <v>0</v>
      </c>
    </row>
    <row r="1283" spans="1:5" x14ac:dyDescent="0.3">
      <c r="A1283" t="s">
        <v>382</v>
      </c>
      <c r="B1283" t="s">
        <v>13</v>
      </c>
      <c r="C1283">
        <v>8</v>
      </c>
      <c r="E1283" t="b">
        <v>0</v>
      </c>
    </row>
    <row r="1284" spans="1:5" x14ac:dyDescent="0.3">
      <c r="A1284" t="s">
        <v>382</v>
      </c>
      <c r="B1284" t="s">
        <v>21</v>
      </c>
      <c r="C1284">
        <v>8</v>
      </c>
      <c r="E1284" t="b">
        <v>0</v>
      </c>
    </row>
    <row r="1285" spans="1:5" x14ac:dyDescent="0.3">
      <c r="A1285" t="s">
        <v>382</v>
      </c>
      <c r="B1285" t="s">
        <v>23</v>
      </c>
      <c r="C1285">
        <v>8</v>
      </c>
      <c r="E1285" t="b">
        <v>0</v>
      </c>
    </row>
    <row r="1286" spans="1:5" x14ac:dyDescent="0.3">
      <c r="A1286" t="s">
        <v>383</v>
      </c>
      <c r="B1286" t="s">
        <v>12</v>
      </c>
      <c r="C1286">
        <v>5.6</v>
      </c>
      <c r="E1286" t="b">
        <v>0</v>
      </c>
    </row>
    <row r="1287" spans="1:5" x14ac:dyDescent="0.3">
      <c r="A1287" t="s">
        <v>383</v>
      </c>
      <c r="B1287" t="s">
        <v>13</v>
      </c>
      <c r="C1287">
        <v>5.6</v>
      </c>
      <c r="E1287" t="b">
        <v>0</v>
      </c>
    </row>
    <row r="1288" spans="1:5" x14ac:dyDescent="0.3">
      <c r="A1288" t="s">
        <v>383</v>
      </c>
      <c r="B1288" t="s">
        <v>22</v>
      </c>
      <c r="C1288">
        <v>5.6</v>
      </c>
      <c r="E1288" t="b">
        <v>0</v>
      </c>
    </row>
    <row r="1289" spans="1:5" x14ac:dyDescent="0.3">
      <c r="A1289" t="s">
        <v>384</v>
      </c>
      <c r="B1289" t="s">
        <v>13</v>
      </c>
      <c r="C1289">
        <v>5.9</v>
      </c>
      <c r="E1289" t="b">
        <v>0</v>
      </c>
    </row>
    <row r="1290" spans="1:5" x14ac:dyDescent="0.3">
      <c r="A1290" t="s">
        <v>384</v>
      </c>
      <c r="B1290" t="s">
        <v>23</v>
      </c>
      <c r="C1290">
        <v>5.9</v>
      </c>
      <c r="E1290" t="b">
        <v>0</v>
      </c>
    </row>
    <row r="1291" spans="1:5" x14ac:dyDescent="0.3">
      <c r="A1291" t="s">
        <v>384</v>
      </c>
      <c r="B1291" t="s">
        <v>14</v>
      </c>
      <c r="C1291">
        <v>5.9</v>
      </c>
      <c r="E1291" t="b">
        <v>0</v>
      </c>
    </row>
    <row r="1292" spans="1:5" x14ac:dyDescent="0.3">
      <c r="A1292" t="s">
        <v>385</v>
      </c>
      <c r="B1292" t="s">
        <v>13</v>
      </c>
      <c r="C1292">
        <v>7.3</v>
      </c>
      <c r="E1292" t="b">
        <v>0</v>
      </c>
    </row>
    <row r="1293" spans="1:5" x14ac:dyDescent="0.3">
      <c r="A1293" t="s">
        <v>385</v>
      </c>
      <c r="B1293" t="s">
        <v>22</v>
      </c>
      <c r="C1293">
        <v>7.3</v>
      </c>
      <c r="E1293" t="b">
        <v>0</v>
      </c>
    </row>
    <row r="1294" spans="1:5" x14ac:dyDescent="0.3">
      <c r="A1294" t="s">
        <v>385</v>
      </c>
      <c r="B1294" t="s">
        <v>23</v>
      </c>
      <c r="C1294">
        <v>7.3</v>
      </c>
      <c r="E1294" t="b">
        <v>0</v>
      </c>
    </row>
    <row r="1295" spans="1:5" x14ac:dyDescent="0.3">
      <c r="A1295" t="s">
        <v>385</v>
      </c>
      <c r="B1295" t="s">
        <v>26</v>
      </c>
      <c r="C1295">
        <v>7.3</v>
      </c>
      <c r="E1295" t="b">
        <v>0</v>
      </c>
    </row>
    <row r="1296" spans="1:5" x14ac:dyDescent="0.3">
      <c r="A1296" t="s">
        <v>385</v>
      </c>
      <c r="B1296" t="s">
        <v>15</v>
      </c>
      <c r="C1296">
        <v>7.3</v>
      </c>
      <c r="E1296" t="b">
        <v>0</v>
      </c>
    </row>
    <row r="1297" spans="1:5" x14ac:dyDescent="0.3">
      <c r="A1297" t="s">
        <v>386</v>
      </c>
      <c r="B1297" t="s">
        <v>13</v>
      </c>
      <c r="C1297">
        <v>7.9</v>
      </c>
      <c r="E1297" t="b">
        <v>0</v>
      </c>
    </row>
    <row r="1298" spans="1:5" x14ac:dyDescent="0.3">
      <c r="A1298" t="s">
        <v>386</v>
      </c>
      <c r="B1298" t="s">
        <v>21</v>
      </c>
      <c r="C1298">
        <v>7.9</v>
      </c>
      <c r="E1298" t="b">
        <v>0</v>
      </c>
    </row>
    <row r="1299" spans="1:5" x14ac:dyDescent="0.3">
      <c r="A1299" t="s">
        <v>386</v>
      </c>
      <c r="B1299" t="s">
        <v>22</v>
      </c>
      <c r="C1299">
        <v>7.9</v>
      </c>
      <c r="E1299" t="b">
        <v>0</v>
      </c>
    </row>
    <row r="1300" spans="1:5" x14ac:dyDescent="0.3">
      <c r="A1300" t="s">
        <v>386</v>
      </c>
      <c r="B1300" t="s">
        <v>23</v>
      </c>
      <c r="C1300">
        <v>7.9</v>
      </c>
      <c r="E1300" t="b">
        <v>0</v>
      </c>
    </row>
    <row r="1301" spans="1:5" x14ac:dyDescent="0.3">
      <c r="A1301" t="s">
        <v>386</v>
      </c>
      <c r="B1301" t="s">
        <v>14</v>
      </c>
      <c r="C1301">
        <v>7.9</v>
      </c>
      <c r="E1301" t="b">
        <v>0</v>
      </c>
    </row>
    <row r="1302" spans="1:5" x14ac:dyDescent="0.3">
      <c r="A1302" t="s">
        <v>387</v>
      </c>
      <c r="B1302" t="s">
        <v>12</v>
      </c>
      <c r="C1302">
        <v>6.8</v>
      </c>
      <c r="E1302" t="b">
        <v>0</v>
      </c>
    </row>
    <row r="1303" spans="1:5" x14ac:dyDescent="0.3">
      <c r="A1303" t="s">
        <v>387</v>
      </c>
      <c r="B1303" t="s">
        <v>17</v>
      </c>
      <c r="C1303">
        <v>6.8</v>
      </c>
      <c r="E1303" t="b">
        <v>0</v>
      </c>
    </row>
    <row r="1304" spans="1:5" x14ac:dyDescent="0.3">
      <c r="A1304" t="s">
        <v>388</v>
      </c>
      <c r="B1304" t="s">
        <v>12</v>
      </c>
      <c r="C1304">
        <v>6.6</v>
      </c>
      <c r="E1304" t="b">
        <v>0</v>
      </c>
    </row>
    <row r="1305" spans="1:5" x14ac:dyDescent="0.3">
      <c r="A1305" t="s">
        <v>388</v>
      </c>
      <c r="B1305" t="s">
        <v>22</v>
      </c>
      <c r="C1305">
        <v>6.6</v>
      </c>
      <c r="E1305" t="b">
        <v>0</v>
      </c>
    </row>
    <row r="1306" spans="1:5" x14ac:dyDescent="0.3">
      <c r="A1306" t="s">
        <v>388</v>
      </c>
      <c r="B1306" t="s">
        <v>34</v>
      </c>
      <c r="C1306">
        <v>6.6</v>
      </c>
      <c r="E1306" t="b">
        <v>0</v>
      </c>
    </row>
    <row r="1307" spans="1:5" x14ac:dyDescent="0.3">
      <c r="A1307" t="s">
        <v>388</v>
      </c>
      <c r="B1307" t="s">
        <v>17</v>
      </c>
      <c r="C1307">
        <v>6.6</v>
      </c>
      <c r="E1307" t="b">
        <v>0</v>
      </c>
    </row>
    <row r="1308" spans="1:5" x14ac:dyDescent="0.3">
      <c r="A1308" t="s">
        <v>389</v>
      </c>
      <c r="B1308" t="s">
        <v>30</v>
      </c>
      <c r="C1308">
        <v>6.6</v>
      </c>
      <c r="E1308" t="b">
        <v>0</v>
      </c>
    </row>
    <row r="1309" spans="1:5" x14ac:dyDescent="0.3">
      <c r="A1309" t="s">
        <v>389</v>
      </c>
      <c r="B1309" t="s">
        <v>14</v>
      </c>
      <c r="C1309">
        <v>6.6</v>
      </c>
      <c r="E1309" t="b">
        <v>0</v>
      </c>
    </row>
    <row r="1310" spans="1:5" x14ac:dyDescent="0.3">
      <c r="A1310" t="s">
        <v>389</v>
      </c>
      <c r="B1310" t="s">
        <v>35</v>
      </c>
      <c r="C1310">
        <v>6.6</v>
      </c>
      <c r="E1310" t="b">
        <v>0</v>
      </c>
    </row>
    <row r="1311" spans="1:5" x14ac:dyDescent="0.3">
      <c r="A1311" t="s">
        <v>389</v>
      </c>
      <c r="B1311" t="s">
        <v>26</v>
      </c>
      <c r="C1311">
        <v>6.6</v>
      </c>
      <c r="E1311" t="b">
        <v>0</v>
      </c>
    </row>
    <row r="1312" spans="1:5" x14ac:dyDescent="0.3">
      <c r="A1312" t="s">
        <v>389</v>
      </c>
      <c r="B1312" t="s">
        <v>17</v>
      </c>
      <c r="C1312">
        <v>6.6</v>
      </c>
      <c r="E1312" t="b">
        <v>0</v>
      </c>
    </row>
    <row r="1313" spans="1:5" x14ac:dyDescent="0.3">
      <c r="A1313" t="s">
        <v>390</v>
      </c>
      <c r="B1313" t="s">
        <v>21</v>
      </c>
      <c r="C1313">
        <v>7</v>
      </c>
      <c r="E1313" t="b">
        <v>0</v>
      </c>
    </row>
    <row r="1314" spans="1:5" x14ac:dyDescent="0.3">
      <c r="A1314" t="s">
        <v>390</v>
      </c>
      <c r="B1314" t="s">
        <v>22</v>
      </c>
      <c r="C1314">
        <v>7</v>
      </c>
      <c r="E1314" t="b">
        <v>0</v>
      </c>
    </row>
    <row r="1315" spans="1:5" x14ac:dyDescent="0.3">
      <c r="A1315" t="s">
        <v>390</v>
      </c>
      <c r="B1315" t="s">
        <v>23</v>
      </c>
      <c r="C1315">
        <v>7</v>
      </c>
      <c r="E1315" t="b">
        <v>0</v>
      </c>
    </row>
    <row r="1316" spans="1:5" x14ac:dyDescent="0.3">
      <c r="A1316" t="s">
        <v>390</v>
      </c>
      <c r="B1316" t="s">
        <v>15</v>
      </c>
      <c r="C1316">
        <v>7</v>
      </c>
      <c r="E1316" t="b">
        <v>0</v>
      </c>
    </row>
    <row r="1317" spans="1:5" x14ac:dyDescent="0.3">
      <c r="A1317" t="s">
        <v>391</v>
      </c>
      <c r="B1317" t="s">
        <v>12</v>
      </c>
      <c r="C1317">
        <v>7</v>
      </c>
      <c r="E1317" t="b">
        <v>0</v>
      </c>
    </row>
    <row r="1318" spans="1:5" x14ac:dyDescent="0.3">
      <c r="A1318" t="s">
        <v>391</v>
      </c>
      <c r="B1318" t="s">
        <v>13</v>
      </c>
      <c r="C1318">
        <v>7</v>
      </c>
      <c r="E1318" t="b">
        <v>0</v>
      </c>
    </row>
    <row r="1319" spans="1:5" x14ac:dyDescent="0.3">
      <c r="A1319" t="s">
        <v>391</v>
      </c>
      <c r="B1319" t="s">
        <v>21</v>
      </c>
      <c r="C1319">
        <v>7</v>
      </c>
      <c r="E1319" t="b">
        <v>0</v>
      </c>
    </row>
    <row r="1320" spans="1:5" x14ac:dyDescent="0.3">
      <c r="A1320" t="s">
        <v>391</v>
      </c>
      <c r="B1320" t="s">
        <v>22</v>
      </c>
      <c r="C1320">
        <v>7</v>
      </c>
      <c r="E1320" t="b">
        <v>0</v>
      </c>
    </row>
    <row r="1321" spans="1:5" x14ac:dyDescent="0.3">
      <c r="A1321" t="s">
        <v>391</v>
      </c>
      <c r="B1321" t="s">
        <v>23</v>
      </c>
      <c r="C1321">
        <v>7</v>
      </c>
      <c r="E1321" t="b">
        <v>0</v>
      </c>
    </row>
    <row r="1322" spans="1:5" x14ac:dyDescent="0.3">
      <c r="A1322" t="s">
        <v>392</v>
      </c>
      <c r="B1322" t="s">
        <v>13</v>
      </c>
      <c r="C1322">
        <v>7.3</v>
      </c>
      <c r="E1322" t="b">
        <v>0</v>
      </c>
    </row>
    <row r="1323" spans="1:5" x14ac:dyDescent="0.3">
      <c r="A1323" t="s">
        <v>392</v>
      </c>
      <c r="B1323" t="s">
        <v>22</v>
      </c>
      <c r="C1323">
        <v>7.3</v>
      </c>
      <c r="E1323" t="b">
        <v>0</v>
      </c>
    </row>
    <row r="1324" spans="1:5" x14ac:dyDescent="0.3">
      <c r="A1324" t="s">
        <v>392</v>
      </c>
      <c r="B1324" t="s">
        <v>30</v>
      </c>
      <c r="C1324">
        <v>7.3</v>
      </c>
      <c r="E1324" t="b">
        <v>0</v>
      </c>
    </row>
    <row r="1325" spans="1:5" x14ac:dyDescent="0.3">
      <c r="A1325" t="s">
        <v>392</v>
      </c>
      <c r="B1325" t="s">
        <v>14</v>
      </c>
      <c r="C1325">
        <v>7.3</v>
      </c>
      <c r="E1325" t="b">
        <v>0</v>
      </c>
    </row>
    <row r="1326" spans="1:5" x14ac:dyDescent="0.3">
      <c r="A1326" t="s">
        <v>392</v>
      </c>
      <c r="B1326" t="s">
        <v>19</v>
      </c>
      <c r="C1326">
        <v>7.3</v>
      </c>
      <c r="E1326" t="b">
        <v>0</v>
      </c>
    </row>
    <row r="1327" spans="1:5" x14ac:dyDescent="0.3">
      <c r="A1327" t="s">
        <v>393</v>
      </c>
      <c r="B1327" t="s">
        <v>12</v>
      </c>
      <c r="C1327">
        <v>5.5</v>
      </c>
      <c r="E1327" t="b">
        <v>0</v>
      </c>
    </row>
    <row r="1328" spans="1:5" x14ac:dyDescent="0.3">
      <c r="A1328" t="s">
        <v>393</v>
      </c>
      <c r="B1328" t="s">
        <v>13</v>
      </c>
      <c r="C1328">
        <v>5.5</v>
      </c>
      <c r="E1328" t="b">
        <v>0</v>
      </c>
    </row>
    <row r="1329" spans="1:5" x14ac:dyDescent="0.3">
      <c r="A1329" t="s">
        <v>393</v>
      </c>
      <c r="B1329" t="s">
        <v>22</v>
      </c>
      <c r="C1329">
        <v>5.5</v>
      </c>
      <c r="E1329" t="b">
        <v>0</v>
      </c>
    </row>
    <row r="1330" spans="1:5" x14ac:dyDescent="0.3">
      <c r="A1330" t="s">
        <v>393</v>
      </c>
      <c r="B1330" t="s">
        <v>34</v>
      </c>
      <c r="C1330">
        <v>5.5</v>
      </c>
      <c r="E1330" t="b">
        <v>0</v>
      </c>
    </row>
    <row r="1331" spans="1:5" x14ac:dyDescent="0.3">
      <c r="A1331" t="s">
        <v>393</v>
      </c>
      <c r="B1331" t="s">
        <v>17</v>
      </c>
      <c r="C1331">
        <v>5.5</v>
      </c>
      <c r="E1331" t="b">
        <v>0</v>
      </c>
    </row>
    <row r="1332" spans="1:5" x14ac:dyDescent="0.3">
      <c r="A1332" t="s">
        <v>394</v>
      </c>
      <c r="B1332" t="s">
        <v>34</v>
      </c>
      <c r="C1332">
        <v>8.5</v>
      </c>
      <c r="E1332" t="b">
        <v>0</v>
      </c>
    </row>
    <row r="1333" spans="1:5" x14ac:dyDescent="0.3">
      <c r="A1333" t="s">
        <v>394</v>
      </c>
      <c r="B1333" t="s">
        <v>30</v>
      </c>
      <c r="C1333">
        <v>8.5</v>
      </c>
      <c r="E1333" t="b">
        <v>0</v>
      </c>
    </row>
    <row r="1334" spans="1:5" x14ac:dyDescent="0.3">
      <c r="A1334" t="s">
        <v>394</v>
      </c>
      <c r="B1334" t="s">
        <v>17</v>
      </c>
      <c r="C1334">
        <v>8.5</v>
      </c>
      <c r="E1334" t="b">
        <v>0</v>
      </c>
    </row>
    <row r="1335" spans="1:5" x14ac:dyDescent="0.3">
      <c r="A1335" t="s">
        <v>395</v>
      </c>
      <c r="B1335" t="s">
        <v>13</v>
      </c>
      <c r="C1335">
        <v>7.5</v>
      </c>
      <c r="E1335" t="b">
        <v>0</v>
      </c>
    </row>
    <row r="1336" spans="1:5" x14ac:dyDescent="0.3">
      <c r="A1336" t="s">
        <v>395</v>
      </c>
      <c r="B1336" t="s">
        <v>21</v>
      </c>
      <c r="C1336">
        <v>7.5</v>
      </c>
      <c r="E1336" t="b">
        <v>0</v>
      </c>
    </row>
    <row r="1337" spans="1:5" x14ac:dyDescent="0.3">
      <c r="A1337" t="s">
        <v>395</v>
      </c>
      <c r="B1337" t="s">
        <v>23</v>
      </c>
      <c r="C1337">
        <v>7.5</v>
      </c>
      <c r="E1337" t="b">
        <v>0</v>
      </c>
    </row>
    <row r="1338" spans="1:5" x14ac:dyDescent="0.3">
      <c r="A1338" t="s">
        <v>395</v>
      </c>
      <c r="B1338" t="s">
        <v>14</v>
      </c>
      <c r="C1338">
        <v>7.5</v>
      </c>
      <c r="E1338" t="b">
        <v>0</v>
      </c>
    </row>
    <row r="1339" spans="1:5" x14ac:dyDescent="0.3">
      <c r="A1339" t="s">
        <v>395</v>
      </c>
      <c r="B1339" t="s">
        <v>25</v>
      </c>
      <c r="C1339">
        <v>7.5</v>
      </c>
      <c r="E1339" t="b">
        <v>0</v>
      </c>
    </row>
    <row r="1340" spans="1:5" x14ac:dyDescent="0.3">
      <c r="A1340" t="s">
        <v>395</v>
      </c>
      <c r="B1340" t="s">
        <v>36</v>
      </c>
      <c r="C1340">
        <v>7.5</v>
      </c>
      <c r="E1340" t="b">
        <v>0</v>
      </c>
    </row>
    <row r="1341" spans="1:5" x14ac:dyDescent="0.3">
      <c r="A1341" t="s">
        <v>396</v>
      </c>
      <c r="B1341" t="s">
        <v>12</v>
      </c>
      <c r="C1341">
        <v>7</v>
      </c>
      <c r="E1341" t="b">
        <v>0</v>
      </c>
    </row>
    <row r="1342" spans="1:5" x14ac:dyDescent="0.3">
      <c r="A1342" t="s">
        <v>396</v>
      </c>
      <c r="B1342" t="s">
        <v>22</v>
      </c>
      <c r="C1342">
        <v>7</v>
      </c>
      <c r="E1342" t="b">
        <v>0</v>
      </c>
    </row>
    <row r="1343" spans="1:5" x14ac:dyDescent="0.3">
      <c r="A1343" t="s">
        <v>397</v>
      </c>
      <c r="B1343" t="s">
        <v>34</v>
      </c>
      <c r="C1343">
        <v>7.8</v>
      </c>
      <c r="E1343" t="b">
        <v>0</v>
      </c>
    </row>
    <row r="1344" spans="1:5" x14ac:dyDescent="0.3">
      <c r="A1344" t="s">
        <v>397</v>
      </c>
      <c r="B1344" t="s">
        <v>30</v>
      </c>
      <c r="C1344">
        <v>7.8</v>
      </c>
      <c r="E1344" t="b">
        <v>0</v>
      </c>
    </row>
    <row r="1345" spans="1:5" x14ac:dyDescent="0.3">
      <c r="A1345" t="s">
        <v>397</v>
      </c>
      <c r="B1345" t="s">
        <v>26</v>
      </c>
      <c r="C1345">
        <v>7.8</v>
      </c>
      <c r="E1345" t="b">
        <v>0</v>
      </c>
    </row>
    <row r="1346" spans="1:5" x14ac:dyDescent="0.3">
      <c r="A1346" t="s">
        <v>397</v>
      </c>
      <c r="B1346" t="s">
        <v>17</v>
      </c>
      <c r="C1346">
        <v>7.8</v>
      </c>
      <c r="E1346" t="b">
        <v>0</v>
      </c>
    </row>
    <row r="1347" spans="1:5" x14ac:dyDescent="0.3">
      <c r="A1347" t="s">
        <v>398</v>
      </c>
      <c r="B1347" t="s">
        <v>12</v>
      </c>
      <c r="C1347">
        <v>7.6</v>
      </c>
      <c r="E1347" t="b">
        <v>0</v>
      </c>
    </row>
    <row r="1348" spans="1:5" x14ac:dyDescent="0.3">
      <c r="A1348" t="s">
        <v>398</v>
      </c>
      <c r="B1348" t="s">
        <v>13</v>
      </c>
      <c r="C1348">
        <v>7.6</v>
      </c>
      <c r="E1348" t="b">
        <v>0</v>
      </c>
    </row>
    <row r="1349" spans="1:5" x14ac:dyDescent="0.3">
      <c r="A1349" t="s">
        <v>398</v>
      </c>
      <c r="B1349" t="s">
        <v>17</v>
      </c>
      <c r="C1349">
        <v>7.6</v>
      </c>
      <c r="E1349" t="b">
        <v>0</v>
      </c>
    </row>
    <row r="1350" spans="1:5" x14ac:dyDescent="0.3">
      <c r="A1350" t="s">
        <v>399</v>
      </c>
      <c r="B1350" t="s">
        <v>12</v>
      </c>
      <c r="C1350">
        <v>7.6</v>
      </c>
      <c r="E1350" t="b">
        <v>0</v>
      </c>
    </row>
    <row r="1351" spans="1:5" x14ac:dyDescent="0.3">
      <c r="A1351" t="s">
        <v>399</v>
      </c>
      <c r="B1351" t="s">
        <v>13</v>
      </c>
      <c r="C1351">
        <v>7.6</v>
      </c>
      <c r="E1351" t="b">
        <v>0</v>
      </c>
    </row>
    <row r="1352" spans="1:5" x14ac:dyDescent="0.3">
      <c r="A1352" t="s">
        <v>399</v>
      </c>
      <c r="B1352" t="s">
        <v>34</v>
      </c>
      <c r="C1352">
        <v>7.6</v>
      </c>
      <c r="E1352" t="b">
        <v>0</v>
      </c>
    </row>
    <row r="1353" spans="1:5" x14ac:dyDescent="0.3">
      <c r="A1353" t="s">
        <v>399</v>
      </c>
      <c r="B1353" t="s">
        <v>26</v>
      </c>
      <c r="C1353">
        <v>7.6</v>
      </c>
      <c r="E1353" t="b">
        <v>0</v>
      </c>
    </row>
    <row r="1354" spans="1:5" x14ac:dyDescent="0.3">
      <c r="A1354" t="s">
        <v>399</v>
      </c>
      <c r="B1354" t="s">
        <v>17</v>
      </c>
      <c r="C1354">
        <v>7.6</v>
      </c>
      <c r="E1354" t="b">
        <v>0</v>
      </c>
    </row>
    <row r="1355" spans="1:5" x14ac:dyDescent="0.3">
      <c r="A1355" t="s">
        <v>400</v>
      </c>
      <c r="B1355" t="s">
        <v>13</v>
      </c>
      <c r="C1355">
        <v>6.1</v>
      </c>
      <c r="E1355" t="b">
        <v>0</v>
      </c>
    </row>
    <row r="1356" spans="1:5" x14ac:dyDescent="0.3">
      <c r="A1356" t="s">
        <v>400</v>
      </c>
      <c r="B1356" t="s">
        <v>30</v>
      </c>
      <c r="C1356">
        <v>6.1</v>
      </c>
      <c r="E1356" t="b">
        <v>0</v>
      </c>
    </row>
    <row r="1357" spans="1:5" x14ac:dyDescent="0.3">
      <c r="A1357" t="s">
        <v>400</v>
      </c>
      <c r="B1357" t="s">
        <v>31</v>
      </c>
      <c r="C1357">
        <v>6.1</v>
      </c>
      <c r="E1357" t="b">
        <v>0</v>
      </c>
    </row>
    <row r="1358" spans="1:5" x14ac:dyDescent="0.3">
      <c r="A1358" t="s">
        <v>401</v>
      </c>
      <c r="B1358" t="s">
        <v>12</v>
      </c>
      <c r="C1358">
        <v>6.8</v>
      </c>
      <c r="E1358" t="b">
        <v>0</v>
      </c>
    </row>
    <row r="1359" spans="1:5" x14ac:dyDescent="0.3">
      <c r="A1359" t="s">
        <v>401</v>
      </c>
      <c r="B1359" t="s">
        <v>13</v>
      </c>
      <c r="C1359">
        <v>6.8</v>
      </c>
      <c r="E1359" t="b">
        <v>0</v>
      </c>
    </row>
    <row r="1360" spans="1:5" x14ac:dyDescent="0.3">
      <c r="A1360" t="s">
        <v>401</v>
      </c>
      <c r="B1360" t="s">
        <v>21</v>
      </c>
      <c r="C1360">
        <v>6.8</v>
      </c>
      <c r="E1360" t="b">
        <v>0</v>
      </c>
    </row>
    <row r="1361" spans="1:5" x14ac:dyDescent="0.3">
      <c r="A1361" t="s">
        <v>401</v>
      </c>
      <c r="B1361" t="s">
        <v>23</v>
      </c>
      <c r="C1361">
        <v>6.8</v>
      </c>
      <c r="E1361" t="b">
        <v>0</v>
      </c>
    </row>
    <row r="1362" spans="1:5" x14ac:dyDescent="0.3">
      <c r="A1362" t="s">
        <v>401</v>
      </c>
      <c r="B1362" t="s">
        <v>14</v>
      </c>
      <c r="C1362">
        <v>6.8</v>
      </c>
      <c r="E1362" t="b">
        <v>0</v>
      </c>
    </row>
    <row r="1363" spans="1:5" x14ac:dyDescent="0.3">
      <c r="A1363" t="s">
        <v>401</v>
      </c>
      <c r="B1363" t="s">
        <v>15</v>
      </c>
      <c r="C1363">
        <v>6.8</v>
      </c>
      <c r="E1363" t="b">
        <v>0</v>
      </c>
    </row>
    <row r="1364" spans="1:5" x14ac:dyDescent="0.3">
      <c r="A1364" t="s">
        <v>402</v>
      </c>
      <c r="B1364" t="s">
        <v>13</v>
      </c>
      <c r="C1364">
        <v>5</v>
      </c>
      <c r="E1364" t="b">
        <v>0</v>
      </c>
    </row>
    <row r="1365" spans="1:5" x14ac:dyDescent="0.3">
      <c r="A1365" t="s">
        <v>402</v>
      </c>
      <c r="B1365" t="s">
        <v>21</v>
      </c>
      <c r="C1365">
        <v>5</v>
      </c>
      <c r="E1365" t="b">
        <v>0</v>
      </c>
    </row>
    <row r="1366" spans="1:5" x14ac:dyDescent="0.3">
      <c r="A1366" t="s">
        <v>402</v>
      </c>
      <c r="B1366" t="s">
        <v>22</v>
      </c>
      <c r="C1366">
        <v>5</v>
      </c>
      <c r="E1366" t="b">
        <v>0</v>
      </c>
    </row>
    <row r="1367" spans="1:5" x14ac:dyDescent="0.3">
      <c r="A1367" t="s">
        <v>402</v>
      </c>
      <c r="B1367" t="s">
        <v>23</v>
      </c>
      <c r="C1367">
        <v>5</v>
      </c>
      <c r="E1367" t="b">
        <v>0</v>
      </c>
    </row>
    <row r="1368" spans="1:5" x14ac:dyDescent="0.3">
      <c r="A1368" t="s">
        <v>402</v>
      </c>
      <c r="B1368" t="s">
        <v>14</v>
      </c>
      <c r="C1368">
        <v>5</v>
      </c>
      <c r="E1368" t="b">
        <v>0</v>
      </c>
    </row>
    <row r="1369" spans="1:5" x14ac:dyDescent="0.3">
      <c r="A1369" t="s">
        <v>402</v>
      </c>
      <c r="B1369" t="s">
        <v>39</v>
      </c>
      <c r="C1369">
        <v>5</v>
      </c>
      <c r="E1369" t="b">
        <v>0</v>
      </c>
    </row>
    <row r="1370" spans="1:5" x14ac:dyDescent="0.3">
      <c r="A1370" t="s">
        <v>403</v>
      </c>
      <c r="B1370" t="s">
        <v>30</v>
      </c>
      <c r="C1370">
        <v>7.1</v>
      </c>
      <c r="E1370" t="b">
        <v>0</v>
      </c>
    </row>
    <row r="1371" spans="1:5" x14ac:dyDescent="0.3">
      <c r="A1371" t="s">
        <v>403</v>
      </c>
      <c r="B1371" t="s">
        <v>31</v>
      </c>
      <c r="C1371">
        <v>7.1</v>
      </c>
      <c r="E1371" t="b">
        <v>0</v>
      </c>
    </row>
    <row r="1372" spans="1:5" x14ac:dyDescent="0.3">
      <c r="A1372" t="s">
        <v>403</v>
      </c>
      <c r="B1372" t="s">
        <v>17</v>
      </c>
      <c r="C1372">
        <v>7.1</v>
      </c>
      <c r="E1372" t="b">
        <v>0</v>
      </c>
    </row>
    <row r="1373" spans="1:5" x14ac:dyDescent="0.3">
      <c r="A1373" t="s">
        <v>403</v>
      </c>
      <c r="B1373" t="s">
        <v>36</v>
      </c>
      <c r="C1373">
        <v>7.1</v>
      </c>
      <c r="E1373" t="b">
        <v>0</v>
      </c>
    </row>
    <row r="1374" spans="1:5" x14ac:dyDescent="0.3">
      <c r="A1374" t="s">
        <v>404</v>
      </c>
      <c r="B1374" t="s">
        <v>12</v>
      </c>
      <c r="C1374">
        <v>5.5</v>
      </c>
      <c r="E1374" t="b">
        <v>0</v>
      </c>
    </row>
    <row r="1375" spans="1:5" x14ac:dyDescent="0.3">
      <c r="A1375" t="s">
        <v>404</v>
      </c>
      <c r="B1375" t="s">
        <v>22</v>
      </c>
      <c r="C1375">
        <v>5.5</v>
      </c>
      <c r="E1375" t="b">
        <v>0</v>
      </c>
    </row>
    <row r="1376" spans="1:5" x14ac:dyDescent="0.3">
      <c r="A1376" t="s">
        <v>405</v>
      </c>
      <c r="B1376" t="s">
        <v>12</v>
      </c>
      <c r="C1376">
        <v>5.6</v>
      </c>
      <c r="E1376" t="b">
        <v>0</v>
      </c>
    </row>
    <row r="1377" spans="1:5" x14ac:dyDescent="0.3">
      <c r="A1377" t="s">
        <v>405</v>
      </c>
      <c r="B1377" t="s">
        <v>21</v>
      </c>
      <c r="C1377">
        <v>5.6</v>
      </c>
      <c r="E1377" t="b">
        <v>0</v>
      </c>
    </row>
    <row r="1378" spans="1:5" x14ac:dyDescent="0.3">
      <c r="A1378" t="s">
        <v>405</v>
      </c>
      <c r="B1378" t="s">
        <v>22</v>
      </c>
      <c r="C1378">
        <v>5.6</v>
      </c>
      <c r="E1378" t="b">
        <v>0</v>
      </c>
    </row>
    <row r="1379" spans="1:5" x14ac:dyDescent="0.3">
      <c r="A1379" t="s">
        <v>405</v>
      </c>
      <c r="B1379" t="s">
        <v>15</v>
      </c>
      <c r="C1379">
        <v>5.6</v>
      </c>
      <c r="E1379" t="b">
        <v>0</v>
      </c>
    </row>
    <row r="1380" spans="1:5" x14ac:dyDescent="0.3">
      <c r="A1380" t="s">
        <v>406</v>
      </c>
      <c r="B1380" t="s">
        <v>13</v>
      </c>
      <c r="C1380">
        <v>7.1</v>
      </c>
      <c r="E1380" t="b">
        <v>0</v>
      </c>
    </row>
    <row r="1381" spans="1:5" x14ac:dyDescent="0.3">
      <c r="A1381" t="s">
        <v>406</v>
      </c>
      <c r="B1381" t="s">
        <v>30</v>
      </c>
      <c r="C1381">
        <v>7.1</v>
      </c>
      <c r="E1381" t="b">
        <v>0</v>
      </c>
    </row>
    <row r="1382" spans="1:5" x14ac:dyDescent="0.3">
      <c r="A1382" t="s">
        <v>406</v>
      </c>
      <c r="B1382" t="s">
        <v>15</v>
      </c>
      <c r="C1382">
        <v>7.1</v>
      </c>
      <c r="E1382" t="b">
        <v>0</v>
      </c>
    </row>
    <row r="1383" spans="1:5" x14ac:dyDescent="0.3">
      <c r="A1383" t="s">
        <v>407</v>
      </c>
      <c r="B1383" t="s">
        <v>22</v>
      </c>
      <c r="C1383">
        <v>4.9000000000000004</v>
      </c>
      <c r="E1383" t="b">
        <v>0</v>
      </c>
    </row>
    <row r="1384" spans="1:5" x14ac:dyDescent="0.3">
      <c r="A1384" t="s">
        <v>407</v>
      </c>
      <c r="B1384" t="s">
        <v>23</v>
      </c>
      <c r="C1384">
        <v>4.9000000000000004</v>
      </c>
      <c r="E1384" t="b">
        <v>0</v>
      </c>
    </row>
    <row r="1385" spans="1:5" x14ac:dyDescent="0.3">
      <c r="A1385" t="s">
        <v>407</v>
      </c>
      <c r="B1385" t="s">
        <v>14</v>
      </c>
      <c r="C1385">
        <v>4.9000000000000004</v>
      </c>
      <c r="E1385" t="b">
        <v>0</v>
      </c>
    </row>
    <row r="1386" spans="1:5" x14ac:dyDescent="0.3">
      <c r="A1386" t="s">
        <v>407</v>
      </c>
      <c r="B1386" t="s">
        <v>35</v>
      </c>
      <c r="C1386">
        <v>4.9000000000000004</v>
      </c>
      <c r="E1386" t="b">
        <v>0</v>
      </c>
    </row>
    <row r="1387" spans="1:5" x14ac:dyDescent="0.3">
      <c r="A1387" t="s">
        <v>407</v>
      </c>
      <c r="B1387" t="s">
        <v>26</v>
      </c>
      <c r="C1387">
        <v>4.9000000000000004</v>
      </c>
      <c r="E1387" t="b">
        <v>0</v>
      </c>
    </row>
    <row r="1388" spans="1:5" x14ac:dyDescent="0.3">
      <c r="A1388" t="s">
        <v>408</v>
      </c>
      <c r="B1388" t="s">
        <v>30</v>
      </c>
      <c r="C1388">
        <v>7.4</v>
      </c>
      <c r="E1388" t="b">
        <v>0</v>
      </c>
    </row>
    <row r="1389" spans="1:5" x14ac:dyDescent="0.3">
      <c r="A1389" t="s">
        <v>408</v>
      </c>
      <c r="B1389" t="s">
        <v>26</v>
      </c>
      <c r="C1389">
        <v>7.4</v>
      </c>
      <c r="E1389" t="b">
        <v>0</v>
      </c>
    </row>
    <row r="1390" spans="1:5" x14ac:dyDescent="0.3">
      <c r="A1390" t="s">
        <v>408</v>
      </c>
      <c r="B1390" t="s">
        <v>15</v>
      </c>
      <c r="C1390">
        <v>7.4</v>
      </c>
      <c r="E1390" t="b">
        <v>0</v>
      </c>
    </row>
    <row r="1391" spans="1:5" x14ac:dyDescent="0.3">
      <c r="A1391" t="s">
        <v>408</v>
      </c>
      <c r="B1391" t="s">
        <v>17</v>
      </c>
      <c r="C1391">
        <v>7.4</v>
      </c>
      <c r="E1391" t="b">
        <v>0</v>
      </c>
    </row>
    <row r="1392" spans="1:5" x14ac:dyDescent="0.3">
      <c r="A1392" t="s">
        <v>409</v>
      </c>
      <c r="B1392" t="s">
        <v>12</v>
      </c>
      <c r="C1392">
        <v>5.7</v>
      </c>
      <c r="E1392" t="b">
        <v>0</v>
      </c>
    </row>
    <row r="1393" spans="1:5" x14ac:dyDescent="0.3">
      <c r="A1393" t="s">
        <v>409</v>
      </c>
      <c r="B1393" t="s">
        <v>35</v>
      </c>
      <c r="C1393">
        <v>5.7</v>
      </c>
      <c r="E1393" t="b">
        <v>0</v>
      </c>
    </row>
    <row r="1394" spans="1:5" x14ac:dyDescent="0.3">
      <c r="A1394" t="s">
        <v>409</v>
      </c>
      <c r="B1394" t="s">
        <v>15</v>
      </c>
      <c r="C1394">
        <v>5.7</v>
      </c>
      <c r="E1394" t="b">
        <v>0</v>
      </c>
    </row>
    <row r="1395" spans="1:5" x14ac:dyDescent="0.3">
      <c r="A1395" t="s">
        <v>409</v>
      </c>
      <c r="B1395" t="s">
        <v>17</v>
      </c>
      <c r="C1395">
        <v>5.7</v>
      </c>
      <c r="E1395" t="b">
        <v>0</v>
      </c>
    </row>
    <row r="1396" spans="1:5" x14ac:dyDescent="0.3">
      <c r="A1396" t="s">
        <v>410</v>
      </c>
      <c r="B1396" t="s">
        <v>34</v>
      </c>
      <c r="C1396">
        <v>6.4</v>
      </c>
      <c r="E1396" t="b">
        <v>0</v>
      </c>
    </row>
    <row r="1397" spans="1:5" x14ac:dyDescent="0.3">
      <c r="A1397" t="s">
        <v>410</v>
      </c>
      <c r="B1397" t="s">
        <v>26</v>
      </c>
      <c r="C1397">
        <v>6.4</v>
      </c>
      <c r="E1397" t="b">
        <v>0</v>
      </c>
    </row>
    <row r="1398" spans="1:5" x14ac:dyDescent="0.3">
      <c r="A1398" t="s">
        <v>410</v>
      </c>
      <c r="B1398" t="s">
        <v>17</v>
      </c>
      <c r="C1398">
        <v>6.4</v>
      </c>
      <c r="E1398" t="b">
        <v>0</v>
      </c>
    </row>
    <row r="1399" spans="1:5" x14ac:dyDescent="0.3">
      <c r="A1399" t="s">
        <v>411</v>
      </c>
      <c r="B1399" t="s">
        <v>13</v>
      </c>
      <c r="C1399">
        <v>5.9</v>
      </c>
      <c r="E1399" t="b">
        <v>0</v>
      </c>
    </row>
    <row r="1400" spans="1:5" x14ac:dyDescent="0.3">
      <c r="A1400" t="s">
        <v>411</v>
      </c>
      <c r="B1400" t="s">
        <v>23</v>
      </c>
      <c r="C1400">
        <v>5.9</v>
      </c>
      <c r="E1400" t="b">
        <v>0</v>
      </c>
    </row>
    <row r="1401" spans="1:5" x14ac:dyDescent="0.3">
      <c r="A1401" t="s">
        <v>411</v>
      </c>
      <c r="B1401" t="s">
        <v>14</v>
      </c>
      <c r="C1401">
        <v>5.9</v>
      </c>
      <c r="E1401" t="b">
        <v>0</v>
      </c>
    </row>
    <row r="1402" spans="1:5" x14ac:dyDescent="0.3">
      <c r="A1402" t="s">
        <v>412</v>
      </c>
      <c r="B1402" t="s">
        <v>12</v>
      </c>
      <c r="C1402">
        <v>5.5</v>
      </c>
      <c r="E1402" t="b">
        <v>0</v>
      </c>
    </row>
    <row r="1403" spans="1:5" x14ac:dyDescent="0.3">
      <c r="A1403" t="s">
        <v>412</v>
      </c>
      <c r="B1403" t="s">
        <v>13</v>
      </c>
      <c r="C1403">
        <v>5.5</v>
      </c>
      <c r="E1403" t="b">
        <v>0</v>
      </c>
    </row>
    <row r="1404" spans="1:5" x14ac:dyDescent="0.3">
      <c r="A1404" t="s">
        <v>412</v>
      </c>
      <c r="B1404" t="s">
        <v>14</v>
      </c>
      <c r="C1404">
        <v>5.5</v>
      </c>
      <c r="E1404" t="b">
        <v>0</v>
      </c>
    </row>
    <row r="1405" spans="1:5" x14ac:dyDescent="0.3">
      <c r="A1405" t="s">
        <v>413</v>
      </c>
      <c r="B1405" t="s">
        <v>12</v>
      </c>
      <c r="C1405">
        <v>6.9</v>
      </c>
      <c r="E1405" t="b">
        <v>0</v>
      </c>
    </row>
    <row r="1406" spans="1:5" x14ac:dyDescent="0.3">
      <c r="A1406" t="s">
        <v>413</v>
      </c>
      <c r="B1406" t="s">
        <v>13</v>
      </c>
      <c r="C1406">
        <v>6.9</v>
      </c>
      <c r="E1406" t="b">
        <v>0</v>
      </c>
    </row>
    <row r="1407" spans="1:5" x14ac:dyDescent="0.3">
      <c r="A1407" t="s">
        <v>413</v>
      </c>
      <c r="B1407" t="s">
        <v>22</v>
      </c>
      <c r="C1407">
        <v>6.9</v>
      </c>
      <c r="E1407" t="b">
        <v>0</v>
      </c>
    </row>
    <row r="1408" spans="1:5" x14ac:dyDescent="0.3">
      <c r="A1408" t="s">
        <v>413</v>
      </c>
      <c r="B1408" t="s">
        <v>34</v>
      </c>
      <c r="C1408">
        <v>6.9</v>
      </c>
      <c r="E1408" t="b">
        <v>0</v>
      </c>
    </row>
    <row r="1409" spans="1:5" x14ac:dyDescent="0.3">
      <c r="A1409" t="s">
        <v>413</v>
      </c>
      <c r="B1409" t="s">
        <v>26</v>
      </c>
      <c r="C1409">
        <v>6.9</v>
      </c>
      <c r="E1409" t="b">
        <v>0</v>
      </c>
    </row>
    <row r="1410" spans="1:5" x14ac:dyDescent="0.3">
      <c r="A1410" t="s">
        <v>413</v>
      </c>
      <c r="B1410" t="s">
        <v>17</v>
      </c>
      <c r="C1410">
        <v>6.9</v>
      </c>
      <c r="E1410" t="b">
        <v>0</v>
      </c>
    </row>
    <row r="1411" spans="1:5" x14ac:dyDescent="0.3">
      <c r="A1411" t="s">
        <v>414</v>
      </c>
      <c r="B1411" t="s">
        <v>12</v>
      </c>
      <c r="C1411">
        <v>6.2</v>
      </c>
      <c r="E1411" t="b">
        <v>0</v>
      </c>
    </row>
    <row r="1412" spans="1:5" x14ac:dyDescent="0.3">
      <c r="A1412" t="s">
        <v>414</v>
      </c>
      <c r="B1412" t="s">
        <v>13</v>
      </c>
      <c r="C1412">
        <v>6.2</v>
      </c>
      <c r="E1412" t="b">
        <v>0</v>
      </c>
    </row>
    <row r="1413" spans="1:5" x14ac:dyDescent="0.3">
      <c r="A1413" t="s">
        <v>414</v>
      </c>
      <c r="B1413" t="s">
        <v>19</v>
      </c>
      <c r="C1413">
        <v>6.2</v>
      </c>
      <c r="E1413" t="b">
        <v>0</v>
      </c>
    </row>
    <row r="1414" spans="1:5" x14ac:dyDescent="0.3">
      <c r="A1414" t="s">
        <v>414</v>
      </c>
      <c r="B1414" t="s">
        <v>15</v>
      </c>
      <c r="C1414">
        <v>6.2</v>
      </c>
      <c r="E1414" t="b">
        <v>0</v>
      </c>
    </row>
    <row r="1415" spans="1:5" x14ac:dyDescent="0.3">
      <c r="A1415" t="s">
        <v>414</v>
      </c>
      <c r="B1415" t="s">
        <v>17</v>
      </c>
      <c r="C1415">
        <v>6.2</v>
      </c>
      <c r="E1415" t="b">
        <v>0</v>
      </c>
    </row>
    <row r="1416" spans="1:5" x14ac:dyDescent="0.3">
      <c r="A1416" t="s">
        <v>415</v>
      </c>
      <c r="B1416" t="s">
        <v>12</v>
      </c>
      <c r="C1416">
        <v>7</v>
      </c>
      <c r="E1416" t="b">
        <v>0</v>
      </c>
    </row>
    <row r="1417" spans="1:5" x14ac:dyDescent="0.3">
      <c r="A1417" t="s">
        <v>415</v>
      </c>
      <c r="B1417" t="s">
        <v>34</v>
      </c>
      <c r="C1417">
        <v>7</v>
      </c>
      <c r="E1417" t="b">
        <v>0</v>
      </c>
    </row>
    <row r="1418" spans="1:5" x14ac:dyDescent="0.3">
      <c r="A1418" t="s">
        <v>415</v>
      </c>
      <c r="B1418" t="s">
        <v>17</v>
      </c>
      <c r="C1418">
        <v>7</v>
      </c>
      <c r="E1418" t="b">
        <v>0</v>
      </c>
    </row>
    <row r="1419" spans="1:5" x14ac:dyDescent="0.3">
      <c r="A1419" t="s">
        <v>416</v>
      </c>
      <c r="B1419" t="s">
        <v>13</v>
      </c>
      <c r="C1419">
        <v>5.6</v>
      </c>
      <c r="E1419" t="b">
        <v>0</v>
      </c>
    </row>
    <row r="1420" spans="1:5" x14ac:dyDescent="0.3">
      <c r="A1420" t="s">
        <v>416</v>
      </c>
      <c r="B1420" t="s">
        <v>15</v>
      </c>
      <c r="C1420">
        <v>5.6</v>
      </c>
      <c r="E1420" t="b">
        <v>0</v>
      </c>
    </row>
    <row r="1421" spans="1:5" x14ac:dyDescent="0.3">
      <c r="A1421" t="s">
        <v>416</v>
      </c>
      <c r="B1421" t="s">
        <v>17</v>
      </c>
      <c r="C1421">
        <v>5.6</v>
      </c>
      <c r="E1421" t="b">
        <v>0</v>
      </c>
    </row>
    <row r="1422" spans="1:5" x14ac:dyDescent="0.3">
      <c r="A1422" t="s">
        <v>417</v>
      </c>
      <c r="B1422" t="s">
        <v>13</v>
      </c>
      <c r="C1422">
        <v>7</v>
      </c>
      <c r="E1422" t="b">
        <v>0</v>
      </c>
    </row>
    <row r="1423" spans="1:5" x14ac:dyDescent="0.3">
      <c r="A1423" t="s">
        <v>417</v>
      </c>
      <c r="B1423" t="s">
        <v>21</v>
      </c>
      <c r="C1423">
        <v>7</v>
      </c>
      <c r="E1423" t="b">
        <v>0</v>
      </c>
    </row>
    <row r="1424" spans="1:5" x14ac:dyDescent="0.3">
      <c r="A1424" t="s">
        <v>417</v>
      </c>
      <c r="B1424" t="s">
        <v>22</v>
      </c>
      <c r="C1424">
        <v>7</v>
      </c>
      <c r="E1424" t="b">
        <v>0</v>
      </c>
    </row>
    <row r="1425" spans="1:5" x14ac:dyDescent="0.3">
      <c r="A1425" t="s">
        <v>417</v>
      </c>
      <c r="B1425" t="s">
        <v>23</v>
      </c>
      <c r="C1425">
        <v>7</v>
      </c>
      <c r="E1425" t="b">
        <v>0</v>
      </c>
    </row>
    <row r="1426" spans="1:5" x14ac:dyDescent="0.3">
      <c r="A1426" t="s">
        <v>417</v>
      </c>
      <c r="B1426" t="s">
        <v>25</v>
      </c>
      <c r="C1426">
        <v>7</v>
      </c>
      <c r="E1426" t="b">
        <v>0</v>
      </c>
    </row>
    <row r="1427" spans="1:5" x14ac:dyDescent="0.3">
      <c r="A1427" t="s">
        <v>418</v>
      </c>
      <c r="B1427" t="s">
        <v>22</v>
      </c>
      <c r="C1427">
        <v>6.8</v>
      </c>
      <c r="E1427" t="b">
        <v>0</v>
      </c>
    </row>
    <row r="1428" spans="1:5" x14ac:dyDescent="0.3">
      <c r="A1428" t="s">
        <v>418</v>
      </c>
      <c r="B1428" t="s">
        <v>30</v>
      </c>
      <c r="C1428">
        <v>6.8</v>
      </c>
      <c r="E1428" t="b">
        <v>0</v>
      </c>
    </row>
    <row r="1429" spans="1:5" x14ac:dyDescent="0.3">
      <c r="A1429" t="s">
        <v>418</v>
      </c>
      <c r="B1429" t="s">
        <v>15</v>
      </c>
      <c r="C1429">
        <v>6.8</v>
      </c>
      <c r="E1429" t="b">
        <v>0</v>
      </c>
    </row>
    <row r="1430" spans="1:5" x14ac:dyDescent="0.3">
      <c r="A1430" t="s">
        <v>419</v>
      </c>
      <c r="B1430" t="s">
        <v>12</v>
      </c>
      <c r="C1430">
        <v>5.4</v>
      </c>
      <c r="E1430" t="b">
        <v>0</v>
      </c>
    </row>
    <row r="1431" spans="1:5" x14ac:dyDescent="0.3">
      <c r="A1431" t="s">
        <v>419</v>
      </c>
      <c r="B1431" t="s">
        <v>30</v>
      </c>
      <c r="C1431">
        <v>5.4</v>
      </c>
      <c r="E1431" t="b">
        <v>0</v>
      </c>
    </row>
    <row r="1432" spans="1:5" x14ac:dyDescent="0.3">
      <c r="A1432" t="s">
        <v>419</v>
      </c>
      <c r="B1432" t="s">
        <v>15</v>
      </c>
      <c r="C1432">
        <v>5.4</v>
      </c>
      <c r="E1432" t="b">
        <v>0</v>
      </c>
    </row>
    <row r="1433" spans="1:5" x14ac:dyDescent="0.3">
      <c r="A1433" t="s">
        <v>419</v>
      </c>
      <c r="B1433" t="s">
        <v>17</v>
      </c>
      <c r="C1433">
        <v>5.4</v>
      </c>
      <c r="E1433" t="b">
        <v>0</v>
      </c>
    </row>
    <row r="1434" spans="1:5" x14ac:dyDescent="0.3">
      <c r="A1434" t="s">
        <v>420</v>
      </c>
      <c r="B1434" t="s">
        <v>12</v>
      </c>
      <c r="C1434">
        <v>6.1</v>
      </c>
      <c r="E1434" t="b">
        <v>0</v>
      </c>
    </row>
    <row r="1435" spans="1:5" x14ac:dyDescent="0.3">
      <c r="A1435" t="s">
        <v>420</v>
      </c>
      <c r="B1435" t="s">
        <v>34</v>
      </c>
      <c r="C1435">
        <v>6.1</v>
      </c>
      <c r="E1435" t="b">
        <v>0</v>
      </c>
    </row>
    <row r="1436" spans="1:5" x14ac:dyDescent="0.3">
      <c r="A1436" t="s">
        <v>420</v>
      </c>
      <c r="B1436" t="s">
        <v>30</v>
      </c>
      <c r="C1436">
        <v>6.1</v>
      </c>
      <c r="E1436" t="b">
        <v>0</v>
      </c>
    </row>
    <row r="1437" spans="1:5" x14ac:dyDescent="0.3">
      <c r="A1437" t="s">
        <v>420</v>
      </c>
      <c r="B1437" t="s">
        <v>17</v>
      </c>
      <c r="C1437">
        <v>6.1</v>
      </c>
      <c r="E1437" t="b">
        <v>0</v>
      </c>
    </row>
    <row r="1438" spans="1:5" x14ac:dyDescent="0.3">
      <c r="A1438" t="s">
        <v>421</v>
      </c>
      <c r="B1438" t="s">
        <v>30</v>
      </c>
      <c r="C1438">
        <v>6.7</v>
      </c>
      <c r="E1438" t="b">
        <v>0</v>
      </c>
    </row>
    <row r="1439" spans="1:5" x14ac:dyDescent="0.3">
      <c r="A1439" t="s">
        <v>421</v>
      </c>
      <c r="B1439" t="s">
        <v>31</v>
      </c>
      <c r="C1439">
        <v>6.7</v>
      </c>
      <c r="E1439" t="b">
        <v>0</v>
      </c>
    </row>
    <row r="1440" spans="1:5" x14ac:dyDescent="0.3">
      <c r="A1440" t="s">
        <v>421</v>
      </c>
      <c r="B1440" t="s">
        <v>17</v>
      </c>
      <c r="C1440">
        <v>6.7</v>
      </c>
      <c r="E1440" t="b">
        <v>0</v>
      </c>
    </row>
    <row r="1441" spans="1:5" x14ac:dyDescent="0.3">
      <c r="A1441" t="s">
        <v>421</v>
      </c>
      <c r="B1441" t="s">
        <v>36</v>
      </c>
      <c r="C1441">
        <v>6.7</v>
      </c>
      <c r="E1441" t="b">
        <v>0</v>
      </c>
    </row>
    <row r="1442" spans="1:5" x14ac:dyDescent="0.3">
      <c r="A1442" t="s">
        <v>283</v>
      </c>
      <c r="B1442" t="s">
        <v>12</v>
      </c>
      <c r="C1442">
        <v>4.3</v>
      </c>
      <c r="E1442" t="b">
        <v>0</v>
      </c>
    </row>
    <row r="1443" spans="1:5" x14ac:dyDescent="0.3">
      <c r="A1443" t="s">
        <v>283</v>
      </c>
      <c r="B1443" t="s">
        <v>13</v>
      </c>
      <c r="C1443">
        <v>4.3</v>
      </c>
      <c r="E1443" t="b">
        <v>0</v>
      </c>
    </row>
    <row r="1444" spans="1:5" x14ac:dyDescent="0.3">
      <c r="A1444" t="s">
        <v>283</v>
      </c>
      <c r="B1444" t="s">
        <v>15</v>
      </c>
      <c r="C1444">
        <v>4.3</v>
      </c>
      <c r="E1444" t="b">
        <v>0</v>
      </c>
    </row>
    <row r="1445" spans="1:5" x14ac:dyDescent="0.3">
      <c r="A1445" t="s">
        <v>422</v>
      </c>
      <c r="B1445" t="s">
        <v>13</v>
      </c>
      <c r="C1445">
        <v>6.9</v>
      </c>
      <c r="E1445" t="b">
        <v>0</v>
      </c>
    </row>
    <row r="1446" spans="1:5" x14ac:dyDescent="0.3">
      <c r="A1446" t="s">
        <v>422</v>
      </c>
      <c r="B1446" t="s">
        <v>14</v>
      </c>
      <c r="C1446">
        <v>6.9</v>
      </c>
      <c r="E1446" t="b">
        <v>0</v>
      </c>
    </row>
    <row r="1447" spans="1:5" x14ac:dyDescent="0.3">
      <c r="A1447" t="s">
        <v>423</v>
      </c>
      <c r="B1447" t="s">
        <v>38</v>
      </c>
      <c r="C1447">
        <v>8</v>
      </c>
      <c r="E1447" t="b">
        <v>0</v>
      </c>
    </row>
    <row r="1448" spans="1:5" x14ac:dyDescent="0.3">
      <c r="A1448" t="s">
        <v>423</v>
      </c>
      <c r="B1448" t="s">
        <v>30</v>
      </c>
      <c r="C1448">
        <v>8</v>
      </c>
      <c r="E1448" t="b">
        <v>0</v>
      </c>
    </row>
    <row r="1449" spans="1:5" x14ac:dyDescent="0.3">
      <c r="A1449" t="s">
        <v>423</v>
      </c>
      <c r="B1449" t="s">
        <v>32</v>
      </c>
      <c r="C1449">
        <v>8</v>
      </c>
      <c r="E1449" t="b">
        <v>0</v>
      </c>
    </row>
    <row r="1450" spans="1:5" x14ac:dyDescent="0.3">
      <c r="A1450" t="s">
        <v>424</v>
      </c>
      <c r="B1450" t="s">
        <v>12</v>
      </c>
      <c r="C1450">
        <v>4.4000000000000004</v>
      </c>
      <c r="E1450" t="b">
        <v>0</v>
      </c>
    </row>
    <row r="1451" spans="1:5" x14ac:dyDescent="0.3">
      <c r="A1451" t="s">
        <v>424</v>
      </c>
      <c r="B1451" t="s">
        <v>23</v>
      </c>
      <c r="C1451">
        <v>4.4000000000000004</v>
      </c>
      <c r="E1451" t="b">
        <v>0</v>
      </c>
    </row>
    <row r="1452" spans="1:5" x14ac:dyDescent="0.3">
      <c r="A1452" t="s">
        <v>424</v>
      </c>
      <c r="B1452" t="s">
        <v>14</v>
      </c>
      <c r="C1452">
        <v>4.4000000000000004</v>
      </c>
      <c r="E1452" t="b">
        <v>0</v>
      </c>
    </row>
    <row r="1453" spans="1:5" x14ac:dyDescent="0.3">
      <c r="A1453" t="s">
        <v>424</v>
      </c>
      <c r="B1453" t="s">
        <v>25</v>
      </c>
      <c r="C1453">
        <v>4.4000000000000004</v>
      </c>
      <c r="E1453" t="b">
        <v>0</v>
      </c>
    </row>
    <row r="1454" spans="1:5" x14ac:dyDescent="0.3">
      <c r="A1454" t="s">
        <v>425</v>
      </c>
      <c r="B1454" t="s">
        <v>30</v>
      </c>
      <c r="C1454">
        <v>7.3</v>
      </c>
      <c r="E1454" t="b">
        <v>0</v>
      </c>
    </row>
    <row r="1455" spans="1:5" x14ac:dyDescent="0.3">
      <c r="A1455" t="s">
        <v>425</v>
      </c>
      <c r="B1455" t="s">
        <v>31</v>
      </c>
      <c r="C1455">
        <v>7.3</v>
      </c>
      <c r="E1455" t="b">
        <v>0</v>
      </c>
    </row>
    <row r="1456" spans="1:5" x14ac:dyDescent="0.3">
      <c r="A1456" t="s">
        <v>425</v>
      </c>
      <c r="B1456" t="s">
        <v>32</v>
      </c>
      <c r="C1456">
        <v>7.3</v>
      </c>
      <c r="E1456" t="b">
        <v>0</v>
      </c>
    </row>
    <row r="1457" spans="1:5" x14ac:dyDescent="0.3">
      <c r="A1457" t="s">
        <v>426</v>
      </c>
      <c r="B1457" t="s">
        <v>12</v>
      </c>
      <c r="C1457">
        <v>6.3</v>
      </c>
      <c r="E1457" t="b">
        <v>0</v>
      </c>
    </row>
    <row r="1458" spans="1:5" x14ac:dyDescent="0.3">
      <c r="A1458" t="s">
        <v>426</v>
      </c>
      <c r="B1458" t="s">
        <v>13</v>
      </c>
      <c r="C1458">
        <v>6.3</v>
      </c>
      <c r="E1458" t="b">
        <v>0</v>
      </c>
    </row>
    <row r="1459" spans="1:5" x14ac:dyDescent="0.3">
      <c r="A1459" t="s">
        <v>426</v>
      </c>
      <c r="B1459" t="s">
        <v>30</v>
      </c>
      <c r="C1459">
        <v>6.3</v>
      </c>
      <c r="E1459" t="b">
        <v>0</v>
      </c>
    </row>
    <row r="1460" spans="1:5" x14ac:dyDescent="0.3">
      <c r="A1460" t="s">
        <v>426</v>
      </c>
      <c r="B1460" t="s">
        <v>17</v>
      </c>
      <c r="C1460">
        <v>6.3</v>
      </c>
      <c r="E1460" t="b">
        <v>0</v>
      </c>
    </row>
    <row r="1461" spans="1:5" x14ac:dyDescent="0.3">
      <c r="A1461" t="s">
        <v>137</v>
      </c>
      <c r="B1461" t="s">
        <v>12</v>
      </c>
      <c r="C1461">
        <v>6.7</v>
      </c>
      <c r="E1461" t="b">
        <v>0</v>
      </c>
    </row>
    <row r="1462" spans="1:5" x14ac:dyDescent="0.3">
      <c r="A1462" t="s">
        <v>137</v>
      </c>
      <c r="B1462" t="s">
        <v>34</v>
      </c>
      <c r="C1462">
        <v>6.7</v>
      </c>
      <c r="E1462" t="b">
        <v>0</v>
      </c>
    </row>
    <row r="1463" spans="1:5" x14ac:dyDescent="0.3">
      <c r="A1463" t="s">
        <v>137</v>
      </c>
      <c r="B1463" t="s">
        <v>17</v>
      </c>
      <c r="C1463">
        <v>6.7</v>
      </c>
      <c r="E1463" t="b">
        <v>0</v>
      </c>
    </row>
    <row r="1464" spans="1:5" x14ac:dyDescent="0.3">
      <c r="A1464" t="s">
        <v>427</v>
      </c>
      <c r="B1464" t="s">
        <v>13</v>
      </c>
      <c r="C1464">
        <v>7.7</v>
      </c>
      <c r="E1464" t="b">
        <v>0</v>
      </c>
    </row>
    <row r="1465" spans="1:5" x14ac:dyDescent="0.3">
      <c r="A1465" t="s">
        <v>427</v>
      </c>
      <c r="B1465" t="s">
        <v>30</v>
      </c>
      <c r="C1465">
        <v>7.7</v>
      </c>
      <c r="E1465" t="b">
        <v>0</v>
      </c>
    </row>
    <row r="1466" spans="1:5" x14ac:dyDescent="0.3">
      <c r="A1466" t="s">
        <v>427</v>
      </c>
      <c r="B1466" t="s">
        <v>19</v>
      </c>
      <c r="C1466">
        <v>7.7</v>
      </c>
      <c r="E1466" t="b">
        <v>0</v>
      </c>
    </row>
    <row r="1467" spans="1:5" x14ac:dyDescent="0.3">
      <c r="A1467" t="s">
        <v>428</v>
      </c>
      <c r="B1467" t="s">
        <v>21</v>
      </c>
      <c r="C1467">
        <v>6.5</v>
      </c>
      <c r="E1467" t="b">
        <v>0</v>
      </c>
    </row>
    <row r="1468" spans="1:5" x14ac:dyDescent="0.3">
      <c r="A1468" t="s">
        <v>428</v>
      </c>
      <c r="B1468" t="s">
        <v>22</v>
      </c>
      <c r="C1468">
        <v>6.5</v>
      </c>
      <c r="E1468" t="b">
        <v>0</v>
      </c>
    </row>
    <row r="1469" spans="1:5" x14ac:dyDescent="0.3">
      <c r="A1469" t="s">
        <v>428</v>
      </c>
      <c r="B1469" t="s">
        <v>23</v>
      </c>
      <c r="C1469">
        <v>6.5</v>
      </c>
      <c r="E1469" t="b">
        <v>0</v>
      </c>
    </row>
    <row r="1470" spans="1:5" x14ac:dyDescent="0.3">
      <c r="A1470" t="s">
        <v>428</v>
      </c>
      <c r="B1470" t="s">
        <v>39</v>
      </c>
      <c r="C1470">
        <v>6.5</v>
      </c>
      <c r="E1470" t="b">
        <v>0</v>
      </c>
    </row>
    <row r="1471" spans="1:5" x14ac:dyDescent="0.3">
      <c r="A1471" t="s">
        <v>428</v>
      </c>
      <c r="B1471" t="s">
        <v>19</v>
      </c>
      <c r="C1471">
        <v>6.5</v>
      </c>
      <c r="E1471" t="b">
        <v>0</v>
      </c>
    </row>
    <row r="1472" spans="1:5" x14ac:dyDescent="0.3">
      <c r="A1472" t="s">
        <v>429</v>
      </c>
      <c r="B1472" t="s">
        <v>12</v>
      </c>
      <c r="C1472">
        <v>7.8</v>
      </c>
      <c r="E1472" t="b">
        <v>0</v>
      </c>
    </row>
    <row r="1473" spans="1:5" x14ac:dyDescent="0.3">
      <c r="A1473" t="s">
        <v>429</v>
      </c>
      <c r="B1473" t="s">
        <v>26</v>
      </c>
      <c r="C1473">
        <v>7.8</v>
      </c>
      <c r="E1473" t="b">
        <v>0</v>
      </c>
    </row>
    <row r="1474" spans="1:5" x14ac:dyDescent="0.3">
      <c r="A1474" t="s">
        <v>429</v>
      </c>
      <c r="B1474" t="s">
        <v>17</v>
      </c>
      <c r="C1474">
        <v>7.8</v>
      </c>
      <c r="E1474" t="b">
        <v>0</v>
      </c>
    </row>
    <row r="1475" spans="1:5" x14ac:dyDescent="0.3">
      <c r="A1475" t="s">
        <v>430</v>
      </c>
      <c r="B1475" t="s">
        <v>12</v>
      </c>
      <c r="C1475">
        <v>6.4</v>
      </c>
      <c r="E1475" t="b">
        <v>0</v>
      </c>
    </row>
    <row r="1476" spans="1:5" x14ac:dyDescent="0.3">
      <c r="A1476" t="s">
        <v>430</v>
      </c>
      <c r="B1476" t="s">
        <v>13</v>
      </c>
      <c r="C1476">
        <v>6.4</v>
      </c>
      <c r="E1476" t="b">
        <v>0</v>
      </c>
    </row>
    <row r="1477" spans="1:5" x14ac:dyDescent="0.3">
      <c r="A1477" t="s">
        <v>430</v>
      </c>
      <c r="B1477" t="s">
        <v>30</v>
      </c>
      <c r="C1477">
        <v>6.4</v>
      </c>
      <c r="E1477" t="b">
        <v>0</v>
      </c>
    </row>
    <row r="1478" spans="1:5" x14ac:dyDescent="0.3">
      <c r="A1478" t="s">
        <v>430</v>
      </c>
      <c r="B1478" t="s">
        <v>17</v>
      </c>
      <c r="C1478">
        <v>6.4</v>
      </c>
      <c r="E1478" t="b">
        <v>0</v>
      </c>
    </row>
    <row r="1479" spans="1:5" x14ac:dyDescent="0.3">
      <c r="A1479" t="s">
        <v>431</v>
      </c>
      <c r="B1479" t="s">
        <v>34</v>
      </c>
      <c r="C1479">
        <v>7.8</v>
      </c>
      <c r="E1479" t="b">
        <v>0</v>
      </c>
    </row>
    <row r="1480" spans="1:5" x14ac:dyDescent="0.3">
      <c r="A1480" t="s">
        <v>431</v>
      </c>
      <c r="B1480" t="s">
        <v>17</v>
      </c>
      <c r="C1480">
        <v>7.8</v>
      </c>
      <c r="E1480" t="b">
        <v>0</v>
      </c>
    </row>
    <row r="1481" spans="1:5" x14ac:dyDescent="0.3">
      <c r="A1481" t="s">
        <v>432</v>
      </c>
      <c r="B1481" t="s">
        <v>12</v>
      </c>
      <c r="C1481">
        <v>5.8</v>
      </c>
      <c r="E1481" t="b">
        <v>0</v>
      </c>
    </row>
    <row r="1482" spans="1:5" x14ac:dyDescent="0.3">
      <c r="A1482" t="s">
        <v>432</v>
      </c>
      <c r="B1482" t="s">
        <v>13</v>
      </c>
      <c r="C1482">
        <v>5.8</v>
      </c>
      <c r="E1482" t="b">
        <v>0</v>
      </c>
    </row>
    <row r="1483" spans="1:5" x14ac:dyDescent="0.3">
      <c r="A1483" t="s">
        <v>432</v>
      </c>
      <c r="B1483" t="s">
        <v>19</v>
      </c>
      <c r="C1483">
        <v>5.8</v>
      </c>
      <c r="E1483" t="b">
        <v>0</v>
      </c>
    </row>
    <row r="1484" spans="1:5" x14ac:dyDescent="0.3">
      <c r="A1484" t="s">
        <v>433</v>
      </c>
      <c r="B1484" t="s">
        <v>21</v>
      </c>
      <c r="C1484">
        <v>7.1</v>
      </c>
      <c r="E1484" t="b">
        <v>0</v>
      </c>
    </row>
    <row r="1485" spans="1:5" x14ac:dyDescent="0.3">
      <c r="A1485" t="s">
        <v>433</v>
      </c>
      <c r="B1485" t="s">
        <v>22</v>
      </c>
      <c r="C1485">
        <v>7.1</v>
      </c>
      <c r="E1485" t="b">
        <v>0</v>
      </c>
    </row>
    <row r="1486" spans="1:5" x14ac:dyDescent="0.3">
      <c r="A1486" t="s">
        <v>433</v>
      </c>
      <c r="B1486" t="s">
        <v>23</v>
      </c>
      <c r="C1486">
        <v>7.1</v>
      </c>
      <c r="E1486" t="b">
        <v>0</v>
      </c>
    </row>
    <row r="1487" spans="1:5" x14ac:dyDescent="0.3">
      <c r="A1487" t="s">
        <v>433</v>
      </c>
      <c r="B1487" t="s">
        <v>14</v>
      </c>
      <c r="C1487">
        <v>7.1</v>
      </c>
      <c r="E1487" t="b">
        <v>0</v>
      </c>
    </row>
    <row r="1488" spans="1:5" x14ac:dyDescent="0.3">
      <c r="A1488" t="s">
        <v>434</v>
      </c>
      <c r="B1488" t="s">
        <v>21</v>
      </c>
      <c r="C1488">
        <v>7.1</v>
      </c>
      <c r="E1488" t="b">
        <v>0</v>
      </c>
    </row>
    <row r="1489" spans="1:5" x14ac:dyDescent="0.3">
      <c r="A1489" t="s">
        <v>434</v>
      </c>
      <c r="B1489" t="s">
        <v>22</v>
      </c>
      <c r="C1489">
        <v>7.1</v>
      </c>
      <c r="E1489" t="b">
        <v>0</v>
      </c>
    </row>
    <row r="1490" spans="1:5" x14ac:dyDescent="0.3">
      <c r="A1490" t="s">
        <v>434</v>
      </c>
      <c r="B1490" t="s">
        <v>23</v>
      </c>
      <c r="C1490">
        <v>7.1</v>
      </c>
      <c r="E1490" t="b">
        <v>0</v>
      </c>
    </row>
    <row r="1491" spans="1:5" x14ac:dyDescent="0.3">
      <c r="A1491" t="s">
        <v>434</v>
      </c>
      <c r="B1491" t="s">
        <v>14</v>
      </c>
      <c r="C1491">
        <v>7.1</v>
      </c>
      <c r="E1491" t="b">
        <v>0</v>
      </c>
    </row>
    <row r="1492" spans="1:5" x14ac:dyDescent="0.3">
      <c r="A1492" t="s">
        <v>434</v>
      </c>
      <c r="B1492" t="s">
        <v>25</v>
      </c>
      <c r="C1492">
        <v>7.1</v>
      </c>
      <c r="E1492" t="b">
        <v>0</v>
      </c>
    </row>
    <row r="1493" spans="1:5" x14ac:dyDescent="0.3">
      <c r="A1493" t="s">
        <v>434</v>
      </c>
      <c r="B1493" t="s">
        <v>19</v>
      </c>
      <c r="C1493">
        <v>7.1</v>
      </c>
      <c r="E1493" t="b">
        <v>0</v>
      </c>
    </row>
    <row r="1494" spans="1:5" x14ac:dyDescent="0.3">
      <c r="A1494" t="s">
        <v>435</v>
      </c>
      <c r="B1494" t="s">
        <v>34</v>
      </c>
      <c r="C1494">
        <v>8.6</v>
      </c>
      <c r="E1494" t="b">
        <v>0</v>
      </c>
    </row>
    <row r="1495" spans="1:5" x14ac:dyDescent="0.3">
      <c r="A1495" t="s">
        <v>435</v>
      </c>
      <c r="B1495" t="s">
        <v>30</v>
      </c>
      <c r="C1495">
        <v>8.6</v>
      </c>
      <c r="E1495" t="b">
        <v>0</v>
      </c>
    </row>
    <row r="1496" spans="1:5" x14ac:dyDescent="0.3">
      <c r="A1496" t="s">
        <v>435</v>
      </c>
      <c r="B1496" t="s">
        <v>35</v>
      </c>
      <c r="C1496">
        <v>8.6</v>
      </c>
      <c r="E1496" t="b">
        <v>0</v>
      </c>
    </row>
    <row r="1497" spans="1:5" x14ac:dyDescent="0.3">
      <c r="A1497" t="s">
        <v>435</v>
      </c>
      <c r="B1497" t="s">
        <v>26</v>
      </c>
      <c r="C1497">
        <v>8.6</v>
      </c>
      <c r="E1497" t="b">
        <v>0</v>
      </c>
    </row>
    <row r="1498" spans="1:5" x14ac:dyDescent="0.3">
      <c r="A1498" t="s">
        <v>435</v>
      </c>
      <c r="B1498" t="s">
        <v>17</v>
      </c>
      <c r="C1498">
        <v>8.6</v>
      </c>
      <c r="E1498" t="b">
        <v>0</v>
      </c>
    </row>
    <row r="1499" spans="1:5" x14ac:dyDescent="0.3">
      <c r="A1499" t="s">
        <v>436</v>
      </c>
      <c r="B1499" t="s">
        <v>12</v>
      </c>
      <c r="C1499">
        <v>6.8</v>
      </c>
      <c r="E1499" t="b">
        <v>0</v>
      </c>
    </row>
    <row r="1500" spans="1:5" x14ac:dyDescent="0.3">
      <c r="A1500" t="s">
        <v>436</v>
      </c>
      <c r="B1500" t="s">
        <v>34</v>
      </c>
      <c r="C1500">
        <v>6.8</v>
      </c>
      <c r="E1500" t="b">
        <v>0</v>
      </c>
    </row>
    <row r="1501" spans="1:5" x14ac:dyDescent="0.3">
      <c r="A1501" t="s">
        <v>436</v>
      </c>
      <c r="B1501" t="s">
        <v>26</v>
      </c>
      <c r="C1501">
        <v>6.8</v>
      </c>
      <c r="E1501" t="b">
        <v>0</v>
      </c>
    </row>
    <row r="1502" spans="1:5" x14ac:dyDescent="0.3">
      <c r="A1502" t="s">
        <v>436</v>
      </c>
      <c r="B1502" t="s">
        <v>17</v>
      </c>
      <c r="C1502">
        <v>6.8</v>
      </c>
      <c r="E1502" t="b">
        <v>0</v>
      </c>
    </row>
    <row r="1503" spans="1:5" x14ac:dyDescent="0.3">
      <c r="A1503" t="s">
        <v>437</v>
      </c>
      <c r="B1503" t="s">
        <v>13</v>
      </c>
      <c r="C1503">
        <v>4.8</v>
      </c>
      <c r="E1503" t="b">
        <v>0</v>
      </c>
    </row>
    <row r="1504" spans="1:5" x14ac:dyDescent="0.3">
      <c r="A1504" t="s">
        <v>437</v>
      </c>
      <c r="B1504" t="s">
        <v>22</v>
      </c>
      <c r="C1504">
        <v>4.8</v>
      </c>
      <c r="E1504" t="b">
        <v>0</v>
      </c>
    </row>
    <row r="1505" spans="1:5" x14ac:dyDescent="0.3">
      <c r="A1505" t="s">
        <v>437</v>
      </c>
      <c r="B1505" t="s">
        <v>23</v>
      </c>
      <c r="C1505">
        <v>4.8</v>
      </c>
      <c r="E1505" t="b">
        <v>0</v>
      </c>
    </row>
    <row r="1506" spans="1:5" x14ac:dyDescent="0.3">
      <c r="A1506" t="s">
        <v>438</v>
      </c>
      <c r="B1506" t="s">
        <v>12</v>
      </c>
      <c r="C1506">
        <v>6.2</v>
      </c>
      <c r="E1506" t="b">
        <v>0</v>
      </c>
    </row>
    <row r="1507" spans="1:5" x14ac:dyDescent="0.3">
      <c r="A1507" t="s">
        <v>438</v>
      </c>
      <c r="B1507" t="s">
        <v>22</v>
      </c>
      <c r="C1507">
        <v>6.2</v>
      </c>
      <c r="E1507" t="b">
        <v>0</v>
      </c>
    </row>
    <row r="1508" spans="1:5" x14ac:dyDescent="0.3">
      <c r="A1508" t="s">
        <v>438</v>
      </c>
      <c r="B1508" t="s">
        <v>34</v>
      </c>
      <c r="C1508">
        <v>6.2</v>
      </c>
      <c r="E1508" t="b">
        <v>0</v>
      </c>
    </row>
    <row r="1509" spans="1:5" x14ac:dyDescent="0.3">
      <c r="A1509" t="s">
        <v>439</v>
      </c>
      <c r="B1509" t="s">
        <v>22</v>
      </c>
      <c r="C1509">
        <v>6.9</v>
      </c>
      <c r="E1509" t="b">
        <v>0</v>
      </c>
    </row>
    <row r="1510" spans="1:5" x14ac:dyDescent="0.3">
      <c r="A1510" t="s">
        <v>439</v>
      </c>
      <c r="B1510" t="s">
        <v>19</v>
      </c>
      <c r="C1510">
        <v>6.9</v>
      </c>
      <c r="E1510" t="b">
        <v>0</v>
      </c>
    </row>
    <row r="1511" spans="1:5" x14ac:dyDescent="0.3">
      <c r="A1511" t="s">
        <v>440</v>
      </c>
      <c r="B1511" t="s">
        <v>12</v>
      </c>
      <c r="C1511">
        <v>7.3</v>
      </c>
      <c r="E1511" t="b">
        <v>0</v>
      </c>
    </row>
    <row r="1512" spans="1:5" x14ac:dyDescent="0.3">
      <c r="A1512" t="s">
        <v>440</v>
      </c>
      <c r="B1512" t="s">
        <v>34</v>
      </c>
      <c r="C1512">
        <v>7.3</v>
      </c>
      <c r="E1512" t="b">
        <v>0</v>
      </c>
    </row>
    <row r="1513" spans="1:5" x14ac:dyDescent="0.3">
      <c r="A1513" t="s">
        <v>440</v>
      </c>
      <c r="B1513" t="s">
        <v>30</v>
      </c>
      <c r="C1513">
        <v>7.3</v>
      </c>
      <c r="E1513" t="b">
        <v>0</v>
      </c>
    </row>
    <row r="1514" spans="1:5" x14ac:dyDescent="0.3">
      <c r="A1514" t="s">
        <v>440</v>
      </c>
      <c r="B1514" t="s">
        <v>26</v>
      </c>
      <c r="C1514">
        <v>7.3</v>
      </c>
      <c r="E1514" t="b">
        <v>0</v>
      </c>
    </row>
    <row r="1515" spans="1:5" x14ac:dyDescent="0.3">
      <c r="A1515" t="s">
        <v>440</v>
      </c>
      <c r="B1515" t="s">
        <v>17</v>
      </c>
      <c r="C1515">
        <v>7.3</v>
      </c>
      <c r="E1515" t="b">
        <v>0</v>
      </c>
    </row>
    <row r="1516" spans="1:5" x14ac:dyDescent="0.3">
      <c r="A1516" t="s">
        <v>441</v>
      </c>
      <c r="B1516" t="s">
        <v>22</v>
      </c>
      <c r="C1516">
        <v>6.6</v>
      </c>
      <c r="E1516" t="b">
        <v>0</v>
      </c>
    </row>
    <row r="1517" spans="1:5" x14ac:dyDescent="0.3">
      <c r="A1517" t="s">
        <v>441</v>
      </c>
      <c r="B1517" t="s">
        <v>30</v>
      </c>
      <c r="C1517">
        <v>6.6</v>
      </c>
      <c r="E1517" t="b">
        <v>0</v>
      </c>
    </row>
    <row r="1518" spans="1:5" x14ac:dyDescent="0.3">
      <c r="A1518" t="s">
        <v>441</v>
      </c>
      <c r="B1518" t="s">
        <v>19</v>
      </c>
      <c r="C1518">
        <v>6.6</v>
      </c>
      <c r="E1518" t="b">
        <v>0</v>
      </c>
    </row>
    <row r="1519" spans="1:5" x14ac:dyDescent="0.3">
      <c r="A1519" t="s">
        <v>442</v>
      </c>
      <c r="B1519" t="s">
        <v>34</v>
      </c>
      <c r="C1519">
        <v>6.9</v>
      </c>
      <c r="E1519" t="b">
        <v>0</v>
      </c>
    </row>
    <row r="1520" spans="1:5" x14ac:dyDescent="0.3">
      <c r="A1520" t="s">
        <v>442</v>
      </c>
      <c r="B1520" t="s">
        <v>17</v>
      </c>
      <c r="C1520">
        <v>6.9</v>
      </c>
      <c r="E1520" t="b">
        <v>0</v>
      </c>
    </row>
    <row r="1521" spans="1:5" x14ac:dyDescent="0.3">
      <c r="A1521" t="s">
        <v>443</v>
      </c>
      <c r="B1521" t="s">
        <v>13</v>
      </c>
      <c r="C1521">
        <v>6.2</v>
      </c>
      <c r="E1521" t="b">
        <v>0</v>
      </c>
    </row>
    <row r="1522" spans="1:5" x14ac:dyDescent="0.3">
      <c r="A1522" t="s">
        <v>443</v>
      </c>
      <c r="B1522" t="s">
        <v>21</v>
      </c>
      <c r="C1522">
        <v>6.2</v>
      </c>
      <c r="E1522" t="b">
        <v>0</v>
      </c>
    </row>
    <row r="1523" spans="1:5" x14ac:dyDescent="0.3">
      <c r="A1523" t="s">
        <v>443</v>
      </c>
      <c r="B1523" t="s">
        <v>22</v>
      </c>
      <c r="C1523">
        <v>6.2</v>
      </c>
      <c r="E1523" t="b">
        <v>0</v>
      </c>
    </row>
    <row r="1524" spans="1:5" x14ac:dyDescent="0.3">
      <c r="A1524" t="s">
        <v>443</v>
      </c>
      <c r="B1524" t="s">
        <v>23</v>
      </c>
      <c r="C1524">
        <v>6.2</v>
      </c>
      <c r="E1524" t="b">
        <v>0</v>
      </c>
    </row>
    <row r="1525" spans="1:5" x14ac:dyDescent="0.3">
      <c r="A1525" t="s">
        <v>444</v>
      </c>
      <c r="B1525" t="s">
        <v>13</v>
      </c>
      <c r="C1525">
        <v>6.7</v>
      </c>
      <c r="E1525" t="b">
        <v>0</v>
      </c>
    </row>
    <row r="1526" spans="1:5" x14ac:dyDescent="0.3">
      <c r="A1526" t="s">
        <v>444</v>
      </c>
      <c r="B1526" t="s">
        <v>26</v>
      </c>
      <c r="C1526">
        <v>6.7</v>
      </c>
      <c r="E1526" t="b">
        <v>0</v>
      </c>
    </row>
    <row r="1527" spans="1:5" x14ac:dyDescent="0.3">
      <c r="A1527" t="s">
        <v>444</v>
      </c>
      <c r="B1527" t="s">
        <v>15</v>
      </c>
      <c r="C1527">
        <v>6.7</v>
      </c>
      <c r="E1527" t="b">
        <v>0</v>
      </c>
    </row>
    <row r="1528" spans="1:5" x14ac:dyDescent="0.3">
      <c r="A1528" t="s">
        <v>445</v>
      </c>
      <c r="B1528" t="s">
        <v>30</v>
      </c>
      <c r="C1528">
        <v>7.6</v>
      </c>
      <c r="E1528" t="b">
        <v>0</v>
      </c>
    </row>
    <row r="1529" spans="1:5" x14ac:dyDescent="0.3">
      <c r="A1529" t="s">
        <v>445</v>
      </c>
      <c r="B1529" t="s">
        <v>31</v>
      </c>
      <c r="C1529">
        <v>7.6</v>
      </c>
      <c r="E1529" t="b">
        <v>0</v>
      </c>
    </row>
    <row r="1530" spans="1:5" x14ac:dyDescent="0.3">
      <c r="A1530" t="s">
        <v>445</v>
      </c>
      <c r="B1530" t="s">
        <v>36</v>
      </c>
      <c r="C1530">
        <v>7.6</v>
      </c>
      <c r="E1530" t="b">
        <v>0</v>
      </c>
    </row>
    <row r="1531" spans="1:5" x14ac:dyDescent="0.3">
      <c r="A1531" t="s">
        <v>446</v>
      </c>
      <c r="B1531" t="s">
        <v>12</v>
      </c>
      <c r="C1531">
        <v>6.7</v>
      </c>
      <c r="E1531" t="b">
        <v>0</v>
      </c>
    </row>
    <row r="1532" spans="1:5" x14ac:dyDescent="0.3">
      <c r="A1532" t="s">
        <v>446</v>
      </c>
      <c r="B1532" t="s">
        <v>13</v>
      </c>
      <c r="C1532">
        <v>6.7</v>
      </c>
      <c r="E1532" t="b">
        <v>0</v>
      </c>
    </row>
    <row r="1533" spans="1:5" x14ac:dyDescent="0.3">
      <c r="A1533" t="s">
        <v>446</v>
      </c>
      <c r="B1533" t="s">
        <v>22</v>
      </c>
      <c r="C1533">
        <v>6.7</v>
      </c>
      <c r="E1533" t="b">
        <v>0</v>
      </c>
    </row>
    <row r="1534" spans="1:5" x14ac:dyDescent="0.3">
      <c r="A1534" t="s">
        <v>446</v>
      </c>
      <c r="B1534" t="s">
        <v>17</v>
      </c>
      <c r="C1534">
        <v>6.7</v>
      </c>
      <c r="E1534" t="b">
        <v>0</v>
      </c>
    </row>
    <row r="1535" spans="1:5" x14ac:dyDescent="0.3">
      <c r="A1535" t="s">
        <v>447</v>
      </c>
      <c r="B1535" t="s">
        <v>12</v>
      </c>
      <c r="C1535">
        <v>6.2</v>
      </c>
      <c r="E1535" t="b">
        <v>0</v>
      </c>
    </row>
    <row r="1536" spans="1:5" x14ac:dyDescent="0.3">
      <c r="A1536" t="s">
        <v>447</v>
      </c>
      <c r="B1536" t="s">
        <v>13</v>
      </c>
      <c r="C1536">
        <v>6.2</v>
      </c>
      <c r="E1536" t="b">
        <v>0</v>
      </c>
    </row>
    <row r="1537" spans="1:5" x14ac:dyDescent="0.3">
      <c r="A1537" t="s">
        <v>447</v>
      </c>
      <c r="B1537" t="s">
        <v>22</v>
      </c>
      <c r="C1537">
        <v>6.2</v>
      </c>
      <c r="E1537" t="b">
        <v>0</v>
      </c>
    </row>
    <row r="1538" spans="1:5" x14ac:dyDescent="0.3">
      <c r="A1538" t="s">
        <v>447</v>
      </c>
      <c r="B1538" t="s">
        <v>14</v>
      </c>
      <c r="C1538">
        <v>6.2</v>
      </c>
      <c r="E1538" t="b">
        <v>0</v>
      </c>
    </row>
    <row r="1539" spans="1:5" x14ac:dyDescent="0.3">
      <c r="A1539" t="s">
        <v>448</v>
      </c>
      <c r="B1539" t="s">
        <v>30</v>
      </c>
      <c r="C1539">
        <v>7.3</v>
      </c>
      <c r="E1539" t="b">
        <v>0</v>
      </c>
    </row>
    <row r="1540" spans="1:5" x14ac:dyDescent="0.3">
      <c r="A1540" t="s">
        <v>448</v>
      </c>
      <c r="B1540" t="s">
        <v>19</v>
      </c>
      <c r="C1540">
        <v>7.3</v>
      </c>
      <c r="E1540" t="b">
        <v>0</v>
      </c>
    </row>
    <row r="1541" spans="1:5" x14ac:dyDescent="0.3">
      <c r="A1541" t="s">
        <v>449</v>
      </c>
      <c r="B1541" t="s">
        <v>12</v>
      </c>
      <c r="C1541">
        <v>6</v>
      </c>
      <c r="E1541" t="b">
        <v>0</v>
      </c>
    </row>
    <row r="1542" spans="1:5" x14ac:dyDescent="0.3">
      <c r="A1542" t="s">
        <v>449</v>
      </c>
      <c r="B1542" t="s">
        <v>34</v>
      </c>
      <c r="C1542">
        <v>6</v>
      </c>
      <c r="E1542" t="b">
        <v>0</v>
      </c>
    </row>
    <row r="1543" spans="1:5" x14ac:dyDescent="0.3">
      <c r="A1543" t="s">
        <v>449</v>
      </c>
      <c r="B1543" t="s">
        <v>17</v>
      </c>
      <c r="C1543">
        <v>6</v>
      </c>
      <c r="E1543" t="b">
        <v>0</v>
      </c>
    </row>
    <row r="1544" spans="1:5" x14ac:dyDescent="0.3">
      <c r="A1544" t="s">
        <v>450</v>
      </c>
      <c r="B1544" t="s">
        <v>13</v>
      </c>
      <c r="C1544">
        <v>7.1</v>
      </c>
      <c r="E1544" t="b">
        <v>0</v>
      </c>
    </row>
    <row r="1545" spans="1:5" x14ac:dyDescent="0.3">
      <c r="A1545" t="s">
        <v>450</v>
      </c>
      <c r="B1545" t="s">
        <v>21</v>
      </c>
      <c r="C1545">
        <v>7.1</v>
      </c>
      <c r="E1545" t="b">
        <v>0</v>
      </c>
    </row>
    <row r="1546" spans="1:5" x14ac:dyDescent="0.3">
      <c r="A1546" t="s">
        <v>450</v>
      </c>
      <c r="B1546" t="s">
        <v>22</v>
      </c>
      <c r="C1546">
        <v>7.1</v>
      </c>
      <c r="E1546" t="b">
        <v>0</v>
      </c>
    </row>
    <row r="1547" spans="1:5" x14ac:dyDescent="0.3">
      <c r="A1547" t="s">
        <v>450</v>
      </c>
      <c r="B1547" t="s">
        <v>23</v>
      </c>
      <c r="C1547">
        <v>7.1</v>
      </c>
      <c r="E1547" t="b">
        <v>0</v>
      </c>
    </row>
    <row r="1548" spans="1:5" x14ac:dyDescent="0.3">
      <c r="A1548" t="s">
        <v>450</v>
      </c>
      <c r="B1548" t="s">
        <v>14</v>
      </c>
      <c r="C1548">
        <v>7.1</v>
      </c>
      <c r="E1548" t="b">
        <v>0</v>
      </c>
    </row>
    <row r="1549" spans="1:5" x14ac:dyDescent="0.3">
      <c r="A1549" t="s">
        <v>451</v>
      </c>
      <c r="B1549" t="s">
        <v>30</v>
      </c>
      <c r="C1549">
        <v>7.1</v>
      </c>
      <c r="E1549" t="b">
        <v>0</v>
      </c>
    </row>
    <row r="1550" spans="1:5" x14ac:dyDescent="0.3">
      <c r="A1550" t="s">
        <v>451</v>
      </c>
      <c r="B1550" t="s">
        <v>14</v>
      </c>
      <c r="C1550">
        <v>7.1</v>
      </c>
      <c r="E1550" t="b">
        <v>0</v>
      </c>
    </row>
    <row r="1551" spans="1:5" x14ac:dyDescent="0.3">
      <c r="A1551" t="s">
        <v>451</v>
      </c>
      <c r="B1551" t="s">
        <v>19</v>
      </c>
      <c r="C1551">
        <v>7.1</v>
      </c>
      <c r="E1551" t="b">
        <v>0</v>
      </c>
    </row>
    <row r="1552" spans="1:5" x14ac:dyDescent="0.3">
      <c r="A1552" t="s">
        <v>452</v>
      </c>
      <c r="B1552" t="s">
        <v>12</v>
      </c>
      <c r="C1552">
        <v>5.5</v>
      </c>
      <c r="E1552" t="b">
        <v>0</v>
      </c>
    </row>
    <row r="1553" spans="1:5" x14ac:dyDescent="0.3">
      <c r="A1553" t="s">
        <v>452</v>
      </c>
      <c r="B1553" t="s">
        <v>30</v>
      </c>
      <c r="C1553">
        <v>5.5</v>
      </c>
      <c r="E1553" t="b">
        <v>0</v>
      </c>
    </row>
    <row r="1554" spans="1:5" x14ac:dyDescent="0.3">
      <c r="A1554" t="s">
        <v>452</v>
      </c>
      <c r="B1554" t="s">
        <v>17</v>
      </c>
      <c r="C1554">
        <v>5.5</v>
      </c>
      <c r="E1554" t="b">
        <v>0</v>
      </c>
    </row>
    <row r="1555" spans="1:5" x14ac:dyDescent="0.3">
      <c r="A1555" t="s">
        <v>453</v>
      </c>
      <c r="B1555" t="s">
        <v>22</v>
      </c>
      <c r="C1555">
        <v>7.8</v>
      </c>
      <c r="E1555" t="b">
        <v>0</v>
      </c>
    </row>
    <row r="1556" spans="1:5" x14ac:dyDescent="0.3">
      <c r="A1556" t="s">
        <v>453</v>
      </c>
      <c r="B1556" t="s">
        <v>30</v>
      </c>
      <c r="C1556">
        <v>7.8</v>
      </c>
      <c r="E1556" t="b">
        <v>0</v>
      </c>
    </row>
    <row r="1557" spans="1:5" x14ac:dyDescent="0.3">
      <c r="A1557" t="s">
        <v>453</v>
      </c>
      <c r="B1557" t="s">
        <v>39</v>
      </c>
      <c r="C1557">
        <v>7.8</v>
      </c>
      <c r="E1557" t="b">
        <v>0</v>
      </c>
    </row>
    <row r="1558" spans="1:5" x14ac:dyDescent="0.3">
      <c r="A1558" t="s">
        <v>453</v>
      </c>
      <c r="B1558" t="s">
        <v>25</v>
      </c>
      <c r="C1558">
        <v>7.8</v>
      </c>
      <c r="E1558" t="b">
        <v>0</v>
      </c>
    </row>
    <row r="1559" spans="1:5" x14ac:dyDescent="0.3">
      <c r="A1559" t="s">
        <v>454</v>
      </c>
      <c r="B1559" t="s">
        <v>13</v>
      </c>
      <c r="C1559">
        <v>5.6</v>
      </c>
      <c r="E1559" t="b">
        <v>0</v>
      </c>
    </row>
    <row r="1560" spans="1:5" x14ac:dyDescent="0.3">
      <c r="A1560" t="s">
        <v>454</v>
      </c>
      <c r="B1560" t="s">
        <v>22</v>
      </c>
      <c r="C1560">
        <v>5.6</v>
      </c>
      <c r="E1560" t="b">
        <v>0</v>
      </c>
    </row>
    <row r="1561" spans="1:5" x14ac:dyDescent="0.3">
      <c r="A1561" t="s">
        <v>454</v>
      </c>
      <c r="B1561" t="s">
        <v>30</v>
      </c>
      <c r="C1561">
        <v>5.6</v>
      </c>
      <c r="E1561" t="b">
        <v>0</v>
      </c>
    </row>
    <row r="1562" spans="1:5" x14ac:dyDescent="0.3">
      <c r="A1562" t="s">
        <v>454</v>
      </c>
      <c r="B1562" t="s">
        <v>23</v>
      </c>
      <c r="C1562">
        <v>5.6</v>
      </c>
      <c r="E1562" t="b">
        <v>0</v>
      </c>
    </row>
    <row r="1563" spans="1:5" x14ac:dyDescent="0.3">
      <c r="A1563" t="s">
        <v>454</v>
      </c>
      <c r="B1563" t="s">
        <v>14</v>
      </c>
      <c r="C1563">
        <v>5.6</v>
      </c>
      <c r="E1563" t="b">
        <v>0</v>
      </c>
    </row>
    <row r="1564" spans="1:5" x14ac:dyDescent="0.3">
      <c r="A1564" t="s">
        <v>455</v>
      </c>
      <c r="B1564" t="s">
        <v>12</v>
      </c>
      <c r="C1564">
        <v>7.5</v>
      </c>
      <c r="E1564" t="b">
        <v>0</v>
      </c>
    </row>
    <row r="1565" spans="1:5" x14ac:dyDescent="0.3">
      <c r="A1565" t="s">
        <v>455</v>
      </c>
      <c r="B1565" t="s">
        <v>22</v>
      </c>
      <c r="C1565">
        <v>7.5</v>
      </c>
      <c r="E1565" t="b">
        <v>0</v>
      </c>
    </row>
    <row r="1566" spans="1:5" x14ac:dyDescent="0.3">
      <c r="A1566" t="s">
        <v>455</v>
      </c>
      <c r="B1566" t="s">
        <v>14</v>
      </c>
      <c r="C1566">
        <v>7.5</v>
      </c>
      <c r="E1566" t="b">
        <v>0</v>
      </c>
    </row>
    <row r="1567" spans="1:5" x14ac:dyDescent="0.3">
      <c r="A1567" t="s">
        <v>455</v>
      </c>
      <c r="B1567" t="s">
        <v>19</v>
      </c>
      <c r="C1567">
        <v>7.5</v>
      </c>
      <c r="E1567" t="b">
        <v>0</v>
      </c>
    </row>
    <row r="1568" spans="1:5" x14ac:dyDescent="0.3">
      <c r="A1568" t="s">
        <v>456</v>
      </c>
      <c r="B1568" t="s">
        <v>12</v>
      </c>
      <c r="C1568">
        <v>5.4</v>
      </c>
      <c r="E1568" t="b">
        <v>0</v>
      </c>
    </row>
    <row r="1569" spans="1:5" x14ac:dyDescent="0.3">
      <c r="A1569" t="s">
        <v>456</v>
      </c>
      <c r="B1569" t="s">
        <v>13</v>
      </c>
      <c r="C1569">
        <v>5.4</v>
      </c>
      <c r="E1569" t="b">
        <v>0</v>
      </c>
    </row>
    <row r="1570" spans="1:5" x14ac:dyDescent="0.3">
      <c r="A1570" t="s">
        <v>456</v>
      </c>
      <c r="B1570" t="s">
        <v>15</v>
      </c>
      <c r="C1570">
        <v>5.4</v>
      </c>
      <c r="E1570" t="b">
        <v>0</v>
      </c>
    </row>
    <row r="1571" spans="1:5" x14ac:dyDescent="0.3">
      <c r="A1571" t="s">
        <v>456</v>
      </c>
      <c r="B1571" t="s">
        <v>17</v>
      </c>
      <c r="C1571">
        <v>5.4</v>
      </c>
      <c r="E1571" t="b">
        <v>0</v>
      </c>
    </row>
    <row r="1572" spans="1:5" x14ac:dyDescent="0.3">
      <c r="A1572" t="s">
        <v>457</v>
      </c>
      <c r="B1572" t="s">
        <v>22</v>
      </c>
      <c r="C1572">
        <v>4.3</v>
      </c>
      <c r="E1572" t="b">
        <v>0</v>
      </c>
    </row>
    <row r="1573" spans="1:5" x14ac:dyDescent="0.3">
      <c r="A1573" t="s">
        <v>457</v>
      </c>
      <c r="B1573" t="s">
        <v>19</v>
      </c>
      <c r="C1573">
        <v>4.3</v>
      </c>
      <c r="E1573" t="b">
        <v>0</v>
      </c>
    </row>
    <row r="1574" spans="1:5" x14ac:dyDescent="0.3">
      <c r="A1574" t="s">
        <v>457</v>
      </c>
      <c r="B1574" t="s">
        <v>15</v>
      </c>
      <c r="C1574">
        <v>4.3</v>
      </c>
      <c r="E1574" t="b">
        <v>0</v>
      </c>
    </row>
    <row r="1575" spans="1:5" x14ac:dyDescent="0.3">
      <c r="A1575" t="s">
        <v>458</v>
      </c>
      <c r="B1575" t="s">
        <v>13</v>
      </c>
      <c r="C1575">
        <v>4.9000000000000004</v>
      </c>
      <c r="E1575" t="b">
        <v>0</v>
      </c>
    </row>
    <row r="1576" spans="1:5" x14ac:dyDescent="0.3">
      <c r="A1576" t="s">
        <v>458</v>
      </c>
      <c r="B1576" t="s">
        <v>22</v>
      </c>
      <c r="C1576">
        <v>4.9000000000000004</v>
      </c>
      <c r="E1576" t="b">
        <v>0</v>
      </c>
    </row>
    <row r="1577" spans="1:5" x14ac:dyDescent="0.3">
      <c r="A1577" t="s">
        <v>458</v>
      </c>
      <c r="B1577" t="s">
        <v>26</v>
      </c>
      <c r="C1577">
        <v>4.9000000000000004</v>
      </c>
      <c r="E1577" t="b">
        <v>0</v>
      </c>
    </row>
    <row r="1578" spans="1:5" x14ac:dyDescent="0.3">
      <c r="A1578" t="s">
        <v>459</v>
      </c>
      <c r="B1578" t="s">
        <v>12</v>
      </c>
      <c r="C1578">
        <v>7.1</v>
      </c>
      <c r="E1578" t="b">
        <v>0</v>
      </c>
    </row>
    <row r="1579" spans="1:5" x14ac:dyDescent="0.3">
      <c r="A1579" t="s">
        <v>459</v>
      </c>
      <c r="B1579" t="s">
        <v>15</v>
      </c>
      <c r="C1579">
        <v>7.1</v>
      </c>
      <c r="E1579" t="b">
        <v>0</v>
      </c>
    </row>
    <row r="1580" spans="1:5" x14ac:dyDescent="0.3">
      <c r="A1580" t="s">
        <v>460</v>
      </c>
      <c r="B1580" t="s">
        <v>22</v>
      </c>
      <c r="C1580">
        <v>6.4</v>
      </c>
      <c r="E1580" t="b">
        <v>0</v>
      </c>
    </row>
    <row r="1581" spans="1:5" x14ac:dyDescent="0.3">
      <c r="A1581" t="s">
        <v>460</v>
      </c>
      <c r="B1581" t="s">
        <v>30</v>
      </c>
      <c r="C1581">
        <v>6.4</v>
      </c>
      <c r="E1581" t="b">
        <v>0</v>
      </c>
    </row>
    <row r="1582" spans="1:5" x14ac:dyDescent="0.3">
      <c r="A1582" t="s">
        <v>460</v>
      </c>
      <c r="B1582" t="s">
        <v>14</v>
      </c>
      <c r="C1582">
        <v>6.4</v>
      </c>
      <c r="E1582" t="b">
        <v>0</v>
      </c>
    </row>
    <row r="1583" spans="1:5" x14ac:dyDescent="0.3">
      <c r="A1583" t="s">
        <v>460</v>
      </c>
      <c r="B1583" t="s">
        <v>19</v>
      </c>
      <c r="C1583">
        <v>6.4</v>
      </c>
      <c r="E1583" t="b">
        <v>0</v>
      </c>
    </row>
    <row r="1584" spans="1:5" x14ac:dyDescent="0.3">
      <c r="A1584" t="s">
        <v>461</v>
      </c>
      <c r="B1584" t="s">
        <v>22</v>
      </c>
      <c r="C1584">
        <v>6.9</v>
      </c>
      <c r="E1584" t="b">
        <v>0</v>
      </c>
    </row>
    <row r="1585" spans="1:5" x14ac:dyDescent="0.3">
      <c r="A1585" t="s">
        <v>461</v>
      </c>
      <c r="B1585" t="s">
        <v>14</v>
      </c>
      <c r="C1585">
        <v>6.9</v>
      </c>
      <c r="E1585" t="b">
        <v>0</v>
      </c>
    </row>
    <row r="1586" spans="1:5" x14ac:dyDescent="0.3">
      <c r="A1586" t="s">
        <v>461</v>
      </c>
      <c r="B1586" t="s">
        <v>35</v>
      </c>
      <c r="C1586">
        <v>6.9</v>
      </c>
      <c r="E1586" t="b">
        <v>0</v>
      </c>
    </row>
    <row r="1587" spans="1:5" x14ac:dyDescent="0.3">
      <c r="A1587" t="s">
        <v>462</v>
      </c>
      <c r="B1587" t="s">
        <v>12</v>
      </c>
      <c r="C1587">
        <v>4.3</v>
      </c>
      <c r="E1587" t="b">
        <v>0</v>
      </c>
    </row>
    <row r="1588" spans="1:5" x14ac:dyDescent="0.3">
      <c r="A1588" t="s">
        <v>462</v>
      </c>
      <c r="B1588" t="s">
        <v>22</v>
      </c>
      <c r="C1588">
        <v>4.3</v>
      </c>
      <c r="E1588" t="b">
        <v>0</v>
      </c>
    </row>
    <row r="1589" spans="1:5" x14ac:dyDescent="0.3">
      <c r="A1589" t="s">
        <v>462</v>
      </c>
      <c r="B1589" t="s">
        <v>23</v>
      </c>
      <c r="C1589">
        <v>4.3</v>
      </c>
      <c r="E1589" t="b">
        <v>0</v>
      </c>
    </row>
    <row r="1590" spans="1:5" x14ac:dyDescent="0.3">
      <c r="A1590" t="s">
        <v>462</v>
      </c>
      <c r="B1590" t="s">
        <v>14</v>
      </c>
      <c r="C1590">
        <v>4.3</v>
      </c>
      <c r="E1590" t="b">
        <v>0</v>
      </c>
    </row>
    <row r="1591" spans="1:5" x14ac:dyDescent="0.3">
      <c r="A1591" t="s">
        <v>463</v>
      </c>
      <c r="B1591" t="s">
        <v>12</v>
      </c>
      <c r="C1591">
        <v>6.1</v>
      </c>
      <c r="E1591" t="b">
        <v>0</v>
      </c>
    </row>
    <row r="1592" spans="1:5" x14ac:dyDescent="0.3">
      <c r="A1592" t="s">
        <v>463</v>
      </c>
      <c r="B1592" t="s">
        <v>13</v>
      </c>
      <c r="C1592">
        <v>6.1</v>
      </c>
      <c r="E1592" t="b">
        <v>0</v>
      </c>
    </row>
    <row r="1593" spans="1:5" x14ac:dyDescent="0.3">
      <c r="A1593" t="s">
        <v>463</v>
      </c>
      <c r="B1593" t="s">
        <v>15</v>
      </c>
      <c r="C1593">
        <v>6.1</v>
      </c>
      <c r="E1593" t="b">
        <v>0</v>
      </c>
    </row>
    <row r="1594" spans="1:5" x14ac:dyDescent="0.3">
      <c r="A1594" t="s">
        <v>463</v>
      </c>
      <c r="B1594" t="s">
        <v>17</v>
      </c>
      <c r="C1594">
        <v>6.1</v>
      </c>
      <c r="E1594" t="b">
        <v>0</v>
      </c>
    </row>
    <row r="1595" spans="1:5" x14ac:dyDescent="0.3">
      <c r="A1595" t="s">
        <v>464</v>
      </c>
      <c r="B1595" t="s">
        <v>12</v>
      </c>
      <c r="C1595">
        <v>7</v>
      </c>
      <c r="E1595" t="b">
        <v>0</v>
      </c>
    </row>
    <row r="1596" spans="1:5" x14ac:dyDescent="0.3">
      <c r="A1596" t="s">
        <v>464</v>
      </c>
      <c r="B1596" t="s">
        <v>13</v>
      </c>
      <c r="C1596">
        <v>7</v>
      </c>
      <c r="E1596" t="b">
        <v>0</v>
      </c>
    </row>
    <row r="1597" spans="1:5" x14ac:dyDescent="0.3">
      <c r="A1597" t="s">
        <v>464</v>
      </c>
      <c r="B1597" t="s">
        <v>14</v>
      </c>
      <c r="C1597">
        <v>7</v>
      </c>
      <c r="E1597" t="b">
        <v>0</v>
      </c>
    </row>
    <row r="1598" spans="1:5" x14ac:dyDescent="0.3">
      <c r="A1598" t="s">
        <v>464</v>
      </c>
      <c r="B1598" t="s">
        <v>35</v>
      </c>
      <c r="C1598">
        <v>7</v>
      </c>
      <c r="E1598" t="b">
        <v>0</v>
      </c>
    </row>
    <row r="1599" spans="1:5" x14ac:dyDescent="0.3">
      <c r="A1599" t="s">
        <v>464</v>
      </c>
      <c r="B1599" t="s">
        <v>15</v>
      </c>
      <c r="C1599">
        <v>7</v>
      </c>
      <c r="E1599" t="b">
        <v>0</v>
      </c>
    </row>
    <row r="1600" spans="1:5" x14ac:dyDescent="0.3">
      <c r="A1600" t="s">
        <v>465</v>
      </c>
      <c r="B1600" t="s">
        <v>34</v>
      </c>
      <c r="C1600">
        <v>7.7</v>
      </c>
      <c r="E1600" t="b">
        <v>0</v>
      </c>
    </row>
    <row r="1601" spans="1:5" x14ac:dyDescent="0.3">
      <c r="A1601" t="s">
        <v>465</v>
      </c>
      <c r="B1601" t="s">
        <v>30</v>
      </c>
      <c r="C1601">
        <v>7.7</v>
      </c>
      <c r="E1601" t="b">
        <v>0</v>
      </c>
    </row>
    <row r="1602" spans="1:5" x14ac:dyDescent="0.3">
      <c r="A1602" t="s">
        <v>465</v>
      </c>
      <c r="B1602" t="s">
        <v>31</v>
      </c>
      <c r="C1602">
        <v>7.7</v>
      </c>
      <c r="E1602" t="b">
        <v>0</v>
      </c>
    </row>
    <row r="1603" spans="1:5" x14ac:dyDescent="0.3">
      <c r="A1603" t="s">
        <v>465</v>
      </c>
      <c r="B1603" t="s">
        <v>26</v>
      </c>
      <c r="C1603">
        <v>7.7</v>
      </c>
      <c r="E1603" t="b">
        <v>0</v>
      </c>
    </row>
    <row r="1604" spans="1:5" x14ac:dyDescent="0.3">
      <c r="A1604" t="s">
        <v>465</v>
      </c>
      <c r="B1604" t="s">
        <v>17</v>
      </c>
      <c r="C1604">
        <v>7.7</v>
      </c>
      <c r="E1604" t="b">
        <v>0</v>
      </c>
    </row>
    <row r="1605" spans="1:5" x14ac:dyDescent="0.3">
      <c r="A1605" t="s">
        <v>466</v>
      </c>
      <c r="B1605" t="s">
        <v>12</v>
      </c>
      <c r="C1605">
        <v>5.9</v>
      </c>
      <c r="E1605" t="b">
        <v>0</v>
      </c>
    </row>
    <row r="1606" spans="1:5" x14ac:dyDescent="0.3">
      <c r="A1606" t="s">
        <v>466</v>
      </c>
      <c r="B1606" t="s">
        <v>26</v>
      </c>
      <c r="C1606">
        <v>5.9</v>
      </c>
      <c r="E1606" t="b">
        <v>0</v>
      </c>
    </row>
    <row r="1607" spans="1:5" x14ac:dyDescent="0.3">
      <c r="A1607" t="s">
        <v>466</v>
      </c>
      <c r="B1607" t="s">
        <v>15</v>
      </c>
      <c r="C1607">
        <v>5.9</v>
      </c>
      <c r="E1607" t="b">
        <v>0</v>
      </c>
    </row>
    <row r="1608" spans="1:5" x14ac:dyDescent="0.3">
      <c r="A1608" t="s">
        <v>466</v>
      </c>
      <c r="B1608" t="s">
        <v>17</v>
      </c>
      <c r="C1608">
        <v>5.9</v>
      </c>
      <c r="E1608" t="b">
        <v>0</v>
      </c>
    </row>
    <row r="1609" spans="1:5" x14ac:dyDescent="0.3">
      <c r="A1609" t="s">
        <v>467</v>
      </c>
      <c r="B1609" t="s">
        <v>22</v>
      </c>
      <c r="C1609">
        <v>6.7</v>
      </c>
      <c r="E1609" t="b">
        <v>0</v>
      </c>
    </row>
    <row r="1610" spans="1:5" x14ac:dyDescent="0.3">
      <c r="A1610" t="s">
        <v>467</v>
      </c>
      <c r="B1610" t="s">
        <v>30</v>
      </c>
      <c r="C1610">
        <v>6.7</v>
      </c>
      <c r="E1610" t="b">
        <v>0</v>
      </c>
    </row>
    <row r="1611" spans="1:5" x14ac:dyDescent="0.3">
      <c r="A1611" t="s">
        <v>468</v>
      </c>
      <c r="B1611" t="s">
        <v>12</v>
      </c>
      <c r="C1611">
        <v>6.5</v>
      </c>
      <c r="E1611" t="b">
        <v>0</v>
      </c>
    </row>
    <row r="1612" spans="1:5" x14ac:dyDescent="0.3">
      <c r="A1612" t="s">
        <v>468</v>
      </c>
      <c r="B1612" t="s">
        <v>13</v>
      </c>
      <c r="C1612">
        <v>6.5</v>
      </c>
      <c r="E1612" t="b">
        <v>0</v>
      </c>
    </row>
    <row r="1613" spans="1:5" x14ac:dyDescent="0.3">
      <c r="A1613" t="s">
        <v>468</v>
      </c>
      <c r="B1613" t="s">
        <v>17</v>
      </c>
      <c r="C1613">
        <v>6.5</v>
      </c>
      <c r="E1613" t="b">
        <v>0</v>
      </c>
    </row>
    <row r="1614" spans="1:5" x14ac:dyDescent="0.3">
      <c r="A1614" t="s">
        <v>469</v>
      </c>
      <c r="B1614" t="s">
        <v>12</v>
      </c>
      <c r="C1614">
        <v>7.1</v>
      </c>
      <c r="E1614" t="b">
        <v>0</v>
      </c>
    </row>
    <row r="1615" spans="1:5" x14ac:dyDescent="0.3">
      <c r="A1615" t="s">
        <v>469</v>
      </c>
      <c r="B1615" t="s">
        <v>13</v>
      </c>
      <c r="C1615">
        <v>7.1</v>
      </c>
      <c r="E1615" t="b">
        <v>0</v>
      </c>
    </row>
    <row r="1616" spans="1:5" x14ac:dyDescent="0.3">
      <c r="A1616" t="s">
        <v>469</v>
      </c>
      <c r="B1616" t="s">
        <v>17</v>
      </c>
      <c r="C1616">
        <v>7.1</v>
      </c>
      <c r="E1616" t="b">
        <v>0</v>
      </c>
    </row>
    <row r="1617" spans="1:5" x14ac:dyDescent="0.3">
      <c r="A1617" t="s">
        <v>470</v>
      </c>
      <c r="B1617" t="s">
        <v>13</v>
      </c>
      <c r="C1617">
        <v>7.3</v>
      </c>
      <c r="E1617" t="b">
        <v>0</v>
      </c>
    </row>
    <row r="1618" spans="1:5" x14ac:dyDescent="0.3">
      <c r="A1618" t="s">
        <v>470</v>
      </c>
      <c r="B1618" t="s">
        <v>30</v>
      </c>
      <c r="C1618">
        <v>7.3</v>
      </c>
      <c r="E1618" t="b">
        <v>0</v>
      </c>
    </row>
    <row r="1619" spans="1:5" x14ac:dyDescent="0.3">
      <c r="A1619" t="s">
        <v>470</v>
      </c>
      <c r="B1619" t="s">
        <v>15</v>
      </c>
      <c r="C1619">
        <v>7.3</v>
      </c>
      <c r="E1619" t="b">
        <v>0</v>
      </c>
    </row>
    <row r="1620" spans="1:5" x14ac:dyDescent="0.3">
      <c r="A1620" t="s">
        <v>470</v>
      </c>
      <c r="B1620" t="s">
        <v>17</v>
      </c>
      <c r="C1620">
        <v>7.3</v>
      </c>
      <c r="E1620" t="b">
        <v>0</v>
      </c>
    </row>
    <row r="1621" spans="1:5" x14ac:dyDescent="0.3">
      <c r="A1621" t="s">
        <v>471</v>
      </c>
      <c r="B1621" t="s">
        <v>22</v>
      </c>
      <c r="C1621">
        <v>6.5</v>
      </c>
      <c r="E1621" t="b">
        <v>0</v>
      </c>
    </row>
    <row r="1622" spans="1:5" x14ac:dyDescent="0.3">
      <c r="A1622" t="s">
        <v>472</v>
      </c>
      <c r="B1622" t="s">
        <v>12</v>
      </c>
      <c r="C1622">
        <v>7</v>
      </c>
      <c r="E1622" t="b">
        <v>0</v>
      </c>
    </row>
    <row r="1623" spans="1:5" x14ac:dyDescent="0.3">
      <c r="A1623" t="s">
        <v>473</v>
      </c>
      <c r="B1623" t="s">
        <v>13</v>
      </c>
      <c r="C1623">
        <v>6.8</v>
      </c>
      <c r="E1623" t="b">
        <v>0</v>
      </c>
    </row>
    <row r="1624" spans="1:5" x14ac:dyDescent="0.3">
      <c r="A1624" t="s">
        <v>473</v>
      </c>
      <c r="B1624" t="s">
        <v>21</v>
      </c>
      <c r="C1624">
        <v>6.8</v>
      </c>
      <c r="E1624" t="b">
        <v>0</v>
      </c>
    </row>
    <row r="1625" spans="1:5" x14ac:dyDescent="0.3">
      <c r="A1625" t="s">
        <v>473</v>
      </c>
      <c r="B1625" t="s">
        <v>22</v>
      </c>
      <c r="C1625">
        <v>6.8</v>
      </c>
      <c r="E1625" t="b">
        <v>0</v>
      </c>
    </row>
    <row r="1626" spans="1:5" x14ac:dyDescent="0.3">
      <c r="A1626" t="s">
        <v>473</v>
      </c>
      <c r="B1626" t="s">
        <v>23</v>
      </c>
      <c r="C1626">
        <v>6.8</v>
      </c>
      <c r="E1626" t="b">
        <v>0</v>
      </c>
    </row>
    <row r="1627" spans="1:5" x14ac:dyDescent="0.3">
      <c r="A1627" t="s">
        <v>474</v>
      </c>
      <c r="B1627" t="s">
        <v>13</v>
      </c>
      <c r="C1627">
        <v>7.2</v>
      </c>
      <c r="E1627" t="b">
        <v>0</v>
      </c>
    </row>
    <row r="1628" spans="1:5" x14ac:dyDescent="0.3">
      <c r="A1628" t="s">
        <v>474</v>
      </c>
      <c r="B1628" t="s">
        <v>21</v>
      </c>
      <c r="C1628">
        <v>7.2</v>
      </c>
      <c r="E1628" t="b">
        <v>0</v>
      </c>
    </row>
    <row r="1629" spans="1:5" x14ac:dyDescent="0.3">
      <c r="A1629" t="s">
        <v>474</v>
      </c>
      <c r="B1629" t="s">
        <v>22</v>
      </c>
      <c r="C1629">
        <v>7.2</v>
      </c>
      <c r="E1629" t="b">
        <v>0</v>
      </c>
    </row>
    <row r="1630" spans="1:5" x14ac:dyDescent="0.3">
      <c r="A1630" t="s">
        <v>474</v>
      </c>
      <c r="B1630" t="s">
        <v>30</v>
      </c>
      <c r="C1630">
        <v>7.2</v>
      </c>
      <c r="E1630" t="b">
        <v>0</v>
      </c>
    </row>
    <row r="1631" spans="1:5" x14ac:dyDescent="0.3">
      <c r="A1631" t="s">
        <v>474</v>
      </c>
      <c r="B1631" t="s">
        <v>23</v>
      </c>
      <c r="C1631">
        <v>7.2</v>
      </c>
      <c r="E1631" t="b">
        <v>0</v>
      </c>
    </row>
    <row r="1632" spans="1:5" x14ac:dyDescent="0.3">
      <c r="A1632" t="s">
        <v>474</v>
      </c>
      <c r="B1632" t="s">
        <v>14</v>
      </c>
      <c r="C1632">
        <v>7.2</v>
      </c>
      <c r="E1632" t="b">
        <v>0</v>
      </c>
    </row>
    <row r="1633" spans="1:5" x14ac:dyDescent="0.3">
      <c r="A1633" t="s">
        <v>474</v>
      </c>
      <c r="B1633" t="s">
        <v>15</v>
      </c>
      <c r="C1633">
        <v>7.2</v>
      </c>
      <c r="E1633" t="b">
        <v>0</v>
      </c>
    </row>
    <row r="1634" spans="1:5" x14ac:dyDescent="0.3">
      <c r="A1634" t="s">
        <v>475</v>
      </c>
      <c r="B1634" t="s">
        <v>22</v>
      </c>
      <c r="C1634">
        <v>6.4</v>
      </c>
      <c r="E1634" t="b">
        <v>0</v>
      </c>
    </row>
    <row r="1635" spans="1:5" x14ac:dyDescent="0.3">
      <c r="A1635" t="s">
        <v>475</v>
      </c>
      <c r="B1635" t="s">
        <v>23</v>
      </c>
      <c r="C1635">
        <v>6.4</v>
      </c>
      <c r="E1635" t="b">
        <v>0</v>
      </c>
    </row>
    <row r="1636" spans="1:5" x14ac:dyDescent="0.3">
      <c r="A1636" t="s">
        <v>475</v>
      </c>
      <c r="B1636" t="s">
        <v>14</v>
      </c>
      <c r="C1636">
        <v>6.4</v>
      </c>
      <c r="E1636" t="b">
        <v>0</v>
      </c>
    </row>
    <row r="1637" spans="1:5" x14ac:dyDescent="0.3">
      <c r="A1637" t="s">
        <v>476</v>
      </c>
      <c r="B1637" t="s">
        <v>12</v>
      </c>
      <c r="C1637">
        <v>6.1</v>
      </c>
      <c r="E1637" t="b">
        <v>0</v>
      </c>
    </row>
    <row r="1638" spans="1:5" x14ac:dyDescent="0.3">
      <c r="A1638" t="s">
        <v>476</v>
      </c>
      <c r="B1638" t="s">
        <v>30</v>
      </c>
      <c r="C1638">
        <v>6.1</v>
      </c>
      <c r="E1638" t="b">
        <v>0</v>
      </c>
    </row>
    <row r="1639" spans="1:5" x14ac:dyDescent="0.3">
      <c r="A1639" t="s">
        <v>476</v>
      </c>
      <c r="B1639" t="s">
        <v>19</v>
      </c>
      <c r="C1639">
        <v>6.1</v>
      </c>
      <c r="E1639" t="b">
        <v>0</v>
      </c>
    </row>
    <row r="1640" spans="1:5" x14ac:dyDescent="0.3">
      <c r="A1640" t="s">
        <v>476</v>
      </c>
      <c r="B1640" t="s">
        <v>15</v>
      </c>
      <c r="C1640">
        <v>6.1</v>
      </c>
      <c r="E1640" t="b">
        <v>0</v>
      </c>
    </row>
    <row r="1641" spans="1:5" x14ac:dyDescent="0.3">
      <c r="A1641" t="s">
        <v>476</v>
      </c>
      <c r="B1641" t="s">
        <v>17</v>
      </c>
      <c r="C1641">
        <v>6.1</v>
      </c>
      <c r="E1641" t="b">
        <v>0</v>
      </c>
    </row>
    <row r="1642" spans="1:5" x14ac:dyDescent="0.3">
      <c r="A1642" t="s">
        <v>477</v>
      </c>
      <c r="B1642" t="s">
        <v>12</v>
      </c>
      <c r="C1642">
        <v>6.7</v>
      </c>
      <c r="E1642" t="b">
        <v>0</v>
      </c>
    </row>
    <row r="1643" spans="1:5" x14ac:dyDescent="0.3">
      <c r="A1643" t="s">
        <v>477</v>
      </c>
      <c r="B1643" t="s">
        <v>22</v>
      </c>
      <c r="C1643">
        <v>6.7</v>
      </c>
      <c r="E1643" t="b">
        <v>0</v>
      </c>
    </row>
    <row r="1644" spans="1:5" x14ac:dyDescent="0.3">
      <c r="A1644" t="s">
        <v>477</v>
      </c>
      <c r="B1644" t="s">
        <v>34</v>
      </c>
      <c r="C1644">
        <v>6.7</v>
      </c>
      <c r="E1644" t="b">
        <v>0</v>
      </c>
    </row>
    <row r="1645" spans="1:5" x14ac:dyDescent="0.3">
      <c r="A1645" t="s">
        <v>477</v>
      </c>
      <c r="B1645" t="s">
        <v>17</v>
      </c>
      <c r="C1645">
        <v>6.7</v>
      </c>
      <c r="E1645" t="b">
        <v>0</v>
      </c>
    </row>
    <row r="1646" spans="1:5" x14ac:dyDescent="0.3">
      <c r="A1646" t="s">
        <v>478</v>
      </c>
      <c r="B1646" t="s">
        <v>22</v>
      </c>
      <c r="C1646">
        <v>6.4</v>
      </c>
      <c r="E1646" t="b">
        <v>0</v>
      </c>
    </row>
    <row r="1647" spans="1:5" x14ac:dyDescent="0.3">
      <c r="A1647" t="s">
        <v>478</v>
      </c>
      <c r="B1647" t="s">
        <v>34</v>
      </c>
      <c r="C1647">
        <v>6.4</v>
      </c>
      <c r="E1647" t="b">
        <v>0</v>
      </c>
    </row>
    <row r="1648" spans="1:5" x14ac:dyDescent="0.3">
      <c r="A1648" t="s">
        <v>478</v>
      </c>
      <c r="B1648" t="s">
        <v>32</v>
      </c>
      <c r="C1648">
        <v>6.4</v>
      </c>
      <c r="E1648" t="b">
        <v>0</v>
      </c>
    </row>
    <row r="1649" spans="1:5" x14ac:dyDescent="0.3">
      <c r="A1649" t="s">
        <v>479</v>
      </c>
      <c r="B1649" t="s">
        <v>13</v>
      </c>
      <c r="C1649">
        <v>4.4000000000000004</v>
      </c>
      <c r="E1649" t="b">
        <v>0</v>
      </c>
    </row>
    <row r="1650" spans="1:5" x14ac:dyDescent="0.3">
      <c r="A1650" t="s">
        <v>479</v>
      </c>
      <c r="B1650" t="s">
        <v>21</v>
      </c>
      <c r="C1650">
        <v>4.4000000000000004</v>
      </c>
      <c r="E1650" t="b">
        <v>0</v>
      </c>
    </row>
    <row r="1651" spans="1:5" x14ac:dyDescent="0.3">
      <c r="A1651" t="s">
        <v>479</v>
      </c>
      <c r="B1651" t="s">
        <v>22</v>
      </c>
      <c r="C1651">
        <v>4.4000000000000004</v>
      </c>
      <c r="E1651" t="b">
        <v>0</v>
      </c>
    </row>
    <row r="1652" spans="1:5" x14ac:dyDescent="0.3">
      <c r="A1652" t="s">
        <v>479</v>
      </c>
      <c r="B1652" t="s">
        <v>23</v>
      </c>
      <c r="C1652">
        <v>4.4000000000000004</v>
      </c>
      <c r="E1652" t="b">
        <v>0</v>
      </c>
    </row>
    <row r="1653" spans="1:5" x14ac:dyDescent="0.3">
      <c r="A1653" t="s">
        <v>479</v>
      </c>
      <c r="B1653" t="s">
        <v>14</v>
      </c>
      <c r="C1653">
        <v>4.4000000000000004</v>
      </c>
      <c r="E1653" t="b">
        <v>0</v>
      </c>
    </row>
    <row r="1654" spans="1:5" x14ac:dyDescent="0.3">
      <c r="A1654" t="s">
        <v>479</v>
      </c>
      <c r="B1654" t="s">
        <v>39</v>
      </c>
      <c r="C1654">
        <v>4.4000000000000004</v>
      </c>
      <c r="E1654" t="b">
        <v>0</v>
      </c>
    </row>
    <row r="1655" spans="1:5" x14ac:dyDescent="0.3">
      <c r="A1655" t="s">
        <v>480</v>
      </c>
      <c r="B1655" t="s">
        <v>22</v>
      </c>
      <c r="C1655">
        <v>5.4</v>
      </c>
      <c r="E1655" t="b">
        <v>0</v>
      </c>
    </row>
    <row r="1656" spans="1:5" x14ac:dyDescent="0.3">
      <c r="A1656" t="s">
        <v>481</v>
      </c>
      <c r="B1656" t="s">
        <v>12</v>
      </c>
      <c r="C1656">
        <v>6.5</v>
      </c>
      <c r="E1656" t="b">
        <v>0</v>
      </c>
    </row>
    <row r="1657" spans="1:5" x14ac:dyDescent="0.3">
      <c r="A1657" t="s">
        <v>481</v>
      </c>
      <c r="B1657" t="s">
        <v>13</v>
      </c>
      <c r="C1657">
        <v>6.5</v>
      </c>
      <c r="E1657" t="b">
        <v>0</v>
      </c>
    </row>
    <row r="1658" spans="1:5" x14ac:dyDescent="0.3">
      <c r="A1658" t="s">
        <v>481</v>
      </c>
      <c r="B1658" t="s">
        <v>22</v>
      </c>
      <c r="C1658">
        <v>6.5</v>
      </c>
      <c r="E1658" t="b">
        <v>0</v>
      </c>
    </row>
    <row r="1659" spans="1:5" x14ac:dyDescent="0.3">
      <c r="A1659" t="s">
        <v>482</v>
      </c>
      <c r="B1659" t="s">
        <v>22</v>
      </c>
      <c r="C1659">
        <v>6.7</v>
      </c>
      <c r="E1659" t="b">
        <v>0</v>
      </c>
    </row>
    <row r="1660" spans="1:5" x14ac:dyDescent="0.3">
      <c r="A1660" t="s">
        <v>482</v>
      </c>
      <c r="B1660" t="s">
        <v>30</v>
      </c>
      <c r="C1660">
        <v>6.7</v>
      </c>
      <c r="E1660" t="b">
        <v>0</v>
      </c>
    </row>
    <row r="1661" spans="1:5" x14ac:dyDescent="0.3">
      <c r="A1661" t="s">
        <v>482</v>
      </c>
      <c r="B1661" t="s">
        <v>19</v>
      </c>
      <c r="C1661">
        <v>6.7</v>
      </c>
      <c r="E1661" t="b">
        <v>0</v>
      </c>
    </row>
    <row r="1662" spans="1:5" x14ac:dyDescent="0.3">
      <c r="A1662" t="s">
        <v>483</v>
      </c>
      <c r="B1662" t="s">
        <v>26</v>
      </c>
      <c r="C1662">
        <v>8.1</v>
      </c>
      <c r="E1662" t="b">
        <v>0</v>
      </c>
    </row>
    <row r="1663" spans="1:5" x14ac:dyDescent="0.3">
      <c r="A1663" t="s">
        <v>483</v>
      </c>
      <c r="B1663" t="s">
        <v>17</v>
      </c>
      <c r="C1663">
        <v>8.1</v>
      </c>
      <c r="E1663" t="b">
        <v>0</v>
      </c>
    </row>
    <row r="1664" spans="1:5" x14ac:dyDescent="0.3">
      <c r="A1664" t="s">
        <v>484</v>
      </c>
      <c r="B1664" t="s">
        <v>22</v>
      </c>
      <c r="C1664">
        <v>5.6</v>
      </c>
      <c r="E1664" t="b">
        <v>0</v>
      </c>
    </row>
    <row r="1665" spans="1:5" x14ac:dyDescent="0.3">
      <c r="A1665" t="s">
        <v>484</v>
      </c>
      <c r="B1665" t="s">
        <v>30</v>
      </c>
      <c r="C1665">
        <v>5.6</v>
      </c>
      <c r="E1665" t="b">
        <v>0</v>
      </c>
    </row>
    <row r="1666" spans="1:5" x14ac:dyDescent="0.3">
      <c r="A1666" t="s">
        <v>484</v>
      </c>
      <c r="B1666" t="s">
        <v>19</v>
      </c>
      <c r="C1666">
        <v>5.6</v>
      </c>
      <c r="E1666" t="b">
        <v>0</v>
      </c>
    </row>
    <row r="1667" spans="1:5" x14ac:dyDescent="0.3">
      <c r="A1667" t="s">
        <v>485</v>
      </c>
      <c r="B1667" t="s">
        <v>13</v>
      </c>
      <c r="C1667">
        <v>6.3</v>
      </c>
      <c r="E1667" t="b">
        <v>0</v>
      </c>
    </row>
    <row r="1668" spans="1:5" x14ac:dyDescent="0.3">
      <c r="A1668" t="s">
        <v>485</v>
      </c>
      <c r="B1668" t="s">
        <v>21</v>
      </c>
      <c r="C1668">
        <v>6.3</v>
      </c>
      <c r="E1668" t="b">
        <v>0</v>
      </c>
    </row>
    <row r="1669" spans="1:5" x14ac:dyDescent="0.3">
      <c r="A1669" t="s">
        <v>485</v>
      </c>
      <c r="B1669" t="s">
        <v>22</v>
      </c>
      <c r="C1669">
        <v>6.3</v>
      </c>
      <c r="E1669" t="b">
        <v>0</v>
      </c>
    </row>
    <row r="1670" spans="1:5" x14ac:dyDescent="0.3">
      <c r="A1670" t="s">
        <v>485</v>
      </c>
      <c r="B1670" t="s">
        <v>23</v>
      </c>
      <c r="C1670">
        <v>6.3</v>
      </c>
      <c r="E1670" t="b">
        <v>0</v>
      </c>
    </row>
    <row r="1671" spans="1:5" x14ac:dyDescent="0.3">
      <c r="A1671" t="s">
        <v>485</v>
      </c>
      <c r="B1671" t="s">
        <v>15</v>
      </c>
      <c r="C1671">
        <v>6.3</v>
      </c>
      <c r="E1671" t="b">
        <v>0</v>
      </c>
    </row>
    <row r="1672" spans="1:5" x14ac:dyDescent="0.3">
      <c r="A1672" t="s">
        <v>486</v>
      </c>
      <c r="B1672" t="s">
        <v>12</v>
      </c>
      <c r="C1672">
        <v>7.3</v>
      </c>
      <c r="E1672" t="b">
        <v>0</v>
      </c>
    </row>
    <row r="1673" spans="1:5" x14ac:dyDescent="0.3">
      <c r="A1673" t="s">
        <v>486</v>
      </c>
      <c r="B1673" t="s">
        <v>34</v>
      </c>
      <c r="C1673">
        <v>7.3</v>
      </c>
      <c r="E1673" t="b">
        <v>0</v>
      </c>
    </row>
    <row r="1674" spans="1:5" x14ac:dyDescent="0.3">
      <c r="A1674" t="s">
        <v>486</v>
      </c>
      <c r="B1674" t="s">
        <v>15</v>
      </c>
      <c r="C1674">
        <v>7.3</v>
      </c>
      <c r="E1674" t="b">
        <v>0</v>
      </c>
    </row>
    <row r="1675" spans="1:5" x14ac:dyDescent="0.3">
      <c r="A1675" t="s">
        <v>486</v>
      </c>
      <c r="B1675" t="s">
        <v>17</v>
      </c>
      <c r="C1675">
        <v>7.3</v>
      </c>
      <c r="E1675" t="b">
        <v>0</v>
      </c>
    </row>
    <row r="1676" spans="1:5" x14ac:dyDescent="0.3">
      <c r="A1676" t="s">
        <v>487</v>
      </c>
      <c r="B1676" t="s">
        <v>22</v>
      </c>
      <c r="C1676">
        <v>6.1</v>
      </c>
      <c r="E1676" t="b">
        <v>0</v>
      </c>
    </row>
    <row r="1677" spans="1:5" x14ac:dyDescent="0.3">
      <c r="A1677" t="s">
        <v>487</v>
      </c>
      <c r="B1677" t="s">
        <v>23</v>
      </c>
      <c r="C1677">
        <v>6.1</v>
      </c>
      <c r="E1677" t="b">
        <v>0</v>
      </c>
    </row>
    <row r="1678" spans="1:5" x14ac:dyDescent="0.3">
      <c r="A1678" t="s">
        <v>487</v>
      </c>
      <c r="B1678" t="s">
        <v>14</v>
      </c>
      <c r="C1678">
        <v>6.1</v>
      </c>
      <c r="E1678" t="b">
        <v>0</v>
      </c>
    </row>
    <row r="1679" spans="1:5" x14ac:dyDescent="0.3">
      <c r="A1679" t="s">
        <v>487</v>
      </c>
      <c r="B1679" t="s">
        <v>19</v>
      </c>
      <c r="C1679">
        <v>6.1</v>
      </c>
      <c r="E1679" t="b">
        <v>0</v>
      </c>
    </row>
    <row r="1680" spans="1:5" x14ac:dyDescent="0.3">
      <c r="A1680" t="s">
        <v>488</v>
      </c>
      <c r="B1680" t="s">
        <v>34</v>
      </c>
      <c r="C1680">
        <v>7.7</v>
      </c>
      <c r="E1680" t="b">
        <v>0</v>
      </c>
    </row>
    <row r="1681" spans="1:5" x14ac:dyDescent="0.3">
      <c r="A1681" t="s">
        <v>488</v>
      </c>
      <c r="B1681" t="s">
        <v>30</v>
      </c>
      <c r="C1681">
        <v>7.7</v>
      </c>
      <c r="E1681" t="b">
        <v>0</v>
      </c>
    </row>
    <row r="1682" spans="1:5" x14ac:dyDescent="0.3">
      <c r="A1682" t="s">
        <v>488</v>
      </c>
      <c r="B1682" t="s">
        <v>17</v>
      </c>
      <c r="C1682">
        <v>7.7</v>
      </c>
      <c r="E1682" t="b">
        <v>0</v>
      </c>
    </row>
    <row r="1683" spans="1:5" x14ac:dyDescent="0.3">
      <c r="A1683" t="s">
        <v>489</v>
      </c>
      <c r="B1683" t="s">
        <v>22</v>
      </c>
      <c r="C1683">
        <v>6.4</v>
      </c>
      <c r="E1683" t="b">
        <v>0</v>
      </c>
    </row>
    <row r="1684" spans="1:5" x14ac:dyDescent="0.3">
      <c r="A1684" t="s">
        <v>489</v>
      </c>
      <c r="B1684" t="s">
        <v>19</v>
      </c>
      <c r="C1684">
        <v>6.4</v>
      </c>
      <c r="E1684" t="b">
        <v>0</v>
      </c>
    </row>
    <row r="1685" spans="1:5" x14ac:dyDescent="0.3">
      <c r="A1685" t="s">
        <v>490</v>
      </c>
      <c r="B1685" t="s">
        <v>12</v>
      </c>
      <c r="C1685">
        <v>8.8000000000000007</v>
      </c>
      <c r="E1685" t="b">
        <v>0</v>
      </c>
    </row>
    <row r="1686" spans="1:5" x14ac:dyDescent="0.3">
      <c r="A1686" t="s">
        <v>490</v>
      </c>
      <c r="B1686" t="s">
        <v>13</v>
      </c>
      <c r="C1686">
        <v>8.8000000000000007</v>
      </c>
      <c r="E1686" t="b">
        <v>0</v>
      </c>
    </row>
    <row r="1687" spans="1:5" x14ac:dyDescent="0.3">
      <c r="A1687" t="s">
        <v>490</v>
      </c>
      <c r="B1687" t="s">
        <v>34</v>
      </c>
      <c r="C1687">
        <v>8.8000000000000007</v>
      </c>
      <c r="E1687" t="b">
        <v>0</v>
      </c>
    </row>
    <row r="1688" spans="1:5" x14ac:dyDescent="0.3">
      <c r="A1688" t="s">
        <v>490</v>
      </c>
      <c r="B1688" t="s">
        <v>30</v>
      </c>
      <c r="C1688">
        <v>8.8000000000000007</v>
      </c>
      <c r="E1688" t="b">
        <v>0</v>
      </c>
    </row>
    <row r="1689" spans="1:5" x14ac:dyDescent="0.3">
      <c r="A1689" t="s">
        <v>490</v>
      </c>
      <c r="B1689" t="s">
        <v>15</v>
      </c>
      <c r="C1689">
        <v>8.8000000000000007</v>
      </c>
      <c r="E1689" t="b">
        <v>0</v>
      </c>
    </row>
    <row r="1690" spans="1:5" x14ac:dyDescent="0.3">
      <c r="A1690" t="s">
        <v>490</v>
      </c>
      <c r="B1690" t="s">
        <v>17</v>
      </c>
      <c r="C1690">
        <v>8.8000000000000007</v>
      </c>
      <c r="E1690" t="b">
        <v>0</v>
      </c>
    </row>
    <row r="1691" spans="1:5" x14ac:dyDescent="0.3">
      <c r="A1691" t="s">
        <v>491</v>
      </c>
      <c r="B1691" t="s">
        <v>12</v>
      </c>
      <c r="C1691">
        <v>6.8</v>
      </c>
      <c r="E1691" t="b">
        <v>0</v>
      </c>
    </row>
    <row r="1692" spans="1:5" x14ac:dyDescent="0.3">
      <c r="A1692" t="s">
        <v>491</v>
      </c>
      <c r="B1692" t="s">
        <v>34</v>
      </c>
      <c r="C1692">
        <v>6.8</v>
      </c>
      <c r="E1692" t="b">
        <v>0</v>
      </c>
    </row>
    <row r="1693" spans="1:5" x14ac:dyDescent="0.3">
      <c r="A1693" t="s">
        <v>491</v>
      </c>
      <c r="B1693" t="s">
        <v>17</v>
      </c>
      <c r="C1693">
        <v>6.8</v>
      </c>
      <c r="E1693" t="b">
        <v>0</v>
      </c>
    </row>
    <row r="1694" spans="1:5" x14ac:dyDescent="0.3">
      <c r="A1694" t="s">
        <v>492</v>
      </c>
      <c r="B1694" t="s">
        <v>12</v>
      </c>
      <c r="C1694">
        <v>6.6</v>
      </c>
      <c r="E1694" t="b">
        <v>0</v>
      </c>
    </row>
    <row r="1695" spans="1:5" x14ac:dyDescent="0.3">
      <c r="A1695" t="s">
        <v>492</v>
      </c>
      <c r="B1695" t="s">
        <v>26</v>
      </c>
      <c r="C1695">
        <v>6.6</v>
      </c>
      <c r="E1695" t="b">
        <v>0</v>
      </c>
    </row>
    <row r="1696" spans="1:5" x14ac:dyDescent="0.3">
      <c r="A1696" t="s">
        <v>492</v>
      </c>
      <c r="B1696" t="s">
        <v>17</v>
      </c>
      <c r="C1696">
        <v>6.6</v>
      </c>
      <c r="E1696" t="b">
        <v>0</v>
      </c>
    </row>
    <row r="1697" spans="1:5" x14ac:dyDescent="0.3">
      <c r="A1697" t="s">
        <v>493</v>
      </c>
      <c r="B1697" t="s">
        <v>13</v>
      </c>
      <c r="C1697">
        <v>7.2</v>
      </c>
      <c r="E1697" t="b">
        <v>0</v>
      </c>
    </row>
    <row r="1698" spans="1:5" x14ac:dyDescent="0.3">
      <c r="A1698" t="s">
        <v>493</v>
      </c>
      <c r="B1698" t="s">
        <v>30</v>
      </c>
      <c r="C1698">
        <v>7.2</v>
      </c>
      <c r="E1698" t="b">
        <v>0</v>
      </c>
    </row>
    <row r="1699" spans="1:5" x14ac:dyDescent="0.3">
      <c r="A1699" t="s">
        <v>493</v>
      </c>
      <c r="B1699" t="s">
        <v>31</v>
      </c>
      <c r="C1699">
        <v>7.2</v>
      </c>
      <c r="E1699" t="b">
        <v>0</v>
      </c>
    </row>
    <row r="1700" spans="1:5" x14ac:dyDescent="0.3">
      <c r="A1700" t="s">
        <v>493</v>
      </c>
      <c r="B1700" t="s">
        <v>19</v>
      </c>
      <c r="C1700">
        <v>7.2</v>
      </c>
      <c r="E1700" t="b">
        <v>0</v>
      </c>
    </row>
    <row r="1701" spans="1:5" x14ac:dyDescent="0.3">
      <c r="A1701" t="s">
        <v>493</v>
      </c>
      <c r="B1701" t="s">
        <v>36</v>
      </c>
      <c r="C1701">
        <v>7.2</v>
      </c>
      <c r="E1701" t="b">
        <v>0</v>
      </c>
    </row>
    <row r="1702" spans="1:5" x14ac:dyDescent="0.3">
      <c r="A1702" t="s">
        <v>494</v>
      </c>
      <c r="B1702" t="s">
        <v>12</v>
      </c>
      <c r="C1702">
        <v>6.9</v>
      </c>
      <c r="E1702" t="b">
        <v>0</v>
      </c>
    </row>
    <row r="1703" spans="1:5" x14ac:dyDescent="0.3">
      <c r="A1703" t="s">
        <v>494</v>
      </c>
      <c r="B1703" t="s">
        <v>13</v>
      </c>
      <c r="C1703">
        <v>6.9</v>
      </c>
      <c r="E1703" t="b">
        <v>0</v>
      </c>
    </row>
    <row r="1704" spans="1:5" x14ac:dyDescent="0.3">
      <c r="A1704" t="s">
        <v>494</v>
      </c>
      <c r="B1704" t="s">
        <v>30</v>
      </c>
      <c r="C1704">
        <v>6.9</v>
      </c>
      <c r="E1704" t="b">
        <v>0</v>
      </c>
    </row>
    <row r="1705" spans="1:5" x14ac:dyDescent="0.3">
      <c r="A1705" t="s">
        <v>494</v>
      </c>
      <c r="B1705" t="s">
        <v>17</v>
      </c>
      <c r="C1705">
        <v>6.9</v>
      </c>
      <c r="E1705" t="b">
        <v>0</v>
      </c>
    </row>
    <row r="1706" spans="1:5" x14ac:dyDescent="0.3">
      <c r="A1706" t="s">
        <v>495</v>
      </c>
      <c r="B1706" t="s">
        <v>22</v>
      </c>
      <c r="C1706">
        <v>5.2</v>
      </c>
      <c r="E1706" t="b">
        <v>0</v>
      </c>
    </row>
    <row r="1707" spans="1:5" x14ac:dyDescent="0.3">
      <c r="A1707" t="s">
        <v>495</v>
      </c>
      <c r="B1707" t="s">
        <v>23</v>
      </c>
      <c r="C1707">
        <v>5.2</v>
      </c>
      <c r="E1707" t="b">
        <v>0</v>
      </c>
    </row>
    <row r="1708" spans="1:5" x14ac:dyDescent="0.3">
      <c r="A1708" t="s">
        <v>495</v>
      </c>
      <c r="B1708" t="s">
        <v>15</v>
      </c>
      <c r="C1708">
        <v>5.2</v>
      </c>
      <c r="E1708" t="b">
        <v>0</v>
      </c>
    </row>
    <row r="1709" spans="1:5" x14ac:dyDescent="0.3">
      <c r="A1709" t="s">
        <v>496</v>
      </c>
      <c r="B1709" t="s">
        <v>14</v>
      </c>
      <c r="C1709">
        <v>4.9000000000000004</v>
      </c>
      <c r="E1709" t="b">
        <v>0</v>
      </c>
    </row>
    <row r="1710" spans="1:5" x14ac:dyDescent="0.3">
      <c r="A1710" t="s">
        <v>496</v>
      </c>
      <c r="B1710" t="s">
        <v>35</v>
      </c>
      <c r="C1710">
        <v>4.9000000000000004</v>
      </c>
      <c r="E1710" t="b">
        <v>0</v>
      </c>
    </row>
    <row r="1711" spans="1:5" x14ac:dyDescent="0.3">
      <c r="A1711" t="s">
        <v>496</v>
      </c>
      <c r="B1711" t="s">
        <v>26</v>
      </c>
      <c r="C1711">
        <v>4.9000000000000004</v>
      </c>
      <c r="E1711" t="b">
        <v>0</v>
      </c>
    </row>
    <row r="1712" spans="1:5" x14ac:dyDescent="0.3">
      <c r="A1712" t="s">
        <v>496</v>
      </c>
      <c r="B1712" t="s">
        <v>17</v>
      </c>
      <c r="C1712">
        <v>4.9000000000000004</v>
      </c>
      <c r="E1712" t="b">
        <v>0</v>
      </c>
    </row>
    <row r="1713" spans="1:5" x14ac:dyDescent="0.3">
      <c r="A1713" t="s">
        <v>497</v>
      </c>
      <c r="B1713" t="s">
        <v>13</v>
      </c>
      <c r="C1713">
        <v>6.3</v>
      </c>
      <c r="E1713" t="b">
        <v>0</v>
      </c>
    </row>
    <row r="1714" spans="1:5" x14ac:dyDescent="0.3">
      <c r="A1714" t="s">
        <v>497</v>
      </c>
      <c r="B1714" t="s">
        <v>21</v>
      </c>
      <c r="C1714">
        <v>6.3</v>
      </c>
      <c r="E1714" t="b">
        <v>0</v>
      </c>
    </row>
    <row r="1715" spans="1:5" x14ac:dyDescent="0.3">
      <c r="A1715" t="s">
        <v>497</v>
      </c>
      <c r="B1715" t="s">
        <v>22</v>
      </c>
      <c r="C1715">
        <v>6.3</v>
      </c>
      <c r="E1715" t="b">
        <v>0</v>
      </c>
    </row>
    <row r="1716" spans="1:5" x14ac:dyDescent="0.3">
      <c r="A1716" t="s">
        <v>497</v>
      </c>
      <c r="B1716" t="s">
        <v>23</v>
      </c>
      <c r="C1716">
        <v>6.3</v>
      </c>
      <c r="E1716" t="b">
        <v>0</v>
      </c>
    </row>
    <row r="1717" spans="1:5" x14ac:dyDescent="0.3">
      <c r="A1717" t="s">
        <v>497</v>
      </c>
      <c r="B1717" t="s">
        <v>14</v>
      </c>
      <c r="C1717">
        <v>6.3</v>
      </c>
      <c r="E1717" t="b">
        <v>0</v>
      </c>
    </row>
    <row r="1718" spans="1:5" x14ac:dyDescent="0.3">
      <c r="A1718" t="s">
        <v>497</v>
      </c>
      <c r="B1718" t="s">
        <v>15</v>
      </c>
      <c r="C1718">
        <v>6.3</v>
      </c>
      <c r="E1718" t="b">
        <v>0</v>
      </c>
    </row>
    <row r="1719" spans="1:5" x14ac:dyDescent="0.3">
      <c r="A1719" t="s">
        <v>497</v>
      </c>
      <c r="B1719" t="s">
        <v>32</v>
      </c>
      <c r="C1719">
        <v>6.3</v>
      </c>
      <c r="E1719" t="b">
        <v>0</v>
      </c>
    </row>
    <row r="1720" spans="1:5" x14ac:dyDescent="0.3">
      <c r="A1720" t="s">
        <v>498</v>
      </c>
      <c r="B1720" t="s">
        <v>13</v>
      </c>
      <c r="C1720">
        <v>5.6</v>
      </c>
      <c r="E1720" t="b">
        <v>0</v>
      </c>
    </row>
    <row r="1721" spans="1:5" x14ac:dyDescent="0.3">
      <c r="A1721" t="s">
        <v>498</v>
      </c>
      <c r="B1721" t="s">
        <v>22</v>
      </c>
      <c r="C1721">
        <v>5.6</v>
      </c>
      <c r="E1721" t="b">
        <v>0</v>
      </c>
    </row>
    <row r="1722" spans="1:5" x14ac:dyDescent="0.3">
      <c r="A1722" t="s">
        <v>498</v>
      </c>
      <c r="B1722" t="s">
        <v>34</v>
      </c>
      <c r="C1722">
        <v>5.6</v>
      </c>
      <c r="E1722" t="b">
        <v>0</v>
      </c>
    </row>
    <row r="1723" spans="1:5" x14ac:dyDescent="0.3">
      <c r="A1723" t="s">
        <v>498</v>
      </c>
      <c r="B1723" t="s">
        <v>23</v>
      </c>
      <c r="C1723">
        <v>5.6</v>
      </c>
      <c r="E1723" t="b">
        <v>0</v>
      </c>
    </row>
    <row r="1724" spans="1:5" x14ac:dyDescent="0.3">
      <c r="A1724" t="s">
        <v>498</v>
      </c>
      <c r="B1724" t="s">
        <v>26</v>
      </c>
      <c r="C1724">
        <v>5.6</v>
      </c>
      <c r="E1724" t="b">
        <v>0</v>
      </c>
    </row>
    <row r="1725" spans="1:5" x14ac:dyDescent="0.3">
      <c r="A1725" t="s">
        <v>499</v>
      </c>
      <c r="B1725" t="s">
        <v>30</v>
      </c>
      <c r="C1725">
        <v>5.5</v>
      </c>
      <c r="E1725" t="b">
        <v>0</v>
      </c>
    </row>
    <row r="1726" spans="1:5" x14ac:dyDescent="0.3">
      <c r="A1726" t="s">
        <v>499</v>
      </c>
      <c r="B1726" t="s">
        <v>15</v>
      </c>
      <c r="C1726">
        <v>5.5</v>
      </c>
      <c r="E1726" t="b">
        <v>0</v>
      </c>
    </row>
    <row r="1727" spans="1:5" x14ac:dyDescent="0.3">
      <c r="A1727" t="s">
        <v>499</v>
      </c>
      <c r="B1727" t="s">
        <v>17</v>
      </c>
      <c r="C1727">
        <v>5.5</v>
      </c>
      <c r="E1727" t="b">
        <v>0</v>
      </c>
    </row>
    <row r="1728" spans="1:5" x14ac:dyDescent="0.3">
      <c r="A1728" t="s">
        <v>500</v>
      </c>
      <c r="B1728" t="s">
        <v>12</v>
      </c>
      <c r="C1728">
        <v>6.7</v>
      </c>
      <c r="E1728" t="b">
        <v>0</v>
      </c>
    </row>
    <row r="1729" spans="1:5" x14ac:dyDescent="0.3">
      <c r="A1729" t="s">
        <v>500</v>
      </c>
      <c r="B1729" t="s">
        <v>34</v>
      </c>
      <c r="C1729">
        <v>6.7</v>
      </c>
      <c r="E1729" t="b">
        <v>0</v>
      </c>
    </row>
    <row r="1730" spans="1:5" x14ac:dyDescent="0.3">
      <c r="A1730" t="s">
        <v>500</v>
      </c>
      <c r="B1730" t="s">
        <v>26</v>
      </c>
      <c r="C1730">
        <v>6.7</v>
      </c>
      <c r="E1730" t="b">
        <v>0</v>
      </c>
    </row>
    <row r="1731" spans="1:5" x14ac:dyDescent="0.3">
      <c r="A1731" t="s">
        <v>500</v>
      </c>
      <c r="B1731" t="s">
        <v>19</v>
      </c>
      <c r="C1731">
        <v>6.7</v>
      </c>
      <c r="E1731" t="b">
        <v>0</v>
      </c>
    </row>
    <row r="1732" spans="1:5" x14ac:dyDescent="0.3">
      <c r="A1732" t="s">
        <v>500</v>
      </c>
      <c r="B1732" t="s">
        <v>17</v>
      </c>
      <c r="C1732">
        <v>6.7</v>
      </c>
      <c r="E1732" t="b">
        <v>0</v>
      </c>
    </row>
    <row r="1733" spans="1:5" x14ac:dyDescent="0.3">
      <c r="A1733" t="s">
        <v>501</v>
      </c>
      <c r="B1733" t="s">
        <v>12</v>
      </c>
      <c r="C1733">
        <v>7.6</v>
      </c>
      <c r="E1733" t="b">
        <v>0</v>
      </c>
    </row>
    <row r="1734" spans="1:5" x14ac:dyDescent="0.3">
      <c r="A1734" t="s">
        <v>501</v>
      </c>
      <c r="B1734" t="s">
        <v>30</v>
      </c>
      <c r="C1734">
        <v>7.6</v>
      </c>
      <c r="E1734" t="b">
        <v>0</v>
      </c>
    </row>
    <row r="1735" spans="1:5" x14ac:dyDescent="0.3">
      <c r="A1735" t="s">
        <v>501</v>
      </c>
      <c r="B1735" t="s">
        <v>36</v>
      </c>
      <c r="C1735">
        <v>7.6</v>
      </c>
      <c r="E1735" t="b">
        <v>0</v>
      </c>
    </row>
    <row r="1736" spans="1:5" x14ac:dyDescent="0.3">
      <c r="A1736" t="s">
        <v>502</v>
      </c>
      <c r="B1736" t="s">
        <v>12</v>
      </c>
      <c r="C1736">
        <v>5.7</v>
      </c>
      <c r="E1736" t="b">
        <v>0</v>
      </c>
    </row>
    <row r="1737" spans="1:5" x14ac:dyDescent="0.3">
      <c r="A1737" t="s">
        <v>502</v>
      </c>
      <c r="B1737" t="s">
        <v>13</v>
      </c>
      <c r="C1737">
        <v>5.7</v>
      </c>
      <c r="E1737" t="b">
        <v>0</v>
      </c>
    </row>
    <row r="1738" spans="1:5" x14ac:dyDescent="0.3">
      <c r="A1738" t="s">
        <v>502</v>
      </c>
      <c r="B1738" t="s">
        <v>22</v>
      </c>
      <c r="C1738">
        <v>5.7</v>
      </c>
      <c r="E1738" t="b">
        <v>0</v>
      </c>
    </row>
    <row r="1739" spans="1:5" x14ac:dyDescent="0.3">
      <c r="A1739" t="s">
        <v>502</v>
      </c>
      <c r="B1739" t="s">
        <v>19</v>
      </c>
      <c r="C1739">
        <v>5.7</v>
      </c>
      <c r="E1739" t="b">
        <v>0</v>
      </c>
    </row>
    <row r="1740" spans="1:5" x14ac:dyDescent="0.3">
      <c r="A1740" t="s">
        <v>503</v>
      </c>
      <c r="B1740" t="s">
        <v>13</v>
      </c>
      <c r="C1740">
        <v>4.5999999999999996</v>
      </c>
      <c r="E1740" t="b">
        <v>0</v>
      </c>
    </row>
    <row r="1741" spans="1:5" x14ac:dyDescent="0.3">
      <c r="A1741" t="s">
        <v>503</v>
      </c>
      <c r="B1741" t="s">
        <v>21</v>
      </c>
      <c r="C1741">
        <v>4.5999999999999996</v>
      </c>
      <c r="E1741" t="b">
        <v>0</v>
      </c>
    </row>
    <row r="1742" spans="1:5" x14ac:dyDescent="0.3">
      <c r="A1742" t="s">
        <v>503</v>
      </c>
      <c r="B1742" t="s">
        <v>22</v>
      </c>
      <c r="C1742">
        <v>4.5999999999999996</v>
      </c>
      <c r="E1742" t="b">
        <v>0</v>
      </c>
    </row>
    <row r="1743" spans="1:5" x14ac:dyDescent="0.3">
      <c r="A1743" t="s">
        <v>503</v>
      </c>
      <c r="B1743" t="s">
        <v>23</v>
      </c>
      <c r="C1743">
        <v>4.5999999999999996</v>
      </c>
      <c r="E1743" t="b">
        <v>0</v>
      </c>
    </row>
    <row r="1744" spans="1:5" x14ac:dyDescent="0.3">
      <c r="A1744" t="s">
        <v>504</v>
      </c>
      <c r="B1744" t="s">
        <v>13</v>
      </c>
      <c r="C1744">
        <v>7</v>
      </c>
      <c r="E1744" t="b">
        <v>0</v>
      </c>
    </row>
    <row r="1745" spans="1:5" x14ac:dyDescent="0.3">
      <c r="A1745" t="s">
        <v>504</v>
      </c>
      <c r="B1745" t="s">
        <v>21</v>
      </c>
      <c r="C1745">
        <v>7</v>
      </c>
      <c r="E1745" t="b">
        <v>0</v>
      </c>
    </row>
    <row r="1746" spans="1:5" x14ac:dyDescent="0.3">
      <c r="A1746" t="s">
        <v>504</v>
      </c>
      <c r="B1746" t="s">
        <v>23</v>
      </c>
      <c r="C1746">
        <v>7</v>
      </c>
      <c r="E1746" t="b">
        <v>0</v>
      </c>
    </row>
    <row r="1747" spans="1:5" x14ac:dyDescent="0.3">
      <c r="A1747" t="s">
        <v>504</v>
      </c>
      <c r="B1747" t="s">
        <v>28</v>
      </c>
      <c r="C1747">
        <v>7</v>
      </c>
      <c r="E1747" t="b">
        <v>0</v>
      </c>
    </row>
    <row r="1748" spans="1:5" x14ac:dyDescent="0.3">
      <c r="A1748" t="s">
        <v>505</v>
      </c>
      <c r="B1748" t="s">
        <v>22</v>
      </c>
      <c r="C1748">
        <v>5.2</v>
      </c>
      <c r="E1748" t="b">
        <v>0</v>
      </c>
    </row>
    <row r="1749" spans="1:5" x14ac:dyDescent="0.3">
      <c r="A1749" t="s">
        <v>505</v>
      </c>
      <c r="B1749" t="s">
        <v>23</v>
      </c>
      <c r="C1749">
        <v>5.2</v>
      </c>
      <c r="E1749" t="b">
        <v>0</v>
      </c>
    </row>
    <row r="1750" spans="1:5" x14ac:dyDescent="0.3">
      <c r="A1750" t="s">
        <v>505</v>
      </c>
      <c r="B1750" t="s">
        <v>19</v>
      </c>
      <c r="C1750">
        <v>5.2</v>
      </c>
      <c r="E1750" t="b">
        <v>0</v>
      </c>
    </row>
    <row r="1751" spans="1:5" x14ac:dyDescent="0.3">
      <c r="A1751" t="s">
        <v>506</v>
      </c>
      <c r="B1751" t="s">
        <v>12</v>
      </c>
      <c r="C1751">
        <v>5.0999999999999996</v>
      </c>
      <c r="E1751" t="b">
        <v>0</v>
      </c>
    </row>
    <row r="1752" spans="1:5" x14ac:dyDescent="0.3">
      <c r="A1752" t="s">
        <v>506</v>
      </c>
      <c r="B1752" t="s">
        <v>13</v>
      </c>
      <c r="C1752">
        <v>5.0999999999999996</v>
      </c>
      <c r="E1752" t="b">
        <v>0</v>
      </c>
    </row>
    <row r="1753" spans="1:5" x14ac:dyDescent="0.3">
      <c r="A1753" t="s">
        <v>506</v>
      </c>
      <c r="B1753" t="s">
        <v>23</v>
      </c>
      <c r="C1753">
        <v>5.0999999999999996</v>
      </c>
      <c r="E1753" t="b">
        <v>0</v>
      </c>
    </row>
    <row r="1754" spans="1:5" x14ac:dyDescent="0.3">
      <c r="A1754" t="s">
        <v>506</v>
      </c>
      <c r="B1754" t="s">
        <v>15</v>
      </c>
      <c r="C1754">
        <v>5.0999999999999996</v>
      </c>
      <c r="E1754" t="b">
        <v>0</v>
      </c>
    </row>
    <row r="1755" spans="1:5" x14ac:dyDescent="0.3">
      <c r="A1755" t="s">
        <v>506</v>
      </c>
      <c r="B1755" t="s">
        <v>17</v>
      </c>
      <c r="C1755">
        <v>5.0999999999999996</v>
      </c>
      <c r="E1755" t="b">
        <v>0</v>
      </c>
    </row>
    <row r="1756" spans="1:5" x14ac:dyDescent="0.3">
      <c r="A1756" t="s">
        <v>507</v>
      </c>
      <c r="B1756" t="s">
        <v>30</v>
      </c>
      <c r="C1756">
        <v>6.6</v>
      </c>
      <c r="E1756" t="b">
        <v>0</v>
      </c>
    </row>
    <row r="1757" spans="1:5" x14ac:dyDescent="0.3">
      <c r="A1757" t="s">
        <v>507</v>
      </c>
      <c r="B1757" t="s">
        <v>26</v>
      </c>
      <c r="C1757">
        <v>6.6</v>
      </c>
      <c r="E1757" t="b">
        <v>0</v>
      </c>
    </row>
    <row r="1758" spans="1:5" x14ac:dyDescent="0.3">
      <c r="A1758" t="s">
        <v>507</v>
      </c>
      <c r="B1758" t="s">
        <v>15</v>
      </c>
      <c r="C1758">
        <v>6.6</v>
      </c>
      <c r="E1758" t="b">
        <v>0</v>
      </c>
    </row>
    <row r="1759" spans="1:5" x14ac:dyDescent="0.3">
      <c r="A1759" t="s">
        <v>507</v>
      </c>
      <c r="B1759" t="s">
        <v>17</v>
      </c>
      <c r="C1759">
        <v>6.6</v>
      </c>
      <c r="E1759" t="b">
        <v>0</v>
      </c>
    </row>
    <row r="1760" spans="1:5" x14ac:dyDescent="0.3">
      <c r="A1760" t="s">
        <v>508</v>
      </c>
      <c r="B1760" t="s">
        <v>30</v>
      </c>
      <c r="C1760">
        <v>7</v>
      </c>
      <c r="E1760" t="b">
        <v>0</v>
      </c>
    </row>
    <row r="1761" spans="1:5" x14ac:dyDescent="0.3">
      <c r="A1761" t="s">
        <v>508</v>
      </c>
      <c r="B1761" t="s">
        <v>19</v>
      </c>
      <c r="C1761">
        <v>7</v>
      </c>
      <c r="E1761" t="b">
        <v>0</v>
      </c>
    </row>
    <row r="1762" spans="1:5" x14ac:dyDescent="0.3">
      <c r="A1762" t="s">
        <v>509</v>
      </c>
      <c r="B1762" t="s">
        <v>21</v>
      </c>
      <c r="C1762">
        <v>6.7</v>
      </c>
      <c r="E1762" t="b">
        <v>0</v>
      </c>
    </row>
    <row r="1763" spans="1:5" x14ac:dyDescent="0.3">
      <c r="A1763" t="s">
        <v>509</v>
      </c>
      <c r="B1763" t="s">
        <v>22</v>
      </c>
      <c r="C1763">
        <v>6.7</v>
      </c>
      <c r="E1763" t="b">
        <v>0</v>
      </c>
    </row>
    <row r="1764" spans="1:5" x14ac:dyDescent="0.3">
      <c r="A1764" t="s">
        <v>509</v>
      </c>
      <c r="B1764" t="s">
        <v>23</v>
      </c>
      <c r="C1764">
        <v>6.7</v>
      </c>
      <c r="E1764" t="b">
        <v>0</v>
      </c>
    </row>
    <row r="1765" spans="1:5" x14ac:dyDescent="0.3">
      <c r="A1765" t="s">
        <v>509</v>
      </c>
      <c r="B1765" t="s">
        <v>14</v>
      </c>
      <c r="C1765">
        <v>6.7</v>
      </c>
      <c r="E1765" t="b">
        <v>0</v>
      </c>
    </row>
    <row r="1766" spans="1:5" x14ac:dyDescent="0.3">
      <c r="A1766" t="s">
        <v>510</v>
      </c>
      <c r="B1766" t="s">
        <v>22</v>
      </c>
      <c r="C1766">
        <v>7.6</v>
      </c>
      <c r="E1766" t="b">
        <v>0</v>
      </c>
    </row>
    <row r="1767" spans="1:5" x14ac:dyDescent="0.3">
      <c r="A1767" t="s">
        <v>510</v>
      </c>
      <c r="B1767" t="s">
        <v>23</v>
      </c>
      <c r="C1767">
        <v>7.6</v>
      </c>
      <c r="E1767" t="b">
        <v>0</v>
      </c>
    </row>
    <row r="1768" spans="1:5" x14ac:dyDescent="0.3">
      <c r="A1768" t="s">
        <v>510</v>
      </c>
      <c r="B1768" t="s">
        <v>14</v>
      </c>
      <c r="C1768">
        <v>7.6</v>
      </c>
      <c r="E1768" t="b">
        <v>0</v>
      </c>
    </row>
    <row r="1769" spans="1:5" x14ac:dyDescent="0.3">
      <c r="A1769" t="s">
        <v>511</v>
      </c>
      <c r="B1769" t="s">
        <v>21</v>
      </c>
      <c r="C1769">
        <v>7.3</v>
      </c>
      <c r="E1769" t="b">
        <v>0</v>
      </c>
    </row>
    <row r="1770" spans="1:5" x14ac:dyDescent="0.3">
      <c r="A1770" t="s">
        <v>511</v>
      </c>
      <c r="B1770" t="s">
        <v>23</v>
      </c>
      <c r="C1770">
        <v>7.3</v>
      </c>
      <c r="E1770" t="b">
        <v>0</v>
      </c>
    </row>
    <row r="1771" spans="1:5" x14ac:dyDescent="0.3">
      <c r="A1771" t="s">
        <v>511</v>
      </c>
      <c r="B1771" t="s">
        <v>14</v>
      </c>
      <c r="C1771">
        <v>7.3</v>
      </c>
      <c r="E1771" t="b">
        <v>0</v>
      </c>
    </row>
    <row r="1772" spans="1:5" x14ac:dyDescent="0.3">
      <c r="A1772" t="s">
        <v>511</v>
      </c>
      <c r="B1772" t="s">
        <v>39</v>
      </c>
      <c r="C1772">
        <v>7.3</v>
      </c>
      <c r="E1772" t="b">
        <v>0</v>
      </c>
    </row>
    <row r="1773" spans="1:5" x14ac:dyDescent="0.3">
      <c r="A1773" t="s">
        <v>512</v>
      </c>
      <c r="B1773" t="s">
        <v>12</v>
      </c>
      <c r="C1773">
        <v>5.9</v>
      </c>
      <c r="E1773" t="b">
        <v>0</v>
      </c>
    </row>
    <row r="1774" spans="1:5" x14ac:dyDescent="0.3">
      <c r="A1774" t="s">
        <v>512</v>
      </c>
      <c r="B1774" t="s">
        <v>13</v>
      </c>
      <c r="C1774">
        <v>5.9</v>
      </c>
      <c r="E1774" t="b">
        <v>0</v>
      </c>
    </row>
    <row r="1775" spans="1:5" x14ac:dyDescent="0.3">
      <c r="A1775" t="s">
        <v>512</v>
      </c>
      <c r="B1775" t="s">
        <v>15</v>
      </c>
      <c r="C1775">
        <v>5.9</v>
      </c>
      <c r="E1775" t="b">
        <v>0</v>
      </c>
    </row>
    <row r="1776" spans="1:5" x14ac:dyDescent="0.3">
      <c r="A1776" t="s">
        <v>513</v>
      </c>
      <c r="B1776" t="s">
        <v>12</v>
      </c>
      <c r="C1776">
        <v>5.6</v>
      </c>
      <c r="E1776" t="b">
        <v>0</v>
      </c>
    </row>
    <row r="1777" spans="1:5" x14ac:dyDescent="0.3">
      <c r="A1777" t="s">
        <v>513</v>
      </c>
      <c r="B1777" t="s">
        <v>13</v>
      </c>
      <c r="C1777">
        <v>5.6</v>
      </c>
      <c r="E1777" t="b">
        <v>0</v>
      </c>
    </row>
    <row r="1778" spans="1:5" x14ac:dyDescent="0.3">
      <c r="A1778" t="s">
        <v>513</v>
      </c>
      <c r="B1778" t="s">
        <v>23</v>
      </c>
      <c r="C1778">
        <v>5.6</v>
      </c>
      <c r="E1778" t="b">
        <v>0</v>
      </c>
    </row>
    <row r="1779" spans="1:5" x14ac:dyDescent="0.3">
      <c r="A1779" t="s">
        <v>513</v>
      </c>
      <c r="B1779" t="s">
        <v>14</v>
      </c>
      <c r="C1779">
        <v>5.6</v>
      </c>
      <c r="E1779" t="b">
        <v>0</v>
      </c>
    </row>
    <row r="1780" spans="1:5" x14ac:dyDescent="0.3">
      <c r="A1780" t="s">
        <v>513</v>
      </c>
      <c r="B1780" t="s">
        <v>17</v>
      </c>
      <c r="C1780">
        <v>5.6</v>
      </c>
      <c r="E1780" t="b">
        <v>0</v>
      </c>
    </row>
    <row r="1781" spans="1:5" x14ac:dyDescent="0.3">
      <c r="A1781" t="s">
        <v>514</v>
      </c>
      <c r="B1781" t="s">
        <v>12</v>
      </c>
      <c r="C1781">
        <v>6.5</v>
      </c>
      <c r="E1781" t="b">
        <v>0</v>
      </c>
    </row>
    <row r="1782" spans="1:5" x14ac:dyDescent="0.3">
      <c r="A1782" t="s">
        <v>514</v>
      </c>
      <c r="B1782" t="s">
        <v>34</v>
      </c>
      <c r="C1782">
        <v>6.5</v>
      </c>
      <c r="E1782" t="b">
        <v>0</v>
      </c>
    </row>
    <row r="1783" spans="1:5" x14ac:dyDescent="0.3">
      <c r="A1783" t="s">
        <v>514</v>
      </c>
      <c r="B1783" t="s">
        <v>17</v>
      </c>
      <c r="C1783">
        <v>6.5</v>
      </c>
      <c r="E1783" t="b">
        <v>0</v>
      </c>
    </row>
    <row r="1784" spans="1:5" x14ac:dyDescent="0.3">
      <c r="A1784" t="s">
        <v>515</v>
      </c>
      <c r="B1784" t="s">
        <v>12</v>
      </c>
      <c r="C1784">
        <v>5.9</v>
      </c>
      <c r="E1784" t="b">
        <v>0</v>
      </c>
    </row>
    <row r="1785" spans="1:5" x14ac:dyDescent="0.3">
      <c r="A1785" t="s">
        <v>515</v>
      </c>
      <c r="B1785" t="s">
        <v>13</v>
      </c>
      <c r="C1785">
        <v>5.9</v>
      </c>
      <c r="E1785" t="b">
        <v>0</v>
      </c>
    </row>
    <row r="1786" spans="1:5" x14ac:dyDescent="0.3">
      <c r="A1786" t="s">
        <v>515</v>
      </c>
      <c r="B1786" t="s">
        <v>28</v>
      </c>
      <c r="C1786">
        <v>5.9</v>
      </c>
      <c r="E1786" t="b">
        <v>0</v>
      </c>
    </row>
    <row r="1787" spans="1:5" x14ac:dyDescent="0.3">
      <c r="A1787" t="s">
        <v>516</v>
      </c>
      <c r="B1787" t="s">
        <v>30</v>
      </c>
      <c r="C1787">
        <v>7</v>
      </c>
      <c r="E1787" t="b">
        <v>0</v>
      </c>
    </row>
    <row r="1788" spans="1:5" x14ac:dyDescent="0.3">
      <c r="A1788" t="s">
        <v>516</v>
      </c>
      <c r="B1788" t="s">
        <v>14</v>
      </c>
      <c r="C1788">
        <v>7</v>
      </c>
      <c r="E1788" t="b">
        <v>0</v>
      </c>
    </row>
    <row r="1789" spans="1:5" x14ac:dyDescent="0.3">
      <c r="A1789" t="s">
        <v>516</v>
      </c>
      <c r="B1789" t="s">
        <v>19</v>
      </c>
      <c r="C1789">
        <v>7</v>
      </c>
      <c r="E1789" t="b">
        <v>0</v>
      </c>
    </row>
    <row r="1790" spans="1:5" x14ac:dyDescent="0.3">
      <c r="A1790" t="s">
        <v>517</v>
      </c>
      <c r="B1790" t="s">
        <v>22</v>
      </c>
      <c r="C1790">
        <v>5.3</v>
      </c>
      <c r="E1790" t="b">
        <v>0</v>
      </c>
    </row>
    <row r="1791" spans="1:5" x14ac:dyDescent="0.3">
      <c r="A1791" t="s">
        <v>517</v>
      </c>
      <c r="B1791" t="s">
        <v>14</v>
      </c>
      <c r="C1791">
        <v>5.3</v>
      </c>
      <c r="E1791" t="b">
        <v>0</v>
      </c>
    </row>
    <row r="1792" spans="1:5" x14ac:dyDescent="0.3">
      <c r="A1792" t="s">
        <v>518</v>
      </c>
      <c r="B1792" t="s">
        <v>12</v>
      </c>
      <c r="C1792">
        <v>5.9</v>
      </c>
      <c r="E1792" t="b">
        <v>0</v>
      </c>
    </row>
    <row r="1793" spans="1:5" x14ac:dyDescent="0.3">
      <c r="A1793" t="s">
        <v>518</v>
      </c>
      <c r="B1793" t="s">
        <v>13</v>
      </c>
      <c r="C1793">
        <v>5.9</v>
      </c>
      <c r="E1793" t="b">
        <v>0</v>
      </c>
    </row>
    <row r="1794" spans="1:5" x14ac:dyDescent="0.3">
      <c r="A1794" t="s">
        <v>518</v>
      </c>
      <c r="B1794" t="s">
        <v>22</v>
      </c>
      <c r="C1794">
        <v>5.9</v>
      </c>
      <c r="E1794" t="b">
        <v>0</v>
      </c>
    </row>
    <row r="1795" spans="1:5" x14ac:dyDescent="0.3">
      <c r="A1795" t="s">
        <v>518</v>
      </c>
      <c r="B1795" t="s">
        <v>14</v>
      </c>
      <c r="C1795">
        <v>5.9</v>
      </c>
      <c r="E1795" t="b">
        <v>0</v>
      </c>
    </row>
    <row r="1796" spans="1:5" x14ac:dyDescent="0.3">
      <c r="A1796" t="s">
        <v>518</v>
      </c>
      <c r="B1796" t="s">
        <v>17</v>
      </c>
      <c r="C1796">
        <v>5.9</v>
      </c>
      <c r="E1796" t="b">
        <v>0</v>
      </c>
    </row>
    <row r="1797" spans="1:5" x14ac:dyDescent="0.3">
      <c r="A1797" t="s">
        <v>519</v>
      </c>
      <c r="B1797" t="s">
        <v>12</v>
      </c>
      <c r="C1797">
        <v>6.3</v>
      </c>
      <c r="E1797" t="b">
        <v>0</v>
      </c>
    </row>
    <row r="1798" spans="1:5" x14ac:dyDescent="0.3">
      <c r="A1798" t="s">
        <v>519</v>
      </c>
      <c r="B1798" t="s">
        <v>22</v>
      </c>
      <c r="C1798">
        <v>6.3</v>
      </c>
      <c r="E1798" t="b">
        <v>0</v>
      </c>
    </row>
    <row r="1799" spans="1:5" x14ac:dyDescent="0.3">
      <c r="A1799" t="s">
        <v>519</v>
      </c>
      <c r="B1799" t="s">
        <v>15</v>
      </c>
      <c r="C1799">
        <v>6.3</v>
      </c>
      <c r="E1799" t="b">
        <v>0</v>
      </c>
    </row>
    <row r="1800" spans="1:5" x14ac:dyDescent="0.3">
      <c r="A1800" t="s">
        <v>520</v>
      </c>
      <c r="B1800" t="s">
        <v>30</v>
      </c>
      <c r="C1800">
        <v>6.4</v>
      </c>
      <c r="E1800" t="b">
        <v>0</v>
      </c>
    </row>
    <row r="1801" spans="1:5" x14ac:dyDescent="0.3">
      <c r="A1801" t="s">
        <v>520</v>
      </c>
      <c r="B1801" t="s">
        <v>35</v>
      </c>
      <c r="C1801">
        <v>6.4</v>
      </c>
      <c r="E1801" t="b">
        <v>0</v>
      </c>
    </row>
    <row r="1802" spans="1:5" x14ac:dyDescent="0.3">
      <c r="A1802" t="s">
        <v>520</v>
      </c>
      <c r="B1802" t="s">
        <v>26</v>
      </c>
      <c r="C1802">
        <v>6.4</v>
      </c>
      <c r="E1802" t="b">
        <v>0</v>
      </c>
    </row>
    <row r="1803" spans="1:5" x14ac:dyDescent="0.3">
      <c r="A1803" t="s">
        <v>520</v>
      </c>
      <c r="B1803" t="s">
        <v>15</v>
      </c>
      <c r="C1803">
        <v>6.4</v>
      </c>
      <c r="E1803" t="b">
        <v>0</v>
      </c>
    </row>
    <row r="1804" spans="1:5" x14ac:dyDescent="0.3">
      <c r="A1804" t="s">
        <v>521</v>
      </c>
      <c r="B1804" t="s">
        <v>12</v>
      </c>
      <c r="C1804">
        <v>6.9</v>
      </c>
      <c r="E1804" t="b">
        <v>0</v>
      </c>
    </row>
    <row r="1805" spans="1:5" x14ac:dyDescent="0.3">
      <c r="A1805" t="s">
        <v>521</v>
      </c>
      <c r="B1805" t="s">
        <v>13</v>
      </c>
      <c r="C1805">
        <v>6.9</v>
      </c>
      <c r="E1805" t="b">
        <v>0</v>
      </c>
    </row>
    <row r="1806" spans="1:5" x14ac:dyDescent="0.3">
      <c r="A1806" t="s">
        <v>521</v>
      </c>
      <c r="B1806" t="s">
        <v>30</v>
      </c>
      <c r="C1806">
        <v>6.9</v>
      </c>
      <c r="E1806" t="b">
        <v>0</v>
      </c>
    </row>
    <row r="1807" spans="1:5" x14ac:dyDescent="0.3">
      <c r="A1807" t="s">
        <v>521</v>
      </c>
      <c r="B1807" t="s">
        <v>17</v>
      </c>
      <c r="C1807">
        <v>6.9</v>
      </c>
      <c r="E1807" t="b">
        <v>0</v>
      </c>
    </row>
    <row r="1808" spans="1:5" x14ac:dyDescent="0.3">
      <c r="A1808" t="s">
        <v>522</v>
      </c>
      <c r="B1808" t="s">
        <v>12</v>
      </c>
      <c r="C1808">
        <v>6.3</v>
      </c>
      <c r="E1808" t="b">
        <v>0</v>
      </c>
    </row>
    <row r="1809" spans="1:5" x14ac:dyDescent="0.3">
      <c r="A1809" t="s">
        <v>522</v>
      </c>
      <c r="B1809" t="s">
        <v>15</v>
      </c>
      <c r="C1809">
        <v>6.3</v>
      </c>
      <c r="E1809" t="b">
        <v>0</v>
      </c>
    </row>
    <row r="1810" spans="1:5" x14ac:dyDescent="0.3">
      <c r="A1810" t="s">
        <v>522</v>
      </c>
      <c r="B1810" t="s">
        <v>17</v>
      </c>
      <c r="C1810">
        <v>6.3</v>
      </c>
      <c r="E1810" t="b">
        <v>0</v>
      </c>
    </row>
    <row r="1811" spans="1:5" x14ac:dyDescent="0.3">
      <c r="A1811" t="s">
        <v>523</v>
      </c>
      <c r="B1811" t="s">
        <v>30</v>
      </c>
      <c r="C1811">
        <v>7.3</v>
      </c>
      <c r="E1811" t="b">
        <v>0</v>
      </c>
    </row>
    <row r="1812" spans="1:5" x14ac:dyDescent="0.3">
      <c r="A1812" t="s">
        <v>523</v>
      </c>
      <c r="B1812" t="s">
        <v>31</v>
      </c>
      <c r="C1812">
        <v>7.3</v>
      </c>
      <c r="E1812" t="b">
        <v>0</v>
      </c>
    </row>
    <row r="1813" spans="1:5" x14ac:dyDescent="0.3">
      <c r="A1813" t="s">
        <v>523</v>
      </c>
      <c r="B1813" t="s">
        <v>17</v>
      </c>
      <c r="C1813">
        <v>7.3</v>
      </c>
      <c r="E1813" t="b">
        <v>0</v>
      </c>
    </row>
    <row r="1814" spans="1:5" x14ac:dyDescent="0.3">
      <c r="A1814" t="s">
        <v>524</v>
      </c>
      <c r="B1814" t="s">
        <v>12</v>
      </c>
      <c r="C1814">
        <v>5.8</v>
      </c>
      <c r="E1814" t="b">
        <v>0</v>
      </c>
    </row>
    <row r="1815" spans="1:5" x14ac:dyDescent="0.3">
      <c r="A1815" t="s">
        <v>524</v>
      </c>
      <c r="B1815" t="s">
        <v>13</v>
      </c>
      <c r="C1815">
        <v>5.8</v>
      </c>
      <c r="E1815" t="b">
        <v>0</v>
      </c>
    </row>
    <row r="1816" spans="1:5" x14ac:dyDescent="0.3">
      <c r="A1816" t="s">
        <v>524</v>
      </c>
      <c r="B1816" t="s">
        <v>30</v>
      </c>
      <c r="C1816">
        <v>5.8</v>
      </c>
      <c r="E1816" t="b">
        <v>0</v>
      </c>
    </row>
    <row r="1817" spans="1:5" x14ac:dyDescent="0.3">
      <c r="A1817" t="s">
        <v>524</v>
      </c>
      <c r="B1817" t="s">
        <v>17</v>
      </c>
      <c r="C1817">
        <v>5.8</v>
      </c>
      <c r="E1817" t="b">
        <v>0</v>
      </c>
    </row>
    <row r="1818" spans="1:5" x14ac:dyDescent="0.3">
      <c r="A1818" t="s">
        <v>525</v>
      </c>
      <c r="B1818" t="s">
        <v>13</v>
      </c>
      <c r="C1818">
        <v>5.2</v>
      </c>
      <c r="E1818" t="b">
        <v>0</v>
      </c>
    </row>
    <row r="1819" spans="1:5" x14ac:dyDescent="0.3">
      <c r="A1819" t="s">
        <v>525</v>
      </c>
      <c r="B1819" t="s">
        <v>21</v>
      </c>
      <c r="C1819">
        <v>5.2</v>
      </c>
      <c r="E1819" t="b">
        <v>0</v>
      </c>
    </row>
    <row r="1820" spans="1:5" x14ac:dyDescent="0.3">
      <c r="A1820" t="s">
        <v>525</v>
      </c>
      <c r="B1820" t="s">
        <v>23</v>
      </c>
      <c r="C1820">
        <v>5.2</v>
      </c>
      <c r="E1820" t="b">
        <v>0</v>
      </c>
    </row>
    <row r="1821" spans="1:5" x14ac:dyDescent="0.3">
      <c r="A1821" t="s">
        <v>526</v>
      </c>
      <c r="B1821" t="s">
        <v>12</v>
      </c>
      <c r="C1821">
        <v>2.4</v>
      </c>
      <c r="E1821" t="b">
        <v>0</v>
      </c>
    </row>
    <row r="1822" spans="1:5" x14ac:dyDescent="0.3">
      <c r="A1822" t="s">
        <v>526</v>
      </c>
      <c r="B1822" t="s">
        <v>13</v>
      </c>
      <c r="C1822">
        <v>2.4</v>
      </c>
      <c r="E1822" t="b">
        <v>0</v>
      </c>
    </row>
    <row r="1823" spans="1:5" x14ac:dyDescent="0.3">
      <c r="A1823" t="s">
        <v>526</v>
      </c>
      <c r="B1823" t="s">
        <v>15</v>
      </c>
      <c r="C1823">
        <v>2.4</v>
      </c>
      <c r="E1823" t="b">
        <v>0</v>
      </c>
    </row>
    <row r="1824" spans="1:5" x14ac:dyDescent="0.3">
      <c r="A1824" t="s">
        <v>527</v>
      </c>
      <c r="B1824" t="s">
        <v>13</v>
      </c>
      <c r="C1824">
        <v>5.7</v>
      </c>
      <c r="E1824" t="b">
        <v>0</v>
      </c>
    </row>
    <row r="1825" spans="1:5" x14ac:dyDescent="0.3">
      <c r="A1825" t="s">
        <v>527</v>
      </c>
      <c r="B1825" t="s">
        <v>21</v>
      </c>
      <c r="C1825">
        <v>5.7</v>
      </c>
      <c r="E1825" t="b">
        <v>0</v>
      </c>
    </row>
    <row r="1826" spans="1:5" x14ac:dyDescent="0.3">
      <c r="A1826" t="s">
        <v>527</v>
      </c>
      <c r="B1826" t="s">
        <v>22</v>
      </c>
      <c r="C1826">
        <v>5.7</v>
      </c>
      <c r="E1826" t="b">
        <v>0</v>
      </c>
    </row>
    <row r="1827" spans="1:5" x14ac:dyDescent="0.3">
      <c r="A1827" t="s">
        <v>527</v>
      </c>
      <c r="B1827" t="s">
        <v>23</v>
      </c>
      <c r="C1827">
        <v>5.7</v>
      </c>
      <c r="E1827" t="b">
        <v>0</v>
      </c>
    </row>
    <row r="1828" spans="1:5" x14ac:dyDescent="0.3">
      <c r="A1828" t="s">
        <v>527</v>
      </c>
      <c r="B1828" t="s">
        <v>14</v>
      </c>
      <c r="C1828">
        <v>5.7</v>
      </c>
      <c r="E1828" t="b">
        <v>0</v>
      </c>
    </row>
    <row r="1829" spans="1:5" x14ac:dyDescent="0.3">
      <c r="A1829" t="s">
        <v>527</v>
      </c>
      <c r="B1829" t="s">
        <v>15</v>
      </c>
      <c r="C1829">
        <v>5.7</v>
      </c>
      <c r="E1829" t="b">
        <v>0</v>
      </c>
    </row>
    <row r="1830" spans="1:5" x14ac:dyDescent="0.3">
      <c r="A1830" t="s">
        <v>528</v>
      </c>
      <c r="B1830" t="s">
        <v>30</v>
      </c>
      <c r="C1830">
        <v>5.8</v>
      </c>
      <c r="E1830" t="b">
        <v>0</v>
      </c>
    </row>
    <row r="1831" spans="1:5" x14ac:dyDescent="0.3">
      <c r="A1831" t="s">
        <v>528</v>
      </c>
      <c r="B1831" t="s">
        <v>25</v>
      </c>
      <c r="C1831">
        <v>5.8</v>
      </c>
      <c r="E1831" t="b">
        <v>0</v>
      </c>
    </row>
    <row r="1832" spans="1:5" x14ac:dyDescent="0.3">
      <c r="A1832" t="s">
        <v>528</v>
      </c>
      <c r="B1832" t="s">
        <v>19</v>
      </c>
      <c r="C1832">
        <v>5.8</v>
      </c>
      <c r="E1832" t="b">
        <v>0</v>
      </c>
    </row>
    <row r="1833" spans="1:5" x14ac:dyDescent="0.3">
      <c r="A1833" t="s">
        <v>529</v>
      </c>
      <c r="B1833" t="s">
        <v>12</v>
      </c>
      <c r="C1833">
        <v>5.6</v>
      </c>
      <c r="E1833" t="b">
        <v>0</v>
      </c>
    </row>
    <row r="1834" spans="1:5" x14ac:dyDescent="0.3">
      <c r="A1834" t="s">
        <v>529</v>
      </c>
      <c r="B1834" t="s">
        <v>13</v>
      </c>
      <c r="C1834">
        <v>5.6</v>
      </c>
      <c r="E1834" t="b">
        <v>0</v>
      </c>
    </row>
    <row r="1835" spans="1:5" x14ac:dyDescent="0.3">
      <c r="A1835" t="s">
        <v>529</v>
      </c>
      <c r="B1835" t="s">
        <v>15</v>
      </c>
      <c r="C1835">
        <v>5.6</v>
      </c>
      <c r="E1835" t="b">
        <v>0</v>
      </c>
    </row>
    <row r="1836" spans="1:5" x14ac:dyDescent="0.3">
      <c r="A1836" t="s">
        <v>530</v>
      </c>
      <c r="B1836" t="s">
        <v>12</v>
      </c>
      <c r="C1836">
        <v>6</v>
      </c>
      <c r="E1836" t="b">
        <v>0</v>
      </c>
    </row>
    <row r="1837" spans="1:5" x14ac:dyDescent="0.3">
      <c r="A1837" t="s">
        <v>530</v>
      </c>
      <c r="B1837" t="s">
        <v>13</v>
      </c>
      <c r="C1837">
        <v>6</v>
      </c>
      <c r="E1837" t="b">
        <v>0</v>
      </c>
    </row>
    <row r="1838" spans="1:5" x14ac:dyDescent="0.3">
      <c r="A1838" t="s">
        <v>530</v>
      </c>
      <c r="B1838" t="s">
        <v>30</v>
      </c>
      <c r="C1838">
        <v>6</v>
      </c>
      <c r="E1838" t="b">
        <v>0</v>
      </c>
    </row>
    <row r="1839" spans="1:5" x14ac:dyDescent="0.3">
      <c r="A1839" t="s">
        <v>530</v>
      </c>
      <c r="B1839" t="s">
        <v>15</v>
      </c>
      <c r="C1839">
        <v>6</v>
      </c>
      <c r="E1839" t="b">
        <v>0</v>
      </c>
    </row>
    <row r="1840" spans="1:5" x14ac:dyDescent="0.3">
      <c r="A1840" t="s">
        <v>531</v>
      </c>
      <c r="B1840" t="s">
        <v>13</v>
      </c>
      <c r="C1840">
        <v>5.8</v>
      </c>
      <c r="E1840" t="b">
        <v>0</v>
      </c>
    </row>
    <row r="1841" spans="1:5" x14ac:dyDescent="0.3">
      <c r="A1841" t="s">
        <v>531</v>
      </c>
      <c r="B1841" t="s">
        <v>22</v>
      </c>
      <c r="C1841">
        <v>5.8</v>
      </c>
      <c r="E1841" t="b">
        <v>0</v>
      </c>
    </row>
    <row r="1842" spans="1:5" x14ac:dyDescent="0.3">
      <c r="A1842" t="s">
        <v>531</v>
      </c>
      <c r="B1842" t="s">
        <v>30</v>
      </c>
      <c r="C1842">
        <v>5.8</v>
      </c>
      <c r="E1842" t="b">
        <v>0</v>
      </c>
    </row>
    <row r="1843" spans="1:5" x14ac:dyDescent="0.3">
      <c r="A1843" t="s">
        <v>531</v>
      </c>
      <c r="B1843" t="s">
        <v>23</v>
      </c>
      <c r="C1843">
        <v>5.8</v>
      </c>
      <c r="E1843" t="b">
        <v>0</v>
      </c>
    </row>
    <row r="1844" spans="1:5" x14ac:dyDescent="0.3">
      <c r="A1844" t="s">
        <v>531</v>
      </c>
      <c r="B1844" t="s">
        <v>14</v>
      </c>
      <c r="C1844">
        <v>5.8</v>
      </c>
      <c r="E1844" t="b">
        <v>0</v>
      </c>
    </row>
    <row r="1845" spans="1:5" x14ac:dyDescent="0.3">
      <c r="A1845" t="s">
        <v>532</v>
      </c>
      <c r="B1845" t="s">
        <v>12</v>
      </c>
      <c r="C1845">
        <v>6</v>
      </c>
      <c r="E1845" t="b">
        <v>0</v>
      </c>
    </row>
    <row r="1846" spans="1:5" x14ac:dyDescent="0.3">
      <c r="A1846" t="s">
        <v>532</v>
      </c>
      <c r="B1846" t="s">
        <v>13</v>
      </c>
      <c r="C1846">
        <v>6</v>
      </c>
      <c r="E1846" t="b">
        <v>0</v>
      </c>
    </row>
    <row r="1847" spans="1:5" x14ac:dyDescent="0.3">
      <c r="A1847" t="s">
        <v>532</v>
      </c>
      <c r="B1847" t="s">
        <v>14</v>
      </c>
      <c r="C1847">
        <v>6</v>
      </c>
      <c r="E1847" t="b">
        <v>0</v>
      </c>
    </row>
    <row r="1848" spans="1:5" x14ac:dyDescent="0.3">
      <c r="A1848" t="s">
        <v>533</v>
      </c>
      <c r="B1848" t="s">
        <v>12</v>
      </c>
      <c r="C1848">
        <v>5.7</v>
      </c>
      <c r="E1848" t="b">
        <v>0</v>
      </c>
    </row>
    <row r="1849" spans="1:5" x14ac:dyDescent="0.3">
      <c r="A1849" t="s">
        <v>533</v>
      </c>
      <c r="B1849" t="s">
        <v>15</v>
      </c>
      <c r="C1849">
        <v>5.7</v>
      </c>
      <c r="E1849" t="b">
        <v>0</v>
      </c>
    </row>
    <row r="1850" spans="1:5" x14ac:dyDescent="0.3">
      <c r="A1850" t="s">
        <v>533</v>
      </c>
      <c r="B1850" t="s">
        <v>17</v>
      </c>
      <c r="C1850">
        <v>5.7</v>
      </c>
      <c r="E1850" t="b">
        <v>0</v>
      </c>
    </row>
    <row r="1851" spans="1:5" x14ac:dyDescent="0.3">
      <c r="A1851" t="s">
        <v>534</v>
      </c>
      <c r="B1851" t="s">
        <v>13</v>
      </c>
      <c r="C1851">
        <v>6</v>
      </c>
      <c r="E1851" t="b">
        <v>0</v>
      </c>
    </row>
    <row r="1852" spans="1:5" x14ac:dyDescent="0.3">
      <c r="A1852" t="s">
        <v>534</v>
      </c>
      <c r="B1852" t="s">
        <v>21</v>
      </c>
      <c r="C1852">
        <v>6</v>
      </c>
      <c r="E1852" t="b">
        <v>0</v>
      </c>
    </row>
    <row r="1853" spans="1:5" x14ac:dyDescent="0.3">
      <c r="A1853" t="s">
        <v>534</v>
      </c>
      <c r="B1853" t="s">
        <v>23</v>
      </c>
      <c r="C1853">
        <v>6</v>
      </c>
      <c r="E1853" t="b">
        <v>0</v>
      </c>
    </row>
    <row r="1854" spans="1:5" x14ac:dyDescent="0.3">
      <c r="A1854" t="s">
        <v>534</v>
      </c>
      <c r="B1854" t="s">
        <v>14</v>
      </c>
      <c r="C1854">
        <v>6</v>
      </c>
      <c r="E1854" t="b">
        <v>0</v>
      </c>
    </row>
    <row r="1855" spans="1:5" x14ac:dyDescent="0.3">
      <c r="A1855" t="s">
        <v>535</v>
      </c>
      <c r="B1855" t="s">
        <v>18</v>
      </c>
      <c r="C1855">
        <v>7.8</v>
      </c>
      <c r="E1855" t="b">
        <v>0</v>
      </c>
    </row>
    <row r="1856" spans="1:5" x14ac:dyDescent="0.3">
      <c r="A1856" t="s">
        <v>535</v>
      </c>
      <c r="B1856" t="s">
        <v>30</v>
      </c>
      <c r="C1856">
        <v>7.8</v>
      </c>
      <c r="E1856" t="b">
        <v>0</v>
      </c>
    </row>
    <row r="1857" spans="1:5" x14ac:dyDescent="0.3">
      <c r="A1857" t="s">
        <v>536</v>
      </c>
      <c r="B1857" t="s">
        <v>12</v>
      </c>
      <c r="C1857">
        <v>4.2</v>
      </c>
      <c r="E1857" t="b">
        <v>0</v>
      </c>
    </row>
    <row r="1858" spans="1:5" x14ac:dyDescent="0.3">
      <c r="A1858" t="s">
        <v>536</v>
      </c>
      <c r="B1858" t="s">
        <v>13</v>
      </c>
      <c r="C1858">
        <v>4.2</v>
      </c>
      <c r="E1858" t="b">
        <v>0</v>
      </c>
    </row>
    <row r="1859" spans="1:5" x14ac:dyDescent="0.3">
      <c r="A1859" t="s">
        <v>536</v>
      </c>
      <c r="B1859" t="s">
        <v>35</v>
      </c>
      <c r="C1859">
        <v>4.2</v>
      </c>
      <c r="E1859" t="b">
        <v>0</v>
      </c>
    </row>
    <row r="1860" spans="1:5" x14ac:dyDescent="0.3">
      <c r="A1860" t="s">
        <v>536</v>
      </c>
      <c r="B1860" t="s">
        <v>15</v>
      </c>
      <c r="C1860">
        <v>4.2</v>
      </c>
      <c r="E1860" t="b">
        <v>0</v>
      </c>
    </row>
    <row r="1861" spans="1:5" x14ac:dyDescent="0.3">
      <c r="A1861" t="s">
        <v>536</v>
      </c>
      <c r="B1861" t="s">
        <v>17</v>
      </c>
      <c r="C1861">
        <v>4.2</v>
      </c>
      <c r="E1861" t="b">
        <v>0</v>
      </c>
    </row>
    <row r="1862" spans="1:5" x14ac:dyDescent="0.3">
      <c r="A1862" t="s">
        <v>537</v>
      </c>
      <c r="B1862" t="s">
        <v>12</v>
      </c>
      <c r="C1862">
        <v>5.6</v>
      </c>
      <c r="E1862" t="b">
        <v>0</v>
      </c>
    </row>
    <row r="1863" spans="1:5" x14ac:dyDescent="0.3">
      <c r="A1863" t="s">
        <v>537</v>
      </c>
      <c r="B1863" t="s">
        <v>13</v>
      </c>
      <c r="C1863">
        <v>5.6</v>
      </c>
      <c r="E1863" t="b">
        <v>0</v>
      </c>
    </row>
    <row r="1864" spans="1:5" x14ac:dyDescent="0.3">
      <c r="A1864" t="s">
        <v>537</v>
      </c>
      <c r="B1864" t="s">
        <v>30</v>
      </c>
      <c r="C1864">
        <v>5.6</v>
      </c>
      <c r="E1864" t="b">
        <v>0</v>
      </c>
    </row>
    <row r="1865" spans="1:5" x14ac:dyDescent="0.3">
      <c r="A1865" t="s">
        <v>537</v>
      </c>
      <c r="B1865" t="s">
        <v>31</v>
      </c>
      <c r="C1865">
        <v>5.6</v>
      </c>
      <c r="E1865" t="b">
        <v>0</v>
      </c>
    </row>
    <row r="1866" spans="1:5" x14ac:dyDescent="0.3">
      <c r="A1866" t="s">
        <v>537</v>
      </c>
      <c r="B1866" t="s">
        <v>19</v>
      </c>
      <c r="C1866">
        <v>5.6</v>
      </c>
      <c r="E1866" t="b">
        <v>0</v>
      </c>
    </row>
    <row r="1867" spans="1:5" x14ac:dyDescent="0.3">
      <c r="A1867" t="s">
        <v>538</v>
      </c>
      <c r="B1867" t="s">
        <v>21</v>
      </c>
      <c r="C1867">
        <v>4.4000000000000004</v>
      </c>
      <c r="E1867" t="b">
        <v>0</v>
      </c>
    </row>
    <row r="1868" spans="1:5" x14ac:dyDescent="0.3">
      <c r="A1868" t="s">
        <v>538</v>
      </c>
      <c r="B1868" t="s">
        <v>23</v>
      </c>
      <c r="C1868">
        <v>4.4000000000000004</v>
      </c>
      <c r="E1868" t="b">
        <v>0</v>
      </c>
    </row>
    <row r="1869" spans="1:5" x14ac:dyDescent="0.3">
      <c r="A1869" t="s">
        <v>539</v>
      </c>
      <c r="B1869" t="s">
        <v>38</v>
      </c>
      <c r="C1869">
        <v>8.1999999999999993</v>
      </c>
      <c r="E1869" t="b">
        <v>0</v>
      </c>
    </row>
    <row r="1870" spans="1:5" x14ac:dyDescent="0.3">
      <c r="A1870" t="s">
        <v>539</v>
      </c>
      <c r="B1870" t="s">
        <v>30</v>
      </c>
      <c r="C1870">
        <v>8.1999999999999993</v>
      </c>
      <c r="E1870" t="b">
        <v>0</v>
      </c>
    </row>
    <row r="1871" spans="1:5" x14ac:dyDescent="0.3">
      <c r="A1871" t="s">
        <v>540</v>
      </c>
      <c r="B1871" t="s">
        <v>13</v>
      </c>
      <c r="C1871">
        <v>8.5</v>
      </c>
      <c r="E1871" t="b">
        <v>0</v>
      </c>
    </row>
    <row r="1872" spans="1:5" x14ac:dyDescent="0.3">
      <c r="A1872" t="s">
        <v>540</v>
      </c>
      <c r="B1872" t="s">
        <v>21</v>
      </c>
      <c r="C1872">
        <v>8.5</v>
      </c>
      <c r="E1872" t="b">
        <v>0</v>
      </c>
    </row>
    <row r="1873" spans="1:5" x14ac:dyDescent="0.3">
      <c r="A1873" t="s">
        <v>540</v>
      </c>
      <c r="B1873" t="s">
        <v>30</v>
      </c>
      <c r="C1873">
        <v>8.5</v>
      </c>
      <c r="E1873" t="b">
        <v>0</v>
      </c>
    </row>
    <row r="1874" spans="1:5" x14ac:dyDescent="0.3">
      <c r="A1874" t="s">
        <v>540</v>
      </c>
      <c r="B1874" t="s">
        <v>23</v>
      </c>
      <c r="C1874">
        <v>8.5</v>
      </c>
      <c r="E1874" t="b">
        <v>0</v>
      </c>
    </row>
    <row r="1875" spans="1:5" x14ac:dyDescent="0.3">
      <c r="A1875" t="s">
        <v>540</v>
      </c>
      <c r="B1875" t="s">
        <v>25</v>
      </c>
      <c r="C1875">
        <v>8.5</v>
      </c>
      <c r="E1875" t="b">
        <v>0</v>
      </c>
    </row>
    <row r="1876" spans="1:5" x14ac:dyDescent="0.3">
      <c r="A1876" t="s">
        <v>541</v>
      </c>
      <c r="B1876" t="s">
        <v>12</v>
      </c>
      <c r="C1876">
        <v>5.8</v>
      </c>
      <c r="E1876" t="b">
        <v>0</v>
      </c>
    </row>
    <row r="1877" spans="1:5" x14ac:dyDescent="0.3">
      <c r="A1877" t="s">
        <v>541</v>
      </c>
      <c r="B1877" t="s">
        <v>13</v>
      </c>
      <c r="C1877">
        <v>5.8</v>
      </c>
      <c r="E1877" t="b">
        <v>0</v>
      </c>
    </row>
    <row r="1878" spans="1:5" x14ac:dyDescent="0.3">
      <c r="A1878" t="s">
        <v>541</v>
      </c>
      <c r="B1878" t="s">
        <v>22</v>
      </c>
      <c r="C1878">
        <v>5.8</v>
      </c>
      <c r="E1878" t="b">
        <v>0</v>
      </c>
    </row>
    <row r="1879" spans="1:5" x14ac:dyDescent="0.3">
      <c r="A1879" t="s">
        <v>541</v>
      </c>
      <c r="B1879" t="s">
        <v>23</v>
      </c>
      <c r="C1879">
        <v>5.8</v>
      </c>
      <c r="E1879" t="b">
        <v>0</v>
      </c>
    </row>
    <row r="1880" spans="1:5" x14ac:dyDescent="0.3">
      <c r="A1880" t="s">
        <v>541</v>
      </c>
      <c r="B1880" t="s">
        <v>14</v>
      </c>
      <c r="C1880">
        <v>5.8</v>
      </c>
      <c r="E1880" t="b">
        <v>0</v>
      </c>
    </row>
    <row r="1881" spans="1:5" x14ac:dyDescent="0.3">
      <c r="A1881" t="s">
        <v>541</v>
      </c>
      <c r="B1881" t="s">
        <v>15</v>
      </c>
      <c r="C1881">
        <v>5.8</v>
      </c>
      <c r="E1881" t="b">
        <v>0</v>
      </c>
    </row>
    <row r="1882" spans="1:5" x14ac:dyDescent="0.3">
      <c r="A1882" t="s">
        <v>542</v>
      </c>
      <c r="B1882" t="s">
        <v>21</v>
      </c>
      <c r="C1882">
        <v>6.5</v>
      </c>
      <c r="E1882" t="b">
        <v>0</v>
      </c>
    </row>
    <row r="1883" spans="1:5" x14ac:dyDescent="0.3">
      <c r="A1883" t="s">
        <v>542</v>
      </c>
      <c r="B1883" t="s">
        <v>22</v>
      </c>
      <c r="C1883">
        <v>6.5</v>
      </c>
      <c r="E1883" t="b">
        <v>0</v>
      </c>
    </row>
    <row r="1884" spans="1:5" x14ac:dyDescent="0.3">
      <c r="A1884" t="s">
        <v>542</v>
      </c>
      <c r="B1884" t="s">
        <v>23</v>
      </c>
      <c r="C1884">
        <v>6.5</v>
      </c>
      <c r="E1884" t="b">
        <v>0</v>
      </c>
    </row>
    <row r="1885" spans="1:5" x14ac:dyDescent="0.3">
      <c r="A1885" t="s">
        <v>542</v>
      </c>
      <c r="B1885" t="s">
        <v>14</v>
      </c>
      <c r="C1885">
        <v>6.5</v>
      </c>
      <c r="E1885" t="b">
        <v>0</v>
      </c>
    </row>
    <row r="1886" spans="1:5" x14ac:dyDescent="0.3">
      <c r="A1886" t="s">
        <v>542</v>
      </c>
      <c r="B1886" t="s">
        <v>15</v>
      </c>
      <c r="C1886">
        <v>6.5</v>
      </c>
      <c r="E1886" t="b">
        <v>0</v>
      </c>
    </row>
    <row r="1887" spans="1:5" x14ac:dyDescent="0.3">
      <c r="A1887" t="s">
        <v>543</v>
      </c>
      <c r="B1887" t="s">
        <v>34</v>
      </c>
      <c r="C1887">
        <v>7.2</v>
      </c>
      <c r="E1887" t="b">
        <v>0</v>
      </c>
    </row>
    <row r="1888" spans="1:5" x14ac:dyDescent="0.3">
      <c r="A1888" t="s">
        <v>543</v>
      </c>
      <c r="B1888" t="s">
        <v>30</v>
      </c>
      <c r="C1888">
        <v>7.2</v>
      </c>
      <c r="E1888" t="b">
        <v>0</v>
      </c>
    </row>
    <row r="1889" spans="1:5" x14ac:dyDescent="0.3">
      <c r="A1889" t="s">
        <v>543</v>
      </c>
      <c r="B1889" t="s">
        <v>17</v>
      </c>
      <c r="C1889">
        <v>7.2</v>
      </c>
      <c r="E1889" t="b">
        <v>0</v>
      </c>
    </row>
    <row r="1890" spans="1:5" x14ac:dyDescent="0.3">
      <c r="A1890" t="s">
        <v>544</v>
      </c>
      <c r="B1890" t="s">
        <v>12</v>
      </c>
      <c r="C1890">
        <v>6.7</v>
      </c>
      <c r="E1890" t="b">
        <v>0</v>
      </c>
    </row>
    <row r="1891" spans="1:5" x14ac:dyDescent="0.3">
      <c r="A1891" t="s">
        <v>544</v>
      </c>
      <c r="B1891" t="s">
        <v>13</v>
      </c>
      <c r="C1891">
        <v>6.7</v>
      </c>
      <c r="E1891" t="b">
        <v>0</v>
      </c>
    </row>
    <row r="1892" spans="1:5" x14ac:dyDescent="0.3">
      <c r="A1892" t="s">
        <v>544</v>
      </c>
      <c r="B1892" t="s">
        <v>28</v>
      </c>
      <c r="C1892">
        <v>6.7</v>
      </c>
      <c r="E1892" t="b">
        <v>0</v>
      </c>
    </row>
    <row r="1893" spans="1:5" x14ac:dyDescent="0.3">
      <c r="A1893" t="s">
        <v>545</v>
      </c>
      <c r="B1893" t="s">
        <v>22</v>
      </c>
      <c r="C1893">
        <v>3.4</v>
      </c>
      <c r="E1893" t="b">
        <v>0</v>
      </c>
    </row>
    <row r="1894" spans="1:5" x14ac:dyDescent="0.3">
      <c r="A1894" t="s">
        <v>546</v>
      </c>
      <c r="B1894" t="s">
        <v>12</v>
      </c>
      <c r="C1894">
        <v>5.9</v>
      </c>
      <c r="E1894" t="b">
        <v>0</v>
      </c>
    </row>
    <row r="1895" spans="1:5" x14ac:dyDescent="0.3">
      <c r="A1895" t="s">
        <v>546</v>
      </c>
      <c r="B1895" t="s">
        <v>34</v>
      </c>
      <c r="C1895">
        <v>5.9</v>
      </c>
      <c r="E1895" t="b">
        <v>0</v>
      </c>
    </row>
    <row r="1896" spans="1:5" x14ac:dyDescent="0.3">
      <c r="A1896" t="s">
        <v>546</v>
      </c>
      <c r="B1896" t="s">
        <v>17</v>
      </c>
      <c r="C1896">
        <v>5.9</v>
      </c>
      <c r="E1896" t="b">
        <v>0</v>
      </c>
    </row>
    <row r="1897" spans="1:5" x14ac:dyDescent="0.3">
      <c r="A1897" t="s">
        <v>547</v>
      </c>
      <c r="B1897" t="s">
        <v>13</v>
      </c>
      <c r="C1897">
        <v>7.8</v>
      </c>
      <c r="E1897" t="b">
        <v>0</v>
      </c>
    </row>
    <row r="1898" spans="1:5" x14ac:dyDescent="0.3">
      <c r="A1898" t="s">
        <v>547</v>
      </c>
      <c r="B1898" t="s">
        <v>21</v>
      </c>
      <c r="C1898">
        <v>7.8</v>
      </c>
      <c r="E1898" t="b">
        <v>0</v>
      </c>
    </row>
    <row r="1899" spans="1:5" x14ac:dyDescent="0.3">
      <c r="A1899" t="s">
        <v>547</v>
      </c>
      <c r="B1899" t="s">
        <v>30</v>
      </c>
      <c r="C1899">
        <v>7.8</v>
      </c>
      <c r="E1899" t="b">
        <v>0</v>
      </c>
    </row>
    <row r="1900" spans="1:5" x14ac:dyDescent="0.3">
      <c r="A1900" t="s">
        <v>547</v>
      </c>
      <c r="B1900" t="s">
        <v>23</v>
      </c>
      <c r="C1900">
        <v>7.8</v>
      </c>
      <c r="E1900" t="b">
        <v>0</v>
      </c>
    </row>
    <row r="1901" spans="1:5" x14ac:dyDescent="0.3">
      <c r="A1901" t="s">
        <v>547</v>
      </c>
      <c r="B1901" t="s">
        <v>14</v>
      </c>
      <c r="C1901">
        <v>7.8</v>
      </c>
      <c r="E1901" t="b">
        <v>0</v>
      </c>
    </row>
    <row r="1902" spans="1:5" x14ac:dyDescent="0.3">
      <c r="A1902" t="s">
        <v>548</v>
      </c>
      <c r="B1902" t="s">
        <v>15</v>
      </c>
      <c r="C1902">
        <v>5.9</v>
      </c>
      <c r="E1902" t="b">
        <v>0</v>
      </c>
    </row>
    <row r="1903" spans="1:5" x14ac:dyDescent="0.3">
      <c r="A1903" t="s">
        <v>548</v>
      </c>
      <c r="B1903" t="s">
        <v>17</v>
      </c>
      <c r="C1903">
        <v>5.9</v>
      </c>
      <c r="E1903" t="b">
        <v>0</v>
      </c>
    </row>
    <row r="1904" spans="1:5" x14ac:dyDescent="0.3">
      <c r="A1904" t="s">
        <v>549</v>
      </c>
      <c r="B1904" t="s">
        <v>13</v>
      </c>
      <c r="C1904">
        <v>4.0999999999999996</v>
      </c>
      <c r="E1904" t="b">
        <v>0</v>
      </c>
    </row>
    <row r="1905" spans="1:5" x14ac:dyDescent="0.3">
      <c r="A1905" t="s">
        <v>549</v>
      </c>
      <c r="B1905" t="s">
        <v>21</v>
      </c>
      <c r="C1905">
        <v>4.0999999999999996</v>
      </c>
      <c r="E1905" t="b">
        <v>0</v>
      </c>
    </row>
    <row r="1906" spans="1:5" x14ac:dyDescent="0.3">
      <c r="A1906" t="s">
        <v>549</v>
      </c>
      <c r="B1906" t="s">
        <v>22</v>
      </c>
      <c r="C1906">
        <v>4.0999999999999996</v>
      </c>
      <c r="E1906" t="b">
        <v>0</v>
      </c>
    </row>
    <row r="1907" spans="1:5" x14ac:dyDescent="0.3">
      <c r="A1907" t="s">
        <v>549</v>
      </c>
      <c r="B1907" t="s">
        <v>23</v>
      </c>
      <c r="C1907">
        <v>4.0999999999999996</v>
      </c>
      <c r="E1907" t="b">
        <v>0</v>
      </c>
    </row>
    <row r="1908" spans="1:5" x14ac:dyDescent="0.3">
      <c r="A1908" t="s">
        <v>549</v>
      </c>
      <c r="B1908" t="s">
        <v>14</v>
      </c>
      <c r="C1908">
        <v>4.0999999999999996</v>
      </c>
      <c r="E1908" t="b">
        <v>0</v>
      </c>
    </row>
    <row r="1909" spans="1:5" x14ac:dyDescent="0.3">
      <c r="A1909" t="s">
        <v>550</v>
      </c>
      <c r="B1909" t="s">
        <v>21</v>
      </c>
      <c r="C1909">
        <v>6.8</v>
      </c>
      <c r="E1909" t="b">
        <v>0</v>
      </c>
    </row>
    <row r="1910" spans="1:5" x14ac:dyDescent="0.3">
      <c r="A1910" t="s">
        <v>550</v>
      </c>
      <c r="B1910" t="s">
        <v>22</v>
      </c>
      <c r="C1910">
        <v>6.8</v>
      </c>
      <c r="E1910" t="b">
        <v>0</v>
      </c>
    </row>
    <row r="1911" spans="1:5" x14ac:dyDescent="0.3">
      <c r="A1911" t="s">
        <v>550</v>
      </c>
      <c r="B1911" t="s">
        <v>23</v>
      </c>
      <c r="C1911">
        <v>6.8</v>
      </c>
      <c r="E1911" t="b">
        <v>0</v>
      </c>
    </row>
    <row r="1912" spans="1:5" x14ac:dyDescent="0.3">
      <c r="A1912" t="s">
        <v>551</v>
      </c>
      <c r="B1912" t="s">
        <v>12</v>
      </c>
      <c r="C1912">
        <v>5.8</v>
      </c>
      <c r="E1912" t="b">
        <v>0</v>
      </c>
    </row>
    <row r="1913" spans="1:5" x14ac:dyDescent="0.3">
      <c r="A1913" t="s">
        <v>551</v>
      </c>
      <c r="B1913" t="s">
        <v>13</v>
      </c>
      <c r="C1913">
        <v>5.8</v>
      </c>
      <c r="E1913" t="b">
        <v>0</v>
      </c>
    </row>
    <row r="1914" spans="1:5" x14ac:dyDescent="0.3">
      <c r="A1914" t="s">
        <v>551</v>
      </c>
      <c r="B1914" t="s">
        <v>14</v>
      </c>
      <c r="C1914">
        <v>5.8</v>
      </c>
      <c r="E1914" t="b">
        <v>0</v>
      </c>
    </row>
    <row r="1915" spans="1:5" x14ac:dyDescent="0.3">
      <c r="A1915" t="s">
        <v>551</v>
      </c>
      <c r="B1915" t="s">
        <v>15</v>
      </c>
      <c r="C1915">
        <v>5.8</v>
      </c>
      <c r="E1915" t="b">
        <v>0</v>
      </c>
    </row>
    <row r="1916" spans="1:5" x14ac:dyDescent="0.3">
      <c r="A1916" t="s">
        <v>552</v>
      </c>
      <c r="B1916" t="s">
        <v>21</v>
      </c>
      <c r="C1916">
        <v>7.5</v>
      </c>
      <c r="E1916" t="b">
        <v>0</v>
      </c>
    </row>
    <row r="1917" spans="1:5" x14ac:dyDescent="0.3">
      <c r="A1917" t="s">
        <v>552</v>
      </c>
      <c r="B1917" t="s">
        <v>22</v>
      </c>
      <c r="C1917">
        <v>7.5</v>
      </c>
      <c r="E1917" t="b">
        <v>0</v>
      </c>
    </row>
    <row r="1918" spans="1:5" x14ac:dyDescent="0.3">
      <c r="A1918" t="s">
        <v>552</v>
      </c>
      <c r="B1918" t="s">
        <v>23</v>
      </c>
      <c r="C1918">
        <v>7.5</v>
      </c>
      <c r="E1918" t="b">
        <v>0</v>
      </c>
    </row>
    <row r="1919" spans="1:5" x14ac:dyDescent="0.3">
      <c r="A1919" t="s">
        <v>552</v>
      </c>
      <c r="B1919" t="s">
        <v>15</v>
      </c>
      <c r="C1919">
        <v>7.5</v>
      </c>
      <c r="E1919" t="b">
        <v>0</v>
      </c>
    </row>
    <row r="1920" spans="1:5" x14ac:dyDescent="0.3">
      <c r="A1920" t="s">
        <v>553</v>
      </c>
      <c r="B1920" t="s">
        <v>12</v>
      </c>
      <c r="C1920">
        <v>6.9</v>
      </c>
      <c r="E1920" t="b">
        <v>0</v>
      </c>
    </row>
    <row r="1921" spans="1:5" x14ac:dyDescent="0.3">
      <c r="A1921" t="s">
        <v>553</v>
      </c>
      <c r="B1921" t="s">
        <v>13</v>
      </c>
      <c r="C1921">
        <v>6.9</v>
      </c>
      <c r="E1921" t="b">
        <v>0</v>
      </c>
    </row>
    <row r="1922" spans="1:5" x14ac:dyDescent="0.3">
      <c r="A1922" t="s">
        <v>553</v>
      </c>
      <c r="B1922" t="s">
        <v>15</v>
      </c>
      <c r="C1922">
        <v>6.9</v>
      </c>
      <c r="E1922" t="b">
        <v>0</v>
      </c>
    </row>
    <row r="1923" spans="1:5" x14ac:dyDescent="0.3">
      <c r="A1923" t="s">
        <v>554</v>
      </c>
      <c r="B1923" t="s">
        <v>12</v>
      </c>
      <c r="C1923">
        <v>6.5</v>
      </c>
      <c r="E1923" t="b">
        <v>0</v>
      </c>
    </row>
    <row r="1924" spans="1:5" x14ac:dyDescent="0.3">
      <c r="A1924" t="s">
        <v>554</v>
      </c>
      <c r="B1924" t="s">
        <v>13</v>
      </c>
      <c r="C1924">
        <v>6.5</v>
      </c>
      <c r="E1924" t="b">
        <v>0</v>
      </c>
    </row>
    <row r="1925" spans="1:5" x14ac:dyDescent="0.3">
      <c r="A1925" t="s">
        <v>554</v>
      </c>
      <c r="B1925" t="s">
        <v>15</v>
      </c>
      <c r="C1925">
        <v>6.5</v>
      </c>
      <c r="E1925" t="b">
        <v>0</v>
      </c>
    </row>
    <row r="1926" spans="1:5" x14ac:dyDescent="0.3">
      <c r="A1926" t="s">
        <v>555</v>
      </c>
      <c r="B1926" t="s">
        <v>13</v>
      </c>
      <c r="C1926">
        <v>6.9</v>
      </c>
      <c r="E1926" t="b">
        <v>0</v>
      </c>
    </row>
    <row r="1927" spans="1:5" x14ac:dyDescent="0.3">
      <c r="A1927" t="s">
        <v>555</v>
      </c>
      <c r="B1927" t="s">
        <v>21</v>
      </c>
      <c r="C1927">
        <v>6.9</v>
      </c>
      <c r="E1927" t="b">
        <v>0</v>
      </c>
    </row>
    <row r="1928" spans="1:5" x14ac:dyDescent="0.3">
      <c r="A1928" t="s">
        <v>555</v>
      </c>
      <c r="B1928" t="s">
        <v>22</v>
      </c>
      <c r="C1928">
        <v>6.9</v>
      </c>
      <c r="E1928" t="b">
        <v>0</v>
      </c>
    </row>
    <row r="1929" spans="1:5" x14ac:dyDescent="0.3">
      <c r="A1929" t="s">
        <v>555</v>
      </c>
      <c r="B1929" t="s">
        <v>23</v>
      </c>
      <c r="C1929">
        <v>6.9</v>
      </c>
      <c r="E1929" t="b">
        <v>0</v>
      </c>
    </row>
    <row r="1930" spans="1:5" x14ac:dyDescent="0.3">
      <c r="A1930" t="s">
        <v>556</v>
      </c>
      <c r="B1930" t="s">
        <v>30</v>
      </c>
      <c r="C1930">
        <v>7.9</v>
      </c>
      <c r="E1930" t="b">
        <v>0</v>
      </c>
    </row>
    <row r="1931" spans="1:5" x14ac:dyDescent="0.3">
      <c r="A1931" t="s">
        <v>556</v>
      </c>
      <c r="B1931" t="s">
        <v>15</v>
      </c>
      <c r="C1931">
        <v>7.9</v>
      </c>
      <c r="E1931" t="b">
        <v>0</v>
      </c>
    </row>
    <row r="1932" spans="1:5" x14ac:dyDescent="0.3">
      <c r="A1932" t="s">
        <v>556</v>
      </c>
      <c r="B1932" t="s">
        <v>17</v>
      </c>
      <c r="C1932">
        <v>7.9</v>
      </c>
      <c r="E1932" t="b">
        <v>0</v>
      </c>
    </row>
    <row r="1933" spans="1:5" x14ac:dyDescent="0.3">
      <c r="A1933" t="s">
        <v>557</v>
      </c>
      <c r="B1933" t="s">
        <v>12</v>
      </c>
      <c r="C1933">
        <v>7.4</v>
      </c>
      <c r="E1933" t="b">
        <v>0</v>
      </c>
    </row>
    <row r="1934" spans="1:5" x14ac:dyDescent="0.3">
      <c r="A1934" t="s">
        <v>557</v>
      </c>
      <c r="B1934" t="s">
        <v>13</v>
      </c>
      <c r="C1934">
        <v>7.4</v>
      </c>
      <c r="E1934" t="b">
        <v>0</v>
      </c>
    </row>
    <row r="1935" spans="1:5" x14ac:dyDescent="0.3">
      <c r="A1935" t="s">
        <v>557</v>
      </c>
      <c r="B1935" t="s">
        <v>15</v>
      </c>
      <c r="C1935">
        <v>7.4</v>
      </c>
      <c r="E1935" t="b">
        <v>0</v>
      </c>
    </row>
    <row r="1936" spans="1:5" x14ac:dyDescent="0.3">
      <c r="A1936" t="s">
        <v>558</v>
      </c>
      <c r="B1936" t="s">
        <v>12</v>
      </c>
      <c r="C1936">
        <v>6.7</v>
      </c>
      <c r="E1936" t="b">
        <v>0</v>
      </c>
    </row>
    <row r="1937" spans="1:5" x14ac:dyDescent="0.3">
      <c r="A1937" t="s">
        <v>558</v>
      </c>
      <c r="B1937" t="s">
        <v>34</v>
      </c>
      <c r="C1937">
        <v>6.7</v>
      </c>
      <c r="E1937" t="b">
        <v>0</v>
      </c>
    </row>
    <row r="1938" spans="1:5" x14ac:dyDescent="0.3">
      <c r="A1938" t="s">
        <v>558</v>
      </c>
      <c r="B1938" t="s">
        <v>14</v>
      </c>
      <c r="C1938">
        <v>6.7</v>
      </c>
      <c r="E1938" t="b">
        <v>0</v>
      </c>
    </row>
    <row r="1939" spans="1:5" x14ac:dyDescent="0.3">
      <c r="A1939" t="s">
        <v>558</v>
      </c>
      <c r="B1939" t="s">
        <v>17</v>
      </c>
      <c r="C1939">
        <v>6.7</v>
      </c>
      <c r="E1939" t="b">
        <v>0</v>
      </c>
    </row>
    <row r="1940" spans="1:5" x14ac:dyDescent="0.3">
      <c r="A1940" t="s">
        <v>559</v>
      </c>
      <c r="B1940" t="s">
        <v>12</v>
      </c>
      <c r="C1940">
        <v>7.4</v>
      </c>
      <c r="E1940" t="b">
        <v>0</v>
      </c>
    </row>
    <row r="1941" spans="1:5" x14ac:dyDescent="0.3">
      <c r="A1941" t="s">
        <v>559</v>
      </c>
      <c r="B1941" t="s">
        <v>13</v>
      </c>
      <c r="C1941">
        <v>7.4</v>
      </c>
      <c r="E1941" t="b">
        <v>0</v>
      </c>
    </row>
    <row r="1942" spans="1:5" x14ac:dyDescent="0.3">
      <c r="A1942" t="s">
        <v>559</v>
      </c>
      <c r="B1942" t="s">
        <v>17</v>
      </c>
      <c r="C1942">
        <v>7.4</v>
      </c>
      <c r="E1942" t="b">
        <v>0</v>
      </c>
    </row>
    <row r="1943" spans="1:5" x14ac:dyDescent="0.3">
      <c r="A1943" t="s">
        <v>560</v>
      </c>
      <c r="B1943" t="s">
        <v>12</v>
      </c>
      <c r="C1943">
        <v>6.9</v>
      </c>
      <c r="E1943" t="b">
        <v>0</v>
      </c>
    </row>
    <row r="1944" spans="1:5" x14ac:dyDescent="0.3">
      <c r="A1944" t="s">
        <v>560</v>
      </c>
      <c r="B1944" t="s">
        <v>13</v>
      </c>
      <c r="C1944">
        <v>6.9</v>
      </c>
      <c r="E1944" t="b">
        <v>0</v>
      </c>
    </row>
    <row r="1945" spans="1:5" x14ac:dyDescent="0.3">
      <c r="A1945" t="s">
        <v>560</v>
      </c>
      <c r="B1945" t="s">
        <v>21</v>
      </c>
      <c r="C1945">
        <v>6.9</v>
      </c>
      <c r="E1945" t="b">
        <v>0</v>
      </c>
    </row>
    <row r="1946" spans="1:5" x14ac:dyDescent="0.3">
      <c r="A1946" t="s">
        <v>560</v>
      </c>
      <c r="B1946" t="s">
        <v>22</v>
      </c>
      <c r="C1946">
        <v>6.9</v>
      </c>
      <c r="E1946" t="b">
        <v>0</v>
      </c>
    </row>
    <row r="1947" spans="1:5" x14ac:dyDescent="0.3">
      <c r="A1947" t="s">
        <v>560</v>
      </c>
      <c r="B1947" t="s">
        <v>23</v>
      </c>
      <c r="C1947">
        <v>6.9</v>
      </c>
      <c r="E1947" t="b">
        <v>0</v>
      </c>
    </row>
    <row r="1948" spans="1:5" x14ac:dyDescent="0.3">
      <c r="A1948" t="s">
        <v>560</v>
      </c>
      <c r="B1948" t="s">
        <v>14</v>
      </c>
      <c r="C1948">
        <v>6.9</v>
      </c>
      <c r="E1948" t="b">
        <v>0</v>
      </c>
    </row>
    <row r="1949" spans="1:5" x14ac:dyDescent="0.3">
      <c r="A1949" t="s">
        <v>561</v>
      </c>
      <c r="B1949" t="s">
        <v>22</v>
      </c>
      <c r="C1949">
        <v>6.8</v>
      </c>
      <c r="E1949" t="b">
        <v>0</v>
      </c>
    </row>
    <row r="1950" spans="1:5" x14ac:dyDescent="0.3">
      <c r="A1950" t="s">
        <v>561</v>
      </c>
      <c r="B1950" t="s">
        <v>19</v>
      </c>
      <c r="C1950">
        <v>6.8</v>
      </c>
      <c r="E1950" t="b">
        <v>0</v>
      </c>
    </row>
    <row r="1951" spans="1:5" x14ac:dyDescent="0.3">
      <c r="A1951" t="s">
        <v>562</v>
      </c>
      <c r="B1951" t="s">
        <v>22</v>
      </c>
      <c r="C1951">
        <v>6.7</v>
      </c>
      <c r="E1951" t="b">
        <v>0</v>
      </c>
    </row>
    <row r="1952" spans="1:5" x14ac:dyDescent="0.3">
      <c r="A1952" t="s">
        <v>562</v>
      </c>
      <c r="B1952" t="s">
        <v>30</v>
      </c>
      <c r="C1952">
        <v>6.7</v>
      </c>
      <c r="E1952" t="b">
        <v>0</v>
      </c>
    </row>
    <row r="1953" spans="1:5" x14ac:dyDescent="0.3">
      <c r="A1953" t="s">
        <v>562</v>
      </c>
      <c r="B1953" t="s">
        <v>23</v>
      </c>
      <c r="C1953">
        <v>6.7</v>
      </c>
      <c r="E1953" t="b">
        <v>0</v>
      </c>
    </row>
    <row r="1954" spans="1:5" x14ac:dyDescent="0.3">
      <c r="A1954" t="s">
        <v>562</v>
      </c>
      <c r="B1954" t="s">
        <v>39</v>
      </c>
      <c r="C1954">
        <v>6.7</v>
      </c>
      <c r="E1954" t="b">
        <v>0</v>
      </c>
    </row>
    <row r="1955" spans="1:5" x14ac:dyDescent="0.3">
      <c r="A1955" t="s">
        <v>562</v>
      </c>
      <c r="B1955" t="s">
        <v>25</v>
      </c>
      <c r="C1955">
        <v>6.7</v>
      </c>
      <c r="E1955" t="b">
        <v>0</v>
      </c>
    </row>
    <row r="1956" spans="1:5" x14ac:dyDescent="0.3">
      <c r="A1956" t="s">
        <v>562</v>
      </c>
      <c r="B1956" t="s">
        <v>19</v>
      </c>
      <c r="C1956">
        <v>6.7</v>
      </c>
      <c r="E1956" t="b">
        <v>0</v>
      </c>
    </row>
    <row r="1957" spans="1:5" x14ac:dyDescent="0.3">
      <c r="A1957" t="s">
        <v>563</v>
      </c>
      <c r="B1957" t="s">
        <v>35</v>
      </c>
      <c r="C1957">
        <v>5.0999999999999996</v>
      </c>
      <c r="E1957" t="b">
        <v>0</v>
      </c>
    </row>
    <row r="1958" spans="1:5" x14ac:dyDescent="0.3">
      <c r="A1958" t="s">
        <v>563</v>
      </c>
      <c r="B1958" t="s">
        <v>26</v>
      </c>
      <c r="C1958">
        <v>5.0999999999999996</v>
      </c>
      <c r="E1958" t="b">
        <v>0</v>
      </c>
    </row>
    <row r="1959" spans="1:5" x14ac:dyDescent="0.3">
      <c r="A1959" t="s">
        <v>563</v>
      </c>
      <c r="B1959" t="s">
        <v>17</v>
      </c>
      <c r="C1959">
        <v>5.0999999999999996</v>
      </c>
      <c r="E1959" t="b">
        <v>0</v>
      </c>
    </row>
    <row r="1960" spans="1:5" x14ac:dyDescent="0.3">
      <c r="A1960" t="s">
        <v>564</v>
      </c>
      <c r="B1960" t="s">
        <v>12</v>
      </c>
      <c r="C1960">
        <v>4.0999999999999996</v>
      </c>
      <c r="E1960" t="b">
        <v>0</v>
      </c>
    </row>
    <row r="1961" spans="1:5" x14ac:dyDescent="0.3">
      <c r="A1961" t="s">
        <v>564</v>
      </c>
      <c r="B1961" t="s">
        <v>13</v>
      </c>
      <c r="C1961">
        <v>4.0999999999999996</v>
      </c>
      <c r="E1961" t="b">
        <v>0</v>
      </c>
    </row>
    <row r="1962" spans="1:5" x14ac:dyDescent="0.3">
      <c r="A1962" t="s">
        <v>564</v>
      </c>
      <c r="B1962" t="s">
        <v>22</v>
      </c>
      <c r="C1962">
        <v>4.0999999999999996</v>
      </c>
      <c r="E1962" t="b">
        <v>0</v>
      </c>
    </row>
    <row r="1963" spans="1:5" x14ac:dyDescent="0.3">
      <c r="A1963" t="s">
        <v>564</v>
      </c>
      <c r="B1963" t="s">
        <v>23</v>
      </c>
      <c r="C1963">
        <v>4.0999999999999996</v>
      </c>
      <c r="E1963" t="b">
        <v>0</v>
      </c>
    </row>
    <row r="1964" spans="1:5" x14ac:dyDescent="0.3">
      <c r="A1964" t="s">
        <v>564</v>
      </c>
      <c r="B1964" t="s">
        <v>15</v>
      </c>
      <c r="C1964">
        <v>4.0999999999999996</v>
      </c>
      <c r="E1964" t="b">
        <v>0</v>
      </c>
    </row>
    <row r="1965" spans="1:5" x14ac:dyDescent="0.3">
      <c r="A1965" t="s">
        <v>565</v>
      </c>
      <c r="B1965" t="s">
        <v>34</v>
      </c>
      <c r="C1965">
        <v>7.3</v>
      </c>
      <c r="E1965" t="b">
        <v>0</v>
      </c>
    </row>
    <row r="1966" spans="1:5" x14ac:dyDescent="0.3">
      <c r="A1966" t="s">
        <v>565</v>
      </c>
      <c r="B1966" t="s">
        <v>26</v>
      </c>
      <c r="C1966">
        <v>7.3</v>
      </c>
      <c r="E1966" t="b">
        <v>0</v>
      </c>
    </row>
    <row r="1967" spans="1:5" x14ac:dyDescent="0.3">
      <c r="A1967" t="s">
        <v>565</v>
      </c>
      <c r="B1967" t="s">
        <v>17</v>
      </c>
      <c r="C1967">
        <v>7.3</v>
      </c>
      <c r="E1967" t="b">
        <v>0</v>
      </c>
    </row>
    <row r="1968" spans="1:5" x14ac:dyDescent="0.3">
      <c r="A1968" t="s">
        <v>566</v>
      </c>
      <c r="B1968" t="s">
        <v>22</v>
      </c>
      <c r="C1968">
        <v>6</v>
      </c>
      <c r="E1968" t="b">
        <v>0</v>
      </c>
    </row>
    <row r="1969" spans="1:5" x14ac:dyDescent="0.3">
      <c r="A1969" t="s">
        <v>567</v>
      </c>
      <c r="B1969" t="s">
        <v>22</v>
      </c>
      <c r="C1969">
        <v>7.3</v>
      </c>
      <c r="E1969" t="b">
        <v>0</v>
      </c>
    </row>
    <row r="1970" spans="1:5" x14ac:dyDescent="0.3">
      <c r="A1970" t="s">
        <v>567</v>
      </c>
      <c r="B1970" t="s">
        <v>30</v>
      </c>
      <c r="C1970">
        <v>7.3</v>
      </c>
      <c r="E1970" t="b">
        <v>0</v>
      </c>
    </row>
    <row r="1971" spans="1:5" x14ac:dyDescent="0.3">
      <c r="A1971" t="s">
        <v>568</v>
      </c>
      <c r="B1971" t="s">
        <v>30</v>
      </c>
      <c r="C1971">
        <v>7.5</v>
      </c>
      <c r="E1971" t="b">
        <v>0</v>
      </c>
    </row>
    <row r="1972" spans="1:5" x14ac:dyDescent="0.3">
      <c r="A1972" t="s">
        <v>568</v>
      </c>
      <c r="B1972" t="s">
        <v>14</v>
      </c>
      <c r="C1972">
        <v>7.5</v>
      </c>
      <c r="E1972" t="b">
        <v>0</v>
      </c>
    </row>
    <row r="1973" spans="1:5" x14ac:dyDescent="0.3">
      <c r="A1973" t="s">
        <v>568</v>
      </c>
      <c r="B1973" t="s">
        <v>35</v>
      </c>
      <c r="C1973">
        <v>7.5</v>
      </c>
      <c r="E1973" t="b">
        <v>0</v>
      </c>
    </row>
    <row r="1974" spans="1:5" x14ac:dyDescent="0.3">
      <c r="A1974" t="s">
        <v>568</v>
      </c>
      <c r="B1974" t="s">
        <v>17</v>
      </c>
      <c r="C1974">
        <v>7.5</v>
      </c>
      <c r="E1974" t="b">
        <v>0</v>
      </c>
    </row>
    <row r="1975" spans="1:5" x14ac:dyDescent="0.3">
      <c r="A1975" t="s">
        <v>569</v>
      </c>
      <c r="B1975" t="s">
        <v>22</v>
      </c>
      <c r="C1975">
        <v>5.4</v>
      </c>
      <c r="E1975" t="b">
        <v>0</v>
      </c>
    </row>
    <row r="1976" spans="1:5" x14ac:dyDescent="0.3">
      <c r="A1976" t="s">
        <v>569</v>
      </c>
      <c r="B1976" t="s">
        <v>23</v>
      </c>
      <c r="C1976">
        <v>5.4</v>
      </c>
      <c r="E1976" t="b">
        <v>0</v>
      </c>
    </row>
    <row r="1977" spans="1:5" x14ac:dyDescent="0.3">
      <c r="A1977" t="s">
        <v>570</v>
      </c>
      <c r="B1977" t="s">
        <v>12</v>
      </c>
      <c r="C1977">
        <v>5.9</v>
      </c>
      <c r="E1977" t="b">
        <v>0</v>
      </c>
    </row>
    <row r="1978" spans="1:5" x14ac:dyDescent="0.3">
      <c r="A1978" t="s">
        <v>570</v>
      </c>
      <c r="B1978" t="s">
        <v>13</v>
      </c>
      <c r="C1978">
        <v>5.9</v>
      </c>
      <c r="E1978" t="b">
        <v>0</v>
      </c>
    </row>
    <row r="1979" spans="1:5" x14ac:dyDescent="0.3">
      <c r="A1979" t="s">
        <v>570</v>
      </c>
      <c r="B1979" t="s">
        <v>30</v>
      </c>
      <c r="C1979">
        <v>5.9</v>
      </c>
      <c r="E1979" t="b">
        <v>0</v>
      </c>
    </row>
    <row r="1980" spans="1:5" x14ac:dyDescent="0.3">
      <c r="A1980" t="s">
        <v>570</v>
      </c>
      <c r="B1980" t="s">
        <v>17</v>
      </c>
      <c r="C1980">
        <v>5.9</v>
      </c>
      <c r="E1980" t="b">
        <v>0</v>
      </c>
    </row>
    <row r="1981" spans="1:5" x14ac:dyDescent="0.3">
      <c r="A1981" t="s">
        <v>571</v>
      </c>
      <c r="B1981" t="s">
        <v>38</v>
      </c>
      <c r="C1981">
        <v>7.1</v>
      </c>
      <c r="E1981" t="b">
        <v>0</v>
      </c>
    </row>
    <row r="1982" spans="1:5" x14ac:dyDescent="0.3">
      <c r="A1982" t="s">
        <v>571</v>
      </c>
      <c r="B1982" t="s">
        <v>22</v>
      </c>
      <c r="C1982">
        <v>7.1</v>
      </c>
      <c r="E1982" t="b">
        <v>0</v>
      </c>
    </row>
    <row r="1983" spans="1:5" x14ac:dyDescent="0.3">
      <c r="A1983" t="s">
        <v>571</v>
      </c>
      <c r="B1983" t="s">
        <v>30</v>
      </c>
      <c r="C1983">
        <v>7.1</v>
      </c>
      <c r="E1983" t="b">
        <v>0</v>
      </c>
    </row>
    <row r="1984" spans="1:5" x14ac:dyDescent="0.3">
      <c r="A1984" t="s">
        <v>571</v>
      </c>
      <c r="B1984" t="s">
        <v>31</v>
      </c>
      <c r="C1984">
        <v>7.1</v>
      </c>
      <c r="E1984" t="b">
        <v>0</v>
      </c>
    </row>
    <row r="1985" spans="1:5" x14ac:dyDescent="0.3">
      <c r="A1985" t="s">
        <v>572</v>
      </c>
      <c r="B1985" t="s">
        <v>13</v>
      </c>
      <c r="C1985">
        <v>6</v>
      </c>
      <c r="E1985" t="b">
        <v>0</v>
      </c>
    </row>
    <row r="1986" spans="1:5" x14ac:dyDescent="0.3">
      <c r="A1986" t="s">
        <v>572</v>
      </c>
      <c r="B1986" t="s">
        <v>21</v>
      </c>
      <c r="C1986">
        <v>6</v>
      </c>
      <c r="E1986" t="b">
        <v>0</v>
      </c>
    </row>
    <row r="1987" spans="1:5" x14ac:dyDescent="0.3">
      <c r="A1987" t="s">
        <v>572</v>
      </c>
      <c r="B1987" t="s">
        <v>22</v>
      </c>
      <c r="C1987">
        <v>6</v>
      </c>
      <c r="E1987" t="b">
        <v>0</v>
      </c>
    </row>
    <row r="1988" spans="1:5" x14ac:dyDescent="0.3">
      <c r="A1988" t="s">
        <v>572</v>
      </c>
      <c r="B1988" t="s">
        <v>23</v>
      </c>
      <c r="C1988">
        <v>6</v>
      </c>
      <c r="E1988" t="b">
        <v>0</v>
      </c>
    </row>
    <row r="1989" spans="1:5" x14ac:dyDescent="0.3">
      <c r="A1989" t="s">
        <v>573</v>
      </c>
      <c r="B1989" t="s">
        <v>30</v>
      </c>
      <c r="C1989">
        <v>6.5</v>
      </c>
      <c r="E1989" t="b">
        <v>0</v>
      </c>
    </row>
    <row r="1990" spans="1:5" x14ac:dyDescent="0.3">
      <c r="A1990" t="s">
        <v>573</v>
      </c>
      <c r="B1990" t="s">
        <v>39</v>
      </c>
      <c r="C1990">
        <v>6.5</v>
      </c>
      <c r="E1990" t="b">
        <v>0</v>
      </c>
    </row>
    <row r="1991" spans="1:5" x14ac:dyDescent="0.3">
      <c r="A1991" t="s">
        <v>573</v>
      </c>
      <c r="B1991" t="s">
        <v>25</v>
      </c>
      <c r="C1991">
        <v>6.5</v>
      </c>
      <c r="E1991" t="b">
        <v>0</v>
      </c>
    </row>
    <row r="1992" spans="1:5" x14ac:dyDescent="0.3">
      <c r="A1992" t="s">
        <v>574</v>
      </c>
      <c r="B1992" t="s">
        <v>34</v>
      </c>
      <c r="C1992">
        <v>8.3000000000000007</v>
      </c>
      <c r="E1992" t="b">
        <v>0</v>
      </c>
    </row>
    <row r="1993" spans="1:5" x14ac:dyDescent="0.3">
      <c r="A1993" t="s">
        <v>574</v>
      </c>
      <c r="B1993" t="s">
        <v>30</v>
      </c>
      <c r="C1993">
        <v>8.3000000000000007</v>
      </c>
      <c r="E1993" t="b">
        <v>0</v>
      </c>
    </row>
    <row r="1994" spans="1:5" x14ac:dyDescent="0.3">
      <c r="A1994" t="s">
        <v>574</v>
      </c>
      <c r="B1994" t="s">
        <v>26</v>
      </c>
      <c r="C1994">
        <v>8.3000000000000007</v>
      </c>
      <c r="E1994" t="b">
        <v>0</v>
      </c>
    </row>
    <row r="1995" spans="1:5" x14ac:dyDescent="0.3">
      <c r="A1995" t="s">
        <v>575</v>
      </c>
      <c r="B1995" t="s">
        <v>22</v>
      </c>
      <c r="C1995">
        <v>5.7</v>
      </c>
      <c r="E1995" t="b">
        <v>0</v>
      </c>
    </row>
    <row r="1996" spans="1:5" x14ac:dyDescent="0.3">
      <c r="A1996" t="s">
        <v>575</v>
      </c>
      <c r="B1996" t="s">
        <v>34</v>
      </c>
      <c r="C1996">
        <v>5.7</v>
      </c>
      <c r="E1996" t="b">
        <v>0</v>
      </c>
    </row>
    <row r="1997" spans="1:5" x14ac:dyDescent="0.3">
      <c r="A1997" t="s">
        <v>575</v>
      </c>
      <c r="B1997" t="s">
        <v>39</v>
      </c>
      <c r="C1997">
        <v>5.7</v>
      </c>
      <c r="E1997" t="b">
        <v>0</v>
      </c>
    </row>
    <row r="1998" spans="1:5" x14ac:dyDescent="0.3">
      <c r="A1998" t="s">
        <v>576</v>
      </c>
      <c r="B1998" t="s">
        <v>30</v>
      </c>
      <c r="C1998">
        <v>7.6</v>
      </c>
      <c r="E1998" t="b">
        <v>0</v>
      </c>
    </row>
    <row r="1999" spans="1:5" x14ac:dyDescent="0.3">
      <c r="A1999" t="s">
        <v>576</v>
      </c>
      <c r="B1999" t="s">
        <v>31</v>
      </c>
      <c r="C1999">
        <v>7.6</v>
      </c>
      <c r="E1999" t="b">
        <v>0</v>
      </c>
    </row>
    <row r="2000" spans="1:5" x14ac:dyDescent="0.3">
      <c r="A2000" t="s">
        <v>576</v>
      </c>
      <c r="B2000" t="s">
        <v>17</v>
      </c>
      <c r="C2000">
        <v>7.6</v>
      </c>
      <c r="E2000" t="b">
        <v>0</v>
      </c>
    </row>
    <row r="2001" spans="1:5" x14ac:dyDescent="0.3">
      <c r="A2001" t="s">
        <v>577</v>
      </c>
      <c r="B2001" t="s">
        <v>12</v>
      </c>
      <c r="C2001">
        <v>6.6</v>
      </c>
      <c r="E2001" t="b">
        <v>0</v>
      </c>
    </row>
    <row r="2002" spans="1:5" x14ac:dyDescent="0.3">
      <c r="A2002" t="s">
        <v>577</v>
      </c>
      <c r="B2002" t="s">
        <v>30</v>
      </c>
      <c r="C2002">
        <v>6.6</v>
      </c>
      <c r="E2002" t="b">
        <v>0</v>
      </c>
    </row>
    <row r="2003" spans="1:5" x14ac:dyDescent="0.3">
      <c r="A2003" t="s">
        <v>577</v>
      </c>
      <c r="B2003" t="s">
        <v>17</v>
      </c>
      <c r="C2003">
        <v>6.6</v>
      </c>
      <c r="E2003" t="b">
        <v>0</v>
      </c>
    </row>
    <row r="2004" spans="1:5" x14ac:dyDescent="0.3">
      <c r="A2004" t="s">
        <v>577</v>
      </c>
      <c r="B2004" t="s">
        <v>36</v>
      </c>
      <c r="C2004">
        <v>6.6</v>
      </c>
      <c r="E2004" t="b">
        <v>0</v>
      </c>
    </row>
    <row r="2005" spans="1:5" x14ac:dyDescent="0.3">
      <c r="A2005" t="s">
        <v>578</v>
      </c>
      <c r="B2005" t="s">
        <v>12</v>
      </c>
      <c r="C2005">
        <v>5.4</v>
      </c>
      <c r="E2005" t="b">
        <v>0</v>
      </c>
    </row>
    <row r="2006" spans="1:5" x14ac:dyDescent="0.3">
      <c r="A2006" t="s">
        <v>578</v>
      </c>
      <c r="B2006" t="s">
        <v>22</v>
      </c>
      <c r="C2006">
        <v>5.4</v>
      </c>
      <c r="E2006" t="b">
        <v>0</v>
      </c>
    </row>
    <row r="2007" spans="1:5" x14ac:dyDescent="0.3">
      <c r="A2007" t="s">
        <v>578</v>
      </c>
      <c r="B2007" t="s">
        <v>19</v>
      </c>
      <c r="C2007">
        <v>5.4</v>
      </c>
      <c r="E2007" t="b">
        <v>0</v>
      </c>
    </row>
    <row r="2008" spans="1:5" x14ac:dyDescent="0.3">
      <c r="A2008" t="s">
        <v>578</v>
      </c>
      <c r="B2008" t="s">
        <v>17</v>
      </c>
      <c r="C2008">
        <v>5.4</v>
      </c>
      <c r="E2008" t="b">
        <v>0</v>
      </c>
    </row>
    <row r="2009" spans="1:5" x14ac:dyDescent="0.3">
      <c r="A2009" t="s">
        <v>579</v>
      </c>
      <c r="B2009" t="s">
        <v>12</v>
      </c>
      <c r="C2009">
        <v>7.3</v>
      </c>
      <c r="E2009" t="b">
        <v>0</v>
      </c>
    </row>
    <row r="2010" spans="1:5" x14ac:dyDescent="0.3">
      <c r="A2010" t="s">
        <v>579</v>
      </c>
      <c r="B2010" t="s">
        <v>13</v>
      </c>
      <c r="C2010">
        <v>7.3</v>
      </c>
      <c r="E2010" t="b">
        <v>0</v>
      </c>
    </row>
    <row r="2011" spans="1:5" x14ac:dyDescent="0.3">
      <c r="A2011" t="s">
        <v>579</v>
      </c>
      <c r="B2011" t="s">
        <v>22</v>
      </c>
      <c r="C2011">
        <v>7.3</v>
      </c>
      <c r="E2011" t="b">
        <v>0</v>
      </c>
    </row>
    <row r="2012" spans="1:5" x14ac:dyDescent="0.3">
      <c r="A2012" t="s">
        <v>580</v>
      </c>
      <c r="B2012" t="s">
        <v>22</v>
      </c>
      <c r="C2012">
        <v>6.5</v>
      </c>
      <c r="E2012" t="b">
        <v>0</v>
      </c>
    </row>
    <row r="2013" spans="1:5" x14ac:dyDescent="0.3">
      <c r="A2013" t="s">
        <v>580</v>
      </c>
      <c r="B2013" t="s">
        <v>30</v>
      </c>
      <c r="C2013">
        <v>6.5</v>
      </c>
      <c r="E2013" t="b">
        <v>0</v>
      </c>
    </row>
    <row r="2014" spans="1:5" x14ac:dyDescent="0.3">
      <c r="A2014" t="s">
        <v>580</v>
      </c>
      <c r="B2014" t="s">
        <v>19</v>
      </c>
      <c r="C2014">
        <v>6.5</v>
      </c>
      <c r="E2014" t="b">
        <v>0</v>
      </c>
    </row>
    <row r="2015" spans="1:5" x14ac:dyDescent="0.3">
      <c r="A2015" t="s">
        <v>581</v>
      </c>
      <c r="B2015" t="s">
        <v>21</v>
      </c>
      <c r="C2015">
        <v>6.6</v>
      </c>
      <c r="E2015" t="b">
        <v>0</v>
      </c>
    </row>
    <row r="2016" spans="1:5" x14ac:dyDescent="0.3">
      <c r="A2016" t="s">
        <v>581</v>
      </c>
      <c r="B2016" t="s">
        <v>22</v>
      </c>
      <c r="C2016">
        <v>6.6</v>
      </c>
      <c r="E2016" t="b">
        <v>0</v>
      </c>
    </row>
    <row r="2017" spans="1:5" x14ac:dyDescent="0.3">
      <c r="A2017" t="s">
        <v>581</v>
      </c>
      <c r="B2017" t="s">
        <v>23</v>
      </c>
      <c r="C2017">
        <v>6.6</v>
      </c>
      <c r="E2017" t="b">
        <v>0</v>
      </c>
    </row>
    <row r="2018" spans="1:5" x14ac:dyDescent="0.3">
      <c r="A2018" t="s">
        <v>581</v>
      </c>
      <c r="B2018" t="s">
        <v>14</v>
      </c>
      <c r="C2018">
        <v>6.6</v>
      </c>
      <c r="E2018" t="b">
        <v>0</v>
      </c>
    </row>
    <row r="2019" spans="1:5" x14ac:dyDescent="0.3">
      <c r="A2019" t="s">
        <v>581</v>
      </c>
      <c r="B2019" t="s">
        <v>26</v>
      </c>
      <c r="C2019">
        <v>6.6</v>
      </c>
      <c r="E2019" t="b">
        <v>0</v>
      </c>
    </row>
    <row r="2020" spans="1:5" x14ac:dyDescent="0.3">
      <c r="A2020" t="s">
        <v>582</v>
      </c>
      <c r="B2020" t="s">
        <v>22</v>
      </c>
      <c r="C2020">
        <v>6.6</v>
      </c>
      <c r="E2020" t="b">
        <v>0</v>
      </c>
    </row>
    <row r="2021" spans="1:5" x14ac:dyDescent="0.3">
      <c r="A2021" t="s">
        <v>582</v>
      </c>
      <c r="B2021" t="s">
        <v>34</v>
      </c>
      <c r="C2021">
        <v>6.6</v>
      </c>
      <c r="E2021" t="b">
        <v>0</v>
      </c>
    </row>
    <row r="2022" spans="1:5" x14ac:dyDescent="0.3">
      <c r="A2022" t="s">
        <v>582</v>
      </c>
      <c r="B2022" t="s">
        <v>30</v>
      </c>
      <c r="C2022">
        <v>6.6</v>
      </c>
      <c r="E2022" t="b">
        <v>0</v>
      </c>
    </row>
    <row r="2023" spans="1:5" x14ac:dyDescent="0.3">
      <c r="A2023" t="s">
        <v>582</v>
      </c>
      <c r="B2023" t="s">
        <v>19</v>
      </c>
      <c r="C2023">
        <v>6.6</v>
      </c>
      <c r="E2023" t="b">
        <v>0</v>
      </c>
    </row>
    <row r="2024" spans="1:5" x14ac:dyDescent="0.3">
      <c r="A2024" t="s">
        <v>583</v>
      </c>
      <c r="B2024" t="s">
        <v>12</v>
      </c>
      <c r="C2024">
        <v>5.9</v>
      </c>
      <c r="E2024" t="b">
        <v>0</v>
      </c>
    </row>
    <row r="2025" spans="1:5" x14ac:dyDescent="0.3">
      <c r="A2025" t="s">
        <v>583</v>
      </c>
      <c r="B2025" t="s">
        <v>13</v>
      </c>
      <c r="C2025">
        <v>5.9</v>
      </c>
      <c r="E2025" t="b">
        <v>0</v>
      </c>
    </row>
    <row r="2026" spans="1:5" x14ac:dyDescent="0.3">
      <c r="A2026" t="s">
        <v>583</v>
      </c>
      <c r="B2026" t="s">
        <v>19</v>
      </c>
      <c r="C2026">
        <v>5.9</v>
      </c>
      <c r="E2026" t="b">
        <v>0</v>
      </c>
    </row>
    <row r="2027" spans="1:5" x14ac:dyDescent="0.3">
      <c r="A2027" t="s">
        <v>583</v>
      </c>
      <c r="B2027" t="s">
        <v>17</v>
      </c>
      <c r="C2027">
        <v>5.9</v>
      </c>
      <c r="E2027" t="b">
        <v>0</v>
      </c>
    </row>
    <row r="2028" spans="1:5" x14ac:dyDescent="0.3">
      <c r="A2028" t="s">
        <v>584</v>
      </c>
      <c r="B2028" t="s">
        <v>30</v>
      </c>
      <c r="C2028">
        <v>6.7</v>
      </c>
      <c r="E2028" t="b">
        <v>0</v>
      </c>
    </row>
    <row r="2029" spans="1:5" x14ac:dyDescent="0.3">
      <c r="A2029" t="s">
        <v>584</v>
      </c>
      <c r="B2029" t="s">
        <v>31</v>
      </c>
      <c r="C2029">
        <v>6.7</v>
      </c>
      <c r="E2029" t="b">
        <v>0</v>
      </c>
    </row>
    <row r="2030" spans="1:5" x14ac:dyDescent="0.3">
      <c r="A2030" t="s">
        <v>584</v>
      </c>
      <c r="B2030" t="s">
        <v>19</v>
      </c>
      <c r="C2030">
        <v>6.7</v>
      </c>
      <c r="E2030" t="b">
        <v>0</v>
      </c>
    </row>
    <row r="2031" spans="1:5" x14ac:dyDescent="0.3">
      <c r="A2031" t="s">
        <v>585</v>
      </c>
      <c r="B2031" t="s">
        <v>12</v>
      </c>
      <c r="C2031">
        <v>6.1</v>
      </c>
      <c r="E2031" t="b">
        <v>0</v>
      </c>
    </row>
    <row r="2032" spans="1:5" x14ac:dyDescent="0.3">
      <c r="A2032" t="s">
        <v>585</v>
      </c>
      <c r="B2032" t="s">
        <v>30</v>
      </c>
      <c r="C2032">
        <v>6.1</v>
      </c>
      <c r="E2032" t="b">
        <v>0</v>
      </c>
    </row>
    <row r="2033" spans="1:5" x14ac:dyDescent="0.3">
      <c r="A2033" t="s">
        <v>585</v>
      </c>
      <c r="B2033" t="s">
        <v>14</v>
      </c>
      <c r="C2033">
        <v>6.1</v>
      </c>
      <c r="E2033" t="b">
        <v>0</v>
      </c>
    </row>
    <row r="2034" spans="1:5" x14ac:dyDescent="0.3">
      <c r="A2034" t="s">
        <v>585</v>
      </c>
      <c r="B2034" t="s">
        <v>19</v>
      </c>
      <c r="C2034">
        <v>6.1</v>
      </c>
      <c r="E2034" t="b">
        <v>0</v>
      </c>
    </row>
    <row r="2035" spans="1:5" x14ac:dyDescent="0.3">
      <c r="A2035" t="s">
        <v>586</v>
      </c>
      <c r="B2035" t="s">
        <v>12</v>
      </c>
      <c r="C2035">
        <v>6.6</v>
      </c>
      <c r="E2035" t="b">
        <v>0</v>
      </c>
    </row>
    <row r="2036" spans="1:5" x14ac:dyDescent="0.3">
      <c r="A2036" t="s">
        <v>586</v>
      </c>
      <c r="B2036" t="s">
        <v>34</v>
      </c>
      <c r="C2036">
        <v>6.6</v>
      </c>
      <c r="E2036" t="b">
        <v>0</v>
      </c>
    </row>
    <row r="2037" spans="1:5" x14ac:dyDescent="0.3">
      <c r="A2037" t="s">
        <v>586</v>
      </c>
      <c r="B2037" t="s">
        <v>30</v>
      </c>
      <c r="C2037">
        <v>6.6</v>
      </c>
      <c r="E2037" t="b">
        <v>0</v>
      </c>
    </row>
    <row r="2038" spans="1:5" x14ac:dyDescent="0.3">
      <c r="A2038" t="s">
        <v>586</v>
      </c>
      <c r="B2038" t="s">
        <v>26</v>
      </c>
      <c r="C2038">
        <v>6.6</v>
      </c>
      <c r="E2038" t="b">
        <v>0</v>
      </c>
    </row>
    <row r="2039" spans="1:5" x14ac:dyDescent="0.3">
      <c r="A2039" t="s">
        <v>586</v>
      </c>
      <c r="B2039" t="s">
        <v>17</v>
      </c>
      <c r="C2039">
        <v>6.6</v>
      </c>
      <c r="E2039" t="b">
        <v>0</v>
      </c>
    </row>
    <row r="2040" spans="1:5" x14ac:dyDescent="0.3">
      <c r="A2040" t="s">
        <v>587</v>
      </c>
      <c r="B2040" t="s">
        <v>12</v>
      </c>
      <c r="C2040">
        <v>6.6</v>
      </c>
      <c r="E2040" t="b">
        <v>0</v>
      </c>
    </row>
    <row r="2041" spans="1:5" x14ac:dyDescent="0.3">
      <c r="A2041" t="s">
        <v>587</v>
      </c>
      <c r="B2041" t="s">
        <v>13</v>
      </c>
      <c r="C2041">
        <v>6.6</v>
      </c>
      <c r="E2041" t="b">
        <v>0</v>
      </c>
    </row>
    <row r="2042" spans="1:5" x14ac:dyDescent="0.3">
      <c r="A2042" t="s">
        <v>587</v>
      </c>
      <c r="B2042" t="s">
        <v>21</v>
      </c>
      <c r="C2042">
        <v>6.6</v>
      </c>
      <c r="E2042" t="b">
        <v>0</v>
      </c>
    </row>
    <row r="2043" spans="1:5" x14ac:dyDescent="0.3">
      <c r="A2043" t="s">
        <v>587</v>
      </c>
      <c r="B2043" t="s">
        <v>23</v>
      </c>
      <c r="C2043">
        <v>6.6</v>
      </c>
      <c r="E2043" t="b">
        <v>0</v>
      </c>
    </row>
    <row r="2044" spans="1:5" x14ac:dyDescent="0.3">
      <c r="A2044" t="s">
        <v>587</v>
      </c>
      <c r="B2044" t="s">
        <v>15</v>
      </c>
      <c r="C2044">
        <v>6.6</v>
      </c>
      <c r="E2044" t="b">
        <v>0</v>
      </c>
    </row>
    <row r="2045" spans="1:5" x14ac:dyDescent="0.3">
      <c r="A2045" t="s">
        <v>588</v>
      </c>
      <c r="B2045" t="s">
        <v>12</v>
      </c>
      <c r="C2045">
        <v>5.3</v>
      </c>
      <c r="E2045" t="b">
        <v>0</v>
      </c>
    </row>
    <row r="2046" spans="1:5" x14ac:dyDescent="0.3">
      <c r="A2046" t="s">
        <v>588</v>
      </c>
      <c r="B2046" t="s">
        <v>22</v>
      </c>
      <c r="C2046">
        <v>5.3</v>
      </c>
      <c r="E2046" t="b">
        <v>0</v>
      </c>
    </row>
    <row r="2047" spans="1:5" x14ac:dyDescent="0.3">
      <c r="A2047" t="s">
        <v>588</v>
      </c>
      <c r="B2047" t="s">
        <v>34</v>
      </c>
      <c r="C2047">
        <v>5.3</v>
      </c>
      <c r="E2047" t="b">
        <v>0</v>
      </c>
    </row>
    <row r="2048" spans="1:5" x14ac:dyDescent="0.3">
      <c r="A2048" t="s">
        <v>588</v>
      </c>
      <c r="B2048" t="s">
        <v>17</v>
      </c>
      <c r="C2048">
        <v>5.3</v>
      </c>
      <c r="E2048" t="b">
        <v>0</v>
      </c>
    </row>
    <row r="2049" spans="1:5" x14ac:dyDescent="0.3">
      <c r="A2049" t="s">
        <v>589</v>
      </c>
      <c r="B2049" t="s">
        <v>12</v>
      </c>
      <c r="C2049">
        <v>6</v>
      </c>
      <c r="E2049" t="b">
        <v>0</v>
      </c>
    </row>
    <row r="2050" spans="1:5" x14ac:dyDescent="0.3">
      <c r="A2050" t="s">
        <v>589</v>
      </c>
      <c r="B2050" t="s">
        <v>30</v>
      </c>
      <c r="C2050">
        <v>6</v>
      </c>
      <c r="E2050" t="b">
        <v>0</v>
      </c>
    </row>
    <row r="2051" spans="1:5" x14ac:dyDescent="0.3">
      <c r="A2051" t="s">
        <v>589</v>
      </c>
      <c r="B2051" t="s">
        <v>15</v>
      </c>
      <c r="C2051">
        <v>6</v>
      </c>
      <c r="E2051" t="b">
        <v>0</v>
      </c>
    </row>
    <row r="2052" spans="1:5" x14ac:dyDescent="0.3">
      <c r="A2052" t="s">
        <v>590</v>
      </c>
      <c r="B2052" t="s">
        <v>30</v>
      </c>
      <c r="C2052">
        <v>6</v>
      </c>
      <c r="E2052" t="b">
        <v>0</v>
      </c>
    </row>
    <row r="2053" spans="1:5" x14ac:dyDescent="0.3">
      <c r="A2053" t="s">
        <v>590</v>
      </c>
      <c r="B2053" t="s">
        <v>35</v>
      </c>
      <c r="C2053">
        <v>6</v>
      </c>
      <c r="E2053" t="b">
        <v>0</v>
      </c>
    </row>
    <row r="2054" spans="1:5" x14ac:dyDescent="0.3">
      <c r="A2054" t="s">
        <v>590</v>
      </c>
      <c r="B2054" t="s">
        <v>15</v>
      </c>
      <c r="C2054">
        <v>6</v>
      </c>
      <c r="E2054" t="b">
        <v>0</v>
      </c>
    </row>
    <row r="2055" spans="1:5" x14ac:dyDescent="0.3">
      <c r="A2055" t="s">
        <v>590</v>
      </c>
      <c r="B2055" t="s">
        <v>17</v>
      </c>
      <c r="C2055">
        <v>6</v>
      </c>
      <c r="E2055" t="b">
        <v>0</v>
      </c>
    </row>
    <row r="2056" spans="1:5" x14ac:dyDescent="0.3">
      <c r="A2056" t="s">
        <v>591</v>
      </c>
      <c r="B2056" t="s">
        <v>21</v>
      </c>
      <c r="C2056">
        <v>4.7</v>
      </c>
      <c r="E2056" t="b">
        <v>0</v>
      </c>
    </row>
    <row r="2057" spans="1:5" x14ac:dyDescent="0.3">
      <c r="A2057" t="s">
        <v>591</v>
      </c>
      <c r="B2057" t="s">
        <v>22</v>
      </c>
      <c r="C2057">
        <v>4.7</v>
      </c>
      <c r="E2057" t="b">
        <v>0</v>
      </c>
    </row>
    <row r="2058" spans="1:5" x14ac:dyDescent="0.3">
      <c r="A2058" t="s">
        <v>591</v>
      </c>
      <c r="B2058" t="s">
        <v>14</v>
      </c>
      <c r="C2058">
        <v>4.7</v>
      </c>
      <c r="E2058" t="b">
        <v>0</v>
      </c>
    </row>
    <row r="2059" spans="1:5" x14ac:dyDescent="0.3">
      <c r="A2059" t="s">
        <v>592</v>
      </c>
      <c r="B2059" t="s">
        <v>12</v>
      </c>
      <c r="C2059">
        <v>6.1</v>
      </c>
      <c r="E2059" t="b">
        <v>0</v>
      </c>
    </row>
    <row r="2060" spans="1:5" x14ac:dyDescent="0.3">
      <c r="A2060" t="s">
        <v>592</v>
      </c>
      <c r="B2060" t="s">
        <v>13</v>
      </c>
      <c r="C2060">
        <v>6.1</v>
      </c>
      <c r="E2060" t="b">
        <v>0</v>
      </c>
    </row>
    <row r="2061" spans="1:5" x14ac:dyDescent="0.3">
      <c r="A2061" t="s">
        <v>592</v>
      </c>
      <c r="B2061" t="s">
        <v>30</v>
      </c>
      <c r="C2061">
        <v>6.1</v>
      </c>
      <c r="E2061" t="b">
        <v>0</v>
      </c>
    </row>
    <row r="2062" spans="1:5" x14ac:dyDescent="0.3">
      <c r="A2062" t="s">
        <v>592</v>
      </c>
      <c r="B2062" t="s">
        <v>17</v>
      </c>
      <c r="C2062">
        <v>6.1</v>
      </c>
      <c r="E2062" t="b">
        <v>0</v>
      </c>
    </row>
    <row r="2063" spans="1:5" x14ac:dyDescent="0.3">
      <c r="A2063" t="s">
        <v>593</v>
      </c>
      <c r="B2063" t="s">
        <v>30</v>
      </c>
      <c r="C2063">
        <v>7.2</v>
      </c>
      <c r="E2063" t="b">
        <v>0</v>
      </c>
    </row>
    <row r="2064" spans="1:5" x14ac:dyDescent="0.3">
      <c r="A2064" t="s">
        <v>593</v>
      </c>
      <c r="B2064" t="s">
        <v>26</v>
      </c>
      <c r="C2064">
        <v>7.2</v>
      </c>
      <c r="E2064" t="b">
        <v>0</v>
      </c>
    </row>
    <row r="2065" spans="1:5" x14ac:dyDescent="0.3">
      <c r="A2065" t="s">
        <v>593</v>
      </c>
      <c r="B2065" t="s">
        <v>15</v>
      </c>
      <c r="C2065">
        <v>7.2</v>
      </c>
      <c r="E2065" t="b">
        <v>0</v>
      </c>
    </row>
    <row r="2066" spans="1:5" x14ac:dyDescent="0.3">
      <c r="A2066" t="s">
        <v>593</v>
      </c>
      <c r="B2066" t="s">
        <v>17</v>
      </c>
      <c r="C2066">
        <v>7.2</v>
      </c>
      <c r="E2066" t="b">
        <v>0</v>
      </c>
    </row>
    <row r="2067" spans="1:5" x14ac:dyDescent="0.3">
      <c r="A2067" t="s">
        <v>594</v>
      </c>
      <c r="B2067" t="s">
        <v>12</v>
      </c>
      <c r="C2067">
        <v>6.4</v>
      </c>
      <c r="E2067" t="b">
        <v>0</v>
      </c>
    </row>
    <row r="2068" spans="1:5" x14ac:dyDescent="0.3">
      <c r="A2068" t="s">
        <v>594</v>
      </c>
      <c r="B2068" t="s">
        <v>21</v>
      </c>
      <c r="C2068">
        <v>6.4</v>
      </c>
      <c r="E2068" t="b">
        <v>0</v>
      </c>
    </row>
    <row r="2069" spans="1:5" x14ac:dyDescent="0.3">
      <c r="A2069" t="s">
        <v>594</v>
      </c>
      <c r="B2069" t="s">
        <v>22</v>
      </c>
      <c r="C2069">
        <v>6.4</v>
      </c>
      <c r="E2069" t="b">
        <v>0</v>
      </c>
    </row>
    <row r="2070" spans="1:5" x14ac:dyDescent="0.3">
      <c r="A2070" t="s">
        <v>594</v>
      </c>
      <c r="B2070" t="s">
        <v>23</v>
      </c>
      <c r="C2070">
        <v>6.4</v>
      </c>
      <c r="E2070" t="b">
        <v>0</v>
      </c>
    </row>
    <row r="2071" spans="1:5" x14ac:dyDescent="0.3">
      <c r="A2071" t="s">
        <v>594</v>
      </c>
      <c r="B2071" t="s">
        <v>15</v>
      </c>
      <c r="C2071">
        <v>6.4</v>
      </c>
      <c r="E2071" t="b">
        <v>0</v>
      </c>
    </row>
    <row r="2072" spans="1:5" x14ac:dyDescent="0.3">
      <c r="A2072" t="s">
        <v>595</v>
      </c>
      <c r="B2072" t="s">
        <v>12</v>
      </c>
      <c r="C2072">
        <v>6.1</v>
      </c>
      <c r="E2072" t="b">
        <v>0</v>
      </c>
    </row>
    <row r="2073" spans="1:5" x14ac:dyDescent="0.3">
      <c r="A2073" t="s">
        <v>595</v>
      </c>
      <c r="B2073" t="s">
        <v>14</v>
      </c>
      <c r="C2073">
        <v>6.1</v>
      </c>
      <c r="E2073" t="b">
        <v>0</v>
      </c>
    </row>
    <row r="2074" spans="1:5" x14ac:dyDescent="0.3">
      <c r="A2074" t="s">
        <v>596</v>
      </c>
      <c r="B2074" t="s">
        <v>34</v>
      </c>
      <c r="C2074">
        <v>5.9</v>
      </c>
      <c r="E2074" t="b">
        <v>0</v>
      </c>
    </row>
    <row r="2075" spans="1:5" x14ac:dyDescent="0.3">
      <c r="A2075" t="s">
        <v>596</v>
      </c>
      <c r="B2075" t="s">
        <v>26</v>
      </c>
      <c r="C2075">
        <v>5.9</v>
      </c>
      <c r="E2075" t="b">
        <v>0</v>
      </c>
    </row>
    <row r="2076" spans="1:5" x14ac:dyDescent="0.3">
      <c r="A2076" t="s">
        <v>596</v>
      </c>
      <c r="B2076" t="s">
        <v>17</v>
      </c>
      <c r="C2076">
        <v>5.9</v>
      </c>
      <c r="E2076" t="b">
        <v>0</v>
      </c>
    </row>
    <row r="2077" spans="1:5" x14ac:dyDescent="0.3">
      <c r="A2077" t="s">
        <v>597</v>
      </c>
      <c r="B2077" t="s">
        <v>30</v>
      </c>
      <c r="C2077">
        <v>6</v>
      </c>
      <c r="E2077" t="b">
        <v>0</v>
      </c>
    </row>
    <row r="2078" spans="1:5" x14ac:dyDescent="0.3">
      <c r="A2078" t="s">
        <v>597</v>
      </c>
      <c r="B2078" t="s">
        <v>26</v>
      </c>
      <c r="C2078">
        <v>6</v>
      </c>
      <c r="E2078" t="b">
        <v>0</v>
      </c>
    </row>
    <row r="2079" spans="1:5" x14ac:dyDescent="0.3">
      <c r="A2079" t="s">
        <v>597</v>
      </c>
      <c r="B2079" t="s">
        <v>15</v>
      </c>
      <c r="C2079">
        <v>6</v>
      </c>
      <c r="E2079" t="b">
        <v>0</v>
      </c>
    </row>
    <row r="2080" spans="1:5" x14ac:dyDescent="0.3">
      <c r="A2080" t="s">
        <v>597</v>
      </c>
      <c r="B2080" t="s">
        <v>17</v>
      </c>
      <c r="C2080">
        <v>6</v>
      </c>
      <c r="E2080" t="b">
        <v>0</v>
      </c>
    </row>
    <row r="2081" spans="1:5" x14ac:dyDescent="0.3">
      <c r="A2081" t="s">
        <v>598</v>
      </c>
      <c r="B2081" t="s">
        <v>12</v>
      </c>
      <c r="C2081">
        <v>6.3</v>
      </c>
      <c r="E2081" t="b">
        <v>0</v>
      </c>
    </row>
    <row r="2082" spans="1:5" x14ac:dyDescent="0.3">
      <c r="A2082" t="s">
        <v>598</v>
      </c>
      <c r="B2082" t="s">
        <v>21</v>
      </c>
      <c r="C2082">
        <v>6.3</v>
      </c>
      <c r="E2082" t="b">
        <v>0</v>
      </c>
    </row>
    <row r="2083" spans="1:5" x14ac:dyDescent="0.3">
      <c r="A2083" t="s">
        <v>598</v>
      </c>
      <c r="B2083" t="s">
        <v>22</v>
      </c>
      <c r="C2083">
        <v>6.3</v>
      </c>
      <c r="E2083" t="b">
        <v>0</v>
      </c>
    </row>
    <row r="2084" spans="1:5" x14ac:dyDescent="0.3">
      <c r="A2084" t="s">
        <v>598</v>
      </c>
      <c r="B2084" t="s">
        <v>23</v>
      </c>
      <c r="C2084">
        <v>6.3</v>
      </c>
      <c r="E2084" t="b">
        <v>0</v>
      </c>
    </row>
    <row r="2085" spans="1:5" x14ac:dyDescent="0.3">
      <c r="A2085" t="s">
        <v>599</v>
      </c>
      <c r="B2085" t="s">
        <v>12</v>
      </c>
      <c r="C2085">
        <v>5.6</v>
      </c>
      <c r="E2085" t="b">
        <v>0</v>
      </c>
    </row>
    <row r="2086" spans="1:5" x14ac:dyDescent="0.3">
      <c r="A2086" t="s">
        <v>599</v>
      </c>
      <c r="B2086" t="s">
        <v>13</v>
      </c>
      <c r="C2086">
        <v>5.6</v>
      </c>
      <c r="E2086" t="b">
        <v>0</v>
      </c>
    </row>
    <row r="2087" spans="1:5" x14ac:dyDescent="0.3">
      <c r="A2087" t="s">
        <v>599</v>
      </c>
      <c r="B2087" t="s">
        <v>22</v>
      </c>
      <c r="C2087">
        <v>5.6</v>
      </c>
      <c r="E2087" t="b">
        <v>0</v>
      </c>
    </row>
    <row r="2088" spans="1:5" x14ac:dyDescent="0.3">
      <c r="A2088" t="s">
        <v>599</v>
      </c>
      <c r="B2088" t="s">
        <v>19</v>
      </c>
      <c r="C2088">
        <v>5.6</v>
      </c>
      <c r="E2088" t="b">
        <v>0</v>
      </c>
    </row>
    <row r="2089" spans="1:5" x14ac:dyDescent="0.3">
      <c r="A2089" t="s">
        <v>599</v>
      </c>
      <c r="B2089" t="s">
        <v>17</v>
      </c>
      <c r="C2089">
        <v>5.6</v>
      </c>
      <c r="E2089" t="b">
        <v>0</v>
      </c>
    </row>
    <row r="2090" spans="1:5" x14ac:dyDescent="0.3">
      <c r="A2090" t="s">
        <v>600</v>
      </c>
      <c r="B2090" t="s">
        <v>22</v>
      </c>
      <c r="C2090">
        <v>6.4</v>
      </c>
      <c r="E2090" t="b">
        <v>0</v>
      </c>
    </row>
    <row r="2091" spans="1:5" x14ac:dyDescent="0.3">
      <c r="A2091" t="s">
        <v>600</v>
      </c>
      <c r="B2091" t="s">
        <v>30</v>
      </c>
      <c r="C2091">
        <v>6.4</v>
      </c>
      <c r="E2091" t="b">
        <v>0</v>
      </c>
    </row>
    <row r="2092" spans="1:5" x14ac:dyDescent="0.3">
      <c r="A2092" t="s">
        <v>601</v>
      </c>
      <c r="B2092" t="s">
        <v>12</v>
      </c>
      <c r="C2092">
        <v>7.1</v>
      </c>
      <c r="E2092" t="b">
        <v>0</v>
      </c>
    </row>
    <row r="2093" spans="1:5" x14ac:dyDescent="0.3">
      <c r="A2093" t="s">
        <v>601</v>
      </c>
      <c r="B2093" t="s">
        <v>30</v>
      </c>
      <c r="C2093">
        <v>7.1</v>
      </c>
      <c r="E2093" t="b">
        <v>0</v>
      </c>
    </row>
    <row r="2094" spans="1:5" x14ac:dyDescent="0.3">
      <c r="A2094" t="s">
        <v>601</v>
      </c>
      <c r="B2094" t="s">
        <v>17</v>
      </c>
      <c r="C2094">
        <v>7.1</v>
      </c>
      <c r="E2094" t="b">
        <v>0</v>
      </c>
    </row>
    <row r="2095" spans="1:5" x14ac:dyDescent="0.3">
      <c r="A2095" t="s">
        <v>602</v>
      </c>
      <c r="B2095" t="s">
        <v>12</v>
      </c>
      <c r="C2095">
        <v>6.6</v>
      </c>
      <c r="E2095" t="b">
        <v>0</v>
      </c>
    </row>
    <row r="2096" spans="1:5" x14ac:dyDescent="0.3">
      <c r="A2096" t="s">
        <v>602</v>
      </c>
      <c r="B2096" t="s">
        <v>22</v>
      </c>
      <c r="C2096">
        <v>6.6</v>
      </c>
      <c r="E2096" t="b">
        <v>0</v>
      </c>
    </row>
    <row r="2097" spans="1:5" x14ac:dyDescent="0.3">
      <c r="A2097" t="s">
        <v>602</v>
      </c>
      <c r="B2097" t="s">
        <v>32</v>
      </c>
      <c r="C2097">
        <v>6.6</v>
      </c>
      <c r="E2097" t="b">
        <v>0</v>
      </c>
    </row>
    <row r="2098" spans="1:5" x14ac:dyDescent="0.3">
      <c r="A2098" t="s">
        <v>603</v>
      </c>
      <c r="B2098" t="s">
        <v>22</v>
      </c>
      <c r="C2098">
        <v>4.5999999999999996</v>
      </c>
      <c r="E2098" t="b">
        <v>0</v>
      </c>
    </row>
    <row r="2099" spans="1:5" x14ac:dyDescent="0.3">
      <c r="A2099" t="s">
        <v>603</v>
      </c>
      <c r="B2099" t="s">
        <v>23</v>
      </c>
      <c r="C2099">
        <v>4.5999999999999996</v>
      </c>
      <c r="E2099" t="b">
        <v>0</v>
      </c>
    </row>
    <row r="2100" spans="1:5" x14ac:dyDescent="0.3">
      <c r="A2100" t="s">
        <v>603</v>
      </c>
      <c r="B2100" t="s">
        <v>14</v>
      </c>
      <c r="C2100">
        <v>4.5999999999999996</v>
      </c>
      <c r="E2100" t="b">
        <v>0</v>
      </c>
    </row>
    <row r="2101" spans="1:5" x14ac:dyDescent="0.3">
      <c r="A2101" t="s">
        <v>604</v>
      </c>
      <c r="B2101" t="s">
        <v>38</v>
      </c>
      <c r="C2101">
        <v>8.4</v>
      </c>
      <c r="E2101" t="b">
        <v>0</v>
      </c>
    </row>
    <row r="2102" spans="1:5" x14ac:dyDescent="0.3">
      <c r="A2102" t="s">
        <v>604</v>
      </c>
      <c r="B2102" t="s">
        <v>30</v>
      </c>
      <c r="C2102">
        <v>8.4</v>
      </c>
      <c r="E2102" t="b">
        <v>0</v>
      </c>
    </row>
    <row r="2103" spans="1:5" x14ac:dyDescent="0.3">
      <c r="A2103" t="s">
        <v>604</v>
      </c>
      <c r="B2103" t="s">
        <v>31</v>
      </c>
      <c r="C2103">
        <v>8.4</v>
      </c>
      <c r="E2103" t="b">
        <v>0</v>
      </c>
    </row>
    <row r="2104" spans="1:5" x14ac:dyDescent="0.3">
      <c r="A2104" t="s">
        <v>604</v>
      </c>
      <c r="B2104" t="s">
        <v>36</v>
      </c>
      <c r="C2104">
        <v>8.4</v>
      </c>
      <c r="E2104" t="b">
        <v>0</v>
      </c>
    </row>
    <row r="2105" spans="1:5" x14ac:dyDescent="0.3">
      <c r="A2105" t="s">
        <v>605</v>
      </c>
      <c r="B2105" t="s">
        <v>12</v>
      </c>
      <c r="C2105">
        <v>7.1</v>
      </c>
      <c r="E2105" t="b">
        <v>0</v>
      </c>
    </row>
    <row r="2106" spans="1:5" x14ac:dyDescent="0.3">
      <c r="A2106" t="s">
        <v>605</v>
      </c>
      <c r="B2106" t="s">
        <v>30</v>
      </c>
      <c r="C2106">
        <v>7.1</v>
      </c>
      <c r="E2106" t="b">
        <v>0</v>
      </c>
    </row>
    <row r="2107" spans="1:5" x14ac:dyDescent="0.3">
      <c r="A2107" t="s">
        <v>605</v>
      </c>
      <c r="B2107" t="s">
        <v>36</v>
      </c>
      <c r="C2107">
        <v>7.1</v>
      </c>
      <c r="E2107" t="b">
        <v>0</v>
      </c>
    </row>
    <row r="2108" spans="1:5" x14ac:dyDescent="0.3">
      <c r="A2108" t="s">
        <v>606</v>
      </c>
      <c r="B2108" t="s">
        <v>13</v>
      </c>
      <c r="C2108">
        <v>7.4</v>
      </c>
      <c r="E2108" t="b">
        <v>0</v>
      </c>
    </row>
    <row r="2109" spans="1:5" x14ac:dyDescent="0.3">
      <c r="A2109" t="s">
        <v>606</v>
      </c>
      <c r="B2109" t="s">
        <v>21</v>
      </c>
      <c r="C2109">
        <v>7.4</v>
      </c>
      <c r="E2109" t="b">
        <v>0</v>
      </c>
    </row>
    <row r="2110" spans="1:5" x14ac:dyDescent="0.3">
      <c r="A2110" t="s">
        <v>606</v>
      </c>
      <c r="B2110" t="s">
        <v>22</v>
      </c>
      <c r="C2110">
        <v>7.4</v>
      </c>
      <c r="E2110" t="b">
        <v>0</v>
      </c>
    </row>
    <row r="2111" spans="1:5" x14ac:dyDescent="0.3">
      <c r="A2111" t="s">
        <v>607</v>
      </c>
      <c r="B2111" t="s">
        <v>30</v>
      </c>
      <c r="C2111">
        <v>6.9</v>
      </c>
      <c r="E2111" t="b">
        <v>0</v>
      </c>
    </row>
    <row r="2112" spans="1:5" x14ac:dyDescent="0.3">
      <c r="A2112" t="s">
        <v>607</v>
      </c>
      <c r="B2112" t="s">
        <v>19</v>
      </c>
      <c r="C2112">
        <v>6.9</v>
      </c>
      <c r="E2112" t="b">
        <v>0</v>
      </c>
    </row>
    <row r="2113" spans="1:5" x14ac:dyDescent="0.3">
      <c r="A2113" t="s">
        <v>608</v>
      </c>
      <c r="B2113" t="s">
        <v>12</v>
      </c>
      <c r="C2113">
        <v>4.5</v>
      </c>
      <c r="E2113" t="b">
        <v>0</v>
      </c>
    </row>
    <row r="2114" spans="1:5" x14ac:dyDescent="0.3">
      <c r="A2114" t="s">
        <v>608</v>
      </c>
      <c r="B2114" t="s">
        <v>30</v>
      </c>
      <c r="C2114">
        <v>4.5</v>
      </c>
      <c r="E2114" t="b">
        <v>0</v>
      </c>
    </row>
    <row r="2115" spans="1:5" x14ac:dyDescent="0.3">
      <c r="A2115" t="s">
        <v>608</v>
      </c>
      <c r="B2115" t="s">
        <v>32</v>
      </c>
      <c r="C2115">
        <v>4.5</v>
      </c>
      <c r="E2115" t="b">
        <v>0</v>
      </c>
    </row>
    <row r="2116" spans="1:5" x14ac:dyDescent="0.3">
      <c r="A2116" t="s">
        <v>609</v>
      </c>
      <c r="B2116" t="s">
        <v>13</v>
      </c>
      <c r="C2116">
        <v>7.1</v>
      </c>
      <c r="E2116" t="b">
        <v>0</v>
      </c>
    </row>
    <row r="2117" spans="1:5" x14ac:dyDescent="0.3">
      <c r="A2117" t="s">
        <v>609</v>
      </c>
      <c r="B2117" t="s">
        <v>30</v>
      </c>
      <c r="C2117">
        <v>7.1</v>
      </c>
      <c r="E2117" t="b">
        <v>0</v>
      </c>
    </row>
    <row r="2118" spans="1:5" x14ac:dyDescent="0.3">
      <c r="A2118" t="s">
        <v>609</v>
      </c>
      <c r="B2118" t="s">
        <v>23</v>
      </c>
      <c r="C2118">
        <v>7.1</v>
      </c>
      <c r="E2118" t="b">
        <v>0</v>
      </c>
    </row>
    <row r="2119" spans="1:5" x14ac:dyDescent="0.3">
      <c r="A2119" t="s">
        <v>610</v>
      </c>
      <c r="B2119" t="s">
        <v>30</v>
      </c>
      <c r="C2119">
        <v>6.5</v>
      </c>
      <c r="E2119" t="b">
        <v>0</v>
      </c>
    </row>
    <row r="2120" spans="1:5" x14ac:dyDescent="0.3">
      <c r="A2120" t="s">
        <v>610</v>
      </c>
      <c r="B2120" t="s">
        <v>26</v>
      </c>
      <c r="C2120">
        <v>6.5</v>
      </c>
      <c r="E2120" t="b">
        <v>0</v>
      </c>
    </row>
    <row r="2121" spans="1:5" x14ac:dyDescent="0.3">
      <c r="A2121" t="s">
        <v>610</v>
      </c>
      <c r="B2121" t="s">
        <v>19</v>
      </c>
      <c r="C2121">
        <v>6.5</v>
      </c>
      <c r="E2121" t="b">
        <v>0</v>
      </c>
    </row>
    <row r="2122" spans="1:5" x14ac:dyDescent="0.3">
      <c r="A2122" t="s">
        <v>610</v>
      </c>
      <c r="B2122" t="s">
        <v>17</v>
      </c>
      <c r="C2122">
        <v>6.5</v>
      </c>
      <c r="E2122" t="b">
        <v>0</v>
      </c>
    </row>
    <row r="2123" spans="1:5" x14ac:dyDescent="0.3">
      <c r="A2123" t="s">
        <v>611</v>
      </c>
      <c r="B2123" t="s">
        <v>22</v>
      </c>
      <c r="C2123">
        <v>5.3</v>
      </c>
      <c r="E2123" t="b">
        <v>0</v>
      </c>
    </row>
    <row r="2124" spans="1:5" x14ac:dyDescent="0.3">
      <c r="A2124" t="s">
        <v>611</v>
      </c>
      <c r="B2124" t="s">
        <v>23</v>
      </c>
      <c r="C2124">
        <v>5.3</v>
      </c>
      <c r="E2124" t="b">
        <v>0</v>
      </c>
    </row>
    <row r="2125" spans="1:5" x14ac:dyDescent="0.3">
      <c r="A2125" t="s">
        <v>611</v>
      </c>
      <c r="B2125" t="s">
        <v>14</v>
      </c>
      <c r="C2125">
        <v>5.3</v>
      </c>
      <c r="E2125" t="b">
        <v>0</v>
      </c>
    </row>
    <row r="2126" spans="1:5" x14ac:dyDescent="0.3">
      <c r="A2126" t="s">
        <v>612</v>
      </c>
      <c r="B2126" t="s">
        <v>30</v>
      </c>
      <c r="C2126">
        <v>6.7</v>
      </c>
      <c r="E2126" t="b">
        <v>0</v>
      </c>
    </row>
    <row r="2127" spans="1:5" x14ac:dyDescent="0.3">
      <c r="A2127" t="s">
        <v>612</v>
      </c>
      <c r="B2127" t="s">
        <v>15</v>
      </c>
      <c r="C2127">
        <v>6.7</v>
      </c>
      <c r="E2127" t="b">
        <v>0</v>
      </c>
    </row>
    <row r="2128" spans="1:5" x14ac:dyDescent="0.3">
      <c r="A2128" t="s">
        <v>612</v>
      </c>
      <c r="B2128" t="s">
        <v>17</v>
      </c>
      <c r="C2128">
        <v>6.7</v>
      </c>
      <c r="E2128" t="b">
        <v>0</v>
      </c>
    </row>
    <row r="2129" spans="1:5" x14ac:dyDescent="0.3">
      <c r="A2129" t="s">
        <v>613</v>
      </c>
      <c r="B2129" t="s">
        <v>13</v>
      </c>
      <c r="C2129">
        <v>7.2</v>
      </c>
      <c r="E2129" t="b">
        <v>0</v>
      </c>
    </row>
    <row r="2130" spans="1:5" x14ac:dyDescent="0.3">
      <c r="A2130" t="s">
        <v>613</v>
      </c>
      <c r="B2130" t="s">
        <v>21</v>
      </c>
      <c r="C2130">
        <v>7.2</v>
      </c>
      <c r="E2130" t="b">
        <v>0</v>
      </c>
    </row>
    <row r="2131" spans="1:5" x14ac:dyDescent="0.3">
      <c r="A2131" t="s">
        <v>613</v>
      </c>
      <c r="B2131" t="s">
        <v>22</v>
      </c>
      <c r="C2131">
        <v>7.2</v>
      </c>
      <c r="E2131" t="b">
        <v>0</v>
      </c>
    </row>
    <row r="2132" spans="1:5" x14ac:dyDescent="0.3">
      <c r="A2132" t="s">
        <v>613</v>
      </c>
      <c r="B2132" t="s">
        <v>23</v>
      </c>
      <c r="C2132">
        <v>7.2</v>
      </c>
      <c r="E2132" t="b">
        <v>0</v>
      </c>
    </row>
    <row r="2133" spans="1:5" x14ac:dyDescent="0.3">
      <c r="A2133" t="s">
        <v>613</v>
      </c>
      <c r="B2133" t="s">
        <v>14</v>
      </c>
      <c r="C2133">
        <v>7.2</v>
      </c>
      <c r="E2133" t="b">
        <v>0</v>
      </c>
    </row>
    <row r="2134" spans="1:5" x14ac:dyDescent="0.3">
      <c r="A2134" t="s">
        <v>613</v>
      </c>
      <c r="B2134" t="s">
        <v>19</v>
      </c>
      <c r="C2134">
        <v>7.2</v>
      </c>
      <c r="E2134" t="b">
        <v>0</v>
      </c>
    </row>
    <row r="2135" spans="1:5" x14ac:dyDescent="0.3">
      <c r="A2135" t="s">
        <v>614</v>
      </c>
      <c r="B2135" t="s">
        <v>13</v>
      </c>
      <c r="C2135">
        <v>7.2</v>
      </c>
      <c r="E2135" t="b">
        <v>0</v>
      </c>
    </row>
    <row r="2136" spans="1:5" x14ac:dyDescent="0.3">
      <c r="A2136" t="s">
        <v>614</v>
      </c>
      <c r="B2136" t="s">
        <v>21</v>
      </c>
      <c r="C2136">
        <v>7.2</v>
      </c>
      <c r="E2136" t="b">
        <v>0</v>
      </c>
    </row>
    <row r="2137" spans="1:5" x14ac:dyDescent="0.3">
      <c r="A2137" t="s">
        <v>614</v>
      </c>
      <c r="B2137" t="s">
        <v>22</v>
      </c>
      <c r="C2137">
        <v>7.2</v>
      </c>
      <c r="E2137" t="b">
        <v>0</v>
      </c>
    </row>
    <row r="2138" spans="1:5" x14ac:dyDescent="0.3">
      <c r="A2138" t="s">
        <v>614</v>
      </c>
      <c r="B2138" t="s">
        <v>23</v>
      </c>
      <c r="C2138">
        <v>7.2</v>
      </c>
      <c r="E2138" t="b">
        <v>0</v>
      </c>
    </row>
    <row r="2139" spans="1:5" x14ac:dyDescent="0.3">
      <c r="A2139" t="s">
        <v>614</v>
      </c>
      <c r="B2139" t="s">
        <v>32</v>
      </c>
      <c r="C2139">
        <v>7.2</v>
      </c>
      <c r="E2139" t="b">
        <v>0</v>
      </c>
    </row>
    <row r="2140" spans="1:5" x14ac:dyDescent="0.3">
      <c r="A2140" t="s">
        <v>615</v>
      </c>
      <c r="B2140" t="s">
        <v>22</v>
      </c>
      <c r="C2140">
        <v>5.5</v>
      </c>
      <c r="E2140" t="b">
        <v>0</v>
      </c>
    </row>
    <row r="2141" spans="1:5" x14ac:dyDescent="0.3">
      <c r="A2141" t="s">
        <v>615</v>
      </c>
      <c r="B2141" t="s">
        <v>19</v>
      </c>
      <c r="C2141">
        <v>5.5</v>
      </c>
      <c r="E2141" t="b">
        <v>0</v>
      </c>
    </row>
    <row r="2142" spans="1:5" x14ac:dyDescent="0.3">
      <c r="A2142" t="s">
        <v>616</v>
      </c>
      <c r="B2142" t="s">
        <v>12</v>
      </c>
      <c r="C2142">
        <v>5.8</v>
      </c>
      <c r="E2142" t="b">
        <v>0</v>
      </c>
    </row>
    <row r="2143" spans="1:5" x14ac:dyDescent="0.3">
      <c r="A2143" t="s">
        <v>616</v>
      </c>
      <c r="B2143" t="s">
        <v>13</v>
      </c>
      <c r="C2143">
        <v>5.8</v>
      </c>
      <c r="E2143" t="b">
        <v>0</v>
      </c>
    </row>
    <row r="2144" spans="1:5" x14ac:dyDescent="0.3">
      <c r="A2144" t="s">
        <v>616</v>
      </c>
      <c r="B2144" t="s">
        <v>17</v>
      </c>
      <c r="C2144">
        <v>5.8</v>
      </c>
      <c r="E2144" t="b">
        <v>0</v>
      </c>
    </row>
    <row r="2145" spans="1:5" x14ac:dyDescent="0.3">
      <c r="A2145" t="s">
        <v>617</v>
      </c>
      <c r="B2145" t="s">
        <v>13</v>
      </c>
      <c r="C2145">
        <v>6</v>
      </c>
      <c r="E2145" t="b">
        <v>0</v>
      </c>
    </row>
    <row r="2146" spans="1:5" x14ac:dyDescent="0.3">
      <c r="A2146" t="s">
        <v>617</v>
      </c>
      <c r="B2146" t="s">
        <v>21</v>
      </c>
      <c r="C2146">
        <v>6</v>
      </c>
      <c r="E2146" t="b">
        <v>0</v>
      </c>
    </row>
    <row r="2147" spans="1:5" x14ac:dyDescent="0.3">
      <c r="A2147" t="s">
        <v>617</v>
      </c>
      <c r="B2147" t="s">
        <v>22</v>
      </c>
      <c r="C2147">
        <v>6</v>
      </c>
      <c r="E2147" t="b">
        <v>0</v>
      </c>
    </row>
    <row r="2148" spans="1:5" x14ac:dyDescent="0.3">
      <c r="A2148" t="s">
        <v>617</v>
      </c>
      <c r="B2148" t="s">
        <v>23</v>
      </c>
      <c r="C2148">
        <v>6</v>
      </c>
      <c r="E2148" t="b">
        <v>0</v>
      </c>
    </row>
    <row r="2149" spans="1:5" x14ac:dyDescent="0.3">
      <c r="A2149" t="s">
        <v>617</v>
      </c>
      <c r="B2149" t="s">
        <v>14</v>
      </c>
      <c r="C2149">
        <v>6</v>
      </c>
      <c r="E2149" t="b">
        <v>0</v>
      </c>
    </row>
    <row r="2150" spans="1:5" x14ac:dyDescent="0.3">
      <c r="A2150" t="s">
        <v>618</v>
      </c>
      <c r="B2150" t="s">
        <v>34</v>
      </c>
      <c r="C2150">
        <v>6.6</v>
      </c>
      <c r="E2150" t="b">
        <v>0</v>
      </c>
    </row>
    <row r="2151" spans="1:5" x14ac:dyDescent="0.3">
      <c r="A2151" t="s">
        <v>618</v>
      </c>
      <c r="B2151" t="s">
        <v>17</v>
      </c>
      <c r="C2151">
        <v>6.6</v>
      </c>
      <c r="E2151" t="b">
        <v>0</v>
      </c>
    </row>
    <row r="2152" spans="1:5" x14ac:dyDescent="0.3">
      <c r="A2152" t="s">
        <v>619</v>
      </c>
      <c r="B2152" t="s">
        <v>13</v>
      </c>
      <c r="C2152">
        <v>8.3000000000000007</v>
      </c>
      <c r="E2152" t="b">
        <v>0</v>
      </c>
    </row>
    <row r="2153" spans="1:5" x14ac:dyDescent="0.3">
      <c r="A2153" t="s">
        <v>619</v>
      </c>
      <c r="B2153" t="s">
        <v>30</v>
      </c>
      <c r="C2153">
        <v>8.3000000000000007</v>
      </c>
      <c r="E2153" t="b">
        <v>0</v>
      </c>
    </row>
    <row r="2154" spans="1:5" x14ac:dyDescent="0.3">
      <c r="A2154" t="s">
        <v>619</v>
      </c>
      <c r="B2154" t="s">
        <v>36</v>
      </c>
      <c r="C2154">
        <v>8.3000000000000007</v>
      </c>
      <c r="E2154" t="b">
        <v>0</v>
      </c>
    </row>
    <row r="2155" spans="1:5" x14ac:dyDescent="0.3">
      <c r="A2155" t="s">
        <v>620</v>
      </c>
      <c r="B2155" t="s">
        <v>13</v>
      </c>
      <c r="C2155">
        <v>6.7</v>
      </c>
      <c r="E2155" t="b">
        <v>0</v>
      </c>
    </row>
    <row r="2156" spans="1:5" x14ac:dyDescent="0.3">
      <c r="A2156" t="s">
        <v>620</v>
      </c>
      <c r="B2156" t="s">
        <v>22</v>
      </c>
      <c r="C2156">
        <v>6.7</v>
      </c>
      <c r="E2156" t="b">
        <v>0</v>
      </c>
    </row>
    <row r="2157" spans="1:5" x14ac:dyDescent="0.3">
      <c r="A2157" t="s">
        <v>620</v>
      </c>
      <c r="B2157" t="s">
        <v>23</v>
      </c>
      <c r="C2157">
        <v>6.7</v>
      </c>
      <c r="E2157" t="b">
        <v>0</v>
      </c>
    </row>
    <row r="2158" spans="1:5" x14ac:dyDescent="0.3">
      <c r="A2158" t="s">
        <v>620</v>
      </c>
      <c r="B2158" t="s">
        <v>14</v>
      </c>
      <c r="C2158">
        <v>6.7</v>
      </c>
      <c r="E2158" t="b">
        <v>0</v>
      </c>
    </row>
    <row r="2159" spans="1:5" x14ac:dyDescent="0.3">
      <c r="A2159" t="s">
        <v>347</v>
      </c>
      <c r="B2159" t="s">
        <v>12</v>
      </c>
      <c r="C2159">
        <v>6</v>
      </c>
      <c r="E2159" t="b">
        <v>0</v>
      </c>
    </row>
    <row r="2160" spans="1:5" x14ac:dyDescent="0.3">
      <c r="A2160" t="s">
        <v>347</v>
      </c>
      <c r="B2160" t="s">
        <v>13</v>
      </c>
      <c r="C2160">
        <v>6</v>
      </c>
      <c r="E2160" t="b">
        <v>0</v>
      </c>
    </row>
    <row r="2161" spans="1:5" x14ac:dyDescent="0.3">
      <c r="A2161" t="s">
        <v>621</v>
      </c>
      <c r="B2161" t="s">
        <v>12</v>
      </c>
      <c r="C2161">
        <v>7.1</v>
      </c>
      <c r="E2161" t="b">
        <v>0</v>
      </c>
    </row>
    <row r="2162" spans="1:5" x14ac:dyDescent="0.3">
      <c r="A2162" t="s">
        <v>621</v>
      </c>
      <c r="B2162" t="s">
        <v>17</v>
      </c>
      <c r="C2162">
        <v>7.1</v>
      </c>
      <c r="E2162" t="b">
        <v>0</v>
      </c>
    </row>
    <row r="2163" spans="1:5" x14ac:dyDescent="0.3">
      <c r="A2163" t="s">
        <v>622</v>
      </c>
      <c r="B2163" t="s">
        <v>12</v>
      </c>
      <c r="C2163">
        <v>6</v>
      </c>
      <c r="E2163" t="b">
        <v>0</v>
      </c>
    </row>
    <row r="2164" spans="1:5" x14ac:dyDescent="0.3">
      <c r="A2164" t="s">
        <v>622</v>
      </c>
      <c r="B2164" t="s">
        <v>13</v>
      </c>
      <c r="C2164">
        <v>6</v>
      </c>
      <c r="E2164" t="b">
        <v>0</v>
      </c>
    </row>
    <row r="2165" spans="1:5" x14ac:dyDescent="0.3">
      <c r="A2165" t="s">
        <v>622</v>
      </c>
      <c r="B2165" t="s">
        <v>34</v>
      </c>
      <c r="C2165">
        <v>6</v>
      </c>
      <c r="E2165" t="b">
        <v>0</v>
      </c>
    </row>
    <row r="2166" spans="1:5" x14ac:dyDescent="0.3">
      <c r="A2166" t="s">
        <v>622</v>
      </c>
      <c r="B2166" t="s">
        <v>17</v>
      </c>
      <c r="C2166">
        <v>6</v>
      </c>
      <c r="E2166" t="b">
        <v>0</v>
      </c>
    </row>
    <row r="2167" spans="1:5" x14ac:dyDescent="0.3">
      <c r="A2167" t="s">
        <v>623</v>
      </c>
      <c r="B2167" t="s">
        <v>13</v>
      </c>
      <c r="C2167">
        <v>7.5</v>
      </c>
      <c r="E2167" t="b">
        <v>0</v>
      </c>
    </row>
    <row r="2168" spans="1:5" x14ac:dyDescent="0.3">
      <c r="A2168" t="s">
        <v>623</v>
      </c>
      <c r="B2168" t="s">
        <v>30</v>
      </c>
      <c r="C2168">
        <v>7.5</v>
      </c>
      <c r="E2168" t="b">
        <v>0</v>
      </c>
    </row>
    <row r="2169" spans="1:5" x14ac:dyDescent="0.3">
      <c r="A2169" t="s">
        <v>623</v>
      </c>
      <c r="B2169" t="s">
        <v>14</v>
      </c>
      <c r="C2169">
        <v>7.5</v>
      </c>
      <c r="E2169" t="b">
        <v>0</v>
      </c>
    </row>
    <row r="2170" spans="1:5" x14ac:dyDescent="0.3">
      <c r="A2170" t="s">
        <v>623</v>
      </c>
      <c r="B2170" t="s">
        <v>26</v>
      </c>
      <c r="C2170">
        <v>7.5</v>
      </c>
      <c r="E2170" t="b">
        <v>0</v>
      </c>
    </row>
    <row r="2171" spans="1:5" x14ac:dyDescent="0.3">
      <c r="A2171" t="s">
        <v>623</v>
      </c>
      <c r="B2171" t="s">
        <v>17</v>
      </c>
      <c r="C2171">
        <v>7.5</v>
      </c>
      <c r="E2171" t="b">
        <v>0</v>
      </c>
    </row>
    <row r="2172" spans="1:5" x14ac:dyDescent="0.3">
      <c r="A2172" t="s">
        <v>624</v>
      </c>
      <c r="B2172" t="s">
        <v>14</v>
      </c>
      <c r="C2172">
        <v>6.9</v>
      </c>
      <c r="E2172" t="b">
        <v>0</v>
      </c>
    </row>
    <row r="2173" spans="1:5" x14ac:dyDescent="0.3">
      <c r="A2173" t="s">
        <v>624</v>
      </c>
      <c r="B2173" t="s">
        <v>26</v>
      </c>
      <c r="C2173">
        <v>6.9</v>
      </c>
      <c r="E2173" t="b">
        <v>0</v>
      </c>
    </row>
    <row r="2174" spans="1:5" x14ac:dyDescent="0.3">
      <c r="A2174" t="s">
        <v>624</v>
      </c>
      <c r="B2174" t="s">
        <v>19</v>
      </c>
      <c r="C2174">
        <v>6.9</v>
      </c>
      <c r="E2174" t="b">
        <v>0</v>
      </c>
    </row>
    <row r="2175" spans="1:5" x14ac:dyDescent="0.3">
      <c r="A2175" t="s">
        <v>624</v>
      </c>
      <c r="B2175" t="s">
        <v>15</v>
      </c>
      <c r="C2175">
        <v>6.9</v>
      </c>
      <c r="E2175" t="b">
        <v>0</v>
      </c>
    </row>
    <row r="2176" spans="1:5" x14ac:dyDescent="0.3">
      <c r="A2176" t="s">
        <v>624</v>
      </c>
      <c r="B2176" t="s">
        <v>17</v>
      </c>
      <c r="C2176">
        <v>6.9</v>
      </c>
      <c r="E2176" t="b">
        <v>0</v>
      </c>
    </row>
    <row r="2177" spans="1:5" x14ac:dyDescent="0.3">
      <c r="A2177" t="s">
        <v>625</v>
      </c>
      <c r="B2177" t="s">
        <v>30</v>
      </c>
      <c r="C2177">
        <v>5.6</v>
      </c>
      <c r="E2177" t="b">
        <v>0</v>
      </c>
    </row>
    <row r="2178" spans="1:5" x14ac:dyDescent="0.3">
      <c r="A2178" t="s">
        <v>625</v>
      </c>
      <c r="B2178" t="s">
        <v>14</v>
      </c>
      <c r="C2178">
        <v>5.6</v>
      </c>
      <c r="E2178" t="b">
        <v>0</v>
      </c>
    </row>
    <row r="2179" spans="1:5" x14ac:dyDescent="0.3">
      <c r="A2179" t="s">
        <v>625</v>
      </c>
      <c r="B2179" t="s">
        <v>26</v>
      </c>
      <c r="C2179">
        <v>5.6</v>
      </c>
      <c r="E2179" t="b">
        <v>0</v>
      </c>
    </row>
    <row r="2180" spans="1:5" x14ac:dyDescent="0.3">
      <c r="A2180" t="s">
        <v>625</v>
      </c>
      <c r="B2180" t="s">
        <v>17</v>
      </c>
      <c r="C2180">
        <v>5.6</v>
      </c>
      <c r="E2180" t="b">
        <v>0</v>
      </c>
    </row>
    <row r="2181" spans="1:5" x14ac:dyDescent="0.3">
      <c r="A2181" t="s">
        <v>626</v>
      </c>
      <c r="B2181" t="s">
        <v>12</v>
      </c>
      <c r="C2181">
        <v>5.6</v>
      </c>
      <c r="E2181" t="b">
        <v>0</v>
      </c>
    </row>
    <row r="2182" spans="1:5" x14ac:dyDescent="0.3">
      <c r="A2182" t="s">
        <v>626</v>
      </c>
      <c r="B2182" t="s">
        <v>35</v>
      </c>
      <c r="C2182">
        <v>5.6</v>
      </c>
      <c r="E2182" t="b">
        <v>0</v>
      </c>
    </row>
    <row r="2183" spans="1:5" x14ac:dyDescent="0.3">
      <c r="A2183" t="s">
        <v>626</v>
      </c>
      <c r="B2183" t="s">
        <v>15</v>
      </c>
      <c r="C2183">
        <v>5.6</v>
      </c>
      <c r="E2183" t="b">
        <v>0</v>
      </c>
    </row>
    <row r="2184" spans="1:5" x14ac:dyDescent="0.3">
      <c r="A2184" t="s">
        <v>626</v>
      </c>
      <c r="B2184" t="s">
        <v>17</v>
      </c>
      <c r="C2184">
        <v>5.6</v>
      </c>
      <c r="E2184" t="b">
        <v>0</v>
      </c>
    </row>
    <row r="2185" spans="1:5" x14ac:dyDescent="0.3">
      <c r="A2185" t="s">
        <v>627</v>
      </c>
      <c r="B2185" t="s">
        <v>21</v>
      </c>
      <c r="C2185">
        <v>4.5</v>
      </c>
      <c r="E2185" t="b">
        <v>0</v>
      </c>
    </row>
    <row r="2186" spans="1:5" x14ac:dyDescent="0.3">
      <c r="A2186" t="s">
        <v>627</v>
      </c>
      <c r="B2186" t="s">
        <v>22</v>
      </c>
      <c r="C2186">
        <v>4.5</v>
      </c>
      <c r="E2186" t="b">
        <v>0</v>
      </c>
    </row>
    <row r="2187" spans="1:5" x14ac:dyDescent="0.3">
      <c r="A2187" t="s">
        <v>627</v>
      </c>
      <c r="B2187" t="s">
        <v>23</v>
      </c>
      <c r="C2187">
        <v>4.5</v>
      </c>
      <c r="E2187" t="b">
        <v>0</v>
      </c>
    </row>
    <row r="2188" spans="1:5" x14ac:dyDescent="0.3">
      <c r="A2188" t="s">
        <v>627</v>
      </c>
      <c r="B2188" t="s">
        <v>14</v>
      </c>
      <c r="C2188">
        <v>4.5</v>
      </c>
      <c r="E2188" t="b">
        <v>0</v>
      </c>
    </row>
    <row r="2189" spans="1:5" x14ac:dyDescent="0.3">
      <c r="A2189" t="s">
        <v>627</v>
      </c>
      <c r="B2189" t="s">
        <v>39</v>
      </c>
      <c r="C2189">
        <v>4.5</v>
      </c>
      <c r="E2189" t="b">
        <v>0</v>
      </c>
    </row>
    <row r="2190" spans="1:5" x14ac:dyDescent="0.3">
      <c r="A2190" t="s">
        <v>628</v>
      </c>
      <c r="B2190" t="s">
        <v>12</v>
      </c>
      <c r="C2190">
        <v>7.1</v>
      </c>
      <c r="E2190" t="b">
        <v>0</v>
      </c>
    </row>
    <row r="2191" spans="1:5" x14ac:dyDescent="0.3">
      <c r="A2191" t="s">
        <v>628</v>
      </c>
      <c r="B2191" t="s">
        <v>30</v>
      </c>
      <c r="C2191">
        <v>7.1</v>
      </c>
      <c r="E2191" t="b">
        <v>0</v>
      </c>
    </row>
    <row r="2192" spans="1:5" x14ac:dyDescent="0.3">
      <c r="A2192" t="s">
        <v>628</v>
      </c>
      <c r="B2192" t="s">
        <v>31</v>
      </c>
      <c r="C2192">
        <v>7.1</v>
      </c>
      <c r="E2192" t="b">
        <v>0</v>
      </c>
    </row>
    <row r="2193" spans="1:5" x14ac:dyDescent="0.3">
      <c r="A2193" t="s">
        <v>628</v>
      </c>
      <c r="B2193" t="s">
        <v>36</v>
      </c>
      <c r="C2193">
        <v>7.1</v>
      </c>
      <c r="E2193" t="b">
        <v>0</v>
      </c>
    </row>
    <row r="2194" spans="1:5" x14ac:dyDescent="0.3">
      <c r="A2194" t="s">
        <v>629</v>
      </c>
      <c r="B2194" t="s">
        <v>12</v>
      </c>
      <c r="C2194">
        <v>6.5</v>
      </c>
      <c r="E2194" t="b">
        <v>0</v>
      </c>
    </row>
    <row r="2195" spans="1:5" x14ac:dyDescent="0.3">
      <c r="A2195" t="s">
        <v>629</v>
      </c>
      <c r="B2195" t="s">
        <v>17</v>
      </c>
      <c r="C2195">
        <v>6.5</v>
      </c>
      <c r="E2195" t="b">
        <v>0</v>
      </c>
    </row>
    <row r="2196" spans="1:5" x14ac:dyDescent="0.3">
      <c r="A2196" t="s">
        <v>630</v>
      </c>
      <c r="B2196" t="s">
        <v>12</v>
      </c>
      <c r="C2196">
        <v>6.4</v>
      </c>
      <c r="E2196" t="b">
        <v>0</v>
      </c>
    </row>
    <row r="2197" spans="1:5" x14ac:dyDescent="0.3">
      <c r="A2197" t="s">
        <v>630</v>
      </c>
      <c r="B2197" t="s">
        <v>13</v>
      </c>
      <c r="C2197">
        <v>6.4</v>
      </c>
      <c r="E2197" t="b">
        <v>0</v>
      </c>
    </row>
    <row r="2198" spans="1:5" x14ac:dyDescent="0.3">
      <c r="A2198" t="s">
        <v>630</v>
      </c>
      <c r="B2198" t="s">
        <v>15</v>
      </c>
      <c r="C2198">
        <v>6.4</v>
      </c>
      <c r="E2198" t="b">
        <v>0</v>
      </c>
    </row>
    <row r="2199" spans="1:5" x14ac:dyDescent="0.3">
      <c r="A2199" t="s">
        <v>630</v>
      </c>
      <c r="B2199" t="s">
        <v>17</v>
      </c>
      <c r="C2199">
        <v>6.4</v>
      </c>
      <c r="E2199" t="b">
        <v>0</v>
      </c>
    </row>
    <row r="2200" spans="1:5" x14ac:dyDescent="0.3">
      <c r="A2200" t="s">
        <v>631</v>
      </c>
      <c r="B2200" t="s">
        <v>12</v>
      </c>
      <c r="C2200">
        <v>5.8</v>
      </c>
      <c r="E2200" t="b">
        <v>0</v>
      </c>
    </row>
    <row r="2201" spans="1:5" x14ac:dyDescent="0.3">
      <c r="A2201" t="s">
        <v>631</v>
      </c>
      <c r="B2201" t="s">
        <v>15</v>
      </c>
      <c r="C2201">
        <v>5.8</v>
      </c>
      <c r="E2201" t="b">
        <v>0</v>
      </c>
    </row>
    <row r="2202" spans="1:5" x14ac:dyDescent="0.3">
      <c r="A2202" t="s">
        <v>632</v>
      </c>
      <c r="B2202" t="s">
        <v>13</v>
      </c>
      <c r="C2202">
        <v>8</v>
      </c>
      <c r="E2202" t="b">
        <v>0</v>
      </c>
    </row>
    <row r="2203" spans="1:5" x14ac:dyDescent="0.3">
      <c r="A2203" t="s">
        <v>632</v>
      </c>
      <c r="B2203" t="s">
        <v>30</v>
      </c>
      <c r="C2203">
        <v>8</v>
      </c>
      <c r="E2203" t="b">
        <v>0</v>
      </c>
    </row>
    <row r="2204" spans="1:5" x14ac:dyDescent="0.3">
      <c r="A2204" t="s">
        <v>632</v>
      </c>
      <c r="B2204" t="s">
        <v>14</v>
      </c>
      <c r="C2204">
        <v>8</v>
      </c>
      <c r="E2204" t="b">
        <v>0</v>
      </c>
    </row>
    <row r="2205" spans="1:5" x14ac:dyDescent="0.3">
      <c r="A2205" t="s">
        <v>633</v>
      </c>
      <c r="B2205" t="s">
        <v>30</v>
      </c>
      <c r="C2205">
        <v>6.2</v>
      </c>
      <c r="E2205" t="b">
        <v>0</v>
      </c>
    </row>
    <row r="2206" spans="1:5" x14ac:dyDescent="0.3">
      <c r="A2206" t="s">
        <v>633</v>
      </c>
      <c r="B2206" t="s">
        <v>35</v>
      </c>
      <c r="C2206">
        <v>6.2</v>
      </c>
      <c r="E2206" t="b">
        <v>0</v>
      </c>
    </row>
    <row r="2207" spans="1:5" x14ac:dyDescent="0.3">
      <c r="A2207" t="s">
        <v>633</v>
      </c>
      <c r="B2207" t="s">
        <v>19</v>
      </c>
      <c r="C2207">
        <v>6.2</v>
      </c>
      <c r="E2207" t="b">
        <v>0</v>
      </c>
    </row>
    <row r="2208" spans="1:5" x14ac:dyDescent="0.3">
      <c r="A2208" t="s">
        <v>633</v>
      </c>
      <c r="B2208" t="s">
        <v>17</v>
      </c>
      <c r="C2208">
        <v>6.2</v>
      </c>
      <c r="E2208" t="b">
        <v>0</v>
      </c>
    </row>
    <row r="2209" spans="1:5" x14ac:dyDescent="0.3">
      <c r="A2209" t="s">
        <v>634</v>
      </c>
      <c r="B2209" t="s">
        <v>30</v>
      </c>
      <c r="C2209">
        <v>7.2</v>
      </c>
      <c r="E2209" t="b">
        <v>0</v>
      </c>
    </row>
    <row r="2210" spans="1:5" x14ac:dyDescent="0.3">
      <c r="A2210" t="s">
        <v>634</v>
      </c>
      <c r="B2210" t="s">
        <v>36</v>
      </c>
      <c r="C2210">
        <v>7.2</v>
      </c>
      <c r="E2210" t="b">
        <v>0</v>
      </c>
    </row>
    <row r="2211" spans="1:5" x14ac:dyDescent="0.3">
      <c r="A2211" t="s">
        <v>635</v>
      </c>
      <c r="B2211" t="s">
        <v>30</v>
      </c>
      <c r="C2211">
        <v>6.1</v>
      </c>
      <c r="E2211" t="b">
        <v>0</v>
      </c>
    </row>
    <row r="2212" spans="1:5" x14ac:dyDescent="0.3">
      <c r="A2212" t="s">
        <v>635</v>
      </c>
      <c r="B2212" t="s">
        <v>36</v>
      </c>
      <c r="C2212">
        <v>6.1</v>
      </c>
      <c r="E2212" t="b">
        <v>0</v>
      </c>
    </row>
    <row r="2213" spans="1:5" x14ac:dyDescent="0.3">
      <c r="A2213" t="s">
        <v>636</v>
      </c>
      <c r="B2213" t="s">
        <v>13</v>
      </c>
      <c r="C2213">
        <v>7.6</v>
      </c>
      <c r="E2213" t="b">
        <v>0</v>
      </c>
    </row>
    <row r="2214" spans="1:5" x14ac:dyDescent="0.3">
      <c r="A2214" t="s">
        <v>636</v>
      </c>
      <c r="B2214" t="s">
        <v>30</v>
      </c>
      <c r="C2214">
        <v>7.6</v>
      </c>
      <c r="E2214" t="b">
        <v>0</v>
      </c>
    </row>
    <row r="2215" spans="1:5" x14ac:dyDescent="0.3">
      <c r="A2215" t="s">
        <v>636</v>
      </c>
      <c r="B2215" t="s">
        <v>15</v>
      </c>
      <c r="C2215">
        <v>7.6</v>
      </c>
      <c r="E2215" t="b">
        <v>0</v>
      </c>
    </row>
    <row r="2216" spans="1:5" x14ac:dyDescent="0.3">
      <c r="A2216" t="s">
        <v>636</v>
      </c>
      <c r="B2216" t="s">
        <v>17</v>
      </c>
      <c r="C2216">
        <v>7.6</v>
      </c>
      <c r="E2216" t="b">
        <v>0</v>
      </c>
    </row>
    <row r="2217" spans="1:5" x14ac:dyDescent="0.3">
      <c r="A2217" t="s">
        <v>637</v>
      </c>
      <c r="B2217" t="s">
        <v>30</v>
      </c>
      <c r="C2217">
        <v>6.3</v>
      </c>
      <c r="E2217" t="b">
        <v>0</v>
      </c>
    </row>
    <row r="2218" spans="1:5" x14ac:dyDescent="0.3">
      <c r="A2218" t="s">
        <v>638</v>
      </c>
      <c r="B2218" t="s">
        <v>12</v>
      </c>
      <c r="C2218">
        <v>6.3</v>
      </c>
      <c r="E2218" t="b">
        <v>0</v>
      </c>
    </row>
    <row r="2219" spans="1:5" x14ac:dyDescent="0.3">
      <c r="A2219" t="s">
        <v>638</v>
      </c>
      <c r="B2219" t="s">
        <v>30</v>
      </c>
      <c r="C2219">
        <v>6.3</v>
      </c>
      <c r="E2219" t="b">
        <v>0</v>
      </c>
    </row>
    <row r="2220" spans="1:5" x14ac:dyDescent="0.3">
      <c r="A2220" t="s">
        <v>638</v>
      </c>
      <c r="B2220" t="s">
        <v>14</v>
      </c>
      <c r="C2220">
        <v>6.3</v>
      </c>
      <c r="E2220" t="b">
        <v>0</v>
      </c>
    </row>
    <row r="2221" spans="1:5" x14ac:dyDescent="0.3">
      <c r="A2221" t="s">
        <v>638</v>
      </c>
      <c r="B2221" t="s">
        <v>35</v>
      </c>
      <c r="C2221">
        <v>6.3</v>
      </c>
      <c r="E2221" t="b">
        <v>0</v>
      </c>
    </row>
    <row r="2222" spans="1:5" x14ac:dyDescent="0.3">
      <c r="A2222" t="s">
        <v>638</v>
      </c>
      <c r="B2222" t="s">
        <v>36</v>
      </c>
      <c r="C2222">
        <v>6.3</v>
      </c>
      <c r="E2222" t="b">
        <v>0</v>
      </c>
    </row>
    <row r="2223" spans="1:5" x14ac:dyDescent="0.3">
      <c r="A2223" t="s">
        <v>639</v>
      </c>
      <c r="B2223" t="s">
        <v>12</v>
      </c>
      <c r="C2223">
        <v>6.3</v>
      </c>
      <c r="E2223" t="b">
        <v>0</v>
      </c>
    </row>
    <row r="2224" spans="1:5" x14ac:dyDescent="0.3">
      <c r="A2224" t="s">
        <v>639</v>
      </c>
      <c r="B2224" t="s">
        <v>17</v>
      </c>
      <c r="C2224">
        <v>6.3</v>
      </c>
      <c r="E2224" t="b">
        <v>0</v>
      </c>
    </row>
    <row r="2225" spans="1:5" x14ac:dyDescent="0.3">
      <c r="A2225" t="s">
        <v>640</v>
      </c>
      <c r="B2225" t="s">
        <v>13</v>
      </c>
      <c r="C2225">
        <v>7.7</v>
      </c>
      <c r="E2225" t="b">
        <v>0</v>
      </c>
    </row>
    <row r="2226" spans="1:5" x14ac:dyDescent="0.3">
      <c r="A2226" t="s">
        <v>640</v>
      </c>
      <c r="B2226" t="s">
        <v>23</v>
      </c>
      <c r="C2226">
        <v>7.7</v>
      </c>
      <c r="E2226" t="b">
        <v>0</v>
      </c>
    </row>
    <row r="2227" spans="1:5" x14ac:dyDescent="0.3">
      <c r="A2227" t="s">
        <v>640</v>
      </c>
      <c r="B2227" t="s">
        <v>14</v>
      </c>
      <c r="C2227">
        <v>7.7</v>
      </c>
      <c r="E2227" t="b">
        <v>0</v>
      </c>
    </row>
    <row r="2228" spans="1:5" x14ac:dyDescent="0.3">
      <c r="A2228" t="s">
        <v>640</v>
      </c>
      <c r="B2228" t="s">
        <v>19</v>
      </c>
      <c r="C2228">
        <v>7.7</v>
      </c>
      <c r="E2228" t="b">
        <v>0</v>
      </c>
    </row>
    <row r="2229" spans="1:5" x14ac:dyDescent="0.3">
      <c r="A2229" t="s">
        <v>641</v>
      </c>
      <c r="B2229" t="s">
        <v>13</v>
      </c>
      <c r="C2229">
        <v>7</v>
      </c>
      <c r="E2229" t="b">
        <v>0</v>
      </c>
    </row>
    <row r="2230" spans="1:5" x14ac:dyDescent="0.3">
      <c r="A2230" t="s">
        <v>641</v>
      </c>
      <c r="B2230" t="s">
        <v>38</v>
      </c>
      <c r="C2230">
        <v>7</v>
      </c>
      <c r="E2230" t="b">
        <v>0</v>
      </c>
    </row>
    <row r="2231" spans="1:5" x14ac:dyDescent="0.3">
      <c r="A2231" t="s">
        <v>641</v>
      </c>
      <c r="B2231" t="s">
        <v>30</v>
      </c>
      <c r="C2231">
        <v>7</v>
      </c>
      <c r="E2231" t="b">
        <v>0</v>
      </c>
    </row>
    <row r="2232" spans="1:5" x14ac:dyDescent="0.3">
      <c r="A2232" t="s">
        <v>641</v>
      </c>
      <c r="B2232" t="s">
        <v>31</v>
      </c>
      <c r="C2232">
        <v>7</v>
      </c>
      <c r="E2232" t="b">
        <v>0</v>
      </c>
    </row>
    <row r="2233" spans="1:5" x14ac:dyDescent="0.3">
      <c r="A2233" t="s">
        <v>641</v>
      </c>
      <c r="B2233" t="s">
        <v>36</v>
      </c>
      <c r="C2233">
        <v>7</v>
      </c>
      <c r="E2233" t="b">
        <v>0</v>
      </c>
    </row>
    <row r="2234" spans="1:5" x14ac:dyDescent="0.3">
      <c r="A2234" t="s">
        <v>642</v>
      </c>
      <c r="B2234" t="s">
        <v>22</v>
      </c>
      <c r="C2234">
        <v>5.3</v>
      </c>
      <c r="E2234" t="b">
        <v>0</v>
      </c>
    </row>
    <row r="2235" spans="1:5" x14ac:dyDescent="0.3">
      <c r="A2235" t="s">
        <v>642</v>
      </c>
      <c r="B2235" t="s">
        <v>30</v>
      </c>
      <c r="C2235">
        <v>5.3</v>
      </c>
      <c r="E2235" t="b">
        <v>0</v>
      </c>
    </row>
    <row r="2236" spans="1:5" x14ac:dyDescent="0.3">
      <c r="A2236" t="s">
        <v>643</v>
      </c>
      <c r="B2236" t="s">
        <v>12</v>
      </c>
      <c r="C2236">
        <v>5.6</v>
      </c>
      <c r="E2236" t="b">
        <v>0</v>
      </c>
    </row>
    <row r="2237" spans="1:5" x14ac:dyDescent="0.3">
      <c r="A2237" t="s">
        <v>643</v>
      </c>
      <c r="B2237" t="s">
        <v>13</v>
      </c>
      <c r="C2237">
        <v>5.6</v>
      </c>
      <c r="E2237" t="b">
        <v>0</v>
      </c>
    </row>
    <row r="2238" spans="1:5" x14ac:dyDescent="0.3">
      <c r="A2238" t="s">
        <v>643</v>
      </c>
      <c r="B2238" t="s">
        <v>22</v>
      </c>
      <c r="C2238">
        <v>5.6</v>
      </c>
      <c r="E2238" t="b">
        <v>0</v>
      </c>
    </row>
    <row r="2239" spans="1:5" x14ac:dyDescent="0.3">
      <c r="A2239" t="s">
        <v>643</v>
      </c>
      <c r="B2239" t="s">
        <v>17</v>
      </c>
      <c r="C2239">
        <v>5.6</v>
      </c>
      <c r="E2239" t="b">
        <v>0</v>
      </c>
    </row>
    <row r="2240" spans="1:5" x14ac:dyDescent="0.3">
      <c r="A2240" t="s">
        <v>644</v>
      </c>
      <c r="B2240" t="s">
        <v>12</v>
      </c>
      <c r="C2240">
        <v>5.2</v>
      </c>
      <c r="E2240" t="b">
        <v>0</v>
      </c>
    </row>
    <row r="2241" spans="1:5" x14ac:dyDescent="0.3">
      <c r="A2241" t="s">
        <v>644</v>
      </c>
      <c r="B2241" t="s">
        <v>13</v>
      </c>
      <c r="C2241">
        <v>5.2</v>
      </c>
      <c r="E2241" t="b">
        <v>0</v>
      </c>
    </row>
    <row r="2242" spans="1:5" x14ac:dyDescent="0.3">
      <c r="A2242" t="s">
        <v>644</v>
      </c>
      <c r="B2242" t="s">
        <v>35</v>
      </c>
      <c r="C2242">
        <v>5.2</v>
      </c>
      <c r="E2242" t="b">
        <v>0</v>
      </c>
    </row>
    <row r="2243" spans="1:5" x14ac:dyDescent="0.3">
      <c r="A2243" t="s">
        <v>644</v>
      </c>
      <c r="B2243" t="s">
        <v>15</v>
      </c>
      <c r="C2243">
        <v>5.2</v>
      </c>
      <c r="E2243" t="b">
        <v>0</v>
      </c>
    </row>
    <row r="2244" spans="1:5" x14ac:dyDescent="0.3">
      <c r="A2244" t="s">
        <v>645</v>
      </c>
      <c r="B2244" t="s">
        <v>12</v>
      </c>
      <c r="C2244">
        <v>5.4</v>
      </c>
      <c r="E2244" t="b">
        <v>0</v>
      </c>
    </row>
    <row r="2245" spans="1:5" x14ac:dyDescent="0.3">
      <c r="A2245" t="s">
        <v>645</v>
      </c>
      <c r="B2245" t="s">
        <v>13</v>
      </c>
      <c r="C2245">
        <v>5.4</v>
      </c>
      <c r="E2245" t="b">
        <v>0</v>
      </c>
    </row>
    <row r="2246" spans="1:5" x14ac:dyDescent="0.3">
      <c r="A2246" t="s">
        <v>645</v>
      </c>
      <c r="B2246" t="s">
        <v>22</v>
      </c>
      <c r="C2246">
        <v>5.4</v>
      </c>
      <c r="E2246" t="b">
        <v>0</v>
      </c>
    </row>
    <row r="2247" spans="1:5" x14ac:dyDescent="0.3">
      <c r="A2247" t="s">
        <v>645</v>
      </c>
      <c r="B2247" t="s">
        <v>17</v>
      </c>
      <c r="C2247">
        <v>5.4</v>
      </c>
      <c r="E2247" t="b">
        <v>0</v>
      </c>
    </row>
    <row r="2248" spans="1:5" x14ac:dyDescent="0.3">
      <c r="A2248" t="s">
        <v>646</v>
      </c>
      <c r="B2248" t="s">
        <v>12</v>
      </c>
      <c r="C2248">
        <v>6.4</v>
      </c>
      <c r="E2248" t="b">
        <v>0</v>
      </c>
    </row>
    <row r="2249" spans="1:5" x14ac:dyDescent="0.3">
      <c r="A2249" t="s">
        <v>646</v>
      </c>
      <c r="B2249" t="s">
        <v>14</v>
      </c>
      <c r="C2249">
        <v>6.4</v>
      </c>
      <c r="E2249" t="b">
        <v>0</v>
      </c>
    </row>
    <row r="2250" spans="1:5" x14ac:dyDescent="0.3">
      <c r="A2250" t="s">
        <v>646</v>
      </c>
      <c r="B2250" t="s">
        <v>35</v>
      </c>
      <c r="C2250">
        <v>6.4</v>
      </c>
      <c r="E2250" t="b">
        <v>0</v>
      </c>
    </row>
    <row r="2251" spans="1:5" x14ac:dyDescent="0.3">
      <c r="A2251" t="s">
        <v>647</v>
      </c>
      <c r="B2251" t="s">
        <v>22</v>
      </c>
      <c r="C2251">
        <v>5.9</v>
      </c>
      <c r="E2251" t="b">
        <v>0</v>
      </c>
    </row>
    <row r="2252" spans="1:5" x14ac:dyDescent="0.3">
      <c r="A2252" t="s">
        <v>647</v>
      </c>
      <c r="B2252" t="s">
        <v>30</v>
      </c>
      <c r="C2252">
        <v>5.9</v>
      </c>
      <c r="E2252" t="b">
        <v>0</v>
      </c>
    </row>
    <row r="2253" spans="1:5" x14ac:dyDescent="0.3">
      <c r="A2253" t="s">
        <v>647</v>
      </c>
      <c r="B2253" t="s">
        <v>25</v>
      </c>
      <c r="C2253">
        <v>5.9</v>
      </c>
      <c r="E2253" t="b">
        <v>0</v>
      </c>
    </row>
    <row r="2254" spans="1:5" x14ac:dyDescent="0.3">
      <c r="A2254" t="s">
        <v>647</v>
      </c>
      <c r="B2254" t="s">
        <v>19</v>
      </c>
      <c r="C2254">
        <v>5.9</v>
      </c>
      <c r="E2254" t="b">
        <v>0</v>
      </c>
    </row>
    <row r="2255" spans="1:5" x14ac:dyDescent="0.3">
      <c r="A2255" t="s">
        <v>648</v>
      </c>
      <c r="B2255" t="s">
        <v>30</v>
      </c>
      <c r="C2255">
        <v>6.3</v>
      </c>
      <c r="E2255" t="b">
        <v>0</v>
      </c>
    </row>
    <row r="2256" spans="1:5" x14ac:dyDescent="0.3">
      <c r="A2256" t="s">
        <v>648</v>
      </c>
      <c r="B2256" t="s">
        <v>36</v>
      </c>
      <c r="C2256">
        <v>6.3</v>
      </c>
      <c r="E2256" t="b">
        <v>0</v>
      </c>
    </row>
    <row r="2257" spans="1:5" x14ac:dyDescent="0.3">
      <c r="A2257" t="s">
        <v>649</v>
      </c>
      <c r="B2257" t="s">
        <v>12</v>
      </c>
      <c r="C2257">
        <v>6.5</v>
      </c>
      <c r="E2257" t="b">
        <v>0</v>
      </c>
    </row>
    <row r="2258" spans="1:5" x14ac:dyDescent="0.3">
      <c r="A2258" t="s">
        <v>649</v>
      </c>
      <c r="B2258" t="s">
        <v>34</v>
      </c>
      <c r="C2258">
        <v>6.5</v>
      </c>
      <c r="E2258" t="b">
        <v>0</v>
      </c>
    </row>
    <row r="2259" spans="1:5" x14ac:dyDescent="0.3">
      <c r="A2259" t="s">
        <v>649</v>
      </c>
      <c r="B2259" t="s">
        <v>17</v>
      </c>
      <c r="C2259">
        <v>6.5</v>
      </c>
      <c r="E2259" t="b">
        <v>0</v>
      </c>
    </row>
    <row r="2260" spans="1:5" x14ac:dyDescent="0.3">
      <c r="A2260" t="s">
        <v>650</v>
      </c>
      <c r="B2260" t="s">
        <v>12</v>
      </c>
      <c r="C2260">
        <v>3</v>
      </c>
      <c r="E2260" t="b">
        <v>0</v>
      </c>
    </row>
    <row r="2261" spans="1:5" x14ac:dyDescent="0.3">
      <c r="A2261" t="s">
        <v>650</v>
      </c>
      <c r="B2261" t="s">
        <v>15</v>
      </c>
      <c r="C2261">
        <v>3</v>
      </c>
      <c r="E2261" t="b">
        <v>0</v>
      </c>
    </row>
    <row r="2262" spans="1:5" x14ac:dyDescent="0.3">
      <c r="A2262" t="s">
        <v>650</v>
      </c>
      <c r="B2262" t="s">
        <v>32</v>
      </c>
      <c r="C2262">
        <v>3</v>
      </c>
      <c r="E2262" t="b">
        <v>0</v>
      </c>
    </row>
    <row r="2263" spans="1:5" x14ac:dyDescent="0.3">
      <c r="A2263" t="s">
        <v>651</v>
      </c>
      <c r="B2263" t="s">
        <v>12</v>
      </c>
      <c r="C2263">
        <v>3.6</v>
      </c>
      <c r="E2263" t="b">
        <v>0</v>
      </c>
    </row>
    <row r="2264" spans="1:5" x14ac:dyDescent="0.3">
      <c r="A2264" t="s">
        <v>651</v>
      </c>
      <c r="B2264" t="s">
        <v>34</v>
      </c>
      <c r="C2264">
        <v>3.6</v>
      </c>
      <c r="E2264" t="b">
        <v>0</v>
      </c>
    </row>
    <row r="2265" spans="1:5" x14ac:dyDescent="0.3">
      <c r="A2265" t="s">
        <v>651</v>
      </c>
      <c r="B2265" t="s">
        <v>15</v>
      </c>
      <c r="C2265">
        <v>3.6</v>
      </c>
      <c r="E2265" t="b">
        <v>0</v>
      </c>
    </row>
    <row r="2266" spans="1:5" x14ac:dyDescent="0.3">
      <c r="A2266" t="s">
        <v>651</v>
      </c>
      <c r="B2266" t="s">
        <v>17</v>
      </c>
      <c r="C2266">
        <v>3.6</v>
      </c>
      <c r="E2266" t="b">
        <v>0</v>
      </c>
    </row>
    <row r="2267" spans="1:5" x14ac:dyDescent="0.3">
      <c r="A2267" t="s">
        <v>652</v>
      </c>
      <c r="B2267" t="s">
        <v>12</v>
      </c>
      <c r="C2267">
        <v>5.8</v>
      </c>
      <c r="E2267" t="b">
        <v>0</v>
      </c>
    </row>
    <row r="2268" spans="1:5" x14ac:dyDescent="0.3">
      <c r="A2268" t="s">
        <v>652</v>
      </c>
      <c r="B2268" t="s">
        <v>34</v>
      </c>
      <c r="C2268">
        <v>5.8</v>
      </c>
      <c r="E2268" t="b">
        <v>0</v>
      </c>
    </row>
    <row r="2269" spans="1:5" x14ac:dyDescent="0.3">
      <c r="A2269" t="s">
        <v>652</v>
      </c>
      <c r="B2269" t="s">
        <v>30</v>
      </c>
      <c r="C2269">
        <v>5.8</v>
      </c>
      <c r="E2269" t="b">
        <v>0</v>
      </c>
    </row>
    <row r="2270" spans="1:5" x14ac:dyDescent="0.3">
      <c r="A2270" t="s">
        <v>652</v>
      </c>
      <c r="B2270" t="s">
        <v>17</v>
      </c>
      <c r="C2270">
        <v>5.8</v>
      </c>
      <c r="E2270" t="b">
        <v>0</v>
      </c>
    </row>
    <row r="2271" spans="1:5" x14ac:dyDescent="0.3">
      <c r="A2271" t="s">
        <v>653</v>
      </c>
      <c r="B2271" t="s">
        <v>12</v>
      </c>
      <c r="C2271">
        <v>6.2</v>
      </c>
      <c r="E2271" t="b">
        <v>0</v>
      </c>
    </row>
    <row r="2272" spans="1:5" x14ac:dyDescent="0.3">
      <c r="A2272" t="s">
        <v>653</v>
      </c>
      <c r="B2272" t="s">
        <v>13</v>
      </c>
      <c r="C2272">
        <v>6.2</v>
      </c>
      <c r="E2272" t="b">
        <v>0</v>
      </c>
    </row>
    <row r="2273" spans="1:5" x14ac:dyDescent="0.3">
      <c r="A2273" t="s">
        <v>653</v>
      </c>
      <c r="B2273" t="s">
        <v>21</v>
      </c>
      <c r="C2273">
        <v>6.2</v>
      </c>
      <c r="E2273" t="b">
        <v>0</v>
      </c>
    </row>
    <row r="2274" spans="1:5" x14ac:dyDescent="0.3">
      <c r="A2274" t="s">
        <v>653</v>
      </c>
      <c r="B2274" t="s">
        <v>22</v>
      </c>
      <c r="C2274">
        <v>6.2</v>
      </c>
      <c r="E2274" t="b">
        <v>0</v>
      </c>
    </row>
    <row r="2275" spans="1:5" x14ac:dyDescent="0.3">
      <c r="A2275" t="s">
        <v>653</v>
      </c>
      <c r="B2275" t="s">
        <v>34</v>
      </c>
      <c r="C2275">
        <v>6.2</v>
      </c>
      <c r="E2275" t="b">
        <v>0</v>
      </c>
    </row>
    <row r="2276" spans="1:5" x14ac:dyDescent="0.3">
      <c r="A2276" t="s">
        <v>653</v>
      </c>
      <c r="B2276" t="s">
        <v>23</v>
      </c>
      <c r="C2276">
        <v>6.2</v>
      </c>
      <c r="E2276" t="b">
        <v>0</v>
      </c>
    </row>
    <row r="2277" spans="1:5" x14ac:dyDescent="0.3">
      <c r="A2277" t="s">
        <v>653</v>
      </c>
      <c r="B2277" t="s">
        <v>14</v>
      </c>
      <c r="C2277">
        <v>6.2</v>
      </c>
      <c r="E2277" t="b">
        <v>0</v>
      </c>
    </row>
    <row r="2278" spans="1:5" x14ac:dyDescent="0.3">
      <c r="A2278" t="s">
        <v>654</v>
      </c>
      <c r="B2278" t="s">
        <v>13</v>
      </c>
      <c r="C2278">
        <v>5.6</v>
      </c>
      <c r="E2278" t="b">
        <v>0</v>
      </c>
    </row>
    <row r="2279" spans="1:5" x14ac:dyDescent="0.3">
      <c r="A2279" t="s">
        <v>654</v>
      </c>
      <c r="B2279" t="s">
        <v>21</v>
      </c>
      <c r="C2279">
        <v>5.6</v>
      </c>
      <c r="E2279" t="b">
        <v>0</v>
      </c>
    </row>
    <row r="2280" spans="1:5" x14ac:dyDescent="0.3">
      <c r="A2280" t="s">
        <v>654</v>
      </c>
      <c r="B2280" t="s">
        <v>23</v>
      </c>
      <c r="C2280">
        <v>5.6</v>
      </c>
      <c r="E2280" t="b">
        <v>0</v>
      </c>
    </row>
    <row r="2281" spans="1:5" x14ac:dyDescent="0.3">
      <c r="A2281" t="s">
        <v>654</v>
      </c>
      <c r="B2281" t="s">
        <v>14</v>
      </c>
      <c r="C2281">
        <v>5.6</v>
      </c>
      <c r="E2281" t="b">
        <v>0</v>
      </c>
    </row>
    <row r="2282" spans="1:5" x14ac:dyDescent="0.3">
      <c r="A2282" t="s">
        <v>654</v>
      </c>
      <c r="B2282" t="s">
        <v>25</v>
      </c>
      <c r="C2282">
        <v>5.6</v>
      </c>
      <c r="E2282" t="b">
        <v>0</v>
      </c>
    </row>
    <row r="2283" spans="1:5" x14ac:dyDescent="0.3">
      <c r="A2283" t="s">
        <v>655</v>
      </c>
      <c r="B2283" t="s">
        <v>12</v>
      </c>
      <c r="C2283">
        <v>5.4</v>
      </c>
      <c r="E2283" t="b">
        <v>0</v>
      </c>
    </row>
    <row r="2284" spans="1:5" x14ac:dyDescent="0.3">
      <c r="A2284" t="s">
        <v>655</v>
      </c>
      <c r="B2284" t="s">
        <v>34</v>
      </c>
      <c r="C2284">
        <v>5.4</v>
      </c>
      <c r="E2284" t="b">
        <v>0</v>
      </c>
    </row>
    <row r="2285" spans="1:5" x14ac:dyDescent="0.3">
      <c r="A2285" t="s">
        <v>655</v>
      </c>
      <c r="B2285" t="s">
        <v>30</v>
      </c>
      <c r="C2285">
        <v>5.4</v>
      </c>
      <c r="E2285" t="b">
        <v>0</v>
      </c>
    </row>
    <row r="2286" spans="1:5" x14ac:dyDescent="0.3">
      <c r="A2286" t="s">
        <v>655</v>
      </c>
      <c r="B2286" t="s">
        <v>26</v>
      </c>
      <c r="C2286">
        <v>5.4</v>
      </c>
      <c r="E2286" t="b">
        <v>0</v>
      </c>
    </row>
    <row r="2287" spans="1:5" x14ac:dyDescent="0.3">
      <c r="A2287" t="s">
        <v>655</v>
      </c>
      <c r="B2287" t="s">
        <v>17</v>
      </c>
      <c r="C2287">
        <v>5.4</v>
      </c>
      <c r="E2287" t="b">
        <v>0</v>
      </c>
    </row>
    <row r="2288" spans="1:5" x14ac:dyDescent="0.3">
      <c r="A2288" t="s">
        <v>656</v>
      </c>
      <c r="B2288" t="s">
        <v>12</v>
      </c>
      <c r="C2288">
        <v>6.1</v>
      </c>
      <c r="E2288" t="b">
        <v>0</v>
      </c>
    </row>
    <row r="2289" spans="1:5" x14ac:dyDescent="0.3">
      <c r="A2289" t="s">
        <v>656</v>
      </c>
      <c r="B2289" t="s">
        <v>13</v>
      </c>
      <c r="C2289">
        <v>6.1</v>
      </c>
      <c r="E2289" t="b">
        <v>0</v>
      </c>
    </row>
    <row r="2290" spans="1:5" x14ac:dyDescent="0.3">
      <c r="A2290" t="s">
        <v>656</v>
      </c>
      <c r="B2290" t="s">
        <v>26</v>
      </c>
      <c r="C2290">
        <v>6.1</v>
      </c>
      <c r="E2290" t="b">
        <v>0</v>
      </c>
    </row>
    <row r="2291" spans="1:5" x14ac:dyDescent="0.3">
      <c r="A2291" t="s">
        <v>656</v>
      </c>
      <c r="B2291" t="s">
        <v>15</v>
      </c>
      <c r="C2291">
        <v>6.1</v>
      </c>
      <c r="E2291" t="b">
        <v>0</v>
      </c>
    </row>
    <row r="2292" spans="1:5" x14ac:dyDescent="0.3">
      <c r="A2292" t="s">
        <v>656</v>
      </c>
      <c r="B2292" t="s">
        <v>17</v>
      </c>
      <c r="C2292">
        <v>6.1</v>
      </c>
      <c r="E2292" t="b">
        <v>0</v>
      </c>
    </row>
    <row r="2293" spans="1:5" x14ac:dyDescent="0.3">
      <c r="A2293" t="s">
        <v>657</v>
      </c>
      <c r="B2293" t="s">
        <v>34</v>
      </c>
      <c r="C2293">
        <v>4.2</v>
      </c>
      <c r="E2293" t="b">
        <v>0</v>
      </c>
    </row>
    <row r="2294" spans="1:5" x14ac:dyDescent="0.3">
      <c r="A2294" t="s">
        <v>657</v>
      </c>
      <c r="B2294" t="s">
        <v>26</v>
      </c>
      <c r="C2294">
        <v>4.2</v>
      </c>
      <c r="E2294" t="b">
        <v>0</v>
      </c>
    </row>
    <row r="2295" spans="1:5" x14ac:dyDescent="0.3">
      <c r="A2295" t="s">
        <v>657</v>
      </c>
      <c r="B2295" t="s">
        <v>17</v>
      </c>
      <c r="C2295">
        <v>4.2</v>
      </c>
      <c r="E2295" t="b">
        <v>0</v>
      </c>
    </row>
    <row r="2296" spans="1:5" x14ac:dyDescent="0.3">
      <c r="A2296" t="s">
        <v>658</v>
      </c>
      <c r="B2296" t="s">
        <v>12</v>
      </c>
      <c r="C2296">
        <v>6.7</v>
      </c>
      <c r="E2296" t="b">
        <v>0</v>
      </c>
    </row>
    <row r="2297" spans="1:5" x14ac:dyDescent="0.3">
      <c r="A2297" t="s">
        <v>658</v>
      </c>
      <c r="B2297" t="s">
        <v>34</v>
      </c>
      <c r="C2297">
        <v>6.7</v>
      </c>
      <c r="E2297" t="b">
        <v>0</v>
      </c>
    </row>
    <row r="2298" spans="1:5" x14ac:dyDescent="0.3">
      <c r="A2298" t="s">
        <v>658</v>
      </c>
      <c r="B2298" t="s">
        <v>26</v>
      </c>
      <c r="C2298">
        <v>6.7</v>
      </c>
      <c r="E2298" t="b">
        <v>0</v>
      </c>
    </row>
    <row r="2299" spans="1:5" x14ac:dyDescent="0.3">
      <c r="A2299" t="s">
        <v>658</v>
      </c>
      <c r="B2299" t="s">
        <v>15</v>
      </c>
      <c r="C2299">
        <v>6.7</v>
      </c>
      <c r="E2299" t="b">
        <v>0</v>
      </c>
    </row>
    <row r="2300" spans="1:5" x14ac:dyDescent="0.3">
      <c r="A2300" t="s">
        <v>658</v>
      </c>
      <c r="B2300" t="s">
        <v>17</v>
      </c>
      <c r="C2300">
        <v>6.7</v>
      </c>
      <c r="E2300" t="b">
        <v>0</v>
      </c>
    </row>
    <row r="2301" spans="1:5" x14ac:dyDescent="0.3">
      <c r="A2301" t="s">
        <v>659</v>
      </c>
      <c r="B2301" t="s">
        <v>12</v>
      </c>
      <c r="C2301">
        <v>4.2</v>
      </c>
      <c r="E2301" t="b">
        <v>0</v>
      </c>
    </row>
    <row r="2302" spans="1:5" x14ac:dyDescent="0.3">
      <c r="A2302" t="s">
        <v>659</v>
      </c>
      <c r="B2302" t="s">
        <v>13</v>
      </c>
      <c r="C2302">
        <v>4.2</v>
      </c>
      <c r="E2302" t="b">
        <v>0</v>
      </c>
    </row>
    <row r="2303" spans="1:5" x14ac:dyDescent="0.3">
      <c r="A2303" t="s">
        <v>659</v>
      </c>
      <c r="B2303" t="s">
        <v>14</v>
      </c>
      <c r="C2303">
        <v>4.2</v>
      </c>
      <c r="E2303" t="b">
        <v>0</v>
      </c>
    </row>
    <row r="2304" spans="1:5" x14ac:dyDescent="0.3">
      <c r="A2304" t="s">
        <v>660</v>
      </c>
      <c r="B2304" t="s">
        <v>12</v>
      </c>
      <c r="C2304">
        <v>6.4</v>
      </c>
      <c r="E2304" t="b">
        <v>0</v>
      </c>
    </row>
    <row r="2305" spans="1:5" x14ac:dyDescent="0.3">
      <c r="A2305" t="s">
        <v>660</v>
      </c>
      <c r="B2305" t="s">
        <v>30</v>
      </c>
      <c r="C2305">
        <v>6.4</v>
      </c>
      <c r="E2305" t="b">
        <v>0</v>
      </c>
    </row>
    <row r="2306" spans="1:5" x14ac:dyDescent="0.3">
      <c r="A2306" t="s">
        <v>660</v>
      </c>
      <c r="B2306" t="s">
        <v>17</v>
      </c>
      <c r="C2306">
        <v>6.4</v>
      </c>
      <c r="E2306" t="b">
        <v>0</v>
      </c>
    </row>
    <row r="2307" spans="1:5" x14ac:dyDescent="0.3">
      <c r="A2307" t="s">
        <v>661</v>
      </c>
      <c r="B2307" t="s">
        <v>13</v>
      </c>
      <c r="C2307">
        <v>4.9000000000000004</v>
      </c>
      <c r="E2307" t="b">
        <v>0</v>
      </c>
    </row>
    <row r="2308" spans="1:5" x14ac:dyDescent="0.3">
      <c r="A2308" t="s">
        <v>661</v>
      </c>
      <c r="B2308" t="s">
        <v>30</v>
      </c>
      <c r="C2308">
        <v>4.9000000000000004</v>
      </c>
      <c r="E2308" t="b">
        <v>0</v>
      </c>
    </row>
    <row r="2309" spans="1:5" x14ac:dyDescent="0.3">
      <c r="A2309" t="s">
        <v>661</v>
      </c>
      <c r="B2309" t="s">
        <v>14</v>
      </c>
      <c r="C2309">
        <v>4.9000000000000004</v>
      </c>
      <c r="E2309" t="b">
        <v>0</v>
      </c>
    </row>
    <row r="2310" spans="1:5" x14ac:dyDescent="0.3">
      <c r="A2310" t="s">
        <v>661</v>
      </c>
      <c r="B2310" t="s">
        <v>19</v>
      </c>
      <c r="C2310">
        <v>4.9000000000000004</v>
      </c>
      <c r="E2310" t="b">
        <v>0</v>
      </c>
    </row>
    <row r="2311" spans="1:5" x14ac:dyDescent="0.3">
      <c r="A2311" t="s">
        <v>662</v>
      </c>
      <c r="B2311" t="s">
        <v>34</v>
      </c>
      <c r="C2311">
        <v>6.8</v>
      </c>
      <c r="E2311" t="b">
        <v>0</v>
      </c>
    </row>
    <row r="2312" spans="1:5" x14ac:dyDescent="0.3">
      <c r="A2312" t="s">
        <v>662</v>
      </c>
      <c r="B2312" t="s">
        <v>30</v>
      </c>
      <c r="C2312">
        <v>6.8</v>
      </c>
      <c r="E2312" t="b">
        <v>0</v>
      </c>
    </row>
    <row r="2313" spans="1:5" x14ac:dyDescent="0.3">
      <c r="A2313" t="s">
        <v>662</v>
      </c>
      <c r="B2313" t="s">
        <v>17</v>
      </c>
      <c r="C2313">
        <v>6.8</v>
      </c>
      <c r="E2313" t="b">
        <v>0</v>
      </c>
    </row>
    <row r="2314" spans="1:5" x14ac:dyDescent="0.3">
      <c r="A2314" t="s">
        <v>663</v>
      </c>
      <c r="B2314" t="s">
        <v>21</v>
      </c>
      <c r="C2314">
        <v>7.7</v>
      </c>
      <c r="E2314" t="b">
        <v>0</v>
      </c>
    </row>
    <row r="2315" spans="1:5" x14ac:dyDescent="0.3">
      <c r="A2315" t="s">
        <v>663</v>
      </c>
      <c r="B2315" t="s">
        <v>22</v>
      </c>
      <c r="C2315">
        <v>7.7</v>
      </c>
      <c r="E2315" t="b">
        <v>0</v>
      </c>
    </row>
    <row r="2316" spans="1:5" x14ac:dyDescent="0.3">
      <c r="A2316" t="s">
        <v>663</v>
      </c>
      <c r="B2316" t="s">
        <v>23</v>
      </c>
      <c r="C2316">
        <v>7.7</v>
      </c>
      <c r="E2316" t="b">
        <v>0</v>
      </c>
    </row>
    <row r="2317" spans="1:5" x14ac:dyDescent="0.3">
      <c r="A2317" t="s">
        <v>664</v>
      </c>
      <c r="B2317" t="s">
        <v>12</v>
      </c>
      <c r="C2317">
        <v>5.6</v>
      </c>
      <c r="E2317" t="b">
        <v>0</v>
      </c>
    </row>
    <row r="2318" spans="1:5" x14ac:dyDescent="0.3">
      <c r="A2318" t="s">
        <v>664</v>
      </c>
      <c r="B2318" t="s">
        <v>22</v>
      </c>
      <c r="C2318">
        <v>5.6</v>
      </c>
      <c r="E2318" t="b">
        <v>0</v>
      </c>
    </row>
    <row r="2319" spans="1:5" x14ac:dyDescent="0.3">
      <c r="A2319" t="s">
        <v>664</v>
      </c>
      <c r="B2319" t="s">
        <v>34</v>
      </c>
      <c r="C2319">
        <v>5.6</v>
      </c>
      <c r="E2319" t="b">
        <v>0</v>
      </c>
    </row>
    <row r="2320" spans="1:5" x14ac:dyDescent="0.3">
      <c r="A2320" t="s">
        <v>664</v>
      </c>
      <c r="B2320" t="s">
        <v>30</v>
      </c>
      <c r="C2320">
        <v>5.6</v>
      </c>
      <c r="E2320" t="b">
        <v>0</v>
      </c>
    </row>
    <row r="2321" spans="1:5" x14ac:dyDescent="0.3">
      <c r="A2321" t="s">
        <v>664</v>
      </c>
      <c r="B2321" t="s">
        <v>17</v>
      </c>
      <c r="C2321">
        <v>5.6</v>
      </c>
      <c r="E2321" t="b">
        <v>0</v>
      </c>
    </row>
    <row r="2322" spans="1:5" x14ac:dyDescent="0.3">
      <c r="A2322" t="s">
        <v>665</v>
      </c>
      <c r="B2322" t="s">
        <v>22</v>
      </c>
      <c r="C2322">
        <v>6.4</v>
      </c>
      <c r="E2322" t="b">
        <v>0</v>
      </c>
    </row>
    <row r="2323" spans="1:5" x14ac:dyDescent="0.3">
      <c r="A2323" t="s">
        <v>666</v>
      </c>
      <c r="B2323" t="s">
        <v>13</v>
      </c>
      <c r="C2323">
        <v>7.2</v>
      </c>
      <c r="E2323" t="b">
        <v>0</v>
      </c>
    </row>
    <row r="2324" spans="1:5" x14ac:dyDescent="0.3">
      <c r="A2324" t="s">
        <v>666</v>
      </c>
      <c r="B2324" t="s">
        <v>30</v>
      </c>
      <c r="C2324">
        <v>7.2</v>
      </c>
      <c r="E2324" t="b">
        <v>0</v>
      </c>
    </row>
    <row r="2325" spans="1:5" x14ac:dyDescent="0.3">
      <c r="A2325" t="s">
        <v>666</v>
      </c>
      <c r="B2325" t="s">
        <v>31</v>
      </c>
      <c r="C2325">
        <v>7.2</v>
      </c>
      <c r="E2325" t="b">
        <v>0</v>
      </c>
    </row>
    <row r="2326" spans="1:5" x14ac:dyDescent="0.3">
      <c r="A2326" t="s">
        <v>666</v>
      </c>
      <c r="B2326" t="s">
        <v>19</v>
      </c>
      <c r="C2326">
        <v>7.2</v>
      </c>
      <c r="E2326" t="b">
        <v>0</v>
      </c>
    </row>
    <row r="2327" spans="1:5" x14ac:dyDescent="0.3">
      <c r="A2327" t="s">
        <v>667</v>
      </c>
      <c r="B2327" t="s">
        <v>12</v>
      </c>
      <c r="C2327">
        <v>6</v>
      </c>
      <c r="E2327" t="b">
        <v>0</v>
      </c>
    </row>
    <row r="2328" spans="1:5" x14ac:dyDescent="0.3">
      <c r="A2328" t="s">
        <v>667</v>
      </c>
      <c r="B2328" t="s">
        <v>22</v>
      </c>
      <c r="C2328">
        <v>6</v>
      </c>
      <c r="E2328" t="b">
        <v>0</v>
      </c>
    </row>
    <row r="2329" spans="1:5" x14ac:dyDescent="0.3">
      <c r="A2329" t="s">
        <v>667</v>
      </c>
      <c r="B2329" t="s">
        <v>14</v>
      </c>
      <c r="C2329">
        <v>6</v>
      </c>
      <c r="E2329" t="b">
        <v>0</v>
      </c>
    </row>
    <row r="2330" spans="1:5" x14ac:dyDescent="0.3">
      <c r="A2330" t="s">
        <v>667</v>
      </c>
      <c r="B2330" t="s">
        <v>15</v>
      </c>
      <c r="C2330">
        <v>6</v>
      </c>
      <c r="E2330" t="b">
        <v>0</v>
      </c>
    </row>
    <row r="2331" spans="1:5" x14ac:dyDescent="0.3">
      <c r="A2331" t="s">
        <v>668</v>
      </c>
      <c r="B2331" t="s">
        <v>22</v>
      </c>
      <c r="C2331">
        <v>5.9</v>
      </c>
      <c r="E2331" t="b">
        <v>0</v>
      </c>
    </row>
    <row r="2332" spans="1:5" x14ac:dyDescent="0.3">
      <c r="A2332" t="s">
        <v>668</v>
      </c>
      <c r="B2332" t="s">
        <v>19</v>
      </c>
      <c r="C2332">
        <v>5.9</v>
      </c>
      <c r="E2332" t="b">
        <v>0</v>
      </c>
    </row>
    <row r="2333" spans="1:5" x14ac:dyDescent="0.3">
      <c r="A2333" t="s">
        <v>669</v>
      </c>
      <c r="B2333" t="s">
        <v>38</v>
      </c>
      <c r="C2333">
        <v>7.9</v>
      </c>
      <c r="E2333" t="b">
        <v>0</v>
      </c>
    </row>
    <row r="2334" spans="1:5" x14ac:dyDescent="0.3">
      <c r="A2334" t="s">
        <v>669</v>
      </c>
      <c r="B2334" t="s">
        <v>30</v>
      </c>
      <c r="C2334">
        <v>7.9</v>
      </c>
      <c r="E2334" t="b">
        <v>0</v>
      </c>
    </row>
    <row r="2335" spans="1:5" x14ac:dyDescent="0.3">
      <c r="A2335" t="s">
        <v>669</v>
      </c>
      <c r="B2335" t="s">
        <v>17</v>
      </c>
      <c r="C2335">
        <v>7.9</v>
      </c>
      <c r="E2335" t="b">
        <v>0</v>
      </c>
    </row>
    <row r="2336" spans="1:5" x14ac:dyDescent="0.3">
      <c r="A2336" t="s">
        <v>670</v>
      </c>
      <c r="B2336" t="s">
        <v>12</v>
      </c>
      <c r="C2336">
        <v>6.8</v>
      </c>
      <c r="E2336" t="b">
        <v>0</v>
      </c>
    </row>
    <row r="2337" spans="1:5" x14ac:dyDescent="0.3">
      <c r="A2337" t="s">
        <v>670</v>
      </c>
      <c r="B2337" t="s">
        <v>30</v>
      </c>
      <c r="C2337">
        <v>6.8</v>
      </c>
      <c r="E2337" t="b">
        <v>0</v>
      </c>
    </row>
    <row r="2338" spans="1:5" x14ac:dyDescent="0.3">
      <c r="A2338" t="s">
        <v>670</v>
      </c>
      <c r="B2338" t="s">
        <v>31</v>
      </c>
      <c r="C2338">
        <v>6.8</v>
      </c>
      <c r="E2338" t="b">
        <v>0</v>
      </c>
    </row>
    <row r="2339" spans="1:5" x14ac:dyDescent="0.3">
      <c r="A2339" t="s">
        <v>670</v>
      </c>
      <c r="B2339" t="s">
        <v>17</v>
      </c>
      <c r="C2339">
        <v>6.8</v>
      </c>
      <c r="E2339" t="b">
        <v>0</v>
      </c>
    </row>
    <row r="2340" spans="1:5" x14ac:dyDescent="0.3">
      <c r="A2340" t="s">
        <v>671</v>
      </c>
      <c r="B2340" t="s">
        <v>12</v>
      </c>
      <c r="C2340">
        <v>7.1</v>
      </c>
      <c r="E2340" t="b">
        <v>0</v>
      </c>
    </row>
    <row r="2341" spans="1:5" x14ac:dyDescent="0.3">
      <c r="A2341" t="s">
        <v>671</v>
      </c>
      <c r="B2341" t="s">
        <v>30</v>
      </c>
      <c r="C2341">
        <v>7.1</v>
      </c>
      <c r="E2341" t="b">
        <v>0</v>
      </c>
    </row>
    <row r="2342" spans="1:5" x14ac:dyDescent="0.3">
      <c r="A2342" t="s">
        <v>671</v>
      </c>
      <c r="B2342" t="s">
        <v>17</v>
      </c>
      <c r="C2342">
        <v>7.1</v>
      </c>
      <c r="E2342" t="b">
        <v>0</v>
      </c>
    </row>
    <row r="2343" spans="1:5" x14ac:dyDescent="0.3">
      <c r="A2343" t="s">
        <v>672</v>
      </c>
      <c r="B2343" t="s">
        <v>22</v>
      </c>
      <c r="C2343">
        <v>5.9</v>
      </c>
      <c r="E2343" t="b">
        <v>0</v>
      </c>
    </row>
    <row r="2344" spans="1:5" x14ac:dyDescent="0.3">
      <c r="A2344" t="s">
        <v>673</v>
      </c>
      <c r="B2344" t="s">
        <v>12</v>
      </c>
      <c r="C2344">
        <v>5.9</v>
      </c>
      <c r="E2344" t="b">
        <v>0</v>
      </c>
    </row>
    <row r="2345" spans="1:5" x14ac:dyDescent="0.3">
      <c r="A2345" t="s">
        <v>673</v>
      </c>
      <c r="B2345" t="s">
        <v>14</v>
      </c>
      <c r="C2345">
        <v>5.9</v>
      </c>
      <c r="E2345" t="b">
        <v>0</v>
      </c>
    </row>
    <row r="2346" spans="1:5" x14ac:dyDescent="0.3">
      <c r="A2346" t="s">
        <v>673</v>
      </c>
      <c r="B2346" t="s">
        <v>35</v>
      </c>
      <c r="C2346">
        <v>5.9</v>
      </c>
      <c r="E2346" t="b">
        <v>0</v>
      </c>
    </row>
    <row r="2347" spans="1:5" x14ac:dyDescent="0.3">
      <c r="A2347" t="s">
        <v>674</v>
      </c>
      <c r="B2347" t="s">
        <v>12</v>
      </c>
      <c r="C2347">
        <v>6.2</v>
      </c>
      <c r="E2347" t="b">
        <v>0</v>
      </c>
    </row>
    <row r="2348" spans="1:5" x14ac:dyDescent="0.3">
      <c r="A2348" t="s">
        <v>674</v>
      </c>
      <c r="B2348" t="s">
        <v>34</v>
      </c>
      <c r="C2348">
        <v>6.2</v>
      </c>
      <c r="E2348" t="b">
        <v>0</v>
      </c>
    </row>
    <row r="2349" spans="1:5" x14ac:dyDescent="0.3">
      <c r="A2349" t="s">
        <v>674</v>
      </c>
      <c r="B2349" t="s">
        <v>19</v>
      </c>
      <c r="C2349">
        <v>6.2</v>
      </c>
      <c r="E2349" t="b">
        <v>0</v>
      </c>
    </row>
    <row r="2350" spans="1:5" x14ac:dyDescent="0.3">
      <c r="A2350" t="s">
        <v>674</v>
      </c>
      <c r="B2350" t="s">
        <v>17</v>
      </c>
      <c r="C2350">
        <v>6.2</v>
      </c>
      <c r="E2350" t="b">
        <v>0</v>
      </c>
    </row>
    <row r="2351" spans="1:5" x14ac:dyDescent="0.3">
      <c r="A2351" t="s">
        <v>675</v>
      </c>
      <c r="B2351" t="s">
        <v>22</v>
      </c>
      <c r="C2351">
        <v>7.4</v>
      </c>
      <c r="E2351" t="b">
        <v>0</v>
      </c>
    </row>
    <row r="2352" spans="1:5" x14ac:dyDescent="0.3">
      <c r="A2352" t="s">
        <v>676</v>
      </c>
      <c r="B2352" t="s">
        <v>30</v>
      </c>
      <c r="C2352">
        <v>7</v>
      </c>
      <c r="E2352" t="b">
        <v>0</v>
      </c>
    </row>
    <row r="2353" spans="1:5" x14ac:dyDescent="0.3">
      <c r="A2353" t="s">
        <v>676</v>
      </c>
      <c r="B2353" t="s">
        <v>26</v>
      </c>
      <c r="C2353">
        <v>7</v>
      </c>
      <c r="E2353" t="b">
        <v>0</v>
      </c>
    </row>
    <row r="2354" spans="1:5" x14ac:dyDescent="0.3">
      <c r="A2354" t="s">
        <v>676</v>
      </c>
      <c r="B2354" t="s">
        <v>15</v>
      </c>
      <c r="C2354">
        <v>7</v>
      </c>
      <c r="E2354" t="b">
        <v>0</v>
      </c>
    </row>
    <row r="2355" spans="1:5" x14ac:dyDescent="0.3">
      <c r="A2355" t="s">
        <v>676</v>
      </c>
      <c r="B2355" t="s">
        <v>17</v>
      </c>
      <c r="C2355">
        <v>7</v>
      </c>
      <c r="E2355" t="b">
        <v>0</v>
      </c>
    </row>
    <row r="2356" spans="1:5" x14ac:dyDescent="0.3">
      <c r="A2356" t="s">
        <v>677</v>
      </c>
      <c r="B2356" t="s">
        <v>12</v>
      </c>
      <c r="C2356">
        <v>5.4</v>
      </c>
      <c r="E2356" t="b">
        <v>0</v>
      </c>
    </row>
    <row r="2357" spans="1:5" x14ac:dyDescent="0.3">
      <c r="A2357" t="s">
        <v>677</v>
      </c>
      <c r="B2357" t="s">
        <v>13</v>
      </c>
      <c r="C2357">
        <v>5.4</v>
      </c>
      <c r="E2357" t="b">
        <v>0</v>
      </c>
    </row>
    <row r="2358" spans="1:5" x14ac:dyDescent="0.3">
      <c r="A2358" t="s">
        <v>677</v>
      </c>
      <c r="B2358" t="s">
        <v>14</v>
      </c>
      <c r="C2358">
        <v>5.4</v>
      </c>
      <c r="E2358" t="b">
        <v>0</v>
      </c>
    </row>
    <row r="2359" spans="1:5" x14ac:dyDescent="0.3">
      <c r="A2359" t="s">
        <v>677</v>
      </c>
      <c r="B2359" t="s">
        <v>36</v>
      </c>
      <c r="C2359">
        <v>5.4</v>
      </c>
      <c r="E2359" t="b">
        <v>0</v>
      </c>
    </row>
    <row r="2360" spans="1:5" x14ac:dyDescent="0.3">
      <c r="A2360" t="s">
        <v>678</v>
      </c>
      <c r="B2360" t="s">
        <v>12</v>
      </c>
      <c r="C2360">
        <v>8.6</v>
      </c>
      <c r="E2360" t="b">
        <v>0</v>
      </c>
    </row>
    <row r="2361" spans="1:5" x14ac:dyDescent="0.3">
      <c r="A2361" t="s">
        <v>678</v>
      </c>
      <c r="B2361" t="s">
        <v>30</v>
      </c>
      <c r="C2361">
        <v>8.6</v>
      </c>
      <c r="E2361" t="b">
        <v>0</v>
      </c>
    </row>
    <row r="2362" spans="1:5" x14ac:dyDescent="0.3">
      <c r="A2362" t="s">
        <v>678</v>
      </c>
      <c r="B2362" t="s">
        <v>36</v>
      </c>
      <c r="C2362">
        <v>8.6</v>
      </c>
      <c r="E2362" t="b">
        <v>0</v>
      </c>
    </row>
    <row r="2363" spans="1:5" x14ac:dyDescent="0.3">
      <c r="A2363" t="s">
        <v>679</v>
      </c>
      <c r="B2363" t="s">
        <v>12</v>
      </c>
      <c r="C2363">
        <v>6.5</v>
      </c>
      <c r="E2363" t="b">
        <v>0</v>
      </c>
    </row>
    <row r="2364" spans="1:5" x14ac:dyDescent="0.3">
      <c r="A2364" t="s">
        <v>679</v>
      </c>
      <c r="B2364" t="s">
        <v>34</v>
      </c>
      <c r="C2364">
        <v>6.5</v>
      </c>
      <c r="E2364" t="b">
        <v>0</v>
      </c>
    </row>
    <row r="2365" spans="1:5" x14ac:dyDescent="0.3">
      <c r="A2365" t="s">
        <v>679</v>
      </c>
      <c r="B2365" t="s">
        <v>30</v>
      </c>
      <c r="C2365">
        <v>6.5</v>
      </c>
      <c r="E2365" t="b">
        <v>0</v>
      </c>
    </row>
    <row r="2366" spans="1:5" x14ac:dyDescent="0.3">
      <c r="A2366" t="s">
        <v>679</v>
      </c>
      <c r="B2366" t="s">
        <v>17</v>
      </c>
      <c r="C2366">
        <v>6.5</v>
      </c>
      <c r="E2366" t="b">
        <v>0</v>
      </c>
    </row>
    <row r="2367" spans="1:5" x14ac:dyDescent="0.3">
      <c r="A2367" t="s">
        <v>680</v>
      </c>
      <c r="B2367" t="s">
        <v>22</v>
      </c>
      <c r="C2367">
        <v>6.4</v>
      </c>
      <c r="E2367" t="b">
        <v>0</v>
      </c>
    </row>
    <row r="2368" spans="1:5" x14ac:dyDescent="0.3">
      <c r="A2368" t="s">
        <v>680</v>
      </c>
      <c r="B2368" t="s">
        <v>14</v>
      </c>
      <c r="C2368">
        <v>6.4</v>
      </c>
      <c r="E2368" t="b">
        <v>0</v>
      </c>
    </row>
    <row r="2369" spans="1:5" x14ac:dyDescent="0.3">
      <c r="A2369" t="s">
        <v>680</v>
      </c>
      <c r="B2369" t="s">
        <v>19</v>
      </c>
      <c r="C2369">
        <v>6.4</v>
      </c>
      <c r="E2369" t="b">
        <v>0</v>
      </c>
    </row>
    <row r="2370" spans="1:5" x14ac:dyDescent="0.3">
      <c r="A2370" t="s">
        <v>681</v>
      </c>
      <c r="B2370" t="s">
        <v>13</v>
      </c>
      <c r="C2370">
        <v>7.6</v>
      </c>
      <c r="E2370" t="b">
        <v>0</v>
      </c>
    </row>
    <row r="2371" spans="1:5" x14ac:dyDescent="0.3">
      <c r="A2371" t="s">
        <v>681</v>
      </c>
      <c r="B2371" t="s">
        <v>21</v>
      </c>
      <c r="C2371">
        <v>7.6</v>
      </c>
      <c r="E2371" t="b">
        <v>0</v>
      </c>
    </row>
    <row r="2372" spans="1:5" x14ac:dyDescent="0.3">
      <c r="A2372" t="s">
        <v>681</v>
      </c>
      <c r="B2372" t="s">
        <v>22</v>
      </c>
      <c r="C2372">
        <v>7.6</v>
      </c>
      <c r="E2372" t="b">
        <v>0</v>
      </c>
    </row>
    <row r="2373" spans="1:5" x14ac:dyDescent="0.3">
      <c r="A2373" t="s">
        <v>681</v>
      </c>
      <c r="B2373" t="s">
        <v>23</v>
      </c>
      <c r="C2373">
        <v>7.6</v>
      </c>
      <c r="E2373" t="b">
        <v>0</v>
      </c>
    </row>
    <row r="2374" spans="1:5" x14ac:dyDescent="0.3">
      <c r="A2374" t="s">
        <v>682</v>
      </c>
      <c r="B2374" t="s">
        <v>30</v>
      </c>
      <c r="C2374">
        <v>5.5</v>
      </c>
      <c r="E2374" t="b">
        <v>0</v>
      </c>
    </row>
    <row r="2375" spans="1:5" x14ac:dyDescent="0.3">
      <c r="A2375" t="s">
        <v>682</v>
      </c>
      <c r="B2375" t="s">
        <v>35</v>
      </c>
      <c r="C2375">
        <v>5.5</v>
      </c>
      <c r="E2375" t="b">
        <v>0</v>
      </c>
    </row>
    <row r="2376" spans="1:5" x14ac:dyDescent="0.3">
      <c r="A2376" t="s">
        <v>682</v>
      </c>
      <c r="B2376" t="s">
        <v>15</v>
      </c>
      <c r="C2376">
        <v>5.5</v>
      </c>
      <c r="E2376" t="b">
        <v>0</v>
      </c>
    </row>
    <row r="2377" spans="1:5" x14ac:dyDescent="0.3">
      <c r="A2377" t="s">
        <v>682</v>
      </c>
      <c r="B2377" t="s">
        <v>17</v>
      </c>
      <c r="C2377">
        <v>5.5</v>
      </c>
      <c r="E2377" t="b">
        <v>0</v>
      </c>
    </row>
    <row r="2378" spans="1:5" x14ac:dyDescent="0.3">
      <c r="A2378" t="s">
        <v>683</v>
      </c>
      <c r="B2378" t="s">
        <v>38</v>
      </c>
      <c r="C2378">
        <v>7.4</v>
      </c>
      <c r="E2378" t="b">
        <v>0</v>
      </c>
    </row>
    <row r="2379" spans="1:5" x14ac:dyDescent="0.3">
      <c r="A2379" t="s">
        <v>683</v>
      </c>
      <c r="B2379" t="s">
        <v>30</v>
      </c>
      <c r="C2379">
        <v>7.4</v>
      </c>
      <c r="E2379" t="b">
        <v>0</v>
      </c>
    </row>
    <row r="2380" spans="1:5" x14ac:dyDescent="0.3">
      <c r="A2380" t="s">
        <v>683</v>
      </c>
      <c r="B2380" t="s">
        <v>31</v>
      </c>
      <c r="C2380">
        <v>7.4</v>
      </c>
      <c r="E2380" t="b">
        <v>0</v>
      </c>
    </row>
    <row r="2381" spans="1:5" x14ac:dyDescent="0.3">
      <c r="A2381" t="s">
        <v>683</v>
      </c>
      <c r="B2381" t="s">
        <v>36</v>
      </c>
      <c r="C2381">
        <v>7.4</v>
      </c>
      <c r="E2381" t="b">
        <v>0</v>
      </c>
    </row>
    <row r="2382" spans="1:5" x14ac:dyDescent="0.3">
      <c r="A2382" t="s">
        <v>684</v>
      </c>
      <c r="B2382" t="s">
        <v>12</v>
      </c>
      <c r="C2382">
        <v>8.6999999999999993</v>
      </c>
      <c r="E2382" t="b">
        <v>0</v>
      </c>
    </row>
    <row r="2383" spans="1:5" x14ac:dyDescent="0.3">
      <c r="A2383" t="s">
        <v>684</v>
      </c>
      <c r="B2383" t="s">
        <v>15</v>
      </c>
      <c r="C2383">
        <v>8.6999999999999993</v>
      </c>
      <c r="E2383" t="b">
        <v>0</v>
      </c>
    </row>
    <row r="2384" spans="1:5" x14ac:dyDescent="0.3">
      <c r="A2384" t="s">
        <v>685</v>
      </c>
      <c r="B2384" t="s">
        <v>13</v>
      </c>
      <c r="C2384">
        <v>7.6</v>
      </c>
      <c r="E2384" t="b">
        <v>0</v>
      </c>
    </row>
    <row r="2385" spans="1:5" x14ac:dyDescent="0.3">
      <c r="A2385" t="s">
        <v>685</v>
      </c>
      <c r="B2385" t="s">
        <v>30</v>
      </c>
      <c r="C2385">
        <v>7.6</v>
      </c>
      <c r="E2385" t="b">
        <v>0</v>
      </c>
    </row>
    <row r="2386" spans="1:5" x14ac:dyDescent="0.3">
      <c r="A2386" t="s">
        <v>685</v>
      </c>
      <c r="B2386" t="s">
        <v>31</v>
      </c>
      <c r="C2386">
        <v>7.6</v>
      </c>
      <c r="E2386" t="b">
        <v>0</v>
      </c>
    </row>
    <row r="2387" spans="1:5" x14ac:dyDescent="0.3">
      <c r="A2387" t="s">
        <v>248</v>
      </c>
      <c r="B2387" t="s">
        <v>12</v>
      </c>
      <c r="C2387">
        <v>7.5</v>
      </c>
      <c r="E2387" t="b">
        <v>0</v>
      </c>
    </row>
    <row r="2388" spans="1:5" x14ac:dyDescent="0.3">
      <c r="A2388" t="s">
        <v>248</v>
      </c>
      <c r="B2388" t="s">
        <v>15</v>
      </c>
      <c r="C2388">
        <v>7.5</v>
      </c>
      <c r="E2388" t="b">
        <v>0</v>
      </c>
    </row>
    <row r="2389" spans="1:5" x14ac:dyDescent="0.3">
      <c r="A2389" t="s">
        <v>686</v>
      </c>
      <c r="B2389" t="s">
        <v>22</v>
      </c>
      <c r="C2389">
        <v>5.5</v>
      </c>
      <c r="E2389" t="b">
        <v>0</v>
      </c>
    </row>
    <row r="2390" spans="1:5" x14ac:dyDescent="0.3">
      <c r="A2390" t="s">
        <v>686</v>
      </c>
      <c r="B2390" t="s">
        <v>23</v>
      </c>
      <c r="C2390">
        <v>5.5</v>
      </c>
      <c r="E2390" t="b">
        <v>0</v>
      </c>
    </row>
    <row r="2391" spans="1:5" x14ac:dyDescent="0.3">
      <c r="A2391" t="s">
        <v>686</v>
      </c>
      <c r="B2391" t="s">
        <v>14</v>
      </c>
      <c r="C2391">
        <v>5.5</v>
      </c>
      <c r="E2391" t="b">
        <v>0</v>
      </c>
    </row>
    <row r="2392" spans="1:5" x14ac:dyDescent="0.3">
      <c r="A2392" t="s">
        <v>687</v>
      </c>
      <c r="B2392" t="s">
        <v>30</v>
      </c>
      <c r="C2392">
        <v>7.6</v>
      </c>
      <c r="E2392" t="b">
        <v>0</v>
      </c>
    </row>
    <row r="2393" spans="1:5" x14ac:dyDescent="0.3">
      <c r="A2393" t="s">
        <v>687</v>
      </c>
      <c r="B2393" t="s">
        <v>25</v>
      </c>
      <c r="C2393">
        <v>7.6</v>
      </c>
      <c r="E2393" t="b">
        <v>0</v>
      </c>
    </row>
    <row r="2394" spans="1:5" x14ac:dyDescent="0.3">
      <c r="A2394" t="s">
        <v>687</v>
      </c>
      <c r="B2394" t="s">
        <v>19</v>
      </c>
      <c r="C2394">
        <v>7.6</v>
      </c>
      <c r="E2394" t="b">
        <v>0</v>
      </c>
    </row>
    <row r="2395" spans="1:5" x14ac:dyDescent="0.3">
      <c r="A2395" t="s">
        <v>688</v>
      </c>
      <c r="B2395" t="s">
        <v>22</v>
      </c>
      <c r="C2395">
        <v>6.5</v>
      </c>
      <c r="E2395" t="b">
        <v>0</v>
      </c>
    </row>
    <row r="2396" spans="1:5" x14ac:dyDescent="0.3">
      <c r="A2396" t="s">
        <v>688</v>
      </c>
      <c r="B2396" t="s">
        <v>30</v>
      </c>
      <c r="C2396">
        <v>6.5</v>
      </c>
      <c r="E2396" t="b">
        <v>0</v>
      </c>
    </row>
    <row r="2397" spans="1:5" x14ac:dyDescent="0.3">
      <c r="A2397" t="s">
        <v>688</v>
      </c>
      <c r="B2397" t="s">
        <v>19</v>
      </c>
      <c r="C2397">
        <v>6.5</v>
      </c>
      <c r="E2397" t="b">
        <v>0</v>
      </c>
    </row>
    <row r="2398" spans="1:5" x14ac:dyDescent="0.3">
      <c r="A2398" t="s">
        <v>689</v>
      </c>
      <c r="B2398" t="s">
        <v>22</v>
      </c>
      <c r="C2398">
        <v>6.9</v>
      </c>
      <c r="E2398" t="b">
        <v>0</v>
      </c>
    </row>
    <row r="2399" spans="1:5" x14ac:dyDescent="0.3">
      <c r="A2399" t="s">
        <v>690</v>
      </c>
      <c r="B2399" t="s">
        <v>12</v>
      </c>
      <c r="C2399">
        <v>6.7</v>
      </c>
      <c r="E2399" t="b">
        <v>0</v>
      </c>
    </row>
    <row r="2400" spans="1:5" x14ac:dyDescent="0.3">
      <c r="A2400" t="s">
        <v>690</v>
      </c>
      <c r="B2400" t="s">
        <v>13</v>
      </c>
      <c r="C2400">
        <v>6.7</v>
      </c>
      <c r="E2400" t="b">
        <v>0</v>
      </c>
    </row>
    <row r="2401" spans="1:5" x14ac:dyDescent="0.3">
      <c r="A2401" t="s">
        <v>690</v>
      </c>
      <c r="B2401" t="s">
        <v>22</v>
      </c>
      <c r="C2401">
        <v>6.7</v>
      </c>
      <c r="E2401" t="b">
        <v>0</v>
      </c>
    </row>
    <row r="2402" spans="1:5" x14ac:dyDescent="0.3">
      <c r="A2402" t="s">
        <v>690</v>
      </c>
      <c r="B2402" t="s">
        <v>19</v>
      </c>
      <c r="C2402">
        <v>6.7</v>
      </c>
      <c r="E2402" t="b">
        <v>0</v>
      </c>
    </row>
    <row r="2403" spans="1:5" x14ac:dyDescent="0.3">
      <c r="A2403" t="s">
        <v>690</v>
      </c>
      <c r="B2403" t="s">
        <v>17</v>
      </c>
      <c r="C2403">
        <v>6.7</v>
      </c>
      <c r="E2403" t="b">
        <v>0</v>
      </c>
    </row>
    <row r="2404" spans="1:5" x14ac:dyDescent="0.3">
      <c r="A2404" t="s">
        <v>690</v>
      </c>
      <c r="B2404" t="s">
        <v>28</v>
      </c>
      <c r="C2404">
        <v>6.7</v>
      </c>
      <c r="E2404" t="b">
        <v>0</v>
      </c>
    </row>
    <row r="2405" spans="1:5" x14ac:dyDescent="0.3">
      <c r="A2405" t="s">
        <v>691</v>
      </c>
      <c r="B2405" t="s">
        <v>22</v>
      </c>
      <c r="C2405">
        <v>6.6</v>
      </c>
      <c r="E2405" t="b">
        <v>0</v>
      </c>
    </row>
    <row r="2406" spans="1:5" x14ac:dyDescent="0.3">
      <c r="A2406" t="s">
        <v>691</v>
      </c>
      <c r="B2406" t="s">
        <v>30</v>
      </c>
      <c r="C2406">
        <v>6.6</v>
      </c>
      <c r="E2406" t="b">
        <v>0</v>
      </c>
    </row>
    <row r="2407" spans="1:5" x14ac:dyDescent="0.3">
      <c r="A2407" t="s">
        <v>692</v>
      </c>
      <c r="B2407" t="s">
        <v>38</v>
      </c>
      <c r="C2407">
        <v>7.2</v>
      </c>
      <c r="E2407" t="b">
        <v>0</v>
      </c>
    </row>
    <row r="2408" spans="1:5" x14ac:dyDescent="0.3">
      <c r="A2408" t="s">
        <v>692</v>
      </c>
      <c r="B2408" t="s">
        <v>30</v>
      </c>
      <c r="C2408">
        <v>7.2</v>
      </c>
      <c r="E2408" t="b">
        <v>0</v>
      </c>
    </row>
    <row r="2409" spans="1:5" x14ac:dyDescent="0.3">
      <c r="A2409" t="s">
        <v>692</v>
      </c>
      <c r="B2409" t="s">
        <v>32</v>
      </c>
      <c r="C2409">
        <v>7.2</v>
      </c>
      <c r="E2409" t="b">
        <v>0</v>
      </c>
    </row>
    <row r="2410" spans="1:5" x14ac:dyDescent="0.3">
      <c r="A2410" t="s">
        <v>692</v>
      </c>
      <c r="B2410" t="s">
        <v>36</v>
      </c>
      <c r="C2410">
        <v>7.2</v>
      </c>
      <c r="E2410" t="b">
        <v>0</v>
      </c>
    </row>
    <row r="2411" spans="1:5" x14ac:dyDescent="0.3">
      <c r="A2411" t="s">
        <v>693</v>
      </c>
      <c r="B2411" t="s">
        <v>12</v>
      </c>
      <c r="C2411">
        <v>6.4</v>
      </c>
      <c r="E2411" t="b">
        <v>0</v>
      </c>
    </row>
    <row r="2412" spans="1:5" x14ac:dyDescent="0.3">
      <c r="A2412" t="s">
        <v>693</v>
      </c>
      <c r="B2412" t="s">
        <v>13</v>
      </c>
      <c r="C2412">
        <v>6.4</v>
      </c>
      <c r="E2412" t="b">
        <v>0</v>
      </c>
    </row>
    <row r="2413" spans="1:5" x14ac:dyDescent="0.3">
      <c r="A2413" t="s">
        <v>693</v>
      </c>
      <c r="B2413" t="s">
        <v>17</v>
      </c>
      <c r="C2413">
        <v>6.4</v>
      </c>
      <c r="E2413" t="b">
        <v>0</v>
      </c>
    </row>
    <row r="2414" spans="1:5" x14ac:dyDescent="0.3">
      <c r="A2414" t="s">
        <v>694</v>
      </c>
      <c r="B2414" t="s">
        <v>12</v>
      </c>
      <c r="C2414">
        <v>6.4</v>
      </c>
      <c r="E2414" t="b">
        <v>0</v>
      </c>
    </row>
    <row r="2415" spans="1:5" x14ac:dyDescent="0.3">
      <c r="A2415" t="s">
        <v>694</v>
      </c>
      <c r="B2415" t="s">
        <v>13</v>
      </c>
      <c r="C2415">
        <v>6.4</v>
      </c>
      <c r="E2415" t="b">
        <v>0</v>
      </c>
    </row>
    <row r="2416" spans="1:5" x14ac:dyDescent="0.3">
      <c r="A2416" t="s">
        <v>694</v>
      </c>
      <c r="B2416" t="s">
        <v>17</v>
      </c>
      <c r="C2416">
        <v>6.4</v>
      </c>
      <c r="E2416" t="b">
        <v>0</v>
      </c>
    </row>
    <row r="2417" spans="1:5" x14ac:dyDescent="0.3">
      <c r="A2417" t="s">
        <v>695</v>
      </c>
      <c r="B2417" t="s">
        <v>12</v>
      </c>
      <c r="C2417">
        <v>6</v>
      </c>
      <c r="E2417" t="b">
        <v>0</v>
      </c>
    </row>
    <row r="2418" spans="1:5" x14ac:dyDescent="0.3">
      <c r="A2418" t="s">
        <v>695</v>
      </c>
      <c r="B2418" t="s">
        <v>34</v>
      </c>
      <c r="C2418">
        <v>6</v>
      </c>
      <c r="E2418" t="b">
        <v>0</v>
      </c>
    </row>
    <row r="2419" spans="1:5" x14ac:dyDescent="0.3">
      <c r="A2419" t="s">
        <v>695</v>
      </c>
      <c r="B2419" t="s">
        <v>17</v>
      </c>
      <c r="C2419">
        <v>6</v>
      </c>
      <c r="E2419" t="b">
        <v>0</v>
      </c>
    </row>
    <row r="2420" spans="1:5" x14ac:dyDescent="0.3">
      <c r="A2420" t="s">
        <v>696</v>
      </c>
      <c r="B2420" t="s">
        <v>22</v>
      </c>
      <c r="C2420">
        <v>6.1</v>
      </c>
      <c r="E2420" t="b">
        <v>0</v>
      </c>
    </row>
    <row r="2421" spans="1:5" x14ac:dyDescent="0.3">
      <c r="A2421" t="s">
        <v>696</v>
      </c>
      <c r="B2421" t="s">
        <v>23</v>
      </c>
      <c r="C2421">
        <v>6.1</v>
      </c>
      <c r="E2421" t="b">
        <v>0</v>
      </c>
    </row>
    <row r="2422" spans="1:5" x14ac:dyDescent="0.3">
      <c r="A2422" t="s">
        <v>696</v>
      </c>
      <c r="B2422" t="s">
        <v>14</v>
      </c>
      <c r="C2422">
        <v>6.1</v>
      </c>
      <c r="E2422" t="b">
        <v>0</v>
      </c>
    </row>
    <row r="2423" spans="1:5" x14ac:dyDescent="0.3">
      <c r="A2423" t="s">
        <v>697</v>
      </c>
      <c r="B2423" t="s">
        <v>30</v>
      </c>
      <c r="C2423">
        <v>6</v>
      </c>
      <c r="E2423" t="b">
        <v>0</v>
      </c>
    </row>
    <row r="2424" spans="1:5" x14ac:dyDescent="0.3">
      <c r="A2424" t="s">
        <v>697</v>
      </c>
      <c r="B2424" t="s">
        <v>31</v>
      </c>
      <c r="C2424">
        <v>6</v>
      </c>
      <c r="E2424" t="b">
        <v>0</v>
      </c>
    </row>
    <row r="2425" spans="1:5" x14ac:dyDescent="0.3">
      <c r="A2425" t="s">
        <v>697</v>
      </c>
      <c r="B2425" t="s">
        <v>17</v>
      </c>
      <c r="C2425">
        <v>6</v>
      </c>
      <c r="E2425" t="b">
        <v>0</v>
      </c>
    </row>
    <row r="2426" spans="1:5" x14ac:dyDescent="0.3">
      <c r="A2426" t="s">
        <v>698</v>
      </c>
      <c r="B2426" t="s">
        <v>30</v>
      </c>
      <c r="C2426">
        <v>6.4</v>
      </c>
      <c r="E2426" t="b">
        <v>0</v>
      </c>
    </row>
    <row r="2427" spans="1:5" x14ac:dyDescent="0.3">
      <c r="A2427" t="s">
        <v>699</v>
      </c>
      <c r="B2427" t="s">
        <v>22</v>
      </c>
      <c r="C2427">
        <v>6.4</v>
      </c>
      <c r="E2427" t="b">
        <v>0</v>
      </c>
    </row>
    <row r="2428" spans="1:5" x14ac:dyDescent="0.3">
      <c r="A2428" t="s">
        <v>699</v>
      </c>
      <c r="B2428" t="s">
        <v>19</v>
      </c>
      <c r="C2428">
        <v>6.4</v>
      </c>
      <c r="E2428" t="b">
        <v>0</v>
      </c>
    </row>
    <row r="2429" spans="1:5" x14ac:dyDescent="0.3">
      <c r="A2429" t="s">
        <v>700</v>
      </c>
      <c r="B2429" t="s">
        <v>30</v>
      </c>
      <c r="C2429">
        <v>7.3</v>
      </c>
      <c r="E2429" t="b">
        <v>0</v>
      </c>
    </row>
    <row r="2430" spans="1:5" x14ac:dyDescent="0.3">
      <c r="A2430" t="s">
        <v>700</v>
      </c>
      <c r="B2430" t="s">
        <v>26</v>
      </c>
      <c r="C2430">
        <v>7.3</v>
      </c>
      <c r="E2430" t="b">
        <v>0</v>
      </c>
    </row>
    <row r="2431" spans="1:5" x14ac:dyDescent="0.3">
      <c r="A2431" t="s">
        <v>700</v>
      </c>
      <c r="B2431" t="s">
        <v>17</v>
      </c>
      <c r="C2431">
        <v>7.3</v>
      </c>
      <c r="E2431" t="b">
        <v>0</v>
      </c>
    </row>
    <row r="2432" spans="1:5" x14ac:dyDescent="0.3">
      <c r="A2432" t="s">
        <v>701</v>
      </c>
      <c r="B2432" t="s">
        <v>22</v>
      </c>
      <c r="C2432">
        <v>5.2</v>
      </c>
      <c r="E2432" t="b">
        <v>0</v>
      </c>
    </row>
    <row r="2433" spans="1:5" x14ac:dyDescent="0.3">
      <c r="A2433" t="s">
        <v>701</v>
      </c>
      <c r="B2433" t="s">
        <v>30</v>
      </c>
      <c r="C2433">
        <v>5.2</v>
      </c>
      <c r="E2433" t="b">
        <v>0</v>
      </c>
    </row>
    <row r="2434" spans="1:5" x14ac:dyDescent="0.3">
      <c r="A2434" t="s">
        <v>701</v>
      </c>
      <c r="B2434" t="s">
        <v>23</v>
      </c>
      <c r="C2434">
        <v>5.2</v>
      </c>
      <c r="E2434" t="b">
        <v>0</v>
      </c>
    </row>
    <row r="2435" spans="1:5" x14ac:dyDescent="0.3">
      <c r="A2435" t="s">
        <v>701</v>
      </c>
      <c r="B2435" t="s">
        <v>25</v>
      </c>
      <c r="C2435">
        <v>5.2</v>
      </c>
      <c r="E2435" t="b">
        <v>0</v>
      </c>
    </row>
    <row r="2436" spans="1:5" x14ac:dyDescent="0.3">
      <c r="A2436" t="s">
        <v>702</v>
      </c>
      <c r="B2436" t="s">
        <v>22</v>
      </c>
      <c r="C2436">
        <v>6.6</v>
      </c>
      <c r="E2436" t="b">
        <v>0</v>
      </c>
    </row>
    <row r="2437" spans="1:5" x14ac:dyDescent="0.3">
      <c r="A2437" t="s">
        <v>702</v>
      </c>
      <c r="B2437" t="s">
        <v>34</v>
      </c>
      <c r="C2437">
        <v>6.6</v>
      </c>
      <c r="E2437" t="b">
        <v>0</v>
      </c>
    </row>
    <row r="2438" spans="1:5" x14ac:dyDescent="0.3">
      <c r="A2438" t="s">
        <v>702</v>
      </c>
      <c r="B2438" t="s">
        <v>30</v>
      </c>
      <c r="C2438">
        <v>6.6</v>
      </c>
      <c r="E2438" t="b">
        <v>0</v>
      </c>
    </row>
    <row r="2439" spans="1:5" x14ac:dyDescent="0.3">
      <c r="A2439" t="s">
        <v>702</v>
      </c>
      <c r="B2439" t="s">
        <v>19</v>
      </c>
      <c r="C2439">
        <v>6.6</v>
      </c>
      <c r="E2439" t="b">
        <v>0</v>
      </c>
    </row>
    <row r="2440" spans="1:5" x14ac:dyDescent="0.3">
      <c r="A2440" t="s">
        <v>703</v>
      </c>
      <c r="B2440" t="s">
        <v>12</v>
      </c>
      <c r="C2440">
        <v>6.3</v>
      </c>
      <c r="E2440" t="b">
        <v>0</v>
      </c>
    </row>
    <row r="2441" spans="1:5" x14ac:dyDescent="0.3">
      <c r="A2441" t="s">
        <v>703</v>
      </c>
      <c r="B2441" t="s">
        <v>22</v>
      </c>
      <c r="C2441">
        <v>6.3</v>
      </c>
      <c r="E2441" t="b">
        <v>0</v>
      </c>
    </row>
    <row r="2442" spans="1:5" x14ac:dyDescent="0.3">
      <c r="A2442" t="s">
        <v>703</v>
      </c>
      <c r="B2442" t="s">
        <v>19</v>
      </c>
      <c r="C2442">
        <v>6.3</v>
      </c>
      <c r="E2442" t="b">
        <v>0</v>
      </c>
    </row>
    <row r="2443" spans="1:5" x14ac:dyDescent="0.3">
      <c r="A2443" t="s">
        <v>704</v>
      </c>
      <c r="B2443" t="s">
        <v>12</v>
      </c>
      <c r="C2443">
        <v>5.9</v>
      </c>
      <c r="E2443" t="b">
        <v>0</v>
      </c>
    </row>
    <row r="2444" spans="1:5" x14ac:dyDescent="0.3">
      <c r="A2444" t="s">
        <v>704</v>
      </c>
      <c r="B2444" t="s">
        <v>13</v>
      </c>
      <c r="C2444">
        <v>5.9</v>
      </c>
      <c r="E2444" t="b">
        <v>0</v>
      </c>
    </row>
    <row r="2445" spans="1:5" x14ac:dyDescent="0.3">
      <c r="A2445" t="s">
        <v>704</v>
      </c>
      <c r="B2445" t="s">
        <v>14</v>
      </c>
      <c r="C2445">
        <v>5.9</v>
      </c>
      <c r="E2445" t="b">
        <v>0</v>
      </c>
    </row>
    <row r="2446" spans="1:5" x14ac:dyDescent="0.3">
      <c r="A2446" t="s">
        <v>704</v>
      </c>
      <c r="B2446" t="s">
        <v>35</v>
      </c>
      <c r="C2446">
        <v>5.9</v>
      </c>
      <c r="E2446" t="b">
        <v>0</v>
      </c>
    </row>
    <row r="2447" spans="1:5" x14ac:dyDescent="0.3">
      <c r="A2447" t="s">
        <v>704</v>
      </c>
      <c r="B2447" t="s">
        <v>15</v>
      </c>
      <c r="C2447">
        <v>5.9</v>
      </c>
      <c r="E2447" t="b">
        <v>0</v>
      </c>
    </row>
    <row r="2448" spans="1:5" x14ac:dyDescent="0.3">
      <c r="A2448" t="s">
        <v>704</v>
      </c>
      <c r="B2448" t="s">
        <v>17</v>
      </c>
      <c r="C2448">
        <v>5.9</v>
      </c>
      <c r="E2448" t="b">
        <v>0</v>
      </c>
    </row>
    <row r="2449" spans="1:5" x14ac:dyDescent="0.3">
      <c r="A2449" t="s">
        <v>705</v>
      </c>
      <c r="B2449" t="s">
        <v>12</v>
      </c>
      <c r="C2449">
        <v>6.4</v>
      </c>
      <c r="E2449" t="b">
        <v>0</v>
      </c>
    </row>
    <row r="2450" spans="1:5" x14ac:dyDescent="0.3">
      <c r="A2450" t="s">
        <v>705</v>
      </c>
      <c r="B2450" t="s">
        <v>30</v>
      </c>
      <c r="C2450">
        <v>6.4</v>
      </c>
      <c r="E2450" t="b">
        <v>0</v>
      </c>
    </row>
    <row r="2451" spans="1:5" x14ac:dyDescent="0.3">
      <c r="A2451" t="s">
        <v>705</v>
      </c>
      <c r="B2451" t="s">
        <v>36</v>
      </c>
      <c r="C2451">
        <v>6.4</v>
      </c>
      <c r="E2451" t="b">
        <v>0</v>
      </c>
    </row>
    <row r="2452" spans="1:5" x14ac:dyDescent="0.3">
      <c r="A2452" t="s">
        <v>706</v>
      </c>
      <c r="B2452" t="s">
        <v>22</v>
      </c>
      <c r="C2452">
        <v>6.7</v>
      </c>
      <c r="E2452" t="b">
        <v>0</v>
      </c>
    </row>
    <row r="2453" spans="1:5" x14ac:dyDescent="0.3">
      <c r="A2453" t="s">
        <v>706</v>
      </c>
      <c r="B2453" t="s">
        <v>30</v>
      </c>
      <c r="C2453">
        <v>6.7</v>
      </c>
      <c r="E2453" t="b">
        <v>0</v>
      </c>
    </row>
    <row r="2454" spans="1:5" x14ac:dyDescent="0.3">
      <c r="A2454" t="s">
        <v>707</v>
      </c>
      <c r="B2454" t="s">
        <v>12</v>
      </c>
      <c r="C2454">
        <v>5.4</v>
      </c>
      <c r="E2454" t="b">
        <v>0</v>
      </c>
    </row>
    <row r="2455" spans="1:5" x14ac:dyDescent="0.3">
      <c r="A2455" t="s">
        <v>707</v>
      </c>
      <c r="B2455" t="s">
        <v>35</v>
      </c>
      <c r="C2455">
        <v>5.4</v>
      </c>
      <c r="E2455" t="b">
        <v>0</v>
      </c>
    </row>
    <row r="2456" spans="1:5" x14ac:dyDescent="0.3">
      <c r="A2456" t="s">
        <v>707</v>
      </c>
      <c r="B2456" t="s">
        <v>15</v>
      </c>
      <c r="C2456">
        <v>5.4</v>
      </c>
      <c r="E2456" t="b">
        <v>0</v>
      </c>
    </row>
    <row r="2457" spans="1:5" x14ac:dyDescent="0.3">
      <c r="A2457" t="s">
        <v>707</v>
      </c>
      <c r="B2457" t="s">
        <v>17</v>
      </c>
      <c r="C2457">
        <v>5.4</v>
      </c>
      <c r="E2457" t="b">
        <v>0</v>
      </c>
    </row>
    <row r="2458" spans="1:5" x14ac:dyDescent="0.3">
      <c r="A2458" t="s">
        <v>708</v>
      </c>
      <c r="B2458" t="s">
        <v>12</v>
      </c>
      <c r="C2458">
        <v>6.4</v>
      </c>
      <c r="E2458" t="b">
        <v>0</v>
      </c>
    </row>
    <row r="2459" spans="1:5" x14ac:dyDescent="0.3">
      <c r="A2459" t="s">
        <v>708</v>
      </c>
      <c r="B2459" t="s">
        <v>15</v>
      </c>
      <c r="C2459">
        <v>6.4</v>
      </c>
      <c r="E2459" t="b">
        <v>0</v>
      </c>
    </row>
    <row r="2460" spans="1:5" x14ac:dyDescent="0.3">
      <c r="A2460" t="s">
        <v>708</v>
      </c>
      <c r="B2460" t="s">
        <v>17</v>
      </c>
      <c r="C2460">
        <v>6.4</v>
      </c>
      <c r="E2460" t="b">
        <v>0</v>
      </c>
    </row>
    <row r="2461" spans="1:5" x14ac:dyDescent="0.3">
      <c r="A2461" t="s">
        <v>709</v>
      </c>
      <c r="B2461" t="s">
        <v>12</v>
      </c>
      <c r="C2461">
        <v>6.7</v>
      </c>
      <c r="E2461" t="b">
        <v>0</v>
      </c>
    </row>
    <row r="2462" spans="1:5" x14ac:dyDescent="0.3">
      <c r="A2462" t="s">
        <v>709</v>
      </c>
      <c r="B2462" t="s">
        <v>34</v>
      </c>
      <c r="C2462">
        <v>6.7</v>
      </c>
      <c r="E2462" t="b">
        <v>0</v>
      </c>
    </row>
    <row r="2463" spans="1:5" x14ac:dyDescent="0.3">
      <c r="A2463" t="s">
        <v>709</v>
      </c>
      <c r="B2463" t="s">
        <v>30</v>
      </c>
      <c r="C2463">
        <v>6.7</v>
      </c>
      <c r="E2463" t="b">
        <v>0</v>
      </c>
    </row>
    <row r="2464" spans="1:5" x14ac:dyDescent="0.3">
      <c r="A2464" t="s">
        <v>709</v>
      </c>
      <c r="B2464" t="s">
        <v>26</v>
      </c>
      <c r="C2464">
        <v>6.7</v>
      </c>
      <c r="E2464" t="b">
        <v>0</v>
      </c>
    </row>
    <row r="2465" spans="1:5" x14ac:dyDescent="0.3">
      <c r="A2465" t="s">
        <v>709</v>
      </c>
      <c r="B2465" t="s">
        <v>17</v>
      </c>
      <c r="C2465">
        <v>6.7</v>
      </c>
      <c r="E2465" t="b">
        <v>0</v>
      </c>
    </row>
    <row r="2466" spans="1:5" x14ac:dyDescent="0.3">
      <c r="A2466" t="s">
        <v>710</v>
      </c>
      <c r="B2466" t="s">
        <v>12</v>
      </c>
      <c r="C2466">
        <v>6.2</v>
      </c>
      <c r="E2466" t="b">
        <v>0</v>
      </c>
    </row>
    <row r="2467" spans="1:5" x14ac:dyDescent="0.3">
      <c r="A2467" t="s">
        <v>710</v>
      </c>
      <c r="B2467" t="s">
        <v>30</v>
      </c>
      <c r="C2467">
        <v>6.2</v>
      </c>
      <c r="E2467" t="b">
        <v>0</v>
      </c>
    </row>
    <row r="2468" spans="1:5" x14ac:dyDescent="0.3">
      <c r="A2468" t="s">
        <v>710</v>
      </c>
      <c r="B2468" t="s">
        <v>17</v>
      </c>
      <c r="C2468">
        <v>6.2</v>
      </c>
      <c r="E2468" t="b">
        <v>0</v>
      </c>
    </row>
    <row r="2469" spans="1:5" x14ac:dyDescent="0.3">
      <c r="A2469" t="s">
        <v>711</v>
      </c>
      <c r="B2469" t="s">
        <v>12</v>
      </c>
      <c r="C2469">
        <v>6.1</v>
      </c>
      <c r="E2469" t="b">
        <v>0</v>
      </c>
    </row>
    <row r="2470" spans="1:5" x14ac:dyDescent="0.3">
      <c r="A2470" t="s">
        <v>711</v>
      </c>
      <c r="B2470" t="s">
        <v>13</v>
      </c>
      <c r="C2470">
        <v>6.1</v>
      </c>
      <c r="E2470" t="b">
        <v>0</v>
      </c>
    </row>
    <row r="2471" spans="1:5" x14ac:dyDescent="0.3">
      <c r="A2471" t="s">
        <v>711</v>
      </c>
      <c r="B2471" t="s">
        <v>22</v>
      </c>
      <c r="C2471">
        <v>6.1</v>
      </c>
      <c r="E2471" t="b">
        <v>0</v>
      </c>
    </row>
    <row r="2472" spans="1:5" x14ac:dyDescent="0.3">
      <c r="A2472" t="s">
        <v>711</v>
      </c>
      <c r="B2472" t="s">
        <v>23</v>
      </c>
      <c r="C2472">
        <v>6.1</v>
      </c>
      <c r="E2472" t="b">
        <v>0</v>
      </c>
    </row>
    <row r="2473" spans="1:5" x14ac:dyDescent="0.3">
      <c r="A2473" t="s">
        <v>711</v>
      </c>
      <c r="B2473" t="s">
        <v>14</v>
      </c>
      <c r="C2473">
        <v>6.1</v>
      </c>
      <c r="E2473" t="b">
        <v>0</v>
      </c>
    </row>
    <row r="2474" spans="1:5" x14ac:dyDescent="0.3">
      <c r="A2474" t="s">
        <v>711</v>
      </c>
      <c r="B2474" t="s">
        <v>15</v>
      </c>
      <c r="C2474">
        <v>6.1</v>
      </c>
      <c r="E2474" t="b">
        <v>0</v>
      </c>
    </row>
    <row r="2475" spans="1:5" x14ac:dyDescent="0.3">
      <c r="A2475" t="s">
        <v>712</v>
      </c>
      <c r="B2475" t="s">
        <v>30</v>
      </c>
      <c r="C2475">
        <v>8.8000000000000007</v>
      </c>
      <c r="E2475" t="b">
        <v>0</v>
      </c>
    </row>
    <row r="2476" spans="1:5" x14ac:dyDescent="0.3">
      <c r="A2476" t="s">
        <v>713</v>
      </c>
      <c r="B2476" t="s">
        <v>30</v>
      </c>
      <c r="C2476">
        <v>7.1</v>
      </c>
      <c r="E2476" t="b">
        <v>0</v>
      </c>
    </row>
    <row r="2477" spans="1:5" x14ac:dyDescent="0.3">
      <c r="A2477" t="s">
        <v>713</v>
      </c>
      <c r="B2477" t="s">
        <v>32</v>
      </c>
      <c r="C2477">
        <v>7.1</v>
      </c>
      <c r="E2477" t="b">
        <v>0</v>
      </c>
    </row>
    <row r="2478" spans="1:5" x14ac:dyDescent="0.3">
      <c r="A2478" t="s">
        <v>714</v>
      </c>
      <c r="B2478" t="s">
        <v>34</v>
      </c>
      <c r="C2478">
        <v>8.1</v>
      </c>
      <c r="E2478" t="b">
        <v>0</v>
      </c>
    </row>
    <row r="2479" spans="1:5" x14ac:dyDescent="0.3">
      <c r="A2479" t="s">
        <v>714</v>
      </c>
      <c r="B2479" t="s">
        <v>30</v>
      </c>
      <c r="C2479">
        <v>8.1</v>
      </c>
      <c r="E2479" t="b">
        <v>0</v>
      </c>
    </row>
    <row r="2480" spans="1:5" x14ac:dyDescent="0.3">
      <c r="A2480" t="s">
        <v>714</v>
      </c>
      <c r="B2480" t="s">
        <v>26</v>
      </c>
      <c r="C2480">
        <v>8.1</v>
      </c>
      <c r="E2480" t="b">
        <v>0</v>
      </c>
    </row>
    <row r="2481" spans="1:5" x14ac:dyDescent="0.3">
      <c r="A2481" t="s">
        <v>715</v>
      </c>
      <c r="B2481" t="s">
        <v>12</v>
      </c>
      <c r="C2481">
        <v>5.7</v>
      </c>
      <c r="E2481" t="b">
        <v>0</v>
      </c>
    </row>
    <row r="2482" spans="1:5" x14ac:dyDescent="0.3">
      <c r="A2482" t="s">
        <v>715</v>
      </c>
      <c r="B2482" t="s">
        <v>13</v>
      </c>
      <c r="C2482">
        <v>5.7</v>
      </c>
      <c r="E2482" t="b">
        <v>0</v>
      </c>
    </row>
    <row r="2483" spans="1:5" x14ac:dyDescent="0.3">
      <c r="A2483" t="s">
        <v>715</v>
      </c>
      <c r="B2483" t="s">
        <v>22</v>
      </c>
      <c r="C2483">
        <v>5.7</v>
      </c>
      <c r="E2483" t="b">
        <v>0</v>
      </c>
    </row>
    <row r="2484" spans="1:5" x14ac:dyDescent="0.3">
      <c r="A2484" t="s">
        <v>716</v>
      </c>
      <c r="B2484" t="s">
        <v>22</v>
      </c>
      <c r="C2484">
        <v>5</v>
      </c>
      <c r="E2484" t="b">
        <v>0</v>
      </c>
    </row>
    <row r="2485" spans="1:5" x14ac:dyDescent="0.3">
      <c r="A2485" t="s">
        <v>716</v>
      </c>
      <c r="B2485" t="s">
        <v>34</v>
      </c>
      <c r="C2485">
        <v>5</v>
      </c>
      <c r="E2485" t="b">
        <v>0</v>
      </c>
    </row>
    <row r="2486" spans="1:5" x14ac:dyDescent="0.3">
      <c r="A2486" t="s">
        <v>717</v>
      </c>
      <c r="B2486" t="s">
        <v>12</v>
      </c>
      <c r="C2486">
        <v>5.0999999999999996</v>
      </c>
      <c r="E2486" t="b">
        <v>0</v>
      </c>
    </row>
    <row r="2487" spans="1:5" x14ac:dyDescent="0.3">
      <c r="A2487" t="s">
        <v>717</v>
      </c>
      <c r="B2487" t="s">
        <v>14</v>
      </c>
      <c r="C2487">
        <v>5.0999999999999996</v>
      </c>
      <c r="E2487" t="b">
        <v>0</v>
      </c>
    </row>
    <row r="2488" spans="1:5" x14ac:dyDescent="0.3">
      <c r="A2488" t="s">
        <v>717</v>
      </c>
      <c r="B2488" t="s">
        <v>15</v>
      </c>
      <c r="C2488">
        <v>5.0999999999999996</v>
      </c>
      <c r="E2488" t="b">
        <v>0</v>
      </c>
    </row>
    <row r="2489" spans="1:5" x14ac:dyDescent="0.3">
      <c r="A2489" t="s">
        <v>717</v>
      </c>
      <c r="B2489" t="s">
        <v>17</v>
      </c>
      <c r="C2489">
        <v>5.0999999999999996</v>
      </c>
      <c r="E2489" t="b">
        <v>0</v>
      </c>
    </row>
    <row r="2490" spans="1:5" x14ac:dyDescent="0.3">
      <c r="A2490" t="s">
        <v>718</v>
      </c>
      <c r="B2490" t="s">
        <v>34</v>
      </c>
      <c r="C2490">
        <v>6.9</v>
      </c>
      <c r="E2490" t="b">
        <v>0</v>
      </c>
    </row>
    <row r="2491" spans="1:5" x14ac:dyDescent="0.3">
      <c r="A2491" t="s">
        <v>718</v>
      </c>
      <c r="B2491" t="s">
        <v>30</v>
      </c>
      <c r="C2491">
        <v>6.9</v>
      </c>
      <c r="E2491" t="b">
        <v>0</v>
      </c>
    </row>
    <row r="2492" spans="1:5" x14ac:dyDescent="0.3">
      <c r="A2492" t="s">
        <v>719</v>
      </c>
      <c r="B2492" t="s">
        <v>12</v>
      </c>
      <c r="C2492">
        <v>4.8</v>
      </c>
      <c r="E2492" t="b">
        <v>0</v>
      </c>
    </row>
    <row r="2493" spans="1:5" x14ac:dyDescent="0.3">
      <c r="A2493" t="s">
        <v>719</v>
      </c>
      <c r="B2493" t="s">
        <v>34</v>
      </c>
      <c r="C2493">
        <v>4.8</v>
      </c>
      <c r="E2493" t="b">
        <v>0</v>
      </c>
    </row>
    <row r="2494" spans="1:5" x14ac:dyDescent="0.3">
      <c r="A2494" t="s">
        <v>719</v>
      </c>
      <c r="B2494" t="s">
        <v>14</v>
      </c>
      <c r="C2494">
        <v>4.8</v>
      </c>
      <c r="E2494" t="b">
        <v>0</v>
      </c>
    </row>
    <row r="2495" spans="1:5" x14ac:dyDescent="0.3">
      <c r="A2495" t="s">
        <v>719</v>
      </c>
      <c r="B2495" t="s">
        <v>17</v>
      </c>
      <c r="C2495">
        <v>4.8</v>
      </c>
      <c r="E2495" t="b">
        <v>0</v>
      </c>
    </row>
    <row r="2496" spans="1:5" x14ac:dyDescent="0.3">
      <c r="A2496" t="s">
        <v>720</v>
      </c>
      <c r="B2496" t="s">
        <v>12</v>
      </c>
      <c r="C2496">
        <v>6.5</v>
      </c>
      <c r="E2496" t="b">
        <v>0</v>
      </c>
    </row>
    <row r="2497" spans="1:5" x14ac:dyDescent="0.3">
      <c r="A2497" t="s">
        <v>720</v>
      </c>
      <c r="B2497" t="s">
        <v>34</v>
      </c>
      <c r="C2497">
        <v>6.5</v>
      </c>
      <c r="E2497" t="b">
        <v>0</v>
      </c>
    </row>
    <row r="2498" spans="1:5" x14ac:dyDescent="0.3">
      <c r="A2498" t="s">
        <v>720</v>
      </c>
      <c r="B2498" t="s">
        <v>17</v>
      </c>
      <c r="C2498">
        <v>6.5</v>
      </c>
      <c r="E2498" t="b">
        <v>0</v>
      </c>
    </row>
    <row r="2499" spans="1:5" x14ac:dyDescent="0.3">
      <c r="A2499" t="s">
        <v>721</v>
      </c>
      <c r="B2499" t="s">
        <v>30</v>
      </c>
      <c r="C2499">
        <v>5.0999999999999996</v>
      </c>
      <c r="E2499" t="b">
        <v>0</v>
      </c>
    </row>
    <row r="2500" spans="1:5" x14ac:dyDescent="0.3">
      <c r="A2500" t="s">
        <v>721</v>
      </c>
      <c r="B2500" t="s">
        <v>26</v>
      </c>
      <c r="C2500">
        <v>5.0999999999999996</v>
      </c>
      <c r="E2500" t="b">
        <v>0</v>
      </c>
    </row>
    <row r="2501" spans="1:5" x14ac:dyDescent="0.3">
      <c r="A2501" t="s">
        <v>721</v>
      </c>
      <c r="B2501" t="s">
        <v>19</v>
      </c>
      <c r="C2501">
        <v>5.0999999999999996</v>
      </c>
      <c r="E2501" t="b">
        <v>0</v>
      </c>
    </row>
    <row r="2502" spans="1:5" x14ac:dyDescent="0.3">
      <c r="A2502" t="s">
        <v>722</v>
      </c>
      <c r="B2502" t="s">
        <v>13</v>
      </c>
      <c r="C2502">
        <v>7.1</v>
      </c>
      <c r="E2502" t="b">
        <v>0</v>
      </c>
    </row>
    <row r="2503" spans="1:5" x14ac:dyDescent="0.3">
      <c r="A2503" t="s">
        <v>722</v>
      </c>
      <c r="B2503" t="s">
        <v>38</v>
      </c>
      <c r="C2503">
        <v>7.1</v>
      </c>
      <c r="E2503" t="b">
        <v>0</v>
      </c>
    </row>
    <row r="2504" spans="1:5" x14ac:dyDescent="0.3">
      <c r="A2504" t="s">
        <v>722</v>
      </c>
      <c r="B2504" t="s">
        <v>30</v>
      </c>
      <c r="C2504">
        <v>7.1</v>
      </c>
      <c r="E2504" t="b">
        <v>0</v>
      </c>
    </row>
    <row r="2505" spans="1:5" x14ac:dyDescent="0.3">
      <c r="A2505" t="s">
        <v>722</v>
      </c>
      <c r="B2505" t="s">
        <v>31</v>
      </c>
      <c r="C2505">
        <v>7.1</v>
      </c>
      <c r="E2505" t="b">
        <v>0</v>
      </c>
    </row>
    <row r="2506" spans="1:5" x14ac:dyDescent="0.3">
      <c r="A2506" t="s">
        <v>722</v>
      </c>
      <c r="B2506" t="s">
        <v>32</v>
      </c>
      <c r="C2506">
        <v>7.1</v>
      </c>
      <c r="E2506" t="b">
        <v>0</v>
      </c>
    </row>
    <row r="2507" spans="1:5" x14ac:dyDescent="0.3">
      <c r="A2507" t="s">
        <v>722</v>
      </c>
      <c r="B2507" t="s">
        <v>17</v>
      </c>
      <c r="C2507">
        <v>7.1</v>
      </c>
      <c r="E2507" t="b">
        <v>0</v>
      </c>
    </row>
    <row r="2508" spans="1:5" x14ac:dyDescent="0.3">
      <c r="A2508" t="s">
        <v>723</v>
      </c>
      <c r="B2508" t="s">
        <v>34</v>
      </c>
      <c r="C2508">
        <v>7.5</v>
      </c>
      <c r="E2508" t="b">
        <v>0</v>
      </c>
    </row>
    <row r="2509" spans="1:5" x14ac:dyDescent="0.3">
      <c r="A2509" t="s">
        <v>723</v>
      </c>
      <c r="B2509" t="s">
        <v>30</v>
      </c>
      <c r="C2509">
        <v>7.5</v>
      </c>
      <c r="E2509" t="b">
        <v>0</v>
      </c>
    </row>
    <row r="2510" spans="1:5" x14ac:dyDescent="0.3">
      <c r="A2510" t="s">
        <v>723</v>
      </c>
      <c r="B2510" t="s">
        <v>14</v>
      </c>
      <c r="C2510">
        <v>7.5</v>
      </c>
      <c r="E2510" t="b">
        <v>0</v>
      </c>
    </row>
    <row r="2511" spans="1:5" x14ac:dyDescent="0.3">
      <c r="A2511" t="s">
        <v>724</v>
      </c>
      <c r="B2511" t="s">
        <v>12</v>
      </c>
      <c r="C2511">
        <v>6.2</v>
      </c>
      <c r="E2511" t="b">
        <v>0</v>
      </c>
    </row>
    <row r="2512" spans="1:5" x14ac:dyDescent="0.3">
      <c r="A2512" t="s">
        <v>724</v>
      </c>
      <c r="B2512" t="s">
        <v>22</v>
      </c>
      <c r="C2512">
        <v>6.2</v>
      </c>
      <c r="E2512" t="b">
        <v>0</v>
      </c>
    </row>
    <row r="2513" spans="1:5" x14ac:dyDescent="0.3">
      <c r="A2513" t="s">
        <v>724</v>
      </c>
      <c r="B2513" t="s">
        <v>34</v>
      </c>
      <c r="C2513">
        <v>6.2</v>
      </c>
      <c r="E2513" t="b">
        <v>0</v>
      </c>
    </row>
    <row r="2514" spans="1:5" x14ac:dyDescent="0.3">
      <c r="A2514" t="s">
        <v>725</v>
      </c>
      <c r="B2514" t="s">
        <v>12</v>
      </c>
      <c r="C2514">
        <v>6.3</v>
      </c>
      <c r="E2514" t="b">
        <v>0</v>
      </c>
    </row>
    <row r="2515" spans="1:5" x14ac:dyDescent="0.3">
      <c r="A2515" t="s">
        <v>725</v>
      </c>
      <c r="B2515" t="s">
        <v>21</v>
      </c>
      <c r="C2515">
        <v>6.3</v>
      </c>
      <c r="E2515" t="b">
        <v>0</v>
      </c>
    </row>
    <row r="2516" spans="1:5" x14ac:dyDescent="0.3">
      <c r="A2516" t="s">
        <v>725</v>
      </c>
      <c r="B2516" t="s">
        <v>22</v>
      </c>
      <c r="C2516">
        <v>6.3</v>
      </c>
      <c r="E2516" t="b">
        <v>0</v>
      </c>
    </row>
    <row r="2517" spans="1:5" x14ac:dyDescent="0.3">
      <c r="A2517" t="s">
        <v>725</v>
      </c>
      <c r="B2517" t="s">
        <v>23</v>
      </c>
      <c r="C2517">
        <v>6.3</v>
      </c>
      <c r="E2517" t="b">
        <v>0</v>
      </c>
    </row>
    <row r="2518" spans="1:5" x14ac:dyDescent="0.3">
      <c r="A2518" t="s">
        <v>725</v>
      </c>
      <c r="B2518" t="s">
        <v>15</v>
      </c>
      <c r="C2518">
        <v>6.3</v>
      </c>
      <c r="E2518" t="b">
        <v>0</v>
      </c>
    </row>
    <row r="2519" spans="1:5" x14ac:dyDescent="0.3">
      <c r="A2519" t="s">
        <v>726</v>
      </c>
      <c r="B2519" t="s">
        <v>13</v>
      </c>
      <c r="C2519">
        <v>8.1</v>
      </c>
      <c r="E2519" t="b">
        <v>0</v>
      </c>
    </row>
    <row r="2520" spans="1:5" x14ac:dyDescent="0.3">
      <c r="A2520" t="s">
        <v>726</v>
      </c>
      <c r="B2520" t="s">
        <v>15</v>
      </c>
      <c r="C2520">
        <v>8.1</v>
      </c>
      <c r="E2520" t="b">
        <v>0</v>
      </c>
    </row>
    <row r="2521" spans="1:5" x14ac:dyDescent="0.3">
      <c r="A2521" t="s">
        <v>726</v>
      </c>
      <c r="B2521" t="s">
        <v>17</v>
      </c>
      <c r="C2521">
        <v>8.1</v>
      </c>
      <c r="E2521" t="b">
        <v>0</v>
      </c>
    </row>
    <row r="2522" spans="1:5" x14ac:dyDescent="0.3">
      <c r="A2522" t="s">
        <v>727</v>
      </c>
      <c r="B2522" t="s">
        <v>13</v>
      </c>
      <c r="C2522">
        <v>6.6</v>
      </c>
      <c r="E2522" t="b">
        <v>0</v>
      </c>
    </row>
    <row r="2523" spans="1:5" x14ac:dyDescent="0.3">
      <c r="A2523" t="s">
        <v>727</v>
      </c>
      <c r="B2523" t="s">
        <v>38</v>
      </c>
      <c r="C2523">
        <v>6.6</v>
      </c>
      <c r="E2523" t="b">
        <v>0</v>
      </c>
    </row>
    <row r="2524" spans="1:5" x14ac:dyDescent="0.3">
      <c r="A2524" t="s">
        <v>727</v>
      </c>
      <c r="B2524" t="s">
        <v>34</v>
      </c>
      <c r="C2524">
        <v>6.6</v>
      </c>
      <c r="E2524" t="b">
        <v>0</v>
      </c>
    </row>
    <row r="2525" spans="1:5" x14ac:dyDescent="0.3">
      <c r="A2525" t="s">
        <v>727</v>
      </c>
      <c r="B2525" t="s">
        <v>30</v>
      </c>
      <c r="C2525">
        <v>6.6</v>
      </c>
      <c r="E2525" t="b">
        <v>0</v>
      </c>
    </row>
    <row r="2526" spans="1:5" x14ac:dyDescent="0.3">
      <c r="A2526" t="s">
        <v>727</v>
      </c>
      <c r="B2526" t="s">
        <v>28</v>
      </c>
      <c r="C2526">
        <v>6.6</v>
      </c>
      <c r="E2526" t="b">
        <v>0</v>
      </c>
    </row>
    <row r="2527" spans="1:5" x14ac:dyDescent="0.3">
      <c r="A2527" t="s">
        <v>728</v>
      </c>
      <c r="B2527" t="s">
        <v>12</v>
      </c>
      <c r="C2527">
        <v>6.9</v>
      </c>
      <c r="E2527" t="b">
        <v>0</v>
      </c>
    </row>
    <row r="2528" spans="1:5" x14ac:dyDescent="0.3">
      <c r="A2528" t="s">
        <v>728</v>
      </c>
      <c r="B2528" t="s">
        <v>34</v>
      </c>
      <c r="C2528">
        <v>6.9</v>
      </c>
      <c r="E2528" t="b">
        <v>0</v>
      </c>
    </row>
    <row r="2529" spans="1:5" x14ac:dyDescent="0.3">
      <c r="A2529" t="s">
        <v>728</v>
      </c>
      <c r="B2529" t="s">
        <v>30</v>
      </c>
      <c r="C2529">
        <v>6.9</v>
      </c>
      <c r="E2529" t="b">
        <v>0</v>
      </c>
    </row>
    <row r="2530" spans="1:5" x14ac:dyDescent="0.3">
      <c r="A2530" t="s">
        <v>728</v>
      </c>
      <c r="B2530" t="s">
        <v>17</v>
      </c>
      <c r="C2530">
        <v>6.9</v>
      </c>
      <c r="E2530" t="b">
        <v>0</v>
      </c>
    </row>
    <row r="2531" spans="1:5" x14ac:dyDescent="0.3">
      <c r="A2531" t="s">
        <v>729</v>
      </c>
      <c r="B2531" t="s">
        <v>12</v>
      </c>
      <c r="C2531">
        <v>6.1</v>
      </c>
      <c r="E2531" t="b">
        <v>0</v>
      </c>
    </row>
    <row r="2532" spans="1:5" x14ac:dyDescent="0.3">
      <c r="A2532" t="s">
        <v>729</v>
      </c>
      <c r="B2532" t="s">
        <v>13</v>
      </c>
      <c r="C2532">
        <v>6.1</v>
      </c>
      <c r="E2532" t="b">
        <v>0</v>
      </c>
    </row>
    <row r="2533" spans="1:5" x14ac:dyDescent="0.3">
      <c r="A2533" t="s">
        <v>729</v>
      </c>
      <c r="B2533" t="s">
        <v>30</v>
      </c>
      <c r="C2533">
        <v>6.1</v>
      </c>
      <c r="E2533" t="b">
        <v>0</v>
      </c>
    </row>
    <row r="2534" spans="1:5" x14ac:dyDescent="0.3">
      <c r="A2534" t="s">
        <v>729</v>
      </c>
      <c r="B2534" t="s">
        <v>31</v>
      </c>
      <c r="C2534">
        <v>6.1</v>
      </c>
      <c r="E2534" t="b">
        <v>0</v>
      </c>
    </row>
    <row r="2535" spans="1:5" x14ac:dyDescent="0.3">
      <c r="A2535" t="s">
        <v>730</v>
      </c>
      <c r="B2535" t="s">
        <v>22</v>
      </c>
      <c r="C2535">
        <v>4.3</v>
      </c>
      <c r="E2535" t="b">
        <v>0</v>
      </c>
    </row>
    <row r="2536" spans="1:5" x14ac:dyDescent="0.3">
      <c r="A2536" t="s">
        <v>730</v>
      </c>
      <c r="B2536" t="s">
        <v>34</v>
      </c>
      <c r="C2536">
        <v>4.3</v>
      </c>
      <c r="E2536" t="b">
        <v>0</v>
      </c>
    </row>
    <row r="2537" spans="1:5" x14ac:dyDescent="0.3">
      <c r="A2537" t="s">
        <v>731</v>
      </c>
      <c r="B2537" t="s">
        <v>12</v>
      </c>
      <c r="C2537">
        <v>6.6</v>
      </c>
      <c r="E2537" t="b">
        <v>0</v>
      </c>
    </row>
    <row r="2538" spans="1:5" x14ac:dyDescent="0.3">
      <c r="A2538" t="s">
        <v>731</v>
      </c>
      <c r="B2538" t="s">
        <v>36</v>
      </c>
      <c r="C2538">
        <v>6.6</v>
      </c>
      <c r="E2538" t="b">
        <v>0</v>
      </c>
    </row>
    <row r="2539" spans="1:5" x14ac:dyDescent="0.3">
      <c r="A2539" t="s">
        <v>732</v>
      </c>
      <c r="B2539" t="s">
        <v>22</v>
      </c>
      <c r="C2539">
        <v>6.8</v>
      </c>
      <c r="E2539" t="b">
        <v>0</v>
      </c>
    </row>
    <row r="2540" spans="1:5" x14ac:dyDescent="0.3">
      <c r="A2540" t="s">
        <v>732</v>
      </c>
      <c r="B2540" t="s">
        <v>30</v>
      </c>
      <c r="C2540">
        <v>6.8</v>
      </c>
      <c r="E2540" t="b">
        <v>0</v>
      </c>
    </row>
    <row r="2541" spans="1:5" x14ac:dyDescent="0.3">
      <c r="A2541" t="s">
        <v>732</v>
      </c>
      <c r="B2541" t="s">
        <v>19</v>
      </c>
      <c r="C2541">
        <v>6.8</v>
      </c>
      <c r="E2541" t="b">
        <v>0</v>
      </c>
    </row>
    <row r="2542" spans="1:5" x14ac:dyDescent="0.3">
      <c r="A2542" t="s">
        <v>733</v>
      </c>
      <c r="B2542" t="s">
        <v>22</v>
      </c>
      <c r="C2542">
        <v>3.8</v>
      </c>
      <c r="E2542" t="b">
        <v>0</v>
      </c>
    </row>
    <row r="2543" spans="1:5" x14ac:dyDescent="0.3">
      <c r="A2543" t="s">
        <v>733</v>
      </c>
      <c r="B2543" t="s">
        <v>19</v>
      </c>
      <c r="C2543">
        <v>3.8</v>
      </c>
      <c r="E2543" t="b">
        <v>0</v>
      </c>
    </row>
    <row r="2544" spans="1:5" x14ac:dyDescent="0.3">
      <c r="A2544" t="s">
        <v>733</v>
      </c>
      <c r="B2544" t="s">
        <v>32</v>
      </c>
      <c r="C2544">
        <v>3.8</v>
      </c>
      <c r="E2544" t="b">
        <v>0</v>
      </c>
    </row>
    <row r="2545" spans="1:5" x14ac:dyDescent="0.3">
      <c r="A2545" t="s">
        <v>734</v>
      </c>
      <c r="B2545" t="s">
        <v>12</v>
      </c>
      <c r="C2545">
        <v>5.9</v>
      </c>
      <c r="E2545" t="b">
        <v>0</v>
      </c>
    </row>
    <row r="2546" spans="1:5" x14ac:dyDescent="0.3">
      <c r="A2546" t="s">
        <v>734</v>
      </c>
      <c r="B2546" t="s">
        <v>22</v>
      </c>
      <c r="C2546">
        <v>5.9</v>
      </c>
      <c r="E2546" t="b">
        <v>0</v>
      </c>
    </row>
    <row r="2547" spans="1:5" x14ac:dyDescent="0.3">
      <c r="A2547" t="s">
        <v>734</v>
      </c>
      <c r="B2547" t="s">
        <v>34</v>
      </c>
      <c r="C2547">
        <v>5.9</v>
      </c>
      <c r="E2547" t="b">
        <v>0</v>
      </c>
    </row>
    <row r="2548" spans="1:5" x14ac:dyDescent="0.3">
      <c r="A2548" t="s">
        <v>734</v>
      </c>
      <c r="B2548" t="s">
        <v>17</v>
      </c>
      <c r="C2548">
        <v>5.9</v>
      </c>
      <c r="E2548" t="b">
        <v>0</v>
      </c>
    </row>
    <row r="2549" spans="1:5" x14ac:dyDescent="0.3">
      <c r="A2549" t="s">
        <v>735</v>
      </c>
      <c r="B2549" t="s">
        <v>34</v>
      </c>
      <c r="C2549">
        <v>7.9</v>
      </c>
      <c r="E2549" t="b">
        <v>0</v>
      </c>
    </row>
    <row r="2550" spans="1:5" x14ac:dyDescent="0.3">
      <c r="A2550" t="s">
        <v>735</v>
      </c>
      <c r="B2550" t="s">
        <v>30</v>
      </c>
      <c r="C2550">
        <v>7.9</v>
      </c>
      <c r="E2550" t="b">
        <v>0</v>
      </c>
    </row>
    <row r="2551" spans="1:5" x14ac:dyDescent="0.3">
      <c r="A2551" t="s">
        <v>735</v>
      </c>
      <c r="B2551" t="s">
        <v>26</v>
      </c>
      <c r="C2551">
        <v>7.9</v>
      </c>
      <c r="E2551" t="b">
        <v>0</v>
      </c>
    </row>
    <row r="2552" spans="1:5" x14ac:dyDescent="0.3">
      <c r="A2552" t="s">
        <v>735</v>
      </c>
      <c r="B2552" t="s">
        <v>17</v>
      </c>
      <c r="C2552">
        <v>7.9</v>
      </c>
      <c r="E2552" t="b">
        <v>0</v>
      </c>
    </row>
    <row r="2553" spans="1:5" x14ac:dyDescent="0.3">
      <c r="A2553" t="s">
        <v>735</v>
      </c>
      <c r="B2553" t="s">
        <v>28</v>
      </c>
      <c r="C2553">
        <v>7.9</v>
      </c>
      <c r="E2553" t="b">
        <v>0</v>
      </c>
    </row>
    <row r="2554" spans="1:5" x14ac:dyDescent="0.3">
      <c r="A2554" t="s">
        <v>736</v>
      </c>
      <c r="B2554" t="s">
        <v>22</v>
      </c>
      <c r="C2554">
        <v>6.3</v>
      </c>
      <c r="E2554" t="b">
        <v>0</v>
      </c>
    </row>
    <row r="2555" spans="1:5" x14ac:dyDescent="0.3">
      <c r="A2555" t="s">
        <v>736</v>
      </c>
      <c r="B2555" t="s">
        <v>32</v>
      </c>
      <c r="C2555">
        <v>6.3</v>
      </c>
      <c r="E2555" t="b">
        <v>0</v>
      </c>
    </row>
    <row r="2556" spans="1:5" x14ac:dyDescent="0.3">
      <c r="A2556" t="s">
        <v>737</v>
      </c>
      <c r="B2556" t="s">
        <v>13</v>
      </c>
      <c r="C2556">
        <v>5.5</v>
      </c>
      <c r="E2556" t="b">
        <v>0</v>
      </c>
    </row>
    <row r="2557" spans="1:5" x14ac:dyDescent="0.3">
      <c r="A2557" t="s">
        <v>737</v>
      </c>
      <c r="B2557" t="s">
        <v>21</v>
      </c>
      <c r="C2557">
        <v>5.5</v>
      </c>
      <c r="E2557" t="b">
        <v>0</v>
      </c>
    </row>
    <row r="2558" spans="1:5" x14ac:dyDescent="0.3">
      <c r="A2558" t="s">
        <v>737</v>
      </c>
      <c r="B2558" t="s">
        <v>22</v>
      </c>
      <c r="C2558">
        <v>5.5</v>
      </c>
      <c r="E2558" t="b">
        <v>0</v>
      </c>
    </row>
    <row r="2559" spans="1:5" x14ac:dyDescent="0.3">
      <c r="A2559" t="s">
        <v>737</v>
      </c>
      <c r="B2559" t="s">
        <v>23</v>
      </c>
      <c r="C2559">
        <v>5.5</v>
      </c>
      <c r="E2559" t="b">
        <v>0</v>
      </c>
    </row>
    <row r="2560" spans="1:5" x14ac:dyDescent="0.3">
      <c r="A2560" t="s">
        <v>737</v>
      </c>
      <c r="B2560" t="s">
        <v>14</v>
      </c>
      <c r="C2560">
        <v>5.5</v>
      </c>
      <c r="E2560" t="b">
        <v>0</v>
      </c>
    </row>
    <row r="2561" spans="1:5" x14ac:dyDescent="0.3">
      <c r="A2561" t="s">
        <v>738</v>
      </c>
      <c r="B2561" t="s">
        <v>12</v>
      </c>
      <c r="C2561">
        <v>7.7</v>
      </c>
      <c r="E2561" t="b">
        <v>0</v>
      </c>
    </row>
    <row r="2562" spans="1:5" x14ac:dyDescent="0.3">
      <c r="A2562" t="s">
        <v>738</v>
      </c>
      <c r="B2562" t="s">
        <v>30</v>
      </c>
      <c r="C2562">
        <v>7.7</v>
      </c>
      <c r="E2562" t="b">
        <v>0</v>
      </c>
    </row>
    <row r="2563" spans="1:5" x14ac:dyDescent="0.3">
      <c r="A2563" t="s">
        <v>738</v>
      </c>
      <c r="B2563" t="s">
        <v>14</v>
      </c>
      <c r="C2563">
        <v>7.7</v>
      </c>
      <c r="E2563" t="b">
        <v>0</v>
      </c>
    </row>
    <row r="2564" spans="1:5" x14ac:dyDescent="0.3">
      <c r="A2564" t="s">
        <v>738</v>
      </c>
      <c r="B2564" t="s">
        <v>36</v>
      </c>
      <c r="C2564">
        <v>7.7</v>
      </c>
      <c r="E2564" t="b">
        <v>0</v>
      </c>
    </row>
    <row r="2565" spans="1:5" x14ac:dyDescent="0.3">
      <c r="A2565" t="s">
        <v>739</v>
      </c>
      <c r="B2565" t="s">
        <v>22</v>
      </c>
      <c r="C2565">
        <v>6.3</v>
      </c>
      <c r="E2565" t="b">
        <v>0</v>
      </c>
    </row>
    <row r="2566" spans="1:5" x14ac:dyDescent="0.3">
      <c r="A2566" t="s">
        <v>739</v>
      </c>
      <c r="B2566" t="s">
        <v>19</v>
      </c>
      <c r="C2566">
        <v>6.3</v>
      </c>
      <c r="E2566" t="b">
        <v>0</v>
      </c>
    </row>
    <row r="2567" spans="1:5" x14ac:dyDescent="0.3">
      <c r="A2567" t="s">
        <v>740</v>
      </c>
      <c r="B2567" t="s">
        <v>22</v>
      </c>
      <c r="C2567">
        <v>7.1</v>
      </c>
      <c r="E2567" t="b">
        <v>0</v>
      </c>
    </row>
    <row r="2568" spans="1:5" x14ac:dyDescent="0.3">
      <c r="A2568" t="s">
        <v>740</v>
      </c>
      <c r="B2568" t="s">
        <v>30</v>
      </c>
      <c r="C2568">
        <v>7.1</v>
      </c>
      <c r="E2568" t="b">
        <v>0</v>
      </c>
    </row>
    <row r="2569" spans="1:5" x14ac:dyDescent="0.3">
      <c r="A2569" t="s">
        <v>740</v>
      </c>
      <c r="B2569" t="s">
        <v>23</v>
      </c>
      <c r="C2569">
        <v>7.1</v>
      </c>
      <c r="E2569" t="b">
        <v>0</v>
      </c>
    </row>
    <row r="2570" spans="1:5" x14ac:dyDescent="0.3">
      <c r="A2570" t="s">
        <v>741</v>
      </c>
      <c r="B2570" t="s">
        <v>34</v>
      </c>
      <c r="C2570">
        <v>8.5</v>
      </c>
      <c r="E2570" t="b">
        <v>0</v>
      </c>
    </row>
    <row r="2571" spans="1:5" x14ac:dyDescent="0.3">
      <c r="A2571" t="s">
        <v>741</v>
      </c>
      <c r="B2571" t="s">
        <v>30</v>
      </c>
      <c r="C2571">
        <v>8.5</v>
      </c>
      <c r="E2571" t="b">
        <v>0</v>
      </c>
    </row>
    <row r="2572" spans="1:5" x14ac:dyDescent="0.3">
      <c r="A2572" t="s">
        <v>741</v>
      </c>
      <c r="B2572" t="s">
        <v>14</v>
      </c>
      <c r="C2572">
        <v>8.5</v>
      </c>
      <c r="E2572" t="b">
        <v>0</v>
      </c>
    </row>
    <row r="2573" spans="1:5" x14ac:dyDescent="0.3">
      <c r="A2573" t="s">
        <v>741</v>
      </c>
      <c r="B2573" t="s">
        <v>26</v>
      </c>
      <c r="C2573">
        <v>8.5</v>
      </c>
      <c r="E2573" t="b">
        <v>0</v>
      </c>
    </row>
    <row r="2574" spans="1:5" x14ac:dyDescent="0.3">
      <c r="A2574" t="s">
        <v>742</v>
      </c>
      <c r="B2574" t="s">
        <v>12</v>
      </c>
      <c r="C2574">
        <v>5.9</v>
      </c>
      <c r="E2574" t="b">
        <v>0</v>
      </c>
    </row>
    <row r="2575" spans="1:5" x14ac:dyDescent="0.3">
      <c r="A2575" t="s">
        <v>742</v>
      </c>
      <c r="B2575" t="s">
        <v>13</v>
      </c>
      <c r="C2575">
        <v>5.9</v>
      </c>
      <c r="E2575" t="b">
        <v>0</v>
      </c>
    </row>
    <row r="2576" spans="1:5" x14ac:dyDescent="0.3">
      <c r="A2576" t="s">
        <v>742</v>
      </c>
      <c r="B2576" t="s">
        <v>22</v>
      </c>
      <c r="C2576">
        <v>5.9</v>
      </c>
      <c r="E2576" t="b">
        <v>0</v>
      </c>
    </row>
    <row r="2577" spans="1:5" x14ac:dyDescent="0.3">
      <c r="A2577" t="s">
        <v>743</v>
      </c>
      <c r="B2577" t="s">
        <v>13</v>
      </c>
      <c r="C2577">
        <v>5.8</v>
      </c>
      <c r="E2577" t="b">
        <v>0</v>
      </c>
    </row>
    <row r="2578" spans="1:5" x14ac:dyDescent="0.3">
      <c r="A2578" t="s">
        <v>743</v>
      </c>
      <c r="B2578" t="s">
        <v>21</v>
      </c>
      <c r="C2578">
        <v>5.8</v>
      </c>
      <c r="E2578" t="b">
        <v>0</v>
      </c>
    </row>
    <row r="2579" spans="1:5" x14ac:dyDescent="0.3">
      <c r="A2579" t="s">
        <v>743</v>
      </c>
      <c r="B2579" t="s">
        <v>22</v>
      </c>
      <c r="C2579">
        <v>5.8</v>
      </c>
      <c r="E2579" t="b">
        <v>0</v>
      </c>
    </row>
    <row r="2580" spans="1:5" x14ac:dyDescent="0.3">
      <c r="A2580" t="s">
        <v>743</v>
      </c>
      <c r="B2580" t="s">
        <v>23</v>
      </c>
      <c r="C2580">
        <v>5.8</v>
      </c>
      <c r="E2580" t="b">
        <v>0</v>
      </c>
    </row>
    <row r="2581" spans="1:5" x14ac:dyDescent="0.3">
      <c r="A2581" t="s">
        <v>743</v>
      </c>
      <c r="B2581" t="s">
        <v>15</v>
      </c>
      <c r="C2581">
        <v>5.8</v>
      </c>
      <c r="E2581" t="b">
        <v>0</v>
      </c>
    </row>
    <row r="2582" spans="1:5" x14ac:dyDescent="0.3">
      <c r="A2582" t="s">
        <v>744</v>
      </c>
      <c r="B2582" t="s">
        <v>34</v>
      </c>
      <c r="C2582">
        <v>8.1</v>
      </c>
      <c r="E2582" t="b">
        <v>0</v>
      </c>
    </row>
    <row r="2583" spans="1:5" x14ac:dyDescent="0.3">
      <c r="A2583" t="s">
        <v>744</v>
      </c>
      <c r="B2583" t="s">
        <v>30</v>
      </c>
      <c r="C2583">
        <v>8.1</v>
      </c>
      <c r="E2583" t="b">
        <v>0</v>
      </c>
    </row>
    <row r="2584" spans="1:5" x14ac:dyDescent="0.3">
      <c r="A2584" t="s">
        <v>744</v>
      </c>
      <c r="B2584" t="s">
        <v>26</v>
      </c>
      <c r="C2584">
        <v>8.1</v>
      </c>
      <c r="E2584" t="b">
        <v>0</v>
      </c>
    </row>
    <row r="2585" spans="1:5" x14ac:dyDescent="0.3">
      <c r="A2585" t="s">
        <v>744</v>
      </c>
      <c r="B2585" t="s">
        <v>17</v>
      </c>
      <c r="C2585">
        <v>8.1</v>
      </c>
      <c r="E2585" t="b">
        <v>0</v>
      </c>
    </row>
    <row r="2586" spans="1:5" x14ac:dyDescent="0.3">
      <c r="A2586" t="s">
        <v>745</v>
      </c>
      <c r="B2586" t="s">
        <v>12</v>
      </c>
      <c r="C2586">
        <v>7.9</v>
      </c>
      <c r="E2586" t="b">
        <v>0</v>
      </c>
    </row>
    <row r="2587" spans="1:5" x14ac:dyDescent="0.3">
      <c r="A2587" t="s">
        <v>745</v>
      </c>
      <c r="B2587" t="s">
        <v>26</v>
      </c>
      <c r="C2587">
        <v>7.9</v>
      </c>
      <c r="E2587" t="b">
        <v>0</v>
      </c>
    </row>
    <row r="2588" spans="1:5" x14ac:dyDescent="0.3">
      <c r="A2588" t="s">
        <v>745</v>
      </c>
      <c r="B2588" t="s">
        <v>17</v>
      </c>
      <c r="C2588">
        <v>7.9</v>
      </c>
      <c r="E2588" t="b">
        <v>0</v>
      </c>
    </row>
    <row r="2589" spans="1:5" x14ac:dyDescent="0.3">
      <c r="A2589" t="s">
        <v>746</v>
      </c>
      <c r="B2589" t="s">
        <v>12</v>
      </c>
      <c r="C2589">
        <v>7.2</v>
      </c>
      <c r="E2589" t="b">
        <v>0</v>
      </c>
    </row>
    <row r="2590" spans="1:5" x14ac:dyDescent="0.3">
      <c r="A2590" t="s">
        <v>746</v>
      </c>
      <c r="B2590" t="s">
        <v>13</v>
      </c>
      <c r="C2590">
        <v>7.2</v>
      </c>
      <c r="E2590" t="b">
        <v>0</v>
      </c>
    </row>
    <row r="2591" spans="1:5" x14ac:dyDescent="0.3">
      <c r="A2591" t="s">
        <v>746</v>
      </c>
      <c r="B2591" t="s">
        <v>17</v>
      </c>
      <c r="C2591">
        <v>7.2</v>
      </c>
      <c r="E2591" t="b">
        <v>0</v>
      </c>
    </row>
    <row r="2592" spans="1:5" x14ac:dyDescent="0.3">
      <c r="A2592" t="s">
        <v>747</v>
      </c>
      <c r="B2592" t="s">
        <v>30</v>
      </c>
      <c r="C2592">
        <v>6.3</v>
      </c>
      <c r="E2592" t="b">
        <v>0</v>
      </c>
    </row>
    <row r="2593" spans="1:5" x14ac:dyDescent="0.3">
      <c r="A2593" t="s">
        <v>747</v>
      </c>
      <c r="B2593" t="s">
        <v>26</v>
      </c>
      <c r="C2593">
        <v>6.3</v>
      </c>
      <c r="E2593" t="b">
        <v>0</v>
      </c>
    </row>
    <row r="2594" spans="1:5" x14ac:dyDescent="0.3">
      <c r="A2594" t="s">
        <v>747</v>
      </c>
      <c r="B2594" t="s">
        <v>17</v>
      </c>
      <c r="C2594">
        <v>6.3</v>
      </c>
      <c r="E2594" t="b">
        <v>0</v>
      </c>
    </row>
    <row r="2595" spans="1:5" x14ac:dyDescent="0.3">
      <c r="A2595" t="s">
        <v>748</v>
      </c>
      <c r="B2595" t="s">
        <v>22</v>
      </c>
      <c r="C2595">
        <v>8.1</v>
      </c>
      <c r="E2595" t="b">
        <v>0</v>
      </c>
    </row>
    <row r="2596" spans="1:5" x14ac:dyDescent="0.3">
      <c r="A2596" t="s">
        <v>748</v>
      </c>
      <c r="B2596" t="s">
        <v>30</v>
      </c>
      <c r="C2596">
        <v>8.1</v>
      </c>
      <c r="E2596" t="b">
        <v>0</v>
      </c>
    </row>
    <row r="2597" spans="1:5" x14ac:dyDescent="0.3">
      <c r="A2597" t="s">
        <v>748</v>
      </c>
      <c r="B2597" t="s">
        <v>15</v>
      </c>
      <c r="C2597">
        <v>8.1</v>
      </c>
      <c r="E2597" t="b">
        <v>0</v>
      </c>
    </row>
    <row r="2598" spans="1:5" x14ac:dyDescent="0.3">
      <c r="A2598" t="s">
        <v>749</v>
      </c>
      <c r="B2598" t="s">
        <v>13</v>
      </c>
      <c r="C2598">
        <v>7</v>
      </c>
      <c r="E2598" t="b">
        <v>0</v>
      </c>
    </row>
    <row r="2599" spans="1:5" x14ac:dyDescent="0.3">
      <c r="A2599" t="s">
        <v>749</v>
      </c>
      <c r="B2599" t="s">
        <v>21</v>
      </c>
      <c r="C2599">
        <v>7</v>
      </c>
      <c r="E2599" t="b">
        <v>0</v>
      </c>
    </row>
    <row r="2600" spans="1:5" x14ac:dyDescent="0.3">
      <c r="A2600" t="s">
        <v>749</v>
      </c>
      <c r="B2600" t="s">
        <v>38</v>
      </c>
      <c r="C2600">
        <v>7</v>
      </c>
      <c r="E2600" t="b">
        <v>0</v>
      </c>
    </row>
    <row r="2601" spans="1:5" x14ac:dyDescent="0.3">
      <c r="A2601" t="s">
        <v>749</v>
      </c>
      <c r="B2601" t="s">
        <v>30</v>
      </c>
      <c r="C2601">
        <v>7</v>
      </c>
      <c r="E2601" t="b">
        <v>0</v>
      </c>
    </row>
    <row r="2602" spans="1:5" x14ac:dyDescent="0.3">
      <c r="A2602" t="s">
        <v>749</v>
      </c>
      <c r="B2602" t="s">
        <v>23</v>
      </c>
      <c r="C2602">
        <v>7</v>
      </c>
      <c r="E2602" t="b">
        <v>0</v>
      </c>
    </row>
    <row r="2603" spans="1:5" x14ac:dyDescent="0.3">
      <c r="A2603" t="s">
        <v>749</v>
      </c>
      <c r="B2603" t="s">
        <v>14</v>
      </c>
      <c r="C2603">
        <v>7</v>
      </c>
      <c r="E2603" t="b">
        <v>0</v>
      </c>
    </row>
    <row r="2604" spans="1:5" x14ac:dyDescent="0.3">
      <c r="A2604" t="s">
        <v>749</v>
      </c>
      <c r="B2604" t="s">
        <v>25</v>
      </c>
      <c r="C2604">
        <v>7</v>
      </c>
      <c r="E2604" t="b">
        <v>0</v>
      </c>
    </row>
    <row r="2605" spans="1:5" x14ac:dyDescent="0.3">
      <c r="A2605" t="s">
        <v>750</v>
      </c>
      <c r="B2605" t="s">
        <v>22</v>
      </c>
      <c r="C2605">
        <v>5.5</v>
      </c>
      <c r="E2605" t="b">
        <v>0</v>
      </c>
    </row>
    <row r="2606" spans="1:5" x14ac:dyDescent="0.3">
      <c r="A2606" t="s">
        <v>750</v>
      </c>
      <c r="B2606" t="s">
        <v>23</v>
      </c>
      <c r="C2606">
        <v>5.5</v>
      </c>
      <c r="E2606" t="b">
        <v>0</v>
      </c>
    </row>
    <row r="2607" spans="1:5" x14ac:dyDescent="0.3">
      <c r="A2607" t="s">
        <v>751</v>
      </c>
      <c r="B2607" t="s">
        <v>12</v>
      </c>
      <c r="C2607">
        <v>6.7</v>
      </c>
      <c r="E2607" t="b">
        <v>0</v>
      </c>
    </row>
    <row r="2608" spans="1:5" x14ac:dyDescent="0.3">
      <c r="A2608" t="s">
        <v>751</v>
      </c>
      <c r="B2608" t="s">
        <v>22</v>
      </c>
      <c r="C2608">
        <v>6.7</v>
      </c>
      <c r="E2608" t="b">
        <v>0</v>
      </c>
    </row>
    <row r="2609" spans="1:5" x14ac:dyDescent="0.3">
      <c r="A2609" t="s">
        <v>751</v>
      </c>
      <c r="B2609" t="s">
        <v>34</v>
      </c>
      <c r="C2609">
        <v>6.7</v>
      </c>
      <c r="E2609" t="b">
        <v>0</v>
      </c>
    </row>
    <row r="2610" spans="1:5" x14ac:dyDescent="0.3">
      <c r="A2610" t="s">
        <v>751</v>
      </c>
      <c r="B2610" t="s">
        <v>30</v>
      </c>
      <c r="C2610">
        <v>6.7</v>
      </c>
      <c r="E2610" t="b">
        <v>0</v>
      </c>
    </row>
    <row r="2611" spans="1:5" x14ac:dyDescent="0.3">
      <c r="A2611" t="s">
        <v>751</v>
      </c>
      <c r="B2611" t="s">
        <v>17</v>
      </c>
      <c r="C2611">
        <v>6.7</v>
      </c>
      <c r="E2611" t="b">
        <v>0</v>
      </c>
    </row>
    <row r="2612" spans="1:5" x14ac:dyDescent="0.3">
      <c r="A2612" t="s">
        <v>752</v>
      </c>
      <c r="B2612" t="s">
        <v>12</v>
      </c>
      <c r="C2612">
        <v>5.2</v>
      </c>
      <c r="E2612" t="b">
        <v>0</v>
      </c>
    </row>
    <row r="2613" spans="1:5" x14ac:dyDescent="0.3">
      <c r="A2613" t="s">
        <v>752</v>
      </c>
      <c r="B2613" t="s">
        <v>22</v>
      </c>
      <c r="C2613">
        <v>5.2</v>
      </c>
      <c r="E2613" t="b">
        <v>0</v>
      </c>
    </row>
    <row r="2614" spans="1:5" x14ac:dyDescent="0.3">
      <c r="A2614" t="s">
        <v>752</v>
      </c>
      <c r="B2614" t="s">
        <v>23</v>
      </c>
      <c r="C2614">
        <v>5.2</v>
      </c>
      <c r="E2614" t="b">
        <v>0</v>
      </c>
    </row>
    <row r="2615" spans="1:5" x14ac:dyDescent="0.3">
      <c r="A2615" t="s">
        <v>752</v>
      </c>
      <c r="B2615" t="s">
        <v>14</v>
      </c>
      <c r="C2615">
        <v>5.2</v>
      </c>
      <c r="E2615" t="b">
        <v>0</v>
      </c>
    </row>
    <row r="2616" spans="1:5" x14ac:dyDescent="0.3">
      <c r="A2616" t="s">
        <v>753</v>
      </c>
      <c r="B2616" t="s">
        <v>12</v>
      </c>
      <c r="C2616">
        <v>7</v>
      </c>
      <c r="E2616" t="b">
        <v>0</v>
      </c>
    </row>
    <row r="2617" spans="1:5" x14ac:dyDescent="0.3">
      <c r="A2617" t="s">
        <v>753</v>
      </c>
      <c r="B2617" t="s">
        <v>34</v>
      </c>
      <c r="C2617">
        <v>7</v>
      </c>
      <c r="E2617" t="b">
        <v>0</v>
      </c>
    </row>
    <row r="2618" spans="1:5" x14ac:dyDescent="0.3">
      <c r="A2618" t="s">
        <v>753</v>
      </c>
      <c r="B2618" t="s">
        <v>17</v>
      </c>
      <c r="C2618">
        <v>7</v>
      </c>
      <c r="E2618" t="b">
        <v>0</v>
      </c>
    </row>
    <row r="2619" spans="1:5" x14ac:dyDescent="0.3">
      <c r="A2619" t="s">
        <v>754</v>
      </c>
      <c r="B2619" t="s">
        <v>22</v>
      </c>
      <c r="C2619">
        <v>6.1</v>
      </c>
      <c r="E2619" t="b">
        <v>0</v>
      </c>
    </row>
    <row r="2620" spans="1:5" x14ac:dyDescent="0.3">
      <c r="A2620" t="s">
        <v>754</v>
      </c>
      <c r="B2620" t="s">
        <v>19</v>
      </c>
      <c r="C2620">
        <v>6.1</v>
      </c>
      <c r="E2620" t="b">
        <v>0</v>
      </c>
    </row>
    <row r="2621" spans="1:5" x14ac:dyDescent="0.3">
      <c r="A2621" t="s">
        <v>755</v>
      </c>
      <c r="B2621" t="s">
        <v>13</v>
      </c>
      <c r="C2621">
        <v>6.6</v>
      </c>
      <c r="E2621" t="b">
        <v>0</v>
      </c>
    </row>
    <row r="2622" spans="1:5" x14ac:dyDescent="0.3">
      <c r="A2622" t="s">
        <v>755</v>
      </c>
      <c r="B2622" t="s">
        <v>21</v>
      </c>
      <c r="C2622">
        <v>6.6</v>
      </c>
      <c r="E2622" t="b">
        <v>0</v>
      </c>
    </row>
    <row r="2623" spans="1:5" x14ac:dyDescent="0.3">
      <c r="A2623" t="s">
        <v>755</v>
      </c>
      <c r="B2623" t="s">
        <v>22</v>
      </c>
      <c r="C2623">
        <v>6.6</v>
      </c>
      <c r="E2623" t="b">
        <v>0</v>
      </c>
    </row>
    <row r="2624" spans="1:5" x14ac:dyDescent="0.3">
      <c r="A2624" t="s">
        <v>755</v>
      </c>
      <c r="B2624" t="s">
        <v>23</v>
      </c>
      <c r="C2624">
        <v>6.6</v>
      </c>
      <c r="E2624" t="b">
        <v>0</v>
      </c>
    </row>
    <row r="2625" spans="1:5" x14ac:dyDescent="0.3">
      <c r="A2625" t="s">
        <v>756</v>
      </c>
      <c r="B2625" t="s">
        <v>22</v>
      </c>
      <c r="C2625">
        <v>5.5</v>
      </c>
      <c r="E2625" t="b">
        <v>0</v>
      </c>
    </row>
    <row r="2626" spans="1:5" x14ac:dyDescent="0.3">
      <c r="A2626" t="s">
        <v>757</v>
      </c>
      <c r="B2626" t="s">
        <v>12</v>
      </c>
      <c r="C2626">
        <v>5.9</v>
      </c>
      <c r="E2626" t="b">
        <v>0</v>
      </c>
    </row>
    <row r="2627" spans="1:5" x14ac:dyDescent="0.3">
      <c r="A2627" t="s">
        <v>757</v>
      </c>
      <c r="B2627" t="s">
        <v>30</v>
      </c>
      <c r="C2627">
        <v>5.9</v>
      </c>
      <c r="E2627" t="b">
        <v>0</v>
      </c>
    </row>
    <row r="2628" spans="1:5" x14ac:dyDescent="0.3">
      <c r="A2628" t="s">
        <v>757</v>
      </c>
      <c r="B2628" t="s">
        <v>32</v>
      </c>
      <c r="C2628">
        <v>5.9</v>
      </c>
      <c r="E2628" t="b">
        <v>0</v>
      </c>
    </row>
    <row r="2629" spans="1:5" x14ac:dyDescent="0.3">
      <c r="A2629" t="s">
        <v>758</v>
      </c>
      <c r="B2629" t="s">
        <v>13</v>
      </c>
      <c r="C2629">
        <v>5.4</v>
      </c>
      <c r="E2629" t="b">
        <v>0</v>
      </c>
    </row>
    <row r="2630" spans="1:5" x14ac:dyDescent="0.3">
      <c r="A2630" t="s">
        <v>758</v>
      </c>
      <c r="B2630" t="s">
        <v>22</v>
      </c>
      <c r="C2630">
        <v>5.4</v>
      </c>
      <c r="E2630" t="b">
        <v>0</v>
      </c>
    </row>
    <row r="2631" spans="1:5" x14ac:dyDescent="0.3">
      <c r="A2631" t="s">
        <v>758</v>
      </c>
      <c r="B2631" t="s">
        <v>23</v>
      </c>
      <c r="C2631">
        <v>5.4</v>
      </c>
      <c r="E2631" t="b">
        <v>0</v>
      </c>
    </row>
    <row r="2632" spans="1:5" x14ac:dyDescent="0.3">
      <c r="A2632" t="s">
        <v>759</v>
      </c>
      <c r="B2632" t="s">
        <v>12</v>
      </c>
      <c r="C2632">
        <v>6.4</v>
      </c>
      <c r="E2632" t="b">
        <v>0</v>
      </c>
    </row>
    <row r="2633" spans="1:5" x14ac:dyDescent="0.3">
      <c r="A2633" t="s">
        <v>759</v>
      </c>
      <c r="B2633" t="s">
        <v>15</v>
      </c>
      <c r="C2633">
        <v>6.4</v>
      </c>
      <c r="E2633" t="b">
        <v>0</v>
      </c>
    </row>
    <row r="2634" spans="1:5" x14ac:dyDescent="0.3">
      <c r="A2634" t="s">
        <v>759</v>
      </c>
      <c r="B2634" t="s">
        <v>17</v>
      </c>
      <c r="C2634">
        <v>6.4</v>
      </c>
      <c r="E2634" t="b">
        <v>0</v>
      </c>
    </row>
    <row r="2635" spans="1:5" x14ac:dyDescent="0.3">
      <c r="A2635" t="s">
        <v>760</v>
      </c>
      <c r="B2635" t="s">
        <v>30</v>
      </c>
      <c r="C2635">
        <v>5.7</v>
      </c>
      <c r="E2635" t="b">
        <v>0</v>
      </c>
    </row>
    <row r="2636" spans="1:5" x14ac:dyDescent="0.3">
      <c r="A2636" t="s">
        <v>760</v>
      </c>
      <c r="B2636" t="s">
        <v>19</v>
      </c>
      <c r="C2636">
        <v>5.7</v>
      </c>
      <c r="E2636" t="b">
        <v>0</v>
      </c>
    </row>
    <row r="2637" spans="1:5" x14ac:dyDescent="0.3">
      <c r="A2637" t="s">
        <v>761</v>
      </c>
      <c r="B2637" t="s">
        <v>22</v>
      </c>
      <c r="C2637">
        <v>6.7</v>
      </c>
      <c r="E2637" t="b">
        <v>0</v>
      </c>
    </row>
    <row r="2638" spans="1:5" x14ac:dyDescent="0.3">
      <c r="A2638" t="s">
        <v>761</v>
      </c>
      <c r="B2638" t="s">
        <v>30</v>
      </c>
      <c r="C2638">
        <v>6.7</v>
      </c>
      <c r="E2638" t="b">
        <v>0</v>
      </c>
    </row>
    <row r="2639" spans="1:5" x14ac:dyDescent="0.3">
      <c r="A2639" t="s">
        <v>761</v>
      </c>
      <c r="B2639" t="s">
        <v>14</v>
      </c>
      <c r="C2639">
        <v>6.7</v>
      </c>
      <c r="E2639" t="b">
        <v>0</v>
      </c>
    </row>
    <row r="2640" spans="1:5" x14ac:dyDescent="0.3">
      <c r="A2640" t="s">
        <v>761</v>
      </c>
      <c r="B2640" t="s">
        <v>19</v>
      </c>
      <c r="C2640">
        <v>6.7</v>
      </c>
      <c r="E2640" t="b">
        <v>0</v>
      </c>
    </row>
    <row r="2641" spans="1:5" x14ac:dyDescent="0.3">
      <c r="A2641" t="s">
        <v>762</v>
      </c>
      <c r="B2641" t="s">
        <v>12</v>
      </c>
      <c r="C2641">
        <v>7.1</v>
      </c>
      <c r="E2641" t="b">
        <v>0</v>
      </c>
    </row>
    <row r="2642" spans="1:5" x14ac:dyDescent="0.3">
      <c r="A2642" t="s">
        <v>762</v>
      </c>
      <c r="B2642" t="s">
        <v>22</v>
      </c>
      <c r="C2642">
        <v>7.1</v>
      </c>
      <c r="E2642" t="b">
        <v>0</v>
      </c>
    </row>
    <row r="2643" spans="1:5" x14ac:dyDescent="0.3">
      <c r="A2643" t="s">
        <v>762</v>
      </c>
      <c r="B2643" t="s">
        <v>34</v>
      </c>
      <c r="C2643">
        <v>7.1</v>
      </c>
      <c r="E2643" t="b">
        <v>0</v>
      </c>
    </row>
    <row r="2644" spans="1:5" x14ac:dyDescent="0.3">
      <c r="A2644" t="s">
        <v>762</v>
      </c>
      <c r="B2644" t="s">
        <v>17</v>
      </c>
      <c r="C2644">
        <v>7.1</v>
      </c>
      <c r="E2644" t="b">
        <v>0</v>
      </c>
    </row>
    <row r="2645" spans="1:5" x14ac:dyDescent="0.3">
      <c r="A2645" t="s">
        <v>763</v>
      </c>
      <c r="B2645" t="s">
        <v>30</v>
      </c>
      <c r="C2645">
        <v>6.8</v>
      </c>
      <c r="E2645" t="b">
        <v>0</v>
      </c>
    </row>
    <row r="2646" spans="1:5" x14ac:dyDescent="0.3">
      <c r="A2646" t="s">
        <v>763</v>
      </c>
      <c r="B2646" t="s">
        <v>32</v>
      </c>
      <c r="C2646">
        <v>6.8</v>
      </c>
      <c r="E2646" t="b">
        <v>0</v>
      </c>
    </row>
    <row r="2647" spans="1:5" x14ac:dyDescent="0.3">
      <c r="A2647" t="s">
        <v>764</v>
      </c>
      <c r="B2647" t="s">
        <v>30</v>
      </c>
      <c r="C2647">
        <v>6.5</v>
      </c>
      <c r="E2647" t="b">
        <v>0</v>
      </c>
    </row>
    <row r="2648" spans="1:5" x14ac:dyDescent="0.3">
      <c r="A2648" t="s">
        <v>764</v>
      </c>
      <c r="B2648" t="s">
        <v>19</v>
      </c>
      <c r="C2648">
        <v>6.5</v>
      </c>
      <c r="E2648" t="b">
        <v>0</v>
      </c>
    </row>
    <row r="2649" spans="1:5" x14ac:dyDescent="0.3">
      <c r="A2649" t="s">
        <v>764</v>
      </c>
      <c r="B2649" t="s">
        <v>28</v>
      </c>
      <c r="C2649">
        <v>6.5</v>
      </c>
      <c r="E2649" t="b">
        <v>0</v>
      </c>
    </row>
    <row r="2650" spans="1:5" x14ac:dyDescent="0.3">
      <c r="A2650" t="s">
        <v>765</v>
      </c>
      <c r="B2650" t="s">
        <v>34</v>
      </c>
      <c r="C2650">
        <v>7.6</v>
      </c>
      <c r="E2650" t="b">
        <v>0</v>
      </c>
    </row>
    <row r="2651" spans="1:5" x14ac:dyDescent="0.3">
      <c r="A2651" t="s">
        <v>765</v>
      </c>
      <c r="B2651" t="s">
        <v>30</v>
      </c>
      <c r="C2651">
        <v>7.6</v>
      </c>
      <c r="E2651" t="b">
        <v>0</v>
      </c>
    </row>
    <row r="2652" spans="1:5" x14ac:dyDescent="0.3">
      <c r="A2652" t="s">
        <v>765</v>
      </c>
      <c r="B2652" t="s">
        <v>17</v>
      </c>
      <c r="C2652">
        <v>7.6</v>
      </c>
      <c r="E2652" t="b">
        <v>0</v>
      </c>
    </row>
    <row r="2653" spans="1:5" x14ac:dyDescent="0.3">
      <c r="A2653" t="s">
        <v>766</v>
      </c>
      <c r="B2653" t="s">
        <v>12</v>
      </c>
      <c r="C2653">
        <v>5.5</v>
      </c>
      <c r="E2653" t="b">
        <v>0</v>
      </c>
    </row>
    <row r="2654" spans="1:5" x14ac:dyDescent="0.3">
      <c r="A2654" t="s">
        <v>766</v>
      </c>
      <c r="B2654" t="s">
        <v>13</v>
      </c>
      <c r="C2654">
        <v>5.5</v>
      </c>
      <c r="E2654" t="b">
        <v>0</v>
      </c>
    </row>
    <row r="2655" spans="1:5" x14ac:dyDescent="0.3">
      <c r="A2655" t="s">
        <v>766</v>
      </c>
      <c r="B2655" t="s">
        <v>14</v>
      </c>
      <c r="C2655">
        <v>5.5</v>
      </c>
      <c r="E2655" t="b">
        <v>0</v>
      </c>
    </row>
    <row r="2656" spans="1:5" x14ac:dyDescent="0.3">
      <c r="A2656" t="s">
        <v>766</v>
      </c>
      <c r="B2656" t="s">
        <v>17</v>
      </c>
      <c r="C2656">
        <v>5.5</v>
      </c>
      <c r="E2656" t="b">
        <v>0</v>
      </c>
    </row>
    <row r="2657" spans="1:5" x14ac:dyDescent="0.3">
      <c r="A2657" t="s">
        <v>767</v>
      </c>
      <c r="B2657" t="s">
        <v>12</v>
      </c>
      <c r="C2657">
        <v>6.5</v>
      </c>
      <c r="E2657" t="b">
        <v>0</v>
      </c>
    </row>
    <row r="2658" spans="1:5" x14ac:dyDescent="0.3">
      <c r="A2658" t="s">
        <v>767</v>
      </c>
      <c r="B2658" t="s">
        <v>30</v>
      </c>
      <c r="C2658">
        <v>6.5</v>
      </c>
      <c r="E2658" t="b">
        <v>0</v>
      </c>
    </row>
    <row r="2659" spans="1:5" x14ac:dyDescent="0.3">
      <c r="A2659" t="s">
        <v>767</v>
      </c>
      <c r="B2659" t="s">
        <v>17</v>
      </c>
      <c r="C2659">
        <v>6.5</v>
      </c>
      <c r="E2659" t="b">
        <v>0</v>
      </c>
    </row>
    <row r="2660" spans="1:5" x14ac:dyDescent="0.3">
      <c r="A2660" t="s">
        <v>768</v>
      </c>
      <c r="B2660" t="s">
        <v>12</v>
      </c>
      <c r="C2660">
        <v>7</v>
      </c>
      <c r="E2660" t="b">
        <v>0</v>
      </c>
    </row>
    <row r="2661" spans="1:5" x14ac:dyDescent="0.3">
      <c r="A2661" t="s">
        <v>768</v>
      </c>
      <c r="B2661" t="s">
        <v>34</v>
      </c>
      <c r="C2661">
        <v>7</v>
      </c>
      <c r="E2661" t="b">
        <v>0</v>
      </c>
    </row>
    <row r="2662" spans="1:5" x14ac:dyDescent="0.3">
      <c r="A2662" t="s">
        <v>768</v>
      </c>
      <c r="B2662" t="s">
        <v>26</v>
      </c>
      <c r="C2662">
        <v>7</v>
      </c>
      <c r="E2662" t="b">
        <v>0</v>
      </c>
    </row>
    <row r="2663" spans="1:5" x14ac:dyDescent="0.3">
      <c r="A2663" t="s">
        <v>768</v>
      </c>
      <c r="B2663" t="s">
        <v>17</v>
      </c>
      <c r="C2663">
        <v>7</v>
      </c>
      <c r="E2663" t="b">
        <v>0</v>
      </c>
    </row>
    <row r="2664" spans="1:5" x14ac:dyDescent="0.3">
      <c r="A2664" t="s">
        <v>769</v>
      </c>
      <c r="B2664" t="s">
        <v>12</v>
      </c>
      <c r="C2664">
        <v>5.8</v>
      </c>
      <c r="E2664" t="b">
        <v>0</v>
      </c>
    </row>
    <row r="2665" spans="1:5" x14ac:dyDescent="0.3">
      <c r="A2665" t="s">
        <v>769</v>
      </c>
      <c r="B2665" t="s">
        <v>15</v>
      </c>
      <c r="C2665">
        <v>5.8</v>
      </c>
      <c r="E2665" t="b">
        <v>0</v>
      </c>
    </row>
    <row r="2666" spans="1:5" x14ac:dyDescent="0.3">
      <c r="A2666" t="s">
        <v>769</v>
      </c>
      <c r="B2666" t="s">
        <v>17</v>
      </c>
      <c r="C2666">
        <v>5.8</v>
      </c>
      <c r="E2666" t="b">
        <v>0</v>
      </c>
    </row>
    <row r="2667" spans="1:5" x14ac:dyDescent="0.3">
      <c r="A2667" t="s">
        <v>770</v>
      </c>
      <c r="B2667" t="s">
        <v>18</v>
      </c>
      <c r="C2667">
        <v>7.3</v>
      </c>
      <c r="E2667" t="b">
        <v>0</v>
      </c>
    </row>
    <row r="2668" spans="1:5" x14ac:dyDescent="0.3">
      <c r="A2668" t="s">
        <v>770</v>
      </c>
      <c r="B2668" t="s">
        <v>39</v>
      </c>
      <c r="C2668">
        <v>7.3</v>
      </c>
      <c r="E2668" t="b">
        <v>0</v>
      </c>
    </row>
    <row r="2669" spans="1:5" x14ac:dyDescent="0.3">
      <c r="A2669" t="s">
        <v>771</v>
      </c>
      <c r="B2669" t="s">
        <v>30</v>
      </c>
      <c r="C2669">
        <v>6.6</v>
      </c>
      <c r="E2669" t="b">
        <v>0</v>
      </c>
    </row>
    <row r="2670" spans="1:5" x14ac:dyDescent="0.3">
      <c r="A2670" t="s">
        <v>771</v>
      </c>
      <c r="B2670" t="s">
        <v>17</v>
      </c>
      <c r="C2670">
        <v>6.6</v>
      </c>
      <c r="E2670" t="b">
        <v>0</v>
      </c>
    </row>
    <row r="2671" spans="1:5" x14ac:dyDescent="0.3">
      <c r="A2671" t="s">
        <v>772</v>
      </c>
      <c r="B2671" t="s">
        <v>12</v>
      </c>
      <c r="C2671">
        <v>4.4000000000000004</v>
      </c>
      <c r="E2671" t="b">
        <v>0</v>
      </c>
    </row>
    <row r="2672" spans="1:5" x14ac:dyDescent="0.3">
      <c r="A2672" t="s">
        <v>772</v>
      </c>
      <c r="B2672" t="s">
        <v>13</v>
      </c>
      <c r="C2672">
        <v>4.4000000000000004</v>
      </c>
      <c r="E2672" t="b">
        <v>0</v>
      </c>
    </row>
    <row r="2673" spans="1:5" x14ac:dyDescent="0.3">
      <c r="A2673" t="s">
        <v>772</v>
      </c>
      <c r="B2673" t="s">
        <v>22</v>
      </c>
      <c r="C2673">
        <v>4.4000000000000004</v>
      </c>
      <c r="E2673" t="b">
        <v>0</v>
      </c>
    </row>
    <row r="2674" spans="1:5" x14ac:dyDescent="0.3">
      <c r="A2674" t="s">
        <v>772</v>
      </c>
      <c r="B2674" t="s">
        <v>34</v>
      </c>
      <c r="C2674">
        <v>4.4000000000000004</v>
      </c>
      <c r="E2674" t="b">
        <v>0</v>
      </c>
    </row>
    <row r="2675" spans="1:5" x14ac:dyDescent="0.3">
      <c r="A2675" t="s">
        <v>773</v>
      </c>
      <c r="B2675" t="s">
        <v>21</v>
      </c>
      <c r="C2675">
        <v>7.7</v>
      </c>
      <c r="E2675" t="b">
        <v>0</v>
      </c>
    </row>
    <row r="2676" spans="1:5" x14ac:dyDescent="0.3">
      <c r="A2676" t="s">
        <v>773</v>
      </c>
      <c r="B2676" t="s">
        <v>23</v>
      </c>
      <c r="C2676">
        <v>7.7</v>
      </c>
      <c r="E2676" t="b">
        <v>0</v>
      </c>
    </row>
    <row r="2677" spans="1:5" x14ac:dyDescent="0.3">
      <c r="A2677" t="s">
        <v>773</v>
      </c>
      <c r="B2677" t="s">
        <v>14</v>
      </c>
      <c r="C2677">
        <v>7.7</v>
      </c>
      <c r="E2677" t="b">
        <v>0</v>
      </c>
    </row>
    <row r="2678" spans="1:5" x14ac:dyDescent="0.3">
      <c r="A2678" t="s">
        <v>774</v>
      </c>
      <c r="B2678" t="s">
        <v>15</v>
      </c>
      <c r="C2678">
        <v>5</v>
      </c>
      <c r="E2678" t="b">
        <v>0</v>
      </c>
    </row>
    <row r="2679" spans="1:5" x14ac:dyDescent="0.3">
      <c r="A2679" t="s">
        <v>774</v>
      </c>
      <c r="B2679" t="s">
        <v>17</v>
      </c>
      <c r="C2679">
        <v>5</v>
      </c>
      <c r="E2679" t="b">
        <v>0</v>
      </c>
    </row>
    <row r="2680" spans="1:5" x14ac:dyDescent="0.3">
      <c r="A2680" t="s">
        <v>775</v>
      </c>
      <c r="B2680" t="s">
        <v>12</v>
      </c>
      <c r="C2680">
        <v>7.7</v>
      </c>
      <c r="E2680" t="b">
        <v>0</v>
      </c>
    </row>
    <row r="2681" spans="1:5" x14ac:dyDescent="0.3">
      <c r="A2681" t="s">
        <v>775</v>
      </c>
      <c r="B2681" t="s">
        <v>34</v>
      </c>
      <c r="C2681">
        <v>7.7</v>
      </c>
      <c r="E2681" t="b">
        <v>0</v>
      </c>
    </row>
    <row r="2682" spans="1:5" x14ac:dyDescent="0.3">
      <c r="A2682" t="s">
        <v>775</v>
      </c>
      <c r="B2682" t="s">
        <v>30</v>
      </c>
      <c r="C2682">
        <v>7.7</v>
      </c>
      <c r="E2682" t="b">
        <v>0</v>
      </c>
    </row>
    <row r="2683" spans="1:5" x14ac:dyDescent="0.3">
      <c r="A2683" t="s">
        <v>775</v>
      </c>
      <c r="B2683" t="s">
        <v>17</v>
      </c>
      <c r="C2683">
        <v>7.7</v>
      </c>
      <c r="E2683" t="b">
        <v>0</v>
      </c>
    </row>
    <row r="2684" spans="1:5" x14ac:dyDescent="0.3">
      <c r="A2684" t="s">
        <v>776</v>
      </c>
      <c r="B2684" t="s">
        <v>22</v>
      </c>
      <c r="C2684">
        <v>4.4000000000000004</v>
      </c>
      <c r="E2684" t="b">
        <v>0</v>
      </c>
    </row>
    <row r="2685" spans="1:5" x14ac:dyDescent="0.3">
      <c r="A2685" t="s">
        <v>776</v>
      </c>
      <c r="B2685" t="s">
        <v>23</v>
      </c>
      <c r="C2685">
        <v>4.4000000000000004</v>
      </c>
      <c r="E2685" t="b">
        <v>0</v>
      </c>
    </row>
    <row r="2686" spans="1:5" x14ac:dyDescent="0.3">
      <c r="A2686" t="s">
        <v>776</v>
      </c>
      <c r="B2686" t="s">
        <v>14</v>
      </c>
      <c r="C2686">
        <v>4.4000000000000004</v>
      </c>
      <c r="E2686" t="b">
        <v>0</v>
      </c>
    </row>
    <row r="2687" spans="1:5" x14ac:dyDescent="0.3">
      <c r="A2687" t="s">
        <v>777</v>
      </c>
      <c r="B2687" t="s">
        <v>22</v>
      </c>
      <c r="C2687">
        <v>6.1</v>
      </c>
      <c r="E2687" t="b">
        <v>0</v>
      </c>
    </row>
    <row r="2688" spans="1:5" x14ac:dyDescent="0.3">
      <c r="A2688" t="s">
        <v>777</v>
      </c>
      <c r="B2688" t="s">
        <v>34</v>
      </c>
      <c r="C2688">
        <v>6.1</v>
      </c>
      <c r="E2688" t="b">
        <v>0</v>
      </c>
    </row>
    <row r="2689" spans="1:5" x14ac:dyDescent="0.3">
      <c r="A2689" t="s">
        <v>778</v>
      </c>
      <c r="B2689" t="s">
        <v>22</v>
      </c>
      <c r="C2689">
        <v>5.4</v>
      </c>
      <c r="E2689" t="b">
        <v>0</v>
      </c>
    </row>
    <row r="2690" spans="1:5" x14ac:dyDescent="0.3">
      <c r="A2690" t="s">
        <v>778</v>
      </c>
      <c r="B2690" t="s">
        <v>23</v>
      </c>
      <c r="C2690">
        <v>5.4</v>
      </c>
      <c r="E2690" t="b">
        <v>0</v>
      </c>
    </row>
    <row r="2691" spans="1:5" x14ac:dyDescent="0.3">
      <c r="A2691" t="s">
        <v>779</v>
      </c>
      <c r="B2691" t="s">
        <v>12</v>
      </c>
      <c r="C2691">
        <v>6.8</v>
      </c>
      <c r="E2691" t="b">
        <v>0</v>
      </c>
    </row>
    <row r="2692" spans="1:5" x14ac:dyDescent="0.3">
      <c r="A2692" t="s">
        <v>779</v>
      </c>
      <c r="B2692" t="s">
        <v>14</v>
      </c>
      <c r="C2692">
        <v>6.8</v>
      </c>
      <c r="E2692" t="b">
        <v>0</v>
      </c>
    </row>
    <row r="2693" spans="1:5" x14ac:dyDescent="0.3">
      <c r="A2693" t="s">
        <v>779</v>
      </c>
      <c r="B2693" t="s">
        <v>35</v>
      </c>
      <c r="C2693">
        <v>6.8</v>
      </c>
      <c r="E2693" t="b">
        <v>0</v>
      </c>
    </row>
    <row r="2694" spans="1:5" x14ac:dyDescent="0.3">
      <c r="A2694" t="s">
        <v>779</v>
      </c>
      <c r="B2694" t="s">
        <v>15</v>
      </c>
      <c r="C2694">
        <v>6.8</v>
      </c>
      <c r="E2694" t="b">
        <v>0</v>
      </c>
    </row>
    <row r="2695" spans="1:5" x14ac:dyDescent="0.3">
      <c r="A2695" t="s">
        <v>780</v>
      </c>
      <c r="B2695" t="s">
        <v>30</v>
      </c>
      <c r="C2695">
        <v>6.5</v>
      </c>
      <c r="E2695" t="b">
        <v>0</v>
      </c>
    </row>
    <row r="2696" spans="1:5" x14ac:dyDescent="0.3">
      <c r="A2696" t="s">
        <v>781</v>
      </c>
      <c r="B2696" t="s">
        <v>13</v>
      </c>
      <c r="C2696">
        <v>7</v>
      </c>
      <c r="E2696" t="b">
        <v>0</v>
      </c>
    </row>
    <row r="2697" spans="1:5" x14ac:dyDescent="0.3">
      <c r="A2697" t="s">
        <v>781</v>
      </c>
      <c r="B2697" t="s">
        <v>21</v>
      </c>
      <c r="C2697">
        <v>7</v>
      </c>
      <c r="E2697" t="b">
        <v>0</v>
      </c>
    </row>
    <row r="2698" spans="1:5" x14ac:dyDescent="0.3">
      <c r="A2698" t="s">
        <v>781</v>
      </c>
      <c r="B2698" t="s">
        <v>22</v>
      </c>
      <c r="C2698">
        <v>7</v>
      </c>
      <c r="E2698" t="b">
        <v>0</v>
      </c>
    </row>
    <row r="2699" spans="1:5" x14ac:dyDescent="0.3">
      <c r="A2699" t="s">
        <v>781</v>
      </c>
      <c r="B2699" t="s">
        <v>23</v>
      </c>
      <c r="C2699">
        <v>7</v>
      </c>
      <c r="E2699" t="b">
        <v>0</v>
      </c>
    </row>
    <row r="2700" spans="1:5" x14ac:dyDescent="0.3">
      <c r="A2700" t="s">
        <v>781</v>
      </c>
      <c r="B2700" t="s">
        <v>14</v>
      </c>
      <c r="C2700">
        <v>7</v>
      </c>
      <c r="E2700" t="b">
        <v>0</v>
      </c>
    </row>
    <row r="2701" spans="1:5" x14ac:dyDescent="0.3">
      <c r="A2701" t="s">
        <v>782</v>
      </c>
      <c r="B2701" t="s">
        <v>12</v>
      </c>
      <c r="C2701">
        <v>6.3</v>
      </c>
      <c r="E2701" t="b">
        <v>0</v>
      </c>
    </row>
    <row r="2702" spans="1:5" x14ac:dyDescent="0.3">
      <c r="A2702" t="s">
        <v>782</v>
      </c>
      <c r="B2702" t="s">
        <v>13</v>
      </c>
      <c r="C2702">
        <v>6.3</v>
      </c>
      <c r="E2702" t="b">
        <v>0</v>
      </c>
    </row>
    <row r="2703" spans="1:5" x14ac:dyDescent="0.3">
      <c r="A2703" t="s">
        <v>782</v>
      </c>
      <c r="B2703" t="s">
        <v>34</v>
      </c>
      <c r="C2703">
        <v>6.3</v>
      </c>
      <c r="E2703" t="b">
        <v>0</v>
      </c>
    </row>
    <row r="2704" spans="1:5" x14ac:dyDescent="0.3">
      <c r="A2704" t="s">
        <v>782</v>
      </c>
      <c r="B2704" t="s">
        <v>17</v>
      </c>
      <c r="C2704">
        <v>6.3</v>
      </c>
      <c r="E2704" t="b">
        <v>0</v>
      </c>
    </row>
    <row r="2705" spans="1:5" x14ac:dyDescent="0.3">
      <c r="A2705" t="s">
        <v>783</v>
      </c>
      <c r="B2705" t="s">
        <v>12</v>
      </c>
      <c r="C2705">
        <v>6.3</v>
      </c>
      <c r="E2705" t="b">
        <v>0</v>
      </c>
    </row>
    <row r="2706" spans="1:5" x14ac:dyDescent="0.3">
      <c r="A2706" t="s">
        <v>783</v>
      </c>
      <c r="B2706" t="s">
        <v>26</v>
      </c>
      <c r="C2706">
        <v>6.3</v>
      </c>
      <c r="E2706" t="b">
        <v>0</v>
      </c>
    </row>
    <row r="2707" spans="1:5" x14ac:dyDescent="0.3">
      <c r="A2707" t="s">
        <v>783</v>
      </c>
      <c r="B2707" t="s">
        <v>15</v>
      </c>
      <c r="C2707">
        <v>6.3</v>
      </c>
      <c r="E2707" t="b">
        <v>0</v>
      </c>
    </row>
    <row r="2708" spans="1:5" x14ac:dyDescent="0.3">
      <c r="A2708" t="s">
        <v>783</v>
      </c>
      <c r="B2708" t="s">
        <v>17</v>
      </c>
      <c r="C2708">
        <v>6.3</v>
      </c>
      <c r="E2708" t="b">
        <v>0</v>
      </c>
    </row>
    <row r="2709" spans="1:5" x14ac:dyDescent="0.3">
      <c r="A2709" t="s">
        <v>784</v>
      </c>
      <c r="B2709" t="s">
        <v>30</v>
      </c>
      <c r="C2709">
        <v>6.1</v>
      </c>
      <c r="E2709" t="b">
        <v>0</v>
      </c>
    </row>
    <row r="2710" spans="1:5" x14ac:dyDescent="0.3">
      <c r="A2710" t="s">
        <v>784</v>
      </c>
      <c r="B2710" t="s">
        <v>19</v>
      </c>
      <c r="C2710">
        <v>6.1</v>
      </c>
      <c r="E2710" t="b">
        <v>0</v>
      </c>
    </row>
    <row r="2711" spans="1:5" x14ac:dyDescent="0.3">
      <c r="A2711" t="s">
        <v>785</v>
      </c>
      <c r="B2711" t="s">
        <v>13</v>
      </c>
      <c r="C2711">
        <v>6.1</v>
      </c>
      <c r="E2711" t="b">
        <v>0</v>
      </c>
    </row>
    <row r="2712" spans="1:5" x14ac:dyDescent="0.3">
      <c r="A2712" t="s">
        <v>785</v>
      </c>
      <c r="B2712" t="s">
        <v>21</v>
      </c>
      <c r="C2712">
        <v>6.1</v>
      </c>
      <c r="E2712" t="b">
        <v>0</v>
      </c>
    </row>
    <row r="2713" spans="1:5" x14ac:dyDescent="0.3">
      <c r="A2713" t="s">
        <v>785</v>
      </c>
      <c r="B2713" t="s">
        <v>22</v>
      </c>
      <c r="C2713">
        <v>6.1</v>
      </c>
      <c r="E2713" t="b">
        <v>0</v>
      </c>
    </row>
    <row r="2714" spans="1:5" x14ac:dyDescent="0.3">
      <c r="A2714" t="s">
        <v>785</v>
      </c>
      <c r="B2714" t="s">
        <v>23</v>
      </c>
      <c r="C2714">
        <v>6.1</v>
      </c>
      <c r="E2714" t="b">
        <v>0</v>
      </c>
    </row>
    <row r="2715" spans="1:5" x14ac:dyDescent="0.3">
      <c r="A2715" t="s">
        <v>785</v>
      </c>
      <c r="B2715" t="s">
        <v>14</v>
      </c>
      <c r="C2715">
        <v>6.1</v>
      </c>
      <c r="E2715" t="b">
        <v>0</v>
      </c>
    </row>
    <row r="2716" spans="1:5" x14ac:dyDescent="0.3">
      <c r="A2716" t="s">
        <v>786</v>
      </c>
      <c r="B2716" t="s">
        <v>22</v>
      </c>
      <c r="C2716">
        <v>7.3</v>
      </c>
      <c r="E2716" t="b">
        <v>0</v>
      </c>
    </row>
    <row r="2717" spans="1:5" x14ac:dyDescent="0.3">
      <c r="A2717" t="s">
        <v>786</v>
      </c>
      <c r="B2717" t="s">
        <v>19</v>
      </c>
      <c r="C2717">
        <v>7.3</v>
      </c>
      <c r="E2717" t="b">
        <v>0</v>
      </c>
    </row>
    <row r="2718" spans="1:5" x14ac:dyDescent="0.3">
      <c r="A2718" t="s">
        <v>787</v>
      </c>
      <c r="B2718" t="s">
        <v>12</v>
      </c>
      <c r="C2718">
        <v>5.3</v>
      </c>
      <c r="E2718" t="b">
        <v>0</v>
      </c>
    </row>
    <row r="2719" spans="1:5" x14ac:dyDescent="0.3">
      <c r="A2719" t="s">
        <v>787</v>
      </c>
      <c r="B2719" t="s">
        <v>22</v>
      </c>
      <c r="C2719">
        <v>5.3</v>
      </c>
      <c r="E2719" t="b">
        <v>0</v>
      </c>
    </row>
    <row r="2720" spans="1:5" x14ac:dyDescent="0.3">
      <c r="A2720" t="s">
        <v>787</v>
      </c>
      <c r="B2720" t="s">
        <v>15</v>
      </c>
      <c r="C2720">
        <v>5.3</v>
      </c>
      <c r="E2720" t="b">
        <v>0</v>
      </c>
    </row>
    <row r="2721" spans="1:5" x14ac:dyDescent="0.3">
      <c r="A2721" t="s">
        <v>788</v>
      </c>
      <c r="B2721" t="s">
        <v>12</v>
      </c>
      <c r="C2721">
        <v>5.4</v>
      </c>
      <c r="E2721" t="b">
        <v>0</v>
      </c>
    </row>
    <row r="2722" spans="1:5" x14ac:dyDescent="0.3">
      <c r="A2722" t="s">
        <v>788</v>
      </c>
      <c r="B2722" t="s">
        <v>17</v>
      </c>
      <c r="C2722">
        <v>5.4</v>
      </c>
      <c r="E2722" t="b">
        <v>0</v>
      </c>
    </row>
    <row r="2723" spans="1:5" x14ac:dyDescent="0.3">
      <c r="A2723" t="s">
        <v>789</v>
      </c>
      <c r="B2723" t="s">
        <v>12</v>
      </c>
      <c r="C2723">
        <v>6.2</v>
      </c>
      <c r="E2723" t="b">
        <v>0</v>
      </c>
    </row>
    <row r="2724" spans="1:5" x14ac:dyDescent="0.3">
      <c r="A2724" t="s">
        <v>789</v>
      </c>
      <c r="B2724" t="s">
        <v>30</v>
      </c>
      <c r="C2724">
        <v>6.2</v>
      </c>
      <c r="E2724" t="b">
        <v>0</v>
      </c>
    </row>
    <row r="2725" spans="1:5" x14ac:dyDescent="0.3">
      <c r="A2725" t="s">
        <v>789</v>
      </c>
      <c r="B2725" t="s">
        <v>17</v>
      </c>
      <c r="C2725">
        <v>6.2</v>
      </c>
      <c r="E2725" t="b">
        <v>0</v>
      </c>
    </row>
    <row r="2726" spans="1:5" x14ac:dyDescent="0.3">
      <c r="A2726" t="s">
        <v>790</v>
      </c>
      <c r="B2726" t="s">
        <v>38</v>
      </c>
      <c r="C2726">
        <v>6.6</v>
      </c>
      <c r="E2726" t="b">
        <v>0</v>
      </c>
    </row>
    <row r="2727" spans="1:5" x14ac:dyDescent="0.3">
      <c r="A2727" t="s">
        <v>790</v>
      </c>
      <c r="B2727" t="s">
        <v>22</v>
      </c>
      <c r="C2727">
        <v>6.6</v>
      </c>
      <c r="E2727" t="b">
        <v>0</v>
      </c>
    </row>
    <row r="2728" spans="1:5" x14ac:dyDescent="0.3">
      <c r="A2728" t="s">
        <v>790</v>
      </c>
      <c r="B2728" t="s">
        <v>30</v>
      </c>
      <c r="C2728">
        <v>6.6</v>
      </c>
      <c r="E2728" t="b">
        <v>0</v>
      </c>
    </row>
    <row r="2729" spans="1:5" x14ac:dyDescent="0.3">
      <c r="A2729" t="s">
        <v>791</v>
      </c>
      <c r="B2729" t="s">
        <v>12</v>
      </c>
      <c r="C2729">
        <v>5.9</v>
      </c>
      <c r="E2729" t="b">
        <v>0</v>
      </c>
    </row>
    <row r="2730" spans="1:5" x14ac:dyDescent="0.3">
      <c r="A2730" t="s">
        <v>791</v>
      </c>
      <c r="B2730" t="s">
        <v>34</v>
      </c>
      <c r="C2730">
        <v>5.9</v>
      </c>
      <c r="E2730" t="b">
        <v>0</v>
      </c>
    </row>
    <row r="2731" spans="1:5" x14ac:dyDescent="0.3">
      <c r="A2731" t="s">
        <v>791</v>
      </c>
      <c r="B2731" t="s">
        <v>30</v>
      </c>
      <c r="C2731">
        <v>5.9</v>
      </c>
      <c r="E2731" t="b">
        <v>0</v>
      </c>
    </row>
    <row r="2732" spans="1:5" x14ac:dyDescent="0.3">
      <c r="A2732" t="s">
        <v>791</v>
      </c>
      <c r="B2732" t="s">
        <v>17</v>
      </c>
      <c r="C2732">
        <v>5.9</v>
      </c>
      <c r="E2732" t="b">
        <v>0</v>
      </c>
    </row>
    <row r="2733" spans="1:5" x14ac:dyDescent="0.3">
      <c r="A2733" t="s">
        <v>792</v>
      </c>
      <c r="B2733" t="s">
        <v>12</v>
      </c>
      <c r="C2733">
        <v>6.3</v>
      </c>
      <c r="E2733" t="b">
        <v>0</v>
      </c>
    </row>
    <row r="2734" spans="1:5" x14ac:dyDescent="0.3">
      <c r="A2734" t="s">
        <v>792</v>
      </c>
      <c r="B2734" t="s">
        <v>35</v>
      </c>
      <c r="C2734">
        <v>6.3</v>
      </c>
      <c r="E2734" t="b">
        <v>0</v>
      </c>
    </row>
    <row r="2735" spans="1:5" x14ac:dyDescent="0.3">
      <c r="A2735" t="s">
        <v>792</v>
      </c>
      <c r="B2735" t="s">
        <v>15</v>
      </c>
      <c r="C2735">
        <v>6.3</v>
      </c>
      <c r="E2735" t="b">
        <v>0</v>
      </c>
    </row>
    <row r="2736" spans="1:5" x14ac:dyDescent="0.3">
      <c r="A2736" t="s">
        <v>793</v>
      </c>
      <c r="B2736" t="s">
        <v>12</v>
      </c>
      <c r="C2736">
        <v>7.2</v>
      </c>
      <c r="E2736" t="b">
        <v>0</v>
      </c>
    </row>
    <row r="2737" spans="1:5" x14ac:dyDescent="0.3">
      <c r="A2737" t="s">
        <v>793</v>
      </c>
      <c r="B2737" t="s">
        <v>34</v>
      </c>
      <c r="C2737">
        <v>7.2</v>
      </c>
      <c r="E2737" t="b">
        <v>0</v>
      </c>
    </row>
    <row r="2738" spans="1:5" x14ac:dyDescent="0.3">
      <c r="A2738" t="s">
        <v>793</v>
      </c>
      <c r="B2738" t="s">
        <v>30</v>
      </c>
      <c r="C2738">
        <v>7.2</v>
      </c>
      <c r="E2738" t="b">
        <v>0</v>
      </c>
    </row>
    <row r="2739" spans="1:5" x14ac:dyDescent="0.3">
      <c r="A2739" t="s">
        <v>793</v>
      </c>
      <c r="B2739" t="s">
        <v>26</v>
      </c>
      <c r="C2739">
        <v>7.2</v>
      </c>
      <c r="E2739" t="b">
        <v>0</v>
      </c>
    </row>
    <row r="2740" spans="1:5" x14ac:dyDescent="0.3">
      <c r="A2740" t="s">
        <v>793</v>
      </c>
      <c r="B2740" t="s">
        <v>17</v>
      </c>
      <c r="C2740">
        <v>7.2</v>
      </c>
      <c r="E2740" t="b">
        <v>0</v>
      </c>
    </row>
    <row r="2741" spans="1:5" x14ac:dyDescent="0.3">
      <c r="A2741" t="s">
        <v>794</v>
      </c>
      <c r="B2741" t="s">
        <v>13</v>
      </c>
      <c r="C2741">
        <v>6.8</v>
      </c>
      <c r="E2741" t="b">
        <v>0</v>
      </c>
    </row>
    <row r="2742" spans="1:5" x14ac:dyDescent="0.3">
      <c r="A2742" t="s">
        <v>794</v>
      </c>
      <c r="B2742" t="s">
        <v>21</v>
      </c>
      <c r="C2742">
        <v>6.8</v>
      </c>
      <c r="E2742" t="b">
        <v>0</v>
      </c>
    </row>
    <row r="2743" spans="1:5" x14ac:dyDescent="0.3">
      <c r="A2743" t="s">
        <v>794</v>
      </c>
      <c r="B2743" t="s">
        <v>22</v>
      </c>
      <c r="C2743">
        <v>6.8</v>
      </c>
      <c r="E2743" t="b">
        <v>0</v>
      </c>
    </row>
    <row r="2744" spans="1:5" x14ac:dyDescent="0.3">
      <c r="A2744" t="s">
        <v>794</v>
      </c>
      <c r="B2744" t="s">
        <v>23</v>
      </c>
      <c r="C2744">
        <v>6.8</v>
      </c>
      <c r="E2744" t="b">
        <v>0</v>
      </c>
    </row>
    <row r="2745" spans="1:5" x14ac:dyDescent="0.3">
      <c r="A2745" t="s">
        <v>794</v>
      </c>
      <c r="B2745" t="s">
        <v>14</v>
      </c>
      <c r="C2745">
        <v>6.8</v>
      </c>
      <c r="E2745" t="b">
        <v>0</v>
      </c>
    </row>
    <row r="2746" spans="1:5" x14ac:dyDescent="0.3">
      <c r="A2746" t="s">
        <v>795</v>
      </c>
      <c r="B2746" t="s">
        <v>22</v>
      </c>
      <c r="C2746">
        <v>6.1</v>
      </c>
      <c r="E2746" t="b">
        <v>0</v>
      </c>
    </row>
    <row r="2747" spans="1:5" x14ac:dyDescent="0.3">
      <c r="A2747" t="s">
        <v>795</v>
      </c>
      <c r="B2747" t="s">
        <v>30</v>
      </c>
      <c r="C2747">
        <v>6.1</v>
      </c>
      <c r="E2747" t="b">
        <v>0</v>
      </c>
    </row>
    <row r="2748" spans="1:5" x14ac:dyDescent="0.3">
      <c r="A2748" t="s">
        <v>795</v>
      </c>
      <c r="B2748" t="s">
        <v>14</v>
      </c>
      <c r="C2748">
        <v>6.1</v>
      </c>
      <c r="E2748" t="b">
        <v>0</v>
      </c>
    </row>
    <row r="2749" spans="1:5" x14ac:dyDescent="0.3">
      <c r="A2749" t="s">
        <v>795</v>
      </c>
      <c r="B2749" t="s">
        <v>19</v>
      </c>
      <c r="C2749">
        <v>6.1</v>
      </c>
      <c r="E2749" t="b">
        <v>0</v>
      </c>
    </row>
    <row r="2750" spans="1:5" x14ac:dyDescent="0.3">
      <c r="A2750" t="s">
        <v>796</v>
      </c>
      <c r="B2750" t="s">
        <v>12</v>
      </c>
      <c r="C2750">
        <v>7.8</v>
      </c>
      <c r="E2750" t="b">
        <v>0</v>
      </c>
    </row>
    <row r="2751" spans="1:5" x14ac:dyDescent="0.3">
      <c r="A2751" t="s">
        <v>796</v>
      </c>
      <c r="B2751" t="s">
        <v>13</v>
      </c>
      <c r="C2751">
        <v>7.8</v>
      </c>
      <c r="E2751" t="b">
        <v>0</v>
      </c>
    </row>
    <row r="2752" spans="1:5" x14ac:dyDescent="0.3">
      <c r="A2752" t="s">
        <v>796</v>
      </c>
      <c r="B2752" t="s">
        <v>21</v>
      </c>
      <c r="C2752">
        <v>7.8</v>
      </c>
      <c r="E2752" t="b">
        <v>0</v>
      </c>
    </row>
    <row r="2753" spans="1:5" x14ac:dyDescent="0.3">
      <c r="A2753" t="s">
        <v>796</v>
      </c>
      <c r="B2753" t="s">
        <v>22</v>
      </c>
      <c r="C2753">
        <v>7.8</v>
      </c>
      <c r="E2753" t="b">
        <v>0</v>
      </c>
    </row>
    <row r="2754" spans="1:5" x14ac:dyDescent="0.3">
      <c r="A2754" t="s">
        <v>796</v>
      </c>
      <c r="B2754" t="s">
        <v>23</v>
      </c>
      <c r="C2754">
        <v>7.8</v>
      </c>
      <c r="E2754" t="b">
        <v>0</v>
      </c>
    </row>
    <row r="2755" spans="1:5" x14ac:dyDescent="0.3">
      <c r="A2755" t="s">
        <v>796</v>
      </c>
      <c r="B2755" t="s">
        <v>14</v>
      </c>
      <c r="C2755">
        <v>7.8</v>
      </c>
      <c r="E2755" t="b">
        <v>0</v>
      </c>
    </row>
    <row r="2756" spans="1:5" x14ac:dyDescent="0.3">
      <c r="A2756" t="s">
        <v>797</v>
      </c>
      <c r="B2756" t="s">
        <v>12</v>
      </c>
      <c r="C2756">
        <v>5</v>
      </c>
      <c r="E2756" t="b">
        <v>0</v>
      </c>
    </row>
    <row r="2757" spans="1:5" x14ac:dyDescent="0.3">
      <c r="A2757" t="s">
        <v>797</v>
      </c>
      <c r="B2757" t="s">
        <v>22</v>
      </c>
      <c r="C2757">
        <v>5</v>
      </c>
      <c r="E2757" t="b">
        <v>0</v>
      </c>
    </row>
    <row r="2758" spans="1:5" x14ac:dyDescent="0.3">
      <c r="A2758" t="s">
        <v>797</v>
      </c>
      <c r="B2758" t="s">
        <v>34</v>
      </c>
      <c r="C2758">
        <v>5</v>
      </c>
      <c r="E2758" t="b">
        <v>0</v>
      </c>
    </row>
    <row r="2759" spans="1:5" x14ac:dyDescent="0.3">
      <c r="A2759" t="s">
        <v>798</v>
      </c>
      <c r="B2759" t="s">
        <v>12</v>
      </c>
      <c r="C2759">
        <v>6.2</v>
      </c>
      <c r="E2759" t="b">
        <v>0</v>
      </c>
    </row>
    <row r="2760" spans="1:5" x14ac:dyDescent="0.3">
      <c r="A2760" t="s">
        <v>798</v>
      </c>
      <c r="B2760" t="s">
        <v>13</v>
      </c>
      <c r="C2760">
        <v>6.2</v>
      </c>
      <c r="E2760" t="b">
        <v>0</v>
      </c>
    </row>
    <row r="2761" spans="1:5" x14ac:dyDescent="0.3">
      <c r="A2761" t="s">
        <v>798</v>
      </c>
      <c r="B2761" t="s">
        <v>14</v>
      </c>
      <c r="C2761">
        <v>6.2</v>
      </c>
      <c r="E2761" t="b">
        <v>0</v>
      </c>
    </row>
    <row r="2762" spans="1:5" x14ac:dyDescent="0.3">
      <c r="A2762" t="s">
        <v>798</v>
      </c>
      <c r="B2762" t="s">
        <v>15</v>
      </c>
      <c r="C2762">
        <v>6.2</v>
      </c>
      <c r="E2762" t="b">
        <v>0</v>
      </c>
    </row>
    <row r="2763" spans="1:5" x14ac:dyDescent="0.3">
      <c r="A2763" t="s">
        <v>798</v>
      </c>
      <c r="B2763" t="s">
        <v>17</v>
      </c>
      <c r="C2763">
        <v>6.2</v>
      </c>
      <c r="E2763" t="b">
        <v>0</v>
      </c>
    </row>
    <row r="2764" spans="1:5" x14ac:dyDescent="0.3">
      <c r="A2764" t="s">
        <v>799</v>
      </c>
      <c r="B2764" t="s">
        <v>12</v>
      </c>
      <c r="C2764">
        <v>6.7</v>
      </c>
      <c r="E2764" t="b">
        <v>0</v>
      </c>
    </row>
    <row r="2765" spans="1:5" x14ac:dyDescent="0.3">
      <c r="A2765" t="s">
        <v>799</v>
      </c>
      <c r="B2765" t="s">
        <v>34</v>
      </c>
      <c r="C2765">
        <v>6.7</v>
      </c>
      <c r="E2765" t="b">
        <v>0</v>
      </c>
    </row>
    <row r="2766" spans="1:5" x14ac:dyDescent="0.3">
      <c r="A2766" t="s">
        <v>799</v>
      </c>
      <c r="B2766" t="s">
        <v>30</v>
      </c>
      <c r="C2766">
        <v>6.7</v>
      </c>
      <c r="E2766" t="b">
        <v>0</v>
      </c>
    </row>
    <row r="2767" spans="1:5" x14ac:dyDescent="0.3">
      <c r="A2767" t="s">
        <v>799</v>
      </c>
      <c r="B2767" t="s">
        <v>17</v>
      </c>
      <c r="C2767">
        <v>6.7</v>
      </c>
      <c r="E2767" t="b">
        <v>0</v>
      </c>
    </row>
    <row r="2768" spans="1:5" x14ac:dyDescent="0.3">
      <c r="A2768" t="s">
        <v>800</v>
      </c>
      <c r="B2768" t="s">
        <v>13</v>
      </c>
      <c r="C2768">
        <v>4.9000000000000004</v>
      </c>
      <c r="E2768" t="b">
        <v>0</v>
      </c>
    </row>
    <row r="2769" spans="1:5" x14ac:dyDescent="0.3">
      <c r="A2769" t="s">
        <v>800</v>
      </c>
      <c r="B2769" t="s">
        <v>22</v>
      </c>
      <c r="C2769">
        <v>4.9000000000000004</v>
      </c>
      <c r="E2769" t="b">
        <v>0</v>
      </c>
    </row>
    <row r="2770" spans="1:5" x14ac:dyDescent="0.3">
      <c r="A2770" t="s">
        <v>801</v>
      </c>
      <c r="B2770" t="s">
        <v>38</v>
      </c>
      <c r="C2770">
        <v>7.4</v>
      </c>
      <c r="E2770" t="b">
        <v>0</v>
      </c>
    </row>
    <row r="2771" spans="1:5" x14ac:dyDescent="0.3">
      <c r="A2771" t="s">
        <v>801</v>
      </c>
      <c r="B2771" t="s">
        <v>30</v>
      </c>
      <c r="C2771">
        <v>7.4</v>
      </c>
      <c r="E2771" t="b">
        <v>0</v>
      </c>
    </row>
    <row r="2772" spans="1:5" x14ac:dyDescent="0.3">
      <c r="A2772" t="s">
        <v>801</v>
      </c>
      <c r="B2772" t="s">
        <v>31</v>
      </c>
      <c r="C2772">
        <v>7.4</v>
      </c>
      <c r="E2772" t="b">
        <v>0</v>
      </c>
    </row>
    <row r="2773" spans="1:5" x14ac:dyDescent="0.3">
      <c r="A2773" t="s">
        <v>801</v>
      </c>
      <c r="B2773" t="s">
        <v>32</v>
      </c>
      <c r="C2773">
        <v>7.4</v>
      </c>
      <c r="E2773" t="b">
        <v>0</v>
      </c>
    </row>
    <row r="2774" spans="1:5" x14ac:dyDescent="0.3">
      <c r="A2774" t="s">
        <v>802</v>
      </c>
      <c r="B2774" t="s">
        <v>34</v>
      </c>
      <c r="C2774">
        <v>7.1</v>
      </c>
      <c r="E2774" t="b">
        <v>0</v>
      </c>
    </row>
    <row r="2775" spans="1:5" x14ac:dyDescent="0.3">
      <c r="A2775" t="s">
        <v>802</v>
      </c>
      <c r="B2775" t="s">
        <v>30</v>
      </c>
      <c r="C2775">
        <v>7.1</v>
      </c>
      <c r="E2775" t="b">
        <v>0</v>
      </c>
    </row>
    <row r="2776" spans="1:5" x14ac:dyDescent="0.3">
      <c r="A2776" t="s">
        <v>802</v>
      </c>
      <c r="B2776" t="s">
        <v>26</v>
      </c>
      <c r="C2776">
        <v>7.1</v>
      </c>
      <c r="E2776" t="b">
        <v>0</v>
      </c>
    </row>
    <row r="2777" spans="1:5" x14ac:dyDescent="0.3">
      <c r="A2777" t="s">
        <v>802</v>
      </c>
      <c r="B2777" t="s">
        <v>17</v>
      </c>
      <c r="C2777">
        <v>7.1</v>
      </c>
      <c r="E2777" t="b">
        <v>0</v>
      </c>
    </row>
    <row r="2778" spans="1:5" x14ac:dyDescent="0.3">
      <c r="A2778" t="s">
        <v>803</v>
      </c>
      <c r="B2778" t="s">
        <v>22</v>
      </c>
      <c r="C2778">
        <v>6.2</v>
      </c>
      <c r="E2778" t="b">
        <v>0</v>
      </c>
    </row>
    <row r="2779" spans="1:5" x14ac:dyDescent="0.3">
      <c r="A2779" t="s">
        <v>803</v>
      </c>
      <c r="B2779" t="s">
        <v>34</v>
      </c>
      <c r="C2779">
        <v>6.2</v>
      </c>
      <c r="E2779" t="b">
        <v>0</v>
      </c>
    </row>
    <row r="2780" spans="1:5" x14ac:dyDescent="0.3">
      <c r="A2780" t="s">
        <v>803</v>
      </c>
      <c r="B2780" t="s">
        <v>19</v>
      </c>
      <c r="C2780">
        <v>6.2</v>
      </c>
      <c r="E2780" t="b">
        <v>0</v>
      </c>
    </row>
    <row r="2781" spans="1:5" x14ac:dyDescent="0.3">
      <c r="A2781" t="s">
        <v>803</v>
      </c>
      <c r="B2781" t="s">
        <v>17</v>
      </c>
      <c r="C2781">
        <v>6.2</v>
      </c>
      <c r="E2781" t="b">
        <v>0</v>
      </c>
    </row>
    <row r="2782" spans="1:5" x14ac:dyDescent="0.3">
      <c r="A2782" t="s">
        <v>804</v>
      </c>
      <c r="B2782" t="s">
        <v>22</v>
      </c>
      <c r="C2782">
        <v>4.9000000000000004</v>
      </c>
      <c r="E2782" t="b">
        <v>0</v>
      </c>
    </row>
    <row r="2783" spans="1:5" x14ac:dyDescent="0.3">
      <c r="A2783" t="s">
        <v>804</v>
      </c>
      <c r="B2783" t="s">
        <v>23</v>
      </c>
      <c r="C2783">
        <v>4.9000000000000004</v>
      </c>
      <c r="E2783" t="b">
        <v>0</v>
      </c>
    </row>
    <row r="2784" spans="1:5" x14ac:dyDescent="0.3">
      <c r="A2784" t="s">
        <v>804</v>
      </c>
      <c r="B2784" t="s">
        <v>15</v>
      </c>
      <c r="C2784">
        <v>4.9000000000000004</v>
      </c>
      <c r="E2784" t="b">
        <v>0</v>
      </c>
    </row>
    <row r="2785" spans="1:5" x14ac:dyDescent="0.3">
      <c r="A2785" t="s">
        <v>805</v>
      </c>
      <c r="B2785" t="s">
        <v>12</v>
      </c>
      <c r="C2785">
        <v>6.1</v>
      </c>
      <c r="E2785" t="b">
        <v>0</v>
      </c>
    </row>
    <row r="2786" spans="1:5" x14ac:dyDescent="0.3">
      <c r="A2786" t="s">
        <v>805</v>
      </c>
      <c r="B2786" t="s">
        <v>34</v>
      </c>
      <c r="C2786">
        <v>6.1</v>
      </c>
      <c r="E2786" t="b">
        <v>0</v>
      </c>
    </row>
    <row r="2787" spans="1:5" x14ac:dyDescent="0.3">
      <c r="A2787" t="s">
        <v>805</v>
      </c>
      <c r="B2787" t="s">
        <v>17</v>
      </c>
      <c r="C2787">
        <v>6.1</v>
      </c>
      <c r="E2787" t="b">
        <v>0</v>
      </c>
    </row>
    <row r="2788" spans="1:5" x14ac:dyDescent="0.3">
      <c r="A2788" t="s">
        <v>806</v>
      </c>
      <c r="B2788" t="s">
        <v>13</v>
      </c>
      <c r="C2788">
        <v>6.1</v>
      </c>
      <c r="E2788" t="b">
        <v>0</v>
      </c>
    </row>
    <row r="2789" spans="1:5" x14ac:dyDescent="0.3">
      <c r="A2789" t="s">
        <v>806</v>
      </c>
      <c r="B2789" t="s">
        <v>21</v>
      </c>
      <c r="C2789">
        <v>6.1</v>
      </c>
      <c r="E2789" t="b">
        <v>0</v>
      </c>
    </row>
    <row r="2790" spans="1:5" x14ac:dyDescent="0.3">
      <c r="A2790" t="s">
        <v>806</v>
      </c>
      <c r="B2790" t="s">
        <v>22</v>
      </c>
      <c r="C2790">
        <v>6.1</v>
      </c>
      <c r="E2790" t="b">
        <v>0</v>
      </c>
    </row>
    <row r="2791" spans="1:5" x14ac:dyDescent="0.3">
      <c r="A2791" t="s">
        <v>806</v>
      </c>
      <c r="B2791" t="s">
        <v>23</v>
      </c>
      <c r="C2791">
        <v>6.1</v>
      </c>
      <c r="E2791" t="b">
        <v>0</v>
      </c>
    </row>
    <row r="2792" spans="1:5" x14ac:dyDescent="0.3">
      <c r="A2792" t="s">
        <v>806</v>
      </c>
      <c r="B2792" t="s">
        <v>15</v>
      </c>
      <c r="C2792">
        <v>6.1</v>
      </c>
      <c r="E2792" t="b">
        <v>0</v>
      </c>
    </row>
    <row r="2793" spans="1:5" x14ac:dyDescent="0.3">
      <c r="A2793" t="s">
        <v>807</v>
      </c>
      <c r="B2793" t="s">
        <v>12</v>
      </c>
      <c r="C2793">
        <v>6.4</v>
      </c>
      <c r="E2793" t="b">
        <v>0</v>
      </c>
    </row>
    <row r="2794" spans="1:5" x14ac:dyDescent="0.3">
      <c r="A2794" t="s">
        <v>807</v>
      </c>
      <c r="B2794" t="s">
        <v>13</v>
      </c>
      <c r="C2794">
        <v>6.4</v>
      </c>
      <c r="E2794" t="b">
        <v>0</v>
      </c>
    </row>
    <row r="2795" spans="1:5" x14ac:dyDescent="0.3">
      <c r="A2795" t="s">
        <v>807</v>
      </c>
      <c r="B2795" t="s">
        <v>15</v>
      </c>
      <c r="C2795">
        <v>6.4</v>
      </c>
      <c r="E2795" t="b">
        <v>0</v>
      </c>
    </row>
    <row r="2796" spans="1:5" x14ac:dyDescent="0.3">
      <c r="A2796" t="s">
        <v>807</v>
      </c>
      <c r="B2796" t="s">
        <v>17</v>
      </c>
      <c r="C2796">
        <v>6.4</v>
      </c>
      <c r="E2796" t="b">
        <v>0</v>
      </c>
    </row>
    <row r="2797" spans="1:5" x14ac:dyDescent="0.3">
      <c r="A2797" t="s">
        <v>808</v>
      </c>
      <c r="B2797" t="s">
        <v>22</v>
      </c>
      <c r="C2797">
        <v>6.3</v>
      </c>
      <c r="E2797" t="b">
        <v>0</v>
      </c>
    </row>
    <row r="2798" spans="1:5" x14ac:dyDescent="0.3">
      <c r="A2798" t="s">
        <v>808</v>
      </c>
      <c r="B2798" t="s">
        <v>34</v>
      </c>
      <c r="C2798">
        <v>6.3</v>
      </c>
      <c r="E2798" t="b">
        <v>0</v>
      </c>
    </row>
    <row r="2799" spans="1:5" x14ac:dyDescent="0.3">
      <c r="A2799" t="s">
        <v>808</v>
      </c>
      <c r="B2799" t="s">
        <v>19</v>
      </c>
      <c r="C2799">
        <v>6.3</v>
      </c>
      <c r="E2799" t="b">
        <v>0</v>
      </c>
    </row>
    <row r="2800" spans="1:5" x14ac:dyDescent="0.3">
      <c r="A2800" t="s">
        <v>809</v>
      </c>
      <c r="B2800" t="s">
        <v>30</v>
      </c>
      <c r="C2800">
        <v>6.8</v>
      </c>
      <c r="E2800" t="b">
        <v>0</v>
      </c>
    </row>
    <row r="2801" spans="1:5" x14ac:dyDescent="0.3">
      <c r="A2801" t="s">
        <v>809</v>
      </c>
      <c r="B2801" t="s">
        <v>32</v>
      </c>
      <c r="C2801">
        <v>6.8</v>
      </c>
      <c r="E2801" t="b">
        <v>0</v>
      </c>
    </row>
    <row r="2802" spans="1:5" x14ac:dyDescent="0.3">
      <c r="A2802" t="s">
        <v>810</v>
      </c>
      <c r="B2802" t="s">
        <v>34</v>
      </c>
      <c r="C2802">
        <v>6.6</v>
      </c>
      <c r="E2802" t="b">
        <v>0</v>
      </c>
    </row>
    <row r="2803" spans="1:5" x14ac:dyDescent="0.3">
      <c r="A2803" t="s">
        <v>810</v>
      </c>
      <c r="B2803" t="s">
        <v>30</v>
      </c>
      <c r="C2803">
        <v>6.6</v>
      </c>
      <c r="E2803" t="b">
        <v>0</v>
      </c>
    </row>
    <row r="2804" spans="1:5" x14ac:dyDescent="0.3">
      <c r="A2804" t="s">
        <v>810</v>
      </c>
      <c r="B2804" t="s">
        <v>26</v>
      </c>
      <c r="C2804">
        <v>6.6</v>
      </c>
      <c r="E2804" t="b">
        <v>0</v>
      </c>
    </row>
    <row r="2805" spans="1:5" x14ac:dyDescent="0.3">
      <c r="A2805" t="s">
        <v>810</v>
      </c>
      <c r="B2805" t="s">
        <v>17</v>
      </c>
      <c r="C2805">
        <v>6.6</v>
      </c>
      <c r="E2805" t="b">
        <v>0</v>
      </c>
    </row>
    <row r="2806" spans="1:5" x14ac:dyDescent="0.3">
      <c r="A2806" t="s">
        <v>811</v>
      </c>
      <c r="B2806" t="s">
        <v>35</v>
      </c>
      <c r="C2806">
        <v>5.7</v>
      </c>
      <c r="E2806" t="b">
        <v>0</v>
      </c>
    </row>
    <row r="2807" spans="1:5" x14ac:dyDescent="0.3">
      <c r="A2807" t="s">
        <v>811</v>
      </c>
      <c r="B2807" t="s">
        <v>26</v>
      </c>
      <c r="C2807">
        <v>5.7</v>
      </c>
      <c r="E2807" t="b">
        <v>0</v>
      </c>
    </row>
    <row r="2808" spans="1:5" x14ac:dyDescent="0.3">
      <c r="A2808" t="s">
        <v>811</v>
      </c>
      <c r="B2808" t="s">
        <v>15</v>
      </c>
      <c r="C2808">
        <v>5.7</v>
      </c>
      <c r="E2808" t="b">
        <v>0</v>
      </c>
    </row>
    <row r="2809" spans="1:5" x14ac:dyDescent="0.3">
      <c r="A2809" t="s">
        <v>811</v>
      </c>
      <c r="B2809" t="s">
        <v>17</v>
      </c>
      <c r="C2809">
        <v>5.7</v>
      </c>
      <c r="E2809" t="b">
        <v>0</v>
      </c>
    </row>
    <row r="2810" spans="1:5" x14ac:dyDescent="0.3">
      <c r="A2810" t="s">
        <v>812</v>
      </c>
      <c r="B2810" t="s">
        <v>22</v>
      </c>
      <c r="C2810">
        <v>5.9</v>
      </c>
      <c r="E2810" t="b">
        <v>0</v>
      </c>
    </row>
    <row r="2811" spans="1:5" x14ac:dyDescent="0.3">
      <c r="A2811" t="s">
        <v>812</v>
      </c>
      <c r="B2811" t="s">
        <v>34</v>
      </c>
      <c r="C2811">
        <v>5.9</v>
      </c>
      <c r="E2811" t="b">
        <v>0</v>
      </c>
    </row>
    <row r="2812" spans="1:5" x14ac:dyDescent="0.3">
      <c r="A2812" t="s">
        <v>813</v>
      </c>
      <c r="B2812" t="s">
        <v>12</v>
      </c>
      <c r="C2812">
        <v>6</v>
      </c>
      <c r="E2812" t="b">
        <v>0</v>
      </c>
    </row>
    <row r="2813" spans="1:5" x14ac:dyDescent="0.3">
      <c r="A2813" t="s">
        <v>813</v>
      </c>
      <c r="B2813" t="s">
        <v>34</v>
      </c>
      <c r="C2813">
        <v>6</v>
      </c>
      <c r="E2813" t="b">
        <v>0</v>
      </c>
    </row>
    <row r="2814" spans="1:5" x14ac:dyDescent="0.3">
      <c r="A2814" t="s">
        <v>813</v>
      </c>
      <c r="B2814" t="s">
        <v>30</v>
      </c>
      <c r="C2814">
        <v>6</v>
      </c>
      <c r="E2814" t="b">
        <v>0</v>
      </c>
    </row>
    <row r="2815" spans="1:5" x14ac:dyDescent="0.3">
      <c r="A2815" t="s">
        <v>813</v>
      </c>
      <c r="B2815" t="s">
        <v>26</v>
      </c>
      <c r="C2815">
        <v>6</v>
      </c>
      <c r="E2815" t="b">
        <v>0</v>
      </c>
    </row>
    <row r="2816" spans="1:5" x14ac:dyDescent="0.3">
      <c r="A2816" t="s">
        <v>813</v>
      </c>
      <c r="B2816" t="s">
        <v>17</v>
      </c>
      <c r="C2816">
        <v>6</v>
      </c>
      <c r="E2816" t="b">
        <v>0</v>
      </c>
    </row>
    <row r="2817" spans="1:5" x14ac:dyDescent="0.3">
      <c r="A2817" t="s">
        <v>814</v>
      </c>
      <c r="B2817" t="s">
        <v>12</v>
      </c>
      <c r="C2817">
        <v>6.1</v>
      </c>
      <c r="E2817" t="b">
        <v>0</v>
      </c>
    </row>
    <row r="2818" spans="1:5" x14ac:dyDescent="0.3">
      <c r="A2818" t="s">
        <v>814</v>
      </c>
      <c r="B2818" t="s">
        <v>34</v>
      </c>
      <c r="C2818">
        <v>6.1</v>
      </c>
      <c r="E2818" t="b">
        <v>0</v>
      </c>
    </row>
    <row r="2819" spans="1:5" x14ac:dyDescent="0.3">
      <c r="A2819" t="s">
        <v>814</v>
      </c>
      <c r="B2819" t="s">
        <v>30</v>
      </c>
      <c r="C2819">
        <v>6.1</v>
      </c>
      <c r="E2819" t="b">
        <v>0</v>
      </c>
    </row>
    <row r="2820" spans="1:5" x14ac:dyDescent="0.3">
      <c r="A2820" t="s">
        <v>814</v>
      </c>
      <c r="B2820" t="s">
        <v>17</v>
      </c>
      <c r="C2820">
        <v>6.1</v>
      </c>
      <c r="E2820" t="b">
        <v>0</v>
      </c>
    </row>
    <row r="2821" spans="1:5" x14ac:dyDescent="0.3">
      <c r="A2821" t="s">
        <v>815</v>
      </c>
      <c r="B2821" t="s">
        <v>38</v>
      </c>
      <c r="C2821">
        <v>6.7</v>
      </c>
      <c r="E2821" t="b">
        <v>0</v>
      </c>
    </row>
    <row r="2822" spans="1:5" x14ac:dyDescent="0.3">
      <c r="A2822" t="s">
        <v>815</v>
      </c>
      <c r="B2822" t="s">
        <v>30</v>
      </c>
      <c r="C2822">
        <v>6.7</v>
      </c>
      <c r="E2822" t="b">
        <v>0</v>
      </c>
    </row>
    <row r="2823" spans="1:5" x14ac:dyDescent="0.3">
      <c r="A2823" t="s">
        <v>815</v>
      </c>
      <c r="B2823" t="s">
        <v>39</v>
      </c>
      <c r="C2823">
        <v>6.7</v>
      </c>
      <c r="E2823" t="b">
        <v>0</v>
      </c>
    </row>
    <row r="2824" spans="1:5" x14ac:dyDescent="0.3">
      <c r="A2824" t="s">
        <v>816</v>
      </c>
      <c r="B2824" t="s">
        <v>30</v>
      </c>
      <c r="C2824">
        <v>6.7</v>
      </c>
      <c r="E2824" t="b">
        <v>0</v>
      </c>
    </row>
    <row r="2825" spans="1:5" x14ac:dyDescent="0.3">
      <c r="A2825" t="s">
        <v>816</v>
      </c>
      <c r="B2825" t="s">
        <v>14</v>
      </c>
      <c r="C2825">
        <v>6.7</v>
      </c>
      <c r="E2825" t="b">
        <v>0</v>
      </c>
    </row>
    <row r="2826" spans="1:5" x14ac:dyDescent="0.3">
      <c r="A2826" t="s">
        <v>816</v>
      </c>
      <c r="B2826" t="s">
        <v>32</v>
      </c>
      <c r="C2826">
        <v>6.7</v>
      </c>
      <c r="E2826" t="b">
        <v>0</v>
      </c>
    </row>
    <row r="2827" spans="1:5" x14ac:dyDescent="0.3">
      <c r="A2827" t="s">
        <v>817</v>
      </c>
      <c r="B2827" t="s">
        <v>13</v>
      </c>
      <c r="C2827">
        <v>7.9</v>
      </c>
      <c r="E2827" t="b">
        <v>0</v>
      </c>
    </row>
    <row r="2828" spans="1:5" x14ac:dyDescent="0.3">
      <c r="A2828" t="s">
        <v>817</v>
      </c>
      <c r="B2828" t="s">
        <v>22</v>
      </c>
      <c r="C2828">
        <v>7.9</v>
      </c>
      <c r="E2828" t="b">
        <v>0</v>
      </c>
    </row>
    <row r="2829" spans="1:5" x14ac:dyDescent="0.3">
      <c r="A2829" t="s">
        <v>817</v>
      </c>
      <c r="B2829" t="s">
        <v>30</v>
      </c>
      <c r="C2829">
        <v>7.9</v>
      </c>
      <c r="E2829" t="b">
        <v>0</v>
      </c>
    </row>
    <row r="2830" spans="1:5" x14ac:dyDescent="0.3">
      <c r="A2830" t="s">
        <v>817</v>
      </c>
      <c r="B2830" t="s">
        <v>39</v>
      </c>
      <c r="C2830">
        <v>7.9</v>
      </c>
      <c r="E2830" t="b">
        <v>0</v>
      </c>
    </row>
    <row r="2831" spans="1:5" x14ac:dyDescent="0.3">
      <c r="A2831" t="s">
        <v>818</v>
      </c>
      <c r="B2831" t="s">
        <v>21</v>
      </c>
      <c r="C2831">
        <v>5</v>
      </c>
      <c r="E2831" t="b">
        <v>0</v>
      </c>
    </row>
    <row r="2832" spans="1:5" x14ac:dyDescent="0.3">
      <c r="A2832" t="s">
        <v>818</v>
      </c>
      <c r="B2832" t="s">
        <v>22</v>
      </c>
      <c r="C2832">
        <v>5</v>
      </c>
      <c r="E2832" t="b">
        <v>0</v>
      </c>
    </row>
    <row r="2833" spans="1:5" x14ac:dyDescent="0.3">
      <c r="A2833" t="s">
        <v>818</v>
      </c>
      <c r="B2833" t="s">
        <v>23</v>
      </c>
      <c r="C2833">
        <v>5</v>
      </c>
      <c r="E2833" t="b">
        <v>0</v>
      </c>
    </row>
    <row r="2834" spans="1:5" x14ac:dyDescent="0.3">
      <c r="A2834" t="s">
        <v>818</v>
      </c>
      <c r="B2834" t="s">
        <v>14</v>
      </c>
      <c r="C2834">
        <v>5</v>
      </c>
      <c r="E2834" t="b">
        <v>0</v>
      </c>
    </row>
    <row r="2835" spans="1:5" x14ac:dyDescent="0.3">
      <c r="A2835" t="s">
        <v>819</v>
      </c>
      <c r="B2835" t="s">
        <v>12</v>
      </c>
      <c r="C2835">
        <v>4.3</v>
      </c>
      <c r="E2835" t="b">
        <v>0</v>
      </c>
    </row>
    <row r="2836" spans="1:5" x14ac:dyDescent="0.3">
      <c r="A2836" t="s">
        <v>819</v>
      </c>
      <c r="B2836" t="s">
        <v>13</v>
      </c>
      <c r="C2836">
        <v>4.3</v>
      </c>
      <c r="E2836" t="b">
        <v>0</v>
      </c>
    </row>
    <row r="2837" spans="1:5" x14ac:dyDescent="0.3">
      <c r="A2837" t="s">
        <v>819</v>
      </c>
      <c r="B2837" t="s">
        <v>34</v>
      </c>
      <c r="C2837">
        <v>4.3</v>
      </c>
      <c r="E2837" t="b">
        <v>0</v>
      </c>
    </row>
    <row r="2838" spans="1:5" x14ac:dyDescent="0.3">
      <c r="A2838" t="s">
        <v>819</v>
      </c>
      <c r="B2838" t="s">
        <v>17</v>
      </c>
      <c r="C2838">
        <v>4.3</v>
      </c>
      <c r="E2838" t="b">
        <v>0</v>
      </c>
    </row>
    <row r="2839" spans="1:5" x14ac:dyDescent="0.3">
      <c r="A2839" t="s">
        <v>820</v>
      </c>
      <c r="B2839" t="s">
        <v>12</v>
      </c>
      <c r="C2839">
        <v>5.7</v>
      </c>
      <c r="E2839" t="b">
        <v>0</v>
      </c>
    </row>
    <row r="2840" spans="1:5" x14ac:dyDescent="0.3">
      <c r="A2840" t="s">
        <v>820</v>
      </c>
      <c r="B2840" t="s">
        <v>14</v>
      </c>
      <c r="C2840">
        <v>5.7</v>
      </c>
      <c r="E2840" t="b">
        <v>0</v>
      </c>
    </row>
    <row r="2841" spans="1:5" x14ac:dyDescent="0.3">
      <c r="A2841" t="s">
        <v>820</v>
      </c>
      <c r="B2841" t="s">
        <v>35</v>
      </c>
      <c r="C2841">
        <v>5.7</v>
      </c>
      <c r="E2841" t="b">
        <v>0</v>
      </c>
    </row>
    <row r="2842" spans="1:5" x14ac:dyDescent="0.3">
      <c r="A2842" t="s">
        <v>820</v>
      </c>
      <c r="B2842" t="s">
        <v>15</v>
      </c>
      <c r="C2842">
        <v>5.7</v>
      </c>
      <c r="E2842" t="b">
        <v>0</v>
      </c>
    </row>
    <row r="2843" spans="1:5" x14ac:dyDescent="0.3">
      <c r="A2843" t="s">
        <v>820</v>
      </c>
      <c r="B2843" t="s">
        <v>17</v>
      </c>
      <c r="C2843">
        <v>5.7</v>
      </c>
      <c r="E2843" t="b">
        <v>0</v>
      </c>
    </row>
    <row r="2844" spans="1:5" x14ac:dyDescent="0.3">
      <c r="A2844" t="s">
        <v>821</v>
      </c>
      <c r="B2844" t="s">
        <v>13</v>
      </c>
      <c r="C2844">
        <v>6.7</v>
      </c>
      <c r="E2844" t="b">
        <v>0</v>
      </c>
    </row>
    <row r="2845" spans="1:5" x14ac:dyDescent="0.3">
      <c r="A2845" t="s">
        <v>821</v>
      </c>
      <c r="B2845" t="s">
        <v>21</v>
      </c>
      <c r="C2845">
        <v>6.7</v>
      </c>
      <c r="E2845" t="b">
        <v>0</v>
      </c>
    </row>
    <row r="2846" spans="1:5" x14ac:dyDescent="0.3">
      <c r="A2846" t="s">
        <v>821</v>
      </c>
      <c r="B2846" t="s">
        <v>22</v>
      </c>
      <c r="C2846">
        <v>6.7</v>
      </c>
      <c r="E2846" t="b">
        <v>0</v>
      </c>
    </row>
    <row r="2847" spans="1:5" x14ac:dyDescent="0.3">
      <c r="A2847" t="s">
        <v>821</v>
      </c>
      <c r="B2847" t="s">
        <v>30</v>
      </c>
      <c r="C2847">
        <v>6.7</v>
      </c>
      <c r="E2847" t="b">
        <v>0</v>
      </c>
    </row>
    <row r="2848" spans="1:5" x14ac:dyDescent="0.3">
      <c r="A2848" t="s">
        <v>821</v>
      </c>
      <c r="B2848" t="s">
        <v>23</v>
      </c>
      <c r="C2848">
        <v>6.7</v>
      </c>
      <c r="E2848" t="b">
        <v>0</v>
      </c>
    </row>
    <row r="2849" spans="1:5" x14ac:dyDescent="0.3">
      <c r="A2849" t="s">
        <v>821</v>
      </c>
      <c r="B2849" t="s">
        <v>14</v>
      </c>
      <c r="C2849">
        <v>6.7</v>
      </c>
      <c r="E2849" t="b">
        <v>0</v>
      </c>
    </row>
    <row r="2850" spans="1:5" x14ac:dyDescent="0.3">
      <c r="A2850" t="s">
        <v>821</v>
      </c>
      <c r="B2850" t="s">
        <v>19</v>
      </c>
      <c r="C2850">
        <v>6.7</v>
      </c>
      <c r="E2850" t="b">
        <v>0</v>
      </c>
    </row>
    <row r="2851" spans="1:5" x14ac:dyDescent="0.3">
      <c r="A2851" t="s">
        <v>822</v>
      </c>
      <c r="B2851" t="s">
        <v>35</v>
      </c>
      <c r="C2851">
        <v>6.7</v>
      </c>
      <c r="E2851" t="b">
        <v>0</v>
      </c>
    </row>
    <row r="2852" spans="1:5" x14ac:dyDescent="0.3">
      <c r="A2852" t="s">
        <v>822</v>
      </c>
      <c r="B2852" t="s">
        <v>15</v>
      </c>
      <c r="C2852">
        <v>6.7</v>
      </c>
      <c r="E2852" t="b">
        <v>0</v>
      </c>
    </row>
    <row r="2853" spans="1:5" x14ac:dyDescent="0.3">
      <c r="A2853" t="s">
        <v>822</v>
      </c>
      <c r="B2853" t="s">
        <v>17</v>
      </c>
      <c r="C2853">
        <v>6.7</v>
      </c>
      <c r="E2853" t="b">
        <v>0</v>
      </c>
    </row>
    <row r="2854" spans="1:5" x14ac:dyDescent="0.3">
      <c r="A2854" t="s">
        <v>54</v>
      </c>
      <c r="B2854" t="s">
        <v>12</v>
      </c>
      <c r="C2854">
        <v>8.1</v>
      </c>
      <c r="E2854" t="b">
        <v>0</v>
      </c>
    </row>
    <row r="2855" spans="1:5" x14ac:dyDescent="0.3">
      <c r="A2855" t="s">
        <v>54</v>
      </c>
      <c r="B2855" t="s">
        <v>13</v>
      </c>
      <c r="C2855">
        <v>8.1</v>
      </c>
      <c r="E2855" t="b">
        <v>0</v>
      </c>
    </row>
    <row r="2856" spans="1:5" x14ac:dyDescent="0.3">
      <c r="A2856" t="s">
        <v>54</v>
      </c>
      <c r="B2856" t="s">
        <v>15</v>
      </c>
      <c r="C2856">
        <v>8.1</v>
      </c>
      <c r="E2856" t="b">
        <v>0</v>
      </c>
    </row>
    <row r="2857" spans="1:5" x14ac:dyDescent="0.3">
      <c r="A2857" t="s">
        <v>823</v>
      </c>
      <c r="B2857" t="s">
        <v>30</v>
      </c>
      <c r="C2857">
        <v>6.1</v>
      </c>
      <c r="E2857" t="b">
        <v>0</v>
      </c>
    </row>
    <row r="2858" spans="1:5" x14ac:dyDescent="0.3">
      <c r="A2858" t="s">
        <v>823</v>
      </c>
      <c r="B2858" t="s">
        <v>14</v>
      </c>
      <c r="C2858">
        <v>6.1</v>
      </c>
      <c r="E2858" t="b">
        <v>0</v>
      </c>
    </row>
    <row r="2859" spans="1:5" x14ac:dyDescent="0.3">
      <c r="A2859" t="s">
        <v>823</v>
      </c>
      <c r="B2859" t="s">
        <v>26</v>
      </c>
      <c r="C2859">
        <v>6.1</v>
      </c>
      <c r="E2859" t="b">
        <v>0</v>
      </c>
    </row>
    <row r="2860" spans="1:5" x14ac:dyDescent="0.3">
      <c r="A2860" t="s">
        <v>823</v>
      </c>
      <c r="B2860" t="s">
        <v>19</v>
      </c>
      <c r="C2860">
        <v>6.1</v>
      </c>
      <c r="E2860" t="b">
        <v>0</v>
      </c>
    </row>
    <row r="2861" spans="1:5" x14ac:dyDescent="0.3">
      <c r="A2861" t="s">
        <v>823</v>
      </c>
      <c r="B2861" t="s">
        <v>17</v>
      </c>
      <c r="C2861">
        <v>6.1</v>
      </c>
      <c r="E2861" t="b">
        <v>0</v>
      </c>
    </row>
    <row r="2862" spans="1:5" x14ac:dyDescent="0.3">
      <c r="A2862" t="s">
        <v>824</v>
      </c>
      <c r="B2862" t="s">
        <v>34</v>
      </c>
      <c r="C2862">
        <v>5.6</v>
      </c>
      <c r="E2862" t="b">
        <v>0</v>
      </c>
    </row>
    <row r="2863" spans="1:5" x14ac:dyDescent="0.3">
      <c r="A2863" t="s">
        <v>824</v>
      </c>
      <c r="B2863" t="s">
        <v>30</v>
      </c>
      <c r="C2863">
        <v>5.6</v>
      </c>
      <c r="E2863" t="b">
        <v>0</v>
      </c>
    </row>
    <row r="2864" spans="1:5" x14ac:dyDescent="0.3">
      <c r="A2864" t="s">
        <v>824</v>
      </c>
      <c r="B2864" t="s">
        <v>26</v>
      </c>
      <c r="C2864">
        <v>5.6</v>
      </c>
      <c r="E2864" t="b">
        <v>0</v>
      </c>
    </row>
    <row r="2865" spans="1:5" x14ac:dyDescent="0.3">
      <c r="A2865" t="s">
        <v>824</v>
      </c>
      <c r="B2865" t="s">
        <v>17</v>
      </c>
      <c r="C2865">
        <v>5.6</v>
      </c>
      <c r="E2865" t="b">
        <v>0</v>
      </c>
    </row>
    <row r="2866" spans="1:5" x14ac:dyDescent="0.3">
      <c r="A2866" t="s">
        <v>825</v>
      </c>
      <c r="B2866" t="s">
        <v>12</v>
      </c>
      <c r="C2866">
        <v>6.6</v>
      </c>
      <c r="E2866" t="b">
        <v>0</v>
      </c>
    </row>
    <row r="2867" spans="1:5" x14ac:dyDescent="0.3">
      <c r="A2867" t="s">
        <v>825</v>
      </c>
      <c r="B2867" t="s">
        <v>13</v>
      </c>
      <c r="C2867">
        <v>6.6</v>
      </c>
      <c r="E2867" t="b">
        <v>0</v>
      </c>
    </row>
    <row r="2868" spans="1:5" x14ac:dyDescent="0.3">
      <c r="A2868" t="s">
        <v>825</v>
      </c>
      <c r="B2868" t="s">
        <v>30</v>
      </c>
      <c r="C2868">
        <v>6.6</v>
      </c>
      <c r="E2868" t="b">
        <v>0</v>
      </c>
    </row>
    <row r="2869" spans="1:5" x14ac:dyDescent="0.3">
      <c r="A2869" t="s">
        <v>825</v>
      </c>
      <c r="B2869" t="s">
        <v>31</v>
      </c>
      <c r="C2869">
        <v>6.6</v>
      </c>
      <c r="E2869" t="b">
        <v>0</v>
      </c>
    </row>
    <row r="2870" spans="1:5" x14ac:dyDescent="0.3">
      <c r="A2870" t="s">
        <v>825</v>
      </c>
      <c r="B2870" t="s">
        <v>19</v>
      </c>
      <c r="C2870">
        <v>6.6</v>
      </c>
      <c r="E2870" t="b">
        <v>0</v>
      </c>
    </row>
    <row r="2871" spans="1:5" x14ac:dyDescent="0.3">
      <c r="A2871" t="s">
        <v>825</v>
      </c>
      <c r="B2871" t="s">
        <v>36</v>
      </c>
      <c r="C2871">
        <v>6.6</v>
      </c>
      <c r="E2871" t="b">
        <v>0</v>
      </c>
    </row>
    <row r="2872" spans="1:5" x14ac:dyDescent="0.3">
      <c r="A2872" t="s">
        <v>826</v>
      </c>
      <c r="B2872" t="s">
        <v>12</v>
      </c>
      <c r="C2872">
        <v>6.9</v>
      </c>
      <c r="E2872" t="b">
        <v>0</v>
      </c>
    </row>
    <row r="2873" spans="1:5" x14ac:dyDescent="0.3">
      <c r="A2873" t="s">
        <v>826</v>
      </c>
      <c r="B2873" t="s">
        <v>30</v>
      </c>
      <c r="C2873">
        <v>6.9</v>
      </c>
      <c r="E2873" t="b">
        <v>0</v>
      </c>
    </row>
    <row r="2874" spans="1:5" x14ac:dyDescent="0.3">
      <c r="A2874" t="s">
        <v>826</v>
      </c>
      <c r="B2874" t="s">
        <v>17</v>
      </c>
      <c r="C2874">
        <v>6.9</v>
      </c>
      <c r="E2874" t="b">
        <v>0</v>
      </c>
    </row>
    <row r="2875" spans="1:5" x14ac:dyDescent="0.3">
      <c r="A2875" t="s">
        <v>827</v>
      </c>
      <c r="B2875" t="s">
        <v>35</v>
      </c>
      <c r="C2875">
        <v>4.8</v>
      </c>
      <c r="E2875" t="b">
        <v>0</v>
      </c>
    </row>
    <row r="2876" spans="1:5" x14ac:dyDescent="0.3">
      <c r="A2876" t="s">
        <v>827</v>
      </c>
      <c r="B2876" t="s">
        <v>15</v>
      </c>
      <c r="C2876">
        <v>4.8</v>
      </c>
      <c r="E2876" t="b">
        <v>0</v>
      </c>
    </row>
    <row r="2877" spans="1:5" x14ac:dyDescent="0.3">
      <c r="A2877" t="s">
        <v>827</v>
      </c>
      <c r="B2877" t="s">
        <v>17</v>
      </c>
      <c r="C2877">
        <v>4.8</v>
      </c>
      <c r="E2877" t="b">
        <v>0</v>
      </c>
    </row>
    <row r="2878" spans="1:5" x14ac:dyDescent="0.3">
      <c r="A2878" t="s">
        <v>828</v>
      </c>
      <c r="B2878" t="s">
        <v>30</v>
      </c>
      <c r="C2878">
        <v>6.2</v>
      </c>
      <c r="E2878" t="b">
        <v>0</v>
      </c>
    </row>
    <row r="2879" spans="1:5" x14ac:dyDescent="0.3">
      <c r="A2879" t="s">
        <v>828</v>
      </c>
      <c r="B2879" t="s">
        <v>14</v>
      </c>
      <c r="C2879">
        <v>6.2</v>
      </c>
      <c r="E2879" t="b">
        <v>0</v>
      </c>
    </row>
    <row r="2880" spans="1:5" x14ac:dyDescent="0.3">
      <c r="A2880" t="s">
        <v>828</v>
      </c>
      <c r="B2880" t="s">
        <v>26</v>
      </c>
      <c r="C2880">
        <v>6.2</v>
      </c>
      <c r="E2880" t="b">
        <v>0</v>
      </c>
    </row>
    <row r="2881" spans="1:5" x14ac:dyDescent="0.3">
      <c r="A2881" t="s">
        <v>828</v>
      </c>
      <c r="B2881" t="s">
        <v>19</v>
      </c>
      <c r="C2881">
        <v>6.2</v>
      </c>
      <c r="E2881" t="b">
        <v>0</v>
      </c>
    </row>
    <row r="2882" spans="1:5" x14ac:dyDescent="0.3">
      <c r="A2882" t="s">
        <v>829</v>
      </c>
      <c r="B2882" t="s">
        <v>14</v>
      </c>
      <c r="C2882">
        <v>6</v>
      </c>
      <c r="E2882" t="b">
        <v>0</v>
      </c>
    </row>
    <row r="2883" spans="1:5" x14ac:dyDescent="0.3">
      <c r="A2883" t="s">
        <v>829</v>
      </c>
      <c r="B2883" t="s">
        <v>35</v>
      </c>
      <c r="C2883">
        <v>6</v>
      </c>
      <c r="E2883" t="b">
        <v>0</v>
      </c>
    </row>
    <row r="2884" spans="1:5" x14ac:dyDescent="0.3">
      <c r="A2884" t="s">
        <v>829</v>
      </c>
      <c r="B2884" t="s">
        <v>26</v>
      </c>
      <c r="C2884">
        <v>6</v>
      </c>
      <c r="E2884" t="b">
        <v>0</v>
      </c>
    </row>
    <row r="2885" spans="1:5" x14ac:dyDescent="0.3">
      <c r="A2885" t="s">
        <v>829</v>
      </c>
      <c r="B2885" t="s">
        <v>19</v>
      </c>
      <c r="C2885">
        <v>6</v>
      </c>
      <c r="E2885" t="b">
        <v>0</v>
      </c>
    </row>
    <row r="2886" spans="1:5" x14ac:dyDescent="0.3">
      <c r="A2886" t="s">
        <v>830</v>
      </c>
      <c r="B2886" t="s">
        <v>13</v>
      </c>
      <c r="C2886">
        <v>4.9000000000000004</v>
      </c>
      <c r="E2886" t="b">
        <v>0</v>
      </c>
    </row>
    <row r="2887" spans="1:5" x14ac:dyDescent="0.3">
      <c r="A2887" t="s">
        <v>830</v>
      </c>
      <c r="B2887" t="s">
        <v>22</v>
      </c>
      <c r="C2887">
        <v>4.9000000000000004</v>
      </c>
      <c r="E2887" t="b">
        <v>0</v>
      </c>
    </row>
    <row r="2888" spans="1:5" x14ac:dyDescent="0.3">
      <c r="A2888" t="s">
        <v>830</v>
      </c>
      <c r="B2888" t="s">
        <v>23</v>
      </c>
      <c r="C2888">
        <v>4.9000000000000004</v>
      </c>
      <c r="E2888" t="b">
        <v>0</v>
      </c>
    </row>
    <row r="2889" spans="1:5" x14ac:dyDescent="0.3">
      <c r="A2889" t="s">
        <v>830</v>
      </c>
      <c r="B2889" t="s">
        <v>19</v>
      </c>
      <c r="C2889">
        <v>4.9000000000000004</v>
      </c>
      <c r="E2889" t="b">
        <v>0</v>
      </c>
    </row>
    <row r="2890" spans="1:5" x14ac:dyDescent="0.3">
      <c r="A2890" t="s">
        <v>830</v>
      </c>
      <c r="B2890" t="s">
        <v>15</v>
      </c>
      <c r="C2890">
        <v>4.9000000000000004</v>
      </c>
      <c r="E2890" t="b">
        <v>0</v>
      </c>
    </row>
    <row r="2891" spans="1:5" x14ac:dyDescent="0.3">
      <c r="A2891" t="s">
        <v>831</v>
      </c>
      <c r="B2891" t="s">
        <v>30</v>
      </c>
      <c r="C2891">
        <v>5.6</v>
      </c>
      <c r="E2891" t="b">
        <v>0</v>
      </c>
    </row>
    <row r="2892" spans="1:5" x14ac:dyDescent="0.3">
      <c r="A2892" t="s">
        <v>831</v>
      </c>
      <c r="B2892" t="s">
        <v>35</v>
      </c>
      <c r="C2892">
        <v>5.6</v>
      </c>
      <c r="E2892" t="b">
        <v>0</v>
      </c>
    </row>
    <row r="2893" spans="1:5" x14ac:dyDescent="0.3">
      <c r="A2893" t="s">
        <v>831</v>
      </c>
      <c r="B2893" t="s">
        <v>17</v>
      </c>
      <c r="C2893">
        <v>5.6</v>
      </c>
      <c r="E2893" t="b">
        <v>0</v>
      </c>
    </row>
    <row r="2894" spans="1:5" x14ac:dyDescent="0.3">
      <c r="A2894" t="s">
        <v>832</v>
      </c>
      <c r="B2894" t="s">
        <v>22</v>
      </c>
      <c r="C2894">
        <v>6.1</v>
      </c>
      <c r="E2894" t="b">
        <v>0</v>
      </c>
    </row>
    <row r="2895" spans="1:5" x14ac:dyDescent="0.3">
      <c r="A2895" t="s">
        <v>832</v>
      </c>
      <c r="B2895" t="s">
        <v>30</v>
      </c>
      <c r="C2895">
        <v>6.1</v>
      </c>
      <c r="E2895" t="b">
        <v>0</v>
      </c>
    </row>
    <row r="2896" spans="1:5" x14ac:dyDescent="0.3">
      <c r="A2896" t="s">
        <v>833</v>
      </c>
      <c r="B2896" t="s">
        <v>13</v>
      </c>
      <c r="C2896">
        <v>6.1</v>
      </c>
      <c r="E2896" t="b">
        <v>0</v>
      </c>
    </row>
    <row r="2897" spans="1:5" x14ac:dyDescent="0.3">
      <c r="A2897" t="s">
        <v>833</v>
      </c>
      <c r="B2897" t="s">
        <v>23</v>
      </c>
      <c r="C2897">
        <v>6.1</v>
      </c>
      <c r="E2897" t="b">
        <v>0</v>
      </c>
    </row>
    <row r="2898" spans="1:5" x14ac:dyDescent="0.3">
      <c r="A2898" t="s">
        <v>833</v>
      </c>
      <c r="B2898" t="s">
        <v>14</v>
      </c>
      <c r="C2898">
        <v>6.1</v>
      </c>
      <c r="E2898" t="b">
        <v>0</v>
      </c>
    </row>
    <row r="2899" spans="1:5" x14ac:dyDescent="0.3">
      <c r="A2899" t="s">
        <v>834</v>
      </c>
      <c r="B2899" t="s">
        <v>12</v>
      </c>
      <c r="C2899">
        <v>4.8</v>
      </c>
      <c r="E2899" t="b">
        <v>0</v>
      </c>
    </row>
    <row r="2900" spans="1:5" x14ac:dyDescent="0.3">
      <c r="A2900" t="s">
        <v>834</v>
      </c>
      <c r="B2900" t="s">
        <v>34</v>
      </c>
      <c r="C2900">
        <v>4.8</v>
      </c>
      <c r="E2900" t="b">
        <v>0</v>
      </c>
    </row>
    <row r="2901" spans="1:5" x14ac:dyDescent="0.3">
      <c r="A2901" t="s">
        <v>834</v>
      </c>
      <c r="B2901" t="s">
        <v>14</v>
      </c>
      <c r="C2901">
        <v>4.8</v>
      </c>
      <c r="E2901" t="b">
        <v>0</v>
      </c>
    </row>
    <row r="2902" spans="1:5" x14ac:dyDescent="0.3">
      <c r="A2902" t="s">
        <v>834</v>
      </c>
      <c r="B2902" t="s">
        <v>17</v>
      </c>
      <c r="C2902">
        <v>4.8</v>
      </c>
      <c r="E2902" t="b">
        <v>0</v>
      </c>
    </row>
    <row r="2903" spans="1:5" x14ac:dyDescent="0.3">
      <c r="A2903" t="s">
        <v>835</v>
      </c>
      <c r="B2903" t="s">
        <v>12</v>
      </c>
      <c r="C2903">
        <v>5.5</v>
      </c>
      <c r="E2903" t="b">
        <v>0</v>
      </c>
    </row>
    <row r="2904" spans="1:5" x14ac:dyDescent="0.3">
      <c r="A2904" t="s">
        <v>835</v>
      </c>
      <c r="B2904" t="s">
        <v>22</v>
      </c>
      <c r="C2904">
        <v>5.5</v>
      </c>
      <c r="E2904" t="b">
        <v>0</v>
      </c>
    </row>
    <row r="2905" spans="1:5" x14ac:dyDescent="0.3">
      <c r="A2905" t="s">
        <v>835</v>
      </c>
      <c r="B2905" t="s">
        <v>26</v>
      </c>
      <c r="C2905">
        <v>5.5</v>
      </c>
      <c r="E2905" t="b">
        <v>0</v>
      </c>
    </row>
    <row r="2906" spans="1:5" x14ac:dyDescent="0.3">
      <c r="A2906" t="s">
        <v>835</v>
      </c>
      <c r="B2906" t="s">
        <v>19</v>
      </c>
      <c r="C2906">
        <v>5.5</v>
      </c>
      <c r="E2906" t="b">
        <v>0</v>
      </c>
    </row>
    <row r="2907" spans="1:5" x14ac:dyDescent="0.3">
      <c r="A2907" t="s">
        <v>836</v>
      </c>
      <c r="B2907" t="s">
        <v>12</v>
      </c>
      <c r="C2907">
        <v>3.8</v>
      </c>
      <c r="E2907" t="b">
        <v>0</v>
      </c>
    </row>
    <row r="2908" spans="1:5" x14ac:dyDescent="0.3">
      <c r="A2908" t="s">
        <v>836</v>
      </c>
      <c r="B2908" t="s">
        <v>13</v>
      </c>
      <c r="C2908">
        <v>3.8</v>
      </c>
      <c r="E2908" t="b">
        <v>0</v>
      </c>
    </row>
    <row r="2909" spans="1:5" x14ac:dyDescent="0.3">
      <c r="A2909" t="s">
        <v>836</v>
      </c>
      <c r="B2909" t="s">
        <v>14</v>
      </c>
      <c r="C2909">
        <v>3.8</v>
      </c>
      <c r="E2909" t="b">
        <v>0</v>
      </c>
    </row>
    <row r="2910" spans="1:5" x14ac:dyDescent="0.3">
      <c r="A2910" t="s">
        <v>836</v>
      </c>
      <c r="B2910" t="s">
        <v>17</v>
      </c>
      <c r="C2910">
        <v>3.8</v>
      </c>
      <c r="E2910" t="b">
        <v>0</v>
      </c>
    </row>
    <row r="2911" spans="1:5" x14ac:dyDescent="0.3">
      <c r="A2911" t="s">
        <v>837</v>
      </c>
      <c r="B2911" t="s">
        <v>13</v>
      </c>
      <c r="C2911">
        <v>6.5</v>
      </c>
      <c r="E2911" t="b">
        <v>0</v>
      </c>
    </row>
    <row r="2912" spans="1:5" x14ac:dyDescent="0.3">
      <c r="A2912" t="s">
        <v>837</v>
      </c>
      <c r="B2912" t="s">
        <v>30</v>
      </c>
      <c r="C2912">
        <v>6.5</v>
      </c>
      <c r="E2912" t="b">
        <v>0</v>
      </c>
    </row>
    <row r="2913" spans="1:5" x14ac:dyDescent="0.3">
      <c r="A2913" t="s">
        <v>837</v>
      </c>
      <c r="B2913" t="s">
        <v>19</v>
      </c>
      <c r="C2913">
        <v>6.5</v>
      </c>
      <c r="E2913" t="b">
        <v>0</v>
      </c>
    </row>
    <row r="2914" spans="1:5" x14ac:dyDescent="0.3">
      <c r="A2914" t="s">
        <v>837</v>
      </c>
      <c r="B2914" t="s">
        <v>36</v>
      </c>
      <c r="C2914">
        <v>6.5</v>
      </c>
      <c r="E2914" t="b">
        <v>0</v>
      </c>
    </row>
    <row r="2915" spans="1:5" x14ac:dyDescent="0.3">
      <c r="A2915" t="s">
        <v>838</v>
      </c>
      <c r="B2915" t="s">
        <v>12</v>
      </c>
      <c r="C2915">
        <v>6</v>
      </c>
      <c r="E2915" t="b">
        <v>0</v>
      </c>
    </row>
    <row r="2916" spans="1:5" x14ac:dyDescent="0.3">
      <c r="A2916" t="s">
        <v>838</v>
      </c>
      <c r="B2916" t="s">
        <v>13</v>
      </c>
      <c r="C2916">
        <v>6</v>
      </c>
      <c r="E2916" t="b">
        <v>0</v>
      </c>
    </row>
    <row r="2917" spans="1:5" x14ac:dyDescent="0.3">
      <c r="A2917" t="s">
        <v>838</v>
      </c>
      <c r="B2917" t="s">
        <v>14</v>
      </c>
      <c r="C2917">
        <v>6</v>
      </c>
      <c r="E2917" t="b">
        <v>0</v>
      </c>
    </row>
    <row r="2918" spans="1:5" x14ac:dyDescent="0.3">
      <c r="A2918" t="s">
        <v>839</v>
      </c>
      <c r="B2918" t="s">
        <v>12</v>
      </c>
      <c r="C2918">
        <v>6.7</v>
      </c>
      <c r="E2918" t="b">
        <v>0</v>
      </c>
    </row>
    <row r="2919" spans="1:5" x14ac:dyDescent="0.3">
      <c r="A2919" t="s">
        <v>839</v>
      </c>
      <c r="B2919" t="s">
        <v>30</v>
      </c>
      <c r="C2919">
        <v>6.7</v>
      </c>
      <c r="E2919" t="b">
        <v>0</v>
      </c>
    </row>
    <row r="2920" spans="1:5" x14ac:dyDescent="0.3">
      <c r="A2920" t="s">
        <v>839</v>
      </c>
      <c r="B2920" t="s">
        <v>36</v>
      </c>
      <c r="C2920">
        <v>6.7</v>
      </c>
      <c r="E2920" t="b">
        <v>0</v>
      </c>
    </row>
    <row r="2921" spans="1:5" x14ac:dyDescent="0.3">
      <c r="A2921" t="s">
        <v>840</v>
      </c>
      <c r="B2921" t="s">
        <v>12</v>
      </c>
      <c r="C2921">
        <v>8.1</v>
      </c>
      <c r="E2921" t="b">
        <v>0</v>
      </c>
    </row>
    <row r="2922" spans="1:5" x14ac:dyDescent="0.3">
      <c r="A2922" t="s">
        <v>840</v>
      </c>
      <c r="B2922" t="s">
        <v>13</v>
      </c>
      <c r="C2922">
        <v>8.1</v>
      </c>
      <c r="E2922" t="b">
        <v>0</v>
      </c>
    </row>
    <row r="2923" spans="1:5" x14ac:dyDescent="0.3">
      <c r="A2923" t="s">
        <v>840</v>
      </c>
      <c r="B2923" t="s">
        <v>22</v>
      </c>
      <c r="C2923">
        <v>8.1</v>
      </c>
      <c r="E2923" t="b">
        <v>0</v>
      </c>
    </row>
    <row r="2924" spans="1:5" x14ac:dyDescent="0.3">
      <c r="A2924" t="s">
        <v>840</v>
      </c>
      <c r="B2924" t="s">
        <v>19</v>
      </c>
      <c r="C2924">
        <v>8.1</v>
      </c>
      <c r="E2924" t="b">
        <v>0</v>
      </c>
    </row>
    <row r="2925" spans="1:5" x14ac:dyDescent="0.3">
      <c r="A2925" t="s">
        <v>840</v>
      </c>
      <c r="B2925" t="s">
        <v>15</v>
      </c>
      <c r="C2925">
        <v>8.1</v>
      </c>
      <c r="E2925" t="b">
        <v>0</v>
      </c>
    </row>
    <row r="2926" spans="1:5" x14ac:dyDescent="0.3">
      <c r="A2926" t="s">
        <v>841</v>
      </c>
      <c r="B2926" t="s">
        <v>22</v>
      </c>
      <c r="C2926">
        <v>4.9000000000000004</v>
      </c>
      <c r="E2926" t="b">
        <v>0</v>
      </c>
    </row>
    <row r="2927" spans="1:5" x14ac:dyDescent="0.3">
      <c r="A2927" t="s">
        <v>841</v>
      </c>
      <c r="B2927" t="s">
        <v>30</v>
      </c>
      <c r="C2927">
        <v>4.9000000000000004</v>
      </c>
      <c r="E2927" t="b">
        <v>0</v>
      </c>
    </row>
    <row r="2928" spans="1:5" x14ac:dyDescent="0.3">
      <c r="A2928" t="s">
        <v>842</v>
      </c>
      <c r="B2928" t="s">
        <v>12</v>
      </c>
      <c r="C2928">
        <v>7.3</v>
      </c>
      <c r="E2928" t="b">
        <v>0</v>
      </c>
    </row>
    <row r="2929" spans="1:5" x14ac:dyDescent="0.3">
      <c r="A2929" t="s">
        <v>842</v>
      </c>
      <c r="B2929" t="s">
        <v>38</v>
      </c>
      <c r="C2929">
        <v>7.3</v>
      </c>
      <c r="E2929" t="b">
        <v>0</v>
      </c>
    </row>
    <row r="2930" spans="1:5" x14ac:dyDescent="0.3">
      <c r="A2930" t="s">
        <v>842</v>
      </c>
      <c r="B2930" t="s">
        <v>30</v>
      </c>
      <c r="C2930">
        <v>7.3</v>
      </c>
      <c r="E2930" t="b">
        <v>0</v>
      </c>
    </row>
    <row r="2931" spans="1:5" x14ac:dyDescent="0.3">
      <c r="A2931" t="s">
        <v>842</v>
      </c>
      <c r="B2931" t="s">
        <v>31</v>
      </c>
      <c r="C2931">
        <v>7.3</v>
      </c>
      <c r="E2931" t="b">
        <v>0</v>
      </c>
    </row>
    <row r="2932" spans="1:5" x14ac:dyDescent="0.3">
      <c r="A2932" t="s">
        <v>842</v>
      </c>
      <c r="B2932" t="s">
        <v>17</v>
      </c>
      <c r="C2932">
        <v>7.3</v>
      </c>
      <c r="E2932" t="b">
        <v>0</v>
      </c>
    </row>
    <row r="2933" spans="1:5" x14ac:dyDescent="0.3">
      <c r="A2933" t="s">
        <v>842</v>
      </c>
      <c r="B2933" t="s">
        <v>36</v>
      </c>
      <c r="C2933">
        <v>7.3</v>
      </c>
      <c r="E2933" t="b">
        <v>0</v>
      </c>
    </row>
    <row r="2934" spans="1:5" x14ac:dyDescent="0.3">
      <c r="A2934" t="s">
        <v>843</v>
      </c>
      <c r="B2934" t="s">
        <v>13</v>
      </c>
      <c r="C2934">
        <v>6.4</v>
      </c>
      <c r="E2934" t="b">
        <v>0</v>
      </c>
    </row>
    <row r="2935" spans="1:5" x14ac:dyDescent="0.3">
      <c r="A2935" t="s">
        <v>843</v>
      </c>
      <c r="B2935" t="s">
        <v>22</v>
      </c>
      <c r="C2935">
        <v>6.4</v>
      </c>
      <c r="E2935" t="b">
        <v>0</v>
      </c>
    </row>
    <row r="2936" spans="1:5" x14ac:dyDescent="0.3">
      <c r="A2936" t="s">
        <v>843</v>
      </c>
      <c r="B2936" t="s">
        <v>23</v>
      </c>
      <c r="C2936">
        <v>6.4</v>
      </c>
      <c r="E2936" t="b">
        <v>0</v>
      </c>
    </row>
    <row r="2937" spans="1:5" x14ac:dyDescent="0.3">
      <c r="A2937" t="s">
        <v>843</v>
      </c>
      <c r="B2937" t="s">
        <v>14</v>
      </c>
      <c r="C2937">
        <v>6.4</v>
      </c>
      <c r="E2937" t="b">
        <v>0</v>
      </c>
    </row>
    <row r="2938" spans="1:5" x14ac:dyDescent="0.3">
      <c r="A2938" t="s">
        <v>843</v>
      </c>
      <c r="B2938" t="s">
        <v>35</v>
      </c>
      <c r="C2938">
        <v>6.4</v>
      </c>
      <c r="E2938" t="b">
        <v>0</v>
      </c>
    </row>
    <row r="2939" spans="1:5" x14ac:dyDescent="0.3">
      <c r="A2939" t="s">
        <v>844</v>
      </c>
      <c r="B2939" t="s">
        <v>22</v>
      </c>
      <c r="C2939">
        <v>6.6</v>
      </c>
      <c r="E2939" t="b">
        <v>0</v>
      </c>
    </row>
    <row r="2940" spans="1:5" x14ac:dyDescent="0.3">
      <c r="A2940" t="s">
        <v>844</v>
      </c>
      <c r="B2940" t="s">
        <v>23</v>
      </c>
      <c r="C2940">
        <v>6.6</v>
      </c>
      <c r="E2940" t="b">
        <v>0</v>
      </c>
    </row>
    <row r="2941" spans="1:5" x14ac:dyDescent="0.3">
      <c r="A2941" t="s">
        <v>844</v>
      </c>
      <c r="B2941" t="s">
        <v>14</v>
      </c>
      <c r="C2941">
        <v>6.6</v>
      </c>
      <c r="E2941" t="b">
        <v>0</v>
      </c>
    </row>
    <row r="2942" spans="1:5" x14ac:dyDescent="0.3">
      <c r="A2942" t="s">
        <v>845</v>
      </c>
      <c r="B2942" t="s">
        <v>22</v>
      </c>
      <c r="C2942">
        <v>6.7</v>
      </c>
      <c r="E2942" t="b">
        <v>0</v>
      </c>
    </row>
    <row r="2943" spans="1:5" x14ac:dyDescent="0.3">
      <c r="A2943" t="s">
        <v>845</v>
      </c>
      <c r="B2943" t="s">
        <v>14</v>
      </c>
      <c r="C2943">
        <v>6.7</v>
      </c>
      <c r="E2943" t="b">
        <v>0</v>
      </c>
    </row>
    <row r="2944" spans="1:5" x14ac:dyDescent="0.3">
      <c r="A2944" t="s">
        <v>845</v>
      </c>
      <c r="B2944" t="s">
        <v>19</v>
      </c>
      <c r="C2944">
        <v>6.7</v>
      </c>
      <c r="E2944" t="b">
        <v>0</v>
      </c>
    </row>
    <row r="2945" spans="1:5" x14ac:dyDescent="0.3">
      <c r="A2945" t="s">
        <v>846</v>
      </c>
      <c r="B2945" t="s">
        <v>22</v>
      </c>
      <c r="C2945">
        <v>3.6</v>
      </c>
      <c r="E2945" t="b">
        <v>0</v>
      </c>
    </row>
    <row r="2946" spans="1:5" x14ac:dyDescent="0.3">
      <c r="A2946" t="s">
        <v>846</v>
      </c>
      <c r="B2946" t="s">
        <v>23</v>
      </c>
      <c r="C2946">
        <v>3.6</v>
      </c>
      <c r="E2946" t="b">
        <v>0</v>
      </c>
    </row>
    <row r="2947" spans="1:5" x14ac:dyDescent="0.3">
      <c r="A2947" t="s">
        <v>846</v>
      </c>
      <c r="B2947" t="s">
        <v>19</v>
      </c>
      <c r="C2947">
        <v>3.6</v>
      </c>
      <c r="E2947" t="b">
        <v>0</v>
      </c>
    </row>
    <row r="2948" spans="1:5" x14ac:dyDescent="0.3">
      <c r="A2948" t="s">
        <v>846</v>
      </c>
      <c r="B2948" t="s">
        <v>15</v>
      </c>
      <c r="C2948">
        <v>3.6</v>
      </c>
      <c r="E2948" t="b">
        <v>0</v>
      </c>
    </row>
    <row r="2949" spans="1:5" x14ac:dyDescent="0.3">
      <c r="A2949" t="s">
        <v>847</v>
      </c>
      <c r="B2949" t="s">
        <v>12</v>
      </c>
      <c r="C2949">
        <v>5.7</v>
      </c>
      <c r="E2949" t="b">
        <v>0</v>
      </c>
    </row>
    <row r="2950" spans="1:5" x14ac:dyDescent="0.3">
      <c r="A2950" t="s">
        <v>847</v>
      </c>
      <c r="B2950" t="s">
        <v>13</v>
      </c>
      <c r="C2950">
        <v>5.7</v>
      </c>
      <c r="E2950" t="b">
        <v>0</v>
      </c>
    </row>
    <row r="2951" spans="1:5" x14ac:dyDescent="0.3">
      <c r="A2951" t="s">
        <v>847</v>
      </c>
      <c r="B2951" t="s">
        <v>17</v>
      </c>
      <c r="C2951">
        <v>5.7</v>
      </c>
      <c r="E2951" t="b">
        <v>0</v>
      </c>
    </row>
    <row r="2952" spans="1:5" x14ac:dyDescent="0.3">
      <c r="A2952" t="s">
        <v>847</v>
      </c>
      <c r="B2952" t="s">
        <v>36</v>
      </c>
      <c r="C2952">
        <v>5.7</v>
      </c>
      <c r="E2952" t="b">
        <v>0</v>
      </c>
    </row>
    <row r="2953" spans="1:5" x14ac:dyDescent="0.3">
      <c r="A2953" t="s">
        <v>848</v>
      </c>
      <c r="B2953" t="s">
        <v>22</v>
      </c>
      <c r="C2953">
        <v>6</v>
      </c>
      <c r="E2953" t="b">
        <v>0</v>
      </c>
    </row>
    <row r="2954" spans="1:5" x14ac:dyDescent="0.3">
      <c r="A2954" t="s">
        <v>848</v>
      </c>
      <c r="B2954" t="s">
        <v>30</v>
      </c>
      <c r="C2954">
        <v>6</v>
      </c>
      <c r="E2954" t="b">
        <v>0</v>
      </c>
    </row>
    <row r="2955" spans="1:5" x14ac:dyDescent="0.3">
      <c r="A2955" t="s">
        <v>848</v>
      </c>
      <c r="B2955" t="s">
        <v>19</v>
      </c>
      <c r="C2955">
        <v>6</v>
      </c>
      <c r="E2955" t="b">
        <v>0</v>
      </c>
    </row>
    <row r="2956" spans="1:5" x14ac:dyDescent="0.3">
      <c r="A2956" t="s">
        <v>848</v>
      </c>
      <c r="B2956" t="s">
        <v>32</v>
      </c>
      <c r="C2956">
        <v>6</v>
      </c>
      <c r="E2956" t="b">
        <v>0</v>
      </c>
    </row>
    <row r="2957" spans="1:5" x14ac:dyDescent="0.3">
      <c r="A2957" t="s">
        <v>849</v>
      </c>
      <c r="B2957" t="s">
        <v>22</v>
      </c>
      <c r="C2957">
        <v>4.9000000000000004</v>
      </c>
      <c r="E2957" t="b">
        <v>0</v>
      </c>
    </row>
    <row r="2958" spans="1:5" x14ac:dyDescent="0.3">
      <c r="A2958" t="s">
        <v>849</v>
      </c>
      <c r="B2958" t="s">
        <v>28</v>
      </c>
      <c r="C2958">
        <v>4.9000000000000004</v>
      </c>
      <c r="E2958" t="b">
        <v>0</v>
      </c>
    </row>
    <row r="2959" spans="1:5" x14ac:dyDescent="0.3">
      <c r="A2959" t="s">
        <v>850</v>
      </c>
      <c r="B2959" t="s">
        <v>22</v>
      </c>
      <c r="C2959">
        <v>4.7</v>
      </c>
      <c r="E2959" t="b">
        <v>0</v>
      </c>
    </row>
    <row r="2960" spans="1:5" x14ac:dyDescent="0.3">
      <c r="A2960" t="s">
        <v>850</v>
      </c>
      <c r="B2960" t="s">
        <v>30</v>
      </c>
      <c r="C2960">
        <v>4.7</v>
      </c>
      <c r="E2960" t="b">
        <v>0</v>
      </c>
    </row>
    <row r="2961" spans="1:5" x14ac:dyDescent="0.3">
      <c r="A2961" t="s">
        <v>850</v>
      </c>
      <c r="B2961" t="s">
        <v>19</v>
      </c>
      <c r="C2961">
        <v>4.7</v>
      </c>
      <c r="E2961" t="b">
        <v>0</v>
      </c>
    </row>
    <row r="2962" spans="1:5" x14ac:dyDescent="0.3">
      <c r="A2962" t="s">
        <v>851</v>
      </c>
      <c r="B2962" t="s">
        <v>22</v>
      </c>
      <c r="C2962">
        <v>6.3</v>
      </c>
      <c r="E2962" t="b">
        <v>0</v>
      </c>
    </row>
    <row r="2963" spans="1:5" x14ac:dyDescent="0.3">
      <c r="A2963" t="s">
        <v>852</v>
      </c>
      <c r="B2963" t="s">
        <v>12</v>
      </c>
      <c r="C2963">
        <v>5.9</v>
      </c>
      <c r="E2963" t="b">
        <v>0</v>
      </c>
    </row>
    <row r="2964" spans="1:5" x14ac:dyDescent="0.3">
      <c r="A2964" t="s">
        <v>852</v>
      </c>
      <c r="B2964" t="s">
        <v>13</v>
      </c>
      <c r="C2964">
        <v>5.9</v>
      </c>
      <c r="E2964" t="b">
        <v>0</v>
      </c>
    </row>
    <row r="2965" spans="1:5" x14ac:dyDescent="0.3">
      <c r="A2965" t="s">
        <v>852</v>
      </c>
      <c r="B2965" t="s">
        <v>35</v>
      </c>
      <c r="C2965">
        <v>5.9</v>
      </c>
      <c r="E2965" t="b">
        <v>0</v>
      </c>
    </row>
    <row r="2966" spans="1:5" x14ac:dyDescent="0.3">
      <c r="A2966" t="s">
        <v>852</v>
      </c>
      <c r="B2966" t="s">
        <v>15</v>
      </c>
      <c r="C2966">
        <v>5.9</v>
      </c>
      <c r="E2966" t="b">
        <v>0</v>
      </c>
    </row>
    <row r="2967" spans="1:5" x14ac:dyDescent="0.3">
      <c r="A2967" t="s">
        <v>853</v>
      </c>
      <c r="B2967" t="s">
        <v>12</v>
      </c>
      <c r="C2967">
        <v>5.9</v>
      </c>
      <c r="E2967" t="b">
        <v>0</v>
      </c>
    </row>
    <row r="2968" spans="1:5" x14ac:dyDescent="0.3">
      <c r="A2968" t="s">
        <v>853</v>
      </c>
      <c r="B2968" t="s">
        <v>13</v>
      </c>
      <c r="C2968">
        <v>5.9</v>
      </c>
      <c r="E2968" t="b">
        <v>0</v>
      </c>
    </row>
    <row r="2969" spans="1:5" x14ac:dyDescent="0.3">
      <c r="A2969" t="s">
        <v>853</v>
      </c>
      <c r="B2969" t="s">
        <v>30</v>
      </c>
      <c r="C2969">
        <v>5.9</v>
      </c>
      <c r="E2969" t="b">
        <v>0</v>
      </c>
    </row>
    <row r="2970" spans="1:5" x14ac:dyDescent="0.3">
      <c r="A2970" t="s">
        <v>853</v>
      </c>
      <c r="B2970" t="s">
        <v>31</v>
      </c>
      <c r="C2970">
        <v>5.9</v>
      </c>
      <c r="E2970" t="b">
        <v>0</v>
      </c>
    </row>
    <row r="2971" spans="1:5" x14ac:dyDescent="0.3">
      <c r="A2971" t="s">
        <v>853</v>
      </c>
      <c r="B2971" t="s">
        <v>36</v>
      </c>
      <c r="C2971">
        <v>5.9</v>
      </c>
      <c r="E2971" t="b">
        <v>0</v>
      </c>
    </row>
    <row r="2972" spans="1:5" x14ac:dyDescent="0.3">
      <c r="A2972" t="s">
        <v>854</v>
      </c>
      <c r="B2972" t="s">
        <v>22</v>
      </c>
      <c r="C2972">
        <v>7</v>
      </c>
      <c r="E2972" t="b">
        <v>0</v>
      </c>
    </row>
    <row r="2973" spans="1:5" x14ac:dyDescent="0.3">
      <c r="A2973" t="s">
        <v>854</v>
      </c>
      <c r="B2973" t="s">
        <v>19</v>
      </c>
      <c r="C2973">
        <v>7</v>
      </c>
      <c r="E2973" t="b">
        <v>0</v>
      </c>
    </row>
    <row r="2974" spans="1:5" x14ac:dyDescent="0.3">
      <c r="A2974" t="s">
        <v>855</v>
      </c>
      <c r="B2974" t="s">
        <v>30</v>
      </c>
      <c r="C2974">
        <v>7.5</v>
      </c>
      <c r="E2974" t="b">
        <v>0</v>
      </c>
    </row>
    <row r="2975" spans="1:5" x14ac:dyDescent="0.3">
      <c r="A2975" t="s">
        <v>855</v>
      </c>
      <c r="B2975" t="s">
        <v>26</v>
      </c>
      <c r="C2975">
        <v>7.5</v>
      </c>
      <c r="E2975" t="b">
        <v>0</v>
      </c>
    </row>
    <row r="2976" spans="1:5" x14ac:dyDescent="0.3">
      <c r="A2976" t="s">
        <v>855</v>
      </c>
      <c r="B2976" t="s">
        <v>17</v>
      </c>
      <c r="C2976">
        <v>7.5</v>
      </c>
      <c r="E2976" t="b">
        <v>0</v>
      </c>
    </row>
    <row r="2977" spans="1:5" x14ac:dyDescent="0.3">
      <c r="A2977" t="s">
        <v>856</v>
      </c>
      <c r="B2977" t="s">
        <v>22</v>
      </c>
      <c r="C2977">
        <v>5.6</v>
      </c>
      <c r="E2977" t="b">
        <v>0</v>
      </c>
    </row>
    <row r="2978" spans="1:5" x14ac:dyDescent="0.3">
      <c r="A2978" t="s">
        <v>857</v>
      </c>
      <c r="B2978" t="s">
        <v>12</v>
      </c>
      <c r="C2978">
        <v>6.4</v>
      </c>
      <c r="E2978" t="b">
        <v>0</v>
      </c>
    </row>
    <row r="2979" spans="1:5" x14ac:dyDescent="0.3">
      <c r="A2979" t="s">
        <v>857</v>
      </c>
      <c r="B2979" t="s">
        <v>13</v>
      </c>
      <c r="C2979">
        <v>6.4</v>
      </c>
      <c r="E2979" t="b">
        <v>0</v>
      </c>
    </row>
    <row r="2980" spans="1:5" x14ac:dyDescent="0.3">
      <c r="A2980" t="s">
        <v>857</v>
      </c>
      <c r="B2980" t="s">
        <v>14</v>
      </c>
      <c r="C2980">
        <v>6.4</v>
      </c>
      <c r="E2980" t="b">
        <v>0</v>
      </c>
    </row>
    <row r="2981" spans="1:5" x14ac:dyDescent="0.3">
      <c r="A2981" t="s">
        <v>858</v>
      </c>
      <c r="B2981" t="s">
        <v>12</v>
      </c>
      <c r="C2981">
        <v>6.3</v>
      </c>
      <c r="E2981" t="b">
        <v>0</v>
      </c>
    </row>
    <row r="2982" spans="1:5" x14ac:dyDescent="0.3">
      <c r="A2982" t="s">
        <v>858</v>
      </c>
      <c r="B2982" t="s">
        <v>22</v>
      </c>
      <c r="C2982">
        <v>6.3</v>
      </c>
      <c r="E2982" t="b">
        <v>0</v>
      </c>
    </row>
    <row r="2983" spans="1:5" x14ac:dyDescent="0.3">
      <c r="A2983" t="s">
        <v>858</v>
      </c>
      <c r="B2983" t="s">
        <v>34</v>
      </c>
      <c r="C2983">
        <v>6.3</v>
      </c>
      <c r="E2983" t="b">
        <v>0</v>
      </c>
    </row>
    <row r="2984" spans="1:5" x14ac:dyDescent="0.3">
      <c r="A2984" t="s">
        <v>858</v>
      </c>
      <c r="B2984" t="s">
        <v>30</v>
      </c>
      <c r="C2984">
        <v>6.3</v>
      </c>
      <c r="E2984" t="b">
        <v>0</v>
      </c>
    </row>
    <row r="2985" spans="1:5" x14ac:dyDescent="0.3">
      <c r="A2985" t="s">
        <v>859</v>
      </c>
      <c r="B2985" t="s">
        <v>12</v>
      </c>
      <c r="C2985">
        <v>4.3</v>
      </c>
      <c r="E2985" t="b">
        <v>0</v>
      </c>
    </row>
    <row r="2986" spans="1:5" x14ac:dyDescent="0.3">
      <c r="A2986" t="s">
        <v>859</v>
      </c>
      <c r="B2986" t="s">
        <v>14</v>
      </c>
      <c r="C2986">
        <v>4.3</v>
      </c>
      <c r="E2986" t="b">
        <v>0</v>
      </c>
    </row>
    <row r="2987" spans="1:5" x14ac:dyDescent="0.3">
      <c r="A2987" t="s">
        <v>859</v>
      </c>
      <c r="B2987" t="s">
        <v>17</v>
      </c>
      <c r="C2987">
        <v>4.3</v>
      </c>
      <c r="E2987" t="b">
        <v>0</v>
      </c>
    </row>
    <row r="2988" spans="1:5" x14ac:dyDescent="0.3">
      <c r="A2988" t="s">
        <v>860</v>
      </c>
      <c r="B2988" t="s">
        <v>30</v>
      </c>
      <c r="C2988">
        <v>5.9</v>
      </c>
      <c r="E2988" t="b">
        <v>0</v>
      </c>
    </row>
    <row r="2989" spans="1:5" x14ac:dyDescent="0.3">
      <c r="A2989" t="s">
        <v>860</v>
      </c>
      <c r="B2989" t="s">
        <v>39</v>
      </c>
      <c r="C2989">
        <v>5.9</v>
      </c>
      <c r="E2989" t="b">
        <v>0</v>
      </c>
    </row>
    <row r="2990" spans="1:5" x14ac:dyDescent="0.3">
      <c r="A2990" t="s">
        <v>860</v>
      </c>
      <c r="B2990" t="s">
        <v>19</v>
      </c>
      <c r="C2990">
        <v>5.9</v>
      </c>
      <c r="E2990" t="b">
        <v>0</v>
      </c>
    </row>
    <row r="2991" spans="1:5" x14ac:dyDescent="0.3">
      <c r="A2991" t="s">
        <v>860</v>
      </c>
      <c r="B2991" t="s">
        <v>36</v>
      </c>
      <c r="C2991">
        <v>5.9</v>
      </c>
      <c r="E2991" t="b">
        <v>0</v>
      </c>
    </row>
    <row r="2992" spans="1:5" x14ac:dyDescent="0.3">
      <c r="A2992" t="s">
        <v>861</v>
      </c>
      <c r="B2992" t="s">
        <v>22</v>
      </c>
      <c r="C2992">
        <v>6.7</v>
      </c>
      <c r="E2992" t="b">
        <v>0</v>
      </c>
    </row>
    <row r="2993" spans="1:5" x14ac:dyDescent="0.3">
      <c r="A2993" t="s">
        <v>861</v>
      </c>
      <c r="B2993" t="s">
        <v>19</v>
      </c>
      <c r="C2993">
        <v>6.7</v>
      </c>
      <c r="E2993" t="b">
        <v>0</v>
      </c>
    </row>
    <row r="2994" spans="1:5" x14ac:dyDescent="0.3">
      <c r="A2994" t="s">
        <v>862</v>
      </c>
      <c r="B2994" t="s">
        <v>12</v>
      </c>
      <c r="C2994">
        <v>5.5</v>
      </c>
      <c r="E2994" t="b">
        <v>0</v>
      </c>
    </row>
    <row r="2995" spans="1:5" x14ac:dyDescent="0.3">
      <c r="A2995" t="s">
        <v>862</v>
      </c>
      <c r="B2995" t="s">
        <v>22</v>
      </c>
      <c r="C2995">
        <v>5.5</v>
      </c>
      <c r="E2995" t="b">
        <v>0</v>
      </c>
    </row>
    <row r="2996" spans="1:5" x14ac:dyDescent="0.3">
      <c r="A2996" t="s">
        <v>862</v>
      </c>
      <c r="B2996" t="s">
        <v>30</v>
      </c>
      <c r="C2996">
        <v>5.5</v>
      </c>
      <c r="E2996" t="b">
        <v>0</v>
      </c>
    </row>
    <row r="2997" spans="1:5" x14ac:dyDescent="0.3">
      <c r="A2997" t="s">
        <v>862</v>
      </c>
      <c r="B2997" t="s">
        <v>23</v>
      </c>
      <c r="C2997">
        <v>5.5</v>
      </c>
      <c r="E2997" t="b">
        <v>0</v>
      </c>
    </row>
    <row r="2998" spans="1:5" x14ac:dyDescent="0.3">
      <c r="A2998" t="s">
        <v>862</v>
      </c>
      <c r="B2998" t="s">
        <v>17</v>
      </c>
      <c r="C2998">
        <v>5.5</v>
      </c>
      <c r="E2998" t="b">
        <v>0</v>
      </c>
    </row>
    <row r="2999" spans="1:5" x14ac:dyDescent="0.3">
      <c r="A2999" t="s">
        <v>863</v>
      </c>
      <c r="B2999" t="s">
        <v>12</v>
      </c>
      <c r="C2999">
        <v>6.2</v>
      </c>
      <c r="E2999" t="b">
        <v>0</v>
      </c>
    </row>
    <row r="3000" spans="1:5" x14ac:dyDescent="0.3">
      <c r="A3000" t="s">
        <v>863</v>
      </c>
      <c r="B3000" t="s">
        <v>34</v>
      </c>
      <c r="C3000">
        <v>6.2</v>
      </c>
      <c r="E3000" t="b">
        <v>0</v>
      </c>
    </row>
    <row r="3001" spans="1:5" x14ac:dyDescent="0.3">
      <c r="A3001" t="s">
        <v>864</v>
      </c>
      <c r="B3001" t="s">
        <v>22</v>
      </c>
      <c r="C3001">
        <v>8.8000000000000007</v>
      </c>
      <c r="E3001" t="b">
        <v>0</v>
      </c>
    </row>
    <row r="3002" spans="1:5" x14ac:dyDescent="0.3">
      <c r="A3002" t="s">
        <v>864</v>
      </c>
      <c r="B3002" t="s">
        <v>30</v>
      </c>
      <c r="C3002">
        <v>8.8000000000000007</v>
      </c>
      <c r="E3002" t="b">
        <v>0</v>
      </c>
    </row>
    <row r="3003" spans="1:5" x14ac:dyDescent="0.3">
      <c r="A3003" t="s">
        <v>865</v>
      </c>
      <c r="B3003" t="s">
        <v>21</v>
      </c>
      <c r="C3003">
        <v>5.2</v>
      </c>
      <c r="E3003" t="b">
        <v>0</v>
      </c>
    </row>
    <row r="3004" spans="1:5" x14ac:dyDescent="0.3">
      <c r="A3004" t="s">
        <v>865</v>
      </c>
      <c r="B3004" t="s">
        <v>22</v>
      </c>
      <c r="C3004">
        <v>5.2</v>
      </c>
      <c r="E3004" t="b">
        <v>0</v>
      </c>
    </row>
    <row r="3005" spans="1:5" x14ac:dyDescent="0.3">
      <c r="A3005" t="s">
        <v>865</v>
      </c>
      <c r="B3005" t="s">
        <v>23</v>
      </c>
      <c r="C3005">
        <v>5.2</v>
      </c>
      <c r="E3005" t="b">
        <v>0</v>
      </c>
    </row>
    <row r="3006" spans="1:5" x14ac:dyDescent="0.3">
      <c r="A3006" t="s">
        <v>865</v>
      </c>
      <c r="B3006" t="s">
        <v>14</v>
      </c>
      <c r="C3006">
        <v>5.2</v>
      </c>
      <c r="E3006" t="b">
        <v>0</v>
      </c>
    </row>
    <row r="3007" spans="1:5" x14ac:dyDescent="0.3">
      <c r="A3007" t="s">
        <v>865</v>
      </c>
      <c r="B3007" t="s">
        <v>39</v>
      </c>
      <c r="C3007">
        <v>5.2</v>
      </c>
      <c r="E3007" t="b">
        <v>0</v>
      </c>
    </row>
    <row r="3008" spans="1:5" x14ac:dyDescent="0.3">
      <c r="A3008" t="s">
        <v>866</v>
      </c>
      <c r="B3008" t="s">
        <v>22</v>
      </c>
      <c r="C3008">
        <v>7</v>
      </c>
      <c r="E3008" t="b">
        <v>0</v>
      </c>
    </row>
    <row r="3009" spans="1:5" x14ac:dyDescent="0.3">
      <c r="A3009" t="s">
        <v>867</v>
      </c>
      <c r="B3009" t="s">
        <v>13</v>
      </c>
      <c r="C3009">
        <v>6.6</v>
      </c>
      <c r="E3009" t="b">
        <v>0</v>
      </c>
    </row>
    <row r="3010" spans="1:5" x14ac:dyDescent="0.3">
      <c r="A3010" t="s">
        <v>867</v>
      </c>
      <c r="B3010" t="s">
        <v>21</v>
      </c>
      <c r="C3010">
        <v>6.6</v>
      </c>
      <c r="E3010" t="b">
        <v>0</v>
      </c>
    </row>
    <row r="3011" spans="1:5" x14ac:dyDescent="0.3">
      <c r="A3011" t="s">
        <v>867</v>
      </c>
      <c r="B3011" t="s">
        <v>30</v>
      </c>
      <c r="C3011">
        <v>6.6</v>
      </c>
      <c r="E3011" t="b">
        <v>0</v>
      </c>
    </row>
    <row r="3012" spans="1:5" x14ac:dyDescent="0.3">
      <c r="A3012" t="s">
        <v>867</v>
      </c>
      <c r="B3012" t="s">
        <v>23</v>
      </c>
      <c r="C3012">
        <v>6.6</v>
      </c>
      <c r="E3012" t="b">
        <v>0</v>
      </c>
    </row>
    <row r="3013" spans="1:5" x14ac:dyDescent="0.3">
      <c r="A3013" t="s">
        <v>867</v>
      </c>
      <c r="B3013" t="s">
        <v>31</v>
      </c>
      <c r="C3013">
        <v>6.6</v>
      </c>
      <c r="E3013" t="b">
        <v>0</v>
      </c>
    </row>
    <row r="3014" spans="1:5" x14ac:dyDescent="0.3">
      <c r="A3014" t="s">
        <v>867</v>
      </c>
      <c r="B3014" t="s">
        <v>25</v>
      </c>
      <c r="C3014">
        <v>6.6</v>
      </c>
      <c r="E3014" t="b">
        <v>0</v>
      </c>
    </row>
    <row r="3015" spans="1:5" x14ac:dyDescent="0.3">
      <c r="A3015" t="s">
        <v>867</v>
      </c>
      <c r="B3015" t="s">
        <v>19</v>
      </c>
      <c r="C3015">
        <v>6.6</v>
      </c>
      <c r="E3015" t="b">
        <v>0</v>
      </c>
    </row>
    <row r="3016" spans="1:5" x14ac:dyDescent="0.3">
      <c r="A3016" t="s">
        <v>868</v>
      </c>
      <c r="B3016" t="s">
        <v>12</v>
      </c>
      <c r="C3016">
        <v>7.3</v>
      </c>
      <c r="E3016" t="b">
        <v>0</v>
      </c>
    </row>
    <row r="3017" spans="1:5" x14ac:dyDescent="0.3">
      <c r="A3017" t="s">
        <v>868</v>
      </c>
      <c r="B3017" t="s">
        <v>13</v>
      </c>
      <c r="C3017">
        <v>7.3</v>
      </c>
      <c r="E3017" t="b">
        <v>0</v>
      </c>
    </row>
    <row r="3018" spans="1:5" x14ac:dyDescent="0.3">
      <c r="A3018" t="s">
        <v>868</v>
      </c>
      <c r="B3018" t="s">
        <v>30</v>
      </c>
      <c r="C3018">
        <v>7.3</v>
      </c>
      <c r="E3018" t="b">
        <v>0</v>
      </c>
    </row>
    <row r="3019" spans="1:5" x14ac:dyDescent="0.3">
      <c r="A3019" t="s">
        <v>868</v>
      </c>
      <c r="B3019" t="s">
        <v>19</v>
      </c>
      <c r="C3019">
        <v>7.3</v>
      </c>
      <c r="E3019" t="b">
        <v>0</v>
      </c>
    </row>
    <row r="3020" spans="1:5" x14ac:dyDescent="0.3">
      <c r="A3020" t="s">
        <v>868</v>
      </c>
      <c r="B3020" t="s">
        <v>15</v>
      </c>
      <c r="C3020">
        <v>7.3</v>
      </c>
      <c r="E3020" t="b">
        <v>0</v>
      </c>
    </row>
    <row r="3021" spans="1:5" x14ac:dyDescent="0.3">
      <c r="A3021" t="s">
        <v>869</v>
      </c>
      <c r="B3021" t="s">
        <v>22</v>
      </c>
      <c r="C3021">
        <v>5.6</v>
      </c>
      <c r="E3021" t="b">
        <v>0</v>
      </c>
    </row>
    <row r="3022" spans="1:5" x14ac:dyDescent="0.3">
      <c r="A3022" t="s">
        <v>869</v>
      </c>
      <c r="B3022" t="s">
        <v>19</v>
      </c>
      <c r="C3022">
        <v>5.6</v>
      </c>
      <c r="E3022" t="b">
        <v>0</v>
      </c>
    </row>
    <row r="3023" spans="1:5" x14ac:dyDescent="0.3">
      <c r="A3023" t="s">
        <v>869</v>
      </c>
      <c r="B3023" t="s">
        <v>15</v>
      </c>
      <c r="C3023">
        <v>5.6</v>
      </c>
      <c r="E3023" t="b">
        <v>0</v>
      </c>
    </row>
    <row r="3024" spans="1:5" x14ac:dyDescent="0.3">
      <c r="A3024" t="s">
        <v>870</v>
      </c>
      <c r="B3024" t="s">
        <v>22</v>
      </c>
      <c r="C3024">
        <v>6.6</v>
      </c>
      <c r="E3024" t="b">
        <v>0</v>
      </c>
    </row>
    <row r="3025" spans="1:5" x14ac:dyDescent="0.3">
      <c r="A3025" t="s">
        <v>870</v>
      </c>
      <c r="B3025" t="s">
        <v>19</v>
      </c>
      <c r="C3025">
        <v>6.6</v>
      </c>
      <c r="E3025" t="b">
        <v>0</v>
      </c>
    </row>
    <row r="3026" spans="1:5" x14ac:dyDescent="0.3">
      <c r="A3026" t="s">
        <v>871</v>
      </c>
      <c r="B3026" t="s">
        <v>12</v>
      </c>
      <c r="C3026">
        <v>5.4</v>
      </c>
      <c r="E3026" t="b">
        <v>0</v>
      </c>
    </row>
    <row r="3027" spans="1:5" x14ac:dyDescent="0.3">
      <c r="A3027" t="s">
        <v>871</v>
      </c>
      <c r="B3027" t="s">
        <v>13</v>
      </c>
      <c r="C3027">
        <v>5.4</v>
      </c>
      <c r="E3027" t="b">
        <v>0</v>
      </c>
    </row>
    <row r="3028" spans="1:5" x14ac:dyDescent="0.3">
      <c r="A3028" t="s">
        <v>871</v>
      </c>
      <c r="B3028" t="s">
        <v>22</v>
      </c>
      <c r="C3028">
        <v>5.4</v>
      </c>
      <c r="E3028" t="b">
        <v>0</v>
      </c>
    </row>
    <row r="3029" spans="1:5" x14ac:dyDescent="0.3">
      <c r="A3029" t="s">
        <v>871</v>
      </c>
      <c r="B3029" t="s">
        <v>23</v>
      </c>
      <c r="C3029">
        <v>5.4</v>
      </c>
      <c r="E3029" t="b">
        <v>0</v>
      </c>
    </row>
    <row r="3030" spans="1:5" x14ac:dyDescent="0.3">
      <c r="A3030" t="s">
        <v>871</v>
      </c>
      <c r="B3030" t="s">
        <v>19</v>
      </c>
      <c r="C3030">
        <v>5.4</v>
      </c>
      <c r="E3030" t="b">
        <v>0</v>
      </c>
    </row>
    <row r="3031" spans="1:5" x14ac:dyDescent="0.3">
      <c r="A3031" t="s">
        <v>872</v>
      </c>
      <c r="B3031" t="s">
        <v>22</v>
      </c>
      <c r="C3031">
        <v>6.3</v>
      </c>
      <c r="E3031" t="b">
        <v>0</v>
      </c>
    </row>
    <row r="3032" spans="1:5" x14ac:dyDescent="0.3">
      <c r="A3032" t="s">
        <v>872</v>
      </c>
      <c r="B3032" t="s">
        <v>19</v>
      </c>
      <c r="C3032">
        <v>6.3</v>
      </c>
      <c r="E3032" t="b">
        <v>0</v>
      </c>
    </row>
    <row r="3033" spans="1:5" x14ac:dyDescent="0.3">
      <c r="A3033" t="s">
        <v>873</v>
      </c>
      <c r="B3033" t="s">
        <v>38</v>
      </c>
      <c r="C3033">
        <v>7.9</v>
      </c>
      <c r="E3033" t="b">
        <v>0</v>
      </c>
    </row>
    <row r="3034" spans="1:5" x14ac:dyDescent="0.3">
      <c r="A3034" t="s">
        <v>873</v>
      </c>
      <c r="B3034" t="s">
        <v>30</v>
      </c>
      <c r="C3034">
        <v>7.9</v>
      </c>
      <c r="E3034" t="b">
        <v>0</v>
      </c>
    </row>
    <row r="3035" spans="1:5" x14ac:dyDescent="0.3">
      <c r="A3035" t="s">
        <v>873</v>
      </c>
      <c r="B3035" t="s">
        <v>17</v>
      </c>
      <c r="C3035">
        <v>7.9</v>
      </c>
      <c r="E3035" t="b">
        <v>0</v>
      </c>
    </row>
    <row r="3036" spans="1:5" x14ac:dyDescent="0.3">
      <c r="A3036" t="s">
        <v>874</v>
      </c>
      <c r="B3036" t="s">
        <v>22</v>
      </c>
      <c r="C3036">
        <v>6.3</v>
      </c>
      <c r="E3036" t="b">
        <v>0</v>
      </c>
    </row>
    <row r="3037" spans="1:5" x14ac:dyDescent="0.3">
      <c r="A3037" t="s">
        <v>874</v>
      </c>
      <c r="B3037" t="s">
        <v>34</v>
      </c>
      <c r="C3037">
        <v>6.3</v>
      </c>
      <c r="E3037" t="b">
        <v>0</v>
      </c>
    </row>
    <row r="3038" spans="1:5" x14ac:dyDescent="0.3">
      <c r="A3038" t="s">
        <v>874</v>
      </c>
      <c r="B3038" t="s">
        <v>19</v>
      </c>
      <c r="C3038">
        <v>6.3</v>
      </c>
      <c r="E3038" t="b">
        <v>0</v>
      </c>
    </row>
    <row r="3039" spans="1:5" x14ac:dyDescent="0.3">
      <c r="A3039" t="s">
        <v>874</v>
      </c>
      <c r="B3039" t="s">
        <v>17</v>
      </c>
      <c r="C3039">
        <v>6.3</v>
      </c>
      <c r="E3039" t="b">
        <v>0</v>
      </c>
    </row>
    <row r="3040" spans="1:5" x14ac:dyDescent="0.3">
      <c r="A3040" t="s">
        <v>875</v>
      </c>
      <c r="B3040" t="s">
        <v>22</v>
      </c>
      <c r="C3040">
        <v>6</v>
      </c>
      <c r="E3040" t="b">
        <v>0</v>
      </c>
    </row>
    <row r="3041" spans="1:5" x14ac:dyDescent="0.3">
      <c r="A3041" t="s">
        <v>875</v>
      </c>
      <c r="B3041" t="s">
        <v>23</v>
      </c>
      <c r="C3041">
        <v>6</v>
      </c>
      <c r="E3041" t="b">
        <v>0</v>
      </c>
    </row>
    <row r="3042" spans="1:5" x14ac:dyDescent="0.3">
      <c r="A3042" t="s">
        <v>875</v>
      </c>
      <c r="B3042" t="s">
        <v>14</v>
      </c>
      <c r="C3042">
        <v>6</v>
      </c>
      <c r="E3042" t="b">
        <v>0</v>
      </c>
    </row>
    <row r="3043" spans="1:5" x14ac:dyDescent="0.3">
      <c r="A3043" t="s">
        <v>876</v>
      </c>
      <c r="B3043" t="s">
        <v>12</v>
      </c>
      <c r="C3043">
        <v>7.2</v>
      </c>
      <c r="E3043" t="b">
        <v>0</v>
      </c>
    </row>
    <row r="3044" spans="1:5" x14ac:dyDescent="0.3">
      <c r="A3044" t="s">
        <v>876</v>
      </c>
      <c r="B3044" t="s">
        <v>34</v>
      </c>
      <c r="C3044">
        <v>7.2</v>
      </c>
      <c r="E3044" t="b">
        <v>0</v>
      </c>
    </row>
    <row r="3045" spans="1:5" x14ac:dyDescent="0.3">
      <c r="A3045" t="s">
        <v>876</v>
      </c>
      <c r="B3045" t="s">
        <v>17</v>
      </c>
      <c r="C3045">
        <v>7.2</v>
      </c>
      <c r="E3045" t="b">
        <v>0</v>
      </c>
    </row>
    <row r="3046" spans="1:5" x14ac:dyDescent="0.3">
      <c r="A3046" t="s">
        <v>877</v>
      </c>
      <c r="B3046" t="s">
        <v>22</v>
      </c>
      <c r="C3046">
        <v>5.0999999999999996</v>
      </c>
      <c r="E3046" t="b">
        <v>0</v>
      </c>
    </row>
    <row r="3047" spans="1:5" x14ac:dyDescent="0.3">
      <c r="A3047" t="s">
        <v>877</v>
      </c>
      <c r="B3047" t="s">
        <v>30</v>
      </c>
      <c r="C3047">
        <v>5.0999999999999996</v>
      </c>
      <c r="E3047" t="b">
        <v>0</v>
      </c>
    </row>
    <row r="3048" spans="1:5" x14ac:dyDescent="0.3">
      <c r="A3048" t="s">
        <v>877</v>
      </c>
      <c r="B3048" t="s">
        <v>19</v>
      </c>
      <c r="C3048">
        <v>5.0999999999999996</v>
      </c>
      <c r="E3048" t="b">
        <v>0</v>
      </c>
    </row>
    <row r="3049" spans="1:5" x14ac:dyDescent="0.3">
      <c r="A3049" t="s">
        <v>878</v>
      </c>
      <c r="B3049" t="s">
        <v>12</v>
      </c>
      <c r="C3049">
        <v>7.3</v>
      </c>
      <c r="E3049" t="b">
        <v>0</v>
      </c>
    </row>
    <row r="3050" spans="1:5" x14ac:dyDescent="0.3">
      <c r="A3050" t="s">
        <v>878</v>
      </c>
      <c r="B3050" t="s">
        <v>30</v>
      </c>
      <c r="C3050">
        <v>7.3</v>
      </c>
      <c r="E3050" t="b">
        <v>0</v>
      </c>
    </row>
    <row r="3051" spans="1:5" x14ac:dyDescent="0.3">
      <c r="A3051" t="s">
        <v>878</v>
      </c>
      <c r="B3051" t="s">
        <v>17</v>
      </c>
      <c r="C3051">
        <v>7.3</v>
      </c>
      <c r="E3051" t="b">
        <v>0</v>
      </c>
    </row>
    <row r="3052" spans="1:5" x14ac:dyDescent="0.3">
      <c r="A3052" t="s">
        <v>878</v>
      </c>
      <c r="B3052" t="s">
        <v>36</v>
      </c>
      <c r="C3052">
        <v>7.3</v>
      </c>
      <c r="E3052" t="b">
        <v>0</v>
      </c>
    </row>
    <row r="3053" spans="1:5" x14ac:dyDescent="0.3">
      <c r="A3053" t="s">
        <v>879</v>
      </c>
      <c r="B3053" t="s">
        <v>38</v>
      </c>
      <c r="C3053">
        <v>8</v>
      </c>
      <c r="E3053" t="b">
        <v>0</v>
      </c>
    </row>
    <row r="3054" spans="1:5" x14ac:dyDescent="0.3">
      <c r="A3054" t="s">
        <v>879</v>
      </c>
      <c r="B3054" t="s">
        <v>30</v>
      </c>
      <c r="C3054">
        <v>8</v>
      </c>
      <c r="E3054" t="b">
        <v>0</v>
      </c>
    </row>
    <row r="3055" spans="1:5" x14ac:dyDescent="0.3">
      <c r="A3055" t="s">
        <v>880</v>
      </c>
      <c r="B3055" t="s">
        <v>30</v>
      </c>
      <c r="C3055">
        <v>6.2</v>
      </c>
      <c r="E3055" t="b">
        <v>0</v>
      </c>
    </row>
    <row r="3056" spans="1:5" x14ac:dyDescent="0.3">
      <c r="A3056" t="s">
        <v>880</v>
      </c>
      <c r="B3056" t="s">
        <v>26</v>
      </c>
      <c r="C3056">
        <v>6.2</v>
      </c>
      <c r="E3056" t="b">
        <v>0</v>
      </c>
    </row>
    <row r="3057" spans="1:5" x14ac:dyDescent="0.3">
      <c r="A3057" t="s">
        <v>880</v>
      </c>
      <c r="B3057" t="s">
        <v>17</v>
      </c>
      <c r="C3057">
        <v>6.2</v>
      </c>
      <c r="E3057" t="b">
        <v>0</v>
      </c>
    </row>
    <row r="3058" spans="1:5" x14ac:dyDescent="0.3">
      <c r="A3058" t="s">
        <v>881</v>
      </c>
      <c r="B3058" t="s">
        <v>30</v>
      </c>
      <c r="C3058">
        <v>6</v>
      </c>
      <c r="E3058" t="b">
        <v>0</v>
      </c>
    </row>
    <row r="3059" spans="1:5" x14ac:dyDescent="0.3">
      <c r="A3059" t="s">
        <v>881</v>
      </c>
      <c r="B3059" t="s">
        <v>17</v>
      </c>
      <c r="C3059">
        <v>6</v>
      </c>
      <c r="E3059" t="b">
        <v>0</v>
      </c>
    </row>
    <row r="3060" spans="1:5" x14ac:dyDescent="0.3">
      <c r="A3060" t="s">
        <v>882</v>
      </c>
      <c r="B3060" t="s">
        <v>30</v>
      </c>
      <c r="C3060">
        <v>6.7</v>
      </c>
      <c r="E3060" t="b">
        <v>0</v>
      </c>
    </row>
    <row r="3061" spans="1:5" x14ac:dyDescent="0.3">
      <c r="A3061" t="s">
        <v>882</v>
      </c>
      <c r="B3061" t="s">
        <v>14</v>
      </c>
      <c r="C3061">
        <v>6.7</v>
      </c>
      <c r="E3061" t="b">
        <v>0</v>
      </c>
    </row>
    <row r="3062" spans="1:5" x14ac:dyDescent="0.3">
      <c r="A3062" t="s">
        <v>882</v>
      </c>
      <c r="B3062" t="s">
        <v>19</v>
      </c>
      <c r="C3062">
        <v>6.7</v>
      </c>
      <c r="E3062" t="b">
        <v>0</v>
      </c>
    </row>
    <row r="3063" spans="1:5" x14ac:dyDescent="0.3">
      <c r="A3063" t="s">
        <v>883</v>
      </c>
      <c r="B3063" t="s">
        <v>12</v>
      </c>
      <c r="C3063">
        <v>8.1</v>
      </c>
      <c r="E3063" t="b">
        <v>0</v>
      </c>
    </row>
    <row r="3064" spans="1:5" x14ac:dyDescent="0.3">
      <c r="A3064" t="s">
        <v>884</v>
      </c>
      <c r="B3064" t="s">
        <v>22</v>
      </c>
      <c r="C3064">
        <v>6.4</v>
      </c>
      <c r="E3064" t="b">
        <v>0</v>
      </c>
    </row>
    <row r="3065" spans="1:5" x14ac:dyDescent="0.3">
      <c r="A3065" t="s">
        <v>885</v>
      </c>
      <c r="B3065" t="s">
        <v>12</v>
      </c>
      <c r="C3065">
        <v>8.4</v>
      </c>
      <c r="E3065" t="b">
        <v>0</v>
      </c>
    </row>
    <row r="3066" spans="1:5" x14ac:dyDescent="0.3">
      <c r="A3066" t="s">
        <v>885</v>
      </c>
      <c r="B3066" t="s">
        <v>13</v>
      </c>
      <c r="C3066">
        <v>8.4</v>
      </c>
      <c r="E3066" t="b">
        <v>0</v>
      </c>
    </row>
    <row r="3067" spans="1:5" x14ac:dyDescent="0.3">
      <c r="A3067" t="s">
        <v>885</v>
      </c>
      <c r="B3067" t="s">
        <v>30</v>
      </c>
      <c r="C3067">
        <v>8.4</v>
      </c>
      <c r="E3067" t="b">
        <v>0</v>
      </c>
    </row>
    <row r="3068" spans="1:5" x14ac:dyDescent="0.3">
      <c r="A3068" t="s">
        <v>885</v>
      </c>
      <c r="B3068" t="s">
        <v>15</v>
      </c>
      <c r="C3068">
        <v>8.4</v>
      </c>
      <c r="E3068" t="b">
        <v>0</v>
      </c>
    </row>
    <row r="3069" spans="1:5" x14ac:dyDescent="0.3">
      <c r="A3069" t="s">
        <v>886</v>
      </c>
      <c r="B3069" t="s">
        <v>12</v>
      </c>
      <c r="C3069">
        <v>8</v>
      </c>
      <c r="E3069" t="b">
        <v>0</v>
      </c>
    </row>
    <row r="3070" spans="1:5" x14ac:dyDescent="0.3">
      <c r="A3070" t="s">
        <v>886</v>
      </c>
      <c r="B3070" t="s">
        <v>34</v>
      </c>
      <c r="C3070">
        <v>8</v>
      </c>
      <c r="E3070" t="b">
        <v>0</v>
      </c>
    </row>
    <row r="3071" spans="1:5" x14ac:dyDescent="0.3">
      <c r="A3071" t="s">
        <v>886</v>
      </c>
      <c r="B3071" t="s">
        <v>30</v>
      </c>
      <c r="C3071">
        <v>8</v>
      </c>
      <c r="E3071" t="b">
        <v>0</v>
      </c>
    </row>
    <row r="3072" spans="1:5" x14ac:dyDescent="0.3">
      <c r="A3072" t="s">
        <v>886</v>
      </c>
      <c r="B3072" t="s">
        <v>17</v>
      </c>
      <c r="C3072">
        <v>8</v>
      </c>
      <c r="E3072" t="b">
        <v>0</v>
      </c>
    </row>
    <row r="3073" spans="1:5" x14ac:dyDescent="0.3">
      <c r="A3073" t="s">
        <v>887</v>
      </c>
      <c r="B3073" t="s">
        <v>12</v>
      </c>
      <c r="C3073">
        <v>6.3</v>
      </c>
      <c r="E3073" t="b">
        <v>0</v>
      </c>
    </row>
    <row r="3074" spans="1:5" x14ac:dyDescent="0.3">
      <c r="A3074" t="s">
        <v>887</v>
      </c>
      <c r="B3074" t="s">
        <v>22</v>
      </c>
      <c r="C3074">
        <v>6.3</v>
      </c>
      <c r="E3074" t="b">
        <v>0</v>
      </c>
    </row>
    <row r="3075" spans="1:5" x14ac:dyDescent="0.3">
      <c r="A3075" t="s">
        <v>887</v>
      </c>
      <c r="B3075" t="s">
        <v>34</v>
      </c>
      <c r="C3075">
        <v>6.3</v>
      </c>
      <c r="E3075" t="b">
        <v>0</v>
      </c>
    </row>
    <row r="3076" spans="1:5" x14ac:dyDescent="0.3">
      <c r="A3076" t="s">
        <v>887</v>
      </c>
      <c r="B3076" t="s">
        <v>17</v>
      </c>
      <c r="C3076">
        <v>6.3</v>
      </c>
      <c r="E3076" t="b">
        <v>0</v>
      </c>
    </row>
    <row r="3077" spans="1:5" x14ac:dyDescent="0.3">
      <c r="A3077" t="s">
        <v>888</v>
      </c>
      <c r="B3077" t="s">
        <v>22</v>
      </c>
      <c r="C3077">
        <v>6.4</v>
      </c>
      <c r="E3077" t="b">
        <v>0</v>
      </c>
    </row>
    <row r="3078" spans="1:5" x14ac:dyDescent="0.3">
      <c r="A3078" t="s">
        <v>888</v>
      </c>
      <c r="B3078" t="s">
        <v>14</v>
      </c>
      <c r="C3078">
        <v>6.4</v>
      </c>
      <c r="E3078" t="b">
        <v>0</v>
      </c>
    </row>
    <row r="3079" spans="1:5" x14ac:dyDescent="0.3">
      <c r="A3079" t="s">
        <v>888</v>
      </c>
      <c r="B3079" t="s">
        <v>35</v>
      </c>
      <c r="C3079">
        <v>6.4</v>
      </c>
      <c r="E3079" t="b">
        <v>0</v>
      </c>
    </row>
    <row r="3080" spans="1:5" x14ac:dyDescent="0.3">
      <c r="A3080" t="s">
        <v>889</v>
      </c>
      <c r="B3080" t="s">
        <v>12</v>
      </c>
      <c r="C3080">
        <v>6.6</v>
      </c>
      <c r="E3080" t="b">
        <v>0</v>
      </c>
    </row>
    <row r="3081" spans="1:5" x14ac:dyDescent="0.3">
      <c r="A3081" t="s">
        <v>889</v>
      </c>
      <c r="B3081" t="s">
        <v>13</v>
      </c>
      <c r="C3081">
        <v>6.6</v>
      </c>
      <c r="E3081" t="b">
        <v>0</v>
      </c>
    </row>
    <row r="3082" spans="1:5" x14ac:dyDescent="0.3">
      <c r="A3082" t="s">
        <v>889</v>
      </c>
      <c r="B3082" t="s">
        <v>22</v>
      </c>
      <c r="C3082">
        <v>6.6</v>
      </c>
      <c r="E3082" t="b">
        <v>0</v>
      </c>
    </row>
    <row r="3083" spans="1:5" x14ac:dyDescent="0.3">
      <c r="A3083" t="s">
        <v>889</v>
      </c>
      <c r="B3083" t="s">
        <v>28</v>
      </c>
      <c r="C3083">
        <v>6.6</v>
      </c>
      <c r="E3083" t="b">
        <v>0</v>
      </c>
    </row>
    <row r="3084" spans="1:5" x14ac:dyDescent="0.3">
      <c r="A3084" t="s">
        <v>890</v>
      </c>
      <c r="B3084" t="s">
        <v>12</v>
      </c>
      <c r="C3084">
        <v>6.4</v>
      </c>
      <c r="E3084" t="b">
        <v>0</v>
      </c>
    </row>
    <row r="3085" spans="1:5" x14ac:dyDescent="0.3">
      <c r="A3085" t="s">
        <v>890</v>
      </c>
      <c r="B3085" t="s">
        <v>13</v>
      </c>
      <c r="C3085">
        <v>6.4</v>
      </c>
      <c r="E3085" t="b">
        <v>0</v>
      </c>
    </row>
    <row r="3086" spans="1:5" x14ac:dyDescent="0.3">
      <c r="A3086" t="s">
        <v>890</v>
      </c>
      <c r="B3086" t="s">
        <v>17</v>
      </c>
      <c r="C3086">
        <v>6.4</v>
      </c>
      <c r="E3086" t="b">
        <v>0</v>
      </c>
    </row>
    <row r="3087" spans="1:5" x14ac:dyDescent="0.3">
      <c r="A3087" t="s">
        <v>891</v>
      </c>
      <c r="B3087" t="s">
        <v>22</v>
      </c>
      <c r="C3087">
        <v>6</v>
      </c>
      <c r="E3087" t="b">
        <v>0</v>
      </c>
    </row>
    <row r="3088" spans="1:5" x14ac:dyDescent="0.3">
      <c r="A3088" t="s">
        <v>891</v>
      </c>
      <c r="B3088" t="s">
        <v>23</v>
      </c>
      <c r="C3088">
        <v>6</v>
      </c>
      <c r="E3088" t="b">
        <v>0</v>
      </c>
    </row>
    <row r="3089" spans="1:5" x14ac:dyDescent="0.3">
      <c r="A3089" t="s">
        <v>891</v>
      </c>
      <c r="B3089" t="s">
        <v>14</v>
      </c>
      <c r="C3089">
        <v>6</v>
      </c>
      <c r="E3089" t="b">
        <v>0</v>
      </c>
    </row>
    <row r="3090" spans="1:5" x14ac:dyDescent="0.3">
      <c r="A3090" t="s">
        <v>892</v>
      </c>
      <c r="B3090" t="s">
        <v>12</v>
      </c>
      <c r="C3090">
        <v>6.6</v>
      </c>
      <c r="E3090" t="b">
        <v>0</v>
      </c>
    </row>
    <row r="3091" spans="1:5" x14ac:dyDescent="0.3">
      <c r="A3091" t="s">
        <v>892</v>
      </c>
      <c r="B3091" t="s">
        <v>13</v>
      </c>
      <c r="C3091">
        <v>6.6</v>
      </c>
      <c r="E3091" t="b">
        <v>0</v>
      </c>
    </row>
    <row r="3092" spans="1:5" x14ac:dyDescent="0.3">
      <c r="A3092" t="s">
        <v>892</v>
      </c>
      <c r="B3092" t="s">
        <v>14</v>
      </c>
      <c r="C3092">
        <v>6.6</v>
      </c>
      <c r="E3092" t="b">
        <v>0</v>
      </c>
    </row>
    <row r="3093" spans="1:5" x14ac:dyDescent="0.3">
      <c r="A3093" t="s">
        <v>893</v>
      </c>
      <c r="B3093" t="s">
        <v>13</v>
      </c>
      <c r="C3093">
        <v>5.9</v>
      </c>
      <c r="E3093" t="b">
        <v>0</v>
      </c>
    </row>
    <row r="3094" spans="1:5" x14ac:dyDescent="0.3">
      <c r="A3094" t="s">
        <v>893</v>
      </c>
      <c r="B3094" t="s">
        <v>21</v>
      </c>
      <c r="C3094">
        <v>5.9</v>
      </c>
      <c r="E3094" t="b">
        <v>0</v>
      </c>
    </row>
    <row r="3095" spans="1:5" x14ac:dyDescent="0.3">
      <c r="A3095" t="s">
        <v>893</v>
      </c>
      <c r="B3095" t="s">
        <v>22</v>
      </c>
      <c r="C3095">
        <v>5.9</v>
      </c>
      <c r="E3095" t="b">
        <v>0</v>
      </c>
    </row>
    <row r="3096" spans="1:5" x14ac:dyDescent="0.3">
      <c r="A3096" t="s">
        <v>893</v>
      </c>
      <c r="B3096" t="s">
        <v>23</v>
      </c>
      <c r="C3096">
        <v>5.9</v>
      </c>
      <c r="E3096" t="b">
        <v>0</v>
      </c>
    </row>
    <row r="3097" spans="1:5" x14ac:dyDescent="0.3">
      <c r="A3097" t="s">
        <v>894</v>
      </c>
      <c r="B3097" t="s">
        <v>12</v>
      </c>
      <c r="C3097">
        <v>6.4</v>
      </c>
      <c r="E3097" t="b">
        <v>0</v>
      </c>
    </row>
    <row r="3098" spans="1:5" x14ac:dyDescent="0.3">
      <c r="A3098" t="s">
        <v>894</v>
      </c>
      <c r="B3098" t="s">
        <v>35</v>
      </c>
      <c r="C3098">
        <v>6.4</v>
      </c>
      <c r="E3098" t="b">
        <v>0</v>
      </c>
    </row>
    <row r="3099" spans="1:5" x14ac:dyDescent="0.3">
      <c r="A3099" t="s">
        <v>894</v>
      </c>
      <c r="B3099" t="s">
        <v>15</v>
      </c>
      <c r="C3099">
        <v>6.4</v>
      </c>
      <c r="E3099" t="b">
        <v>0</v>
      </c>
    </row>
    <row r="3100" spans="1:5" x14ac:dyDescent="0.3">
      <c r="A3100" t="s">
        <v>895</v>
      </c>
      <c r="B3100" t="s">
        <v>38</v>
      </c>
      <c r="C3100">
        <v>6.3</v>
      </c>
      <c r="E3100" t="b">
        <v>0</v>
      </c>
    </row>
    <row r="3101" spans="1:5" x14ac:dyDescent="0.3">
      <c r="A3101" t="s">
        <v>895</v>
      </c>
      <c r="B3101" t="s">
        <v>30</v>
      </c>
      <c r="C3101">
        <v>6.3</v>
      </c>
      <c r="E3101" t="b">
        <v>0</v>
      </c>
    </row>
    <row r="3102" spans="1:5" x14ac:dyDescent="0.3">
      <c r="A3102" t="s">
        <v>895</v>
      </c>
      <c r="B3102" t="s">
        <v>31</v>
      </c>
      <c r="C3102">
        <v>6.3</v>
      </c>
      <c r="E3102" t="b">
        <v>0</v>
      </c>
    </row>
    <row r="3103" spans="1:5" x14ac:dyDescent="0.3">
      <c r="A3103" t="s">
        <v>895</v>
      </c>
      <c r="B3103" t="s">
        <v>25</v>
      </c>
      <c r="C3103">
        <v>6.3</v>
      </c>
      <c r="E3103" t="b">
        <v>0</v>
      </c>
    </row>
    <row r="3104" spans="1:5" x14ac:dyDescent="0.3">
      <c r="A3104" t="s">
        <v>896</v>
      </c>
      <c r="B3104" t="s">
        <v>12</v>
      </c>
      <c r="C3104">
        <v>7.3</v>
      </c>
      <c r="E3104" t="b">
        <v>0</v>
      </c>
    </row>
    <row r="3105" spans="1:5" x14ac:dyDescent="0.3">
      <c r="A3105" t="s">
        <v>896</v>
      </c>
      <c r="B3105" t="s">
        <v>13</v>
      </c>
      <c r="C3105">
        <v>7.3</v>
      </c>
      <c r="E3105" t="b">
        <v>0</v>
      </c>
    </row>
    <row r="3106" spans="1:5" x14ac:dyDescent="0.3">
      <c r="A3106" t="s">
        <v>896</v>
      </c>
      <c r="B3106" t="s">
        <v>34</v>
      </c>
      <c r="C3106">
        <v>7.3</v>
      </c>
      <c r="E3106" t="b">
        <v>0</v>
      </c>
    </row>
    <row r="3107" spans="1:5" x14ac:dyDescent="0.3">
      <c r="A3107" t="s">
        <v>896</v>
      </c>
      <c r="B3107" t="s">
        <v>17</v>
      </c>
      <c r="C3107">
        <v>7.3</v>
      </c>
      <c r="E3107" t="b">
        <v>0</v>
      </c>
    </row>
    <row r="3108" spans="1:5" x14ac:dyDescent="0.3">
      <c r="A3108" t="s">
        <v>897</v>
      </c>
      <c r="B3108" t="s">
        <v>13</v>
      </c>
      <c r="C3108">
        <v>6.8</v>
      </c>
      <c r="E3108" t="b">
        <v>0</v>
      </c>
    </row>
    <row r="3109" spans="1:5" x14ac:dyDescent="0.3">
      <c r="A3109" t="s">
        <v>897</v>
      </c>
      <c r="B3109" t="s">
        <v>30</v>
      </c>
      <c r="C3109">
        <v>6.8</v>
      </c>
      <c r="E3109" t="b">
        <v>0</v>
      </c>
    </row>
    <row r="3110" spans="1:5" x14ac:dyDescent="0.3">
      <c r="A3110" t="s">
        <v>897</v>
      </c>
      <c r="B3110" t="s">
        <v>35</v>
      </c>
      <c r="C3110">
        <v>6.8</v>
      </c>
      <c r="E3110" t="b">
        <v>0</v>
      </c>
    </row>
    <row r="3111" spans="1:5" x14ac:dyDescent="0.3">
      <c r="A3111" t="s">
        <v>897</v>
      </c>
      <c r="B3111" t="s">
        <v>17</v>
      </c>
      <c r="C3111">
        <v>6.8</v>
      </c>
      <c r="E3111" t="b">
        <v>0</v>
      </c>
    </row>
    <row r="3112" spans="1:5" x14ac:dyDescent="0.3">
      <c r="A3112" t="s">
        <v>898</v>
      </c>
      <c r="B3112" t="s">
        <v>21</v>
      </c>
      <c r="C3112">
        <v>7.2</v>
      </c>
      <c r="E3112" t="b">
        <v>0</v>
      </c>
    </row>
    <row r="3113" spans="1:5" x14ac:dyDescent="0.3">
      <c r="A3113" t="s">
        <v>898</v>
      </c>
      <c r="B3113" t="s">
        <v>22</v>
      </c>
      <c r="C3113">
        <v>7.2</v>
      </c>
      <c r="E3113" t="b">
        <v>0</v>
      </c>
    </row>
    <row r="3114" spans="1:5" x14ac:dyDescent="0.3">
      <c r="A3114" t="s">
        <v>898</v>
      </c>
      <c r="B3114" t="s">
        <v>23</v>
      </c>
      <c r="C3114">
        <v>7.2</v>
      </c>
      <c r="E3114" t="b">
        <v>0</v>
      </c>
    </row>
    <row r="3115" spans="1:5" x14ac:dyDescent="0.3">
      <c r="A3115" t="s">
        <v>898</v>
      </c>
      <c r="B3115" t="s">
        <v>14</v>
      </c>
      <c r="C3115">
        <v>7.2</v>
      </c>
      <c r="E3115" t="b">
        <v>0</v>
      </c>
    </row>
    <row r="3116" spans="1:5" x14ac:dyDescent="0.3">
      <c r="A3116" t="s">
        <v>899</v>
      </c>
      <c r="B3116" t="s">
        <v>12</v>
      </c>
      <c r="C3116">
        <v>5.7</v>
      </c>
      <c r="E3116" t="b">
        <v>0</v>
      </c>
    </row>
    <row r="3117" spans="1:5" x14ac:dyDescent="0.3">
      <c r="A3117" t="s">
        <v>899</v>
      </c>
      <c r="B3117" t="s">
        <v>22</v>
      </c>
      <c r="C3117">
        <v>5.7</v>
      </c>
      <c r="E3117" t="b">
        <v>0</v>
      </c>
    </row>
    <row r="3118" spans="1:5" x14ac:dyDescent="0.3">
      <c r="A3118" t="s">
        <v>899</v>
      </c>
      <c r="B3118" t="s">
        <v>15</v>
      </c>
      <c r="C3118">
        <v>5.7</v>
      </c>
      <c r="E3118" t="b">
        <v>0</v>
      </c>
    </row>
    <row r="3119" spans="1:5" x14ac:dyDescent="0.3">
      <c r="A3119" t="s">
        <v>900</v>
      </c>
      <c r="B3119" t="s">
        <v>12</v>
      </c>
      <c r="C3119">
        <v>6</v>
      </c>
      <c r="E3119" t="b">
        <v>0</v>
      </c>
    </row>
    <row r="3120" spans="1:5" x14ac:dyDescent="0.3">
      <c r="A3120" t="s">
        <v>900</v>
      </c>
      <c r="B3120" t="s">
        <v>34</v>
      </c>
      <c r="C3120">
        <v>6</v>
      </c>
      <c r="E3120" t="b">
        <v>0</v>
      </c>
    </row>
    <row r="3121" spans="1:5" x14ac:dyDescent="0.3">
      <c r="A3121" t="s">
        <v>900</v>
      </c>
      <c r="B3121" t="s">
        <v>30</v>
      </c>
      <c r="C3121">
        <v>6</v>
      </c>
      <c r="E3121" t="b">
        <v>0</v>
      </c>
    </row>
    <row r="3122" spans="1:5" x14ac:dyDescent="0.3">
      <c r="A3122" t="s">
        <v>900</v>
      </c>
      <c r="B3122" t="s">
        <v>17</v>
      </c>
      <c r="C3122">
        <v>6</v>
      </c>
      <c r="E3122" t="b">
        <v>0</v>
      </c>
    </row>
    <row r="3123" spans="1:5" x14ac:dyDescent="0.3">
      <c r="A3123" t="s">
        <v>901</v>
      </c>
      <c r="B3123" t="s">
        <v>30</v>
      </c>
      <c r="C3123">
        <v>6.5</v>
      </c>
      <c r="E3123" t="b">
        <v>0</v>
      </c>
    </row>
    <row r="3124" spans="1:5" x14ac:dyDescent="0.3">
      <c r="A3124" t="s">
        <v>901</v>
      </c>
      <c r="B3124" t="s">
        <v>17</v>
      </c>
      <c r="C3124">
        <v>6.5</v>
      </c>
      <c r="E3124" t="b">
        <v>0</v>
      </c>
    </row>
    <row r="3125" spans="1:5" x14ac:dyDescent="0.3">
      <c r="A3125" t="s">
        <v>902</v>
      </c>
      <c r="B3125" t="s">
        <v>22</v>
      </c>
      <c r="C3125">
        <v>5.8</v>
      </c>
      <c r="E3125" t="b">
        <v>0</v>
      </c>
    </row>
    <row r="3126" spans="1:5" x14ac:dyDescent="0.3">
      <c r="A3126" t="s">
        <v>903</v>
      </c>
      <c r="B3126" t="s">
        <v>22</v>
      </c>
      <c r="C3126">
        <v>5.8</v>
      </c>
      <c r="E3126" t="b">
        <v>0</v>
      </c>
    </row>
    <row r="3127" spans="1:5" x14ac:dyDescent="0.3">
      <c r="A3127" t="s">
        <v>903</v>
      </c>
      <c r="B3127" t="s">
        <v>32</v>
      </c>
      <c r="C3127">
        <v>5.8</v>
      </c>
      <c r="E3127" t="b">
        <v>0</v>
      </c>
    </row>
    <row r="3128" spans="1:5" x14ac:dyDescent="0.3">
      <c r="A3128" t="s">
        <v>904</v>
      </c>
      <c r="B3128" t="s">
        <v>13</v>
      </c>
      <c r="C3128">
        <v>6.7</v>
      </c>
      <c r="E3128" t="b">
        <v>0</v>
      </c>
    </row>
    <row r="3129" spans="1:5" x14ac:dyDescent="0.3">
      <c r="A3129" t="s">
        <v>904</v>
      </c>
      <c r="B3129" t="s">
        <v>21</v>
      </c>
      <c r="C3129">
        <v>6.7</v>
      </c>
      <c r="E3129" t="b">
        <v>0</v>
      </c>
    </row>
    <row r="3130" spans="1:5" x14ac:dyDescent="0.3">
      <c r="A3130" t="s">
        <v>904</v>
      </c>
      <c r="B3130" t="s">
        <v>22</v>
      </c>
      <c r="C3130">
        <v>6.7</v>
      </c>
      <c r="E3130" t="b">
        <v>0</v>
      </c>
    </row>
    <row r="3131" spans="1:5" x14ac:dyDescent="0.3">
      <c r="A3131" t="s">
        <v>904</v>
      </c>
      <c r="B3131" t="s">
        <v>23</v>
      </c>
      <c r="C3131">
        <v>6.7</v>
      </c>
      <c r="E3131" t="b">
        <v>0</v>
      </c>
    </row>
    <row r="3132" spans="1:5" x14ac:dyDescent="0.3">
      <c r="A3132" t="s">
        <v>905</v>
      </c>
      <c r="B3132" t="s">
        <v>34</v>
      </c>
      <c r="C3132">
        <v>7.8</v>
      </c>
      <c r="E3132" t="b">
        <v>0</v>
      </c>
    </row>
    <row r="3133" spans="1:5" x14ac:dyDescent="0.3">
      <c r="A3133" t="s">
        <v>905</v>
      </c>
      <c r="B3133" t="s">
        <v>30</v>
      </c>
      <c r="C3133">
        <v>7.8</v>
      </c>
      <c r="E3133" t="b">
        <v>0</v>
      </c>
    </row>
    <row r="3134" spans="1:5" x14ac:dyDescent="0.3">
      <c r="A3134" t="s">
        <v>905</v>
      </c>
      <c r="B3134" t="s">
        <v>26</v>
      </c>
      <c r="C3134">
        <v>7.8</v>
      </c>
      <c r="E3134" t="b">
        <v>0</v>
      </c>
    </row>
    <row r="3135" spans="1:5" x14ac:dyDescent="0.3">
      <c r="A3135" t="s">
        <v>905</v>
      </c>
      <c r="B3135" t="s">
        <v>17</v>
      </c>
      <c r="C3135">
        <v>7.8</v>
      </c>
      <c r="E3135" t="b">
        <v>0</v>
      </c>
    </row>
    <row r="3136" spans="1:5" x14ac:dyDescent="0.3">
      <c r="A3136" t="s">
        <v>906</v>
      </c>
      <c r="B3136" t="s">
        <v>12</v>
      </c>
      <c r="C3136">
        <v>5.6</v>
      </c>
      <c r="E3136" t="b">
        <v>0</v>
      </c>
    </row>
    <row r="3137" spans="1:5" x14ac:dyDescent="0.3">
      <c r="A3137" t="s">
        <v>906</v>
      </c>
      <c r="B3137" t="s">
        <v>30</v>
      </c>
      <c r="C3137">
        <v>5.6</v>
      </c>
      <c r="E3137" t="b">
        <v>0</v>
      </c>
    </row>
    <row r="3138" spans="1:5" x14ac:dyDescent="0.3">
      <c r="A3138" t="s">
        <v>906</v>
      </c>
      <c r="B3138" t="s">
        <v>15</v>
      </c>
      <c r="C3138">
        <v>5.6</v>
      </c>
      <c r="E3138" t="b">
        <v>0</v>
      </c>
    </row>
    <row r="3139" spans="1:5" x14ac:dyDescent="0.3">
      <c r="A3139" t="s">
        <v>906</v>
      </c>
      <c r="B3139" t="s">
        <v>17</v>
      </c>
      <c r="C3139">
        <v>5.6</v>
      </c>
      <c r="E3139" t="b">
        <v>0</v>
      </c>
    </row>
    <row r="3140" spans="1:5" x14ac:dyDescent="0.3">
      <c r="A3140" t="s">
        <v>907</v>
      </c>
      <c r="B3140" t="s">
        <v>12</v>
      </c>
      <c r="C3140">
        <v>5.8</v>
      </c>
      <c r="E3140" t="b">
        <v>0</v>
      </c>
    </row>
    <row r="3141" spans="1:5" x14ac:dyDescent="0.3">
      <c r="A3141" t="s">
        <v>907</v>
      </c>
      <c r="B3141" t="s">
        <v>30</v>
      </c>
      <c r="C3141">
        <v>5.8</v>
      </c>
      <c r="E3141" t="b">
        <v>0</v>
      </c>
    </row>
    <row r="3142" spans="1:5" x14ac:dyDescent="0.3">
      <c r="A3142" t="s">
        <v>907</v>
      </c>
      <c r="B3142" t="s">
        <v>32</v>
      </c>
      <c r="C3142">
        <v>5.8</v>
      </c>
      <c r="E3142" t="b">
        <v>0</v>
      </c>
    </row>
    <row r="3143" spans="1:5" x14ac:dyDescent="0.3">
      <c r="A3143" t="s">
        <v>907</v>
      </c>
      <c r="B3143" t="s">
        <v>17</v>
      </c>
      <c r="C3143">
        <v>5.8</v>
      </c>
      <c r="E3143" t="b">
        <v>0</v>
      </c>
    </row>
    <row r="3144" spans="1:5" x14ac:dyDescent="0.3">
      <c r="A3144" t="s">
        <v>908</v>
      </c>
      <c r="B3144" t="s">
        <v>30</v>
      </c>
      <c r="C3144">
        <v>7.4</v>
      </c>
      <c r="E3144" t="b">
        <v>0</v>
      </c>
    </row>
    <row r="3145" spans="1:5" x14ac:dyDescent="0.3">
      <c r="A3145" t="s">
        <v>908</v>
      </c>
      <c r="B3145" t="s">
        <v>25</v>
      </c>
      <c r="C3145">
        <v>7.4</v>
      </c>
      <c r="E3145" t="b">
        <v>0</v>
      </c>
    </row>
    <row r="3146" spans="1:5" x14ac:dyDescent="0.3">
      <c r="A3146" t="s">
        <v>908</v>
      </c>
      <c r="B3146" t="s">
        <v>19</v>
      </c>
      <c r="C3146">
        <v>7.4</v>
      </c>
      <c r="E3146" t="b">
        <v>0</v>
      </c>
    </row>
    <row r="3147" spans="1:5" x14ac:dyDescent="0.3">
      <c r="A3147" t="s">
        <v>908</v>
      </c>
      <c r="B3147" t="s">
        <v>17</v>
      </c>
      <c r="C3147">
        <v>7.4</v>
      </c>
      <c r="E3147" t="b">
        <v>0</v>
      </c>
    </row>
    <row r="3148" spans="1:5" x14ac:dyDescent="0.3">
      <c r="A3148" t="s">
        <v>909</v>
      </c>
      <c r="B3148" t="s">
        <v>38</v>
      </c>
      <c r="C3148">
        <v>6.9</v>
      </c>
      <c r="E3148" t="b">
        <v>0</v>
      </c>
    </row>
    <row r="3149" spans="1:5" x14ac:dyDescent="0.3">
      <c r="A3149" t="s">
        <v>909</v>
      </c>
      <c r="B3149" t="s">
        <v>30</v>
      </c>
      <c r="C3149">
        <v>6.9</v>
      </c>
      <c r="E3149" t="b">
        <v>0</v>
      </c>
    </row>
    <row r="3150" spans="1:5" x14ac:dyDescent="0.3">
      <c r="A3150" t="s">
        <v>909</v>
      </c>
      <c r="B3150" t="s">
        <v>31</v>
      </c>
      <c r="C3150">
        <v>6.9</v>
      </c>
      <c r="E3150" t="b">
        <v>0</v>
      </c>
    </row>
    <row r="3151" spans="1:5" x14ac:dyDescent="0.3">
      <c r="A3151" t="s">
        <v>909</v>
      </c>
      <c r="B3151" t="s">
        <v>36</v>
      </c>
      <c r="C3151">
        <v>6.9</v>
      </c>
      <c r="E3151" t="b">
        <v>0</v>
      </c>
    </row>
    <row r="3152" spans="1:5" x14ac:dyDescent="0.3">
      <c r="A3152" t="s">
        <v>910</v>
      </c>
      <c r="B3152" t="s">
        <v>12</v>
      </c>
      <c r="C3152">
        <v>5.5</v>
      </c>
      <c r="E3152" t="b">
        <v>0</v>
      </c>
    </row>
    <row r="3153" spans="1:5" x14ac:dyDescent="0.3">
      <c r="A3153" t="s">
        <v>910</v>
      </c>
      <c r="B3153" t="s">
        <v>15</v>
      </c>
      <c r="C3153">
        <v>5.5</v>
      </c>
      <c r="E3153" t="b">
        <v>0</v>
      </c>
    </row>
    <row r="3154" spans="1:5" x14ac:dyDescent="0.3">
      <c r="A3154" t="s">
        <v>911</v>
      </c>
      <c r="B3154" t="s">
        <v>30</v>
      </c>
      <c r="C3154">
        <v>6.3</v>
      </c>
      <c r="E3154" t="b">
        <v>0</v>
      </c>
    </row>
    <row r="3155" spans="1:5" x14ac:dyDescent="0.3">
      <c r="A3155" t="s">
        <v>911</v>
      </c>
      <c r="B3155" t="s">
        <v>31</v>
      </c>
      <c r="C3155">
        <v>6.3</v>
      </c>
      <c r="E3155" t="b">
        <v>0</v>
      </c>
    </row>
    <row r="3156" spans="1:5" x14ac:dyDescent="0.3">
      <c r="A3156" t="s">
        <v>911</v>
      </c>
      <c r="B3156" t="s">
        <v>36</v>
      </c>
      <c r="C3156">
        <v>6.3</v>
      </c>
      <c r="E3156" t="b">
        <v>0</v>
      </c>
    </row>
    <row r="3157" spans="1:5" x14ac:dyDescent="0.3">
      <c r="A3157" t="s">
        <v>912</v>
      </c>
      <c r="B3157" t="s">
        <v>12</v>
      </c>
      <c r="C3157">
        <v>4.7</v>
      </c>
      <c r="E3157" t="b">
        <v>0</v>
      </c>
    </row>
    <row r="3158" spans="1:5" x14ac:dyDescent="0.3">
      <c r="A3158" t="s">
        <v>912</v>
      </c>
      <c r="B3158" t="s">
        <v>17</v>
      </c>
      <c r="C3158">
        <v>4.7</v>
      </c>
      <c r="E3158" t="b">
        <v>0</v>
      </c>
    </row>
    <row r="3159" spans="1:5" x14ac:dyDescent="0.3">
      <c r="A3159" t="s">
        <v>913</v>
      </c>
      <c r="B3159" t="s">
        <v>22</v>
      </c>
      <c r="C3159">
        <v>5.6</v>
      </c>
      <c r="E3159" t="b">
        <v>0</v>
      </c>
    </row>
    <row r="3160" spans="1:5" x14ac:dyDescent="0.3">
      <c r="A3160" t="s">
        <v>913</v>
      </c>
      <c r="B3160" t="s">
        <v>30</v>
      </c>
      <c r="C3160">
        <v>5.6</v>
      </c>
      <c r="E3160" t="b">
        <v>0</v>
      </c>
    </row>
    <row r="3161" spans="1:5" x14ac:dyDescent="0.3">
      <c r="A3161" t="s">
        <v>913</v>
      </c>
      <c r="B3161" t="s">
        <v>23</v>
      </c>
      <c r="C3161">
        <v>5.6</v>
      </c>
      <c r="E3161" t="b">
        <v>0</v>
      </c>
    </row>
    <row r="3162" spans="1:5" x14ac:dyDescent="0.3">
      <c r="A3162" t="s">
        <v>913</v>
      </c>
      <c r="B3162" t="s">
        <v>14</v>
      </c>
      <c r="C3162">
        <v>5.6</v>
      </c>
      <c r="E3162" t="b">
        <v>0</v>
      </c>
    </row>
    <row r="3163" spans="1:5" x14ac:dyDescent="0.3">
      <c r="A3163" t="s">
        <v>914</v>
      </c>
      <c r="B3163" t="s">
        <v>13</v>
      </c>
      <c r="C3163">
        <v>6.4</v>
      </c>
      <c r="E3163" t="b">
        <v>0</v>
      </c>
    </row>
    <row r="3164" spans="1:5" x14ac:dyDescent="0.3">
      <c r="A3164" t="s">
        <v>914</v>
      </c>
      <c r="B3164" t="s">
        <v>22</v>
      </c>
      <c r="C3164">
        <v>6.4</v>
      </c>
      <c r="E3164" t="b">
        <v>0</v>
      </c>
    </row>
    <row r="3165" spans="1:5" x14ac:dyDescent="0.3">
      <c r="A3165" t="s">
        <v>914</v>
      </c>
      <c r="B3165" t="s">
        <v>34</v>
      </c>
      <c r="C3165">
        <v>6.4</v>
      </c>
      <c r="E3165" t="b">
        <v>0</v>
      </c>
    </row>
    <row r="3166" spans="1:5" x14ac:dyDescent="0.3">
      <c r="A3166" t="s">
        <v>914</v>
      </c>
      <c r="B3166" t="s">
        <v>23</v>
      </c>
      <c r="C3166">
        <v>6.4</v>
      </c>
      <c r="E3166" t="b">
        <v>0</v>
      </c>
    </row>
    <row r="3167" spans="1:5" x14ac:dyDescent="0.3">
      <c r="A3167" t="s">
        <v>914</v>
      </c>
      <c r="B3167" t="s">
        <v>25</v>
      </c>
      <c r="C3167">
        <v>6.4</v>
      </c>
      <c r="E3167" t="b">
        <v>0</v>
      </c>
    </row>
    <row r="3168" spans="1:5" x14ac:dyDescent="0.3">
      <c r="A3168" t="s">
        <v>915</v>
      </c>
      <c r="B3168" t="s">
        <v>12</v>
      </c>
      <c r="C3168">
        <v>4.2</v>
      </c>
      <c r="E3168" t="b">
        <v>0</v>
      </c>
    </row>
    <row r="3169" spans="1:5" x14ac:dyDescent="0.3">
      <c r="A3169" t="s">
        <v>915</v>
      </c>
      <c r="B3169" t="s">
        <v>13</v>
      </c>
      <c r="C3169">
        <v>4.2</v>
      </c>
      <c r="E3169" t="b">
        <v>0</v>
      </c>
    </row>
    <row r="3170" spans="1:5" x14ac:dyDescent="0.3">
      <c r="A3170" t="s">
        <v>915</v>
      </c>
      <c r="B3170" t="s">
        <v>22</v>
      </c>
      <c r="C3170">
        <v>4.2</v>
      </c>
      <c r="E3170" t="b">
        <v>0</v>
      </c>
    </row>
    <row r="3171" spans="1:5" x14ac:dyDescent="0.3">
      <c r="A3171" t="s">
        <v>915</v>
      </c>
      <c r="B3171" t="s">
        <v>23</v>
      </c>
      <c r="C3171">
        <v>4.2</v>
      </c>
      <c r="E3171" t="b">
        <v>0</v>
      </c>
    </row>
    <row r="3172" spans="1:5" x14ac:dyDescent="0.3">
      <c r="A3172" t="s">
        <v>915</v>
      </c>
      <c r="B3172" t="s">
        <v>15</v>
      </c>
      <c r="C3172">
        <v>4.2</v>
      </c>
      <c r="E3172" t="b">
        <v>0</v>
      </c>
    </row>
    <row r="3173" spans="1:5" x14ac:dyDescent="0.3">
      <c r="A3173" t="s">
        <v>916</v>
      </c>
      <c r="B3173" t="s">
        <v>30</v>
      </c>
      <c r="C3173">
        <v>6.4</v>
      </c>
      <c r="E3173" t="b">
        <v>0</v>
      </c>
    </row>
    <row r="3174" spans="1:5" x14ac:dyDescent="0.3">
      <c r="A3174" t="s">
        <v>916</v>
      </c>
      <c r="B3174" t="s">
        <v>39</v>
      </c>
      <c r="C3174">
        <v>6.4</v>
      </c>
      <c r="E3174" t="b">
        <v>0</v>
      </c>
    </row>
    <row r="3175" spans="1:5" x14ac:dyDescent="0.3">
      <c r="A3175" t="s">
        <v>916</v>
      </c>
      <c r="B3175" t="s">
        <v>25</v>
      </c>
      <c r="C3175">
        <v>6.4</v>
      </c>
      <c r="E3175" t="b">
        <v>0</v>
      </c>
    </row>
    <row r="3176" spans="1:5" x14ac:dyDescent="0.3">
      <c r="A3176" t="s">
        <v>916</v>
      </c>
      <c r="B3176" t="s">
        <v>19</v>
      </c>
      <c r="C3176">
        <v>6.4</v>
      </c>
      <c r="E3176" t="b">
        <v>0</v>
      </c>
    </row>
    <row r="3177" spans="1:5" x14ac:dyDescent="0.3">
      <c r="A3177" t="s">
        <v>917</v>
      </c>
      <c r="B3177" t="s">
        <v>30</v>
      </c>
      <c r="C3177">
        <v>7.7</v>
      </c>
      <c r="E3177" t="b">
        <v>0</v>
      </c>
    </row>
    <row r="3178" spans="1:5" x14ac:dyDescent="0.3">
      <c r="A3178" t="s">
        <v>917</v>
      </c>
      <c r="B3178" t="s">
        <v>26</v>
      </c>
      <c r="C3178">
        <v>7.7</v>
      </c>
      <c r="E3178" t="b">
        <v>0</v>
      </c>
    </row>
    <row r="3179" spans="1:5" x14ac:dyDescent="0.3">
      <c r="A3179" t="s">
        <v>917</v>
      </c>
      <c r="B3179" t="s">
        <v>19</v>
      </c>
      <c r="C3179">
        <v>7.7</v>
      </c>
      <c r="E3179" t="b">
        <v>0</v>
      </c>
    </row>
    <row r="3180" spans="1:5" x14ac:dyDescent="0.3">
      <c r="A3180" t="s">
        <v>917</v>
      </c>
      <c r="B3180" t="s">
        <v>36</v>
      </c>
      <c r="C3180">
        <v>7.7</v>
      </c>
      <c r="E3180" t="b">
        <v>0</v>
      </c>
    </row>
    <row r="3181" spans="1:5" x14ac:dyDescent="0.3">
      <c r="A3181" t="s">
        <v>918</v>
      </c>
      <c r="B3181" t="s">
        <v>34</v>
      </c>
      <c r="C3181">
        <v>7.7</v>
      </c>
      <c r="E3181" t="b">
        <v>0</v>
      </c>
    </row>
    <row r="3182" spans="1:5" x14ac:dyDescent="0.3">
      <c r="A3182" t="s">
        <v>918</v>
      </c>
      <c r="B3182" t="s">
        <v>30</v>
      </c>
      <c r="C3182">
        <v>7.7</v>
      </c>
      <c r="E3182" t="b">
        <v>0</v>
      </c>
    </row>
    <row r="3183" spans="1:5" x14ac:dyDescent="0.3">
      <c r="A3183" t="s">
        <v>918</v>
      </c>
      <c r="B3183" t="s">
        <v>19</v>
      </c>
      <c r="C3183">
        <v>7.7</v>
      </c>
      <c r="E3183" t="b">
        <v>0</v>
      </c>
    </row>
    <row r="3184" spans="1:5" x14ac:dyDescent="0.3">
      <c r="A3184" t="s">
        <v>919</v>
      </c>
      <c r="B3184" t="s">
        <v>34</v>
      </c>
      <c r="C3184">
        <v>5.3</v>
      </c>
      <c r="E3184" t="b">
        <v>0</v>
      </c>
    </row>
    <row r="3185" spans="1:5" x14ac:dyDescent="0.3">
      <c r="A3185" t="s">
        <v>919</v>
      </c>
      <c r="B3185" t="s">
        <v>35</v>
      </c>
      <c r="C3185">
        <v>5.3</v>
      </c>
      <c r="E3185" t="b">
        <v>0</v>
      </c>
    </row>
    <row r="3186" spans="1:5" x14ac:dyDescent="0.3">
      <c r="A3186" t="s">
        <v>919</v>
      </c>
      <c r="B3186" t="s">
        <v>26</v>
      </c>
      <c r="C3186">
        <v>5.3</v>
      </c>
      <c r="E3186" t="b">
        <v>0</v>
      </c>
    </row>
    <row r="3187" spans="1:5" x14ac:dyDescent="0.3">
      <c r="A3187" t="s">
        <v>919</v>
      </c>
      <c r="B3187" t="s">
        <v>17</v>
      </c>
      <c r="C3187">
        <v>5.3</v>
      </c>
      <c r="E3187" t="b">
        <v>0</v>
      </c>
    </row>
    <row r="3188" spans="1:5" x14ac:dyDescent="0.3">
      <c r="A3188" t="s">
        <v>920</v>
      </c>
      <c r="B3188" t="s">
        <v>12</v>
      </c>
      <c r="C3188">
        <v>6.7</v>
      </c>
      <c r="E3188" t="b">
        <v>0</v>
      </c>
    </row>
    <row r="3189" spans="1:5" x14ac:dyDescent="0.3">
      <c r="A3189" t="s">
        <v>920</v>
      </c>
      <c r="B3189" t="s">
        <v>35</v>
      </c>
      <c r="C3189">
        <v>6.7</v>
      </c>
      <c r="E3189" t="b">
        <v>0</v>
      </c>
    </row>
    <row r="3190" spans="1:5" x14ac:dyDescent="0.3">
      <c r="A3190" t="s">
        <v>920</v>
      </c>
      <c r="B3190" t="s">
        <v>15</v>
      </c>
      <c r="C3190">
        <v>6.7</v>
      </c>
      <c r="E3190" t="b">
        <v>0</v>
      </c>
    </row>
    <row r="3191" spans="1:5" x14ac:dyDescent="0.3">
      <c r="A3191" t="s">
        <v>920</v>
      </c>
      <c r="B3191" t="s">
        <v>17</v>
      </c>
      <c r="C3191">
        <v>6.7</v>
      </c>
      <c r="E3191" t="b">
        <v>0</v>
      </c>
    </row>
    <row r="3192" spans="1:5" x14ac:dyDescent="0.3">
      <c r="A3192" t="s">
        <v>921</v>
      </c>
      <c r="B3192" t="s">
        <v>30</v>
      </c>
      <c r="C3192">
        <v>7.7</v>
      </c>
      <c r="E3192" t="b">
        <v>0</v>
      </c>
    </row>
    <row r="3193" spans="1:5" x14ac:dyDescent="0.3">
      <c r="A3193" t="s">
        <v>921</v>
      </c>
      <c r="B3193" t="s">
        <v>19</v>
      </c>
      <c r="C3193">
        <v>7.7</v>
      </c>
      <c r="E3193" t="b">
        <v>0</v>
      </c>
    </row>
    <row r="3194" spans="1:5" x14ac:dyDescent="0.3">
      <c r="A3194" t="s">
        <v>922</v>
      </c>
      <c r="B3194" t="s">
        <v>12</v>
      </c>
      <c r="C3194">
        <v>5.7</v>
      </c>
      <c r="E3194" t="b">
        <v>0</v>
      </c>
    </row>
    <row r="3195" spans="1:5" x14ac:dyDescent="0.3">
      <c r="A3195" t="s">
        <v>922</v>
      </c>
      <c r="B3195" t="s">
        <v>17</v>
      </c>
      <c r="C3195">
        <v>5.7</v>
      </c>
      <c r="E3195" t="b">
        <v>0</v>
      </c>
    </row>
    <row r="3196" spans="1:5" x14ac:dyDescent="0.3">
      <c r="A3196" t="s">
        <v>923</v>
      </c>
      <c r="B3196" t="s">
        <v>34</v>
      </c>
      <c r="C3196">
        <v>7.6</v>
      </c>
      <c r="E3196" t="b">
        <v>0</v>
      </c>
    </row>
    <row r="3197" spans="1:5" x14ac:dyDescent="0.3">
      <c r="A3197" t="s">
        <v>923</v>
      </c>
      <c r="B3197" t="s">
        <v>30</v>
      </c>
      <c r="C3197">
        <v>7.6</v>
      </c>
      <c r="E3197" t="b">
        <v>0</v>
      </c>
    </row>
    <row r="3198" spans="1:5" x14ac:dyDescent="0.3">
      <c r="A3198" t="s">
        <v>924</v>
      </c>
      <c r="B3198" t="s">
        <v>22</v>
      </c>
      <c r="C3198">
        <v>6.4</v>
      </c>
      <c r="E3198" t="b">
        <v>0</v>
      </c>
    </row>
    <row r="3199" spans="1:5" x14ac:dyDescent="0.3">
      <c r="A3199" t="s">
        <v>924</v>
      </c>
      <c r="B3199" t="s">
        <v>30</v>
      </c>
      <c r="C3199">
        <v>6.4</v>
      </c>
      <c r="E3199" t="b">
        <v>0</v>
      </c>
    </row>
    <row r="3200" spans="1:5" x14ac:dyDescent="0.3">
      <c r="A3200" t="s">
        <v>924</v>
      </c>
      <c r="B3200" t="s">
        <v>19</v>
      </c>
      <c r="C3200">
        <v>6.4</v>
      </c>
      <c r="E3200" t="b">
        <v>0</v>
      </c>
    </row>
    <row r="3201" spans="1:5" x14ac:dyDescent="0.3">
      <c r="A3201" t="s">
        <v>925</v>
      </c>
      <c r="B3201" t="s">
        <v>22</v>
      </c>
      <c r="C3201">
        <v>5.6</v>
      </c>
      <c r="E3201" t="b">
        <v>0</v>
      </c>
    </row>
    <row r="3202" spans="1:5" x14ac:dyDescent="0.3">
      <c r="A3202" t="s">
        <v>925</v>
      </c>
      <c r="B3202" t="s">
        <v>19</v>
      </c>
      <c r="C3202">
        <v>5.6</v>
      </c>
      <c r="E3202" t="b">
        <v>0</v>
      </c>
    </row>
    <row r="3203" spans="1:5" x14ac:dyDescent="0.3">
      <c r="A3203" t="s">
        <v>926</v>
      </c>
      <c r="B3203" t="s">
        <v>12</v>
      </c>
      <c r="C3203">
        <v>6.8</v>
      </c>
      <c r="E3203" t="b">
        <v>0</v>
      </c>
    </row>
    <row r="3204" spans="1:5" x14ac:dyDescent="0.3">
      <c r="A3204" t="s">
        <v>926</v>
      </c>
      <c r="B3204" t="s">
        <v>13</v>
      </c>
      <c r="C3204">
        <v>6.8</v>
      </c>
      <c r="E3204" t="b">
        <v>0</v>
      </c>
    </row>
    <row r="3205" spans="1:5" x14ac:dyDescent="0.3">
      <c r="A3205" t="s">
        <v>926</v>
      </c>
      <c r="B3205" t="s">
        <v>19</v>
      </c>
      <c r="C3205">
        <v>6.8</v>
      </c>
      <c r="E3205" t="b">
        <v>0</v>
      </c>
    </row>
    <row r="3206" spans="1:5" x14ac:dyDescent="0.3">
      <c r="A3206" t="s">
        <v>926</v>
      </c>
      <c r="B3206" t="s">
        <v>15</v>
      </c>
      <c r="C3206">
        <v>6.8</v>
      </c>
      <c r="E3206" t="b">
        <v>0</v>
      </c>
    </row>
    <row r="3207" spans="1:5" x14ac:dyDescent="0.3">
      <c r="A3207" t="s">
        <v>927</v>
      </c>
      <c r="B3207" t="s">
        <v>22</v>
      </c>
      <c r="C3207">
        <v>2.4</v>
      </c>
      <c r="E3207" t="b">
        <v>0</v>
      </c>
    </row>
    <row r="3208" spans="1:5" x14ac:dyDescent="0.3">
      <c r="A3208" t="s">
        <v>927</v>
      </c>
      <c r="B3208" t="s">
        <v>34</v>
      </c>
      <c r="C3208">
        <v>2.4</v>
      </c>
      <c r="E3208" t="b">
        <v>0</v>
      </c>
    </row>
    <row r="3209" spans="1:5" x14ac:dyDescent="0.3">
      <c r="A3209" t="s">
        <v>927</v>
      </c>
      <c r="B3209" t="s">
        <v>19</v>
      </c>
      <c r="C3209">
        <v>2.4</v>
      </c>
      <c r="E3209" t="b">
        <v>0</v>
      </c>
    </row>
    <row r="3210" spans="1:5" x14ac:dyDescent="0.3">
      <c r="A3210" t="s">
        <v>928</v>
      </c>
      <c r="B3210" t="s">
        <v>30</v>
      </c>
      <c r="C3210">
        <v>6.2</v>
      </c>
      <c r="E3210" t="b">
        <v>0</v>
      </c>
    </row>
    <row r="3211" spans="1:5" x14ac:dyDescent="0.3">
      <c r="A3211" t="s">
        <v>928</v>
      </c>
      <c r="B3211" t="s">
        <v>17</v>
      </c>
      <c r="C3211">
        <v>6.2</v>
      </c>
      <c r="E3211" t="b">
        <v>0</v>
      </c>
    </row>
    <row r="3212" spans="1:5" x14ac:dyDescent="0.3">
      <c r="A3212" t="s">
        <v>929</v>
      </c>
      <c r="B3212" t="s">
        <v>12</v>
      </c>
      <c r="C3212">
        <v>5.9</v>
      </c>
      <c r="E3212" t="b">
        <v>0</v>
      </c>
    </row>
    <row r="3213" spans="1:5" x14ac:dyDescent="0.3">
      <c r="A3213" t="s">
        <v>929</v>
      </c>
      <c r="B3213" t="s">
        <v>34</v>
      </c>
      <c r="C3213">
        <v>5.9</v>
      </c>
      <c r="E3213" t="b">
        <v>0</v>
      </c>
    </row>
    <row r="3214" spans="1:5" x14ac:dyDescent="0.3">
      <c r="A3214" t="s">
        <v>929</v>
      </c>
      <c r="B3214" t="s">
        <v>17</v>
      </c>
      <c r="C3214">
        <v>5.9</v>
      </c>
      <c r="E3214" t="b">
        <v>0</v>
      </c>
    </row>
    <row r="3215" spans="1:5" x14ac:dyDescent="0.3">
      <c r="A3215" t="s">
        <v>930</v>
      </c>
      <c r="B3215" t="s">
        <v>13</v>
      </c>
      <c r="C3215">
        <v>7.1</v>
      </c>
      <c r="E3215" t="b">
        <v>0</v>
      </c>
    </row>
    <row r="3216" spans="1:5" x14ac:dyDescent="0.3">
      <c r="A3216" t="s">
        <v>930</v>
      </c>
      <c r="B3216" t="s">
        <v>21</v>
      </c>
      <c r="C3216">
        <v>7.1</v>
      </c>
      <c r="E3216" t="b">
        <v>0</v>
      </c>
    </row>
    <row r="3217" spans="1:5" x14ac:dyDescent="0.3">
      <c r="A3217" t="s">
        <v>930</v>
      </c>
      <c r="B3217" t="s">
        <v>30</v>
      </c>
      <c r="C3217">
        <v>7.1</v>
      </c>
      <c r="E3217" t="b">
        <v>0</v>
      </c>
    </row>
    <row r="3218" spans="1:5" x14ac:dyDescent="0.3">
      <c r="A3218" t="s">
        <v>930</v>
      </c>
      <c r="B3218" t="s">
        <v>23</v>
      </c>
      <c r="C3218">
        <v>7.1</v>
      </c>
      <c r="E3218" t="b">
        <v>0</v>
      </c>
    </row>
    <row r="3219" spans="1:5" x14ac:dyDescent="0.3">
      <c r="A3219" t="s">
        <v>930</v>
      </c>
      <c r="B3219" t="s">
        <v>14</v>
      </c>
      <c r="C3219">
        <v>7.1</v>
      </c>
      <c r="E3219" t="b">
        <v>0</v>
      </c>
    </row>
    <row r="3220" spans="1:5" x14ac:dyDescent="0.3">
      <c r="A3220" t="s">
        <v>930</v>
      </c>
      <c r="B3220" t="s">
        <v>25</v>
      </c>
      <c r="C3220">
        <v>7.1</v>
      </c>
      <c r="E3220" t="b">
        <v>0</v>
      </c>
    </row>
    <row r="3221" spans="1:5" x14ac:dyDescent="0.3">
      <c r="A3221" t="s">
        <v>930</v>
      </c>
      <c r="B3221" t="s">
        <v>26</v>
      </c>
      <c r="C3221">
        <v>7.1</v>
      </c>
      <c r="E3221" t="b">
        <v>0</v>
      </c>
    </row>
    <row r="3222" spans="1:5" x14ac:dyDescent="0.3">
      <c r="A3222" t="s">
        <v>930</v>
      </c>
      <c r="B3222" t="s">
        <v>19</v>
      </c>
      <c r="C3222">
        <v>7.1</v>
      </c>
      <c r="E3222" t="b">
        <v>0</v>
      </c>
    </row>
    <row r="3223" spans="1:5" x14ac:dyDescent="0.3">
      <c r="A3223" t="s">
        <v>931</v>
      </c>
      <c r="B3223" t="s">
        <v>30</v>
      </c>
      <c r="C3223">
        <v>7.6</v>
      </c>
      <c r="E3223" t="b">
        <v>0</v>
      </c>
    </row>
    <row r="3224" spans="1:5" x14ac:dyDescent="0.3">
      <c r="A3224" t="s">
        <v>931</v>
      </c>
      <c r="B3224" t="s">
        <v>25</v>
      </c>
      <c r="C3224">
        <v>7.6</v>
      </c>
      <c r="E3224" t="b">
        <v>0</v>
      </c>
    </row>
    <row r="3225" spans="1:5" x14ac:dyDescent="0.3">
      <c r="A3225" t="s">
        <v>931</v>
      </c>
      <c r="B3225" t="s">
        <v>19</v>
      </c>
      <c r="C3225">
        <v>7.6</v>
      </c>
      <c r="E3225" t="b">
        <v>0</v>
      </c>
    </row>
    <row r="3226" spans="1:5" x14ac:dyDescent="0.3">
      <c r="A3226" t="s">
        <v>932</v>
      </c>
      <c r="B3226" t="s">
        <v>34</v>
      </c>
      <c r="C3226">
        <v>5.5</v>
      </c>
      <c r="E3226" t="b">
        <v>0</v>
      </c>
    </row>
    <row r="3227" spans="1:5" x14ac:dyDescent="0.3">
      <c r="A3227" t="s">
        <v>932</v>
      </c>
      <c r="B3227" t="s">
        <v>26</v>
      </c>
      <c r="C3227">
        <v>5.5</v>
      </c>
      <c r="E3227" t="b">
        <v>0</v>
      </c>
    </row>
    <row r="3228" spans="1:5" x14ac:dyDescent="0.3">
      <c r="A3228" t="s">
        <v>932</v>
      </c>
      <c r="B3228" t="s">
        <v>17</v>
      </c>
      <c r="C3228">
        <v>5.5</v>
      </c>
      <c r="E3228" t="b">
        <v>0</v>
      </c>
    </row>
    <row r="3229" spans="1:5" x14ac:dyDescent="0.3">
      <c r="A3229" t="s">
        <v>933</v>
      </c>
      <c r="B3229" t="s">
        <v>38</v>
      </c>
      <c r="C3229">
        <v>7</v>
      </c>
      <c r="E3229" t="b">
        <v>0</v>
      </c>
    </row>
    <row r="3230" spans="1:5" x14ac:dyDescent="0.3">
      <c r="A3230" t="s">
        <v>933</v>
      </c>
      <c r="B3230" t="s">
        <v>34</v>
      </c>
      <c r="C3230">
        <v>7</v>
      </c>
      <c r="E3230" t="b">
        <v>0</v>
      </c>
    </row>
    <row r="3231" spans="1:5" x14ac:dyDescent="0.3">
      <c r="A3231" t="s">
        <v>933</v>
      </c>
      <c r="B3231" t="s">
        <v>30</v>
      </c>
      <c r="C3231">
        <v>7</v>
      </c>
      <c r="E3231" t="b">
        <v>0</v>
      </c>
    </row>
    <row r="3232" spans="1:5" x14ac:dyDescent="0.3">
      <c r="A3232" t="s">
        <v>934</v>
      </c>
      <c r="B3232" t="s">
        <v>30</v>
      </c>
      <c r="C3232">
        <v>7.1</v>
      </c>
      <c r="E3232" t="b">
        <v>0</v>
      </c>
    </row>
    <row r="3233" spans="1:5" x14ac:dyDescent="0.3">
      <c r="A3233" t="s">
        <v>934</v>
      </c>
      <c r="B3233" t="s">
        <v>31</v>
      </c>
      <c r="C3233">
        <v>7.1</v>
      </c>
      <c r="E3233" t="b">
        <v>0</v>
      </c>
    </row>
    <row r="3234" spans="1:5" x14ac:dyDescent="0.3">
      <c r="A3234" t="s">
        <v>934</v>
      </c>
      <c r="B3234" t="s">
        <v>36</v>
      </c>
      <c r="C3234">
        <v>7.1</v>
      </c>
      <c r="E3234" t="b">
        <v>0</v>
      </c>
    </row>
    <row r="3235" spans="1:5" x14ac:dyDescent="0.3">
      <c r="A3235" t="s">
        <v>935</v>
      </c>
      <c r="B3235" t="s">
        <v>34</v>
      </c>
      <c r="C3235">
        <v>7.4</v>
      </c>
      <c r="E3235" t="b">
        <v>0</v>
      </c>
    </row>
    <row r="3236" spans="1:5" x14ac:dyDescent="0.3">
      <c r="A3236" t="s">
        <v>935</v>
      </c>
      <c r="B3236" t="s">
        <v>30</v>
      </c>
      <c r="C3236">
        <v>7.4</v>
      </c>
      <c r="E3236" t="b">
        <v>0</v>
      </c>
    </row>
    <row r="3237" spans="1:5" x14ac:dyDescent="0.3">
      <c r="A3237" t="s">
        <v>935</v>
      </c>
      <c r="B3237" t="s">
        <v>17</v>
      </c>
      <c r="C3237">
        <v>7.4</v>
      </c>
      <c r="E3237" t="b">
        <v>0</v>
      </c>
    </row>
    <row r="3238" spans="1:5" x14ac:dyDescent="0.3">
      <c r="A3238" t="s">
        <v>936</v>
      </c>
      <c r="B3238" t="s">
        <v>12</v>
      </c>
      <c r="C3238">
        <v>7.6</v>
      </c>
      <c r="E3238" t="b">
        <v>0</v>
      </c>
    </row>
    <row r="3239" spans="1:5" x14ac:dyDescent="0.3">
      <c r="A3239" t="s">
        <v>936</v>
      </c>
      <c r="B3239" t="s">
        <v>35</v>
      </c>
      <c r="C3239">
        <v>7.6</v>
      </c>
      <c r="E3239" t="b">
        <v>0</v>
      </c>
    </row>
    <row r="3240" spans="1:5" x14ac:dyDescent="0.3">
      <c r="A3240" t="s">
        <v>936</v>
      </c>
      <c r="B3240" t="s">
        <v>17</v>
      </c>
      <c r="C3240">
        <v>7.6</v>
      </c>
      <c r="E3240" t="b">
        <v>0</v>
      </c>
    </row>
    <row r="3241" spans="1:5" x14ac:dyDescent="0.3">
      <c r="A3241" t="s">
        <v>937</v>
      </c>
      <c r="B3241" t="s">
        <v>30</v>
      </c>
      <c r="C3241">
        <v>5.9</v>
      </c>
      <c r="E3241" t="b">
        <v>0</v>
      </c>
    </row>
    <row r="3242" spans="1:5" x14ac:dyDescent="0.3">
      <c r="A3242" t="s">
        <v>937</v>
      </c>
      <c r="B3242" t="s">
        <v>31</v>
      </c>
      <c r="C3242">
        <v>5.9</v>
      </c>
      <c r="E3242" t="b">
        <v>0</v>
      </c>
    </row>
    <row r="3243" spans="1:5" x14ac:dyDescent="0.3">
      <c r="A3243" t="s">
        <v>937</v>
      </c>
      <c r="B3243" t="s">
        <v>35</v>
      </c>
      <c r="C3243">
        <v>5.9</v>
      </c>
      <c r="E3243" t="b">
        <v>0</v>
      </c>
    </row>
    <row r="3244" spans="1:5" x14ac:dyDescent="0.3">
      <c r="A3244" t="s">
        <v>938</v>
      </c>
      <c r="B3244" t="s">
        <v>30</v>
      </c>
      <c r="C3244">
        <v>5.9</v>
      </c>
      <c r="E3244" t="b">
        <v>0</v>
      </c>
    </row>
    <row r="3245" spans="1:5" x14ac:dyDescent="0.3">
      <c r="A3245" t="s">
        <v>938</v>
      </c>
      <c r="B3245" t="s">
        <v>19</v>
      </c>
      <c r="C3245">
        <v>5.9</v>
      </c>
      <c r="E3245" t="b">
        <v>0</v>
      </c>
    </row>
    <row r="3246" spans="1:5" x14ac:dyDescent="0.3">
      <c r="A3246" t="s">
        <v>938</v>
      </c>
      <c r="B3246" t="s">
        <v>32</v>
      </c>
      <c r="C3246">
        <v>5.9</v>
      </c>
      <c r="E3246" t="b">
        <v>0</v>
      </c>
    </row>
    <row r="3247" spans="1:5" x14ac:dyDescent="0.3">
      <c r="A3247" t="s">
        <v>939</v>
      </c>
      <c r="B3247" t="s">
        <v>38</v>
      </c>
      <c r="C3247">
        <v>8</v>
      </c>
      <c r="E3247" t="b">
        <v>0</v>
      </c>
    </row>
    <row r="3248" spans="1:5" x14ac:dyDescent="0.3">
      <c r="A3248" t="s">
        <v>939</v>
      </c>
      <c r="B3248" t="s">
        <v>34</v>
      </c>
      <c r="C3248">
        <v>8</v>
      </c>
      <c r="E3248" t="b">
        <v>0</v>
      </c>
    </row>
    <row r="3249" spans="1:5" x14ac:dyDescent="0.3">
      <c r="A3249" t="s">
        <v>939</v>
      </c>
      <c r="B3249" t="s">
        <v>30</v>
      </c>
      <c r="C3249">
        <v>8</v>
      </c>
      <c r="E3249" t="b">
        <v>0</v>
      </c>
    </row>
    <row r="3250" spans="1:5" x14ac:dyDescent="0.3">
      <c r="A3250" t="s">
        <v>940</v>
      </c>
      <c r="B3250" t="s">
        <v>30</v>
      </c>
      <c r="C3250">
        <v>7.4</v>
      </c>
      <c r="E3250" t="b">
        <v>0</v>
      </c>
    </row>
    <row r="3251" spans="1:5" x14ac:dyDescent="0.3">
      <c r="A3251" t="s">
        <v>940</v>
      </c>
      <c r="B3251" t="s">
        <v>31</v>
      </c>
      <c r="C3251">
        <v>7.4</v>
      </c>
      <c r="E3251" t="b">
        <v>0</v>
      </c>
    </row>
    <row r="3252" spans="1:5" x14ac:dyDescent="0.3">
      <c r="A3252" t="s">
        <v>940</v>
      </c>
      <c r="B3252" t="s">
        <v>17</v>
      </c>
      <c r="C3252">
        <v>7.4</v>
      </c>
      <c r="E3252" t="b">
        <v>0</v>
      </c>
    </row>
    <row r="3253" spans="1:5" x14ac:dyDescent="0.3">
      <c r="A3253" t="s">
        <v>941</v>
      </c>
      <c r="B3253" t="s">
        <v>22</v>
      </c>
      <c r="C3253">
        <v>5.8</v>
      </c>
      <c r="E3253" t="b">
        <v>0</v>
      </c>
    </row>
    <row r="3254" spans="1:5" x14ac:dyDescent="0.3">
      <c r="A3254" t="s">
        <v>941</v>
      </c>
      <c r="B3254" t="s">
        <v>30</v>
      </c>
      <c r="C3254">
        <v>5.8</v>
      </c>
      <c r="E3254" t="b">
        <v>0</v>
      </c>
    </row>
    <row r="3255" spans="1:5" x14ac:dyDescent="0.3">
      <c r="A3255" t="s">
        <v>941</v>
      </c>
      <c r="B3255" t="s">
        <v>19</v>
      </c>
      <c r="C3255">
        <v>5.8</v>
      </c>
      <c r="E3255" t="b">
        <v>0</v>
      </c>
    </row>
    <row r="3256" spans="1:5" x14ac:dyDescent="0.3">
      <c r="A3256" t="s">
        <v>942</v>
      </c>
      <c r="B3256" t="s">
        <v>22</v>
      </c>
      <c r="C3256">
        <v>6.3</v>
      </c>
      <c r="E3256" t="b">
        <v>0</v>
      </c>
    </row>
    <row r="3257" spans="1:5" x14ac:dyDescent="0.3">
      <c r="A3257" t="s">
        <v>942</v>
      </c>
      <c r="B3257" t="s">
        <v>23</v>
      </c>
      <c r="C3257">
        <v>6.3</v>
      </c>
      <c r="E3257" t="b">
        <v>0</v>
      </c>
    </row>
    <row r="3258" spans="1:5" x14ac:dyDescent="0.3">
      <c r="A3258" t="s">
        <v>942</v>
      </c>
      <c r="B3258" t="s">
        <v>25</v>
      </c>
      <c r="C3258">
        <v>6.3</v>
      </c>
      <c r="E3258" t="b">
        <v>0</v>
      </c>
    </row>
    <row r="3259" spans="1:5" x14ac:dyDescent="0.3">
      <c r="A3259" t="s">
        <v>942</v>
      </c>
      <c r="B3259" t="s">
        <v>19</v>
      </c>
      <c r="C3259">
        <v>6.3</v>
      </c>
      <c r="E3259" t="b">
        <v>0</v>
      </c>
    </row>
    <row r="3260" spans="1:5" x14ac:dyDescent="0.3">
      <c r="A3260" t="s">
        <v>943</v>
      </c>
      <c r="B3260" t="s">
        <v>22</v>
      </c>
      <c r="C3260">
        <v>5.7</v>
      </c>
      <c r="E3260" t="b">
        <v>0</v>
      </c>
    </row>
    <row r="3261" spans="1:5" x14ac:dyDescent="0.3">
      <c r="A3261" t="s">
        <v>943</v>
      </c>
      <c r="B3261" t="s">
        <v>19</v>
      </c>
      <c r="C3261">
        <v>5.7</v>
      </c>
      <c r="E3261" t="b">
        <v>0</v>
      </c>
    </row>
    <row r="3262" spans="1:5" x14ac:dyDescent="0.3">
      <c r="A3262" t="s">
        <v>944</v>
      </c>
      <c r="B3262" t="s">
        <v>12</v>
      </c>
      <c r="C3262">
        <v>5.0999999999999996</v>
      </c>
      <c r="E3262" t="b">
        <v>0</v>
      </c>
    </row>
    <row r="3263" spans="1:5" x14ac:dyDescent="0.3">
      <c r="A3263" t="s">
        <v>944</v>
      </c>
      <c r="B3263" t="s">
        <v>13</v>
      </c>
      <c r="C3263">
        <v>5.0999999999999996</v>
      </c>
      <c r="E3263" t="b">
        <v>0</v>
      </c>
    </row>
    <row r="3264" spans="1:5" x14ac:dyDescent="0.3">
      <c r="A3264" t="s">
        <v>944</v>
      </c>
      <c r="B3264" t="s">
        <v>22</v>
      </c>
      <c r="C3264">
        <v>5.0999999999999996</v>
      </c>
      <c r="E3264" t="b">
        <v>0</v>
      </c>
    </row>
    <row r="3265" spans="1:5" x14ac:dyDescent="0.3">
      <c r="A3265" t="s">
        <v>945</v>
      </c>
      <c r="B3265" t="s">
        <v>30</v>
      </c>
      <c r="C3265">
        <v>7.6</v>
      </c>
      <c r="E3265" t="b">
        <v>0</v>
      </c>
    </row>
    <row r="3266" spans="1:5" x14ac:dyDescent="0.3">
      <c r="A3266" t="s">
        <v>945</v>
      </c>
      <c r="B3266" t="s">
        <v>36</v>
      </c>
      <c r="C3266">
        <v>7.6</v>
      </c>
      <c r="E3266" t="b">
        <v>0</v>
      </c>
    </row>
    <row r="3267" spans="1:5" x14ac:dyDescent="0.3">
      <c r="A3267" t="s">
        <v>946</v>
      </c>
      <c r="B3267" t="s">
        <v>22</v>
      </c>
      <c r="C3267">
        <v>6.4</v>
      </c>
      <c r="E3267" t="b">
        <v>0</v>
      </c>
    </row>
    <row r="3268" spans="1:5" x14ac:dyDescent="0.3">
      <c r="A3268" t="s">
        <v>946</v>
      </c>
      <c r="B3268" t="s">
        <v>14</v>
      </c>
      <c r="C3268">
        <v>6.4</v>
      </c>
      <c r="E3268" t="b">
        <v>0</v>
      </c>
    </row>
    <row r="3269" spans="1:5" x14ac:dyDescent="0.3">
      <c r="A3269" t="s">
        <v>947</v>
      </c>
      <c r="B3269" t="s">
        <v>38</v>
      </c>
      <c r="C3269">
        <v>7.4</v>
      </c>
      <c r="E3269" t="b">
        <v>0</v>
      </c>
    </row>
    <row r="3270" spans="1:5" x14ac:dyDescent="0.3">
      <c r="A3270" t="s">
        <v>947</v>
      </c>
      <c r="B3270" t="s">
        <v>22</v>
      </c>
      <c r="C3270">
        <v>7.4</v>
      </c>
      <c r="E3270" t="b">
        <v>0</v>
      </c>
    </row>
    <row r="3271" spans="1:5" x14ac:dyDescent="0.3">
      <c r="A3271" t="s">
        <v>947</v>
      </c>
      <c r="B3271" t="s">
        <v>30</v>
      </c>
      <c r="C3271">
        <v>7.4</v>
      </c>
      <c r="E3271" t="b">
        <v>0</v>
      </c>
    </row>
    <row r="3272" spans="1:5" x14ac:dyDescent="0.3">
      <c r="A3272" t="s">
        <v>948</v>
      </c>
      <c r="B3272" t="s">
        <v>38</v>
      </c>
      <c r="C3272">
        <v>8.1999999999999993</v>
      </c>
      <c r="E3272" t="b">
        <v>0</v>
      </c>
    </row>
    <row r="3273" spans="1:5" x14ac:dyDescent="0.3">
      <c r="A3273" t="s">
        <v>948</v>
      </c>
      <c r="B3273" t="s">
        <v>34</v>
      </c>
      <c r="C3273">
        <v>8.1999999999999993</v>
      </c>
      <c r="E3273" t="b">
        <v>0</v>
      </c>
    </row>
    <row r="3274" spans="1:5" x14ac:dyDescent="0.3">
      <c r="A3274" t="s">
        <v>948</v>
      </c>
      <c r="B3274" t="s">
        <v>30</v>
      </c>
      <c r="C3274">
        <v>8.1999999999999993</v>
      </c>
      <c r="E3274" t="b">
        <v>0</v>
      </c>
    </row>
    <row r="3275" spans="1:5" x14ac:dyDescent="0.3">
      <c r="A3275" t="s">
        <v>949</v>
      </c>
      <c r="B3275" t="s">
        <v>12</v>
      </c>
      <c r="C3275">
        <v>6.5</v>
      </c>
      <c r="E3275" t="b">
        <v>0</v>
      </c>
    </row>
    <row r="3276" spans="1:5" x14ac:dyDescent="0.3">
      <c r="A3276" t="s">
        <v>949</v>
      </c>
      <c r="B3276" t="s">
        <v>17</v>
      </c>
      <c r="C3276">
        <v>6.5</v>
      </c>
      <c r="E3276" t="b">
        <v>0</v>
      </c>
    </row>
    <row r="3277" spans="1:5" x14ac:dyDescent="0.3">
      <c r="A3277" t="s">
        <v>950</v>
      </c>
      <c r="B3277" t="s">
        <v>12</v>
      </c>
      <c r="C3277">
        <v>5.5</v>
      </c>
      <c r="E3277" t="b">
        <v>0</v>
      </c>
    </row>
    <row r="3278" spans="1:5" x14ac:dyDescent="0.3">
      <c r="A3278" t="s">
        <v>950</v>
      </c>
      <c r="B3278" t="s">
        <v>22</v>
      </c>
      <c r="C3278">
        <v>5.5</v>
      </c>
      <c r="E3278" t="b">
        <v>0</v>
      </c>
    </row>
    <row r="3279" spans="1:5" x14ac:dyDescent="0.3">
      <c r="A3279" t="s">
        <v>950</v>
      </c>
      <c r="B3279" t="s">
        <v>14</v>
      </c>
      <c r="C3279">
        <v>5.5</v>
      </c>
      <c r="E3279" t="b">
        <v>0</v>
      </c>
    </row>
    <row r="3280" spans="1:5" x14ac:dyDescent="0.3">
      <c r="A3280" t="s">
        <v>951</v>
      </c>
      <c r="B3280" t="s">
        <v>22</v>
      </c>
      <c r="C3280">
        <v>6.5</v>
      </c>
      <c r="E3280" t="b">
        <v>0</v>
      </c>
    </row>
    <row r="3281" spans="1:5" x14ac:dyDescent="0.3">
      <c r="A3281" t="s">
        <v>952</v>
      </c>
      <c r="B3281" t="s">
        <v>21</v>
      </c>
      <c r="C3281">
        <v>5.6</v>
      </c>
      <c r="E3281" t="b">
        <v>0</v>
      </c>
    </row>
    <row r="3282" spans="1:5" x14ac:dyDescent="0.3">
      <c r="A3282" t="s">
        <v>952</v>
      </c>
      <c r="B3282" t="s">
        <v>22</v>
      </c>
      <c r="C3282">
        <v>5.6</v>
      </c>
      <c r="E3282" t="b">
        <v>0</v>
      </c>
    </row>
    <row r="3283" spans="1:5" x14ac:dyDescent="0.3">
      <c r="A3283" t="s">
        <v>952</v>
      </c>
      <c r="B3283" t="s">
        <v>23</v>
      </c>
      <c r="C3283">
        <v>5.6</v>
      </c>
      <c r="E3283" t="b">
        <v>0</v>
      </c>
    </row>
    <row r="3284" spans="1:5" x14ac:dyDescent="0.3">
      <c r="A3284" t="s">
        <v>953</v>
      </c>
      <c r="B3284" t="s">
        <v>22</v>
      </c>
      <c r="C3284">
        <v>4.9000000000000004</v>
      </c>
      <c r="E3284" t="b">
        <v>0</v>
      </c>
    </row>
    <row r="3285" spans="1:5" x14ac:dyDescent="0.3">
      <c r="A3285" t="s">
        <v>953</v>
      </c>
      <c r="B3285" t="s">
        <v>23</v>
      </c>
      <c r="C3285">
        <v>4.9000000000000004</v>
      </c>
      <c r="E3285" t="b">
        <v>0</v>
      </c>
    </row>
    <row r="3286" spans="1:5" x14ac:dyDescent="0.3">
      <c r="A3286" t="s">
        <v>954</v>
      </c>
      <c r="B3286" t="s">
        <v>13</v>
      </c>
      <c r="C3286">
        <v>4.5999999999999996</v>
      </c>
      <c r="E3286" t="b">
        <v>0</v>
      </c>
    </row>
    <row r="3287" spans="1:5" x14ac:dyDescent="0.3">
      <c r="A3287" t="s">
        <v>954</v>
      </c>
      <c r="B3287" t="s">
        <v>30</v>
      </c>
      <c r="C3287">
        <v>4.5999999999999996</v>
      </c>
      <c r="E3287" t="b">
        <v>0</v>
      </c>
    </row>
    <row r="3288" spans="1:5" x14ac:dyDescent="0.3">
      <c r="A3288" t="s">
        <v>954</v>
      </c>
      <c r="B3288" t="s">
        <v>14</v>
      </c>
      <c r="C3288">
        <v>4.5999999999999996</v>
      </c>
      <c r="E3288" t="b">
        <v>0</v>
      </c>
    </row>
    <row r="3289" spans="1:5" x14ac:dyDescent="0.3">
      <c r="A3289" t="s">
        <v>954</v>
      </c>
      <c r="B3289" t="s">
        <v>19</v>
      </c>
      <c r="C3289">
        <v>4.5999999999999996</v>
      </c>
      <c r="E3289" t="b">
        <v>0</v>
      </c>
    </row>
    <row r="3290" spans="1:5" x14ac:dyDescent="0.3">
      <c r="A3290" t="s">
        <v>955</v>
      </c>
      <c r="B3290" t="s">
        <v>13</v>
      </c>
      <c r="C3290">
        <v>7.9</v>
      </c>
      <c r="E3290" t="b">
        <v>0</v>
      </c>
    </row>
    <row r="3291" spans="1:5" x14ac:dyDescent="0.3">
      <c r="A3291" t="s">
        <v>955</v>
      </c>
      <c r="B3291" t="s">
        <v>21</v>
      </c>
      <c r="C3291">
        <v>7.9</v>
      </c>
      <c r="E3291" t="b">
        <v>0</v>
      </c>
    </row>
    <row r="3292" spans="1:5" x14ac:dyDescent="0.3">
      <c r="A3292" t="s">
        <v>955</v>
      </c>
      <c r="B3292" t="s">
        <v>22</v>
      </c>
      <c r="C3292">
        <v>7.9</v>
      </c>
      <c r="E3292" t="b">
        <v>0</v>
      </c>
    </row>
    <row r="3293" spans="1:5" x14ac:dyDescent="0.3">
      <c r="A3293" t="s">
        <v>955</v>
      </c>
      <c r="B3293" t="s">
        <v>23</v>
      </c>
      <c r="C3293">
        <v>7.9</v>
      </c>
      <c r="E3293" t="b">
        <v>0</v>
      </c>
    </row>
    <row r="3294" spans="1:5" x14ac:dyDescent="0.3">
      <c r="A3294" t="s">
        <v>955</v>
      </c>
      <c r="B3294" t="s">
        <v>14</v>
      </c>
      <c r="C3294">
        <v>7.9</v>
      </c>
      <c r="E3294" t="b">
        <v>0</v>
      </c>
    </row>
    <row r="3295" spans="1:5" x14ac:dyDescent="0.3">
      <c r="A3295" t="s">
        <v>956</v>
      </c>
      <c r="B3295" t="s">
        <v>19</v>
      </c>
      <c r="C3295">
        <v>7.1</v>
      </c>
      <c r="E3295" t="b">
        <v>0</v>
      </c>
    </row>
    <row r="3296" spans="1:5" x14ac:dyDescent="0.3">
      <c r="A3296" t="s">
        <v>956</v>
      </c>
      <c r="B3296" t="s">
        <v>15</v>
      </c>
      <c r="C3296">
        <v>7.1</v>
      </c>
      <c r="E3296" t="b">
        <v>0</v>
      </c>
    </row>
    <row r="3297" spans="1:5" x14ac:dyDescent="0.3">
      <c r="A3297" t="s">
        <v>956</v>
      </c>
      <c r="B3297" t="s">
        <v>17</v>
      </c>
      <c r="C3297">
        <v>7.1</v>
      </c>
      <c r="E3297" t="b">
        <v>0</v>
      </c>
    </row>
    <row r="3298" spans="1:5" x14ac:dyDescent="0.3">
      <c r="A3298" t="s">
        <v>957</v>
      </c>
      <c r="B3298" t="s">
        <v>12</v>
      </c>
      <c r="C3298">
        <v>6.9</v>
      </c>
      <c r="E3298" t="b">
        <v>0</v>
      </c>
    </row>
    <row r="3299" spans="1:5" x14ac:dyDescent="0.3">
      <c r="A3299" t="s">
        <v>957</v>
      </c>
      <c r="B3299" t="s">
        <v>13</v>
      </c>
      <c r="C3299">
        <v>6.9</v>
      </c>
      <c r="E3299" t="b">
        <v>0</v>
      </c>
    </row>
    <row r="3300" spans="1:5" x14ac:dyDescent="0.3">
      <c r="A3300" t="s">
        <v>957</v>
      </c>
      <c r="B3300" t="s">
        <v>30</v>
      </c>
      <c r="C3300">
        <v>6.9</v>
      </c>
      <c r="E3300" t="b">
        <v>0</v>
      </c>
    </row>
    <row r="3301" spans="1:5" x14ac:dyDescent="0.3">
      <c r="A3301" t="s">
        <v>957</v>
      </c>
      <c r="B3301" t="s">
        <v>19</v>
      </c>
      <c r="C3301">
        <v>6.9</v>
      </c>
      <c r="E3301" t="b">
        <v>0</v>
      </c>
    </row>
    <row r="3302" spans="1:5" x14ac:dyDescent="0.3">
      <c r="A3302" t="s">
        <v>958</v>
      </c>
      <c r="B3302" t="s">
        <v>22</v>
      </c>
      <c r="C3302">
        <v>7.3</v>
      </c>
      <c r="E3302" t="b">
        <v>0</v>
      </c>
    </row>
    <row r="3303" spans="1:5" x14ac:dyDescent="0.3">
      <c r="A3303" t="s">
        <v>958</v>
      </c>
      <c r="B3303" t="s">
        <v>30</v>
      </c>
      <c r="C3303">
        <v>7.3</v>
      </c>
      <c r="E3303" t="b">
        <v>0</v>
      </c>
    </row>
    <row r="3304" spans="1:5" x14ac:dyDescent="0.3">
      <c r="A3304" t="s">
        <v>958</v>
      </c>
      <c r="B3304" t="s">
        <v>19</v>
      </c>
      <c r="C3304">
        <v>7.3</v>
      </c>
      <c r="E3304" t="b">
        <v>0</v>
      </c>
    </row>
    <row r="3305" spans="1:5" x14ac:dyDescent="0.3">
      <c r="A3305" t="s">
        <v>958</v>
      </c>
      <c r="B3305" t="s">
        <v>32</v>
      </c>
      <c r="C3305">
        <v>7.3</v>
      </c>
      <c r="E3305" t="b">
        <v>0</v>
      </c>
    </row>
    <row r="3306" spans="1:5" x14ac:dyDescent="0.3">
      <c r="A3306" t="s">
        <v>959</v>
      </c>
      <c r="B3306" t="s">
        <v>22</v>
      </c>
      <c r="C3306">
        <v>7</v>
      </c>
      <c r="E3306" t="b">
        <v>0</v>
      </c>
    </row>
    <row r="3307" spans="1:5" x14ac:dyDescent="0.3">
      <c r="A3307" t="s">
        <v>959</v>
      </c>
      <c r="B3307" t="s">
        <v>14</v>
      </c>
      <c r="C3307">
        <v>7</v>
      </c>
      <c r="E3307" t="b">
        <v>0</v>
      </c>
    </row>
    <row r="3308" spans="1:5" x14ac:dyDescent="0.3">
      <c r="A3308" t="s">
        <v>960</v>
      </c>
      <c r="B3308" t="s">
        <v>22</v>
      </c>
      <c r="C3308">
        <v>7.7</v>
      </c>
      <c r="E3308" t="b">
        <v>0</v>
      </c>
    </row>
    <row r="3309" spans="1:5" x14ac:dyDescent="0.3">
      <c r="A3309" t="s">
        <v>960</v>
      </c>
      <c r="B3309" t="s">
        <v>30</v>
      </c>
      <c r="C3309">
        <v>7.7</v>
      </c>
      <c r="E3309" t="b">
        <v>0</v>
      </c>
    </row>
    <row r="3310" spans="1:5" x14ac:dyDescent="0.3">
      <c r="A3310" t="s">
        <v>960</v>
      </c>
      <c r="B3310" t="s">
        <v>19</v>
      </c>
      <c r="C3310">
        <v>7.7</v>
      </c>
      <c r="E3310" t="b">
        <v>0</v>
      </c>
    </row>
    <row r="3311" spans="1:5" x14ac:dyDescent="0.3">
      <c r="A3311" t="s">
        <v>961</v>
      </c>
      <c r="B3311" t="s">
        <v>38</v>
      </c>
      <c r="C3311">
        <v>6.7</v>
      </c>
      <c r="E3311" t="b">
        <v>0</v>
      </c>
    </row>
    <row r="3312" spans="1:5" x14ac:dyDescent="0.3">
      <c r="A3312" t="s">
        <v>961</v>
      </c>
      <c r="B3312" t="s">
        <v>22</v>
      </c>
      <c r="C3312">
        <v>6.7</v>
      </c>
      <c r="E3312" t="b">
        <v>0</v>
      </c>
    </row>
    <row r="3313" spans="1:5" x14ac:dyDescent="0.3">
      <c r="A3313" t="s">
        <v>961</v>
      </c>
      <c r="B3313" t="s">
        <v>30</v>
      </c>
      <c r="C3313">
        <v>6.7</v>
      </c>
      <c r="E3313" t="b">
        <v>0</v>
      </c>
    </row>
    <row r="3314" spans="1:5" x14ac:dyDescent="0.3">
      <c r="A3314" t="s">
        <v>961</v>
      </c>
      <c r="B3314" t="s">
        <v>19</v>
      </c>
      <c r="C3314">
        <v>6.7</v>
      </c>
      <c r="E3314" t="b">
        <v>0</v>
      </c>
    </row>
    <row r="3315" spans="1:5" x14ac:dyDescent="0.3">
      <c r="A3315" t="s">
        <v>962</v>
      </c>
      <c r="B3315" t="s">
        <v>22</v>
      </c>
      <c r="C3315">
        <v>6.3</v>
      </c>
      <c r="E3315" t="b">
        <v>0</v>
      </c>
    </row>
    <row r="3316" spans="1:5" x14ac:dyDescent="0.3">
      <c r="A3316" t="s">
        <v>963</v>
      </c>
      <c r="B3316" t="s">
        <v>22</v>
      </c>
      <c r="C3316">
        <v>5.8</v>
      </c>
      <c r="E3316" t="b">
        <v>0</v>
      </c>
    </row>
    <row r="3317" spans="1:5" x14ac:dyDescent="0.3">
      <c r="A3317" t="s">
        <v>963</v>
      </c>
      <c r="B3317" t="s">
        <v>19</v>
      </c>
      <c r="C3317">
        <v>5.8</v>
      </c>
      <c r="E3317" t="b">
        <v>0</v>
      </c>
    </row>
    <row r="3318" spans="1:5" x14ac:dyDescent="0.3">
      <c r="A3318" t="s">
        <v>964</v>
      </c>
      <c r="B3318" t="s">
        <v>26</v>
      </c>
      <c r="C3318">
        <v>7.1</v>
      </c>
      <c r="E3318" t="b">
        <v>0</v>
      </c>
    </row>
    <row r="3319" spans="1:5" x14ac:dyDescent="0.3">
      <c r="A3319" t="s">
        <v>964</v>
      </c>
      <c r="B3319" t="s">
        <v>15</v>
      </c>
      <c r="C3319">
        <v>7.1</v>
      </c>
      <c r="E3319" t="b">
        <v>0</v>
      </c>
    </row>
    <row r="3320" spans="1:5" x14ac:dyDescent="0.3">
      <c r="A3320" t="s">
        <v>964</v>
      </c>
      <c r="B3320" t="s">
        <v>17</v>
      </c>
      <c r="C3320">
        <v>7.1</v>
      </c>
      <c r="E3320" t="b">
        <v>0</v>
      </c>
    </row>
    <row r="3321" spans="1:5" x14ac:dyDescent="0.3">
      <c r="A3321" t="s">
        <v>965</v>
      </c>
      <c r="B3321" t="s">
        <v>38</v>
      </c>
      <c r="C3321">
        <v>7.3</v>
      </c>
      <c r="E3321" t="b">
        <v>0</v>
      </c>
    </row>
    <row r="3322" spans="1:5" x14ac:dyDescent="0.3">
      <c r="A3322" t="s">
        <v>965</v>
      </c>
      <c r="B3322" t="s">
        <v>30</v>
      </c>
      <c r="C3322">
        <v>7.3</v>
      </c>
      <c r="E3322" t="b">
        <v>0</v>
      </c>
    </row>
    <row r="3323" spans="1:5" x14ac:dyDescent="0.3">
      <c r="A3323" t="s">
        <v>966</v>
      </c>
      <c r="B3323" t="s">
        <v>22</v>
      </c>
      <c r="C3323">
        <v>6.4</v>
      </c>
      <c r="E3323" t="b">
        <v>0</v>
      </c>
    </row>
    <row r="3324" spans="1:5" x14ac:dyDescent="0.3">
      <c r="A3324" t="s">
        <v>966</v>
      </c>
      <c r="B3324" t="s">
        <v>19</v>
      </c>
      <c r="C3324">
        <v>6.4</v>
      </c>
      <c r="E3324" t="b">
        <v>0</v>
      </c>
    </row>
    <row r="3325" spans="1:5" x14ac:dyDescent="0.3">
      <c r="A3325" t="s">
        <v>967</v>
      </c>
      <c r="B3325" t="s">
        <v>12</v>
      </c>
      <c r="C3325">
        <v>7.1</v>
      </c>
      <c r="E3325" t="b">
        <v>0</v>
      </c>
    </row>
    <row r="3326" spans="1:5" x14ac:dyDescent="0.3">
      <c r="A3326" t="s">
        <v>967</v>
      </c>
      <c r="B3326" t="s">
        <v>22</v>
      </c>
      <c r="C3326">
        <v>7.1</v>
      </c>
      <c r="E3326" t="b">
        <v>0</v>
      </c>
    </row>
    <row r="3327" spans="1:5" x14ac:dyDescent="0.3">
      <c r="A3327" t="s">
        <v>967</v>
      </c>
      <c r="B3327" t="s">
        <v>34</v>
      </c>
      <c r="C3327">
        <v>7.1</v>
      </c>
      <c r="E3327" t="b">
        <v>0</v>
      </c>
    </row>
    <row r="3328" spans="1:5" x14ac:dyDescent="0.3">
      <c r="A3328" t="s">
        <v>968</v>
      </c>
      <c r="B3328" t="s">
        <v>30</v>
      </c>
      <c r="C3328">
        <v>7.6</v>
      </c>
      <c r="E3328" t="b">
        <v>0</v>
      </c>
    </row>
    <row r="3329" spans="1:5" x14ac:dyDescent="0.3">
      <c r="A3329" t="s">
        <v>968</v>
      </c>
      <c r="B3329" t="s">
        <v>14</v>
      </c>
      <c r="C3329">
        <v>7.6</v>
      </c>
      <c r="E3329" t="b">
        <v>0</v>
      </c>
    </row>
    <row r="3330" spans="1:5" x14ac:dyDescent="0.3">
      <c r="A3330" t="s">
        <v>968</v>
      </c>
      <c r="B3330" t="s">
        <v>35</v>
      </c>
      <c r="C3330">
        <v>7.6</v>
      </c>
      <c r="E3330" t="b">
        <v>0</v>
      </c>
    </row>
    <row r="3331" spans="1:5" x14ac:dyDescent="0.3">
      <c r="A3331" t="s">
        <v>969</v>
      </c>
      <c r="B3331" t="s">
        <v>22</v>
      </c>
      <c r="C3331">
        <v>6.8</v>
      </c>
      <c r="E3331" t="b">
        <v>0</v>
      </c>
    </row>
    <row r="3332" spans="1:5" x14ac:dyDescent="0.3">
      <c r="A3332" t="s">
        <v>969</v>
      </c>
      <c r="B3332" t="s">
        <v>19</v>
      </c>
      <c r="C3332">
        <v>6.8</v>
      </c>
      <c r="E3332" t="b">
        <v>0</v>
      </c>
    </row>
    <row r="3333" spans="1:5" x14ac:dyDescent="0.3">
      <c r="A3333" t="s">
        <v>970</v>
      </c>
      <c r="B3333" t="s">
        <v>12</v>
      </c>
      <c r="C3333">
        <v>6.6</v>
      </c>
      <c r="E3333" t="b">
        <v>0</v>
      </c>
    </row>
    <row r="3334" spans="1:5" x14ac:dyDescent="0.3">
      <c r="A3334" t="s">
        <v>970</v>
      </c>
      <c r="B3334" t="s">
        <v>22</v>
      </c>
      <c r="C3334">
        <v>6.6</v>
      </c>
      <c r="E3334" t="b">
        <v>0</v>
      </c>
    </row>
    <row r="3335" spans="1:5" x14ac:dyDescent="0.3">
      <c r="A3335" t="s">
        <v>970</v>
      </c>
      <c r="B3335" t="s">
        <v>34</v>
      </c>
      <c r="C3335">
        <v>6.6</v>
      </c>
      <c r="E3335" t="b">
        <v>0</v>
      </c>
    </row>
    <row r="3336" spans="1:5" x14ac:dyDescent="0.3">
      <c r="A3336" t="s">
        <v>971</v>
      </c>
      <c r="B3336" t="s">
        <v>22</v>
      </c>
      <c r="C3336">
        <v>6.7</v>
      </c>
      <c r="E3336" t="b">
        <v>0</v>
      </c>
    </row>
    <row r="3337" spans="1:5" x14ac:dyDescent="0.3">
      <c r="A3337" t="s">
        <v>971</v>
      </c>
      <c r="B3337" t="s">
        <v>30</v>
      </c>
      <c r="C3337">
        <v>6.7</v>
      </c>
      <c r="E3337" t="b">
        <v>0</v>
      </c>
    </row>
    <row r="3338" spans="1:5" x14ac:dyDescent="0.3">
      <c r="A3338" t="s">
        <v>972</v>
      </c>
      <c r="B3338" t="s">
        <v>22</v>
      </c>
      <c r="C3338">
        <v>6.1</v>
      </c>
      <c r="E3338" t="b">
        <v>0</v>
      </c>
    </row>
    <row r="3339" spans="1:5" x14ac:dyDescent="0.3">
      <c r="A3339" t="s">
        <v>972</v>
      </c>
      <c r="B3339" t="s">
        <v>23</v>
      </c>
      <c r="C3339">
        <v>6.1</v>
      </c>
      <c r="E3339" t="b">
        <v>0</v>
      </c>
    </row>
    <row r="3340" spans="1:5" x14ac:dyDescent="0.3">
      <c r="A3340" t="s">
        <v>973</v>
      </c>
      <c r="B3340" t="s">
        <v>13</v>
      </c>
      <c r="C3340">
        <v>6</v>
      </c>
      <c r="E3340" t="b">
        <v>0</v>
      </c>
    </row>
    <row r="3341" spans="1:5" x14ac:dyDescent="0.3">
      <c r="A3341" t="s">
        <v>973</v>
      </c>
      <c r="B3341" t="s">
        <v>22</v>
      </c>
      <c r="C3341">
        <v>6</v>
      </c>
      <c r="E3341" t="b">
        <v>0</v>
      </c>
    </row>
    <row r="3342" spans="1:5" x14ac:dyDescent="0.3">
      <c r="A3342" t="s">
        <v>973</v>
      </c>
      <c r="B3342" t="s">
        <v>30</v>
      </c>
      <c r="C3342">
        <v>6</v>
      </c>
      <c r="E3342" t="b">
        <v>0</v>
      </c>
    </row>
    <row r="3343" spans="1:5" x14ac:dyDescent="0.3">
      <c r="A3343" t="s">
        <v>973</v>
      </c>
      <c r="B3343" t="s">
        <v>14</v>
      </c>
      <c r="C3343">
        <v>6</v>
      </c>
      <c r="E3343" t="b">
        <v>0</v>
      </c>
    </row>
    <row r="3344" spans="1:5" x14ac:dyDescent="0.3">
      <c r="A3344" t="s">
        <v>973</v>
      </c>
      <c r="B3344" t="s">
        <v>25</v>
      </c>
      <c r="C3344">
        <v>6</v>
      </c>
      <c r="E3344" t="b">
        <v>0</v>
      </c>
    </row>
    <row r="3345" spans="1:5" x14ac:dyDescent="0.3">
      <c r="A3345" t="s">
        <v>974</v>
      </c>
      <c r="B3345" t="s">
        <v>34</v>
      </c>
      <c r="C3345">
        <v>7.6</v>
      </c>
      <c r="E3345" t="b">
        <v>0</v>
      </c>
    </row>
    <row r="3346" spans="1:5" x14ac:dyDescent="0.3">
      <c r="A3346" t="s">
        <v>974</v>
      </c>
      <c r="B3346" t="s">
        <v>30</v>
      </c>
      <c r="C3346">
        <v>7.6</v>
      </c>
      <c r="E3346" t="b">
        <v>0</v>
      </c>
    </row>
    <row r="3347" spans="1:5" x14ac:dyDescent="0.3">
      <c r="A3347" t="s">
        <v>974</v>
      </c>
      <c r="B3347" t="s">
        <v>26</v>
      </c>
      <c r="C3347">
        <v>7.6</v>
      </c>
      <c r="E3347" t="b">
        <v>0</v>
      </c>
    </row>
    <row r="3348" spans="1:5" x14ac:dyDescent="0.3">
      <c r="A3348" t="s">
        <v>974</v>
      </c>
      <c r="B3348" t="s">
        <v>17</v>
      </c>
      <c r="C3348">
        <v>7.6</v>
      </c>
      <c r="E3348" t="b">
        <v>0</v>
      </c>
    </row>
    <row r="3349" spans="1:5" x14ac:dyDescent="0.3">
      <c r="A3349" t="s">
        <v>975</v>
      </c>
      <c r="B3349" t="s">
        <v>12</v>
      </c>
      <c r="C3349">
        <v>7.1</v>
      </c>
      <c r="E3349" t="b">
        <v>0</v>
      </c>
    </row>
    <row r="3350" spans="1:5" x14ac:dyDescent="0.3">
      <c r="A3350" t="s">
        <v>975</v>
      </c>
      <c r="B3350" t="s">
        <v>34</v>
      </c>
      <c r="C3350">
        <v>7.1</v>
      </c>
      <c r="E3350" t="b">
        <v>0</v>
      </c>
    </row>
    <row r="3351" spans="1:5" x14ac:dyDescent="0.3">
      <c r="A3351" t="s">
        <v>975</v>
      </c>
      <c r="B3351" t="s">
        <v>30</v>
      </c>
      <c r="C3351">
        <v>7.1</v>
      </c>
      <c r="E3351" t="b">
        <v>0</v>
      </c>
    </row>
    <row r="3352" spans="1:5" x14ac:dyDescent="0.3">
      <c r="A3352" t="s">
        <v>975</v>
      </c>
      <c r="B3352" t="s">
        <v>17</v>
      </c>
      <c r="C3352">
        <v>7.1</v>
      </c>
      <c r="E3352" t="b">
        <v>0</v>
      </c>
    </row>
    <row r="3353" spans="1:5" x14ac:dyDescent="0.3">
      <c r="A3353" t="s">
        <v>976</v>
      </c>
      <c r="B3353" t="s">
        <v>12</v>
      </c>
      <c r="C3353">
        <v>5</v>
      </c>
      <c r="E3353" t="b">
        <v>0</v>
      </c>
    </row>
    <row r="3354" spans="1:5" x14ac:dyDescent="0.3">
      <c r="A3354" t="s">
        <v>976</v>
      </c>
      <c r="B3354" t="s">
        <v>13</v>
      </c>
      <c r="C3354">
        <v>5</v>
      </c>
      <c r="E3354" t="b">
        <v>0</v>
      </c>
    </row>
    <row r="3355" spans="1:5" x14ac:dyDescent="0.3">
      <c r="A3355" t="s">
        <v>976</v>
      </c>
      <c r="B3355" t="s">
        <v>26</v>
      </c>
      <c r="C3355">
        <v>5</v>
      </c>
      <c r="E3355" t="b">
        <v>0</v>
      </c>
    </row>
    <row r="3356" spans="1:5" x14ac:dyDescent="0.3">
      <c r="A3356" t="s">
        <v>976</v>
      </c>
      <c r="B3356" t="s">
        <v>15</v>
      </c>
      <c r="C3356">
        <v>5</v>
      </c>
      <c r="E3356" t="b">
        <v>0</v>
      </c>
    </row>
    <row r="3357" spans="1:5" x14ac:dyDescent="0.3">
      <c r="A3357" t="s">
        <v>977</v>
      </c>
      <c r="B3357" t="s">
        <v>22</v>
      </c>
      <c r="C3357">
        <v>7.1</v>
      </c>
      <c r="E3357" t="b">
        <v>0</v>
      </c>
    </row>
    <row r="3358" spans="1:5" x14ac:dyDescent="0.3">
      <c r="A3358" t="s">
        <v>977</v>
      </c>
      <c r="B3358" t="s">
        <v>30</v>
      </c>
      <c r="C3358">
        <v>7.1</v>
      </c>
      <c r="E3358" t="b">
        <v>0</v>
      </c>
    </row>
    <row r="3359" spans="1:5" x14ac:dyDescent="0.3">
      <c r="A3359" t="s">
        <v>977</v>
      </c>
      <c r="B3359" t="s">
        <v>23</v>
      </c>
      <c r="C3359">
        <v>7.1</v>
      </c>
      <c r="E3359" t="b">
        <v>0</v>
      </c>
    </row>
    <row r="3360" spans="1:5" x14ac:dyDescent="0.3">
      <c r="A3360" t="s">
        <v>978</v>
      </c>
      <c r="B3360" t="s">
        <v>30</v>
      </c>
      <c r="C3360">
        <v>6.2</v>
      </c>
      <c r="E3360" t="b">
        <v>0</v>
      </c>
    </row>
    <row r="3361" spans="1:5" x14ac:dyDescent="0.3">
      <c r="A3361" t="s">
        <v>978</v>
      </c>
      <c r="B3361" t="s">
        <v>26</v>
      </c>
      <c r="C3361">
        <v>6.2</v>
      </c>
      <c r="E3361" t="b">
        <v>0</v>
      </c>
    </row>
    <row r="3362" spans="1:5" x14ac:dyDescent="0.3">
      <c r="A3362" t="s">
        <v>978</v>
      </c>
      <c r="B3362" t="s">
        <v>15</v>
      </c>
      <c r="C3362">
        <v>6.2</v>
      </c>
      <c r="E3362" t="b">
        <v>0</v>
      </c>
    </row>
    <row r="3363" spans="1:5" x14ac:dyDescent="0.3">
      <c r="A3363" t="s">
        <v>978</v>
      </c>
      <c r="B3363" t="s">
        <v>17</v>
      </c>
      <c r="C3363">
        <v>6.2</v>
      </c>
      <c r="E3363" t="b">
        <v>0</v>
      </c>
    </row>
    <row r="3364" spans="1:5" x14ac:dyDescent="0.3">
      <c r="A3364" t="s">
        <v>979</v>
      </c>
      <c r="B3364" t="s">
        <v>22</v>
      </c>
      <c r="C3364">
        <v>5.6</v>
      </c>
      <c r="E3364" t="b">
        <v>0</v>
      </c>
    </row>
    <row r="3365" spans="1:5" x14ac:dyDescent="0.3">
      <c r="A3365" t="s">
        <v>979</v>
      </c>
      <c r="B3365" t="s">
        <v>19</v>
      </c>
      <c r="C3365">
        <v>5.6</v>
      </c>
      <c r="E3365" t="b">
        <v>0</v>
      </c>
    </row>
    <row r="3366" spans="1:5" x14ac:dyDescent="0.3">
      <c r="A3366" t="s">
        <v>980</v>
      </c>
      <c r="B3366" t="s">
        <v>35</v>
      </c>
      <c r="C3366">
        <v>5.4</v>
      </c>
      <c r="E3366" t="b">
        <v>0</v>
      </c>
    </row>
    <row r="3367" spans="1:5" x14ac:dyDescent="0.3">
      <c r="A3367" t="s">
        <v>980</v>
      </c>
      <c r="B3367" t="s">
        <v>26</v>
      </c>
      <c r="C3367">
        <v>5.4</v>
      </c>
      <c r="E3367" t="b">
        <v>0</v>
      </c>
    </row>
    <row r="3368" spans="1:5" x14ac:dyDescent="0.3">
      <c r="A3368" t="s">
        <v>981</v>
      </c>
      <c r="B3368" t="s">
        <v>22</v>
      </c>
      <c r="C3368">
        <v>7.4</v>
      </c>
      <c r="E3368" t="b">
        <v>0</v>
      </c>
    </row>
    <row r="3369" spans="1:5" x14ac:dyDescent="0.3">
      <c r="A3369" t="s">
        <v>981</v>
      </c>
      <c r="B3369" t="s">
        <v>30</v>
      </c>
      <c r="C3369">
        <v>7.4</v>
      </c>
      <c r="E3369" t="b">
        <v>0</v>
      </c>
    </row>
    <row r="3370" spans="1:5" x14ac:dyDescent="0.3">
      <c r="A3370" t="s">
        <v>981</v>
      </c>
      <c r="B3370" t="s">
        <v>19</v>
      </c>
      <c r="C3370">
        <v>7.4</v>
      </c>
      <c r="E3370" t="b">
        <v>0</v>
      </c>
    </row>
    <row r="3371" spans="1:5" x14ac:dyDescent="0.3">
      <c r="A3371" t="s">
        <v>982</v>
      </c>
      <c r="B3371" t="s">
        <v>21</v>
      </c>
      <c r="C3371">
        <v>5</v>
      </c>
      <c r="E3371" t="b">
        <v>0</v>
      </c>
    </row>
    <row r="3372" spans="1:5" x14ac:dyDescent="0.3">
      <c r="A3372" t="s">
        <v>982</v>
      </c>
      <c r="B3372" t="s">
        <v>22</v>
      </c>
      <c r="C3372">
        <v>5</v>
      </c>
      <c r="E3372" t="b">
        <v>0</v>
      </c>
    </row>
    <row r="3373" spans="1:5" x14ac:dyDescent="0.3">
      <c r="A3373" t="s">
        <v>982</v>
      </c>
      <c r="B3373" t="s">
        <v>23</v>
      </c>
      <c r="C3373">
        <v>5</v>
      </c>
      <c r="E3373" t="b">
        <v>0</v>
      </c>
    </row>
    <row r="3374" spans="1:5" x14ac:dyDescent="0.3">
      <c r="A3374" t="s">
        <v>982</v>
      </c>
      <c r="B3374" t="s">
        <v>14</v>
      </c>
      <c r="C3374">
        <v>5</v>
      </c>
      <c r="E3374" t="b">
        <v>0</v>
      </c>
    </row>
    <row r="3375" spans="1:5" x14ac:dyDescent="0.3">
      <c r="A3375" t="s">
        <v>983</v>
      </c>
      <c r="B3375" t="s">
        <v>22</v>
      </c>
      <c r="C3375">
        <v>5.2</v>
      </c>
      <c r="E3375" t="b">
        <v>0</v>
      </c>
    </row>
    <row r="3376" spans="1:5" x14ac:dyDescent="0.3">
      <c r="A3376" t="s">
        <v>983</v>
      </c>
      <c r="B3376" t="s">
        <v>23</v>
      </c>
      <c r="C3376">
        <v>5.2</v>
      </c>
      <c r="E3376" t="b">
        <v>0</v>
      </c>
    </row>
    <row r="3377" spans="1:5" x14ac:dyDescent="0.3">
      <c r="A3377" t="s">
        <v>984</v>
      </c>
      <c r="B3377" t="s">
        <v>38</v>
      </c>
      <c r="C3377">
        <v>7.6</v>
      </c>
      <c r="E3377" t="b">
        <v>0</v>
      </c>
    </row>
    <row r="3378" spans="1:5" x14ac:dyDescent="0.3">
      <c r="A3378" t="s">
        <v>984</v>
      </c>
      <c r="B3378" t="s">
        <v>30</v>
      </c>
      <c r="C3378">
        <v>7.6</v>
      </c>
      <c r="E3378" t="b">
        <v>0</v>
      </c>
    </row>
    <row r="3379" spans="1:5" x14ac:dyDescent="0.3">
      <c r="A3379" t="s">
        <v>984</v>
      </c>
      <c r="B3379" t="s">
        <v>32</v>
      </c>
      <c r="C3379">
        <v>7.6</v>
      </c>
      <c r="E3379" t="b">
        <v>0</v>
      </c>
    </row>
    <row r="3380" spans="1:5" x14ac:dyDescent="0.3">
      <c r="A3380" t="s">
        <v>985</v>
      </c>
      <c r="B3380" t="s">
        <v>12</v>
      </c>
      <c r="C3380">
        <v>6.6</v>
      </c>
      <c r="E3380" t="b">
        <v>0</v>
      </c>
    </row>
    <row r="3381" spans="1:5" x14ac:dyDescent="0.3">
      <c r="A3381" t="s">
        <v>985</v>
      </c>
      <c r="B3381" t="s">
        <v>30</v>
      </c>
      <c r="C3381">
        <v>6.6</v>
      </c>
      <c r="E3381" t="b">
        <v>0</v>
      </c>
    </row>
    <row r="3382" spans="1:5" x14ac:dyDescent="0.3">
      <c r="A3382" t="s">
        <v>985</v>
      </c>
      <c r="B3382" t="s">
        <v>17</v>
      </c>
      <c r="C3382">
        <v>6.6</v>
      </c>
      <c r="E3382" t="b">
        <v>0</v>
      </c>
    </row>
    <row r="3383" spans="1:5" x14ac:dyDescent="0.3">
      <c r="A3383" t="s">
        <v>986</v>
      </c>
      <c r="B3383" t="s">
        <v>12</v>
      </c>
      <c r="C3383">
        <v>7</v>
      </c>
      <c r="E3383" t="b">
        <v>0</v>
      </c>
    </row>
    <row r="3384" spans="1:5" x14ac:dyDescent="0.3">
      <c r="A3384" t="s">
        <v>986</v>
      </c>
      <c r="B3384" t="s">
        <v>26</v>
      </c>
      <c r="C3384">
        <v>7</v>
      </c>
      <c r="E3384" t="b">
        <v>0</v>
      </c>
    </row>
    <row r="3385" spans="1:5" x14ac:dyDescent="0.3">
      <c r="A3385" t="s">
        <v>986</v>
      </c>
      <c r="B3385" t="s">
        <v>17</v>
      </c>
      <c r="C3385">
        <v>7</v>
      </c>
      <c r="E3385" t="b">
        <v>0</v>
      </c>
    </row>
    <row r="3386" spans="1:5" x14ac:dyDescent="0.3">
      <c r="A3386" t="s">
        <v>987</v>
      </c>
      <c r="B3386" t="s">
        <v>12</v>
      </c>
      <c r="C3386">
        <v>5.7</v>
      </c>
      <c r="E3386" t="b">
        <v>0</v>
      </c>
    </row>
    <row r="3387" spans="1:5" x14ac:dyDescent="0.3">
      <c r="A3387" t="s">
        <v>987</v>
      </c>
      <c r="B3387" t="s">
        <v>13</v>
      </c>
      <c r="C3387">
        <v>5.7</v>
      </c>
      <c r="E3387" t="b">
        <v>0</v>
      </c>
    </row>
    <row r="3388" spans="1:5" x14ac:dyDescent="0.3">
      <c r="A3388" t="s">
        <v>987</v>
      </c>
      <c r="B3388" t="s">
        <v>23</v>
      </c>
      <c r="C3388">
        <v>5.7</v>
      </c>
      <c r="E3388" t="b">
        <v>0</v>
      </c>
    </row>
    <row r="3389" spans="1:5" x14ac:dyDescent="0.3">
      <c r="A3389" t="s">
        <v>987</v>
      </c>
      <c r="B3389" t="s">
        <v>14</v>
      </c>
      <c r="C3389">
        <v>5.7</v>
      </c>
      <c r="E3389" t="b">
        <v>0</v>
      </c>
    </row>
    <row r="3390" spans="1:5" x14ac:dyDescent="0.3">
      <c r="A3390" t="s">
        <v>987</v>
      </c>
      <c r="B3390" t="s">
        <v>15</v>
      </c>
      <c r="C3390">
        <v>5.7</v>
      </c>
      <c r="E3390" t="b">
        <v>0</v>
      </c>
    </row>
    <row r="3391" spans="1:5" x14ac:dyDescent="0.3">
      <c r="A3391" t="s">
        <v>987</v>
      </c>
      <c r="B3391" t="s">
        <v>17</v>
      </c>
      <c r="C3391">
        <v>5.7</v>
      </c>
      <c r="E3391" t="b">
        <v>0</v>
      </c>
    </row>
    <row r="3392" spans="1:5" x14ac:dyDescent="0.3">
      <c r="A3392" t="s">
        <v>988</v>
      </c>
      <c r="B3392" t="s">
        <v>12</v>
      </c>
      <c r="C3392">
        <v>8.1999999999999993</v>
      </c>
      <c r="E3392" t="b">
        <v>0</v>
      </c>
    </row>
    <row r="3393" spans="1:5" x14ac:dyDescent="0.3">
      <c r="A3393" t="s">
        <v>988</v>
      </c>
      <c r="B3393" t="s">
        <v>30</v>
      </c>
      <c r="C3393">
        <v>8.1999999999999993</v>
      </c>
      <c r="E3393" t="b">
        <v>0</v>
      </c>
    </row>
    <row r="3394" spans="1:5" x14ac:dyDescent="0.3">
      <c r="A3394" t="s">
        <v>988</v>
      </c>
      <c r="B3394" t="s">
        <v>17</v>
      </c>
      <c r="C3394">
        <v>8.1999999999999993</v>
      </c>
      <c r="E3394" t="b">
        <v>0</v>
      </c>
    </row>
    <row r="3395" spans="1:5" x14ac:dyDescent="0.3">
      <c r="A3395" t="s">
        <v>989</v>
      </c>
      <c r="B3395" t="s">
        <v>12</v>
      </c>
      <c r="C3395">
        <v>6.2</v>
      </c>
      <c r="E3395" t="b">
        <v>0</v>
      </c>
    </row>
    <row r="3396" spans="1:5" x14ac:dyDescent="0.3">
      <c r="A3396" t="s">
        <v>989</v>
      </c>
      <c r="B3396" t="s">
        <v>13</v>
      </c>
      <c r="C3396">
        <v>6.2</v>
      </c>
      <c r="E3396" t="b">
        <v>0</v>
      </c>
    </row>
    <row r="3397" spans="1:5" x14ac:dyDescent="0.3">
      <c r="A3397" t="s">
        <v>989</v>
      </c>
      <c r="B3397" t="s">
        <v>22</v>
      </c>
      <c r="C3397">
        <v>6.2</v>
      </c>
      <c r="E3397" t="b">
        <v>0</v>
      </c>
    </row>
    <row r="3398" spans="1:5" x14ac:dyDescent="0.3">
      <c r="A3398" t="s">
        <v>990</v>
      </c>
      <c r="B3398" t="s">
        <v>34</v>
      </c>
      <c r="C3398">
        <v>7.9</v>
      </c>
      <c r="E3398" t="b">
        <v>0</v>
      </c>
    </row>
    <row r="3399" spans="1:5" x14ac:dyDescent="0.3">
      <c r="A3399" t="s">
        <v>990</v>
      </c>
      <c r="B3399" t="s">
        <v>30</v>
      </c>
      <c r="C3399">
        <v>7.9</v>
      </c>
      <c r="E3399" t="b">
        <v>0</v>
      </c>
    </row>
    <row r="3400" spans="1:5" x14ac:dyDescent="0.3">
      <c r="A3400" t="s">
        <v>991</v>
      </c>
      <c r="B3400" t="s">
        <v>13</v>
      </c>
      <c r="C3400">
        <v>6.6</v>
      </c>
      <c r="E3400" t="b">
        <v>0</v>
      </c>
    </row>
    <row r="3401" spans="1:5" x14ac:dyDescent="0.3">
      <c r="A3401" t="s">
        <v>991</v>
      </c>
      <c r="B3401" t="s">
        <v>21</v>
      </c>
      <c r="C3401">
        <v>6.6</v>
      </c>
      <c r="E3401" t="b">
        <v>0</v>
      </c>
    </row>
    <row r="3402" spans="1:5" x14ac:dyDescent="0.3">
      <c r="A3402" t="s">
        <v>991</v>
      </c>
      <c r="B3402" t="s">
        <v>22</v>
      </c>
      <c r="C3402">
        <v>6.6</v>
      </c>
      <c r="E3402" t="b">
        <v>0</v>
      </c>
    </row>
    <row r="3403" spans="1:5" x14ac:dyDescent="0.3">
      <c r="A3403" t="s">
        <v>991</v>
      </c>
      <c r="B3403" t="s">
        <v>23</v>
      </c>
      <c r="C3403">
        <v>6.6</v>
      </c>
      <c r="E3403" t="b">
        <v>0</v>
      </c>
    </row>
    <row r="3404" spans="1:5" x14ac:dyDescent="0.3">
      <c r="A3404" t="s">
        <v>992</v>
      </c>
      <c r="B3404" t="s">
        <v>13</v>
      </c>
      <c r="C3404">
        <v>4.7</v>
      </c>
      <c r="E3404" t="b">
        <v>0</v>
      </c>
    </row>
    <row r="3405" spans="1:5" x14ac:dyDescent="0.3">
      <c r="A3405" t="s">
        <v>992</v>
      </c>
      <c r="B3405" t="s">
        <v>22</v>
      </c>
      <c r="C3405">
        <v>4.7</v>
      </c>
      <c r="E3405" t="b">
        <v>0</v>
      </c>
    </row>
    <row r="3406" spans="1:5" x14ac:dyDescent="0.3">
      <c r="A3406" t="s">
        <v>992</v>
      </c>
      <c r="B3406" t="s">
        <v>23</v>
      </c>
      <c r="C3406">
        <v>4.7</v>
      </c>
      <c r="E3406" t="b">
        <v>0</v>
      </c>
    </row>
    <row r="3407" spans="1:5" x14ac:dyDescent="0.3">
      <c r="A3407" t="s">
        <v>992</v>
      </c>
      <c r="B3407" t="s">
        <v>14</v>
      </c>
      <c r="C3407">
        <v>4.7</v>
      </c>
      <c r="E3407" t="b">
        <v>0</v>
      </c>
    </row>
    <row r="3408" spans="1:5" x14ac:dyDescent="0.3">
      <c r="A3408" t="s">
        <v>992</v>
      </c>
      <c r="B3408" t="s">
        <v>19</v>
      </c>
      <c r="C3408">
        <v>4.7</v>
      </c>
      <c r="E3408" t="b">
        <v>0</v>
      </c>
    </row>
    <row r="3409" spans="1:5" x14ac:dyDescent="0.3">
      <c r="A3409" t="s">
        <v>992</v>
      </c>
      <c r="B3409" t="s">
        <v>32</v>
      </c>
      <c r="C3409">
        <v>4.7</v>
      </c>
      <c r="E3409" t="b">
        <v>0</v>
      </c>
    </row>
    <row r="3410" spans="1:5" x14ac:dyDescent="0.3">
      <c r="A3410" t="s">
        <v>993</v>
      </c>
      <c r="B3410" t="s">
        <v>34</v>
      </c>
      <c r="C3410">
        <v>6.3</v>
      </c>
      <c r="E3410" t="b">
        <v>0</v>
      </c>
    </row>
    <row r="3411" spans="1:5" x14ac:dyDescent="0.3">
      <c r="A3411" t="s">
        <v>993</v>
      </c>
      <c r="B3411" t="s">
        <v>30</v>
      </c>
      <c r="C3411">
        <v>6.3</v>
      </c>
      <c r="E3411" t="b">
        <v>0</v>
      </c>
    </row>
    <row r="3412" spans="1:5" x14ac:dyDescent="0.3">
      <c r="A3412" t="s">
        <v>993</v>
      </c>
      <c r="B3412" t="s">
        <v>26</v>
      </c>
      <c r="C3412">
        <v>6.3</v>
      </c>
      <c r="E3412" t="b">
        <v>0</v>
      </c>
    </row>
    <row r="3413" spans="1:5" x14ac:dyDescent="0.3">
      <c r="A3413" t="s">
        <v>993</v>
      </c>
      <c r="B3413" t="s">
        <v>17</v>
      </c>
      <c r="C3413">
        <v>6.3</v>
      </c>
      <c r="E3413" t="b">
        <v>0</v>
      </c>
    </row>
    <row r="3414" spans="1:5" x14ac:dyDescent="0.3">
      <c r="A3414" t="s">
        <v>994</v>
      </c>
      <c r="B3414" t="s">
        <v>12</v>
      </c>
      <c r="C3414">
        <v>6.1</v>
      </c>
      <c r="E3414" t="b">
        <v>0</v>
      </c>
    </row>
    <row r="3415" spans="1:5" x14ac:dyDescent="0.3">
      <c r="A3415" t="s">
        <v>994</v>
      </c>
      <c r="B3415" t="s">
        <v>14</v>
      </c>
      <c r="C3415">
        <v>6.1</v>
      </c>
      <c r="E3415" t="b">
        <v>0</v>
      </c>
    </row>
    <row r="3416" spans="1:5" x14ac:dyDescent="0.3">
      <c r="A3416" t="s">
        <v>994</v>
      </c>
      <c r="B3416" t="s">
        <v>35</v>
      </c>
      <c r="C3416">
        <v>6.1</v>
      </c>
      <c r="E3416" t="b">
        <v>0</v>
      </c>
    </row>
    <row r="3417" spans="1:5" x14ac:dyDescent="0.3">
      <c r="A3417" t="s">
        <v>995</v>
      </c>
      <c r="B3417" t="s">
        <v>30</v>
      </c>
      <c r="C3417">
        <v>6.7</v>
      </c>
      <c r="E3417" t="b">
        <v>0</v>
      </c>
    </row>
    <row r="3418" spans="1:5" x14ac:dyDescent="0.3">
      <c r="A3418" t="s">
        <v>995</v>
      </c>
      <c r="B3418" t="s">
        <v>17</v>
      </c>
      <c r="C3418">
        <v>6.7</v>
      </c>
      <c r="E3418" t="b">
        <v>0</v>
      </c>
    </row>
    <row r="3419" spans="1:5" x14ac:dyDescent="0.3">
      <c r="A3419" t="s">
        <v>996</v>
      </c>
      <c r="B3419" t="s">
        <v>12</v>
      </c>
      <c r="C3419">
        <v>6.1</v>
      </c>
      <c r="E3419" t="b">
        <v>0</v>
      </c>
    </row>
    <row r="3420" spans="1:5" x14ac:dyDescent="0.3">
      <c r="A3420" t="s">
        <v>996</v>
      </c>
      <c r="B3420" t="s">
        <v>13</v>
      </c>
      <c r="C3420">
        <v>6.1</v>
      </c>
      <c r="E3420" t="b">
        <v>0</v>
      </c>
    </row>
    <row r="3421" spans="1:5" x14ac:dyDescent="0.3">
      <c r="A3421" t="s">
        <v>996</v>
      </c>
      <c r="B3421" t="s">
        <v>15</v>
      </c>
      <c r="C3421">
        <v>6.1</v>
      </c>
      <c r="E3421" t="b">
        <v>0</v>
      </c>
    </row>
    <row r="3422" spans="1:5" x14ac:dyDescent="0.3">
      <c r="A3422" t="s">
        <v>996</v>
      </c>
      <c r="B3422" t="s">
        <v>17</v>
      </c>
      <c r="C3422">
        <v>6.1</v>
      </c>
      <c r="E3422" t="b">
        <v>0</v>
      </c>
    </row>
    <row r="3423" spans="1:5" x14ac:dyDescent="0.3">
      <c r="A3423" t="s">
        <v>997</v>
      </c>
      <c r="B3423" t="s">
        <v>30</v>
      </c>
      <c r="C3423">
        <v>7</v>
      </c>
      <c r="E3423" t="b">
        <v>0</v>
      </c>
    </row>
    <row r="3424" spans="1:5" x14ac:dyDescent="0.3">
      <c r="A3424" t="s">
        <v>997</v>
      </c>
      <c r="B3424" t="s">
        <v>17</v>
      </c>
      <c r="C3424">
        <v>7</v>
      </c>
      <c r="E3424" t="b">
        <v>0</v>
      </c>
    </row>
    <row r="3425" spans="1:5" x14ac:dyDescent="0.3">
      <c r="A3425" t="s">
        <v>998</v>
      </c>
      <c r="B3425" t="s">
        <v>12</v>
      </c>
      <c r="C3425">
        <v>7.4</v>
      </c>
      <c r="E3425" t="b">
        <v>0</v>
      </c>
    </row>
    <row r="3426" spans="1:5" x14ac:dyDescent="0.3">
      <c r="A3426" t="s">
        <v>998</v>
      </c>
      <c r="B3426" t="s">
        <v>30</v>
      </c>
      <c r="C3426">
        <v>7.4</v>
      </c>
      <c r="E3426" t="b">
        <v>0</v>
      </c>
    </row>
    <row r="3427" spans="1:5" x14ac:dyDescent="0.3">
      <c r="A3427" t="s">
        <v>998</v>
      </c>
      <c r="B3427" t="s">
        <v>17</v>
      </c>
      <c r="C3427">
        <v>7.4</v>
      </c>
      <c r="E3427" t="b">
        <v>0</v>
      </c>
    </row>
    <row r="3428" spans="1:5" x14ac:dyDescent="0.3">
      <c r="A3428" t="s">
        <v>998</v>
      </c>
      <c r="B3428" t="s">
        <v>36</v>
      </c>
      <c r="C3428">
        <v>7.4</v>
      </c>
      <c r="E3428" t="b">
        <v>0</v>
      </c>
    </row>
    <row r="3429" spans="1:5" x14ac:dyDescent="0.3">
      <c r="A3429" t="s">
        <v>999</v>
      </c>
      <c r="B3429" t="s">
        <v>13</v>
      </c>
      <c r="C3429">
        <v>7.3</v>
      </c>
      <c r="E3429" t="b">
        <v>0</v>
      </c>
    </row>
    <row r="3430" spans="1:5" x14ac:dyDescent="0.3">
      <c r="A3430" t="s">
        <v>999</v>
      </c>
      <c r="B3430" t="s">
        <v>21</v>
      </c>
      <c r="C3430">
        <v>7.3</v>
      </c>
      <c r="E3430" t="b">
        <v>0</v>
      </c>
    </row>
    <row r="3431" spans="1:5" x14ac:dyDescent="0.3">
      <c r="A3431" t="s">
        <v>999</v>
      </c>
      <c r="B3431" t="s">
        <v>22</v>
      </c>
      <c r="C3431">
        <v>7.3</v>
      </c>
      <c r="E3431" t="b">
        <v>0</v>
      </c>
    </row>
    <row r="3432" spans="1:5" x14ac:dyDescent="0.3">
      <c r="A3432" t="s">
        <v>999</v>
      </c>
      <c r="B3432" t="s">
        <v>23</v>
      </c>
      <c r="C3432">
        <v>7.3</v>
      </c>
      <c r="E3432" t="b">
        <v>0</v>
      </c>
    </row>
    <row r="3433" spans="1:5" x14ac:dyDescent="0.3">
      <c r="A3433" t="s">
        <v>999</v>
      </c>
      <c r="B3433" t="s">
        <v>14</v>
      </c>
      <c r="C3433">
        <v>7.3</v>
      </c>
      <c r="E3433" t="b">
        <v>0</v>
      </c>
    </row>
    <row r="3434" spans="1:5" x14ac:dyDescent="0.3">
      <c r="A3434" t="s">
        <v>999</v>
      </c>
      <c r="B3434" t="s">
        <v>19</v>
      </c>
      <c r="C3434">
        <v>7.3</v>
      </c>
      <c r="E3434" t="b">
        <v>0</v>
      </c>
    </row>
    <row r="3435" spans="1:5" x14ac:dyDescent="0.3">
      <c r="A3435" t="s">
        <v>1000</v>
      </c>
      <c r="B3435" t="s">
        <v>34</v>
      </c>
      <c r="C3435">
        <v>5.8</v>
      </c>
      <c r="E3435" t="b">
        <v>0</v>
      </c>
    </row>
    <row r="3436" spans="1:5" x14ac:dyDescent="0.3">
      <c r="A3436" t="s">
        <v>1000</v>
      </c>
      <c r="B3436" t="s">
        <v>17</v>
      </c>
      <c r="C3436">
        <v>5.8</v>
      </c>
      <c r="E3436" t="b">
        <v>0</v>
      </c>
    </row>
    <row r="3437" spans="1:5" x14ac:dyDescent="0.3">
      <c r="A3437" t="s">
        <v>1001</v>
      </c>
      <c r="B3437" t="s">
        <v>12</v>
      </c>
      <c r="C3437">
        <v>6.7</v>
      </c>
      <c r="E3437" t="b">
        <v>0</v>
      </c>
    </row>
    <row r="3438" spans="1:5" x14ac:dyDescent="0.3">
      <c r="A3438" t="s">
        <v>1001</v>
      </c>
      <c r="B3438" t="s">
        <v>34</v>
      </c>
      <c r="C3438">
        <v>6.7</v>
      </c>
      <c r="E3438" t="b">
        <v>0</v>
      </c>
    </row>
    <row r="3439" spans="1:5" x14ac:dyDescent="0.3">
      <c r="A3439" t="s">
        <v>1001</v>
      </c>
      <c r="B3439" t="s">
        <v>30</v>
      </c>
      <c r="C3439">
        <v>6.7</v>
      </c>
      <c r="E3439" t="b">
        <v>0</v>
      </c>
    </row>
    <row r="3440" spans="1:5" x14ac:dyDescent="0.3">
      <c r="A3440" t="s">
        <v>1001</v>
      </c>
      <c r="B3440" t="s">
        <v>17</v>
      </c>
      <c r="C3440">
        <v>6.7</v>
      </c>
      <c r="E3440" t="b">
        <v>0</v>
      </c>
    </row>
    <row r="3441" spans="1:5" x14ac:dyDescent="0.3">
      <c r="A3441" t="s">
        <v>1002</v>
      </c>
      <c r="B3441" t="s">
        <v>12</v>
      </c>
      <c r="C3441">
        <v>5.8</v>
      </c>
      <c r="E3441" t="b">
        <v>0</v>
      </c>
    </row>
    <row r="3442" spans="1:5" x14ac:dyDescent="0.3">
      <c r="A3442" t="s">
        <v>1002</v>
      </c>
      <c r="B3442" t="s">
        <v>30</v>
      </c>
      <c r="C3442">
        <v>5.8</v>
      </c>
      <c r="E3442" t="b">
        <v>0</v>
      </c>
    </row>
    <row r="3443" spans="1:5" x14ac:dyDescent="0.3">
      <c r="A3443" t="s">
        <v>1002</v>
      </c>
      <c r="B3443" t="s">
        <v>36</v>
      </c>
      <c r="C3443">
        <v>5.8</v>
      </c>
      <c r="E3443" t="b">
        <v>0</v>
      </c>
    </row>
    <row r="3444" spans="1:5" x14ac:dyDescent="0.3">
      <c r="A3444" t="s">
        <v>1003</v>
      </c>
      <c r="B3444" t="s">
        <v>30</v>
      </c>
      <c r="C3444">
        <v>7.8</v>
      </c>
      <c r="E3444" t="b">
        <v>0</v>
      </c>
    </row>
    <row r="3445" spans="1:5" x14ac:dyDescent="0.3">
      <c r="A3445" t="s">
        <v>1003</v>
      </c>
      <c r="B3445" t="s">
        <v>26</v>
      </c>
      <c r="C3445">
        <v>7.8</v>
      </c>
      <c r="E3445" t="b">
        <v>0</v>
      </c>
    </row>
    <row r="3446" spans="1:5" x14ac:dyDescent="0.3">
      <c r="A3446" t="s">
        <v>1003</v>
      </c>
      <c r="B3446" t="s">
        <v>17</v>
      </c>
      <c r="C3446">
        <v>7.8</v>
      </c>
      <c r="E3446" t="b">
        <v>0</v>
      </c>
    </row>
    <row r="3447" spans="1:5" x14ac:dyDescent="0.3">
      <c r="A3447" t="s">
        <v>1004</v>
      </c>
      <c r="B3447" t="s">
        <v>13</v>
      </c>
      <c r="C3447">
        <v>6.6</v>
      </c>
      <c r="E3447" t="b">
        <v>0</v>
      </c>
    </row>
    <row r="3448" spans="1:5" x14ac:dyDescent="0.3">
      <c r="A3448" t="s">
        <v>1004</v>
      </c>
      <c r="B3448" t="s">
        <v>35</v>
      </c>
      <c r="C3448">
        <v>6.6</v>
      </c>
      <c r="E3448" t="b">
        <v>0</v>
      </c>
    </row>
    <row r="3449" spans="1:5" x14ac:dyDescent="0.3">
      <c r="A3449" t="s">
        <v>1004</v>
      </c>
      <c r="B3449" t="s">
        <v>26</v>
      </c>
      <c r="C3449">
        <v>6.6</v>
      </c>
      <c r="E3449" t="b">
        <v>0</v>
      </c>
    </row>
    <row r="3450" spans="1:5" x14ac:dyDescent="0.3">
      <c r="A3450" t="s">
        <v>1005</v>
      </c>
      <c r="B3450" t="s">
        <v>22</v>
      </c>
      <c r="C3450">
        <v>6.5</v>
      </c>
      <c r="E3450" t="b">
        <v>0</v>
      </c>
    </row>
    <row r="3451" spans="1:5" x14ac:dyDescent="0.3">
      <c r="A3451" t="s">
        <v>1005</v>
      </c>
      <c r="B3451" t="s">
        <v>32</v>
      </c>
      <c r="C3451">
        <v>6.5</v>
      </c>
      <c r="E3451" t="b">
        <v>0</v>
      </c>
    </row>
    <row r="3452" spans="1:5" x14ac:dyDescent="0.3">
      <c r="A3452" t="s">
        <v>1006</v>
      </c>
      <c r="B3452" t="s">
        <v>22</v>
      </c>
      <c r="C3452">
        <v>6.7</v>
      </c>
      <c r="E3452" t="b">
        <v>0</v>
      </c>
    </row>
    <row r="3453" spans="1:5" x14ac:dyDescent="0.3">
      <c r="A3453" t="s">
        <v>1007</v>
      </c>
      <c r="B3453" t="s">
        <v>12</v>
      </c>
      <c r="C3453">
        <v>7.3</v>
      </c>
      <c r="E3453" t="b">
        <v>0</v>
      </c>
    </row>
    <row r="3454" spans="1:5" x14ac:dyDescent="0.3">
      <c r="A3454" t="s">
        <v>1007</v>
      </c>
      <c r="B3454" t="s">
        <v>34</v>
      </c>
      <c r="C3454">
        <v>7.3</v>
      </c>
      <c r="E3454" t="b">
        <v>0</v>
      </c>
    </row>
    <row r="3455" spans="1:5" x14ac:dyDescent="0.3">
      <c r="A3455" t="s">
        <v>1007</v>
      </c>
      <c r="B3455" t="s">
        <v>30</v>
      </c>
      <c r="C3455">
        <v>7.3</v>
      </c>
      <c r="E3455" t="b">
        <v>0</v>
      </c>
    </row>
    <row r="3456" spans="1:5" x14ac:dyDescent="0.3">
      <c r="A3456" t="s">
        <v>1007</v>
      </c>
      <c r="B3456" t="s">
        <v>26</v>
      </c>
      <c r="C3456">
        <v>7.3</v>
      </c>
      <c r="E3456" t="b">
        <v>0</v>
      </c>
    </row>
    <row r="3457" spans="1:5" x14ac:dyDescent="0.3">
      <c r="A3457" t="s">
        <v>1007</v>
      </c>
      <c r="B3457" t="s">
        <v>17</v>
      </c>
      <c r="C3457">
        <v>7.3</v>
      </c>
      <c r="E3457" t="b">
        <v>0</v>
      </c>
    </row>
    <row r="3458" spans="1:5" x14ac:dyDescent="0.3">
      <c r="A3458" t="s">
        <v>1008</v>
      </c>
      <c r="B3458" t="s">
        <v>12</v>
      </c>
      <c r="C3458">
        <v>5.8</v>
      </c>
      <c r="E3458" t="b">
        <v>0</v>
      </c>
    </row>
    <row r="3459" spans="1:5" x14ac:dyDescent="0.3">
      <c r="A3459" t="s">
        <v>1008</v>
      </c>
      <c r="B3459" t="s">
        <v>17</v>
      </c>
      <c r="C3459">
        <v>5.8</v>
      </c>
      <c r="E3459" t="b">
        <v>0</v>
      </c>
    </row>
    <row r="3460" spans="1:5" x14ac:dyDescent="0.3">
      <c r="A3460" t="s">
        <v>1009</v>
      </c>
      <c r="B3460" t="s">
        <v>12</v>
      </c>
      <c r="C3460">
        <v>5.5</v>
      </c>
      <c r="E3460" t="b">
        <v>0</v>
      </c>
    </row>
    <row r="3461" spans="1:5" x14ac:dyDescent="0.3">
      <c r="A3461" t="s">
        <v>1009</v>
      </c>
      <c r="B3461" t="s">
        <v>22</v>
      </c>
      <c r="C3461">
        <v>5.5</v>
      </c>
      <c r="E3461" t="b">
        <v>0</v>
      </c>
    </row>
    <row r="3462" spans="1:5" x14ac:dyDescent="0.3">
      <c r="A3462" t="s">
        <v>1009</v>
      </c>
      <c r="B3462" t="s">
        <v>34</v>
      </c>
      <c r="C3462">
        <v>5.5</v>
      </c>
      <c r="E3462" t="b">
        <v>0</v>
      </c>
    </row>
    <row r="3463" spans="1:5" x14ac:dyDescent="0.3">
      <c r="A3463" t="s">
        <v>1009</v>
      </c>
      <c r="B3463" t="s">
        <v>17</v>
      </c>
      <c r="C3463">
        <v>5.5</v>
      </c>
      <c r="E3463" t="b">
        <v>0</v>
      </c>
    </row>
    <row r="3464" spans="1:5" x14ac:dyDescent="0.3">
      <c r="A3464" t="s">
        <v>1010</v>
      </c>
      <c r="B3464" t="s">
        <v>22</v>
      </c>
      <c r="C3464">
        <v>6.3</v>
      </c>
      <c r="E3464" t="b">
        <v>0</v>
      </c>
    </row>
    <row r="3465" spans="1:5" x14ac:dyDescent="0.3">
      <c r="A3465" t="s">
        <v>1010</v>
      </c>
      <c r="B3465" t="s">
        <v>14</v>
      </c>
      <c r="C3465">
        <v>6.3</v>
      </c>
      <c r="E3465" t="b">
        <v>0</v>
      </c>
    </row>
    <row r="3466" spans="1:5" x14ac:dyDescent="0.3">
      <c r="A3466" t="s">
        <v>1010</v>
      </c>
      <c r="B3466" t="s">
        <v>35</v>
      </c>
      <c r="C3466">
        <v>6.3</v>
      </c>
      <c r="E3466" t="b">
        <v>0</v>
      </c>
    </row>
    <row r="3467" spans="1:5" x14ac:dyDescent="0.3">
      <c r="A3467" t="s">
        <v>1011</v>
      </c>
      <c r="B3467" t="s">
        <v>34</v>
      </c>
      <c r="C3467">
        <v>7.4</v>
      </c>
      <c r="E3467" t="b">
        <v>0</v>
      </c>
    </row>
    <row r="3468" spans="1:5" x14ac:dyDescent="0.3">
      <c r="A3468" t="s">
        <v>1011</v>
      </c>
      <c r="B3468" t="s">
        <v>30</v>
      </c>
      <c r="C3468">
        <v>7.4</v>
      </c>
      <c r="E3468" t="b">
        <v>0</v>
      </c>
    </row>
    <row r="3469" spans="1:5" x14ac:dyDescent="0.3">
      <c r="A3469" t="s">
        <v>1012</v>
      </c>
      <c r="B3469" t="s">
        <v>12</v>
      </c>
      <c r="C3469">
        <v>5.9</v>
      </c>
      <c r="E3469" t="b">
        <v>0</v>
      </c>
    </row>
    <row r="3470" spans="1:5" x14ac:dyDescent="0.3">
      <c r="A3470" t="s">
        <v>1012</v>
      </c>
      <c r="B3470" t="s">
        <v>17</v>
      </c>
      <c r="C3470">
        <v>5.9</v>
      </c>
      <c r="E3470" t="b">
        <v>0</v>
      </c>
    </row>
    <row r="3471" spans="1:5" x14ac:dyDescent="0.3">
      <c r="A3471" t="s">
        <v>1013</v>
      </c>
      <c r="B3471" t="s">
        <v>12</v>
      </c>
      <c r="C3471">
        <v>6.2</v>
      </c>
      <c r="E3471" t="b">
        <v>0</v>
      </c>
    </row>
    <row r="3472" spans="1:5" x14ac:dyDescent="0.3">
      <c r="A3472" t="s">
        <v>1013</v>
      </c>
      <c r="B3472" t="s">
        <v>35</v>
      </c>
      <c r="C3472">
        <v>6.2</v>
      </c>
      <c r="E3472" t="b">
        <v>0</v>
      </c>
    </row>
    <row r="3473" spans="1:5" x14ac:dyDescent="0.3">
      <c r="A3473" t="s">
        <v>1013</v>
      </c>
      <c r="B3473" t="s">
        <v>15</v>
      </c>
      <c r="C3473">
        <v>6.2</v>
      </c>
      <c r="E3473" t="b">
        <v>0</v>
      </c>
    </row>
    <row r="3474" spans="1:5" x14ac:dyDescent="0.3">
      <c r="A3474" t="s">
        <v>1013</v>
      </c>
      <c r="B3474" t="s">
        <v>17</v>
      </c>
      <c r="C3474">
        <v>6.2</v>
      </c>
      <c r="E3474" t="b">
        <v>0</v>
      </c>
    </row>
    <row r="3475" spans="1:5" x14ac:dyDescent="0.3">
      <c r="A3475" t="s">
        <v>1014</v>
      </c>
      <c r="B3475" t="s">
        <v>22</v>
      </c>
      <c r="C3475">
        <v>5.9</v>
      </c>
      <c r="E3475" t="b">
        <v>0</v>
      </c>
    </row>
    <row r="3476" spans="1:5" x14ac:dyDescent="0.3">
      <c r="A3476" t="s">
        <v>1014</v>
      </c>
      <c r="B3476" t="s">
        <v>30</v>
      </c>
      <c r="C3476">
        <v>5.9</v>
      </c>
      <c r="E3476" t="b">
        <v>0</v>
      </c>
    </row>
    <row r="3477" spans="1:5" x14ac:dyDescent="0.3">
      <c r="A3477" t="s">
        <v>1014</v>
      </c>
      <c r="B3477" t="s">
        <v>19</v>
      </c>
      <c r="C3477">
        <v>5.9</v>
      </c>
      <c r="E3477" t="b">
        <v>0</v>
      </c>
    </row>
    <row r="3478" spans="1:5" x14ac:dyDescent="0.3">
      <c r="A3478" t="s">
        <v>1015</v>
      </c>
      <c r="B3478" t="s">
        <v>34</v>
      </c>
      <c r="C3478">
        <v>6.5</v>
      </c>
      <c r="E3478" t="b">
        <v>0</v>
      </c>
    </row>
    <row r="3479" spans="1:5" x14ac:dyDescent="0.3">
      <c r="A3479" t="s">
        <v>1015</v>
      </c>
      <c r="B3479" t="s">
        <v>30</v>
      </c>
      <c r="C3479">
        <v>6.5</v>
      </c>
      <c r="E3479" t="b">
        <v>0</v>
      </c>
    </row>
    <row r="3480" spans="1:5" x14ac:dyDescent="0.3">
      <c r="A3480" t="s">
        <v>1015</v>
      </c>
      <c r="B3480" t="s">
        <v>19</v>
      </c>
      <c r="C3480">
        <v>6.5</v>
      </c>
      <c r="E3480" t="b">
        <v>0</v>
      </c>
    </row>
    <row r="3481" spans="1:5" x14ac:dyDescent="0.3">
      <c r="A3481" t="s">
        <v>1015</v>
      </c>
      <c r="B3481" t="s">
        <v>17</v>
      </c>
      <c r="C3481">
        <v>6.5</v>
      </c>
      <c r="E3481" t="b">
        <v>0</v>
      </c>
    </row>
    <row r="3482" spans="1:5" x14ac:dyDescent="0.3">
      <c r="A3482" t="s">
        <v>1016</v>
      </c>
      <c r="B3482" t="s">
        <v>12</v>
      </c>
      <c r="C3482">
        <v>4.4000000000000004</v>
      </c>
      <c r="E3482" t="b">
        <v>0</v>
      </c>
    </row>
    <row r="3483" spans="1:5" x14ac:dyDescent="0.3">
      <c r="A3483" t="s">
        <v>1016</v>
      </c>
      <c r="B3483" t="s">
        <v>13</v>
      </c>
      <c r="C3483">
        <v>4.4000000000000004</v>
      </c>
      <c r="E3483" t="b">
        <v>0</v>
      </c>
    </row>
    <row r="3484" spans="1:5" x14ac:dyDescent="0.3">
      <c r="A3484" t="s">
        <v>1016</v>
      </c>
      <c r="B3484" t="s">
        <v>17</v>
      </c>
      <c r="C3484">
        <v>4.4000000000000004</v>
      </c>
      <c r="E3484" t="b">
        <v>0</v>
      </c>
    </row>
    <row r="3485" spans="1:5" x14ac:dyDescent="0.3">
      <c r="A3485" t="s">
        <v>1017</v>
      </c>
      <c r="B3485" t="s">
        <v>12</v>
      </c>
      <c r="C3485">
        <v>3.5</v>
      </c>
      <c r="E3485" t="b">
        <v>0</v>
      </c>
    </row>
    <row r="3486" spans="1:5" x14ac:dyDescent="0.3">
      <c r="A3486" t="s">
        <v>1017</v>
      </c>
      <c r="B3486" t="s">
        <v>13</v>
      </c>
      <c r="C3486">
        <v>3.5</v>
      </c>
      <c r="E3486" t="b">
        <v>0</v>
      </c>
    </row>
    <row r="3487" spans="1:5" x14ac:dyDescent="0.3">
      <c r="A3487" t="s">
        <v>1017</v>
      </c>
      <c r="B3487" t="s">
        <v>23</v>
      </c>
      <c r="C3487">
        <v>3.5</v>
      </c>
      <c r="E3487" t="b">
        <v>0</v>
      </c>
    </row>
    <row r="3488" spans="1:5" x14ac:dyDescent="0.3">
      <c r="A3488" t="s">
        <v>1017</v>
      </c>
      <c r="B3488" t="s">
        <v>14</v>
      </c>
      <c r="C3488">
        <v>3.5</v>
      </c>
      <c r="E3488" t="b">
        <v>0</v>
      </c>
    </row>
    <row r="3489" spans="1:5" x14ac:dyDescent="0.3">
      <c r="A3489" t="s">
        <v>1018</v>
      </c>
      <c r="B3489" t="s">
        <v>13</v>
      </c>
      <c r="C3489">
        <v>6.6</v>
      </c>
      <c r="E3489" t="b">
        <v>0</v>
      </c>
    </row>
    <row r="3490" spans="1:5" x14ac:dyDescent="0.3">
      <c r="A3490" t="s">
        <v>1018</v>
      </c>
      <c r="B3490" t="s">
        <v>30</v>
      </c>
      <c r="C3490">
        <v>6.6</v>
      </c>
      <c r="E3490" t="b">
        <v>0</v>
      </c>
    </row>
    <row r="3491" spans="1:5" x14ac:dyDescent="0.3">
      <c r="A3491" t="s">
        <v>1018</v>
      </c>
      <c r="B3491" t="s">
        <v>17</v>
      </c>
      <c r="C3491">
        <v>6.6</v>
      </c>
      <c r="E3491" t="b">
        <v>0</v>
      </c>
    </row>
    <row r="3492" spans="1:5" x14ac:dyDescent="0.3">
      <c r="A3492" t="s">
        <v>1019</v>
      </c>
      <c r="B3492" t="s">
        <v>22</v>
      </c>
      <c r="C3492">
        <v>6</v>
      </c>
      <c r="E3492" t="b">
        <v>0</v>
      </c>
    </row>
    <row r="3493" spans="1:5" x14ac:dyDescent="0.3">
      <c r="A3493" t="s">
        <v>1019</v>
      </c>
      <c r="B3493" t="s">
        <v>30</v>
      </c>
      <c r="C3493">
        <v>6</v>
      </c>
      <c r="E3493" t="b">
        <v>0</v>
      </c>
    </row>
    <row r="3494" spans="1:5" x14ac:dyDescent="0.3">
      <c r="A3494" t="s">
        <v>1019</v>
      </c>
      <c r="B3494" t="s">
        <v>19</v>
      </c>
      <c r="C3494">
        <v>6</v>
      </c>
      <c r="E3494" t="b">
        <v>0</v>
      </c>
    </row>
    <row r="3495" spans="1:5" x14ac:dyDescent="0.3">
      <c r="A3495" t="s">
        <v>1020</v>
      </c>
      <c r="B3495" t="s">
        <v>12</v>
      </c>
      <c r="C3495">
        <v>6.4</v>
      </c>
      <c r="E3495" t="b">
        <v>0</v>
      </c>
    </row>
    <row r="3496" spans="1:5" x14ac:dyDescent="0.3">
      <c r="A3496" t="s">
        <v>1020</v>
      </c>
      <c r="B3496" t="s">
        <v>34</v>
      </c>
      <c r="C3496">
        <v>6.4</v>
      </c>
      <c r="E3496" t="b">
        <v>0</v>
      </c>
    </row>
    <row r="3497" spans="1:5" x14ac:dyDescent="0.3">
      <c r="A3497" t="s">
        <v>1020</v>
      </c>
      <c r="B3497" t="s">
        <v>17</v>
      </c>
      <c r="C3497">
        <v>6.4</v>
      </c>
      <c r="E3497" t="b">
        <v>0</v>
      </c>
    </row>
    <row r="3498" spans="1:5" x14ac:dyDescent="0.3">
      <c r="A3498" t="s">
        <v>1021</v>
      </c>
      <c r="B3498" t="s">
        <v>30</v>
      </c>
      <c r="C3498">
        <v>6.5</v>
      </c>
      <c r="E3498" t="b">
        <v>0</v>
      </c>
    </row>
    <row r="3499" spans="1:5" x14ac:dyDescent="0.3">
      <c r="A3499" t="s">
        <v>1021</v>
      </c>
      <c r="B3499" t="s">
        <v>19</v>
      </c>
      <c r="C3499">
        <v>6.5</v>
      </c>
      <c r="E3499" t="b">
        <v>0</v>
      </c>
    </row>
    <row r="3500" spans="1:5" x14ac:dyDescent="0.3">
      <c r="A3500" t="s">
        <v>1021</v>
      </c>
      <c r="B3500" t="s">
        <v>32</v>
      </c>
      <c r="C3500">
        <v>6.5</v>
      </c>
      <c r="E3500" t="b">
        <v>0</v>
      </c>
    </row>
    <row r="3501" spans="1:5" x14ac:dyDescent="0.3">
      <c r="A3501" t="s">
        <v>1022</v>
      </c>
      <c r="B3501" t="s">
        <v>34</v>
      </c>
      <c r="C3501">
        <v>7.8</v>
      </c>
      <c r="E3501" t="b">
        <v>0</v>
      </c>
    </row>
    <row r="3502" spans="1:5" x14ac:dyDescent="0.3">
      <c r="A3502" t="s">
        <v>1022</v>
      </c>
      <c r="B3502" t="s">
        <v>30</v>
      </c>
      <c r="C3502">
        <v>7.8</v>
      </c>
      <c r="E3502" t="b">
        <v>0</v>
      </c>
    </row>
    <row r="3503" spans="1:5" x14ac:dyDescent="0.3">
      <c r="A3503" t="s">
        <v>1022</v>
      </c>
      <c r="B3503" t="s">
        <v>26</v>
      </c>
      <c r="C3503">
        <v>7.8</v>
      </c>
      <c r="E3503" t="b">
        <v>0</v>
      </c>
    </row>
    <row r="3504" spans="1:5" x14ac:dyDescent="0.3">
      <c r="A3504" t="s">
        <v>1023</v>
      </c>
      <c r="B3504" t="s">
        <v>22</v>
      </c>
      <c r="C3504">
        <v>4.3</v>
      </c>
      <c r="E3504" t="b">
        <v>0</v>
      </c>
    </row>
    <row r="3505" spans="1:5" x14ac:dyDescent="0.3">
      <c r="A3505" t="s">
        <v>1023</v>
      </c>
      <c r="B3505" t="s">
        <v>34</v>
      </c>
      <c r="C3505">
        <v>4.3</v>
      </c>
      <c r="E3505" t="b">
        <v>0</v>
      </c>
    </row>
    <row r="3506" spans="1:5" x14ac:dyDescent="0.3">
      <c r="A3506" t="s">
        <v>1023</v>
      </c>
      <c r="B3506" t="s">
        <v>30</v>
      </c>
      <c r="C3506">
        <v>4.3</v>
      </c>
      <c r="E3506" t="b">
        <v>0</v>
      </c>
    </row>
    <row r="3507" spans="1:5" x14ac:dyDescent="0.3">
      <c r="A3507" t="s">
        <v>1023</v>
      </c>
      <c r="B3507" t="s">
        <v>17</v>
      </c>
      <c r="C3507">
        <v>4.3</v>
      </c>
      <c r="E3507" t="b">
        <v>0</v>
      </c>
    </row>
    <row r="3508" spans="1:5" x14ac:dyDescent="0.3">
      <c r="A3508" t="s">
        <v>1024</v>
      </c>
      <c r="B3508" t="s">
        <v>22</v>
      </c>
      <c r="C3508">
        <v>4.2</v>
      </c>
      <c r="E3508" t="b">
        <v>0</v>
      </c>
    </row>
    <row r="3509" spans="1:5" x14ac:dyDescent="0.3">
      <c r="A3509" t="s">
        <v>1024</v>
      </c>
      <c r="B3509" t="s">
        <v>23</v>
      </c>
      <c r="C3509">
        <v>4.2</v>
      </c>
      <c r="E3509" t="b">
        <v>0</v>
      </c>
    </row>
    <row r="3510" spans="1:5" x14ac:dyDescent="0.3">
      <c r="A3510" t="s">
        <v>1025</v>
      </c>
      <c r="B3510" t="s">
        <v>30</v>
      </c>
      <c r="C3510">
        <v>6.5</v>
      </c>
      <c r="E3510" t="b">
        <v>0</v>
      </c>
    </row>
    <row r="3511" spans="1:5" x14ac:dyDescent="0.3">
      <c r="A3511" t="s">
        <v>1025</v>
      </c>
      <c r="B3511" t="s">
        <v>14</v>
      </c>
      <c r="C3511">
        <v>6.5</v>
      </c>
      <c r="E3511" t="b">
        <v>0</v>
      </c>
    </row>
    <row r="3512" spans="1:5" x14ac:dyDescent="0.3">
      <c r="A3512" t="s">
        <v>1026</v>
      </c>
      <c r="B3512" t="s">
        <v>34</v>
      </c>
      <c r="C3512">
        <v>6.1</v>
      </c>
      <c r="E3512" t="b">
        <v>0</v>
      </c>
    </row>
    <row r="3513" spans="1:5" x14ac:dyDescent="0.3">
      <c r="A3513" t="s">
        <v>1026</v>
      </c>
      <c r="B3513" t="s">
        <v>26</v>
      </c>
      <c r="C3513">
        <v>6.1</v>
      </c>
      <c r="E3513" t="b">
        <v>0</v>
      </c>
    </row>
    <row r="3514" spans="1:5" x14ac:dyDescent="0.3">
      <c r="A3514" t="s">
        <v>1026</v>
      </c>
      <c r="B3514" t="s">
        <v>17</v>
      </c>
      <c r="C3514">
        <v>6.1</v>
      </c>
      <c r="E3514" t="b">
        <v>0</v>
      </c>
    </row>
    <row r="3515" spans="1:5" x14ac:dyDescent="0.3">
      <c r="A3515" t="s">
        <v>1027</v>
      </c>
      <c r="B3515" t="s">
        <v>12</v>
      </c>
      <c r="C3515">
        <v>6.3</v>
      </c>
      <c r="E3515" t="b">
        <v>0</v>
      </c>
    </row>
    <row r="3516" spans="1:5" x14ac:dyDescent="0.3">
      <c r="A3516" t="s">
        <v>1027</v>
      </c>
      <c r="B3516" t="s">
        <v>34</v>
      </c>
      <c r="C3516">
        <v>6.3</v>
      </c>
      <c r="E3516" t="b">
        <v>0</v>
      </c>
    </row>
    <row r="3517" spans="1:5" x14ac:dyDescent="0.3">
      <c r="A3517" t="s">
        <v>1027</v>
      </c>
      <c r="B3517" t="s">
        <v>17</v>
      </c>
      <c r="C3517">
        <v>6.3</v>
      </c>
      <c r="E3517" t="b">
        <v>0</v>
      </c>
    </row>
    <row r="3518" spans="1:5" x14ac:dyDescent="0.3">
      <c r="A3518" t="s">
        <v>1028</v>
      </c>
      <c r="B3518" t="s">
        <v>34</v>
      </c>
      <c r="C3518">
        <v>6.2</v>
      </c>
      <c r="E3518" t="b">
        <v>0</v>
      </c>
    </row>
    <row r="3519" spans="1:5" x14ac:dyDescent="0.3">
      <c r="A3519" t="s">
        <v>1028</v>
      </c>
      <c r="B3519" t="s">
        <v>30</v>
      </c>
      <c r="C3519">
        <v>6.2</v>
      </c>
      <c r="E3519" t="b">
        <v>0</v>
      </c>
    </row>
    <row r="3520" spans="1:5" x14ac:dyDescent="0.3">
      <c r="A3520" t="s">
        <v>1028</v>
      </c>
      <c r="B3520" t="s">
        <v>17</v>
      </c>
      <c r="C3520">
        <v>6.2</v>
      </c>
      <c r="E3520" t="b">
        <v>0</v>
      </c>
    </row>
    <row r="3521" spans="1:5" x14ac:dyDescent="0.3">
      <c r="A3521" t="s">
        <v>1029</v>
      </c>
      <c r="B3521" t="s">
        <v>22</v>
      </c>
      <c r="C3521">
        <v>5.9</v>
      </c>
      <c r="E3521" t="b">
        <v>0</v>
      </c>
    </row>
    <row r="3522" spans="1:5" x14ac:dyDescent="0.3">
      <c r="A3522" t="s">
        <v>1029</v>
      </c>
      <c r="B3522" t="s">
        <v>30</v>
      </c>
      <c r="C3522">
        <v>5.9</v>
      </c>
      <c r="E3522" t="b">
        <v>0</v>
      </c>
    </row>
    <row r="3523" spans="1:5" x14ac:dyDescent="0.3">
      <c r="A3523" t="s">
        <v>1029</v>
      </c>
      <c r="B3523" t="s">
        <v>19</v>
      </c>
      <c r="C3523">
        <v>5.9</v>
      </c>
      <c r="E3523" t="b">
        <v>0</v>
      </c>
    </row>
    <row r="3524" spans="1:5" x14ac:dyDescent="0.3">
      <c r="A3524" t="s">
        <v>1030</v>
      </c>
      <c r="B3524" t="s">
        <v>12</v>
      </c>
      <c r="C3524">
        <v>5.9</v>
      </c>
      <c r="E3524" t="b">
        <v>0</v>
      </c>
    </row>
    <row r="3525" spans="1:5" x14ac:dyDescent="0.3">
      <c r="A3525" t="s">
        <v>1030</v>
      </c>
      <c r="B3525" t="s">
        <v>13</v>
      </c>
      <c r="C3525">
        <v>5.9</v>
      </c>
      <c r="E3525" t="b">
        <v>0</v>
      </c>
    </row>
    <row r="3526" spans="1:5" x14ac:dyDescent="0.3">
      <c r="A3526" t="s">
        <v>1030</v>
      </c>
      <c r="B3526" t="s">
        <v>19</v>
      </c>
      <c r="C3526">
        <v>5.9</v>
      </c>
      <c r="E3526" t="b">
        <v>0</v>
      </c>
    </row>
    <row r="3527" spans="1:5" x14ac:dyDescent="0.3">
      <c r="A3527" t="s">
        <v>1030</v>
      </c>
      <c r="B3527" t="s">
        <v>15</v>
      </c>
      <c r="C3527">
        <v>5.9</v>
      </c>
      <c r="E3527" t="b">
        <v>0</v>
      </c>
    </row>
    <row r="3528" spans="1:5" x14ac:dyDescent="0.3">
      <c r="A3528" t="s">
        <v>1030</v>
      </c>
      <c r="B3528" t="s">
        <v>17</v>
      </c>
      <c r="C3528">
        <v>5.9</v>
      </c>
      <c r="E3528" t="b">
        <v>0</v>
      </c>
    </row>
    <row r="3529" spans="1:5" x14ac:dyDescent="0.3">
      <c r="A3529" t="s">
        <v>1031</v>
      </c>
      <c r="B3529" t="s">
        <v>12</v>
      </c>
      <c r="C3529">
        <v>6.5</v>
      </c>
      <c r="E3529" t="b">
        <v>0</v>
      </c>
    </row>
    <row r="3530" spans="1:5" x14ac:dyDescent="0.3">
      <c r="A3530" t="s">
        <v>1031</v>
      </c>
      <c r="B3530" t="s">
        <v>34</v>
      </c>
      <c r="C3530">
        <v>6.5</v>
      </c>
      <c r="E3530" t="b">
        <v>0</v>
      </c>
    </row>
    <row r="3531" spans="1:5" x14ac:dyDescent="0.3">
      <c r="A3531" t="s">
        <v>1031</v>
      </c>
      <c r="B3531" t="s">
        <v>30</v>
      </c>
      <c r="C3531">
        <v>6.5</v>
      </c>
      <c r="E3531" t="b">
        <v>0</v>
      </c>
    </row>
    <row r="3532" spans="1:5" x14ac:dyDescent="0.3">
      <c r="A3532" t="s">
        <v>1031</v>
      </c>
      <c r="B3532" t="s">
        <v>26</v>
      </c>
      <c r="C3532">
        <v>6.5</v>
      </c>
      <c r="E3532" t="b">
        <v>0</v>
      </c>
    </row>
    <row r="3533" spans="1:5" x14ac:dyDescent="0.3">
      <c r="A3533" t="s">
        <v>1031</v>
      </c>
      <c r="B3533" t="s">
        <v>17</v>
      </c>
      <c r="C3533">
        <v>6.5</v>
      </c>
      <c r="E3533" t="b">
        <v>0</v>
      </c>
    </row>
    <row r="3534" spans="1:5" x14ac:dyDescent="0.3">
      <c r="A3534" t="s">
        <v>1032</v>
      </c>
      <c r="B3534" t="s">
        <v>12</v>
      </c>
      <c r="C3534">
        <v>6.4</v>
      </c>
      <c r="E3534" t="b">
        <v>0</v>
      </c>
    </row>
    <row r="3535" spans="1:5" x14ac:dyDescent="0.3">
      <c r="A3535" t="s">
        <v>1032</v>
      </c>
      <c r="B3535" t="s">
        <v>34</v>
      </c>
      <c r="C3535">
        <v>6.4</v>
      </c>
      <c r="E3535" t="b">
        <v>0</v>
      </c>
    </row>
    <row r="3536" spans="1:5" x14ac:dyDescent="0.3">
      <c r="A3536" t="s">
        <v>1032</v>
      </c>
      <c r="B3536" t="s">
        <v>30</v>
      </c>
      <c r="C3536">
        <v>6.4</v>
      </c>
      <c r="E3536" t="b">
        <v>0</v>
      </c>
    </row>
    <row r="3537" spans="1:5" x14ac:dyDescent="0.3">
      <c r="A3537" t="s">
        <v>1032</v>
      </c>
      <c r="B3537" t="s">
        <v>26</v>
      </c>
      <c r="C3537">
        <v>6.4</v>
      </c>
      <c r="E3537" t="b">
        <v>0</v>
      </c>
    </row>
    <row r="3538" spans="1:5" x14ac:dyDescent="0.3">
      <c r="A3538" t="s">
        <v>1032</v>
      </c>
      <c r="B3538" t="s">
        <v>17</v>
      </c>
      <c r="C3538">
        <v>6.4</v>
      </c>
      <c r="E3538" t="b">
        <v>0</v>
      </c>
    </row>
    <row r="3539" spans="1:5" x14ac:dyDescent="0.3">
      <c r="A3539" t="s">
        <v>1033</v>
      </c>
      <c r="B3539" t="s">
        <v>12</v>
      </c>
      <c r="C3539">
        <v>6.5</v>
      </c>
      <c r="E3539" t="b">
        <v>0</v>
      </c>
    </row>
    <row r="3540" spans="1:5" x14ac:dyDescent="0.3">
      <c r="A3540" t="s">
        <v>1033</v>
      </c>
      <c r="B3540" t="s">
        <v>34</v>
      </c>
      <c r="C3540">
        <v>6.5</v>
      </c>
      <c r="E3540" t="b">
        <v>0</v>
      </c>
    </row>
    <row r="3541" spans="1:5" x14ac:dyDescent="0.3">
      <c r="A3541" t="s">
        <v>1033</v>
      </c>
      <c r="B3541" t="s">
        <v>30</v>
      </c>
      <c r="C3541">
        <v>6.5</v>
      </c>
      <c r="E3541" t="b">
        <v>0</v>
      </c>
    </row>
    <row r="3542" spans="1:5" x14ac:dyDescent="0.3">
      <c r="A3542" t="s">
        <v>1033</v>
      </c>
      <c r="B3542" t="s">
        <v>26</v>
      </c>
      <c r="C3542">
        <v>6.5</v>
      </c>
      <c r="E3542" t="b">
        <v>0</v>
      </c>
    </row>
    <row r="3543" spans="1:5" x14ac:dyDescent="0.3">
      <c r="A3543" t="s">
        <v>1033</v>
      </c>
      <c r="B3543" t="s">
        <v>17</v>
      </c>
      <c r="C3543">
        <v>6.5</v>
      </c>
      <c r="E3543" t="b">
        <v>0</v>
      </c>
    </row>
    <row r="3544" spans="1:5" x14ac:dyDescent="0.3">
      <c r="A3544" t="s">
        <v>1034</v>
      </c>
      <c r="B3544" t="s">
        <v>12</v>
      </c>
      <c r="C3544">
        <v>5.7</v>
      </c>
      <c r="E3544" t="b">
        <v>0</v>
      </c>
    </row>
    <row r="3545" spans="1:5" x14ac:dyDescent="0.3">
      <c r="A3545" t="s">
        <v>1034</v>
      </c>
      <c r="B3545" t="s">
        <v>13</v>
      </c>
      <c r="C3545">
        <v>5.7</v>
      </c>
      <c r="E3545" t="b">
        <v>0</v>
      </c>
    </row>
    <row r="3546" spans="1:5" x14ac:dyDescent="0.3">
      <c r="A3546" t="s">
        <v>1034</v>
      </c>
      <c r="B3546" t="s">
        <v>15</v>
      </c>
      <c r="C3546">
        <v>5.7</v>
      </c>
      <c r="E3546" t="b">
        <v>0</v>
      </c>
    </row>
    <row r="3547" spans="1:5" x14ac:dyDescent="0.3">
      <c r="A3547" t="s">
        <v>1034</v>
      </c>
      <c r="B3547" t="s">
        <v>17</v>
      </c>
      <c r="C3547">
        <v>5.7</v>
      </c>
      <c r="E3547" t="b">
        <v>0</v>
      </c>
    </row>
    <row r="3548" spans="1:5" x14ac:dyDescent="0.3">
      <c r="A3548" t="s">
        <v>1035</v>
      </c>
      <c r="B3548" t="s">
        <v>30</v>
      </c>
      <c r="C3548">
        <v>7.5</v>
      </c>
      <c r="E3548" t="b">
        <v>0</v>
      </c>
    </row>
    <row r="3549" spans="1:5" x14ac:dyDescent="0.3">
      <c r="A3549" t="s">
        <v>1035</v>
      </c>
      <c r="B3549" t="s">
        <v>26</v>
      </c>
      <c r="C3549">
        <v>7.5</v>
      </c>
      <c r="E3549" t="b">
        <v>0</v>
      </c>
    </row>
    <row r="3550" spans="1:5" x14ac:dyDescent="0.3">
      <c r="A3550" t="s">
        <v>1035</v>
      </c>
      <c r="B3550" t="s">
        <v>17</v>
      </c>
      <c r="C3550">
        <v>7.5</v>
      </c>
      <c r="E3550" t="b">
        <v>0</v>
      </c>
    </row>
    <row r="3551" spans="1:5" x14ac:dyDescent="0.3">
      <c r="A3551" t="s">
        <v>1036</v>
      </c>
      <c r="B3551" t="s">
        <v>12</v>
      </c>
      <c r="C3551">
        <v>8</v>
      </c>
      <c r="E3551" t="b">
        <v>0</v>
      </c>
    </row>
    <row r="3552" spans="1:5" x14ac:dyDescent="0.3">
      <c r="A3552" t="s">
        <v>1036</v>
      </c>
      <c r="B3552" t="s">
        <v>13</v>
      </c>
      <c r="C3552">
        <v>8</v>
      </c>
      <c r="E3552" t="b">
        <v>0</v>
      </c>
    </row>
    <row r="3553" spans="1:5" x14ac:dyDescent="0.3">
      <c r="A3553" t="s">
        <v>1036</v>
      </c>
      <c r="B3553" t="s">
        <v>21</v>
      </c>
      <c r="C3553">
        <v>8</v>
      </c>
      <c r="E3553" t="b">
        <v>0</v>
      </c>
    </row>
    <row r="3554" spans="1:5" x14ac:dyDescent="0.3">
      <c r="A3554" t="s">
        <v>1036</v>
      </c>
      <c r="B3554" t="s">
        <v>22</v>
      </c>
      <c r="C3554">
        <v>8</v>
      </c>
      <c r="E3554" t="b">
        <v>0</v>
      </c>
    </row>
    <row r="3555" spans="1:5" x14ac:dyDescent="0.3">
      <c r="A3555" t="s">
        <v>1036</v>
      </c>
      <c r="B3555" t="s">
        <v>30</v>
      </c>
      <c r="C3555">
        <v>8</v>
      </c>
      <c r="E3555" t="b">
        <v>0</v>
      </c>
    </row>
    <row r="3556" spans="1:5" x14ac:dyDescent="0.3">
      <c r="A3556" t="s">
        <v>1036</v>
      </c>
      <c r="B3556" t="s">
        <v>23</v>
      </c>
      <c r="C3556">
        <v>8</v>
      </c>
      <c r="E3556" t="b">
        <v>0</v>
      </c>
    </row>
    <row r="3557" spans="1:5" x14ac:dyDescent="0.3">
      <c r="A3557" t="s">
        <v>1036</v>
      </c>
      <c r="B3557" t="s">
        <v>15</v>
      </c>
      <c r="C3557">
        <v>8</v>
      </c>
      <c r="E3557" t="b">
        <v>0</v>
      </c>
    </row>
    <row r="3558" spans="1:5" x14ac:dyDescent="0.3">
      <c r="A3558" t="s">
        <v>1037</v>
      </c>
      <c r="B3558" t="s">
        <v>13</v>
      </c>
      <c r="C3558">
        <v>7.3</v>
      </c>
      <c r="E3558" t="b">
        <v>0</v>
      </c>
    </row>
    <row r="3559" spans="1:5" x14ac:dyDescent="0.3">
      <c r="A3559" t="s">
        <v>1037</v>
      </c>
      <c r="B3559" t="s">
        <v>22</v>
      </c>
      <c r="C3559">
        <v>7.3</v>
      </c>
      <c r="E3559" t="b">
        <v>0</v>
      </c>
    </row>
    <row r="3560" spans="1:5" x14ac:dyDescent="0.3">
      <c r="A3560" t="s">
        <v>1037</v>
      </c>
      <c r="B3560" t="s">
        <v>30</v>
      </c>
      <c r="C3560">
        <v>7.3</v>
      </c>
      <c r="E3560" t="b">
        <v>0</v>
      </c>
    </row>
    <row r="3561" spans="1:5" x14ac:dyDescent="0.3">
      <c r="A3561" t="s">
        <v>1038</v>
      </c>
      <c r="B3561" t="s">
        <v>12</v>
      </c>
      <c r="C3561">
        <v>6.7</v>
      </c>
      <c r="E3561" t="b">
        <v>0</v>
      </c>
    </row>
    <row r="3562" spans="1:5" x14ac:dyDescent="0.3">
      <c r="A3562" t="s">
        <v>1038</v>
      </c>
      <c r="B3562" t="s">
        <v>38</v>
      </c>
      <c r="C3562">
        <v>6.7</v>
      </c>
      <c r="E3562" t="b">
        <v>0</v>
      </c>
    </row>
    <row r="3563" spans="1:5" x14ac:dyDescent="0.3">
      <c r="A3563" t="s">
        <v>1038</v>
      </c>
      <c r="B3563" t="s">
        <v>30</v>
      </c>
      <c r="C3563">
        <v>6.7</v>
      </c>
      <c r="E3563" t="b">
        <v>0</v>
      </c>
    </row>
    <row r="3564" spans="1:5" x14ac:dyDescent="0.3">
      <c r="A3564" t="s">
        <v>1038</v>
      </c>
      <c r="B3564" t="s">
        <v>31</v>
      </c>
      <c r="C3564">
        <v>6.7</v>
      </c>
      <c r="E3564" t="b">
        <v>0</v>
      </c>
    </row>
    <row r="3565" spans="1:5" x14ac:dyDescent="0.3">
      <c r="A3565" t="s">
        <v>1038</v>
      </c>
      <c r="B3565" t="s">
        <v>36</v>
      </c>
      <c r="C3565">
        <v>6.7</v>
      </c>
      <c r="E3565" t="b">
        <v>0</v>
      </c>
    </row>
    <row r="3566" spans="1:5" x14ac:dyDescent="0.3">
      <c r="A3566" t="s">
        <v>1039</v>
      </c>
      <c r="B3566" t="s">
        <v>34</v>
      </c>
      <c r="C3566">
        <v>7.5</v>
      </c>
      <c r="E3566" t="b">
        <v>0</v>
      </c>
    </row>
    <row r="3567" spans="1:5" x14ac:dyDescent="0.3">
      <c r="A3567" t="s">
        <v>1039</v>
      </c>
      <c r="B3567" t="s">
        <v>30</v>
      </c>
      <c r="C3567">
        <v>7.5</v>
      </c>
      <c r="E3567" t="b">
        <v>0</v>
      </c>
    </row>
    <row r="3568" spans="1:5" x14ac:dyDescent="0.3">
      <c r="A3568" t="s">
        <v>1039</v>
      </c>
      <c r="B3568" t="s">
        <v>17</v>
      </c>
      <c r="C3568">
        <v>7.5</v>
      </c>
      <c r="E3568" t="b">
        <v>0</v>
      </c>
    </row>
    <row r="3569" spans="1:5" x14ac:dyDescent="0.3">
      <c r="A3569" t="s">
        <v>1040</v>
      </c>
      <c r="B3569" t="s">
        <v>12</v>
      </c>
      <c r="C3569">
        <v>5.4</v>
      </c>
      <c r="E3569" t="b">
        <v>0</v>
      </c>
    </row>
    <row r="3570" spans="1:5" x14ac:dyDescent="0.3">
      <c r="A3570" t="s">
        <v>1040</v>
      </c>
      <c r="B3570" t="s">
        <v>22</v>
      </c>
      <c r="C3570">
        <v>5.4</v>
      </c>
      <c r="E3570" t="b">
        <v>0</v>
      </c>
    </row>
    <row r="3571" spans="1:5" x14ac:dyDescent="0.3">
      <c r="A3571" t="s">
        <v>1041</v>
      </c>
      <c r="B3571" t="s">
        <v>12</v>
      </c>
      <c r="C3571">
        <v>6.6</v>
      </c>
      <c r="E3571" t="b">
        <v>0</v>
      </c>
    </row>
    <row r="3572" spans="1:5" x14ac:dyDescent="0.3">
      <c r="A3572" t="s">
        <v>1041</v>
      </c>
      <c r="B3572" t="s">
        <v>34</v>
      </c>
      <c r="C3572">
        <v>6.6</v>
      </c>
      <c r="E3572" t="b">
        <v>0</v>
      </c>
    </row>
    <row r="3573" spans="1:5" x14ac:dyDescent="0.3">
      <c r="A3573" t="s">
        <v>1041</v>
      </c>
      <c r="B3573" t="s">
        <v>30</v>
      </c>
      <c r="C3573">
        <v>6.6</v>
      </c>
      <c r="E3573" t="b">
        <v>0</v>
      </c>
    </row>
    <row r="3574" spans="1:5" x14ac:dyDescent="0.3">
      <c r="A3574" t="s">
        <v>1041</v>
      </c>
      <c r="B3574" t="s">
        <v>17</v>
      </c>
      <c r="C3574">
        <v>6.6</v>
      </c>
      <c r="E3574" t="b">
        <v>0</v>
      </c>
    </row>
    <row r="3575" spans="1:5" x14ac:dyDescent="0.3">
      <c r="A3575" t="s">
        <v>1042</v>
      </c>
      <c r="B3575" t="s">
        <v>34</v>
      </c>
      <c r="C3575">
        <v>7.7</v>
      </c>
      <c r="E3575" t="b">
        <v>0</v>
      </c>
    </row>
    <row r="3576" spans="1:5" x14ac:dyDescent="0.3">
      <c r="A3576" t="s">
        <v>1042</v>
      </c>
      <c r="B3576" t="s">
        <v>26</v>
      </c>
      <c r="C3576">
        <v>7.7</v>
      </c>
      <c r="E3576" t="b">
        <v>0</v>
      </c>
    </row>
    <row r="3577" spans="1:5" x14ac:dyDescent="0.3">
      <c r="A3577" t="s">
        <v>1042</v>
      </c>
      <c r="B3577" t="s">
        <v>17</v>
      </c>
      <c r="C3577">
        <v>7.7</v>
      </c>
      <c r="E3577" t="b">
        <v>0</v>
      </c>
    </row>
    <row r="3578" spans="1:5" x14ac:dyDescent="0.3">
      <c r="A3578" t="s">
        <v>1043</v>
      </c>
      <c r="B3578" t="s">
        <v>12</v>
      </c>
      <c r="C3578">
        <v>5.8</v>
      </c>
      <c r="E3578" t="b">
        <v>0</v>
      </c>
    </row>
    <row r="3579" spans="1:5" x14ac:dyDescent="0.3">
      <c r="A3579" t="s">
        <v>1043</v>
      </c>
      <c r="B3579" t="s">
        <v>13</v>
      </c>
      <c r="C3579">
        <v>5.8</v>
      </c>
      <c r="E3579" t="b">
        <v>0</v>
      </c>
    </row>
    <row r="3580" spans="1:5" x14ac:dyDescent="0.3">
      <c r="A3580" t="s">
        <v>1043</v>
      </c>
      <c r="B3580" t="s">
        <v>34</v>
      </c>
      <c r="C3580">
        <v>5.8</v>
      </c>
      <c r="E3580" t="b">
        <v>0</v>
      </c>
    </row>
    <row r="3581" spans="1:5" x14ac:dyDescent="0.3">
      <c r="A3581" t="s">
        <v>1043</v>
      </c>
      <c r="B3581" t="s">
        <v>17</v>
      </c>
      <c r="C3581">
        <v>5.8</v>
      </c>
      <c r="E3581" t="b">
        <v>0</v>
      </c>
    </row>
    <row r="3582" spans="1:5" x14ac:dyDescent="0.3">
      <c r="A3582" t="s">
        <v>1044</v>
      </c>
      <c r="B3582" t="s">
        <v>13</v>
      </c>
      <c r="C3582">
        <v>6.4</v>
      </c>
      <c r="E3582" t="b">
        <v>0</v>
      </c>
    </row>
    <row r="3583" spans="1:5" x14ac:dyDescent="0.3">
      <c r="A3583" t="s">
        <v>1044</v>
      </c>
      <c r="B3583" t="s">
        <v>38</v>
      </c>
      <c r="C3583">
        <v>6.4</v>
      </c>
      <c r="E3583" t="b">
        <v>0</v>
      </c>
    </row>
    <row r="3584" spans="1:5" x14ac:dyDescent="0.3">
      <c r="A3584" t="s">
        <v>1044</v>
      </c>
      <c r="B3584" t="s">
        <v>30</v>
      </c>
      <c r="C3584">
        <v>6.4</v>
      </c>
      <c r="E3584" t="b">
        <v>0</v>
      </c>
    </row>
    <row r="3585" spans="1:5" x14ac:dyDescent="0.3">
      <c r="A3585" t="s">
        <v>1044</v>
      </c>
      <c r="B3585" t="s">
        <v>31</v>
      </c>
      <c r="C3585">
        <v>6.4</v>
      </c>
      <c r="E3585" t="b">
        <v>0</v>
      </c>
    </row>
    <row r="3586" spans="1:5" x14ac:dyDescent="0.3">
      <c r="A3586" t="s">
        <v>1044</v>
      </c>
      <c r="B3586" t="s">
        <v>36</v>
      </c>
      <c r="C3586">
        <v>6.4</v>
      </c>
      <c r="E3586" t="b">
        <v>0</v>
      </c>
    </row>
    <row r="3587" spans="1:5" x14ac:dyDescent="0.3">
      <c r="A3587" t="s">
        <v>1045</v>
      </c>
      <c r="B3587" t="s">
        <v>13</v>
      </c>
      <c r="C3587">
        <v>5.6</v>
      </c>
      <c r="E3587" t="b">
        <v>0</v>
      </c>
    </row>
    <row r="3588" spans="1:5" x14ac:dyDescent="0.3">
      <c r="A3588" t="s">
        <v>1045</v>
      </c>
      <c r="B3588" t="s">
        <v>22</v>
      </c>
      <c r="C3588">
        <v>5.6</v>
      </c>
      <c r="E3588" t="b">
        <v>0</v>
      </c>
    </row>
    <row r="3589" spans="1:5" x14ac:dyDescent="0.3">
      <c r="A3589" t="s">
        <v>1045</v>
      </c>
      <c r="B3589" t="s">
        <v>14</v>
      </c>
      <c r="C3589">
        <v>5.6</v>
      </c>
      <c r="E3589" t="b">
        <v>0</v>
      </c>
    </row>
    <row r="3590" spans="1:5" x14ac:dyDescent="0.3">
      <c r="A3590" t="s">
        <v>1046</v>
      </c>
      <c r="B3590" t="s">
        <v>30</v>
      </c>
      <c r="C3590">
        <v>6</v>
      </c>
      <c r="E3590" t="b">
        <v>0</v>
      </c>
    </row>
    <row r="3591" spans="1:5" x14ac:dyDescent="0.3">
      <c r="A3591" t="s">
        <v>1046</v>
      </c>
      <c r="B3591" t="s">
        <v>26</v>
      </c>
      <c r="C3591">
        <v>6</v>
      </c>
      <c r="E3591" t="b">
        <v>0</v>
      </c>
    </row>
    <row r="3592" spans="1:5" x14ac:dyDescent="0.3">
      <c r="A3592" t="s">
        <v>1046</v>
      </c>
      <c r="B3592" t="s">
        <v>17</v>
      </c>
      <c r="C3592">
        <v>6</v>
      </c>
      <c r="E3592" t="b">
        <v>0</v>
      </c>
    </row>
    <row r="3593" spans="1:5" x14ac:dyDescent="0.3">
      <c r="A3593" t="s">
        <v>1047</v>
      </c>
      <c r="B3593" t="s">
        <v>34</v>
      </c>
      <c r="C3593">
        <v>6.2</v>
      </c>
      <c r="E3593" t="b">
        <v>0</v>
      </c>
    </row>
    <row r="3594" spans="1:5" x14ac:dyDescent="0.3">
      <c r="A3594" t="s">
        <v>1047</v>
      </c>
      <c r="B3594" t="s">
        <v>30</v>
      </c>
      <c r="C3594">
        <v>6.2</v>
      </c>
      <c r="E3594" t="b">
        <v>0</v>
      </c>
    </row>
    <row r="3595" spans="1:5" x14ac:dyDescent="0.3">
      <c r="A3595" t="s">
        <v>1047</v>
      </c>
      <c r="B3595" t="s">
        <v>17</v>
      </c>
      <c r="C3595">
        <v>6.2</v>
      </c>
      <c r="E3595" t="b">
        <v>0</v>
      </c>
    </row>
    <row r="3596" spans="1:5" x14ac:dyDescent="0.3">
      <c r="A3596" t="s">
        <v>1048</v>
      </c>
      <c r="B3596" t="s">
        <v>13</v>
      </c>
      <c r="C3596">
        <v>5.9</v>
      </c>
      <c r="E3596" t="b">
        <v>0</v>
      </c>
    </row>
    <row r="3597" spans="1:5" x14ac:dyDescent="0.3">
      <c r="A3597" t="s">
        <v>1048</v>
      </c>
      <c r="B3597" t="s">
        <v>22</v>
      </c>
      <c r="C3597">
        <v>5.9</v>
      </c>
      <c r="E3597" t="b">
        <v>0</v>
      </c>
    </row>
    <row r="3598" spans="1:5" x14ac:dyDescent="0.3">
      <c r="A3598" t="s">
        <v>1048</v>
      </c>
      <c r="B3598" t="s">
        <v>34</v>
      </c>
      <c r="C3598">
        <v>5.9</v>
      </c>
      <c r="E3598" t="b">
        <v>0</v>
      </c>
    </row>
    <row r="3599" spans="1:5" x14ac:dyDescent="0.3">
      <c r="A3599" t="s">
        <v>1048</v>
      </c>
      <c r="B3599" t="s">
        <v>30</v>
      </c>
      <c r="C3599">
        <v>5.9</v>
      </c>
      <c r="E3599" t="b">
        <v>0</v>
      </c>
    </row>
    <row r="3600" spans="1:5" x14ac:dyDescent="0.3">
      <c r="A3600" t="s">
        <v>1048</v>
      </c>
      <c r="B3600" t="s">
        <v>23</v>
      </c>
      <c r="C3600">
        <v>5.9</v>
      </c>
      <c r="E3600" t="b">
        <v>0</v>
      </c>
    </row>
    <row r="3601" spans="1:5" x14ac:dyDescent="0.3">
      <c r="A3601" t="s">
        <v>1049</v>
      </c>
      <c r="B3601" t="s">
        <v>30</v>
      </c>
      <c r="C3601">
        <v>5.0999999999999996</v>
      </c>
      <c r="E3601" t="b">
        <v>0</v>
      </c>
    </row>
    <row r="3602" spans="1:5" x14ac:dyDescent="0.3">
      <c r="A3602" t="s">
        <v>1049</v>
      </c>
      <c r="B3602" t="s">
        <v>19</v>
      </c>
      <c r="C3602">
        <v>5.0999999999999996</v>
      </c>
      <c r="E3602" t="b">
        <v>0</v>
      </c>
    </row>
    <row r="3603" spans="1:5" x14ac:dyDescent="0.3">
      <c r="A3603" t="s">
        <v>1050</v>
      </c>
      <c r="B3603" t="s">
        <v>38</v>
      </c>
      <c r="C3603">
        <v>6.8</v>
      </c>
      <c r="E3603" t="b">
        <v>0</v>
      </c>
    </row>
    <row r="3604" spans="1:5" x14ac:dyDescent="0.3">
      <c r="A3604" t="s">
        <v>1050</v>
      </c>
      <c r="B3604" t="s">
        <v>30</v>
      </c>
      <c r="C3604">
        <v>6.8</v>
      </c>
      <c r="E3604" t="b">
        <v>0</v>
      </c>
    </row>
    <row r="3605" spans="1:5" x14ac:dyDescent="0.3">
      <c r="A3605" t="s">
        <v>1050</v>
      </c>
      <c r="B3605" t="s">
        <v>17</v>
      </c>
      <c r="C3605">
        <v>6.8</v>
      </c>
      <c r="E3605" t="b">
        <v>0</v>
      </c>
    </row>
    <row r="3606" spans="1:5" x14ac:dyDescent="0.3">
      <c r="A3606" t="s">
        <v>1051</v>
      </c>
      <c r="B3606" t="s">
        <v>12</v>
      </c>
      <c r="C3606">
        <v>7</v>
      </c>
      <c r="E3606" t="b">
        <v>0</v>
      </c>
    </row>
    <row r="3607" spans="1:5" x14ac:dyDescent="0.3">
      <c r="A3607" t="s">
        <v>1051</v>
      </c>
      <c r="B3607" t="s">
        <v>30</v>
      </c>
      <c r="C3607">
        <v>7</v>
      </c>
      <c r="E3607" t="b">
        <v>0</v>
      </c>
    </row>
    <row r="3608" spans="1:5" x14ac:dyDescent="0.3">
      <c r="A3608" t="s">
        <v>1051</v>
      </c>
      <c r="B3608" t="s">
        <v>15</v>
      </c>
      <c r="C3608">
        <v>7</v>
      </c>
      <c r="E3608" t="b">
        <v>0</v>
      </c>
    </row>
    <row r="3609" spans="1:5" x14ac:dyDescent="0.3">
      <c r="A3609" t="s">
        <v>1052</v>
      </c>
      <c r="B3609" t="s">
        <v>12</v>
      </c>
      <c r="C3609">
        <v>6</v>
      </c>
      <c r="E3609" t="b">
        <v>0</v>
      </c>
    </row>
    <row r="3610" spans="1:5" x14ac:dyDescent="0.3">
      <c r="A3610" t="s">
        <v>1052</v>
      </c>
      <c r="B3610" t="s">
        <v>38</v>
      </c>
      <c r="C3610">
        <v>6</v>
      </c>
      <c r="E3610" t="b">
        <v>0</v>
      </c>
    </row>
    <row r="3611" spans="1:5" x14ac:dyDescent="0.3">
      <c r="A3611" t="s">
        <v>1052</v>
      </c>
      <c r="B3611" t="s">
        <v>34</v>
      </c>
      <c r="C3611">
        <v>6</v>
      </c>
      <c r="E3611" t="b">
        <v>0</v>
      </c>
    </row>
    <row r="3612" spans="1:5" x14ac:dyDescent="0.3">
      <c r="A3612" t="s">
        <v>1052</v>
      </c>
      <c r="B3612" t="s">
        <v>30</v>
      </c>
      <c r="C3612">
        <v>6</v>
      </c>
      <c r="E3612" t="b">
        <v>0</v>
      </c>
    </row>
    <row r="3613" spans="1:5" x14ac:dyDescent="0.3">
      <c r="A3613" t="s">
        <v>1052</v>
      </c>
      <c r="B3613" t="s">
        <v>17</v>
      </c>
      <c r="C3613">
        <v>6</v>
      </c>
      <c r="E3613" t="b">
        <v>0</v>
      </c>
    </row>
    <row r="3614" spans="1:5" x14ac:dyDescent="0.3">
      <c r="A3614" t="s">
        <v>1053</v>
      </c>
      <c r="B3614" t="s">
        <v>34</v>
      </c>
      <c r="C3614">
        <v>5.0999999999999996</v>
      </c>
      <c r="E3614" t="b">
        <v>0</v>
      </c>
    </row>
    <row r="3615" spans="1:5" x14ac:dyDescent="0.3">
      <c r="A3615" t="s">
        <v>1053</v>
      </c>
      <c r="B3615" t="s">
        <v>30</v>
      </c>
      <c r="C3615">
        <v>5.0999999999999996</v>
      </c>
      <c r="E3615" t="b">
        <v>0</v>
      </c>
    </row>
    <row r="3616" spans="1:5" x14ac:dyDescent="0.3">
      <c r="A3616" t="s">
        <v>1053</v>
      </c>
      <c r="B3616" t="s">
        <v>17</v>
      </c>
      <c r="C3616">
        <v>5.0999999999999996</v>
      </c>
      <c r="E3616" t="b">
        <v>0</v>
      </c>
    </row>
    <row r="3617" spans="1:5" x14ac:dyDescent="0.3">
      <c r="A3617" t="s">
        <v>1054</v>
      </c>
      <c r="B3617" t="s">
        <v>12</v>
      </c>
      <c r="C3617">
        <v>5.8</v>
      </c>
      <c r="E3617" t="b">
        <v>0</v>
      </c>
    </row>
    <row r="3618" spans="1:5" x14ac:dyDescent="0.3">
      <c r="A3618" t="s">
        <v>1054</v>
      </c>
      <c r="B3618" t="s">
        <v>15</v>
      </c>
      <c r="C3618">
        <v>5.8</v>
      </c>
      <c r="E3618" t="b">
        <v>0</v>
      </c>
    </row>
    <row r="3619" spans="1:5" x14ac:dyDescent="0.3">
      <c r="A3619" t="s">
        <v>1054</v>
      </c>
      <c r="B3619" t="s">
        <v>17</v>
      </c>
      <c r="C3619">
        <v>5.8</v>
      </c>
      <c r="E3619" t="b">
        <v>0</v>
      </c>
    </row>
    <row r="3620" spans="1:5" x14ac:dyDescent="0.3">
      <c r="A3620" t="s">
        <v>1055</v>
      </c>
      <c r="B3620" t="s">
        <v>30</v>
      </c>
      <c r="C3620">
        <v>6.2</v>
      </c>
      <c r="E3620" t="b">
        <v>0</v>
      </c>
    </row>
    <row r="3621" spans="1:5" x14ac:dyDescent="0.3">
      <c r="A3621" t="s">
        <v>1055</v>
      </c>
      <c r="B3621" t="s">
        <v>14</v>
      </c>
      <c r="C3621">
        <v>6.2</v>
      </c>
      <c r="E3621" t="b">
        <v>0</v>
      </c>
    </row>
    <row r="3622" spans="1:5" x14ac:dyDescent="0.3">
      <c r="A3622" t="s">
        <v>1055</v>
      </c>
      <c r="B3622" t="s">
        <v>19</v>
      </c>
      <c r="C3622">
        <v>6.2</v>
      </c>
      <c r="E3622" t="b">
        <v>0</v>
      </c>
    </row>
    <row r="3623" spans="1:5" x14ac:dyDescent="0.3">
      <c r="A3623" t="s">
        <v>1056</v>
      </c>
      <c r="B3623" t="s">
        <v>22</v>
      </c>
      <c r="C3623">
        <v>6.4</v>
      </c>
      <c r="E3623" t="b">
        <v>0</v>
      </c>
    </row>
    <row r="3624" spans="1:5" x14ac:dyDescent="0.3">
      <c r="A3624" t="s">
        <v>1056</v>
      </c>
      <c r="B3624" t="s">
        <v>34</v>
      </c>
      <c r="C3624">
        <v>6.4</v>
      </c>
      <c r="E3624" t="b">
        <v>0</v>
      </c>
    </row>
    <row r="3625" spans="1:5" x14ac:dyDescent="0.3">
      <c r="A3625" t="s">
        <v>1056</v>
      </c>
      <c r="B3625" t="s">
        <v>30</v>
      </c>
      <c r="C3625">
        <v>6.4</v>
      </c>
      <c r="E3625" t="b">
        <v>0</v>
      </c>
    </row>
    <row r="3626" spans="1:5" x14ac:dyDescent="0.3">
      <c r="A3626" t="s">
        <v>1056</v>
      </c>
      <c r="B3626" t="s">
        <v>17</v>
      </c>
      <c r="C3626">
        <v>6.4</v>
      </c>
      <c r="E3626" t="b">
        <v>0</v>
      </c>
    </row>
    <row r="3627" spans="1:5" x14ac:dyDescent="0.3">
      <c r="A3627" t="s">
        <v>1057</v>
      </c>
      <c r="B3627" t="s">
        <v>22</v>
      </c>
      <c r="C3627">
        <v>4.8</v>
      </c>
      <c r="E3627" t="b">
        <v>0</v>
      </c>
    </row>
    <row r="3628" spans="1:5" x14ac:dyDescent="0.3">
      <c r="A3628" t="s">
        <v>1058</v>
      </c>
      <c r="B3628" t="s">
        <v>22</v>
      </c>
      <c r="C3628">
        <v>4.9000000000000004</v>
      </c>
      <c r="E3628" t="b">
        <v>0</v>
      </c>
    </row>
    <row r="3629" spans="1:5" x14ac:dyDescent="0.3">
      <c r="A3629" t="s">
        <v>1058</v>
      </c>
      <c r="B3629" t="s">
        <v>34</v>
      </c>
      <c r="C3629">
        <v>4.9000000000000004</v>
      </c>
      <c r="E3629" t="b">
        <v>0</v>
      </c>
    </row>
    <row r="3630" spans="1:5" x14ac:dyDescent="0.3">
      <c r="A3630" t="s">
        <v>1059</v>
      </c>
      <c r="B3630" t="s">
        <v>22</v>
      </c>
      <c r="C3630">
        <v>5.6</v>
      </c>
      <c r="E3630" t="b">
        <v>0</v>
      </c>
    </row>
    <row r="3631" spans="1:5" x14ac:dyDescent="0.3">
      <c r="A3631" t="s">
        <v>1059</v>
      </c>
      <c r="B3631" t="s">
        <v>15</v>
      </c>
      <c r="C3631">
        <v>5.6</v>
      </c>
      <c r="E3631" t="b">
        <v>0</v>
      </c>
    </row>
    <row r="3632" spans="1:5" x14ac:dyDescent="0.3">
      <c r="A3632" t="s">
        <v>1060</v>
      </c>
      <c r="B3632" t="s">
        <v>12</v>
      </c>
      <c r="C3632">
        <v>5.5</v>
      </c>
      <c r="E3632" t="b">
        <v>0</v>
      </c>
    </row>
    <row r="3633" spans="1:5" x14ac:dyDescent="0.3">
      <c r="A3633" t="s">
        <v>1060</v>
      </c>
      <c r="B3633" t="s">
        <v>14</v>
      </c>
      <c r="C3633">
        <v>5.5</v>
      </c>
      <c r="E3633" t="b">
        <v>0</v>
      </c>
    </row>
    <row r="3634" spans="1:5" x14ac:dyDescent="0.3">
      <c r="A3634" t="s">
        <v>1060</v>
      </c>
      <c r="B3634" t="s">
        <v>17</v>
      </c>
      <c r="C3634">
        <v>5.5</v>
      </c>
      <c r="E3634" t="b">
        <v>0</v>
      </c>
    </row>
    <row r="3635" spans="1:5" x14ac:dyDescent="0.3">
      <c r="A3635" t="s">
        <v>1061</v>
      </c>
      <c r="B3635" t="s">
        <v>12</v>
      </c>
      <c r="C3635">
        <v>3.7</v>
      </c>
      <c r="E3635" t="b">
        <v>0</v>
      </c>
    </row>
    <row r="3636" spans="1:5" x14ac:dyDescent="0.3">
      <c r="A3636" t="s">
        <v>1061</v>
      </c>
      <c r="B3636" t="s">
        <v>34</v>
      </c>
      <c r="C3636">
        <v>3.7</v>
      </c>
      <c r="E3636" t="b">
        <v>0</v>
      </c>
    </row>
    <row r="3637" spans="1:5" x14ac:dyDescent="0.3">
      <c r="A3637" t="s">
        <v>1061</v>
      </c>
      <c r="B3637" t="s">
        <v>30</v>
      </c>
      <c r="C3637">
        <v>3.7</v>
      </c>
      <c r="E3637" t="b">
        <v>0</v>
      </c>
    </row>
    <row r="3638" spans="1:5" x14ac:dyDescent="0.3">
      <c r="A3638" t="s">
        <v>1061</v>
      </c>
      <c r="B3638" t="s">
        <v>26</v>
      </c>
      <c r="C3638">
        <v>3.7</v>
      </c>
      <c r="E3638" t="b">
        <v>0</v>
      </c>
    </row>
    <row r="3639" spans="1:5" x14ac:dyDescent="0.3">
      <c r="A3639" t="s">
        <v>1061</v>
      </c>
      <c r="B3639" t="s">
        <v>17</v>
      </c>
      <c r="C3639">
        <v>3.7</v>
      </c>
      <c r="E3639" t="b">
        <v>0</v>
      </c>
    </row>
    <row r="3640" spans="1:5" x14ac:dyDescent="0.3">
      <c r="A3640" t="s">
        <v>1062</v>
      </c>
      <c r="B3640" t="s">
        <v>12</v>
      </c>
      <c r="C3640">
        <v>5.9</v>
      </c>
      <c r="E3640" t="b">
        <v>0</v>
      </c>
    </row>
    <row r="3641" spans="1:5" x14ac:dyDescent="0.3">
      <c r="A3641" t="s">
        <v>1062</v>
      </c>
      <c r="B3641" t="s">
        <v>15</v>
      </c>
      <c r="C3641">
        <v>5.9</v>
      </c>
      <c r="E3641" t="b">
        <v>0</v>
      </c>
    </row>
    <row r="3642" spans="1:5" x14ac:dyDescent="0.3">
      <c r="A3642" t="s">
        <v>1062</v>
      </c>
      <c r="B3642" t="s">
        <v>17</v>
      </c>
      <c r="C3642">
        <v>5.9</v>
      </c>
      <c r="E3642" t="b">
        <v>0</v>
      </c>
    </row>
    <row r="3643" spans="1:5" x14ac:dyDescent="0.3">
      <c r="A3643" t="s">
        <v>1063</v>
      </c>
      <c r="B3643" t="s">
        <v>30</v>
      </c>
      <c r="C3643">
        <v>8.5</v>
      </c>
      <c r="E3643" t="b">
        <v>0</v>
      </c>
    </row>
    <row r="3644" spans="1:5" x14ac:dyDescent="0.3">
      <c r="A3644" t="s">
        <v>1063</v>
      </c>
      <c r="B3644" t="s">
        <v>19</v>
      </c>
      <c r="C3644">
        <v>8.5</v>
      </c>
      <c r="E3644" t="b">
        <v>0</v>
      </c>
    </row>
    <row r="3645" spans="1:5" x14ac:dyDescent="0.3">
      <c r="A3645" t="s">
        <v>1063</v>
      </c>
      <c r="B3645" t="s">
        <v>15</v>
      </c>
      <c r="C3645">
        <v>8.5</v>
      </c>
      <c r="E3645" t="b">
        <v>0</v>
      </c>
    </row>
    <row r="3646" spans="1:5" x14ac:dyDescent="0.3">
      <c r="A3646" t="s">
        <v>1064</v>
      </c>
      <c r="B3646" t="s">
        <v>12</v>
      </c>
      <c r="C3646">
        <v>6.3</v>
      </c>
      <c r="E3646" t="b">
        <v>0</v>
      </c>
    </row>
    <row r="3647" spans="1:5" x14ac:dyDescent="0.3">
      <c r="A3647" t="s">
        <v>1064</v>
      </c>
      <c r="B3647" t="s">
        <v>13</v>
      </c>
      <c r="C3647">
        <v>6.3</v>
      </c>
      <c r="E3647" t="b">
        <v>0</v>
      </c>
    </row>
    <row r="3648" spans="1:5" x14ac:dyDescent="0.3">
      <c r="A3648" t="s">
        <v>1064</v>
      </c>
      <c r="B3648" t="s">
        <v>22</v>
      </c>
      <c r="C3648">
        <v>6.3</v>
      </c>
      <c r="E3648" t="b">
        <v>0</v>
      </c>
    </row>
    <row r="3649" spans="1:5" x14ac:dyDescent="0.3">
      <c r="A3649" t="s">
        <v>1064</v>
      </c>
      <c r="B3649" t="s">
        <v>34</v>
      </c>
      <c r="C3649">
        <v>6.3</v>
      </c>
      <c r="E3649" t="b">
        <v>0</v>
      </c>
    </row>
    <row r="3650" spans="1:5" x14ac:dyDescent="0.3">
      <c r="A3650" t="s">
        <v>1064</v>
      </c>
      <c r="B3650" t="s">
        <v>39</v>
      </c>
      <c r="C3650">
        <v>6.3</v>
      </c>
      <c r="E3650" t="b">
        <v>0</v>
      </c>
    </row>
    <row r="3651" spans="1:5" x14ac:dyDescent="0.3">
      <c r="A3651" t="s">
        <v>1064</v>
      </c>
      <c r="B3651" t="s">
        <v>26</v>
      </c>
      <c r="C3651">
        <v>6.3</v>
      </c>
      <c r="E3651" t="b">
        <v>0</v>
      </c>
    </row>
    <row r="3652" spans="1:5" x14ac:dyDescent="0.3">
      <c r="A3652" t="s">
        <v>1065</v>
      </c>
      <c r="B3652" t="s">
        <v>22</v>
      </c>
      <c r="C3652">
        <v>7.4</v>
      </c>
      <c r="E3652" t="b">
        <v>0</v>
      </c>
    </row>
    <row r="3653" spans="1:5" x14ac:dyDescent="0.3">
      <c r="A3653" t="s">
        <v>1065</v>
      </c>
      <c r="B3653" t="s">
        <v>30</v>
      </c>
      <c r="C3653">
        <v>7.4</v>
      </c>
      <c r="E3653" t="b">
        <v>0</v>
      </c>
    </row>
    <row r="3654" spans="1:5" x14ac:dyDescent="0.3">
      <c r="A3654" t="s">
        <v>1065</v>
      </c>
      <c r="B3654" t="s">
        <v>39</v>
      </c>
      <c r="C3654">
        <v>7.4</v>
      </c>
      <c r="E3654" t="b">
        <v>0</v>
      </c>
    </row>
    <row r="3655" spans="1:5" x14ac:dyDescent="0.3">
      <c r="A3655" t="s">
        <v>1066</v>
      </c>
      <c r="B3655" t="s">
        <v>34</v>
      </c>
      <c r="C3655">
        <v>7.6</v>
      </c>
      <c r="E3655" t="b">
        <v>0</v>
      </c>
    </row>
    <row r="3656" spans="1:5" x14ac:dyDescent="0.3">
      <c r="A3656" t="s">
        <v>1066</v>
      </c>
      <c r="B3656" t="s">
        <v>30</v>
      </c>
      <c r="C3656">
        <v>7.6</v>
      </c>
      <c r="E3656" t="b">
        <v>0</v>
      </c>
    </row>
    <row r="3657" spans="1:5" x14ac:dyDescent="0.3">
      <c r="A3657" t="s">
        <v>1066</v>
      </c>
      <c r="B3657" t="s">
        <v>17</v>
      </c>
      <c r="C3657">
        <v>7.6</v>
      </c>
      <c r="E3657" t="b">
        <v>0</v>
      </c>
    </row>
    <row r="3658" spans="1:5" x14ac:dyDescent="0.3">
      <c r="A3658" t="s">
        <v>1067</v>
      </c>
      <c r="B3658" t="s">
        <v>12</v>
      </c>
      <c r="C3658">
        <v>8.3000000000000007</v>
      </c>
      <c r="E3658" t="b">
        <v>0</v>
      </c>
    </row>
    <row r="3659" spans="1:5" x14ac:dyDescent="0.3">
      <c r="A3659" t="s">
        <v>1067</v>
      </c>
      <c r="B3659" t="s">
        <v>13</v>
      </c>
      <c r="C3659">
        <v>8.3000000000000007</v>
      </c>
      <c r="E3659" t="b">
        <v>0</v>
      </c>
    </row>
    <row r="3660" spans="1:5" x14ac:dyDescent="0.3">
      <c r="A3660" t="s">
        <v>1067</v>
      </c>
      <c r="B3660" t="s">
        <v>14</v>
      </c>
      <c r="C3660">
        <v>8.3000000000000007</v>
      </c>
      <c r="E3660" t="b">
        <v>0</v>
      </c>
    </row>
    <row r="3661" spans="1:5" x14ac:dyDescent="0.3">
      <c r="A3661" t="s">
        <v>1068</v>
      </c>
      <c r="B3661" t="s">
        <v>30</v>
      </c>
      <c r="C3661">
        <v>6.6</v>
      </c>
      <c r="E3661" t="b">
        <v>0</v>
      </c>
    </row>
    <row r="3662" spans="1:5" x14ac:dyDescent="0.3">
      <c r="A3662" t="s">
        <v>1068</v>
      </c>
      <c r="B3662" t="s">
        <v>19</v>
      </c>
      <c r="C3662">
        <v>6.6</v>
      </c>
      <c r="E3662" t="b">
        <v>0</v>
      </c>
    </row>
    <row r="3663" spans="1:5" x14ac:dyDescent="0.3">
      <c r="A3663" t="s">
        <v>1069</v>
      </c>
      <c r="B3663" t="s">
        <v>12</v>
      </c>
      <c r="C3663">
        <v>6.9</v>
      </c>
      <c r="E3663" t="b">
        <v>0</v>
      </c>
    </row>
    <row r="3664" spans="1:5" x14ac:dyDescent="0.3">
      <c r="A3664" t="s">
        <v>1069</v>
      </c>
      <c r="B3664" t="s">
        <v>34</v>
      </c>
      <c r="C3664">
        <v>6.9</v>
      </c>
      <c r="E3664" t="b">
        <v>0</v>
      </c>
    </row>
    <row r="3665" spans="1:5" x14ac:dyDescent="0.3">
      <c r="A3665" t="s">
        <v>1069</v>
      </c>
      <c r="B3665" t="s">
        <v>30</v>
      </c>
      <c r="C3665">
        <v>6.9</v>
      </c>
      <c r="E3665" t="b">
        <v>0</v>
      </c>
    </row>
    <row r="3666" spans="1:5" x14ac:dyDescent="0.3">
      <c r="A3666" t="s">
        <v>1069</v>
      </c>
      <c r="B3666" t="s">
        <v>15</v>
      </c>
      <c r="C3666">
        <v>6.9</v>
      </c>
      <c r="E3666" t="b">
        <v>0</v>
      </c>
    </row>
    <row r="3667" spans="1:5" x14ac:dyDescent="0.3">
      <c r="A3667" t="s">
        <v>1069</v>
      </c>
      <c r="B3667" t="s">
        <v>17</v>
      </c>
      <c r="C3667">
        <v>6.9</v>
      </c>
      <c r="E3667" t="b">
        <v>0</v>
      </c>
    </row>
    <row r="3668" spans="1:5" x14ac:dyDescent="0.3">
      <c r="A3668" t="s">
        <v>1070</v>
      </c>
      <c r="B3668" t="s">
        <v>34</v>
      </c>
      <c r="C3668">
        <v>6.7</v>
      </c>
      <c r="E3668" t="b">
        <v>0</v>
      </c>
    </row>
    <row r="3669" spans="1:5" x14ac:dyDescent="0.3">
      <c r="A3669" t="s">
        <v>1070</v>
      </c>
      <c r="B3669" t="s">
        <v>30</v>
      </c>
      <c r="C3669">
        <v>6.7</v>
      </c>
      <c r="E3669" t="b">
        <v>0</v>
      </c>
    </row>
    <row r="3670" spans="1:5" x14ac:dyDescent="0.3">
      <c r="A3670" t="s">
        <v>1070</v>
      </c>
      <c r="B3670" t="s">
        <v>26</v>
      </c>
      <c r="C3670">
        <v>6.7</v>
      </c>
      <c r="E3670" t="b">
        <v>0</v>
      </c>
    </row>
    <row r="3671" spans="1:5" x14ac:dyDescent="0.3">
      <c r="A3671" t="s">
        <v>1070</v>
      </c>
      <c r="B3671" t="s">
        <v>17</v>
      </c>
      <c r="C3671">
        <v>6.7</v>
      </c>
      <c r="E3671" t="b">
        <v>0</v>
      </c>
    </row>
    <row r="3672" spans="1:5" x14ac:dyDescent="0.3">
      <c r="A3672" t="s">
        <v>1071</v>
      </c>
      <c r="B3672" t="s">
        <v>34</v>
      </c>
      <c r="C3672">
        <v>6.8</v>
      </c>
      <c r="E3672" t="b">
        <v>0</v>
      </c>
    </row>
    <row r="3673" spans="1:5" x14ac:dyDescent="0.3">
      <c r="A3673" t="s">
        <v>1071</v>
      </c>
      <c r="B3673" t="s">
        <v>30</v>
      </c>
      <c r="C3673">
        <v>6.8</v>
      </c>
      <c r="E3673" t="b">
        <v>0</v>
      </c>
    </row>
    <row r="3674" spans="1:5" x14ac:dyDescent="0.3">
      <c r="A3674" t="s">
        <v>1071</v>
      </c>
      <c r="B3674" t="s">
        <v>17</v>
      </c>
      <c r="C3674">
        <v>6.8</v>
      </c>
      <c r="E3674" t="b">
        <v>0</v>
      </c>
    </row>
    <row r="3675" spans="1:5" x14ac:dyDescent="0.3">
      <c r="A3675" t="s">
        <v>1072</v>
      </c>
      <c r="B3675" t="s">
        <v>35</v>
      </c>
      <c r="C3675">
        <v>4.5999999999999996</v>
      </c>
      <c r="E3675" t="b">
        <v>0</v>
      </c>
    </row>
    <row r="3676" spans="1:5" x14ac:dyDescent="0.3">
      <c r="A3676" t="s">
        <v>1072</v>
      </c>
      <c r="B3676" t="s">
        <v>17</v>
      </c>
      <c r="C3676">
        <v>4.5999999999999996</v>
      </c>
      <c r="E3676" t="b">
        <v>0</v>
      </c>
    </row>
    <row r="3677" spans="1:5" x14ac:dyDescent="0.3">
      <c r="A3677" t="s">
        <v>1073</v>
      </c>
      <c r="B3677" t="s">
        <v>12</v>
      </c>
      <c r="C3677">
        <v>7.1</v>
      </c>
      <c r="E3677" t="b">
        <v>0</v>
      </c>
    </row>
    <row r="3678" spans="1:5" x14ac:dyDescent="0.3">
      <c r="A3678" t="s">
        <v>1073</v>
      </c>
      <c r="B3678" t="s">
        <v>13</v>
      </c>
      <c r="C3678">
        <v>7.1</v>
      </c>
      <c r="E3678" t="b">
        <v>0</v>
      </c>
    </row>
    <row r="3679" spans="1:5" x14ac:dyDescent="0.3">
      <c r="A3679" t="s">
        <v>1073</v>
      </c>
      <c r="B3679" t="s">
        <v>22</v>
      </c>
      <c r="C3679">
        <v>7.1</v>
      </c>
      <c r="E3679" t="b">
        <v>0</v>
      </c>
    </row>
    <row r="3680" spans="1:5" x14ac:dyDescent="0.3">
      <c r="A3680" t="s">
        <v>1073</v>
      </c>
      <c r="B3680" t="s">
        <v>30</v>
      </c>
      <c r="C3680">
        <v>7.1</v>
      </c>
      <c r="E3680" t="b">
        <v>0</v>
      </c>
    </row>
    <row r="3681" spans="1:5" x14ac:dyDescent="0.3">
      <c r="A3681" t="s">
        <v>1073</v>
      </c>
      <c r="B3681" t="s">
        <v>36</v>
      </c>
      <c r="C3681">
        <v>7.1</v>
      </c>
      <c r="E3681" t="b">
        <v>0</v>
      </c>
    </row>
    <row r="3682" spans="1:5" x14ac:dyDescent="0.3">
      <c r="A3682" t="s">
        <v>1074</v>
      </c>
      <c r="B3682" t="s">
        <v>34</v>
      </c>
      <c r="C3682">
        <v>6.4</v>
      </c>
      <c r="E3682" t="b">
        <v>0</v>
      </c>
    </row>
    <row r="3683" spans="1:5" x14ac:dyDescent="0.3">
      <c r="A3683" t="s">
        <v>1074</v>
      </c>
      <c r="B3683" t="s">
        <v>30</v>
      </c>
      <c r="C3683">
        <v>6.4</v>
      </c>
      <c r="E3683" t="b">
        <v>0</v>
      </c>
    </row>
    <row r="3684" spans="1:5" x14ac:dyDescent="0.3">
      <c r="A3684" t="s">
        <v>1074</v>
      </c>
      <c r="B3684" t="s">
        <v>17</v>
      </c>
      <c r="C3684">
        <v>6.4</v>
      </c>
      <c r="E3684" t="b">
        <v>0</v>
      </c>
    </row>
    <row r="3685" spans="1:5" x14ac:dyDescent="0.3">
      <c r="A3685" t="s">
        <v>1075</v>
      </c>
      <c r="B3685" t="s">
        <v>13</v>
      </c>
      <c r="C3685">
        <v>6.4</v>
      </c>
      <c r="E3685" t="b">
        <v>0</v>
      </c>
    </row>
    <row r="3686" spans="1:5" x14ac:dyDescent="0.3">
      <c r="A3686" t="s">
        <v>1075</v>
      </c>
      <c r="B3686" t="s">
        <v>22</v>
      </c>
      <c r="C3686">
        <v>6.4</v>
      </c>
      <c r="E3686" t="b">
        <v>0</v>
      </c>
    </row>
    <row r="3687" spans="1:5" x14ac:dyDescent="0.3">
      <c r="A3687" t="s">
        <v>1076</v>
      </c>
      <c r="B3687" t="s">
        <v>30</v>
      </c>
      <c r="C3687">
        <v>7.4</v>
      </c>
      <c r="E3687" t="b">
        <v>0</v>
      </c>
    </row>
    <row r="3688" spans="1:5" x14ac:dyDescent="0.3">
      <c r="A3688" t="s">
        <v>1076</v>
      </c>
      <c r="B3688" t="s">
        <v>26</v>
      </c>
      <c r="C3688">
        <v>7.4</v>
      </c>
      <c r="E3688" t="b">
        <v>0</v>
      </c>
    </row>
    <row r="3689" spans="1:5" x14ac:dyDescent="0.3">
      <c r="A3689" t="s">
        <v>1076</v>
      </c>
      <c r="B3689" t="s">
        <v>15</v>
      </c>
      <c r="C3689">
        <v>7.4</v>
      </c>
      <c r="E3689" t="b">
        <v>0</v>
      </c>
    </row>
    <row r="3690" spans="1:5" x14ac:dyDescent="0.3">
      <c r="A3690" t="s">
        <v>1077</v>
      </c>
      <c r="B3690" t="s">
        <v>22</v>
      </c>
      <c r="C3690">
        <v>6.4</v>
      </c>
      <c r="E3690" t="b">
        <v>0</v>
      </c>
    </row>
    <row r="3691" spans="1:5" x14ac:dyDescent="0.3">
      <c r="A3691" t="s">
        <v>1077</v>
      </c>
      <c r="B3691" t="s">
        <v>14</v>
      </c>
      <c r="C3691">
        <v>6.4</v>
      </c>
      <c r="E3691" t="b">
        <v>0</v>
      </c>
    </row>
    <row r="3692" spans="1:5" x14ac:dyDescent="0.3">
      <c r="A3692" t="s">
        <v>1077</v>
      </c>
      <c r="B3692" t="s">
        <v>19</v>
      </c>
      <c r="C3692">
        <v>6.4</v>
      </c>
      <c r="E3692" t="b">
        <v>0</v>
      </c>
    </row>
    <row r="3693" spans="1:5" x14ac:dyDescent="0.3">
      <c r="A3693" t="s">
        <v>1078</v>
      </c>
      <c r="B3693" t="s">
        <v>22</v>
      </c>
      <c r="C3693">
        <v>6</v>
      </c>
      <c r="E3693" t="b">
        <v>0</v>
      </c>
    </row>
    <row r="3694" spans="1:5" x14ac:dyDescent="0.3">
      <c r="A3694" t="s">
        <v>1078</v>
      </c>
      <c r="B3694" t="s">
        <v>14</v>
      </c>
      <c r="C3694">
        <v>6</v>
      </c>
      <c r="E3694" t="b">
        <v>0</v>
      </c>
    </row>
    <row r="3695" spans="1:5" x14ac:dyDescent="0.3">
      <c r="A3695" t="s">
        <v>1078</v>
      </c>
      <c r="B3695" t="s">
        <v>19</v>
      </c>
      <c r="C3695">
        <v>6</v>
      </c>
      <c r="E3695" t="b">
        <v>0</v>
      </c>
    </row>
    <row r="3696" spans="1:5" x14ac:dyDescent="0.3">
      <c r="A3696" t="s">
        <v>1079</v>
      </c>
      <c r="B3696" t="s">
        <v>34</v>
      </c>
      <c r="C3696">
        <v>6.5</v>
      </c>
      <c r="E3696" t="b">
        <v>0</v>
      </c>
    </row>
    <row r="3697" spans="1:5" x14ac:dyDescent="0.3">
      <c r="A3697" t="s">
        <v>1079</v>
      </c>
      <c r="B3697" t="s">
        <v>30</v>
      </c>
      <c r="C3697">
        <v>6.5</v>
      </c>
      <c r="E3697" t="b">
        <v>0</v>
      </c>
    </row>
    <row r="3698" spans="1:5" x14ac:dyDescent="0.3">
      <c r="A3698" t="s">
        <v>1079</v>
      </c>
      <c r="B3698" t="s">
        <v>39</v>
      </c>
      <c r="C3698">
        <v>6.5</v>
      </c>
      <c r="E3698" t="b">
        <v>0</v>
      </c>
    </row>
    <row r="3699" spans="1:5" x14ac:dyDescent="0.3">
      <c r="A3699" t="s">
        <v>1080</v>
      </c>
      <c r="B3699" t="s">
        <v>13</v>
      </c>
      <c r="C3699">
        <v>7.8</v>
      </c>
      <c r="E3699" t="b">
        <v>0</v>
      </c>
    </row>
    <row r="3700" spans="1:5" x14ac:dyDescent="0.3">
      <c r="A3700" t="s">
        <v>1080</v>
      </c>
      <c r="B3700" t="s">
        <v>34</v>
      </c>
      <c r="C3700">
        <v>7.8</v>
      </c>
      <c r="E3700" t="b">
        <v>0</v>
      </c>
    </row>
    <row r="3701" spans="1:5" x14ac:dyDescent="0.3">
      <c r="A3701" t="s">
        <v>1080</v>
      </c>
      <c r="B3701" t="s">
        <v>30</v>
      </c>
      <c r="C3701">
        <v>7.8</v>
      </c>
      <c r="E3701" t="b">
        <v>0</v>
      </c>
    </row>
    <row r="3702" spans="1:5" x14ac:dyDescent="0.3">
      <c r="A3702" t="s">
        <v>1080</v>
      </c>
      <c r="B3702" t="s">
        <v>28</v>
      </c>
      <c r="C3702">
        <v>7.8</v>
      </c>
      <c r="E3702" t="b">
        <v>0</v>
      </c>
    </row>
    <row r="3703" spans="1:5" x14ac:dyDescent="0.3">
      <c r="A3703" t="s">
        <v>1081</v>
      </c>
      <c r="B3703" t="s">
        <v>12</v>
      </c>
      <c r="C3703">
        <v>6</v>
      </c>
      <c r="E3703" t="b">
        <v>0</v>
      </c>
    </row>
    <row r="3704" spans="1:5" x14ac:dyDescent="0.3">
      <c r="A3704" t="s">
        <v>1081</v>
      </c>
      <c r="B3704" t="s">
        <v>17</v>
      </c>
      <c r="C3704">
        <v>6</v>
      </c>
      <c r="E3704" t="b">
        <v>0</v>
      </c>
    </row>
    <row r="3705" spans="1:5" x14ac:dyDescent="0.3">
      <c r="A3705" t="s">
        <v>1082</v>
      </c>
      <c r="B3705" t="s">
        <v>34</v>
      </c>
      <c r="C3705">
        <v>7</v>
      </c>
      <c r="E3705" t="b">
        <v>0</v>
      </c>
    </row>
    <row r="3706" spans="1:5" x14ac:dyDescent="0.3">
      <c r="A3706" t="s">
        <v>1082</v>
      </c>
      <c r="B3706" t="s">
        <v>30</v>
      </c>
      <c r="C3706">
        <v>7</v>
      </c>
      <c r="E3706" t="b">
        <v>0</v>
      </c>
    </row>
    <row r="3707" spans="1:5" x14ac:dyDescent="0.3">
      <c r="A3707" t="s">
        <v>1082</v>
      </c>
      <c r="B3707" t="s">
        <v>19</v>
      </c>
      <c r="C3707">
        <v>7</v>
      </c>
      <c r="E3707" t="b">
        <v>0</v>
      </c>
    </row>
    <row r="3708" spans="1:5" x14ac:dyDescent="0.3">
      <c r="A3708" t="s">
        <v>1082</v>
      </c>
      <c r="B3708" t="s">
        <v>17</v>
      </c>
      <c r="C3708">
        <v>7</v>
      </c>
      <c r="E3708" t="b">
        <v>0</v>
      </c>
    </row>
    <row r="3709" spans="1:5" x14ac:dyDescent="0.3">
      <c r="A3709" t="s">
        <v>1083</v>
      </c>
      <c r="B3709" t="s">
        <v>22</v>
      </c>
      <c r="C3709">
        <v>6</v>
      </c>
      <c r="E3709" t="b">
        <v>0</v>
      </c>
    </row>
    <row r="3710" spans="1:5" x14ac:dyDescent="0.3">
      <c r="A3710" t="s">
        <v>1083</v>
      </c>
      <c r="B3710" t="s">
        <v>30</v>
      </c>
      <c r="C3710">
        <v>6</v>
      </c>
      <c r="E3710" t="b">
        <v>0</v>
      </c>
    </row>
    <row r="3711" spans="1:5" x14ac:dyDescent="0.3">
      <c r="A3711" t="s">
        <v>1083</v>
      </c>
      <c r="B3711" t="s">
        <v>17</v>
      </c>
      <c r="C3711">
        <v>6</v>
      </c>
      <c r="E3711" t="b">
        <v>0</v>
      </c>
    </row>
    <row r="3712" spans="1:5" x14ac:dyDescent="0.3">
      <c r="A3712" t="s">
        <v>1084</v>
      </c>
      <c r="B3712" t="s">
        <v>30</v>
      </c>
      <c r="C3712">
        <v>7.8</v>
      </c>
      <c r="E3712" t="b">
        <v>0</v>
      </c>
    </row>
    <row r="3713" spans="1:5" x14ac:dyDescent="0.3">
      <c r="A3713" t="s">
        <v>1084</v>
      </c>
      <c r="B3713" t="s">
        <v>19</v>
      </c>
      <c r="C3713">
        <v>7.8</v>
      </c>
      <c r="E3713" t="b">
        <v>0</v>
      </c>
    </row>
    <row r="3714" spans="1:5" x14ac:dyDescent="0.3">
      <c r="A3714" t="s">
        <v>1084</v>
      </c>
      <c r="B3714" t="s">
        <v>36</v>
      </c>
      <c r="C3714">
        <v>7.8</v>
      </c>
      <c r="E3714" t="b">
        <v>0</v>
      </c>
    </row>
    <row r="3715" spans="1:5" x14ac:dyDescent="0.3">
      <c r="A3715" t="s">
        <v>1085</v>
      </c>
      <c r="B3715" t="s">
        <v>12</v>
      </c>
      <c r="C3715">
        <v>6.1</v>
      </c>
      <c r="E3715" t="b">
        <v>0</v>
      </c>
    </row>
    <row r="3716" spans="1:5" x14ac:dyDescent="0.3">
      <c r="A3716" t="s">
        <v>1085</v>
      </c>
      <c r="B3716" t="s">
        <v>22</v>
      </c>
      <c r="C3716">
        <v>6.1</v>
      </c>
      <c r="E3716" t="b">
        <v>0</v>
      </c>
    </row>
    <row r="3717" spans="1:5" x14ac:dyDescent="0.3">
      <c r="A3717" t="s">
        <v>1085</v>
      </c>
      <c r="B3717" t="s">
        <v>34</v>
      </c>
      <c r="C3717">
        <v>6.1</v>
      </c>
      <c r="E3717" t="b">
        <v>0</v>
      </c>
    </row>
    <row r="3718" spans="1:5" x14ac:dyDescent="0.3">
      <c r="A3718" t="s">
        <v>1085</v>
      </c>
      <c r="B3718" t="s">
        <v>39</v>
      </c>
      <c r="C3718">
        <v>6.1</v>
      </c>
      <c r="E3718" t="b">
        <v>0</v>
      </c>
    </row>
    <row r="3719" spans="1:5" x14ac:dyDescent="0.3">
      <c r="A3719" t="s">
        <v>1085</v>
      </c>
      <c r="B3719" t="s">
        <v>19</v>
      </c>
      <c r="C3719">
        <v>6.1</v>
      </c>
      <c r="E3719" t="b">
        <v>0</v>
      </c>
    </row>
    <row r="3720" spans="1:5" x14ac:dyDescent="0.3">
      <c r="A3720" t="s">
        <v>1085</v>
      </c>
      <c r="B3720" t="s">
        <v>17</v>
      </c>
      <c r="C3720">
        <v>6.1</v>
      </c>
      <c r="E3720" t="b">
        <v>0</v>
      </c>
    </row>
    <row r="3721" spans="1:5" x14ac:dyDescent="0.3">
      <c r="A3721" t="s">
        <v>1086</v>
      </c>
      <c r="B3721" t="s">
        <v>34</v>
      </c>
      <c r="C3721">
        <v>6.8</v>
      </c>
      <c r="E3721" t="b">
        <v>0</v>
      </c>
    </row>
    <row r="3722" spans="1:5" x14ac:dyDescent="0.3">
      <c r="A3722" t="s">
        <v>1086</v>
      </c>
      <c r="B3722" t="s">
        <v>19</v>
      </c>
      <c r="C3722">
        <v>6.8</v>
      </c>
      <c r="E3722" t="b">
        <v>0</v>
      </c>
    </row>
    <row r="3723" spans="1:5" x14ac:dyDescent="0.3">
      <c r="A3723" t="s">
        <v>1086</v>
      </c>
      <c r="B3723" t="s">
        <v>17</v>
      </c>
      <c r="C3723">
        <v>6.8</v>
      </c>
      <c r="E3723" t="b">
        <v>0</v>
      </c>
    </row>
    <row r="3724" spans="1:5" x14ac:dyDescent="0.3">
      <c r="A3724" t="s">
        <v>1087</v>
      </c>
      <c r="B3724" t="s">
        <v>38</v>
      </c>
      <c r="C3724">
        <v>6.4</v>
      </c>
      <c r="E3724" t="b">
        <v>0</v>
      </c>
    </row>
    <row r="3725" spans="1:5" x14ac:dyDescent="0.3">
      <c r="A3725" t="s">
        <v>1087</v>
      </c>
      <c r="B3725" t="s">
        <v>22</v>
      </c>
      <c r="C3725">
        <v>6.4</v>
      </c>
      <c r="E3725" t="b">
        <v>0</v>
      </c>
    </row>
    <row r="3726" spans="1:5" x14ac:dyDescent="0.3">
      <c r="A3726" t="s">
        <v>1087</v>
      </c>
      <c r="B3726" t="s">
        <v>30</v>
      </c>
      <c r="C3726">
        <v>6.4</v>
      </c>
      <c r="E3726" t="b">
        <v>0</v>
      </c>
    </row>
    <row r="3727" spans="1:5" x14ac:dyDescent="0.3">
      <c r="A3727" t="s">
        <v>1088</v>
      </c>
      <c r="B3727" t="s">
        <v>12</v>
      </c>
      <c r="C3727">
        <v>7.7</v>
      </c>
      <c r="E3727" t="b">
        <v>0</v>
      </c>
    </row>
    <row r="3728" spans="1:5" x14ac:dyDescent="0.3">
      <c r="A3728" t="s">
        <v>1088</v>
      </c>
      <c r="B3728" t="s">
        <v>13</v>
      </c>
      <c r="C3728">
        <v>7.7</v>
      </c>
      <c r="E3728" t="b">
        <v>0</v>
      </c>
    </row>
    <row r="3729" spans="1:5" x14ac:dyDescent="0.3">
      <c r="A3729" t="s">
        <v>1088</v>
      </c>
      <c r="B3729" t="s">
        <v>30</v>
      </c>
      <c r="C3729">
        <v>7.7</v>
      </c>
      <c r="E3729" t="b">
        <v>0</v>
      </c>
    </row>
    <row r="3730" spans="1:5" x14ac:dyDescent="0.3">
      <c r="A3730" t="s">
        <v>1089</v>
      </c>
      <c r="B3730" t="s">
        <v>30</v>
      </c>
      <c r="C3730">
        <v>8.1</v>
      </c>
      <c r="E3730" t="b">
        <v>0</v>
      </c>
    </row>
    <row r="3731" spans="1:5" x14ac:dyDescent="0.3">
      <c r="A3731" t="s">
        <v>1089</v>
      </c>
      <c r="B3731" t="s">
        <v>26</v>
      </c>
      <c r="C3731">
        <v>8.1</v>
      </c>
      <c r="E3731" t="b">
        <v>0</v>
      </c>
    </row>
    <row r="3732" spans="1:5" x14ac:dyDescent="0.3">
      <c r="A3732" t="s">
        <v>1089</v>
      </c>
      <c r="B3732" t="s">
        <v>15</v>
      </c>
      <c r="C3732">
        <v>8.1</v>
      </c>
      <c r="E3732" t="b">
        <v>0</v>
      </c>
    </row>
    <row r="3733" spans="1:5" x14ac:dyDescent="0.3">
      <c r="A3733" t="s">
        <v>1090</v>
      </c>
      <c r="B3733" t="s">
        <v>13</v>
      </c>
      <c r="C3733">
        <v>4.5</v>
      </c>
      <c r="E3733" t="b">
        <v>0</v>
      </c>
    </row>
    <row r="3734" spans="1:5" x14ac:dyDescent="0.3">
      <c r="A3734" t="s">
        <v>1090</v>
      </c>
      <c r="B3734" t="s">
        <v>21</v>
      </c>
      <c r="C3734">
        <v>4.5</v>
      </c>
      <c r="E3734" t="b">
        <v>0</v>
      </c>
    </row>
    <row r="3735" spans="1:5" x14ac:dyDescent="0.3">
      <c r="A3735" t="s">
        <v>1090</v>
      </c>
      <c r="B3735" t="s">
        <v>22</v>
      </c>
      <c r="C3735">
        <v>4.5</v>
      </c>
      <c r="E3735" t="b">
        <v>0</v>
      </c>
    </row>
    <row r="3736" spans="1:5" x14ac:dyDescent="0.3">
      <c r="A3736" t="s">
        <v>1090</v>
      </c>
      <c r="B3736" t="s">
        <v>23</v>
      </c>
      <c r="C3736">
        <v>4.5</v>
      </c>
      <c r="E3736" t="b">
        <v>0</v>
      </c>
    </row>
    <row r="3737" spans="1:5" x14ac:dyDescent="0.3">
      <c r="A3737" t="s">
        <v>1090</v>
      </c>
      <c r="B3737" t="s">
        <v>14</v>
      </c>
      <c r="C3737">
        <v>4.5</v>
      </c>
      <c r="E3737" t="b">
        <v>0</v>
      </c>
    </row>
    <row r="3738" spans="1:5" x14ac:dyDescent="0.3">
      <c r="A3738" t="s">
        <v>1091</v>
      </c>
      <c r="B3738" t="s">
        <v>30</v>
      </c>
      <c r="C3738">
        <v>5.8</v>
      </c>
      <c r="E3738" t="b">
        <v>0</v>
      </c>
    </row>
    <row r="3739" spans="1:5" x14ac:dyDescent="0.3">
      <c r="A3739" t="s">
        <v>1091</v>
      </c>
      <c r="B3739" t="s">
        <v>35</v>
      </c>
      <c r="C3739">
        <v>5.8</v>
      </c>
      <c r="E3739" t="b">
        <v>0</v>
      </c>
    </row>
    <row r="3740" spans="1:5" x14ac:dyDescent="0.3">
      <c r="A3740" t="s">
        <v>1091</v>
      </c>
      <c r="B3740" t="s">
        <v>19</v>
      </c>
      <c r="C3740">
        <v>5.8</v>
      </c>
      <c r="E3740" t="b">
        <v>0</v>
      </c>
    </row>
    <row r="3741" spans="1:5" x14ac:dyDescent="0.3">
      <c r="A3741" t="s">
        <v>1091</v>
      </c>
      <c r="B3741" t="s">
        <v>17</v>
      </c>
      <c r="C3741">
        <v>5.8</v>
      </c>
      <c r="E3741" t="b">
        <v>0</v>
      </c>
    </row>
    <row r="3742" spans="1:5" x14ac:dyDescent="0.3">
      <c r="A3742" t="s">
        <v>1092</v>
      </c>
      <c r="B3742" t="s">
        <v>22</v>
      </c>
      <c r="C3742">
        <v>6.3</v>
      </c>
      <c r="E3742" t="b">
        <v>0</v>
      </c>
    </row>
    <row r="3743" spans="1:5" x14ac:dyDescent="0.3">
      <c r="A3743" t="s">
        <v>1092</v>
      </c>
      <c r="B3743" t="s">
        <v>19</v>
      </c>
      <c r="C3743">
        <v>6.3</v>
      </c>
      <c r="E3743" t="b">
        <v>0</v>
      </c>
    </row>
    <row r="3744" spans="1:5" x14ac:dyDescent="0.3">
      <c r="A3744" t="s">
        <v>1093</v>
      </c>
      <c r="B3744" t="s">
        <v>22</v>
      </c>
      <c r="C3744">
        <v>5.7</v>
      </c>
      <c r="E3744" t="b">
        <v>0</v>
      </c>
    </row>
    <row r="3745" spans="1:5" x14ac:dyDescent="0.3">
      <c r="A3745" t="s">
        <v>1093</v>
      </c>
      <c r="B3745" t="s">
        <v>19</v>
      </c>
      <c r="C3745">
        <v>5.7</v>
      </c>
      <c r="E3745" t="b">
        <v>0</v>
      </c>
    </row>
    <row r="3746" spans="1:5" x14ac:dyDescent="0.3">
      <c r="A3746" t="s">
        <v>1094</v>
      </c>
      <c r="B3746" t="s">
        <v>30</v>
      </c>
      <c r="C3746">
        <v>7.2</v>
      </c>
      <c r="E3746" t="b">
        <v>0</v>
      </c>
    </row>
    <row r="3747" spans="1:5" x14ac:dyDescent="0.3">
      <c r="A3747" t="s">
        <v>1094</v>
      </c>
      <c r="B3747" t="s">
        <v>26</v>
      </c>
      <c r="C3747">
        <v>7.2</v>
      </c>
      <c r="E3747" t="b">
        <v>0</v>
      </c>
    </row>
    <row r="3748" spans="1:5" x14ac:dyDescent="0.3">
      <c r="A3748" t="s">
        <v>1094</v>
      </c>
      <c r="B3748" t="s">
        <v>17</v>
      </c>
      <c r="C3748">
        <v>7.2</v>
      </c>
      <c r="E3748" t="b">
        <v>0</v>
      </c>
    </row>
    <row r="3749" spans="1:5" x14ac:dyDescent="0.3">
      <c r="A3749" t="s">
        <v>1095</v>
      </c>
      <c r="B3749" t="s">
        <v>12</v>
      </c>
      <c r="C3749">
        <v>7.6</v>
      </c>
      <c r="E3749" t="b">
        <v>0</v>
      </c>
    </row>
    <row r="3750" spans="1:5" x14ac:dyDescent="0.3">
      <c r="A3750" t="s">
        <v>1095</v>
      </c>
      <c r="B3750" t="s">
        <v>13</v>
      </c>
      <c r="C3750">
        <v>7.6</v>
      </c>
      <c r="E3750" t="b">
        <v>0</v>
      </c>
    </row>
    <row r="3751" spans="1:5" x14ac:dyDescent="0.3">
      <c r="A3751" t="s">
        <v>1095</v>
      </c>
      <c r="B3751" t="s">
        <v>30</v>
      </c>
      <c r="C3751">
        <v>7.6</v>
      </c>
      <c r="E3751" t="b">
        <v>0</v>
      </c>
    </row>
    <row r="3752" spans="1:5" x14ac:dyDescent="0.3">
      <c r="A3752" t="s">
        <v>1095</v>
      </c>
      <c r="B3752" t="s">
        <v>15</v>
      </c>
      <c r="C3752">
        <v>7.6</v>
      </c>
      <c r="E3752" t="b">
        <v>0</v>
      </c>
    </row>
    <row r="3753" spans="1:5" x14ac:dyDescent="0.3">
      <c r="A3753" t="s">
        <v>1095</v>
      </c>
      <c r="B3753" t="s">
        <v>17</v>
      </c>
      <c r="C3753">
        <v>7.6</v>
      </c>
      <c r="E3753" t="b">
        <v>0</v>
      </c>
    </row>
    <row r="3754" spans="1:5" x14ac:dyDescent="0.3">
      <c r="A3754" t="s">
        <v>1096</v>
      </c>
      <c r="B3754" t="s">
        <v>12</v>
      </c>
      <c r="C3754">
        <v>4.7</v>
      </c>
      <c r="E3754" t="b">
        <v>0</v>
      </c>
    </row>
    <row r="3755" spans="1:5" x14ac:dyDescent="0.3">
      <c r="A3755" t="s">
        <v>1096</v>
      </c>
      <c r="B3755" t="s">
        <v>30</v>
      </c>
      <c r="C3755">
        <v>4.7</v>
      </c>
      <c r="E3755" t="b">
        <v>0</v>
      </c>
    </row>
    <row r="3756" spans="1:5" x14ac:dyDescent="0.3">
      <c r="A3756" t="s">
        <v>1096</v>
      </c>
      <c r="B3756" t="s">
        <v>14</v>
      </c>
      <c r="C3756">
        <v>4.7</v>
      </c>
      <c r="E3756" t="b">
        <v>0</v>
      </c>
    </row>
    <row r="3757" spans="1:5" x14ac:dyDescent="0.3">
      <c r="A3757" t="s">
        <v>1096</v>
      </c>
      <c r="B3757" t="s">
        <v>17</v>
      </c>
      <c r="C3757">
        <v>4.7</v>
      </c>
      <c r="E3757" t="b">
        <v>0</v>
      </c>
    </row>
    <row r="3758" spans="1:5" x14ac:dyDescent="0.3">
      <c r="A3758" t="s">
        <v>1096</v>
      </c>
      <c r="B3758" t="s">
        <v>28</v>
      </c>
      <c r="C3758">
        <v>4.7</v>
      </c>
      <c r="E3758" t="b">
        <v>0</v>
      </c>
    </row>
    <row r="3759" spans="1:5" x14ac:dyDescent="0.3">
      <c r="A3759" t="s">
        <v>1097</v>
      </c>
      <c r="B3759" t="s">
        <v>12</v>
      </c>
      <c r="C3759">
        <v>6.6</v>
      </c>
      <c r="E3759" t="b">
        <v>0</v>
      </c>
    </row>
    <row r="3760" spans="1:5" x14ac:dyDescent="0.3">
      <c r="A3760" t="s">
        <v>1097</v>
      </c>
      <c r="B3760" t="s">
        <v>30</v>
      </c>
      <c r="C3760">
        <v>6.6</v>
      </c>
      <c r="E3760" t="b">
        <v>0</v>
      </c>
    </row>
    <row r="3761" spans="1:5" x14ac:dyDescent="0.3">
      <c r="A3761" t="s">
        <v>1097</v>
      </c>
      <c r="B3761" t="s">
        <v>26</v>
      </c>
      <c r="C3761">
        <v>6.6</v>
      </c>
      <c r="E3761" t="b">
        <v>0</v>
      </c>
    </row>
    <row r="3762" spans="1:5" x14ac:dyDescent="0.3">
      <c r="A3762" t="s">
        <v>1097</v>
      </c>
      <c r="B3762" t="s">
        <v>17</v>
      </c>
      <c r="C3762">
        <v>6.6</v>
      </c>
      <c r="E3762" t="b">
        <v>0</v>
      </c>
    </row>
    <row r="3763" spans="1:5" x14ac:dyDescent="0.3">
      <c r="A3763" t="s">
        <v>1097</v>
      </c>
      <c r="B3763" t="s">
        <v>36</v>
      </c>
      <c r="C3763">
        <v>6.6</v>
      </c>
      <c r="E3763" t="b">
        <v>0</v>
      </c>
    </row>
    <row r="3764" spans="1:5" x14ac:dyDescent="0.3">
      <c r="A3764" t="s">
        <v>1098</v>
      </c>
      <c r="B3764" t="s">
        <v>22</v>
      </c>
      <c r="C3764">
        <v>6.8</v>
      </c>
      <c r="E3764" t="b">
        <v>0</v>
      </c>
    </row>
    <row r="3765" spans="1:5" x14ac:dyDescent="0.3">
      <c r="A3765" t="s">
        <v>1098</v>
      </c>
      <c r="B3765" t="s">
        <v>14</v>
      </c>
      <c r="C3765">
        <v>6.8</v>
      </c>
      <c r="E3765" t="b">
        <v>0</v>
      </c>
    </row>
    <row r="3766" spans="1:5" x14ac:dyDescent="0.3">
      <c r="A3766" t="s">
        <v>1098</v>
      </c>
      <c r="B3766" t="s">
        <v>19</v>
      </c>
      <c r="C3766">
        <v>6.8</v>
      </c>
      <c r="E3766" t="b">
        <v>0</v>
      </c>
    </row>
    <row r="3767" spans="1:5" x14ac:dyDescent="0.3">
      <c r="A3767" t="s">
        <v>1099</v>
      </c>
      <c r="B3767" t="s">
        <v>38</v>
      </c>
      <c r="C3767">
        <v>7.3</v>
      </c>
      <c r="E3767" t="b">
        <v>0</v>
      </c>
    </row>
    <row r="3768" spans="1:5" x14ac:dyDescent="0.3">
      <c r="A3768" t="s">
        <v>1099</v>
      </c>
      <c r="B3768" t="s">
        <v>34</v>
      </c>
      <c r="C3768">
        <v>7.3</v>
      </c>
      <c r="E3768" t="b">
        <v>0</v>
      </c>
    </row>
    <row r="3769" spans="1:5" x14ac:dyDescent="0.3">
      <c r="A3769" t="s">
        <v>1099</v>
      </c>
      <c r="B3769" t="s">
        <v>30</v>
      </c>
      <c r="C3769">
        <v>7.3</v>
      </c>
      <c r="E3769" t="b">
        <v>0</v>
      </c>
    </row>
    <row r="3770" spans="1:5" x14ac:dyDescent="0.3">
      <c r="A3770" t="s">
        <v>1099</v>
      </c>
      <c r="B3770" t="s">
        <v>17</v>
      </c>
      <c r="C3770">
        <v>7.3</v>
      </c>
      <c r="E3770" t="b">
        <v>0</v>
      </c>
    </row>
    <row r="3771" spans="1:5" x14ac:dyDescent="0.3">
      <c r="A3771" t="s">
        <v>1100</v>
      </c>
      <c r="B3771" t="s">
        <v>30</v>
      </c>
      <c r="C3771">
        <v>2.7</v>
      </c>
      <c r="E3771" t="b">
        <v>0</v>
      </c>
    </row>
    <row r="3772" spans="1:5" x14ac:dyDescent="0.3">
      <c r="A3772" t="s">
        <v>1100</v>
      </c>
      <c r="B3772" t="s">
        <v>31</v>
      </c>
      <c r="C3772">
        <v>2.7</v>
      </c>
      <c r="E3772" t="b">
        <v>0</v>
      </c>
    </row>
    <row r="3773" spans="1:5" x14ac:dyDescent="0.3">
      <c r="A3773" t="s">
        <v>1100</v>
      </c>
      <c r="B3773" t="s">
        <v>36</v>
      </c>
      <c r="C3773">
        <v>2.7</v>
      </c>
      <c r="E3773" t="b">
        <v>0</v>
      </c>
    </row>
    <row r="3774" spans="1:5" x14ac:dyDescent="0.3">
      <c r="A3774" t="s">
        <v>1101</v>
      </c>
      <c r="B3774" t="s">
        <v>22</v>
      </c>
      <c r="C3774">
        <v>4.8</v>
      </c>
      <c r="E3774" t="b">
        <v>0</v>
      </c>
    </row>
    <row r="3775" spans="1:5" x14ac:dyDescent="0.3">
      <c r="A3775" t="s">
        <v>1101</v>
      </c>
      <c r="B3775" t="s">
        <v>23</v>
      </c>
      <c r="C3775">
        <v>4.8</v>
      </c>
      <c r="E3775" t="b">
        <v>0</v>
      </c>
    </row>
    <row r="3776" spans="1:5" x14ac:dyDescent="0.3">
      <c r="A3776" t="s">
        <v>1101</v>
      </c>
      <c r="B3776" t="s">
        <v>14</v>
      </c>
      <c r="C3776">
        <v>4.8</v>
      </c>
      <c r="E3776" t="b">
        <v>0</v>
      </c>
    </row>
    <row r="3777" spans="1:5" x14ac:dyDescent="0.3">
      <c r="A3777" t="s">
        <v>1102</v>
      </c>
      <c r="B3777" t="s">
        <v>12</v>
      </c>
      <c r="C3777">
        <v>6.3</v>
      </c>
      <c r="E3777" t="b">
        <v>0</v>
      </c>
    </row>
    <row r="3778" spans="1:5" x14ac:dyDescent="0.3">
      <c r="A3778" t="s">
        <v>1102</v>
      </c>
      <c r="B3778" t="s">
        <v>34</v>
      </c>
      <c r="C3778">
        <v>6.3</v>
      </c>
      <c r="E3778" t="b">
        <v>0</v>
      </c>
    </row>
    <row r="3779" spans="1:5" x14ac:dyDescent="0.3">
      <c r="A3779" t="s">
        <v>1102</v>
      </c>
      <c r="B3779" t="s">
        <v>17</v>
      </c>
      <c r="C3779">
        <v>6.3</v>
      </c>
      <c r="E3779" t="b">
        <v>0</v>
      </c>
    </row>
    <row r="3780" spans="1:5" x14ac:dyDescent="0.3">
      <c r="A3780" t="s">
        <v>1103</v>
      </c>
      <c r="B3780" t="s">
        <v>22</v>
      </c>
      <c r="C3780">
        <v>5.5</v>
      </c>
      <c r="E3780" t="b">
        <v>0</v>
      </c>
    </row>
    <row r="3781" spans="1:5" x14ac:dyDescent="0.3">
      <c r="A3781" t="s">
        <v>1104</v>
      </c>
      <c r="B3781" t="s">
        <v>12</v>
      </c>
      <c r="C3781">
        <v>6.2</v>
      </c>
      <c r="E3781" t="b">
        <v>0</v>
      </c>
    </row>
    <row r="3782" spans="1:5" x14ac:dyDescent="0.3">
      <c r="A3782" t="s">
        <v>1104</v>
      </c>
      <c r="B3782" t="s">
        <v>22</v>
      </c>
      <c r="C3782">
        <v>6.2</v>
      </c>
      <c r="E3782" t="b">
        <v>0</v>
      </c>
    </row>
    <row r="3783" spans="1:5" x14ac:dyDescent="0.3">
      <c r="A3783" t="s">
        <v>1104</v>
      </c>
      <c r="B3783" t="s">
        <v>34</v>
      </c>
      <c r="C3783">
        <v>6.2</v>
      </c>
      <c r="E3783" t="b">
        <v>0</v>
      </c>
    </row>
    <row r="3784" spans="1:5" x14ac:dyDescent="0.3">
      <c r="A3784" t="s">
        <v>1104</v>
      </c>
      <c r="B3784" t="s">
        <v>19</v>
      </c>
      <c r="C3784">
        <v>6.2</v>
      </c>
      <c r="E3784" t="b">
        <v>0</v>
      </c>
    </row>
    <row r="3785" spans="1:5" x14ac:dyDescent="0.3">
      <c r="A3785" t="s">
        <v>1105</v>
      </c>
      <c r="B3785" t="s">
        <v>12</v>
      </c>
      <c r="C3785">
        <v>5.8</v>
      </c>
      <c r="E3785" t="b">
        <v>0</v>
      </c>
    </row>
    <row r="3786" spans="1:5" x14ac:dyDescent="0.3">
      <c r="A3786" t="s">
        <v>1105</v>
      </c>
      <c r="B3786" t="s">
        <v>13</v>
      </c>
      <c r="C3786">
        <v>5.8</v>
      </c>
      <c r="E3786" t="b">
        <v>0</v>
      </c>
    </row>
    <row r="3787" spans="1:5" x14ac:dyDescent="0.3">
      <c r="A3787" t="s">
        <v>1105</v>
      </c>
      <c r="B3787" t="s">
        <v>23</v>
      </c>
      <c r="C3787">
        <v>5.8</v>
      </c>
      <c r="E3787" t="b">
        <v>0</v>
      </c>
    </row>
    <row r="3788" spans="1:5" x14ac:dyDescent="0.3">
      <c r="A3788" t="s">
        <v>1105</v>
      </c>
      <c r="B3788" t="s">
        <v>14</v>
      </c>
      <c r="C3788">
        <v>5.8</v>
      </c>
      <c r="E3788" t="b">
        <v>0</v>
      </c>
    </row>
    <row r="3789" spans="1:5" x14ac:dyDescent="0.3">
      <c r="A3789" t="s">
        <v>1105</v>
      </c>
      <c r="B3789" t="s">
        <v>15</v>
      </c>
      <c r="C3789">
        <v>5.8</v>
      </c>
      <c r="E3789" t="b">
        <v>0</v>
      </c>
    </row>
    <row r="3790" spans="1:5" x14ac:dyDescent="0.3">
      <c r="A3790" t="s">
        <v>1106</v>
      </c>
      <c r="B3790" t="s">
        <v>22</v>
      </c>
      <c r="C3790">
        <v>5.7</v>
      </c>
      <c r="E3790" t="b">
        <v>0</v>
      </c>
    </row>
    <row r="3791" spans="1:5" x14ac:dyDescent="0.3">
      <c r="A3791" t="s">
        <v>1106</v>
      </c>
      <c r="B3791" t="s">
        <v>23</v>
      </c>
      <c r="C3791">
        <v>5.7</v>
      </c>
      <c r="E3791" t="b">
        <v>0</v>
      </c>
    </row>
    <row r="3792" spans="1:5" x14ac:dyDescent="0.3">
      <c r="A3792" t="s">
        <v>1106</v>
      </c>
      <c r="B3792" t="s">
        <v>19</v>
      </c>
      <c r="C3792">
        <v>5.7</v>
      </c>
      <c r="E3792" t="b">
        <v>0</v>
      </c>
    </row>
    <row r="3793" spans="1:5" x14ac:dyDescent="0.3">
      <c r="A3793" t="s">
        <v>1107</v>
      </c>
      <c r="B3793" t="s">
        <v>34</v>
      </c>
      <c r="C3793">
        <v>6.5</v>
      </c>
      <c r="E3793" t="b">
        <v>0</v>
      </c>
    </row>
    <row r="3794" spans="1:5" x14ac:dyDescent="0.3">
      <c r="A3794" t="s">
        <v>1107</v>
      </c>
      <c r="B3794" t="s">
        <v>30</v>
      </c>
      <c r="C3794">
        <v>6.5</v>
      </c>
      <c r="E3794" t="b">
        <v>0</v>
      </c>
    </row>
    <row r="3795" spans="1:5" x14ac:dyDescent="0.3">
      <c r="A3795" t="s">
        <v>1107</v>
      </c>
      <c r="B3795" t="s">
        <v>26</v>
      </c>
      <c r="C3795">
        <v>6.5</v>
      </c>
      <c r="E3795" t="b">
        <v>0</v>
      </c>
    </row>
    <row r="3796" spans="1:5" x14ac:dyDescent="0.3">
      <c r="A3796" t="s">
        <v>1107</v>
      </c>
      <c r="B3796" t="s">
        <v>17</v>
      </c>
      <c r="C3796">
        <v>6.5</v>
      </c>
      <c r="E3796" t="b">
        <v>0</v>
      </c>
    </row>
    <row r="3797" spans="1:5" x14ac:dyDescent="0.3">
      <c r="A3797" t="s">
        <v>1108</v>
      </c>
      <c r="B3797" t="s">
        <v>34</v>
      </c>
      <c r="C3797">
        <v>6.7</v>
      </c>
      <c r="E3797" t="b">
        <v>0</v>
      </c>
    </row>
    <row r="3798" spans="1:5" x14ac:dyDescent="0.3">
      <c r="A3798" t="s">
        <v>1108</v>
      </c>
      <c r="B3798" t="s">
        <v>30</v>
      </c>
      <c r="C3798">
        <v>6.7</v>
      </c>
      <c r="E3798" t="b">
        <v>0</v>
      </c>
    </row>
    <row r="3799" spans="1:5" x14ac:dyDescent="0.3">
      <c r="A3799" t="s">
        <v>1108</v>
      </c>
      <c r="B3799" t="s">
        <v>26</v>
      </c>
      <c r="C3799">
        <v>6.7</v>
      </c>
      <c r="E3799" t="b">
        <v>0</v>
      </c>
    </row>
    <row r="3800" spans="1:5" x14ac:dyDescent="0.3">
      <c r="A3800" t="s">
        <v>1108</v>
      </c>
      <c r="B3800" t="s">
        <v>17</v>
      </c>
      <c r="C3800">
        <v>6.7</v>
      </c>
      <c r="E3800" t="b">
        <v>0</v>
      </c>
    </row>
    <row r="3801" spans="1:5" x14ac:dyDescent="0.3">
      <c r="A3801" t="s">
        <v>1109</v>
      </c>
      <c r="B3801" t="s">
        <v>13</v>
      </c>
      <c r="C3801">
        <v>7.4</v>
      </c>
      <c r="E3801" t="b">
        <v>0</v>
      </c>
    </row>
    <row r="3802" spans="1:5" x14ac:dyDescent="0.3">
      <c r="A3802" t="s">
        <v>1109</v>
      </c>
      <c r="B3802" t="s">
        <v>22</v>
      </c>
      <c r="C3802">
        <v>7.4</v>
      </c>
      <c r="E3802" t="b">
        <v>0</v>
      </c>
    </row>
    <row r="3803" spans="1:5" x14ac:dyDescent="0.3">
      <c r="A3803" t="s">
        <v>1109</v>
      </c>
      <c r="B3803" t="s">
        <v>30</v>
      </c>
      <c r="C3803">
        <v>7.4</v>
      </c>
      <c r="E3803" t="b">
        <v>0</v>
      </c>
    </row>
    <row r="3804" spans="1:5" x14ac:dyDescent="0.3">
      <c r="A3804" t="s">
        <v>1110</v>
      </c>
      <c r="B3804" t="s">
        <v>12</v>
      </c>
      <c r="C3804">
        <v>6.9</v>
      </c>
      <c r="E3804" t="b">
        <v>0</v>
      </c>
    </row>
    <row r="3805" spans="1:5" x14ac:dyDescent="0.3">
      <c r="A3805" t="s">
        <v>1110</v>
      </c>
      <c r="B3805" t="s">
        <v>17</v>
      </c>
      <c r="C3805">
        <v>6.9</v>
      </c>
      <c r="E3805" t="b">
        <v>0</v>
      </c>
    </row>
    <row r="3806" spans="1:5" x14ac:dyDescent="0.3">
      <c r="A3806" t="s">
        <v>1111</v>
      </c>
      <c r="B3806" t="s">
        <v>22</v>
      </c>
      <c r="C3806">
        <v>5.5</v>
      </c>
      <c r="E3806" t="b">
        <v>0</v>
      </c>
    </row>
    <row r="3807" spans="1:5" x14ac:dyDescent="0.3">
      <c r="A3807" t="s">
        <v>1111</v>
      </c>
      <c r="B3807" t="s">
        <v>19</v>
      </c>
      <c r="C3807">
        <v>5.5</v>
      </c>
      <c r="E3807" t="b">
        <v>0</v>
      </c>
    </row>
    <row r="3808" spans="1:5" x14ac:dyDescent="0.3">
      <c r="A3808" t="s">
        <v>1112</v>
      </c>
      <c r="B3808" t="s">
        <v>34</v>
      </c>
      <c r="C3808">
        <v>8.1</v>
      </c>
      <c r="E3808" t="b">
        <v>0</v>
      </c>
    </row>
    <row r="3809" spans="1:5" x14ac:dyDescent="0.3">
      <c r="A3809" t="s">
        <v>1112</v>
      </c>
      <c r="B3809" t="s">
        <v>30</v>
      </c>
      <c r="C3809">
        <v>8.1</v>
      </c>
      <c r="E3809" t="b">
        <v>0</v>
      </c>
    </row>
    <row r="3810" spans="1:5" x14ac:dyDescent="0.3">
      <c r="A3810" t="s">
        <v>1112</v>
      </c>
      <c r="B3810" t="s">
        <v>26</v>
      </c>
      <c r="C3810">
        <v>8.1</v>
      </c>
      <c r="E3810" t="b">
        <v>0</v>
      </c>
    </row>
    <row r="3811" spans="1:5" x14ac:dyDescent="0.3">
      <c r="A3811" t="s">
        <v>1112</v>
      </c>
      <c r="B3811" t="s">
        <v>17</v>
      </c>
      <c r="C3811">
        <v>8.1</v>
      </c>
      <c r="E3811" t="b">
        <v>0</v>
      </c>
    </row>
    <row r="3812" spans="1:5" x14ac:dyDescent="0.3">
      <c r="A3812" t="s">
        <v>1113</v>
      </c>
      <c r="B3812" t="s">
        <v>34</v>
      </c>
      <c r="C3812">
        <v>7.7</v>
      </c>
      <c r="E3812" t="b">
        <v>0</v>
      </c>
    </row>
    <row r="3813" spans="1:5" x14ac:dyDescent="0.3">
      <c r="A3813" t="s">
        <v>1113</v>
      </c>
      <c r="B3813" t="s">
        <v>30</v>
      </c>
      <c r="C3813">
        <v>7.7</v>
      </c>
      <c r="E3813" t="b">
        <v>0</v>
      </c>
    </row>
    <row r="3814" spans="1:5" x14ac:dyDescent="0.3">
      <c r="A3814" t="s">
        <v>1113</v>
      </c>
      <c r="B3814" t="s">
        <v>17</v>
      </c>
      <c r="C3814">
        <v>7.7</v>
      </c>
      <c r="E3814" t="b">
        <v>0</v>
      </c>
    </row>
    <row r="3815" spans="1:5" x14ac:dyDescent="0.3">
      <c r="A3815" t="s">
        <v>1114</v>
      </c>
      <c r="B3815" t="s">
        <v>13</v>
      </c>
      <c r="C3815">
        <v>7.3</v>
      </c>
      <c r="E3815" t="b">
        <v>0</v>
      </c>
    </row>
    <row r="3816" spans="1:5" x14ac:dyDescent="0.3">
      <c r="A3816" t="s">
        <v>1114</v>
      </c>
      <c r="B3816" t="s">
        <v>22</v>
      </c>
      <c r="C3816">
        <v>7.3</v>
      </c>
      <c r="E3816" t="b">
        <v>0</v>
      </c>
    </row>
    <row r="3817" spans="1:5" x14ac:dyDescent="0.3">
      <c r="A3817" t="s">
        <v>1114</v>
      </c>
      <c r="B3817" t="s">
        <v>15</v>
      </c>
      <c r="C3817">
        <v>7.3</v>
      </c>
      <c r="E3817" t="b">
        <v>0</v>
      </c>
    </row>
    <row r="3818" spans="1:5" x14ac:dyDescent="0.3">
      <c r="A3818" t="s">
        <v>1115</v>
      </c>
      <c r="B3818" t="s">
        <v>22</v>
      </c>
      <c r="C3818">
        <v>5.2</v>
      </c>
      <c r="E3818" t="b">
        <v>0</v>
      </c>
    </row>
    <row r="3819" spans="1:5" x14ac:dyDescent="0.3">
      <c r="A3819" t="s">
        <v>1116</v>
      </c>
      <c r="B3819" t="s">
        <v>13</v>
      </c>
      <c r="C3819">
        <v>7.1</v>
      </c>
      <c r="E3819" t="b">
        <v>0</v>
      </c>
    </row>
    <row r="3820" spans="1:5" x14ac:dyDescent="0.3">
      <c r="A3820" t="s">
        <v>1116</v>
      </c>
      <c r="B3820" t="s">
        <v>22</v>
      </c>
      <c r="C3820">
        <v>7.1</v>
      </c>
      <c r="E3820" t="b">
        <v>0</v>
      </c>
    </row>
    <row r="3821" spans="1:5" x14ac:dyDescent="0.3">
      <c r="A3821" t="s">
        <v>1116</v>
      </c>
      <c r="B3821" t="s">
        <v>23</v>
      </c>
      <c r="C3821">
        <v>7.1</v>
      </c>
      <c r="E3821" t="b">
        <v>0</v>
      </c>
    </row>
    <row r="3822" spans="1:5" x14ac:dyDescent="0.3">
      <c r="A3822" t="s">
        <v>1116</v>
      </c>
      <c r="B3822" t="s">
        <v>25</v>
      </c>
      <c r="C3822">
        <v>7.1</v>
      </c>
      <c r="E3822" t="b">
        <v>0</v>
      </c>
    </row>
    <row r="3823" spans="1:5" x14ac:dyDescent="0.3">
      <c r="A3823" t="s">
        <v>1117</v>
      </c>
      <c r="B3823" t="s">
        <v>12</v>
      </c>
      <c r="C3823">
        <v>7.1</v>
      </c>
      <c r="E3823" t="b">
        <v>0</v>
      </c>
    </row>
    <row r="3824" spans="1:5" x14ac:dyDescent="0.3">
      <c r="A3824" t="s">
        <v>1117</v>
      </c>
      <c r="B3824" t="s">
        <v>35</v>
      </c>
      <c r="C3824">
        <v>7.1</v>
      </c>
      <c r="E3824" t="b">
        <v>0</v>
      </c>
    </row>
    <row r="3825" spans="1:5" x14ac:dyDescent="0.3">
      <c r="A3825" t="s">
        <v>1118</v>
      </c>
      <c r="B3825" t="s">
        <v>30</v>
      </c>
      <c r="C3825">
        <v>7.2</v>
      </c>
      <c r="E3825" t="b">
        <v>0</v>
      </c>
    </row>
    <row r="3826" spans="1:5" x14ac:dyDescent="0.3">
      <c r="A3826" t="s">
        <v>1118</v>
      </c>
      <c r="B3826" t="s">
        <v>32</v>
      </c>
      <c r="C3826">
        <v>7.2</v>
      </c>
      <c r="E3826" t="b">
        <v>0</v>
      </c>
    </row>
    <row r="3827" spans="1:5" x14ac:dyDescent="0.3">
      <c r="A3827" t="s">
        <v>1119</v>
      </c>
      <c r="B3827" t="s">
        <v>30</v>
      </c>
      <c r="C3827">
        <v>6.5</v>
      </c>
      <c r="E3827" t="b">
        <v>0</v>
      </c>
    </row>
    <row r="3828" spans="1:5" x14ac:dyDescent="0.3">
      <c r="A3828" t="s">
        <v>1119</v>
      </c>
      <c r="B3828" t="s">
        <v>17</v>
      </c>
      <c r="C3828">
        <v>6.5</v>
      </c>
      <c r="E3828" t="b">
        <v>0</v>
      </c>
    </row>
    <row r="3829" spans="1:5" x14ac:dyDescent="0.3">
      <c r="A3829" t="s">
        <v>1120</v>
      </c>
      <c r="B3829" t="s">
        <v>12</v>
      </c>
      <c r="C3829">
        <v>4.5999999999999996</v>
      </c>
      <c r="E3829" t="b">
        <v>0</v>
      </c>
    </row>
    <row r="3830" spans="1:5" x14ac:dyDescent="0.3">
      <c r="A3830" t="s">
        <v>1120</v>
      </c>
      <c r="B3830" t="s">
        <v>13</v>
      </c>
      <c r="C3830">
        <v>4.5999999999999996</v>
      </c>
      <c r="E3830" t="b">
        <v>0</v>
      </c>
    </row>
    <row r="3831" spans="1:5" x14ac:dyDescent="0.3">
      <c r="A3831" t="s">
        <v>1120</v>
      </c>
      <c r="B3831" t="s">
        <v>35</v>
      </c>
      <c r="C3831">
        <v>4.5999999999999996</v>
      </c>
      <c r="E3831" t="b">
        <v>0</v>
      </c>
    </row>
    <row r="3832" spans="1:5" x14ac:dyDescent="0.3">
      <c r="A3832" t="s">
        <v>1120</v>
      </c>
      <c r="B3832" t="s">
        <v>17</v>
      </c>
      <c r="C3832">
        <v>4.5999999999999996</v>
      </c>
      <c r="E3832" t="b">
        <v>0</v>
      </c>
    </row>
    <row r="3833" spans="1:5" x14ac:dyDescent="0.3">
      <c r="A3833" t="s">
        <v>1121</v>
      </c>
      <c r="B3833" t="s">
        <v>22</v>
      </c>
      <c r="C3833">
        <v>5.6</v>
      </c>
      <c r="E3833" t="b">
        <v>0</v>
      </c>
    </row>
    <row r="3834" spans="1:5" x14ac:dyDescent="0.3">
      <c r="A3834" t="s">
        <v>1121</v>
      </c>
      <c r="B3834" t="s">
        <v>30</v>
      </c>
      <c r="C3834">
        <v>5.6</v>
      </c>
      <c r="E3834" t="b">
        <v>0</v>
      </c>
    </row>
    <row r="3835" spans="1:5" x14ac:dyDescent="0.3">
      <c r="A3835" t="s">
        <v>1121</v>
      </c>
      <c r="B3835" t="s">
        <v>39</v>
      </c>
      <c r="C3835">
        <v>5.6</v>
      </c>
      <c r="E3835" t="b">
        <v>0</v>
      </c>
    </row>
    <row r="3836" spans="1:5" x14ac:dyDescent="0.3">
      <c r="A3836" t="s">
        <v>1121</v>
      </c>
      <c r="B3836" t="s">
        <v>19</v>
      </c>
      <c r="C3836">
        <v>5.6</v>
      </c>
      <c r="E3836" t="b">
        <v>0</v>
      </c>
    </row>
    <row r="3837" spans="1:5" x14ac:dyDescent="0.3">
      <c r="A3837" t="s">
        <v>1122</v>
      </c>
      <c r="B3837" t="s">
        <v>22</v>
      </c>
      <c r="C3837">
        <v>7.7</v>
      </c>
      <c r="E3837" t="b">
        <v>0</v>
      </c>
    </row>
    <row r="3838" spans="1:5" x14ac:dyDescent="0.3">
      <c r="A3838" t="s">
        <v>1122</v>
      </c>
      <c r="B3838" t="s">
        <v>30</v>
      </c>
      <c r="C3838">
        <v>7.7</v>
      </c>
      <c r="E3838" t="b">
        <v>0</v>
      </c>
    </row>
    <row r="3839" spans="1:5" x14ac:dyDescent="0.3">
      <c r="A3839" t="s">
        <v>1122</v>
      </c>
      <c r="B3839" t="s">
        <v>19</v>
      </c>
      <c r="C3839">
        <v>7.7</v>
      </c>
      <c r="E3839" t="b">
        <v>0</v>
      </c>
    </row>
    <row r="3840" spans="1:5" x14ac:dyDescent="0.3">
      <c r="A3840" t="s">
        <v>1123</v>
      </c>
      <c r="B3840" t="s">
        <v>13</v>
      </c>
      <c r="C3840">
        <v>7.2</v>
      </c>
      <c r="E3840" t="b">
        <v>0</v>
      </c>
    </row>
    <row r="3841" spans="1:5" x14ac:dyDescent="0.3">
      <c r="A3841" t="s">
        <v>1123</v>
      </c>
      <c r="B3841" t="s">
        <v>21</v>
      </c>
      <c r="C3841">
        <v>7.2</v>
      </c>
      <c r="E3841" t="b">
        <v>0</v>
      </c>
    </row>
    <row r="3842" spans="1:5" x14ac:dyDescent="0.3">
      <c r="A3842" t="s">
        <v>1123</v>
      </c>
      <c r="B3842" t="s">
        <v>22</v>
      </c>
      <c r="C3842">
        <v>7.2</v>
      </c>
      <c r="E3842" t="b">
        <v>0</v>
      </c>
    </row>
    <row r="3843" spans="1:5" x14ac:dyDescent="0.3">
      <c r="A3843" t="s">
        <v>1123</v>
      </c>
      <c r="B3843" t="s">
        <v>23</v>
      </c>
      <c r="C3843">
        <v>7.2</v>
      </c>
      <c r="E3843" t="b">
        <v>0</v>
      </c>
    </row>
    <row r="3844" spans="1:5" x14ac:dyDescent="0.3">
      <c r="A3844" t="s">
        <v>1123</v>
      </c>
      <c r="B3844" t="s">
        <v>14</v>
      </c>
      <c r="C3844">
        <v>7.2</v>
      </c>
      <c r="E3844" t="b">
        <v>0</v>
      </c>
    </row>
    <row r="3845" spans="1:5" x14ac:dyDescent="0.3">
      <c r="A3845" t="s">
        <v>1124</v>
      </c>
      <c r="B3845" t="s">
        <v>35</v>
      </c>
      <c r="C3845">
        <v>6.8</v>
      </c>
      <c r="E3845" t="b">
        <v>0</v>
      </c>
    </row>
    <row r="3846" spans="1:5" x14ac:dyDescent="0.3">
      <c r="A3846" t="s">
        <v>1124</v>
      </c>
      <c r="B3846" t="s">
        <v>26</v>
      </c>
      <c r="C3846">
        <v>6.8</v>
      </c>
      <c r="E3846" t="b">
        <v>0</v>
      </c>
    </row>
    <row r="3847" spans="1:5" x14ac:dyDescent="0.3">
      <c r="A3847" t="s">
        <v>1124</v>
      </c>
      <c r="B3847" t="s">
        <v>17</v>
      </c>
      <c r="C3847">
        <v>6.8</v>
      </c>
      <c r="E3847" t="b">
        <v>0</v>
      </c>
    </row>
    <row r="3848" spans="1:5" x14ac:dyDescent="0.3">
      <c r="A3848" t="s">
        <v>1125</v>
      </c>
      <c r="B3848" t="s">
        <v>12</v>
      </c>
      <c r="C3848">
        <v>5.4</v>
      </c>
      <c r="E3848" t="b">
        <v>0</v>
      </c>
    </row>
    <row r="3849" spans="1:5" x14ac:dyDescent="0.3">
      <c r="A3849" t="s">
        <v>1125</v>
      </c>
      <c r="B3849" t="s">
        <v>34</v>
      </c>
      <c r="C3849">
        <v>5.4</v>
      </c>
      <c r="E3849" t="b">
        <v>0</v>
      </c>
    </row>
    <row r="3850" spans="1:5" x14ac:dyDescent="0.3">
      <c r="A3850" t="s">
        <v>1125</v>
      </c>
      <c r="B3850" t="s">
        <v>30</v>
      </c>
      <c r="C3850">
        <v>5.4</v>
      </c>
      <c r="E3850" t="b">
        <v>0</v>
      </c>
    </row>
    <row r="3851" spans="1:5" x14ac:dyDescent="0.3">
      <c r="A3851" t="s">
        <v>1125</v>
      </c>
      <c r="B3851" t="s">
        <v>19</v>
      </c>
      <c r="C3851">
        <v>5.4</v>
      </c>
      <c r="E3851" t="b">
        <v>0</v>
      </c>
    </row>
    <row r="3852" spans="1:5" x14ac:dyDescent="0.3">
      <c r="A3852" t="s">
        <v>1125</v>
      </c>
      <c r="B3852" t="s">
        <v>17</v>
      </c>
      <c r="C3852">
        <v>5.4</v>
      </c>
      <c r="E3852" t="b">
        <v>0</v>
      </c>
    </row>
    <row r="3853" spans="1:5" x14ac:dyDescent="0.3">
      <c r="A3853" t="s">
        <v>1126</v>
      </c>
      <c r="B3853" t="s">
        <v>22</v>
      </c>
      <c r="C3853">
        <v>6.3</v>
      </c>
      <c r="E3853" t="b">
        <v>0</v>
      </c>
    </row>
    <row r="3854" spans="1:5" x14ac:dyDescent="0.3">
      <c r="A3854" t="s">
        <v>1126</v>
      </c>
      <c r="B3854" t="s">
        <v>30</v>
      </c>
      <c r="C3854">
        <v>6.3</v>
      </c>
      <c r="E3854" t="b">
        <v>0</v>
      </c>
    </row>
    <row r="3855" spans="1:5" x14ac:dyDescent="0.3">
      <c r="A3855" t="s">
        <v>1126</v>
      </c>
      <c r="B3855" t="s">
        <v>19</v>
      </c>
      <c r="C3855">
        <v>6.3</v>
      </c>
      <c r="E3855" t="b">
        <v>0</v>
      </c>
    </row>
    <row r="3856" spans="1:5" x14ac:dyDescent="0.3">
      <c r="A3856" t="s">
        <v>1126</v>
      </c>
      <c r="B3856" t="s">
        <v>32</v>
      </c>
      <c r="C3856">
        <v>6.3</v>
      </c>
      <c r="E3856" t="b">
        <v>0</v>
      </c>
    </row>
    <row r="3857" spans="1:5" x14ac:dyDescent="0.3">
      <c r="A3857" t="s">
        <v>1127</v>
      </c>
      <c r="B3857" t="s">
        <v>22</v>
      </c>
      <c r="C3857">
        <v>7.2</v>
      </c>
      <c r="E3857" t="b">
        <v>0</v>
      </c>
    </row>
    <row r="3858" spans="1:5" x14ac:dyDescent="0.3">
      <c r="A3858" t="s">
        <v>1127</v>
      </c>
      <c r="B3858" t="s">
        <v>23</v>
      </c>
      <c r="C3858">
        <v>7.2</v>
      </c>
      <c r="E3858" t="b">
        <v>0</v>
      </c>
    </row>
    <row r="3859" spans="1:5" x14ac:dyDescent="0.3">
      <c r="A3859" t="s">
        <v>1128</v>
      </c>
      <c r="B3859" t="s">
        <v>22</v>
      </c>
      <c r="C3859">
        <v>5.6</v>
      </c>
      <c r="E3859" t="b">
        <v>0</v>
      </c>
    </row>
    <row r="3860" spans="1:5" x14ac:dyDescent="0.3">
      <c r="A3860" t="s">
        <v>1128</v>
      </c>
      <c r="B3860" t="s">
        <v>23</v>
      </c>
      <c r="C3860">
        <v>5.6</v>
      </c>
      <c r="E3860" t="b">
        <v>0</v>
      </c>
    </row>
    <row r="3861" spans="1:5" x14ac:dyDescent="0.3">
      <c r="A3861" t="s">
        <v>1128</v>
      </c>
      <c r="B3861" t="s">
        <v>19</v>
      </c>
      <c r="C3861">
        <v>5.6</v>
      </c>
      <c r="E3861" t="b">
        <v>0</v>
      </c>
    </row>
    <row r="3862" spans="1:5" x14ac:dyDescent="0.3">
      <c r="A3862" t="s">
        <v>1128</v>
      </c>
      <c r="B3862" t="s">
        <v>32</v>
      </c>
      <c r="C3862">
        <v>5.6</v>
      </c>
      <c r="E3862" t="b">
        <v>0</v>
      </c>
    </row>
    <row r="3863" spans="1:5" x14ac:dyDescent="0.3">
      <c r="A3863" t="s">
        <v>1129</v>
      </c>
      <c r="B3863" t="s">
        <v>13</v>
      </c>
      <c r="C3863">
        <v>6.8</v>
      </c>
      <c r="E3863" t="b">
        <v>0</v>
      </c>
    </row>
    <row r="3864" spans="1:5" x14ac:dyDescent="0.3">
      <c r="A3864" t="s">
        <v>1129</v>
      </c>
      <c r="B3864" t="s">
        <v>22</v>
      </c>
      <c r="C3864">
        <v>6.8</v>
      </c>
      <c r="E3864" t="b">
        <v>0</v>
      </c>
    </row>
    <row r="3865" spans="1:5" x14ac:dyDescent="0.3">
      <c r="A3865" t="s">
        <v>1129</v>
      </c>
      <c r="B3865" t="s">
        <v>15</v>
      </c>
      <c r="C3865">
        <v>6.8</v>
      </c>
      <c r="E3865" t="b">
        <v>0</v>
      </c>
    </row>
    <row r="3866" spans="1:5" x14ac:dyDescent="0.3">
      <c r="A3866" t="s">
        <v>1130</v>
      </c>
      <c r="B3866" t="s">
        <v>22</v>
      </c>
      <c r="C3866">
        <v>4.3</v>
      </c>
      <c r="E3866" t="b">
        <v>0</v>
      </c>
    </row>
    <row r="3867" spans="1:5" x14ac:dyDescent="0.3">
      <c r="A3867" t="s">
        <v>1130</v>
      </c>
      <c r="B3867" t="s">
        <v>23</v>
      </c>
      <c r="C3867">
        <v>4.3</v>
      </c>
      <c r="E3867" t="b">
        <v>0</v>
      </c>
    </row>
    <row r="3868" spans="1:5" x14ac:dyDescent="0.3">
      <c r="A3868" t="s">
        <v>1130</v>
      </c>
      <c r="B3868" t="s">
        <v>14</v>
      </c>
      <c r="C3868">
        <v>4.3</v>
      </c>
      <c r="E3868" t="b">
        <v>0</v>
      </c>
    </row>
    <row r="3869" spans="1:5" x14ac:dyDescent="0.3">
      <c r="A3869" t="s">
        <v>1130</v>
      </c>
      <c r="B3869" t="s">
        <v>19</v>
      </c>
      <c r="C3869">
        <v>4.3</v>
      </c>
      <c r="E3869" t="b">
        <v>0</v>
      </c>
    </row>
    <row r="3870" spans="1:5" x14ac:dyDescent="0.3">
      <c r="A3870" t="s">
        <v>1131</v>
      </c>
      <c r="B3870" t="s">
        <v>12</v>
      </c>
      <c r="C3870">
        <v>6.3</v>
      </c>
      <c r="E3870" t="b">
        <v>0</v>
      </c>
    </row>
    <row r="3871" spans="1:5" x14ac:dyDescent="0.3">
      <c r="A3871" t="s">
        <v>1131</v>
      </c>
      <c r="B3871" t="s">
        <v>35</v>
      </c>
      <c r="C3871">
        <v>6.3</v>
      </c>
      <c r="E3871" t="b">
        <v>0</v>
      </c>
    </row>
    <row r="3872" spans="1:5" x14ac:dyDescent="0.3">
      <c r="A3872" t="s">
        <v>1131</v>
      </c>
      <c r="B3872" t="s">
        <v>15</v>
      </c>
      <c r="C3872">
        <v>6.3</v>
      </c>
      <c r="E3872" t="b">
        <v>0</v>
      </c>
    </row>
    <row r="3873" spans="1:5" x14ac:dyDescent="0.3">
      <c r="A3873" t="s">
        <v>1131</v>
      </c>
      <c r="B3873" t="s">
        <v>17</v>
      </c>
      <c r="C3873">
        <v>6.3</v>
      </c>
      <c r="E3873" t="b">
        <v>0</v>
      </c>
    </row>
    <row r="3874" spans="1:5" x14ac:dyDescent="0.3">
      <c r="A3874" t="s">
        <v>1132</v>
      </c>
      <c r="B3874" t="s">
        <v>22</v>
      </c>
      <c r="C3874">
        <v>6.5</v>
      </c>
      <c r="E3874" t="b">
        <v>0</v>
      </c>
    </row>
    <row r="3875" spans="1:5" x14ac:dyDescent="0.3">
      <c r="A3875" t="s">
        <v>1132</v>
      </c>
      <c r="B3875" t="s">
        <v>19</v>
      </c>
      <c r="C3875">
        <v>6.5</v>
      </c>
      <c r="E3875" t="b">
        <v>0</v>
      </c>
    </row>
    <row r="3876" spans="1:5" x14ac:dyDescent="0.3">
      <c r="A3876" t="s">
        <v>1133</v>
      </c>
      <c r="B3876" t="s">
        <v>13</v>
      </c>
      <c r="C3876">
        <v>6.4</v>
      </c>
      <c r="E3876" t="b">
        <v>0</v>
      </c>
    </row>
    <row r="3877" spans="1:5" x14ac:dyDescent="0.3">
      <c r="A3877" t="s">
        <v>1133</v>
      </c>
      <c r="B3877" t="s">
        <v>22</v>
      </c>
      <c r="C3877">
        <v>6.4</v>
      </c>
      <c r="E3877" t="b">
        <v>0</v>
      </c>
    </row>
    <row r="3878" spans="1:5" x14ac:dyDescent="0.3">
      <c r="A3878" t="s">
        <v>1133</v>
      </c>
      <c r="B3878" t="s">
        <v>30</v>
      </c>
      <c r="C3878">
        <v>6.4</v>
      </c>
      <c r="E3878" t="b">
        <v>0</v>
      </c>
    </row>
    <row r="3879" spans="1:5" x14ac:dyDescent="0.3">
      <c r="A3879" t="s">
        <v>1134</v>
      </c>
      <c r="B3879" t="s">
        <v>12</v>
      </c>
      <c r="C3879">
        <v>6.3</v>
      </c>
      <c r="E3879" t="b">
        <v>0</v>
      </c>
    </row>
    <row r="3880" spans="1:5" x14ac:dyDescent="0.3">
      <c r="A3880" t="s">
        <v>1134</v>
      </c>
      <c r="B3880" t="s">
        <v>13</v>
      </c>
      <c r="C3880">
        <v>6.3</v>
      </c>
      <c r="E3880" t="b">
        <v>0</v>
      </c>
    </row>
    <row r="3881" spans="1:5" x14ac:dyDescent="0.3">
      <c r="A3881" t="s">
        <v>1134</v>
      </c>
      <c r="B3881" t="s">
        <v>34</v>
      </c>
      <c r="C3881">
        <v>6.3</v>
      </c>
      <c r="E3881" t="b">
        <v>0</v>
      </c>
    </row>
    <row r="3882" spans="1:5" x14ac:dyDescent="0.3">
      <c r="A3882" t="s">
        <v>1134</v>
      </c>
      <c r="B3882" t="s">
        <v>17</v>
      </c>
      <c r="C3882">
        <v>6.3</v>
      </c>
      <c r="E3882" t="b">
        <v>0</v>
      </c>
    </row>
    <row r="3883" spans="1:5" x14ac:dyDescent="0.3">
      <c r="A3883" t="s">
        <v>1135</v>
      </c>
      <c r="B3883" t="s">
        <v>30</v>
      </c>
      <c r="C3883">
        <v>5.9</v>
      </c>
      <c r="E3883" t="b">
        <v>0</v>
      </c>
    </row>
    <row r="3884" spans="1:5" x14ac:dyDescent="0.3">
      <c r="A3884" t="s">
        <v>1135</v>
      </c>
      <c r="B3884" t="s">
        <v>23</v>
      </c>
      <c r="C3884">
        <v>5.9</v>
      </c>
      <c r="E3884" t="b">
        <v>0</v>
      </c>
    </row>
    <row r="3885" spans="1:5" x14ac:dyDescent="0.3">
      <c r="A3885" t="s">
        <v>1135</v>
      </c>
      <c r="B3885" t="s">
        <v>14</v>
      </c>
      <c r="C3885">
        <v>5.9</v>
      </c>
      <c r="E3885" t="b">
        <v>0</v>
      </c>
    </row>
    <row r="3886" spans="1:5" x14ac:dyDescent="0.3">
      <c r="A3886" t="s">
        <v>1136</v>
      </c>
      <c r="B3886" t="s">
        <v>34</v>
      </c>
      <c r="C3886">
        <v>6.5</v>
      </c>
      <c r="E3886" t="b">
        <v>0</v>
      </c>
    </row>
    <row r="3887" spans="1:5" x14ac:dyDescent="0.3">
      <c r="A3887" t="s">
        <v>1136</v>
      </c>
      <c r="B3887" t="s">
        <v>30</v>
      </c>
      <c r="C3887">
        <v>6.5</v>
      </c>
      <c r="E3887" t="b">
        <v>0</v>
      </c>
    </row>
    <row r="3888" spans="1:5" x14ac:dyDescent="0.3">
      <c r="A3888" t="s">
        <v>1136</v>
      </c>
      <c r="B3888" t="s">
        <v>17</v>
      </c>
      <c r="C3888">
        <v>6.5</v>
      </c>
      <c r="E3888" t="b">
        <v>0</v>
      </c>
    </row>
    <row r="3889" spans="1:5" x14ac:dyDescent="0.3">
      <c r="A3889" t="s">
        <v>1137</v>
      </c>
      <c r="B3889" t="s">
        <v>12</v>
      </c>
      <c r="C3889">
        <v>6.5</v>
      </c>
      <c r="E3889" t="b">
        <v>0</v>
      </c>
    </row>
    <row r="3890" spans="1:5" x14ac:dyDescent="0.3">
      <c r="A3890" t="s">
        <v>1137</v>
      </c>
      <c r="B3890" t="s">
        <v>34</v>
      </c>
      <c r="C3890">
        <v>6.5</v>
      </c>
      <c r="E3890" t="b">
        <v>0</v>
      </c>
    </row>
    <row r="3891" spans="1:5" x14ac:dyDescent="0.3">
      <c r="A3891" t="s">
        <v>1137</v>
      </c>
      <c r="B3891" t="s">
        <v>17</v>
      </c>
      <c r="C3891">
        <v>6.5</v>
      </c>
      <c r="E3891" t="b">
        <v>0</v>
      </c>
    </row>
    <row r="3892" spans="1:5" x14ac:dyDescent="0.3">
      <c r="A3892" t="s">
        <v>1138</v>
      </c>
      <c r="B3892" t="s">
        <v>12</v>
      </c>
      <c r="C3892">
        <v>6.1</v>
      </c>
      <c r="E3892" t="b">
        <v>0</v>
      </c>
    </row>
    <row r="3893" spans="1:5" x14ac:dyDescent="0.3">
      <c r="A3893" t="s">
        <v>1138</v>
      </c>
      <c r="B3893" t="s">
        <v>13</v>
      </c>
      <c r="C3893">
        <v>6.1</v>
      </c>
      <c r="E3893" t="b">
        <v>0</v>
      </c>
    </row>
    <row r="3894" spans="1:5" x14ac:dyDescent="0.3">
      <c r="A3894" t="s">
        <v>1138</v>
      </c>
      <c r="B3894" t="s">
        <v>22</v>
      </c>
      <c r="C3894">
        <v>6.1</v>
      </c>
      <c r="E3894" t="b">
        <v>0</v>
      </c>
    </row>
    <row r="3895" spans="1:5" x14ac:dyDescent="0.3">
      <c r="A3895" t="s">
        <v>1139</v>
      </c>
      <c r="B3895" t="s">
        <v>13</v>
      </c>
      <c r="C3895">
        <v>5.9</v>
      </c>
      <c r="E3895" t="b">
        <v>0</v>
      </c>
    </row>
    <row r="3896" spans="1:5" x14ac:dyDescent="0.3">
      <c r="A3896" t="s">
        <v>1139</v>
      </c>
      <c r="B3896" t="s">
        <v>21</v>
      </c>
      <c r="C3896">
        <v>5.9</v>
      </c>
      <c r="E3896" t="b">
        <v>0</v>
      </c>
    </row>
    <row r="3897" spans="1:5" x14ac:dyDescent="0.3">
      <c r="A3897" t="s">
        <v>1139</v>
      </c>
      <c r="B3897" t="s">
        <v>22</v>
      </c>
      <c r="C3897">
        <v>5.9</v>
      </c>
      <c r="E3897" t="b">
        <v>0</v>
      </c>
    </row>
    <row r="3898" spans="1:5" x14ac:dyDescent="0.3">
      <c r="A3898" t="s">
        <v>1139</v>
      </c>
      <c r="B3898" t="s">
        <v>23</v>
      </c>
      <c r="C3898">
        <v>5.9</v>
      </c>
      <c r="E3898" t="b">
        <v>0</v>
      </c>
    </row>
    <row r="3899" spans="1:5" x14ac:dyDescent="0.3">
      <c r="A3899" t="s">
        <v>1139</v>
      </c>
      <c r="B3899" t="s">
        <v>14</v>
      </c>
      <c r="C3899">
        <v>5.9</v>
      </c>
      <c r="E3899" t="b">
        <v>0</v>
      </c>
    </row>
    <row r="3900" spans="1:5" x14ac:dyDescent="0.3">
      <c r="A3900" t="s">
        <v>1140</v>
      </c>
      <c r="B3900" t="s">
        <v>12</v>
      </c>
      <c r="C3900">
        <v>6.6</v>
      </c>
      <c r="E3900" t="b">
        <v>0</v>
      </c>
    </row>
    <row r="3901" spans="1:5" x14ac:dyDescent="0.3">
      <c r="A3901" t="s">
        <v>1140</v>
      </c>
      <c r="B3901" t="s">
        <v>13</v>
      </c>
      <c r="C3901">
        <v>6.6</v>
      </c>
      <c r="E3901" t="b">
        <v>0</v>
      </c>
    </row>
    <row r="3902" spans="1:5" x14ac:dyDescent="0.3">
      <c r="A3902" t="s">
        <v>1140</v>
      </c>
      <c r="B3902" t="s">
        <v>15</v>
      </c>
      <c r="C3902">
        <v>6.6</v>
      </c>
      <c r="E3902" t="b">
        <v>0</v>
      </c>
    </row>
    <row r="3903" spans="1:5" x14ac:dyDescent="0.3">
      <c r="A3903" t="s">
        <v>1141</v>
      </c>
      <c r="B3903" t="s">
        <v>30</v>
      </c>
      <c r="C3903">
        <v>7.4</v>
      </c>
      <c r="E3903" t="b">
        <v>0</v>
      </c>
    </row>
    <row r="3904" spans="1:5" x14ac:dyDescent="0.3">
      <c r="A3904" t="s">
        <v>1141</v>
      </c>
      <c r="B3904" t="s">
        <v>14</v>
      </c>
      <c r="C3904">
        <v>7.4</v>
      </c>
      <c r="E3904" t="b">
        <v>0</v>
      </c>
    </row>
    <row r="3905" spans="1:5" x14ac:dyDescent="0.3">
      <c r="A3905" t="s">
        <v>1141</v>
      </c>
      <c r="B3905" t="s">
        <v>25</v>
      </c>
      <c r="C3905">
        <v>7.4</v>
      </c>
      <c r="E3905" t="b">
        <v>0</v>
      </c>
    </row>
    <row r="3906" spans="1:5" x14ac:dyDescent="0.3">
      <c r="A3906" t="s">
        <v>1141</v>
      </c>
      <c r="B3906" t="s">
        <v>19</v>
      </c>
      <c r="C3906">
        <v>7.4</v>
      </c>
      <c r="E3906" t="b">
        <v>0</v>
      </c>
    </row>
    <row r="3907" spans="1:5" x14ac:dyDescent="0.3">
      <c r="A3907" t="s">
        <v>1142</v>
      </c>
      <c r="B3907" t="s">
        <v>30</v>
      </c>
      <c r="C3907">
        <v>7.3</v>
      </c>
      <c r="E3907" t="b">
        <v>0</v>
      </c>
    </row>
    <row r="3908" spans="1:5" x14ac:dyDescent="0.3">
      <c r="A3908" t="s">
        <v>1142</v>
      </c>
      <c r="B3908" t="s">
        <v>19</v>
      </c>
      <c r="C3908">
        <v>7.3</v>
      </c>
      <c r="E3908" t="b">
        <v>0</v>
      </c>
    </row>
    <row r="3909" spans="1:5" x14ac:dyDescent="0.3">
      <c r="A3909" t="s">
        <v>1143</v>
      </c>
      <c r="B3909" t="s">
        <v>12</v>
      </c>
      <c r="C3909">
        <v>6.6</v>
      </c>
      <c r="E3909" t="b">
        <v>0</v>
      </c>
    </row>
    <row r="3910" spans="1:5" x14ac:dyDescent="0.3">
      <c r="A3910" t="s">
        <v>1143</v>
      </c>
      <c r="B3910" t="s">
        <v>34</v>
      </c>
      <c r="C3910">
        <v>6.6</v>
      </c>
      <c r="E3910" t="b">
        <v>0</v>
      </c>
    </row>
    <row r="3911" spans="1:5" x14ac:dyDescent="0.3">
      <c r="A3911" t="s">
        <v>1143</v>
      </c>
      <c r="B3911" t="s">
        <v>30</v>
      </c>
      <c r="C3911">
        <v>6.6</v>
      </c>
      <c r="E3911" t="b">
        <v>0</v>
      </c>
    </row>
    <row r="3912" spans="1:5" x14ac:dyDescent="0.3">
      <c r="A3912" t="s">
        <v>1143</v>
      </c>
      <c r="B3912" t="s">
        <v>17</v>
      </c>
      <c r="C3912">
        <v>6.6</v>
      </c>
      <c r="E3912" t="b">
        <v>0</v>
      </c>
    </row>
    <row r="3913" spans="1:5" x14ac:dyDescent="0.3">
      <c r="A3913" t="s">
        <v>1144</v>
      </c>
      <c r="B3913" t="s">
        <v>12</v>
      </c>
      <c r="C3913">
        <v>5.6</v>
      </c>
      <c r="E3913" t="b">
        <v>0</v>
      </c>
    </row>
    <row r="3914" spans="1:5" x14ac:dyDescent="0.3">
      <c r="A3914" t="s">
        <v>1144</v>
      </c>
      <c r="B3914" t="s">
        <v>13</v>
      </c>
      <c r="C3914">
        <v>5.6</v>
      </c>
      <c r="E3914" t="b">
        <v>0</v>
      </c>
    </row>
    <row r="3915" spans="1:5" x14ac:dyDescent="0.3">
      <c r="A3915" t="s">
        <v>1144</v>
      </c>
      <c r="B3915" t="s">
        <v>15</v>
      </c>
      <c r="C3915">
        <v>5.6</v>
      </c>
      <c r="E3915" t="b">
        <v>0</v>
      </c>
    </row>
    <row r="3916" spans="1:5" x14ac:dyDescent="0.3">
      <c r="A3916" t="s">
        <v>1144</v>
      </c>
      <c r="B3916" t="s">
        <v>17</v>
      </c>
      <c r="C3916">
        <v>5.6</v>
      </c>
      <c r="E3916" t="b">
        <v>0</v>
      </c>
    </row>
    <row r="3917" spans="1:5" x14ac:dyDescent="0.3">
      <c r="A3917" t="s">
        <v>1145</v>
      </c>
      <c r="B3917" t="s">
        <v>12</v>
      </c>
      <c r="C3917">
        <v>5.3</v>
      </c>
      <c r="E3917" t="b">
        <v>0</v>
      </c>
    </row>
    <row r="3918" spans="1:5" x14ac:dyDescent="0.3">
      <c r="A3918" t="s">
        <v>1145</v>
      </c>
      <c r="B3918" t="s">
        <v>22</v>
      </c>
      <c r="C3918">
        <v>5.3</v>
      </c>
      <c r="E3918" t="b">
        <v>0</v>
      </c>
    </row>
    <row r="3919" spans="1:5" x14ac:dyDescent="0.3">
      <c r="A3919" t="s">
        <v>1145</v>
      </c>
      <c r="B3919" t="s">
        <v>34</v>
      </c>
      <c r="C3919">
        <v>5.3</v>
      </c>
      <c r="E3919" t="b">
        <v>0</v>
      </c>
    </row>
    <row r="3920" spans="1:5" x14ac:dyDescent="0.3">
      <c r="A3920" t="s">
        <v>1145</v>
      </c>
      <c r="B3920" t="s">
        <v>30</v>
      </c>
      <c r="C3920">
        <v>5.3</v>
      </c>
      <c r="E3920" t="b">
        <v>0</v>
      </c>
    </row>
    <row r="3921" spans="1:5" x14ac:dyDescent="0.3">
      <c r="A3921" t="s">
        <v>1145</v>
      </c>
      <c r="B3921" t="s">
        <v>17</v>
      </c>
      <c r="C3921">
        <v>5.3</v>
      </c>
      <c r="E3921" t="b">
        <v>0</v>
      </c>
    </row>
    <row r="3922" spans="1:5" x14ac:dyDescent="0.3">
      <c r="A3922" t="s">
        <v>1146</v>
      </c>
      <c r="B3922" t="s">
        <v>22</v>
      </c>
      <c r="C3922">
        <v>6</v>
      </c>
      <c r="E3922" t="b">
        <v>0</v>
      </c>
    </row>
    <row r="3923" spans="1:5" x14ac:dyDescent="0.3">
      <c r="A3923" t="s">
        <v>1146</v>
      </c>
      <c r="B3923" t="s">
        <v>19</v>
      </c>
      <c r="C3923">
        <v>6</v>
      </c>
      <c r="E3923" t="b">
        <v>0</v>
      </c>
    </row>
    <row r="3924" spans="1:5" x14ac:dyDescent="0.3">
      <c r="A3924" t="s">
        <v>1146</v>
      </c>
      <c r="B3924" t="s">
        <v>15</v>
      </c>
      <c r="C3924">
        <v>6</v>
      </c>
      <c r="E3924" t="b">
        <v>0</v>
      </c>
    </row>
    <row r="3925" spans="1:5" x14ac:dyDescent="0.3">
      <c r="A3925" t="s">
        <v>1147</v>
      </c>
      <c r="B3925" t="s">
        <v>13</v>
      </c>
      <c r="C3925">
        <v>5.4</v>
      </c>
      <c r="E3925" t="b">
        <v>0</v>
      </c>
    </row>
    <row r="3926" spans="1:5" x14ac:dyDescent="0.3">
      <c r="A3926" t="s">
        <v>1147</v>
      </c>
      <c r="B3926" t="s">
        <v>22</v>
      </c>
      <c r="C3926">
        <v>5.4</v>
      </c>
      <c r="E3926" t="b">
        <v>0</v>
      </c>
    </row>
    <row r="3927" spans="1:5" x14ac:dyDescent="0.3">
      <c r="A3927" t="s">
        <v>1147</v>
      </c>
      <c r="B3927" t="s">
        <v>23</v>
      </c>
      <c r="C3927">
        <v>5.4</v>
      </c>
      <c r="E3927" t="b">
        <v>0</v>
      </c>
    </row>
    <row r="3928" spans="1:5" x14ac:dyDescent="0.3">
      <c r="A3928" t="s">
        <v>1147</v>
      </c>
      <c r="B3928" t="s">
        <v>14</v>
      </c>
      <c r="C3928">
        <v>5.4</v>
      </c>
      <c r="E3928" t="b">
        <v>0</v>
      </c>
    </row>
    <row r="3929" spans="1:5" x14ac:dyDescent="0.3">
      <c r="A3929" t="s">
        <v>1147</v>
      </c>
      <c r="B3929" t="s">
        <v>15</v>
      </c>
      <c r="C3929">
        <v>5.4</v>
      </c>
      <c r="E3929" t="b">
        <v>0</v>
      </c>
    </row>
    <row r="3930" spans="1:5" x14ac:dyDescent="0.3">
      <c r="A3930" t="s">
        <v>1148</v>
      </c>
      <c r="B3930" t="s">
        <v>34</v>
      </c>
      <c r="C3930">
        <v>6.8</v>
      </c>
      <c r="E3930" t="b">
        <v>0</v>
      </c>
    </row>
    <row r="3931" spans="1:5" x14ac:dyDescent="0.3">
      <c r="A3931" t="s">
        <v>1148</v>
      </c>
      <c r="B3931" t="s">
        <v>30</v>
      </c>
      <c r="C3931">
        <v>6.8</v>
      </c>
      <c r="E3931" t="b">
        <v>0</v>
      </c>
    </row>
    <row r="3932" spans="1:5" x14ac:dyDescent="0.3">
      <c r="A3932" t="s">
        <v>1148</v>
      </c>
      <c r="B3932" t="s">
        <v>26</v>
      </c>
      <c r="C3932">
        <v>6.8</v>
      </c>
      <c r="E3932" t="b">
        <v>0</v>
      </c>
    </row>
    <row r="3933" spans="1:5" x14ac:dyDescent="0.3">
      <c r="A3933" t="s">
        <v>1148</v>
      </c>
      <c r="B3933" t="s">
        <v>17</v>
      </c>
      <c r="C3933">
        <v>6.8</v>
      </c>
      <c r="E3933" t="b">
        <v>0</v>
      </c>
    </row>
    <row r="3934" spans="1:5" x14ac:dyDescent="0.3">
      <c r="A3934" t="s">
        <v>1149</v>
      </c>
      <c r="B3934" t="s">
        <v>22</v>
      </c>
      <c r="C3934">
        <v>6.4</v>
      </c>
      <c r="E3934" t="b">
        <v>0</v>
      </c>
    </row>
    <row r="3935" spans="1:5" x14ac:dyDescent="0.3">
      <c r="A3935" t="s">
        <v>1149</v>
      </c>
      <c r="B3935" t="s">
        <v>25</v>
      </c>
      <c r="C3935">
        <v>6.4</v>
      </c>
      <c r="E3935" t="b">
        <v>0</v>
      </c>
    </row>
    <row r="3936" spans="1:5" x14ac:dyDescent="0.3">
      <c r="A3936" t="s">
        <v>459</v>
      </c>
      <c r="B3936" t="s">
        <v>12</v>
      </c>
      <c r="C3936">
        <v>7.1</v>
      </c>
      <c r="E3936" t="b">
        <v>0</v>
      </c>
    </row>
    <row r="3937" spans="1:5" x14ac:dyDescent="0.3">
      <c r="A3937" t="s">
        <v>459</v>
      </c>
      <c r="B3937" t="s">
        <v>15</v>
      </c>
      <c r="C3937">
        <v>7.1</v>
      </c>
      <c r="E3937" t="b">
        <v>0</v>
      </c>
    </row>
    <row r="3938" spans="1:5" x14ac:dyDescent="0.3">
      <c r="A3938" t="s">
        <v>1150</v>
      </c>
      <c r="B3938" t="s">
        <v>12</v>
      </c>
      <c r="C3938">
        <v>4.9000000000000004</v>
      </c>
      <c r="E3938" t="b">
        <v>0</v>
      </c>
    </row>
    <row r="3939" spans="1:5" x14ac:dyDescent="0.3">
      <c r="A3939" t="s">
        <v>1150</v>
      </c>
      <c r="B3939" t="s">
        <v>13</v>
      </c>
      <c r="C3939">
        <v>4.9000000000000004</v>
      </c>
      <c r="E3939" t="b">
        <v>0</v>
      </c>
    </row>
    <row r="3940" spans="1:5" x14ac:dyDescent="0.3">
      <c r="A3940" t="s">
        <v>1150</v>
      </c>
      <c r="B3940" t="s">
        <v>22</v>
      </c>
      <c r="C3940">
        <v>4.9000000000000004</v>
      </c>
      <c r="E3940" t="b">
        <v>0</v>
      </c>
    </row>
    <row r="3941" spans="1:5" x14ac:dyDescent="0.3">
      <c r="A3941" t="s">
        <v>1150</v>
      </c>
      <c r="B3941" t="s">
        <v>14</v>
      </c>
      <c r="C3941">
        <v>4.9000000000000004</v>
      </c>
      <c r="E3941" t="b">
        <v>0</v>
      </c>
    </row>
    <row r="3942" spans="1:5" x14ac:dyDescent="0.3">
      <c r="A3942" t="s">
        <v>1151</v>
      </c>
      <c r="B3942" t="s">
        <v>30</v>
      </c>
      <c r="C3942">
        <v>5.8</v>
      </c>
      <c r="E3942" t="b">
        <v>0</v>
      </c>
    </row>
    <row r="3943" spans="1:5" x14ac:dyDescent="0.3">
      <c r="A3943" t="s">
        <v>1151</v>
      </c>
      <c r="B3943" t="s">
        <v>19</v>
      </c>
      <c r="C3943">
        <v>5.8</v>
      </c>
      <c r="E3943" t="b">
        <v>0</v>
      </c>
    </row>
    <row r="3944" spans="1:5" x14ac:dyDescent="0.3">
      <c r="A3944" t="s">
        <v>1151</v>
      </c>
      <c r="B3944" t="s">
        <v>28</v>
      </c>
      <c r="C3944">
        <v>5.8</v>
      </c>
      <c r="E3944" t="b">
        <v>0</v>
      </c>
    </row>
    <row r="3945" spans="1:5" x14ac:dyDescent="0.3">
      <c r="A3945" t="s">
        <v>1152</v>
      </c>
      <c r="B3945" t="s">
        <v>38</v>
      </c>
      <c r="C3945">
        <v>7.1</v>
      </c>
      <c r="E3945" t="b">
        <v>0</v>
      </c>
    </row>
    <row r="3946" spans="1:5" x14ac:dyDescent="0.3">
      <c r="A3946" t="s">
        <v>1152</v>
      </c>
      <c r="B3946" t="s">
        <v>30</v>
      </c>
      <c r="C3946">
        <v>7.1</v>
      </c>
      <c r="E3946" t="b">
        <v>0</v>
      </c>
    </row>
    <row r="3947" spans="1:5" x14ac:dyDescent="0.3">
      <c r="A3947" t="s">
        <v>1152</v>
      </c>
      <c r="B3947" t="s">
        <v>31</v>
      </c>
      <c r="C3947">
        <v>7.1</v>
      </c>
      <c r="E3947" t="b">
        <v>0</v>
      </c>
    </row>
    <row r="3948" spans="1:5" x14ac:dyDescent="0.3">
      <c r="A3948" t="s">
        <v>1153</v>
      </c>
      <c r="B3948" t="s">
        <v>26</v>
      </c>
      <c r="C3948">
        <v>7.2</v>
      </c>
      <c r="E3948" t="b">
        <v>0</v>
      </c>
    </row>
    <row r="3949" spans="1:5" x14ac:dyDescent="0.3">
      <c r="A3949" t="s">
        <v>1153</v>
      </c>
      <c r="B3949" t="s">
        <v>17</v>
      </c>
      <c r="C3949">
        <v>7.2</v>
      </c>
      <c r="E3949" t="b">
        <v>0</v>
      </c>
    </row>
    <row r="3950" spans="1:5" x14ac:dyDescent="0.3">
      <c r="A3950" t="s">
        <v>1154</v>
      </c>
      <c r="B3950" t="s">
        <v>12</v>
      </c>
      <c r="C3950">
        <v>6</v>
      </c>
      <c r="E3950" t="b">
        <v>0</v>
      </c>
    </row>
    <row r="3951" spans="1:5" x14ac:dyDescent="0.3">
      <c r="A3951" t="s">
        <v>1154</v>
      </c>
      <c r="B3951" t="s">
        <v>13</v>
      </c>
      <c r="C3951">
        <v>6</v>
      </c>
      <c r="E3951" t="b">
        <v>0</v>
      </c>
    </row>
    <row r="3952" spans="1:5" x14ac:dyDescent="0.3">
      <c r="A3952" t="s">
        <v>1154</v>
      </c>
      <c r="B3952" t="s">
        <v>35</v>
      </c>
      <c r="C3952">
        <v>6</v>
      </c>
      <c r="E3952" t="b">
        <v>0</v>
      </c>
    </row>
    <row r="3953" spans="1:5" x14ac:dyDescent="0.3">
      <c r="A3953" t="s">
        <v>1154</v>
      </c>
      <c r="B3953" t="s">
        <v>15</v>
      </c>
      <c r="C3953">
        <v>6</v>
      </c>
      <c r="E3953" t="b">
        <v>0</v>
      </c>
    </row>
    <row r="3954" spans="1:5" x14ac:dyDescent="0.3">
      <c r="A3954" t="s">
        <v>1155</v>
      </c>
      <c r="B3954" t="s">
        <v>12</v>
      </c>
      <c r="C3954">
        <v>6</v>
      </c>
      <c r="E3954" t="b">
        <v>0</v>
      </c>
    </row>
    <row r="3955" spans="1:5" x14ac:dyDescent="0.3">
      <c r="A3955" t="s">
        <v>1155</v>
      </c>
      <c r="B3955" t="s">
        <v>34</v>
      </c>
      <c r="C3955">
        <v>6</v>
      </c>
      <c r="E3955" t="b">
        <v>0</v>
      </c>
    </row>
    <row r="3956" spans="1:5" x14ac:dyDescent="0.3">
      <c r="A3956" t="s">
        <v>1155</v>
      </c>
      <c r="B3956" t="s">
        <v>30</v>
      </c>
      <c r="C3956">
        <v>6</v>
      </c>
      <c r="E3956" t="b">
        <v>0</v>
      </c>
    </row>
    <row r="3957" spans="1:5" x14ac:dyDescent="0.3">
      <c r="A3957" t="s">
        <v>1155</v>
      </c>
      <c r="B3957" t="s">
        <v>17</v>
      </c>
      <c r="C3957">
        <v>6</v>
      </c>
      <c r="E3957" t="b">
        <v>0</v>
      </c>
    </row>
    <row r="3958" spans="1:5" x14ac:dyDescent="0.3">
      <c r="A3958" t="s">
        <v>1155</v>
      </c>
      <c r="B3958" t="s">
        <v>36</v>
      </c>
      <c r="C3958">
        <v>6</v>
      </c>
      <c r="E3958" t="b">
        <v>0</v>
      </c>
    </row>
    <row r="3959" spans="1:5" x14ac:dyDescent="0.3">
      <c r="A3959" t="s">
        <v>1156</v>
      </c>
      <c r="B3959" t="s">
        <v>30</v>
      </c>
      <c r="C3959">
        <v>7</v>
      </c>
      <c r="E3959" t="b">
        <v>0</v>
      </c>
    </row>
    <row r="3960" spans="1:5" x14ac:dyDescent="0.3">
      <c r="A3960" t="s">
        <v>1156</v>
      </c>
      <c r="B3960" t="s">
        <v>19</v>
      </c>
      <c r="C3960">
        <v>7</v>
      </c>
      <c r="E3960" t="b">
        <v>0</v>
      </c>
    </row>
    <row r="3961" spans="1:5" x14ac:dyDescent="0.3">
      <c r="A3961" t="s">
        <v>1157</v>
      </c>
      <c r="B3961" t="s">
        <v>12</v>
      </c>
      <c r="C3961">
        <v>5.4</v>
      </c>
      <c r="E3961" t="b">
        <v>0</v>
      </c>
    </row>
    <row r="3962" spans="1:5" x14ac:dyDescent="0.3">
      <c r="A3962" t="s">
        <v>1157</v>
      </c>
      <c r="B3962" t="s">
        <v>34</v>
      </c>
      <c r="C3962">
        <v>5.4</v>
      </c>
      <c r="E3962" t="b">
        <v>0</v>
      </c>
    </row>
    <row r="3963" spans="1:5" x14ac:dyDescent="0.3">
      <c r="A3963" t="s">
        <v>1157</v>
      </c>
      <c r="B3963" t="s">
        <v>17</v>
      </c>
      <c r="C3963">
        <v>5.4</v>
      </c>
      <c r="E3963" t="b">
        <v>0</v>
      </c>
    </row>
    <row r="3964" spans="1:5" x14ac:dyDescent="0.3">
      <c r="A3964" t="s">
        <v>1158</v>
      </c>
      <c r="B3964" t="s">
        <v>22</v>
      </c>
      <c r="C3964">
        <v>6.5</v>
      </c>
      <c r="E3964" t="b">
        <v>0</v>
      </c>
    </row>
    <row r="3965" spans="1:5" x14ac:dyDescent="0.3">
      <c r="A3965" t="s">
        <v>1158</v>
      </c>
      <c r="B3965" t="s">
        <v>34</v>
      </c>
      <c r="C3965">
        <v>6.5</v>
      </c>
      <c r="E3965" t="b">
        <v>0</v>
      </c>
    </row>
    <row r="3966" spans="1:5" x14ac:dyDescent="0.3">
      <c r="A3966" t="s">
        <v>1158</v>
      </c>
      <c r="B3966" t="s">
        <v>17</v>
      </c>
      <c r="C3966">
        <v>6.5</v>
      </c>
      <c r="E3966" t="b">
        <v>0</v>
      </c>
    </row>
    <row r="3967" spans="1:5" x14ac:dyDescent="0.3">
      <c r="A3967" t="s">
        <v>1159</v>
      </c>
      <c r="B3967" t="s">
        <v>30</v>
      </c>
      <c r="C3967">
        <v>6.4</v>
      </c>
      <c r="E3967" t="b">
        <v>0</v>
      </c>
    </row>
    <row r="3968" spans="1:5" x14ac:dyDescent="0.3">
      <c r="A3968" t="s">
        <v>1159</v>
      </c>
      <c r="B3968" t="s">
        <v>19</v>
      </c>
      <c r="C3968">
        <v>6.4</v>
      </c>
      <c r="E3968" t="b">
        <v>0</v>
      </c>
    </row>
    <row r="3969" spans="1:5" x14ac:dyDescent="0.3">
      <c r="A3969" t="s">
        <v>1160</v>
      </c>
      <c r="B3969" t="s">
        <v>30</v>
      </c>
      <c r="C3969">
        <v>8.3000000000000007</v>
      </c>
      <c r="E3969" t="b">
        <v>0</v>
      </c>
    </row>
    <row r="3970" spans="1:5" x14ac:dyDescent="0.3">
      <c r="A3970" t="s">
        <v>1160</v>
      </c>
      <c r="B3970" t="s">
        <v>14</v>
      </c>
      <c r="C3970">
        <v>8.3000000000000007</v>
      </c>
      <c r="E3970" t="b">
        <v>0</v>
      </c>
    </row>
    <row r="3971" spans="1:5" x14ac:dyDescent="0.3">
      <c r="A3971" t="s">
        <v>1160</v>
      </c>
      <c r="B3971" t="s">
        <v>35</v>
      </c>
      <c r="C3971">
        <v>8.3000000000000007</v>
      </c>
      <c r="E3971" t="b">
        <v>0</v>
      </c>
    </row>
    <row r="3972" spans="1:5" x14ac:dyDescent="0.3">
      <c r="A3972" t="s">
        <v>1160</v>
      </c>
      <c r="B3972" t="s">
        <v>26</v>
      </c>
      <c r="C3972">
        <v>8.3000000000000007</v>
      </c>
      <c r="E3972" t="b">
        <v>0</v>
      </c>
    </row>
    <row r="3973" spans="1:5" x14ac:dyDescent="0.3">
      <c r="A3973" t="s">
        <v>1161</v>
      </c>
      <c r="B3973" t="s">
        <v>12</v>
      </c>
      <c r="C3973">
        <v>4.9000000000000004</v>
      </c>
      <c r="E3973" t="b">
        <v>0</v>
      </c>
    </row>
    <row r="3974" spans="1:5" x14ac:dyDescent="0.3">
      <c r="A3974" t="s">
        <v>1161</v>
      </c>
      <c r="B3974" t="s">
        <v>17</v>
      </c>
      <c r="C3974">
        <v>4.9000000000000004</v>
      </c>
      <c r="E3974" t="b">
        <v>0</v>
      </c>
    </row>
    <row r="3975" spans="1:5" x14ac:dyDescent="0.3">
      <c r="A3975" t="s">
        <v>1162</v>
      </c>
      <c r="B3975" t="s">
        <v>12</v>
      </c>
      <c r="C3975">
        <v>6.3</v>
      </c>
      <c r="E3975" t="b">
        <v>0</v>
      </c>
    </row>
    <row r="3976" spans="1:5" x14ac:dyDescent="0.3">
      <c r="A3976" t="s">
        <v>1162</v>
      </c>
      <c r="B3976" t="s">
        <v>13</v>
      </c>
      <c r="C3976">
        <v>6.3</v>
      </c>
      <c r="E3976" t="b">
        <v>0</v>
      </c>
    </row>
    <row r="3977" spans="1:5" x14ac:dyDescent="0.3">
      <c r="A3977" t="s">
        <v>1162</v>
      </c>
      <c r="B3977" t="s">
        <v>22</v>
      </c>
      <c r="C3977">
        <v>6.3</v>
      </c>
      <c r="E3977" t="b">
        <v>0</v>
      </c>
    </row>
    <row r="3978" spans="1:5" x14ac:dyDescent="0.3">
      <c r="A3978" t="s">
        <v>1162</v>
      </c>
      <c r="B3978" t="s">
        <v>34</v>
      </c>
      <c r="C3978">
        <v>6.3</v>
      </c>
      <c r="E3978" t="b">
        <v>0</v>
      </c>
    </row>
    <row r="3979" spans="1:5" x14ac:dyDescent="0.3">
      <c r="A3979" t="s">
        <v>1163</v>
      </c>
      <c r="B3979" t="s">
        <v>12</v>
      </c>
      <c r="C3979">
        <v>1.7</v>
      </c>
      <c r="E3979" t="b">
        <v>0</v>
      </c>
    </row>
    <row r="3980" spans="1:5" x14ac:dyDescent="0.3">
      <c r="A3980" t="s">
        <v>1163</v>
      </c>
      <c r="B3980" t="s">
        <v>21</v>
      </c>
      <c r="C3980">
        <v>1.7</v>
      </c>
      <c r="E3980" t="b">
        <v>0</v>
      </c>
    </row>
    <row r="3981" spans="1:5" x14ac:dyDescent="0.3">
      <c r="A3981" t="s">
        <v>1163</v>
      </c>
      <c r="B3981" t="s">
        <v>22</v>
      </c>
      <c r="C3981">
        <v>1.7</v>
      </c>
      <c r="E3981" t="b">
        <v>0</v>
      </c>
    </row>
    <row r="3982" spans="1:5" x14ac:dyDescent="0.3">
      <c r="A3982" t="s">
        <v>1163</v>
      </c>
      <c r="B3982" t="s">
        <v>23</v>
      </c>
      <c r="C3982">
        <v>1.7</v>
      </c>
      <c r="E3982" t="b">
        <v>0</v>
      </c>
    </row>
    <row r="3983" spans="1:5" x14ac:dyDescent="0.3">
      <c r="A3983" t="s">
        <v>1163</v>
      </c>
      <c r="B3983" t="s">
        <v>14</v>
      </c>
      <c r="C3983">
        <v>1.7</v>
      </c>
      <c r="E3983" t="b">
        <v>0</v>
      </c>
    </row>
    <row r="3984" spans="1:5" x14ac:dyDescent="0.3">
      <c r="A3984" t="s">
        <v>1164</v>
      </c>
      <c r="B3984" t="s">
        <v>38</v>
      </c>
      <c r="C3984">
        <v>7.7</v>
      </c>
      <c r="E3984" t="b">
        <v>0</v>
      </c>
    </row>
    <row r="3985" spans="1:5" x14ac:dyDescent="0.3">
      <c r="A3985" t="s">
        <v>1164</v>
      </c>
      <c r="B3985" t="s">
        <v>30</v>
      </c>
      <c r="C3985">
        <v>7.7</v>
      </c>
      <c r="E3985" t="b">
        <v>0</v>
      </c>
    </row>
    <row r="3986" spans="1:5" x14ac:dyDescent="0.3">
      <c r="A3986" t="s">
        <v>1164</v>
      </c>
      <c r="B3986" t="s">
        <v>31</v>
      </c>
      <c r="C3986">
        <v>7.7</v>
      </c>
      <c r="E3986" t="b">
        <v>0</v>
      </c>
    </row>
    <row r="3987" spans="1:5" x14ac:dyDescent="0.3">
      <c r="A3987" t="s">
        <v>1164</v>
      </c>
      <c r="B3987" t="s">
        <v>17</v>
      </c>
      <c r="C3987">
        <v>7.7</v>
      </c>
      <c r="E3987" t="b">
        <v>0</v>
      </c>
    </row>
    <row r="3988" spans="1:5" x14ac:dyDescent="0.3">
      <c r="A3988" t="s">
        <v>1165</v>
      </c>
      <c r="B3988" t="s">
        <v>12</v>
      </c>
      <c r="C3988">
        <v>7.8</v>
      </c>
      <c r="E3988" t="b">
        <v>0</v>
      </c>
    </row>
    <row r="3989" spans="1:5" x14ac:dyDescent="0.3">
      <c r="A3989" t="s">
        <v>1165</v>
      </c>
      <c r="B3989" t="s">
        <v>13</v>
      </c>
      <c r="C3989">
        <v>7.8</v>
      </c>
      <c r="E3989" t="b">
        <v>0</v>
      </c>
    </row>
    <row r="3990" spans="1:5" x14ac:dyDescent="0.3">
      <c r="A3990" t="s">
        <v>1165</v>
      </c>
      <c r="B3990" t="s">
        <v>34</v>
      </c>
      <c r="C3990">
        <v>7.8</v>
      </c>
      <c r="E3990" t="b">
        <v>0</v>
      </c>
    </row>
    <row r="3991" spans="1:5" x14ac:dyDescent="0.3">
      <c r="A3991" t="s">
        <v>1165</v>
      </c>
      <c r="B3991" t="s">
        <v>30</v>
      </c>
      <c r="C3991">
        <v>7.8</v>
      </c>
      <c r="E3991" t="b">
        <v>0</v>
      </c>
    </row>
    <row r="3992" spans="1:5" x14ac:dyDescent="0.3">
      <c r="A3992" t="s">
        <v>1165</v>
      </c>
      <c r="B3992" t="s">
        <v>26</v>
      </c>
      <c r="C3992">
        <v>7.8</v>
      </c>
      <c r="E3992" t="b">
        <v>0</v>
      </c>
    </row>
    <row r="3993" spans="1:5" x14ac:dyDescent="0.3">
      <c r="A3993" t="s">
        <v>1165</v>
      </c>
      <c r="B3993" t="s">
        <v>17</v>
      </c>
      <c r="C3993">
        <v>7.8</v>
      </c>
      <c r="E3993" t="b">
        <v>0</v>
      </c>
    </row>
    <row r="3994" spans="1:5" x14ac:dyDescent="0.3">
      <c r="A3994" t="s">
        <v>1166</v>
      </c>
      <c r="B3994" t="s">
        <v>12</v>
      </c>
      <c r="C3994">
        <v>5.5</v>
      </c>
      <c r="E3994" t="b">
        <v>0</v>
      </c>
    </row>
    <row r="3995" spans="1:5" x14ac:dyDescent="0.3">
      <c r="A3995" t="s">
        <v>1166</v>
      </c>
      <c r="B3995" t="s">
        <v>22</v>
      </c>
      <c r="C3995">
        <v>5.5</v>
      </c>
      <c r="E3995" t="b">
        <v>0</v>
      </c>
    </row>
    <row r="3996" spans="1:5" x14ac:dyDescent="0.3">
      <c r="A3996" t="s">
        <v>1166</v>
      </c>
      <c r="B3996" t="s">
        <v>19</v>
      </c>
      <c r="C3996">
        <v>5.5</v>
      </c>
      <c r="E3996" t="b">
        <v>0</v>
      </c>
    </row>
    <row r="3997" spans="1:5" x14ac:dyDescent="0.3">
      <c r="A3997" t="s">
        <v>1167</v>
      </c>
      <c r="B3997" t="s">
        <v>34</v>
      </c>
      <c r="C3997">
        <v>7.5</v>
      </c>
      <c r="E3997" t="b">
        <v>0</v>
      </c>
    </row>
    <row r="3998" spans="1:5" x14ac:dyDescent="0.3">
      <c r="A3998" t="s">
        <v>1167</v>
      </c>
      <c r="B3998" t="s">
        <v>30</v>
      </c>
      <c r="C3998">
        <v>7.5</v>
      </c>
      <c r="E3998" t="b">
        <v>0</v>
      </c>
    </row>
    <row r="3999" spans="1:5" x14ac:dyDescent="0.3">
      <c r="A3999" t="s">
        <v>1167</v>
      </c>
      <c r="B3999" t="s">
        <v>17</v>
      </c>
      <c r="C3999">
        <v>7.5</v>
      </c>
      <c r="E3999" t="b">
        <v>0</v>
      </c>
    </row>
    <row r="4000" spans="1:5" x14ac:dyDescent="0.3">
      <c r="A4000" t="s">
        <v>1168</v>
      </c>
      <c r="B4000" t="s">
        <v>12</v>
      </c>
      <c r="C4000">
        <v>6.4</v>
      </c>
      <c r="E4000" t="b">
        <v>0</v>
      </c>
    </row>
    <row r="4001" spans="1:5" x14ac:dyDescent="0.3">
      <c r="A4001" t="s">
        <v>1168</v>
      </c>
      <c r="B4001" t="s">
        <v>13</v>
      </c>
      <c r="C4001">
        <v>6.4</v>
      </c>
      <c r="E4001" t="b">
        <v>0</v>
      </c>
    </row>
    <row r="4002" spans="1:5" x14ac:dyDescent="0.3">
      <c r="A4002" t="s">
        <v>1168</v>
      </c>
      <c r="B4002" t="s">
        <v>17</v>
      </c>
      <c r="C4002">
        <v>6.4</v>
      </c>
      <c r="E4002" t="b">
        <v>0</v>
      </c>
    </row>
    <row r="4003" spans="1:5" x14ac:dyDescent="0.3">
      <c r="A4003" t="s">
        <v>1168</v>
      </c>
      <c r="B4003" t="s">
        <v>36</v>
      </c>
      <c r="C4003">
        <v>6.4</v>
      </c>
      <c r="E4003" t="b">
        <v>0</v>
      </c>
    </row>
    <row r="4004" spans="1:5" x14ac:dyDescent="0.3">
      <c r="A4004" t="s">
        <v>1169</v>
      </c>
      <c r="B4004" t="s">
        <v>30</v>
      </c>
      <c r="C4004">
        <v>5.6</v>
      </c>
      <c r="E4004" t="b">
        <v>0</v>
      </c>
    </row>
    <row r="4005" spans="1:5" x14ac:dyDescent="0.3">
      <c r="A4005" t="s">
        <v>1169</v>
      </c>
      <c r="B4005" t="s">
        <v>17</v>
      </c>
      <c r="C4005">
        <v>5.6</v>
      </c>
      <c r="E4005" t="b">
        <v>0</v>
      </c>
    </row>
    <row r="4006" spans="1:5" x14ac:dyDescent="0.3">
      <c r="A4006" t="s">
        <v>1170</v>
      </c>
      <c r="B4006" t="s">
        <v>21</v>
      </c>
      <c r="C4006">
        <v>7.5</v>
      </c>
      <c r="E4006" t="b">
        <v>0</v>
      </c>
    </row>
    <row r="4007" spans="1:5" x14ac:dyDescent="0.3">
      <c r="A4007" t="s">
        <v>1170</v>
      </c>
      <c r="B4007" t="s">
        <v>23</v>
      </c>
      <c r="C4007">
        <v>7.5</v>
      </c>
      <c r="E4007" t="b">
        <v>0</v>
      </c>
    </row>
    <row r="4008" spans="1:5" x14ac:dyDescent="0.3">
      <c r="A4008" t="s">
        <v>1170</v>
      </c>
      <c r="B4008" t="s">
        <v>14</v>
      </c>
      <c r="C4008">
        <v>7.5</v>
      </c>
      <c r="E4008" t="b">
        <v>0</v>
      </c>
    </row>
    <row r="4009" spans="1:5" x14ac:dyDescent="0.3">
      <c r="A4009" t="s">
        <v>1170</v>
      </c>
      <c r="B4009" t="s">
        <v>25</v>
      </c>
      <c r="C4009">
        <v>7.5</v>
      </c>
      <c r="E4009" t="b">
        <v>0</v>
      </c>
    </row>
    <row r="4010" spans="1:5" x14ac:dyDescent="0.3">
      <c r="A4010" t="s">
        <v>1171</v>
      </c>
      <c r="B4010" t="s">
        <v>13</v>
      </c>
      <c r="C4010">
        <v>6.8</v>
      </c>
      <c r="E4010" t="b">
        <v>0</v>
      </c>
    </row>
    <row r="4011" spans="1:5" x14ac:dyDescent="0.3">
      <c r="A4011" t="s">
        <v>1171</v>
      </c>
      <c r="B4011" t="s">
        <v>30</v>
      </c>
      <c r="C4011">
        <v>6.8</v>
      </c>
      <c r="E4011" t="b">
        <v>0</v>
      </c>
    </row>
    <row r="4012" spans="1:5" x14ac:dyDescent="0.3">
      <c r="A4012" t="s">
        <v>1171</v>
      </c>
      <c r="B4012" t="s">
        <v>28</v>
      </c>
      <c r="C4012">
        <v>6.8</v>
      </c>
      <c r="E4012" t="b">
        <v>0</v>
      </c>
    </row>
    <row r="4013" spans="1:5" x14ac:dyDescent="0.3">
      <c r="A4013" t="s">
        <v>1172</v>
      </c>
      <c r="B4013" t="s">
        <v>12</v>
      </c>
      <c r="C4013">
        <v>6.8</v>
      </c>
      <c r="E4013" t="b">
        <v>0</v>
      </c>
    </row>
    <row r="4014" spans="1:5" x14ac:dyDescent="0.3">
      <c r="A4014" t="s">
        <v>1172</v>
      </c>
      <c r="B4014" t="s">
        <v>13</v>
      </c>
      <c r="C4014">
        <v>6.8</v>
      </c>
      <c r="E4014" t="b">
        <v>0</v>
      </c>
    </row>
    <row r="4015" spans="1:5" x14ac:dyDescent="0.3">
      <c r="A4015" t="s">
        <v>1172</v>
      </c>
      <c r="B4015" t="s">
        <v>14</v>
      </c>
      <c r="C4015">
        <v>6.8</v>
      </c>
      <c r="E4015" t="b">
        <v>0</v>
      </c>
    </row>
    <row r="4016" spans="1:5" x14ac:dyDescent="0.3">
      <c r="A4016" t="s">
        <v>1172</v>
      </c>
      <c r="B4016" t="s">
        <v>15</v>
      </c>
      <c r="C4016">
        <v>6.8</v>
      </c>
      <c r="E4016" t="b">
        <v>0</v>
      </c>
    </row>
    <row r="4017" spans="1:5" x14ac:dyDescent="0.3">
      <c r="A4017" t="s">
        <v>1172</v>
      </c>
      <c r="B4017" t="s">
        <v>17</v>
      </c>
      <c r="C4017">
        <v>6.8</v>
      </c>
      <c r="E4017" t="b">
        <v>0</v>
      </c>
    </row>
    <row r="4018" spans="1:5" x14ac:dyDescent="0.3">
      <c r="A4018" t="s">
        <v>1173</v>
      </c>
      <c r="B4018" t="s">
        <v>30</v>
      </c>
      <c r="C4018">
        <v>6</v>
      </c>
      <c r="E4018" t="b">
        <v>0</v>
      </c>
    </row>
    <row r="4019" spans="1:5" x14ac:dyDescent="0.3">
      <c r="A4019" t="s">
        <v>1173</v>
      </c>
      <c r="B4019" t="s">
        <v>35</v>
      </c>
      <c r="C4019">
        <v>6</v>
      </c>
      <c r="E4019" t="b">
        <v>0</v>
      </c>
    </row>
    <row r="4020" spans="1:5" x14ac:dyDescent="0.3">
      <c r="A4020" t="s">
        <v>1173</v>
      </c>
      <c r="B4020" t="s">
        <v>15</v>
      </c>
      <c r="C4020">
        <v>6</v>
      </c>
      <c r="E4020" t="b">
        <v>0</v>
      </c>
    </row>
    <row r="4021" spans="1:5" x14ac:dyDescent="0.3">
      <c r="A4021" t="s">
        <v>1173</v>
      </c>
      <c r="B4021" t="s">
        <v>17</v>
      </c>
      <c r="C4021">
        <v>6</v>
      </c>
      <c r="E4021" t="b">
        <v>0</v>
      </c>
    </row>
    <row r="4022" spans="1:5" x14ac:dyDescent="0.3">
      <c r="A4022" t="s">
        <v>1174</v>
      </c>
      <c r="B4022" t="s">
        <v>30</v>
      </c>
      <c r="C4022">
        <v>7.3</v>
      </c>
      <c r="E4022" t="b">
        <v>0</v>
      </c>
    </row>
    <row r="4023" spans="1:5" x14ac:dyDescent="0.3">
      <c r="A4023" t="s">
        <v>1175</v>
      </c>
      <c r="B4023" t="s">
        <v>22</v>
      </c>
      <c r="C4023">
        <v>6</v>
      </c>
      <c r="E4023" t="b">
        <v>0</v>
      </c>
    </row>
    <row r="4024" spans="1:5" x14ac:dyDescent="0.3">
      <c r="A4024" t="s">
        <v>1175</v>
      </c>
      <c r="B4024" t="s">
        <v>30</v>
      </c>
      <c r="C4024">
        <v>6</v>
      </c>
      <c r="E4024" t="b">
        <v>0</v>
      </c>
    </row>
    <row r="4025" spans="1:5" x14ac:dyDescent="0.3">
      <c r="A4025" t="s">
        <v>1176</v>
      </c>
      <c r="B4025" t="s">
        <v>12</v>
      </c>
      <c r="C4025">
        <v>7</v>
      </c>
      <c r="E4025" t="b">
        <v>0</v>
      </c>
    </row>
    <row r="4026" spans="1:5" x14ac:dyDescent="0.3">
      <c r="A4026" t="s">
        <v>1176</v>
      </c>
      <c r="B4026" t="s">
        <v>34</v>
      </c>
      <c r="C4026">
        <v>7</v>
      </c>
      <c r="E4026" t="b">
        <v>0</v>
      </c>
    </row>
    <row r="4027" spans="1:5" x14ac:dyDescent="0.3">
      <c r="A4027" t="s">
        <v>1176</v>
      </c>
      <c r="B4027" t="s">
        <v>30</v>
      </c>
      <c r="C4027">
        <v>7</v>
      </c>
      <c r="E4027" t="b">
        <v>0</v>
      </c>
    </row>
    <row r="4028" spans="1:5" x14ac:dyDescent="0.3">
      <c r="A4028" t="s">
        <v>1176</v>
      </c>
      <c r="B4028" t="s">
        <v>17</v>
      </c>
      <c r="C4028">
        <v>7</v>
      </c>
      <c r="E4028" t="b">
        <v>0</v>
      </c>
    </row>
    <row r="4029" spans="1:5" x14ac:dyDescent="0.3">
      <c r="A4029" t="s">
        <v>1177</v>
      </c>
      <c r="B4029" t="s">
        <v>22</v>
      </c>
      <c r="C4029">
        <v>5.0999999999999996</v>
      </c>
      <c r="E4029" t="b">
        <v>0</v>
      </c>
    </row>
    <row r="4030" spans="1:5" x14ac:dyDescent="0.3">
      <c r="A4030" t="s">
        <v>1177</v>
      </c>
      <c r="B4030" t="s">
        <v>19</v>
      </c>
      <c r="C4030">
        <v>5.0999999999999996</v>
      </c>
      <c r="E4030" t="b">
        <v>0</v>
      </c>
    </row>
    <row r="4031" spans="1:5" x14ac:dyDescent="0.3">
      <c r="A4031" t="s">
        <v>1178</v>
      </c>
      <c r="B4031" t="s">
        <v>30</v>
      </c>
      <c r="C4031">
        <v>6.8</v>
      </c>
      <c r="E4031" t="b">
        <v>0</v>
      </c>
    </row>
    <row r="4032" spans="1:5" x14ac:dyDescent="0.3">
      <c r="A4032" t="s">
        <v>1178</v>
      </c>
      <c r="B4032" t="s">
        <v>26</v>
      </c>
      <c r="C4032">
        <v>6.8</v>
      </c>
      <c r="E4032" t="b">
        <v>0</v>
      </c>
    </row>
    <row r="4033" spans="1:5" x14ac:dyDescent="0.3">
      <c r="A4033" t="s">
        <v>1178</v>
      </c>
      <c r="B4033" t="s">
        <v>17</v>
      </c>
      <c r="C4033">
        <v>6.8</v>
      </c>
      <c r="E4033" t="b">
        <v>0</v>
      </c>
    </row>
    <row r="4034" spans="1:5" x14ac:dyDescent="0.3">
      <c r="A4034" t="s">
        <v>1179</v>
      </c>
      <c r="B4034" t="s">
        <v>30</v>
      </c>
      <c r="C4034">
        <v>6.5</v>
      </c>
      <c r="E4034" t="b">
        <v>0</v>
      </c>
    </row>
    <row r="4035" spans="1:5" x14ac:dyDescent="0.3">
      <c r="A4035" t="s">
        <v>1179</v>
      </c>
      <c r="B4035" t="s">
        <v>14</v>
      </c>
      <c r="C4035">
        <v>6.5</v>
      </c>
      <c r="E4035" t="b">
        <v>0</v>
      </c>
    </row>
    <row r="4036" spans="1:5" x14ac:dyDescent="0.3">
      <c r="A4036" t="s">
        <v>1179</v>
      </c>
      <c r="B4036" t="s">
        <v>19</v>
      </c>
      <c r="C4036">
        <v>6.5</v>
      </c>
      <c r="E4036" t="b">
        <v>0</v>
      </c>
    </row>
    <row r="4037" spans="1:5" x14ac:dyDescent="0.3">
      <c r="A4037" t="s">
        <v>1180</v>
      </c>
      <c r="B4037" t="s">
        <v>12</v>
      </c>
      <c r="C4037">
        <v>6.6</v>
      </c>
      <c r="E4037" t="b">
        <v>0</v>
      </c>
    </row>
    <row r="4038" spans="1:5" x14ac:dyDescent="0.3">
      <c r="A4038" t="s">
        <v>1180</v>
      </c>
      <c r="B4038" t="s">
        <v>34</v>
      </c>
      <c r="C4038">
        <v>6.6</v>
      </c>
      <c r="E4038" t="b">
        <v>0</v>
      </c>
    </row>
    <row r="4039" spans="1:5" x14ac:dyDescent="0.3">
      <c r="A4039" t="s">
        <v>1180</v>
      </c>
      <c r="B4039" t="s">
        <v>17</v>
      </c>
      <c r="C4039">
        <v>6.6</v>
      </c>
      <c r="E4039" t="b">
        <v>0</v>
      </c>
    </row>
    <row r="4040" spans="1:5" x14ac:dyDescent="0.3">
      <c r="A4040" t="s">
        <v>1181</v>
      </c>
      <c r="B4040" t="s">
        <v>12</v>
      </c>
      <c r="C4040">
        <v>7.2</v>
      </c>
      <c r="E4040" t="b">
        <v>0</v>
      </c>
    </row>
    <row r="4041" spans="1:5" x14ac:dyDescent="0.3">
      <c r="A4041" t="s">
        <v>1181</v>
      </c>
      <c r="B4041" t="s">
        <v>22</v>
      </c>
      <c r="C4041">
        <v>7.2</v>
      </c>
      <c r="E4041" t="b">
        <v>0</v>
      </c>
    </row>
    <row r="4042" spans="1:5" x14ac:dyDescent="0.3">
      <c r="A4042" t="s">
        <v>1181</v>
      </c>
      <c r="B4042" t="s">
        <v>34</v>
      </c>
      <c r="C4042">
        <v>7.2</v>
      </c>
      <c r="E4042" t="b">
        <v>0</v>
      </c>
    </row>
    <row r="4043" spans="1:5" x14ac:dyDescent="0.3">
      <c r="A4043" t="s">
        <v>1182</v>
      </c>
      <c r="B4043" t="s">
        <v>22</v>
      </c>
      <c r="C4043">
        <v>7</v>
      </c>
      <c r="E4043" t="b">
        <v>0</v>
      </c>
    </row>
    <row r="4044" spans="1:5" x14ac:dyDescent="0.3">
      <c r="A4044" t="s">
        <v>1182</v>
      </c>
      <c r="B4044" t="s">
        <v>30</v>
      </c>
      <c r="C4044">
        <v>7</v>
      </c>
      <c r="E4044" t="b">
        <v>0</v>
      </c>
    </row>
    <row r="4045" spans="1:5" x14ac:dyDescent="0.3">
      <c r="A4045" t="s">
        <v>1182</v>
      </c>
      <c r="B4045" t="s">
        <v>19</v>
      </c>
      <c r="C4045">
        <v>7</v>
      </c>
      <c r="E4045" t="b">
        <v>0</v>
      </c>
    </row>
    <row r="4046" spans="1:5" x14ac:dyDescent="0.3">
      <c r="A4046" t="s">
        <v>1183</v>
      </c>
      <c r="B4046" t="s">
        <v>13</v>
      </c>
      <c r="C4046">
        <v>7</v>
      </c>
      <c r="E4046" t="b">
        <v>0</v>
      </c>
    </row>
    <row r="4047" spans="1:5" x14ac:dyDescent="0.3">
      <c r="A4047" t="s">
        <v>1183</v>
      </c>
      <c r="B4047" t="s">
        <v>21</v>
      </c>
      <c r="C4047">
        <v>7</v>
      </c>
      <c r="E4047" t="b">
        <v>0</v>
      </c>
    </row>
    <row r="4048" spans="1:5" x14ac:dyDescent="0.3">
      <c r="A4048" t="s">
        <v>1183</v>
      </c>
      <c r="B4048" t="s">
        <v>22</v>
      </c>
      <c r="C4048">
        <v>7</v>
      </c>
      <c r="E4048" t="b">
        <v>0</v>
      </c>
    </row>
    <row r="4049" spans="1:5" x14ac:dyDescent="0.3">
      <c r="A4049" t="s">
        <v>1183</v>
      </c>
      <c r="B4049" t="s">
        <v>30</v>
      </c>
      <c r="C4049">
        <v>7</v>
      </c>
      <c r="E4049" t="b">
        <v>0</v>
      </c>
    </row>
    <row r="4050" spans="1:5" x14ac:dyDescent="0.3">
      <c r="A4050" t="s">
        <v>1183</v>
      </c>
      <c r="B4050" t="s">
        <v>23</v>
      </c>
      <c r="C4050">
        <v>7</v>
      </c>
      <c r="E4050" t="b">
        <v>0</v>
      </c>
    </row>
    <row r="4051" spans="1:5" x14ac:dyDescent="0.3">
      <c r="A4051" t="s">
        <v>1184</v>
      </c>
      <c r="B4051" t="s">
        <v>22</v>
      </c>
      <c r="C4051">
        <v>5.9</v>
      </c>
      <c r="E4051" t="b">
        <v>0</v>
      </c>
    </row>
    <row r="4052" spans="1:5" x14ac:dyDescent="0.3">
      <c r="A4052" t="s">
        <v>1184</v>
      </c>
      <c r="B4052" t="s">
        <v>19</v>
      </c>
      <c r="C4052">
        <v>5.9</v>
      </c>
      <c r="E4052" t="b">
        <v>0</v>
      </c>
    </row>
    <row r="4053" spans="1:5" x14ac:dyDescent="0.3">
      <c r="A4053" t="s">
        <v>1185</v>
      </c>
      <c r="B4053" t="s">
        <v>22</v>
      </c>
      <c r="C4053">
        <v>5.4</v>
      </c>
      <c r="E4053" t="b">
        <v>0</v>
      </c>
    </row>
    <row r="4054" spans="1:5" x14ac:dyDescent="0.3">
      <c r="A4054" t="s">
        <v>1185</v>
      </c>
      <c r="B4054" t="s">
        <v>30</v>
      </c>
      <c r="C4054">
        <v>5.4</v>
      </c>
      <c r="E4054" t="b">
        <v>0</v>
      </c>
    </row>
    <row r="4055" spans="1:5" x14ac:dyDescent="0.3">
      <c r="A4055" t="s">
        <v>1185</v>
      </c>
      <c r="B4055" t="s">
        <v>19</v>
      </c>
      <c r="C4055">
        <v>5.4</v>
      </c>
      <c r="E4055" t="b">
        <v>0</v>
      </c>
    </row>
    <row r="4056" spans="1:5" x14ac:dyDescent="0.3">
      <c r="A4056" t="s">
        <v>1186</v>
      </c>
      <c r="B4056" t="s">
        <v>12</v>
      </c>
      <c r="C4056">
        <v>6.6</v>
      </c>
      <c r="E4056" t="b">
        <v>0</v>
      </c>
    </row>
    <row r="4057" spans="1:5" x14ac:dyDescent="0.3">
      <c r="A4057" t="s">
        <v>1186</v>
      </c>
      <c r="B4057" t="s">
        <v>22</v>
      </c>
      <c r="C4057">
        <v>6.6</v>
      </c>
      <c r="E4057" t="b">
        <v>0</v>
      </c>
    </row>
    <row r="4058" spans="1:5" x14ac:dyDescent="0.3">
      <c r="A4058" t="s">
        <v>1186</v>
      </c>
      <c r="B4058" t="s">
        <v>34</v>
      </c>
      <c r="C4058">
        <v>6.6</v>
      </c>
      <c r="E4058" t="b">
        <v>0</v>
      </c>
    </row>
    <row r="4059" spans="1:5" x14ac:dyDescent="0.3">
      <c r="A4059" t="s">
        <v>1187</v>
      </c>
      <c r="B4059" t="s">
        <v>38</v>
      </c>
      <c r="C4059">
        <v>7</v>
      </c>
      <c r="E4059" t="b">
        <v>0</v>
      </c>
    </row>
    <row r="4060" spans="1:5" x14ac:dyDescent="0.3">
      <c r="A4060" t="s">
        <v>1187</v>
      </c>
      <c r="B4060" t="s">
        <v>30</v>
      </c>
      <c r="C4060">
        <v>7</v>
      </c>
      <c r="E4060" t="b">
        <v>0</v>
      </c>
    </row>
    <row r="4061" spans="1:5" x14ac:dyDescent="0.3">
      <c r="A4061" t="s">
        <v>1187</v>
      </c>
      <c r="B4061" t="s">
        <v>31</v>
      </c>
      <c r="C4061">
        <v>7</v>
      </c>
      <c r="E4061" t="b">
        <v>0</v>
      </c>
    </row>
    <row r="4062" spans="1:5" x14ac:dyDescent="0.3">
      <c r="A4062" t="s">
        <v>1187</v>
      </c>
      <c r="B4062" t="s">
        <v>19</v>
      </c>
      <c r="C4062">
        <v>7</v>
      </c>
      <c r="E4062" t="b">
        <v>0</v>
      </c>
    </row>
    <row r="4063" spans="1:5" x14ac:dyDescent="0.3">
      <c r="A4063" t="s">
        <v>1188</v>
      </c>
      <c r="B4063" t="s">
        <v>12</v>
      </c>
      <c r="C4063">
        <v>6.5</v>
      </c>
      <c r="E4063" t="b">
        <v>0</v>
      </c>
    </row>
    <row r="4064" spans="1:5" x14ac:dyDescent="0.3">
      <c r="A4064" t="s">
        <v>1188</v>
      </c>
      <c r="B4064" t="s">
        <v>22</v>
      </c>
      <c r="C4064">
        <v>6.5</v>
      </c>
      <c r="E4064" t="b">
        <v>0</v>
      </c>
    </row>
    <row r="4065" spans="1:5" x14ac:dyDescent="0.3">
      <c r="A4065" t="s">
        <v>1188</v>
      </c>
      <c r="B4065" t="s">
        <v>32</v>
      </c>
      <c r="C4065">
        <v>6.5</v>
      </c>
      <c r="E4065" t="b">
        <v>0</v>
      </c>
    </row>
    <row r="4066" spans="1:5" x14ac:dyDescent="0.3">
      <c r="A4066" t="s">
        <v>1189</v>
      </c>
      <c r="B4066" t="s">
        <v>34</v>
      </c>
      <c r="C4066">
        <v>6.3</v>
      </c>
      <c r="E4066" t="b">
        <v>0</v>
      </c>
    </row>
    <row r="4067" spans="1:5" x14ac:dyDescent="0.3">
      <c r="A4067" t="s">
        <v>1189</v>
      </c>
      <c r="B4067" t="s">
        <v>30</v>
      </c>
      <c r="C4067">
        <v>6.3</v>
      </c>
      <c r="E4067" t="b">
        <v>0</v>
      </c>
    </row>
    <row r="4068" spans="1:5" x14ac:dyDescent="0.3">
      <c r="A4068" t="s">
        <v>1189</v>
      </c>
      <c r="B4068" t="s">
        <v>26</v>
      </c>
      <c r="C4068">
        <v>6.3</v>
      </c>
      <c r="E4068" t="b">
        <v>0</v>
      </c>
    </row>
    <row r="4069" spans="1:5" x14ac:dyDescent="0.3">
      <c r="A4069" t="s">
        <v>1189</v>
      </c>
      <c r="B4069" t="s">
        <v>17</v>
      </c>
      <c r="C4069">
        <v>6.3</v>
      </c>
      <c r="E4069" t="b">
        <v>0</v>
      </c>
    </row>
    <row r="4070" spans="1:5" x14ac:dyDescent="0.3">
      <c r="A4070" t="s">
        <v>1190</v>
      </c>
      <c r="B4070" t="s">
        <v>22</v>
      </c>
      <c r="C4070">
        <v>6.5</v>
      </c>
      <c r="E4070" t="b">
        <v>0</v>
      </c>
    </row>
    <row r="4071" spans="1:5" x14ac:dyDescent="0.3">
      <c r="A4071" t="s">
        <v>1190</v>
      </c>
      <c r="B4071" t="s">
        <v>30</v>
      </c>
      <c r="C4071">
        <v>6.5</v>
      </c>
      <c r="E4071" t="b">
        <v>0</v>
      </c>
    </row>
    <row r="4072" spans="1:5" x14ac:dyDescent="0.3">
      <c r="A4072" t="s">
        <v>1190</v>
      </c>
      <c r="B4072" t="s">
        <v>19</v>
      </c>
      <c r="C4072">
        <v>6.5</v>
      </c>
      <c r="E4072" t="b">
        <v>0</v>
      </c>
    </row>
    <row r="4073" spans="1:5" x14ac:dyDescent="0.3">
      <c r="A4073" t="s">
        <v>1191</v>
      </c>
      <c r="B4073" t="s">
        <v>30</v>
      </c>
      <c r="C4073">
        <v>6.5</v>
      </c>
      <c r="E4073" t="b">
        <v>0</v>
      </c>
    </row>
    <row r="4074" spans="1:5" x14ac:dyDescent="0.3">
      <c r="A4074" t="s">
        <v>1191</v>
      </c>
      <c r="B4074" t="s">
        <v>35</v>
      </c>
      <c r="C4074">
        <v>6.5</v>
      </c>
      <c r="E4074" t="b">
        <v>0</v>
      </c>
    </row>
    <row r="4075" spans="1:5" x14ac:dyDescent="0.3">
      <c r="A4075" t="s">
        <v>1191</v>
      </c>
      <c r="B4075" t="s">
        <v>26</v>
      </c>
      <c r="C4075">
        <v>6.5</v>
      </c>
      <c r="E4075" t="b">
        <v>0</v>
      </c>
    </row>
    <row r="4076" spans="1:5" x14ac:dyDescent="0.3">
      <c r="A4076" t="s">
        <v>1191</v>
      </c>
      <c r="B4076" t="s">
        <v>17</v>
      </c>
      <c r="C4076">
        <v>6.5</v>
      </c>
      <c r="E4076" t="b">
        <v>0</v>
      </c>
    </row>
    <row r="4077" spans="1:5" x14ac:dyDescent="0.3">
      <c r="A4077" t="s">
        <v>1192</v>
      </c>
      <c r="B4077" t="s">
        <v>22</v>
      </c>
      <c r="C4077">
        <v>5.8</v>
      </c>
      <c r="E4077" t="b">
        <v>0</v>
      </c>
    </row>
    <row r="4078" spans="1:5" x14ac:dyDescent="0.3">
      <c r="A4078" t="s">
        <v>1193</v>
      </c>
      <c r="B4078" t="s">
        <v>12</v>
      </c>
      <c r="C4078">
        <v>6.6</v>
      </c>
      <c r="E4078" t="b">
        <v>0</v>
      </c>
    </row>
    <row r="4079" spans="1:5" x14ac:dyDescent="0.3">
      <c r="A4079" t="s">
        <v>1193</v>
      </c>
      <c r="B4079" t="s">
        <v>13</v>
      </c>
      <c r="C4079">
        <v>6.6</v>
      </c>
      <c r="E4079" t="b">
        <v>0</v>
      </c>
    </row>
    <row r="4080" spans="1:5" x14ac:dyDescent="0.3">
      <c r="A4080" t="s">
        <v>1193</v>
      </c>
      <c r="B4080" t="s">
        <v>17</v>
      </c>
      <c r="C4080">
        <v>6.6</v>
      </c>
      <c r="E4080" t="b">
        <v>0</v>
      </c>
    </row>
    <row r="4081" spans="1:5" x14ac:dyDescent="0.3">
      <c r="A4081" t="s">
        <v>1194</v>
      </c>
      <c r="B4081" t="s">
        <v>14</v>
      </c>
      <c r="C4081">
        <v>5.4</v>
      </c>
      <c r="E4081" t="b">
        <v>0</v>
      </c>
    </row>
    <row r="4082" spans="1:5" x14ac:dyDescent="0.3">
      <c r="A4082" t="s">
        <v>1194</v>
      </c>
      <c r="B4082" t="s">
        <v>35</v>
      </c>
      <c r="C4082">
        <v>5.4</v>
      </c>
      <c r="E4082" t="b">
        <v>0</v>
      </c>
    </row>
    <row r="4083" spans="1:5" x14ac:dyDescent="0.3">
      <c r="A4083" t="s">
        <v>1194</v>
      </c>
      <c r="B4083" t="s">
        <v>26</v>
      </c>
      <c r="C4083">
        <v>5.4</v>
      </c>
      <c r="E4083" t="b">
        <v>0</v>
      </c>
    </row>
    <row r="4084" spans="1:5" x14ac:dyDescent="0.3">
      <c r="A4084" t="s">
        <v>1194</v>
      </c>
      <c r="B4084" t="s">
        <v>17</v>
      </c>
      <c r="C4084">
        <v>5.4</v>
      </c>
      <c r="E4084" t="b">
        <v>0</v>
      </c>
    </row>
    <row r="4085" spans="1:5" x14ac:dyDescent="0.3">
      <c r="A4085" t="s">
        <v>1195</v>
      </c>
      <c r="B4085" t="s">
        <v>12</v>
      </c>
      <c r="C4085">
        <v>6.1</v>
      </c>
      <c r="E4085" t="b">
        <v>0</v>
      </c>
    </row>
    <row r="4086" spans="1:5" x14ac:dyDescent="0.3">
      <c r="A4086" t="s">
        <v>1195</v>
      </c>
      <c r="B4086" t="s">
        <v>34</v>
      </c>
      <c r="C4086">
        <v>6.1</v>
      </c>
      <c r="E4086" t="b">
        <v>0</v>
      </c>
    </row>
    <row r="4087" spans="1:5" x14ac:dyDescent="0.3">
      <c r="A4087" t="s">
        <v>1195</v>
      </c>
      <c r="B4087" t="s">
        <v>30</v>
      </c>
      <c r="C4087">
        <v>6.1</v>
      </c>
      <c r="E4087" t="b">
        <v>0</v>
      </c>
    </row>
    <row r="4088" spans="1:5" x14ac:dyDescent="0.3">
      <c r="A4088" t="s">
        <v>1195</v>
      </c>
      <c r="B4088" t="s">
        <v>17</v>
      </c>
      <c r="C4088">
        <v>6.1</v>
      </c>
      <c r="E4088" t="b">
        <v>0</v>
      </c>
    </row>
    <row r="4089" spans="1:5" x14ac:dyDescent="0.3">
      <c r="A4089" t="s">
        <v>1196</v>
      </c>
      <c r="B4089" t="s">
        <v>13</v>
      </c>
      <c r="C4089">
        <v>4</v>
      </c>
      <c r="E4089" t="b">
        <v>0</v>
      </c>
    </row>
    <row r="4090" spans="1:5" x14ac:dyDescent="0.3">
      <c r="A4090" t="s">
        <v>1196</v>
      </c>
      <c r="B4090" t="s">
        <v>22</v>
      </c>
      <c r="C4090">
        <v>4</v>
      </c>
      <c r="E4090" t="b">
        <v>0</v>
      </c>
    </row>
    <row r="4091" spans="1:5" x14ac:dyDescent="0.3">
      <c r="A4091" t="s">
        <v>1196</v>
      </c>
      <c r="B4091" t="s">
        <v>23</v>
      </c>
      <c r="C4091">
        <v>4</v>
      </c>
      <c r="E4091" t="b">
        <v>0</v>
      </c>
    </row>
    <row r="4092" spans="1:5" x14ac:dyDescent="0.3">
      <c r="A4092" t="s">
        <v>1196</v>
      </c>
      <c r="B4092" t="s">
        <v>14</v>
      </c>
      <c r="C4092">
        <v>4</v>
      </c>
      <c r="E4092" t="b">
        <v>0</v>
      </c>
    </row>
    <row r="4093" spans="1:5" x14ac:dyDescent="0.3">
      <c r="A4093" t="s">
        <v>1196</v>
      </c>
      <c r="B4093" t="s">
        <v>15</v>
      </c>
      <c r="C4093">
        <v>4</v>
      </c>
      <c r="E4093" t="b">
        <v>0</v>
      </c>
    </row>
    <row r="4094" spans="1:5" x14ac:dyDescent="0.3">
      <c r="A4094" t="s">
        <v>1197</v>
      </c>
      <c r="B4094" t="s">
        <v>34</v>
      </c>
      <c r="C4094">
        <v>7.6</v>
      </c>
      <c r="E4094" t="b">
        <v>0</v>
      </c>
    </row>
    <row r="4095" spans="1:5" x14ac:dyDescent="0.3">
      <c r="A4095" t="s">
        <v>1197</v>
      </c>
      <c r="B4095" t="s">
        <v>30</v>
      </c>
      <c r="C4095">
        <v>7.6</v>
      </c>
      <c r="E4095" t="b">
        <v>0</v>
      </c>
    </row>
    <row r="4096" spans="1:5" x14ac:dyDescent="0.3">
      <c r="A4096" t="s">
        <v>1197</v>
      </c>
      <c r="B4096" t="s">
        <v>17</v>
      </c>
      <c r="C4096">
        <v>7.6</v>
      </c>
      <c r="E4096" t="b">
        <v>0</v>
      </c>
    </row>
    <row r="4097" spans="1:5" x14ac:dyDescent="0.3">
      <c r="A4097" t="s">
        <v>1198</v>
      </c>
      <c r="B4097" t="s">
        <v>12</v>
      </c>
      <c r="C4097">
        <v>7.9</v>
      </c>
      <c r="E4097" t="b">
        <v>0</v>
      </c>
    </row>
    <row r="4098" spans="1:5" x14ac:dyDescent="0.3">
      <c r="A4098" t="s">
        <v>1198</v>
      </c>
      <c r="B4098" t="s">
        <v>13</v>
      </c>
      <c r="C4098">
        <v>7.9</v>
      </c>
      <c r="E4098" t="b">
        <v>0</v>
      </c>
    </row>
    <row r="4099" spans="1:5" x14ac:dyDescent="0.3">
      <c r="A4099" t="s">
        <v>1198</v>
      </c>
      <c r="B4099" t="s">
        <v>31</v>
      </c>
      <c r="C4099">
        <v>7.9</v>
      </c>
      <c r="E4099" t="b">
        <v>0</v>
      </c>
    </row>
    <row r="4100" spans="1:5" x14ac:dyDescent="0.3">
      <c r="A4100" t="s">
        <v>1199</v>
      </c>
      <c r="B4100" t="s">
        <v>12</v>
      </c>
      <c r="C4100">
        <v>5.3</v>
      </c>
      <c r="E4100" t="b">
        <v>0</v>
      </c>
    </row>
    <row r="4101" spans="1:5" x14ac:dyDescent="0.3">
      <c r="A4101" t="s">
        <v>1199</v>
      </c>
      <c r="B4101" t="s">
        <v>22</v>
      </c>
      <c r="C4101">
        <v>5.3</v>
      </c>
      <c r="E4101" t="b">
        <v>0</v>
      </c>
    </row>
    <row r="4102" spans="1:5" x14ac:dyDescent="0.3">
      <c r="A4102" t="s">
        <v>1199</v>
      </c>
      <c r="B4102" t="s">
        <v>34</v>
      </c>
      <c r="C4102">
        <v>5.3</v>
      </c>
      <c r="E4102" t="b">
        <v>0</v>
      </c>
    </row>
    <row r="4103" spans="1:5" x14ac:dyDescent="0.3">
      <c r="A4103" t="s">
        <v>1199</v>
      </c>
      <c r="B4103" t="s">
        <v>19</v>
      </c>
      <c r="C4103">
        <v>5.3</v>
      </c>
      <c r="E4103" t="b">
        <v>0</v>
      </c>
    </row>
    <row r="4104" spans="1:5" x14ac:dyDescent="0.3">
      <c r="A4104" t="s">
        <v>1199</v>
      </c>
      <c r="B4104" t="s">
        <v>17</v>
      </c>
      <c r="C4104">
        <v>5.3</v>
      </c>
      <c r="E4104" t="b">
        <v>0</v>
      </c>
    </row>
    <row r="4105" spans="1:5" x14ac:dyDescent="0.3">
      <c r="A4105" t="s">
        <v>1200</v>
      </c>
      <c r="B4105" t="s">
        <v>22</v>
      </c>
      <c r="C4105">
        <v>6.6</v>
      </c>
      <c r="E4105" t="b">
        <v>0</v>
      </c>
    </row>
    <row r="4106" spans="1:5" x14ac:dyDescent="0.3">
      <c r="A4106" t="s">
        <v>1201</v>
      </c>
      <c r="B4106" t="s">
        <v>12</v>
      </c>
      <c r="C4106">
        <v>6.3</v>
      </c>
      <c r="E4106" t="b">
        <v>0</v>
      </c>
    </row>
    <row r="4107" spans="1:5" x14ac:dyDescent="0.3">
      <c r="A4107" t="s">
        <v>1201</v>
      </c>
      <c r="B4107" t="s">
        <v>14</v>
      </c>
      <c r="C4107">
        <v>6.3</v>
      </c>
      <c r="E4107" t="b">
        <v>0</v>
      </c>
    </row>
    <row r="4108" spans="1:5" x14ac:dyDescent="0.3">
      <c r="A4108" t="s">
        <v>1201</v>
      </c>
      <c r="B4108" t="s">
        <v>28</v>
      </c>
      <c r="C4108">
        <v>6.3</v>
      </c>
      <c r="E4108" t="b">
        <v>0</v>
      </c>
    </row>
    <row r="4109" spans="1:5" x14ac:dyDescent="0.3">
      <c r="A4109" t="s">
        <v>1202</v>
      </c>
      <c r="B4109" t="s">
        <v>22</v>
      </c>
      <c r="C4109">
        <v>7.5</v>
      </c>
      <c r="E4109" t="b">
        <v>0</v>
      </c>
    </row>
    <row r="4110" spans="1:5" x14ac:dyDescent="0.3">
      <c r="A4110" t="s">
        <v>1202</v>
      </c>
      <c r="B4110" t="s">
        <v>36</v>
      </c>
      <c r="C4110">
        <v>7.5</v>
      </c>
      <c r="E4110" t="b">
        <v>0</v>
      </c>
    </row>
    <row r="4111" spans="1:5" x14ac:dyDescent="0.3">
      <c r="A4111" t="s">
        <v>1203</v>
      </c>
      <c r="B4111" t="s">
        <v>12</v>
      </c>
      <c r="C4111">
        <v>7.2</v>
      </c>
      <c r="E4111" t="b">
        <v>0</v>
      </c>
    </row>
    <row r="4112" spans="1:5" x14ac:dyDescent="0.3">
      <c r="A4112" t="s">
        <v>1203</v>
      </c>
      <c r="B4112" t="s">
        <v>22</v>
      </c>
      <c r="C4112">
        <v>7.2</v>
      </c>
      <c r="E4112" t="b">
        <v>0</v>
      </c>
    </row>
    <row r="4113" spans="1:5" x14ac:dyDescent="0.3">
      <c r="A4113" t="s">
        <v>1203</v>
      </c>
      <c r="B4113" t="s">
        <v>34</v>
      </c>
      <c r="C4113">
        <v>7.2</v>
      </c>
      <c r="E4113" t="b">
        <v>0</v>
      </c>
    </row>
    <row r="4114" spans="1:5" x14ac:dyDescent="0.3">
      <c r="A4114" t="s">
        <v>1204</v>
      </c>
      <c r="B4114" t="s">
        <v>30</v>
      </c>
      <c r="C4114">
        <v>7</v>
      </c>
      <c r="E4114" t="b">
        <v>0</v>
      </c>
    </row>
    <row r="4115" spans="1:5" x14ac:dyDescent="0.3">
      <c r="A4115" t="s">
        <v>1204</v>
      </c>
      <c r="B4115" t="s">
        <v>39</v>
      </c>
      <c r="C4115">
        <v>7</v>
      </c>
      <c r="E4115" t="b">
        <v>0</v>
      </c>
    </row>
    <row r="4116" spans="1:5" x14ac:dyDescent="0.3">
      <c r="A4116" t="s">
        <v>1205</v>
      </c>
      <c r="B4116" t="s">
        <v>13</v>
      </c>
      <c r="C4116">
        <v>4.9000000000000004</v>
      </c>
      <c r="E4116" t="b">
        <v>0</v>
      </c>
    </row>
    <row r="4117" spans="1:5" x14ac:dyDescent="0.3">
      <c r="A4117" t="s">
        <v>1205</v>
      </c>
      <c r="B4117" t="s">
        <v>21</v>
      </c>
      <c r="C4117">
        <v>4.9000000000000004</v>
      </c>
      <c r="E4117" t="b">
        <v>0</v>
      </c>
    </row>
    <row r="4118" spans="1:5" x14ac:dyDescent="0.3">
      <c r="A4118" t="s">
        <v>1205</v>
      </c>
      <c r="B4118" t="s">
        <v>22</v>
      </c>
      <c r="C4118">
        <v>4.9000000000000004</v>
      </c>
      <c r="E4118" t="b">
        <v>0</v>
      </c>
    </row>
    <row r="4119" spans="1:5" x14ac:dyDescent="0.3">
      <c r="A4119" t="s">
        <v>1205</v>
      </c>
      <c r="B4119" t="s">
        <v>23</v>
      </c>
      <c r="C4119">
        <v>4.9000000000000004</v>
      </c>
      <c r="E4119" t="b">
        <v>0</v>
      </c>
    </row>
    <row r="4120" spans="1:5" x14ac:dyDescent="0.3">
      <c r="A4120" t="s">
        <v>1206</v>
      </c>
      <c r="B4120" t="s">
        <v>12</v>
      </c>
      <c r="C4120">
        <v>6.9</v>
      </c>
      <c r="E4120" t="b">
        <v>0</v>
      </c>
    </row>
    <row r="4121" spans="1:5" x14ac:dyDescent="0.3">
      <c r="A4121" t="s">
        <v>1206</v>
      </c>
      <c r="B4121" t="s">
        <v>13</v>
      </c>
      <c r="C4121">
        <v>6.9</v>
      </c>
      <c r="E4121" t="b">
        <v>0</v>
      </c>
    </row>
    <row r="4122" spans="1:5" x14ac:dyDescent="0.3">
      <c r="A4122" t="s">
        <v>1206</v>
      </c>
      <c r="B4122" t="s">
        <v>19</v>
      </c>
      <c r="C4122">
        <v>6.9</v>
      </c>
      <c r="E4122" t="b">
        <v>0</v>
      </c>
    </row>
    <row r="4123" spans="1:5" x14ac:dyDescent="0.3">
      <c r="A4123" t="s">
        <v>1207</v>
      </c>
      <c r="B4123" t="s">
        <v>12</v>
      </c>
      <c r="C4123">
        <v>5.2</v>
      </c>
      <c r="E4123" t="b">
        <v>0</v>
      </c>
    </row>
    <row r="4124" spans="1:5" x14ac:dyDescent="0.3">
      <c r="A4124" t="s">
        <v>1207</v>
      </c>
      <c r="B4124" t="s">
        <v>22</v>
      </c>
      <c r="C4124">
        <v>5.2</v>
      </c>
      <c r="E4124" t="b">
        <v>0</v>
      </c>
    </row>
    <row r="4125" spans="1:5" x14ac:dyDescent="0.3">
      <c r="A4125" t="s">
        <v>1207</v>
      </c>
      <c r="B4125" t="s">
        <v>14</v>
      </c>
      <c r="C4125">
        <v>5.2</v>
      </c>
      <c r="E4125" t="b">
        <v>0</v>
      </c>
    </row>
    <row r="4126" spans="1:5" x14ac:dyDescent="0.3">
      <c r="A4126" t="s">
        <v>1208</v>
      </c>
      <c r="B4126" t="s">
        <v>30</v>
      </c>
      <c r="C4126">
        <v>8.1</v>
      </c>
      <c r="E4126" t="b">
        <v>0</v>
      </c>
    </row>
    <row r="4127" spans="1:5" x14ac:dyDescent="0.3">
      <c r="A4127" t="s">
        <v>1208</v>
      </c>
      <c r="B4127" t="s">
        <v>26</v>
      </c>
      <c r="C4127">
        <v>8.1</v>
      </c>
      <c r="E4127" t="b">
        <v>0</v>
      </c>
    </row>
    <row r="4128" spans="1:5" x14ac:dyDescent="0.3">
      <c r="A4128" t="s">
        <v>1208</v>
      </c>
      <c r="B4128" t="s">
        <v>17</v>
      </c>
      <c r="C4128">
        <v>8.1</v>
      </c>
      <c r="E4128" t="b">
        <v>0</v>
      </c>
    </row>
    <row r="4129" spans="1:5" x14ac:dyDescent="0.3">
      <c r="A4129" t="s">
        <v>1209</v>
      </c>
      <c r="B4129" t="s">
        <v>12</v>
      </c>
      <c r="C4129">
        <v>6.6</v>
      </c>
      <c r="E4129" t="b">
        <v>0</v>
      </c>
    </row>
    <row r="4130" spans="1:5" x14ac:dyDescent="0.3">
      <c r="A4130" t="s">
        <v>1209</v>
      </c>
      <c r="B4130" t="s">
        <v>34</v>
      </c>
      <c r="C4130">
        <v>6.6</v>
      </c>
      <c r="E4130" t="b">
        <v>0</v>
      </c>
    </row>
    <row r="4131" spans="1:5" x14ac:dyDescent="0.3">
      <c r="A4131" t="s">
        <v>1209</v>
      </c>
      <c r="B4131" t="s">
        <v>17</v>
      </c>
      <c r="C4131">
        <v>6.6</v>
      </c>
      <c r="E4131" t="b">
        <v>0</v>
      </c>
    </row>
    <row r="4132" spans="1:5" x14ac:dyDescent="0.3">
      <c r="A4132" t="s">
        <v>1210</v>
      </c>
      <c r="B4132" t="s">
        <v>22</v>
      </c>
      <c r="C4132">
        <v>6.2</v>
      </c>
      <c r="E4132" t="b">
        <v>0</v>
      </c>
    </row>
    <row r="4133" spans="1:5" x14ac:dyDescent="0.3">
      <c r="A4133" t="s">
        <v>1211</v>
      </c>
      <c r="B4133" t="s">
        <v>12</v>
      </c>
      <c r="C4133">
        <v>7.2</v>
      </c>
      <c r="E4133" t="b">
        <v>0</v>
      </c>
    </row>
    <row r="4134" spans="1:5" x14ac:dyDescent="0.3">
      <c r="A4134" t="s">
        <v>1211</v>
      </c>
      <c r="B4134" t="s">
        <v>30</v>
      </c>
      <c r="C4134">
        <v>7.2</v>
      </c>
      <c r="E4134" t="b">
        <v>0</v>
      </c>
    </row>
    <row r="4135" spans="1:5" x14ac:dyDescent="0.3">
      <c r="A4135" t="s">
        <v>1211</v>
      </c>
      <c r="B4135" t="s">
        <v>23</v>
      </c>
      <c r="C4135">
        <v>7.2</v>
      </c>
      <c r="E4135" t="b">
        <v>0</v>
      </c>
    </row>
    <row r="4136" spans="1:5" x14ac:dyDescent="0.3">
      <c r="A4136" t="s">
        <v>1211</v>
      </c>
      <c r="B4136" t="s">
        <v>32</v>
      </c>
      <c r="C4136">
        <v>7.2</v>
      </c>
      <c r="E4136" t="b">
        <v>0</v>
      </c>
    </row>
    <row r="4137" spans="1:5" x14ac:dyDescent="0.3">
      <c r="A4137" t="s">
        <v>1212</v>
      </c>
      <c r="B4137" t="s">
        <v>34</v>
      </c>
      <c r="C4137">
        <v>7.3</v>
      </c>
      <c r="E4137" t="b">
        <v>0</v>
      </c>
    </row>
    <row r="4138" spans="1:5" x14ac:dyDescent="0.3">
      <c r="A4138" t="s">
        <v>1212</v>
      </c>
      <c r="B4138" t="s">
        <v>30</v>
      </c>
      <c r="C4138">
        <v>7.3</v>
      </c>
      <c r="E4138" t="b">
        <v>0</v>
      </c>
    </row>
    <row r="4139" spans="1:5" x14ac:dyDescent="0.3">
      <c r="A4139" t="s">
        <v>1213</v>
      </c>
      <c r="B4139" t="s">
        <v>22</v>
      </c>
      <c r="C4139">
        <v>6.7</v>
      </c>
      <c r="E4139" t="b">
        <v>0</v>
      </c>
    </row>
    <row r="4140" spans="1:5" x14ac:dyDescent="0.3">
      <c r="A4140" t="s">
        <v>1213</v>
      </c>
      <c r="B4140" t="s">
        <v>30</v>
      </c>
      <c r="C4140">
        <v>6.7</v>
      </c>
      <c r="E4140" t="b">
        <v>0</v>
      </c>
    </row>
    <row r="4141" spans="1:5" x14ac:dyDescent="0.3">
      <c r="A4141" t="s">
        <v>1213</v>
      </c>
      <c r="B4141" t="s">
        <v>19</v>
      </c>
      <c r="C4141">
        <v>6.7</v>
      </c>
      <c r="E4141" t="b">
        <v>0</v>
      </c>
    </row>
    <row r="4142" spans="1:5" x14ac:dyDescent="0.3">
      <c r="A4142" t="s">
        <v>1214</v>
      </c>
      <c r="B4142" t="s">
        <v>34</v>
      </c>
      <c r="C4142">
        <v>6.4</v>
      </c>
      <c r="E4142" t="b">
        <v>0</v>
      </c>
    </row>
    <row r="4143" spans="1:5" x14ac:dyDescent="0.3">
      <c r="A4143" t="s">
        <v>1214</v>
      </c>
      <c r="B4143" t="s">
        <v>26</v>
      </c>
      <c r="C4143">
        <v>6.4</v>
      </c>
      <c r="E4143" t="b">
        <v>0</v>
      </c>
    </row>
    <row r="4144" spans="1:5" x14ac:dyDescent="0.3">
      <c r="A4144" t="s">
        <v>1214</v>
      </c>
      <c r="B4144" t="s">
        <v>17</v>
      </c>
      <c r="C4144">
        <v>6.4</v>
      </c>
      <c r="E4144" t="b">
        <v>0</v>
      </c>
    </row>
    <row r="4145" spans="1:5" x14ac:dyDescent="0.3">
      <c r="A4145" t="s">
        <v>1215</v>
      </c>
      <c r="B4145" t="s">
        <v>13</v>
      </c>
      <c r="C4145">
        <v>7.8</v>
      </c>
      <c r="E4145" t="b">
        <v>0</v>
      </c>
    </row>
    <row r="4146" spans="1:5" x14ac:dyDescent="0.3">
      <c r="A4146" t="s">
        <v>1215</v>
      </c>
      <c r="B4146" t="s">
        <v>22</v>
      </c>
      <c r="C4146">
        <v>7.8</v>
      </c>
      <c r="E4146" t="b">
        <v>0</v>
      </c>
    </row>
    <row r="4147" spans="1:5" x14ac:dyDescent="0.3">
      <c r="A4147" t="s">
        <v>1215</v>
      </c>
      <c r="B4147" t="s">
        <v>15</v>
      </c>
      <c r="C4147">
        <v>7.8</v>
      </c>
      <c r="E4147" t="b">
        <v>0</v>
      </c>
    </row>
    <row r="4148" spans="1:5" x14ac:dyDescent="0.3">
      <c r="A4148" t="s">
        <v>1216</v>
      </c>
      <c r="B4148" t="s">
        <v>12</v>
      </c>
      <c r="C4148">
        <v>6.4</v>
      </c>
      <c r="E4148" t="b">
        <v>0</v>
      </c>
    </row>
    <row r="4149" spans="1:5" x14ac:dyDescent="0.3">
      <c r="A4149" t="s">
        <v>1216</v>
      </c>
      <c r="B4149" t="s">
        <v>15</v>
      </c>
      <c r="C4149">
        <v>6.4</v>
      </c>
      <c r="E4149" t="b">
        <v>0</v>
      </c>
    </row>
    <row r="4150" spans="1:5" x14ac:dyDescent="0.3">
      <c r="A4150" t="s">
        <v>1216</v>
      </c>
      <c r="B4150" t="s">
        <v>17</v>
      </c>
      <c r="C4150">
        <v>6.4</v>
      </c>
      <c r="E4150" t="b">
        <v>0</v>
      </c>
    </row>
    <row r="4151" spans="1:5" x14ac:dyDescent="0.3">
      <c r="A4151" t="s">
        <v>1217</v>
      </c>
      <c r="B4151" t="s">
        <v>30</v>
      </c>
      <c r="C4151">
        <v>4.0999999999999996</v>
      </c>
      <c r="E4151" t="b">
        <v>0</v>
      </c>
    </row>
    <row r="4152" spans="1:5" x14ac:dyDescent="0.3">
      <c r="A4152" t="s">
        <v>1217</v>
      </c>
      <c r="B4152" t="s">
        <v>19</v>
      </c>
      <c r="C4152">
        <v>4.0999999999999996</v>
      </c>
      <c r="E4152" t="b">
        <v>0</v>
      </c>
    </row>
    <row r="4153" spans="1:5" x14ac:dyDescent="0.3">
      <c r="A4153" t="s">
        <v>1218</v>
      </c>
      <c r="B4153" t="s">
        <v>12</v>
      </c>
      <c r="C4153">
        <v>4.0999999999999996</v>
      </c>
      <c r="E4153" t="b">
        <v>0</v>
      </c>
    </row>
    <row r="4154" spans="1:5" x14ac:dyDescent="0.3">
      <c r="A4154" t="s">
        <v>1218</v>
      </c>
      <c r="B4154" t="s">
        <v>13</v>
      </c>
      <c r="C4154">
        <v>4.0999999999999996</v>
      </c>
      <c r="E4154" t="b">
        <v>0</v>
      </c>
    </row>
    <row r="4155" spans="1:5" x14ac:dyDescent="0.3">
      <c r="A4155" t="s">
        <v>1218</v>
      </c>
      <c r="B4155" t="s">
        <v>22</v>
      </c>
      <c r="C4155">
        <v>4.0999999999999996</v>
      </c>
      <c r="E4155" t="b">
        <v>0</v>
      </c>
    </row>
    <row r="4156" spans="1:5" x14ac:dyDescent="0.3">
      <c r="A4156" t="s">
        <v>1218</v>
      </c>
      <c r="B4156" t="s">
        <v>23</v>
      </c>
      <c r="C4156">
        <v>4.0999999999999996</v>
      </c>
      <c r="E4156" t="b">
        <v>0</v>
      </c>
    </row>
    <row r="4157" spans="1:5" x14ac:dyDescent="0.3">
      <c r="A4157" t="s">
        <v>1218</v>
      </c>
      <c r="B4157" t="s">
        <v>15</v>
      </c>
      <c r="C4157">
        <v>4.0999999999999996</v>
      </c>
      <c r="E4157" t="b">
        <v>0</v>
      </c>
    </row>
    <row r="4158" spans="1:5" x14ac:dyDescent="0.3">
      <c r="A4158" t="s">
        <v>1219</v>
      </c>
      <c r="B4158" t="s">
        <v>34</v>
      </c>
      <c r="C4158">
        <v>7.4</v>
      </c>
      <c r="E4158" t="b">
        <v>0</v>
      </c>
    </row>
    <row r="4159" spans="1:5" x14ac:dyDescent="0.3">
      <c r="A4159" t="s">
        <v>1219</v>
      </c>
      <c r="B4159" t="s">
        <v>30</v>
      </c>
      <c r="C4159">
        <v>7.4</v>
      </c>
      <c r="E4159" t="b">
        <v>0</v>
      </c>
    </row>
    <row r="4160" spans="1:5" x14ac:dyDescent="0.3">
      <c r="A4160" t="s">
        <v>1219</v>
      </c>
      <c r="B4160" t="s">
        <v>17</v>
      </c>
      <c r="C4160">
        <v>7.4</v>
      </c>
      <c r="E4160" t="b">
        <v>0</v>
      </c>
    </row>
    <row r="4161" spans="1:5" x14ac:dyDescent="0.3">
      <c r="A4161" t="s">
        <v>1220</v>
      </c>
      <c r="B4161" t="s">
        <v>22</v>
      </c>
      <c r="C4161">
        <v>5.8</v>
      </c>
      <c r="E4161" t="b">
        <v>0</v>
      </c>
    </row>
    <row r="4162" spans="1:5" x14ac:dyDescent="0.3">
      <c r="A4162" t="s">
        <v>1220</v>
      </c>
      <c r="B4162" t="s">
        <v>23</v>
      </c>
      <c r="C4162">
        <v>5.8</v>
      </c>
      <c r="E4162" t="b">
        <v>0</v>
      </c>
    </row>
    <row r="4163" spans="1:5" x14ac:dyDescent="0.3">
      <c r="A4163" t="s">
        <v>1221</v>
      </c>
      <c r="B4163" t="s">
        <v>12</v>
      </c>
      <c r="C4163">
        <v>7.6</v>
      </c>
      <c r="E4163" t="b">
        <v>0</v>
      </c>
    </row>
    <row r="4164" spans="1:5" x14ac:dyDescent="0.3">
      <c r="A4164" t="s">
        <v>1221</v>
      </c>
      <c r="B4164" t="s">
        <v>38</v>
      </c>
      <c r="C4164">
        <v>7.6</v>
      </c>
      <c r="E4164" t="b">
        <v>0</v>
      </c>
    </row>
    <row r="4165" spans="1:5" x14ac:dyDescent="0.3">
      <c r="A4165" t="s">
        <v>1221</v>
      </c>
      <c r="B4165" t="s">
        <v>30</v>
      </c>
      <c r="C4165">
        <v>7.6</v>
      </c>
      <c r="E4165" t="b">
        <v>0</v>
      </c>
    </row>
    <row r="4166" spans="1:5" x14ac:dyDescent="0.3">
      <c r="A4166" t="s">
        <v>1221</v>
      </c>
      <c r="B4166" t="s">
        <v>17</v>
      </c>
      <c r="C4166">
        <v>7.6</v>
      </c>
      <c r="E4166" t="b">
        <v>0</v>
      </c>
    </row>
    <row r="4167" spans="1:5" x14ac:dyDescent="0.3">
      <c r="A4167" t="s">
        <v>1221</v>
      </c>
      <c r="B4167" t="s">
        <v>36</v>
      </c>
      <c r="C4167">
        <v>7.6</v>
      </c>
      <c r="E4167" t="b">
        <v>0</v>
      </c>
    </row>
    <row r="4168" spans="1:5" x14ac:dyDescent="0.3">
      <c r="A4168" t="s">
        <v>1222</v>
      </c>
      <c r="B4168" t="s">
        <v>22</v>
      </c>
      <c r="C4168">
        <v>7.2</v>
      </c>
      <c r="E4168" t="b">
        <v>0</v>
      </c>
    </row>
    <row r="4169" spans="1:5" x14ac:dyDescent="0.3">
      <c r="A4169" t="s">
        <v>1222</v>
      </c>
      <c r="B4169" t="s">
        <v>30</v>
      </c>
      <c r="C4169">
        <v>7.2</v>
      </c>
      <c r="E4169" t="b">
        <v>0</v>
      </c>
    </row>
    <row r="4170" spans="1:5" x14ac:dyDescent="0.3">
      <c r="A4170" t="s">
        <v>1222</v>
      </c>
      <c r="B4170" t="s">
        <v>32</v>
      </c>
      <c r="C4170">
        <v>7.2</v>
      </c>
      <c r="E4170" t="b">
        <v>0</v>
      </c>
    </row>
    <row r="4171" spans="1:5" x14ac:dyDescent="0.3">
      <c r="A4171" t="s">
        <v>1223</v>
      </c>
      <c r="B4171" t="s">
        <v>35</v>
      </c>
      <c r="C4171">
        <v>7.8</v>
      </c>
      <c r="E4171" t="b">
        <v>0</v>
      </c>
    </row>
    <row r="4172" spans="1:5" x14ac:dyDescent="0.3">
      <c r="A4172" t="s">
        <v>1223</v>
      </c>
      <c r="B4172" t="s">
        <v>26</v>
      </c>
      <c r="C4172">
        <v>7.8</v>
      </c>
      <c r="E4172" t="b">
        <v>0</v>
      </c>
    </row>
    <row r="4173" spans="1:5" x14ac:dyDescent="0.3">
      <c r="A4173" t="s">
        <v>1223</v>
      </c>
      <c r="B4173" t="s">
        <v>17</v>
      </c>
      <c r="C4173">
        <v>7.8</v>
      </c>
      <c r="E4173" t="b">
        <v>0</v>
      </c>
    </row>
    <row r="4174" spans="1:5" x14ac:dyDescent="0.3">
      <c r="A4174" t="s">
        <v>1224</v>
      </c>
      <c r="B4174" t="s">
        <v>38</v>
      </c>
      <c r="C4174">
        <v>7.7</v>
      </c>
      <c r="E4174" t="b">
        <v>0</v>
      </c>
    </row>
    <row r="4175" spans="1:5" x14ac:dyDescent="0.3">
      <c r="A4175" t="s">
        <v>1224</v>
      </c>
      <c r="B4175" t="s">
        <v>30</v>
      </c>
      <c r="C4175">
        <v>7.7</v>
      </c>
      <c r="E4175" t="b">
        <v>0</v>
      </c>
    </row>
    <row r="4176" spans="1:5" x14ac:dyDescent="0.3">
      <c r="A4176" t="s">
        <v>1225</v>
      </c>
      <c r="B4176" t="s">
        <v>22</v>
      </c>
      <c r="C4176">
        <v>6.4</v>
      </c>
      <c r="E4176" t="b">
        <v>0</v>
      </c>
    </row>
    <row r="4177" spans="1:5" x14ac:dyDescent="0.3">
      <c r="A4177" t="s">
        <v>1225</v>
      </c>
      <c r="B4177" t="s">
        <v>30</v>
      </c>
      <c r="C4177">
        <v>6.4</v>
      </c>
      <c r="E4177" t="b">
        <v>0</v>
      </c>
    </row>
    <row r="4178" spans="1:5" x14ac:dyDescent="0.3">
      <c r="A4178" t="s">
        <v>1225</v>
      </c>
      <c r="B4178" t="s">
        <v>19</v>
      </c>
      <c r="C4178">
        <v>6.4</v>
      </c>
      <c r="E4178" t="b">
        <v>0</v>
      </c>
    </row>
    <row r="4179" spans="1:5" x14ac:dyDescent="0.3">
      <c r="A4179" t="s">
        <v>1226</v>
      </c>
      <c r="B4179" t="s">
        <v>22</v>
      </c>
      <c r="C4179">
        <v>5.0999999999999996</v>
      </c>
      <c r="E4179" t="b">
        <v>0</v>
      </c>
    </row>
    <row r="4180" spans="1:5" x14ac:dyDescent="0.3">
      <c r="A4180" t="s">
        <v>1227</v>
      </c>
      <c r="B4180" t="s">
        <v>35</v>
      </c>
      <c r="C4180">
        <v>5.5</v>
      </c>
      <c r="E4180" t="b">
        <v>0</v>
      </c>
    </row>
    <row r="4181" spans="1:5" x14ac:dyDescent="0.3">
      <c r="A4181" t="s">
        <v>1227</v>
      </c>
      <c r="B4181" t="s">
        <v>26</v>
      </c>
      <c r="C4181">
        <v>5.5</v>
      </c>
      <c r="E4181" t="b">
        <v>0</v>
      </c>
    </row>
    <row r="4182" spans="1:5" x14ac:dyDescent="0.3">
      <c r="A4182" t="s">
        <v>1228</v>
      </c>
      <c r="B4182" t="s">
        <v>13</v>
      </c>
      <c r="C4182">
        <v>7.4</v>
      </c>
      <c r="E4182" t="b">
        <v>0</v>
      </c>
    </row>
    <row r="4183" spans="1:5" x14ac:dyDescent="0.3">
      <c r="A4183" t="s">
        <v>1228</v>
      </c>
      <c r="B4183" t="s">
        <v>22</v>
      </c>
      <c r="C4183">
        <v>7.4</v>
      </c>
      <c r="E4183" t="b">
        <v>0</v>
      </c>
    </row>
    <row r="4184" spans="1:5" x14ac:dyDescent="0.3">
      <c r="A4184" t="s">
        <v>1228</v>
      </c>
      <c r="B4184" t="s">
        <v>15</v>
      </c>
      <c r="C4184">
        <v>7.4</v>
      </c>
      <c r="E4184" t="b">
        <v>0</v>
      </c>
    </row>
    <row r="4185" spans="1:5" x14ac:dyDescent="0.3">
      <c r="A4185" t="s">
        <v>1228</v>
      </c>
      <c r="B4185" t="s">
        <v>28</v>
      </c>
      <c r="C4185">
        <v>7.4</v>
      </c>
      <c r="E4185" t="b">
        <v>0</v>
      </c>
    </row>
    <row r="4186" spans="1:5" x14ac:dyDescent="0.3">
      <c r="A4186" t="s">
        <v>1229</v>
      </c>
      <c r="B4186" t="s">
        <v>22</v>
      </c>
      <c r="C4186">
        <v>6</v>
      </c>
      <c r="E4186" t="b">
        <v>0</v>
      </c>
    </row>
    <row r="4187" spans="1:5" x14ac:dyDescent="0.3">
      <c r="A4187" t="s">
        <v>1229</v>
      </c>
      <c r="B4187" t="s">
        <v>34</v>
      </c>
      <c r="C4187">
        <v>6</v>
      </c>
      <c r="E4187" t="b">
        <v>0</v>
      </c>
    </row>
    <row r="4188" spans="1:5" x14ac:dyDescent="0.3">
      <c r="A4188" t="s">
        <v>1230</v>
      </c>
      <c r="B4188" t="s">
        <v>14</v>
      </c>
      <c r="C4188">
        <v>7.5</v>
      </c>
      <c r="E4188" t="b">
        <v>0</v>
      </c>
    </row>
    <row r="4189" spans="1:5" x14ac:dyDescent="0.3">
      <c r="A4189" t="s">
        <v>1230</v>
      </c>
      <c r="B4189" t="s">
        <v>35</v>
      </c>
      <c r="C4189">
        <v>7.5</v>
      </c>
      <c r="E4189" t="b">
        <v>0</v>
      </c>
    </row>
    <row r="4190" spans="1:5" x14ac:dyDescent="0.3">
      <c r="A4190" t="s">
        <v>1230</v>
      </c>
      <c r="B4190" t="s">
        <v>19</v>
      </c>
      <c r="C4190">
        <v>7.5</v>
      </c>
      <c r="E4190" t="b">
        <v>0</v>
      </c>
    </row>
    <row r="4191" spans="1:5" x14ac:dyDescent="0.3">
      <c r="A4191" t="s">
        <v>1231</v>
      </c>
      <c r="B4191" t="s">
        <v>38</v>
      </c>
      <c r="C4191">
        <v>7</v>
      </c>
      <c r="E4191" t="b">
        <v>0</v>
      </c>
    </row>
    <row r="4192" spans="1:5" x14ac:dyDescent="0.3">
      <c r="A4192" t="s">
        <v>1231</v>
      </c>
      <c r="B4192" t="s">
        <v>30</v>
      </c>
      <c r="C4192">
        <v>7</v>
      </c>
      <c r="E4192" t="b">
        <v>0</v>
      </c>
    </row>
    <row r="4193" spans="1:5" x14ac:dyDescent="0.3">
      <c r="A4193" t="s">
        <v>1231</v>
      </c>
      <c r="B4193" t="s">
        <v>19</v>
      </c>
      <c r="C4193">
        <v>7</v>
      </c>
      <c r="E4193" t="b">
        <v>0</v>
      </c>
    </row>
    <row r="4194" spans="1:5" x14ac:dyDescent="0.3">
      <c r="A4194" t="s">
        <v>1232</v>
      </c>
      <c r="B4194" t="s">
        <v>38</v>
      </c>
      <c r="C4194">
        <v>7.5</v>
      </c>
      <c r="E4194" t="b">
        <v>0</v>
      </c>
    </row>
    <row r="4195" spans="1:5" x14ac:dyDescent="0.3">
      <c r="A4195" t="s">
        <v>1232</v>
      </c>
      <c r="B4195" t="s">
        <v>30</v>
      </c>
      <c r="C4195">
        <v>7.5</v>
      </c>
      <c r="E4195" t="b">
        <v>0</v>
      </c>
    </row>
    <row r="4196" spans="1:5" x14ac:dyDescent="0.3">
      <c r="A4196" t="s">
        <v>1232</v>
      </c>
      <c r="B4196" t="s">
        <v>32</v>
      </c>
      <c r="C4196">
        <v>7.5</v>
      </c>
      <c r="E4196" t="b">
        <v>0</v>
      </c>
    </row>
    <row r="4197" spans="1:5" x14ac:dyDescent="0.3">
      <c r="A4197" t="s">
        <v>1233</v>
      </c>
      <c r="B4197" t="s">
        <v>34</v>
      </c>
      <c r="C4197">
        <v>7.3</v>
      </c>
      <c r="E4197" t="b">
        <v>0</v>
      </c>
    </row>
    <row r="4198" spans="1:5" x14ac:dyDescent="0.3">
      <c r="A4198" t="s">
        <v>1233</v>
      </c>
      <c r="B4198" t="s">
        <v>30</v>
      </c>
      <c r="C4198">
        <v>7.3</v>
      </c>
      <c r="E4198" t="b">
        <v>0</v>
      </c>
    </row>
    <row r="4199" spans="1:5" x14ac:dyDescent="0.3">
      <c r="A4199" t="s">
        <v>1233</v>
      </c>
      <c r="B4199" t="s">
        <v>17</v>
      </c>
      <c r="C4199">
        <v>7.3</v>
      </c>
      <c r="E4199" t="b">
        <v>0</v>
      </c>
    </row>
    <row r="4200" spans="1:5" x14ac:dyDescent="0.3">
      <c r="A4200" t="s">
        <v>1234</v>
      </c>
      <c r="B4200" t="s">
        <v>22</v>
      </c>
      <c r="C4200">
        <v>5.7</v>
      </c>
      <c r="E4200" t="b">
        <v>0</v>
      </c>
    </row>
    <row r="4201" spans="1:5" x14ac:dyDescent="0.3">
      <c r="A4201" t="s">
        <v>1235</v>
      </c>
      <c r="B4201" t="s">
        <v>13</v>
      </c>
      <c r="C4201">
        <v>7.3</v>
      </c>
      <c r="E4201" t="b">
        <v>0</v>
      </c>
    </row>
    <row r="4202" spans="1:5" x14ac:dyDescent="0.3">
      <c r="A4202" t="s">
        <v>1235</v>
      </c>
      <c r="B4202" t="s">
        <v>30</v>
      </c>
      <c r="C4202">
        <v>7.3</v>
      </c>
      <c r="E4202" t="b">
        <v>0</v>
      </c>
    </row>
    <row r="4203" spans="1:5" x14ac:dyDescent="0.3">
      <c r="A4203" t="s">
        <v>1235</v>
      </c>
      <c r="B4203" t="s">
        <v>23</v>
      </c>
      <c r="C4203">
        <v>7.3</v>
      </c>
      <c r="E4203" t="b">
        <v>0</v>
      </c>
    </row>
    <row r="4204" spans="1:5" x14ac:dyDescent="0.3">
      <c r="A4204" t="s">
        <v>1236</v>
      </c>
      <c r="B4204" t="s">
        <v>22</v>
      </c>
      <c r="C4204">
        <v>7.2</v>
      </c>
      <c r="E4204" t="b">
        <v>0</v>
      </c>
    </row>
    <row r="4205" spans="1:5" x14ac:dyDescent="0.3">
      <c r="A4205" t="s">
        <v>1236</v>
      </c>
      <c r="B4205" t="s">
        <v>30</v>
      </c>
      <c r="C4205">
        <v>7.2</v>
      </c>
      <c r="E4205" t="b">
        <v>0</v>
      </c>
    </row>
    <row r="4206" spans="1:5" x14ac:dyDescent="0.3">
      <c r="A4206" t="s">
        <v>1237</v>
      </c>
      <c r="B4206" t="s">
        <v>12</v>
      </c>
      <c r="C4206">
        <v>5.9</v>
      </c>
      <c r="E4206" t="b">
        <v>0</v>
      </c>
    </row>
    <row r="4207" spans="1:5" x14ac:dyDescent="0.3">
      <c r="A4207" t="s">
        <v>1237</v>
      </c>
      <c r="B4207" t="s">
        <v>22</v>
      </c>
      <c r="C4207">
        <v>5.9</v>
      </c>
      <c r="E4207" t="b">
        <v>0</v>
      </c>
    </row>
    <row r="4208" spans="1:5" x14ac:dyDescent="0.3">
      <c r="A4208" t="s">
        <v>1238</v>
      </c>
      <c r="B4208" t="s">
        <v>12</v>
      </c>
      <c r="C4208">
        <v>7.8</v>
      </c>
      <c r="E4208" t="b">
        <v>0</v>
      </c>
    </row>
    <row r="4209" spans="1:5" x14ac:dyDescent="0.3">
      <c r="A4209" t="s">
        <v>1238</v>
      </c>
      <c r="B4209" t="s">
        <v>13</v>
      </c>
      <c r="C4209">
        <v>7.8</v>
      </c>
      <c r="E4209" t="b">
        <v>0</v>
      </c>
    </row>
    <row r="4210" spans="1:5" x14ac:dyDescent="0.3">
      <c r="A4210" t="s">
        <v>1238</v>
      </c>
      <c r="B4210" t="s">
        <v>30</v>
      </c>
      <c r="C4210">
        <v>7.8</v>
      </c>
      <c r="E4210" t="b">
        <v>0</v>
      </c>
    </row>
    <row r="4211" spans="1:5" x14ac:dyDescent="0.3">
      <c r="A4211" t="s">
        <v>1238</v>
      </c>
      <c r="B4211" t="s">
        <v>19</v>
      </c>
      <c r="C4211">
        <v>7.8</v>
      </c>
      <c r="E4211" t="b">
        <v>0</v>
      </c>
    </row>
    <row r="4212" spans="1:5" x14ac:dyDescent="0.3">
      <c r="A4212" t="s">
        <v>1238</v>
      </c>
      <c r="B4212" t="s">
        <v>36</v>
      </c>
      <c r="C4212">
        <v>7.8</v>
      </c>
      <c r="E4212" t="b">
        <v>0</v>
      </c>
    </row>
    <row r="4213" spans="1:5" x14ac:dyDescent="0.3">
      <c r="A4213" t="s">
        <v>1239</v>
      </c>
      <c r="B4213" t="s">
        <v>38</v>
      </c>
      <c r="C4213">
        <v>7.7</v>
      </c>
      <c r="E4213" t="b">
        <v>0</v>
      </c>
    </row>
    <row r="4214" spans="1:5" x14ac:dyDescent="0.3">
      <c r="A4214" t="s">
        <v>1239</v>
      </c>
      <c r="B4214" t="s">
        <v>30</v>
      </c>
      <c r="C4214">
        <v>7.7</v>
      </c>
      <c r="E4214" t="b">
        <v>0</v>
      </c>
    </row>
    <row r="4215" spans="1:5" x14ac:dyDescent="0.3">
      <c r="A4215" t="s">
        <v>1239</v>
      </c>
      <c r="B4215" t="s">
        <v>39</v>
      </c>
      <c r="C4215">
        <v>7.7</v>
      </c>
      <c r="E4215" t="b">
        <v>0</v>
      </c>
    </row>
    <row r="4216" spans="1:5" x14ac:dyDescent="0.3">
      <c r="A4216" t="s">
        <v>1240</v>
      </c>
      <c r="B4216" t="s">
        <v>34</v>
      </c>
      <c r="C4216">
        <v>8.1</v>
      </c>
      <c r="E4216" t="b">
        <v>0</v>
      </c>
    </row>
    <row r="4217" spans="1:5" x14ac:dyDescent="0.3">
      <c r="A4217" t="s">
        <v>1240</v>
      </c>
      <c r="B4217" t="s">
        <v>17</v>
      </c>
      <c r="C4217">
        <v>8.1</v>
      </c>
      <c r="E4217" t="b">
        <v>0</v>
      </c>
    </row>
    <row r="4218" spans="1:5" x14ac:dyDescent="0.3">
      <c r="A4218" t="s">
        <v>1241</v>
      </c>
      <c r="B4218" t="s">
        <v>34</v>
      </c>
      <c r="C4218">
        <v>6.6</v>
      </c>
      <c r="E4218" t="b">
        <v>0</v>
      </c>
    </row>
    <row r="4219" spans="1:5" x14ac:dyDescent="0.3">
      <c r="A4219" t="s">
        <v>1241</v>
      </c>
      <c r="B4219" t="s">
        <v>30</v>
      </c>
      <c r="C4219">
        <v>6.6</v>
      </c>
      <c r="E4219" t="b">
        <v>0</v>
      </c>
    </row>
    <row r="4220" spans="1:5" x14ac:dyDescent="0.3">
      <c r="A4220" t="s">
        <v>1241</v>
      </c>
      <c r="B4220" t="s">
        <v>26</v>
      </c>
      <c r="C4220">
        <v>6.6</v>
      </c>
      <c r="E4220" t="b">
        <v>0</v>
      </c>
    </row>
    <row r="4221" spans="1:5" x14ac:dyDescent="0.3">
      <c r="A4221" t="s">
        <v>1241</v>
      </c>
      <c r="B4221" t="s">
        <v>17</v>
      </c>
      <c r="C4221">
        <v>6.6</v>
      </c>
      <c r="E4221" t="b">
        <v>0</v>
      </c>
    </row>
    <row r="4222" spans="1:5" x14ac:dyDescent="0.3">
      <c r="A4222" t="s">
        <v>1242</v>
      </c>
      <c r="B4222" t="s">
        <v>22</v>
      </c>
      <c r="C4222">
        <v>7.1</v>
      </c>
      <c r="E4222" t="b">
        <v>0</v>
      </c>
    </row>
    <row r="4223" spans="1:5" x14ac:dyDescent="0.3">
      <c r="A4223" t="s">
        <v>1242</v>
      </c>
      <c r="B4223" t="s">
        <v>19</v>
      </c>
      <c r="C4223">
        <v>7.1</v>
      </c>
      <c r="E4223" t="b">
        <v>0</v>
      </c>
    </row>
    <row r="4224" spans="1:5" x14ac:dyDescent="0.3">
      <c r="A4224" t="s">
        <v>1243</v>
      </c>
      <c r="B4224" t="s">
        <v>22</v>
      </c>
      <c r="C4224">
        <v>5.9</v>
      </c>
      <c r="E4224" t="b">
        <v>0</v>
      </c>
    </row>
    <row r="4225" spans="1:5" x14ac:dyDescent="0.3">
      <c r="A4225" t="s">
        <v>1243</v>
      </c>
      <c r="B4225" t="s">
        <v>30</v>
      </c>
      <c r="C4225">
        <v>5.9</v>
      </c>
      <c r="E4225" t="b">
        <v>0</v>
      </c>
    </row>
    <row r="4226" spans="1:5" x14ac:dyDescent="0.3">
      <c r="A4226" t="s">
        <v>1243</v>
      </c>
      <c r="B4226" t="s">
        <v>14</v>
      </c>
      <c r="C4226">
        <v>5.9</v>
      </c>
      <c r="E4226" t="b">
        <v>0</v>
      </c>
    </row>
    <row r="4227" spans="1:5" x14ac:dyDescent="0.3">
      <c r="A4227" t="s">
        <v>1243</v>
      </c>
      <c r="B4227" t="s">
        <v>19</v>
      </c>
      <c r="C4227">
        <v>5.9</v>
      </c>
      <c r="E4227" t="b">
        <v>0</v>
      </c>
    </row>
    <row r="4228" spans="1:5" x14ac:dyDescent="0.3">
      <c r="A4228" t="s">
        <v>1244</v>
      </c>
      <c r="B4228" t="s">
        <v>30</v>
      </c>
      <c r="C4228">
        <v>8</v>
      </c>
      <c r="E4228" t="b">
        <v>0</v>
      </c>
    </row>
    <row r="4229" spans="1:5" x14ac:dyDescent="0.3">
      <c r="A4229" t="s">
        <v>1244</v>
      </c>
      <c r="B4229" t="s">
        <v>31</v>
      </c>
      <c r="C4229">
        <v>8</v>
      </c>
      <c r="E4229" t="b">
        <v>0</v>
      </c>
    </row>
    <row r="4230" spans="1:5" x14ac:dyDescent="0.3">
      <c r="A4230" t="s">
        <v>1244</v>
      </c>
      <c r="B4230" t="s">
        <v>17</v>
      </c>
      <c r="C4230">
        <v>8</v>
      </c>
      <c r="E4230" t="b">
        <v>0</v>
      </c>
    </row>
    <row r="4231" spans="1:5" x14ac:dyDescent="0.3">
      <c r="A4231" t="s">
        <v>1245</v>
      </c>
      <c r="B4231" t="s">
        <v>22</v>
      </c>
      <c r="C4231">
        <v>4.5999999999999996</v>
      </c>
      <c r="E4231" t="b">
        <v>0</v>
      </c>
    </row>
    <row r="4232" spans="1:5" x14ac:dyDescent="0.3">
      <c r="A4232" t="s">
        <v>1245</v>
      </c>
      <c r="B4232" t="s">
        <v>34</v>
      </c>
      <c r="C4232">
        <v>4.5999999999999996</v>
      </c>
      <c r="E4232" t="b">
        <v>0</v>
      </c>
    </row>
    <row r="4233" spans="1:5" x14ac:dyDescent="0.3">
      <c r="A4233" t="s">
        <v>1246</v>
      </c>
      <c r="B4233" t="s">
        <v>13</v>
      </c>
      <c r="C4233">
        <v>6.1</v>
      </c>
      <c r="E4233" t="b">
        <v>0</v>
      </c>
    </row>
    <row r="4234" spans="1:5" x14ac:dyDescent="0.3">
      <c r="A4234" t="s">
        <v>1246</v>
      </c>
      <c r="B4234" t="s">
        <v>22</v>
      </c>
      <c r="C4234">
        <v>6.1</v>
      </c>
      <c r="E4234" t="b">
        <v>0</v>
      </c>
    </row>
    <row r="4235" spans="1:5" x14ac:dyDescent="0.3">
      <c r="A4235" t="s">
        <v>1246</v>
      </c>
      <c r="B4235" t="s">
        <v>34</v>
      </c>
      <c r="C4235">
        <v>6.1</v>
      </c>
      <c r="E4235" t="b">
        <v>0</v>
      </c>
    </row>
    <row r="4236" spans="1:5" x14ac:dyDescent="0.3">
      <c r="A4236" t="s">
        <v>1246</v>
      </c>
      <c r="B4236" t="s">
        <v>19</v>
      </c>
      <c r="C4236">
        <v>6.1</v>
      </c>
      <c r="E4236" t="b">
        <v>0</v>
      </c>
    </row>
    <row r="4237" spans="1:5" x14ac:dyDescent="0.3">
      <c r="A4237" t="s">
        <v>692</v>
      </c>
      <c r="B4237" t="s">
        <v>38</v>
      </c>
      <c r="C4237">
        <v>7.2</v>
      </c>
      <c r="E4237" t="b">
        <v>0</v>
      </c>
    </row>
    <row r="4238" spans="1:5" x14ac:dyDescent="0.3">
      <c r="A4238" t="s">
        <v>692</v>
      </c>
      <c r="B4238" t="s">
        <v>30</v>
      </c>
      <c r="C4238">
        <v>7.2</v>
      </c>
      <c r="E4238" t="b">
        <v>0</v>
      </c>
    </row>
    <row r="4239" spans="1:5" x14ac:dyDescent="0.3">
      <c r="A4239" t="s">
        <v>692</v>
      </c>
      <c r="B4239" t="s">
        <v>32</v>
      </c>
      <c r="C4239">
        <v>7.2</v>
      </c>
      <c r="E4239" t="b">
        <v>0</v>
      </c>
    </row>
    <row r="4240" spans="1:5" x14ac:dyDescent="0.3">
      <c r="A4240" t="s">
        <v>692</v>
      </c>
      <c r="B4240" t="s">
        <v>36</v>
      </c>
      <c r="C4240">
        <v>7.2</v>
      </c>
      <c r="E4240" t="b">
        <v>0</v>
      </c>
    </row>
    <row r="4241" spans="1:5" x14ac:dyDescent="0.3">
      <c r="A4241" t="s">
        <v>1247</v>
      </c>
      <c r="B4241" t="s">
        <v>22</v>
      </c>
      <c r="C4241">
        <v>6.4</v>
      </c>
      <c r="E4241" t="b">
        <v>0</v>
      </c>
    </row>
    <row r="4242" spans="1:5" x14ac:dyDescent="0.3">
      <c r="A4242" t="s">
        <v>1247</v>
      </c>
      <c r="B4242" t="s">
        <v>30</v>
      </c>
      <c r="C4242">
        <v>6.4</v>
      </c>
      <c r="E4242" t="b">
        <v>0</v>
      </c>
    </row>
    <row r="4243" spans="1:5" x14ac:dyDescent="0.3">
      <c r="A4243" t="s">
        <v>1247</v>
      </c>
      <c r="B4243" t="s">
        <v>23</v>
      </c>
      <c r="C4243">
        <v>6.4</v>
      </c>
      <c r="E4243" t="b">
        <v>0</v>
      </c>
    </row>
    <row r="4244" spans="1:5" x14ac:dyDescent="0.3">
      <c r="A4244" t="s">
        <v>1247</v>
      </c>
      <c r="B4244" t="s">
        <v>14</v>
      </c>
      <c r="C4244">
        <v>6.4</v>
      </c>
      <c r="E4244" t="b">
        <v>0</v>
      </c>
    </row>
    <row r="4245" spans="1:5" x14ac:dyDescent="0.3">
      <c r="A4245" t="s">
        <v>1247</v>
      </c>
      <c r="B4245" t="s">
        <v>19</v>
      </c>
      <c r="C4245">
        <v>6.4</v>
      </c>
      <c r="E4245" t="b">
        <v>0</v>
      </c>
    </row>
    <row r="4246" spans="1:5" x14ac:dyDescent="0.3">
      <c r="A4246" t="s">
        <v>1248</v>
      </c>
      <c r="B4246" t="s">
        <v>22</v>
      </c>
      <c r="C4246">
        <v>6</v>
      </c>
      <c r="E4246" t="b">
        <v>0</v>
      </c>
    </row>
    <row r="4247" spans="1:5" x14ac:dyDescent="0.3">
      <c r="A4247" t="s">
        <v>1248</v>
      </c>
      <c r="B4247" t="s">
        <v>19</v>
      </c>
      <c r="C4247">
        <v>6</v>
      </c>
      <c r="E4247" t="b">
        <v>0</v>
      </c>
    </row>
    <row r="4248" spans="1:5" x14ac:dyDescent="0.3">
      <c r="A4248" t="s">
        <v>1249</v>
      </c>
      <c r="B4248" t="s">
        <v>35</v>
      </c>
      <c r="C4248">
        <v>5.2</v>
      </c>
      <c r="E4248" t="b">
        <v>0</v>
      </c>
    </row>
    <row r="4249" spans="1:5" x14ac:dyDescent="0.3">
      <c r="A4249" t="s">
        <v>1250</v>
      </c>
      <c r="B4249" t="s">
        <v>30</v>
      </c>
      <c r="C4249">
        <v>7.6</v>
      </c>
      <c r="E4249" t="b">
        <v>0</v>
      </c>
    </row>
    <row r="4250" spans="1:5" x14ac:dyDescent="0.3">
      <c r="A4250" t="s">
        <v>1250</v>
      </c>
      <c r="B4250" t="s">
        <v>31</v>
      </c>
      <c r="C4250">
        <v>7.6</v>
      </c>
      <c r="E4250" t="b">
        <v>0</v>
      </c>
    </row>
    <row r="4251" spans="1:5" x14ac:dyDescent="0.3">
      <c r="A4251" t="s">
        <v>1250</v>
      </c>
      <c r="B4251" t="s">
        <v>17</v>
      </c>
      <c r="C4251">
        <v>7.6</v>
      </c>
      <c r="E4251" t="b">
        <v>0</v>
      </c>
    </row>
    <row r="4252" spans="1:5" x14ac:dyDescent="0.3">
      <c r="A4252" t="s">
        <v>1251</v>
      </c>
      <c r="B4252" t="s">
        <v>12</v>
      </c>
      <c r="C4252">
        <v>6.4</v>
      </c>
      <c r="E4252" t="b">
        <v>0</v>
      </c>
    </row>
    <row r="4253" spans="1:5" x14ac:dyDescent="0.3">
      <c r="A4253" t="s">
        <v>1251</v>
      </c>
      <c r="B4253" t="s">
        <v>30</v>
      </c>
      <c r="C4253">
        <v>6.4</v>
      </c>
      <c r="E4253" t="b">
        <v>0</v>
      </c>
    </row>
    <row r="4254" spans="1:5" x14ac:dyDescent="0.3">
      <c r="A4254" t="s">
        <v>1251</v>
      </c>
      <c r="B4254" t="s">
        <v>17</v>
      </c>
      <c r="C4254">
        <v>6.4</v>
      </c>
      <c r="E4254" t="b">
        <v>0</v>
      </c>
    </row>
    <row r="4255" spans="1:5" x14ac:dyDescent="0.3">
      <c r="A4255" t="s">
        <v>1251</v>
      </c>
      <c r="B4255" t="s">
        <v>36</v>
      </c>
      <c r="C4255">
        <v>6.4</v>
      </c>
      <c r="E4255" t="b">
        <v>0</v>
      </c>
    </row>
    <row r="4256" spans="1:5" x14ac:dyDescent="0.3">
      <c r="A4256" t="s">
        <v>1252</v>
      </c>
      <c r="B4256" t="s">
        <v>22</v>
      </c>
      <c r="C4256">
        <v>6.4</v>
      </c>
      <c r="E4256" t="b">
        <v>0</v>
      </c>
    </row>
    <row r="4257" spans="1:5" x14ac:dyDescent="0.3">
      <c r="A4257" t="s">
        <v>1252</v>
      </c>
      <c r="B4257" t="s">
        <v>39</v>
      </c>
      <c r="C4257">
        <v>6.4</v>
      </c>
      <c r="E4257" t="b">
        <v>0</v>
      </c>
    </row>
    <row r="4258" spans="1:5" x14ac:dyDescent="0.3">
      <c r="A4258" t="s">
        <v>1253</v>
      </c>
      <c r="B4258" t="s">
        <v>22</v>
      </c>
      <c r="C4258">
        <v>6.1</v>
      </c>
      <c r="E4258" t="b">
        <v>0</v>
      </c>
    </row>
    <row r="4259" spans="1:5" x14ac:dyDescent="0.3">
      <c r="A4259" t="s">
        <v>1253</v>
      </c>
      <c r="B4259" t="s">
        <v>30</v>
      </c>
      <c r="C4259">
        <v>6.1</v>
      </c>
      <c r="E4259" t="b">
        <v>0</v>
      </c>
    </row>
    <row r="4260" spans="1:5" x14ac:dyDescent="0.3">
      <c r="A4260" t="s">
        <v>1253</v>
      </c>
      <c r="B4260" t="s">
        <v>19</v>
      </c>
      <c r="C4260">
        <v>6.1</v>
      </c>
      <c r="E4260" t="b">
        <v>0</v>
      </c>
    </row>
    <row r="4261" spans="1:5" x14ac:dyDescent="0.3">
      <c r="A4261" t="s">
        <v>1254</v>
      </c>
      <c r="B4261" t="s">
        <v>12</v>
      </c>
      <c r="C4261">
        <v>6.1</v>
      </c>
      <c r="E4261" t="b">
        <v>0</v>
      </c>
    </row>
    <row r="4262" spans="1:5" x14ac:dyDescent="0.3">
      <c r="A4262" t="s">
        <v>1254</v>
      </c>
      <c r="B4262" t="s">
        <v>13</v>
      </c>
      <c r="C4262">
        <v>6.1</v>
      </c>
      <c r="E4262" t="b">
        <v>0</v>
      </c>
    </row>
    <row r="4263" spans="1:5" x14ac:dyDescent="0.3">
      <c r="A4263" t="s">
        <v>1254</v>
      </c>
      <c r="B4263" t="s">
        <v>22</v>
      </c>
      <c r="C4263">
        <v>6.1</v>
      </c>
      <c r="E4263" t="b">
        <v>0</v>
      </c>
    </row>
    <row r="4264" spans="1:5" x14ac:dyDescent="0.3">
      <c r="A4264" t="s">
        <v>1254</v>
      </c>
      <c r="B4264" t="s">
        <v>23</v>
      </c>
      <c r="C4264">
        <v>6.1</v>
      </c>
      <c r="E4264" t="b">
        <v>0</v>
      </c>
    </row>
    <row r="4265" spans="1:5" x14ac:dyDescent="0.3">
      <c r="A4265" t="s">
        <v>1254</v>
      </c>
      <c r="B4265" t="s">
        <v>15</v>
      </c>
      <c r="C4265">
        <v>6.1</v>
      </c>
      <c r="E4265" t="b">
        <v>0</v>
      </c>
    </row>
    <row r="4266" spans="1:5" x14ac:dyDescent="0.3">
      <c r="A4266" t="s">
        <v>1255</v>
      </c>
      <c r="B4266" t="s">
        <v>12</v>
      </c>
      <c r="C4266">
        <v>5.2</v>
      </c>
      <c r="E4266" t="b">
        <v>0</v>
      </c>
    </row>
    <row r="4267" spans="1:5" x14ac:dyDescent="0.3">
      <c r="A4267" t="s">
        <v>1255</v>
      </c>
      <c r="B4267" t="s">
        <v>35</v>
      </c>
      <c r="C4267">
        <v>5.2</v>
      </c>
      <c r="E4267" t="b">
        <v>0</v>
      </c>
    </row>
    <row r="4268" spans="1:5" x14ac:dyDescent="0.3">
      <c r="A4268" t="s">
        <v>1256</v>
      </c>
      <c r="B4268" t="s">
        <v>12</v>
      </c>
      <c r="C4268">
        <v>7.7</v>
      </c>
      <c r="E4268" t="b">
        <v>0</v>
      </c>
    </row>
    <row r="4269" spans="1:5" x14ac:dyDescent="0.3">
      <c r="A4269" t="s">
        <v>1256</v>
      </c>
      <c r="B4269" t="s">
        <v>13</v>
      </c>
      <c r="C4269">
        <v>7.7</v>
      </c>
      <c r="E4269" t="b">
        <v>0</v>
      </c>
    </row>
    <row r="4270" spans="1:5" x14ac:dyDescent="0.3">
      <c r="A4270" t="s">
        <v>1256</v>
      </c>
      <c r="B4270" t="s">
        <v>30</v>
      </c>
      <c r="C4270">
        <v>7.7</v>
      </c>
      <c r="E4270" t="b">
        <v>0</v>
      </c>
    </row>
    <row r="4271" spans="1:5" x14ac:dyDescent="0.3">
      <c r="A4271" t="s">
        <v>1256</v>
      </c>
      <c r="B4271" t="s">
        <v>19</v>
      </c>
      <c r="C4271">
        <v>7.7</v>
      </c>
      <c r="E4271" t="b">
        <v>0</v>
      </c>
    </row>
    <row r="4272" spans="1:5" x14ac:dyDescent="0.3">
      <c r="A4272" t="s">
        <v>1256</v>
      </c>
      <c r="B4272" t="s">
        <v>17</v>
      </c>
      <c r="C4272">
        <v>7.7</v>
      </c>
      <c r="E4272" t="b">
        <v>0</v>
      </c>
    </row>
    <row r="4273" spans="1:5" x14ac:dyDescent="0.3">
      <c r="A4273" t="s">
        <v>1257</v>
      </c>
      <c r="B4273" t="s">
        <v>34</v>
      </c>
      <c r="C4273">
        <v>7.3</v>
      </c>
      <c r="E4273" t="b">
        <v>0</v>
      </c>
    </row>
    <row r="4274" spans="1:5" x14ac:dyDescent="0.3">
      <c r="A4274" t="s">
        <v>1257</v>
      </c>
      <c r="B4274" t="s">
        <v>30</v>
      </c>
      <c r="C4274">
        <v>7.3</v>
      </c>
      <c r="E4274" t="b">
        <v>0</v>
      </c>
    </row>
    <row r="4275" spans="1:5" x14ac:dyDescent="0.3">
      <c r="A4275" t="s">
        <v>1257</v>
      </c>
      <c r="B4275" t="s">
        <v>17</v>
      </c>
      <c r="C4275">
        <v>7.3</v>
      </c>
      <c r="E4275" t="b">
        <v>0</v>
      </c>
    </row>
    <row r="4276" spans="1:5" x14ac:dyDescent="0.3">
      <c r="A4276" t="s">
        <v>1258</v>
      </c>
      <c r="B4276" t="s">
        <v>12</v>
      </c>
      <c r="C4276">
        <v>6.9</v>
      </c>
      <c r="E4276" t="b">
        <v>0</v>
      </c>
    </row>
    <row r="4277" spans="1:5" x14ac:dyDescent="0.3">
      <c r="A4277" t="s">
        <v>1258</v>
      </c>
      <c r="B4277" t="s">
        <v>26</v>
      </c>
      <c r="C4277">
        <v>6.9</v>
      </c>
      <c r="E4277" t="b">
        <v>0</v>
      </c>
    </row>
    <row r="4278" spans="1:5" x14ac:dyDescent="0.3">
      <c r="A4278" t="s">
        <v>1258</v>
      </c>
      <c r="B4278" t="s">
        <v>17</v>
      </c>
      <c r="C4278">
        <v>6.9</v>
      </c>
      <c r="E4278" t="b">
        <v>0</v>
      </c>
    </row>
    <row r="4279" spans="1:5" x14ac:dyDescent="0.3">
      <c r="A4279" t="s">
        <v>1259</v>
      </c>
      <c r="B4279" t="s">
        <v>30</v>
      </c>
      <c r="C4279">
        <v>8.5</v>
      </c>
      <c r="E4279" t="b">
        <v>0</v>
      </c>
    </row>
    <row r="4280" spans="1:5" x14ac:dyDescent="0.3">
      <c r="A4280" t="s">
        <v>1259</v>
      </c>
      <c r="B4280" t="s">
        <v>26</v>
      </c>
      <c r="C4280">
        <v>8.5</v>
      </c>
      <c r="E4280" t="b">
        <v>0</v>
      </c>
    </row>
    <row r="4281" spans="1:5" x14ac:dyDescent="0.3">
      <c r="A4281" t="s">
        <v>1259</v>
      </c>
      <c r="B4281" t="s">
        <v>15</v>
      </c>
      <c r="C4281">
        <v>8.5</v>
      </c>
      <c r="E4281" t="b">
        <v>0</v>
      </c>
    </row>
    <row r="4282" spans="1:5" x14ac:dyDescent="0.3">
      <c r="A4282" t="s">
        <v>1259</v>
      </c>
      <c r="B4282" t="s">
        <v>17</v>
      </c>
      <c r="C4282">
        <v>8.5</v>
      </c>
      <c r="E4282" t="b">
        <v>0</v>
      </c>
    </row>
    <row r="4283" spans="1:5" x14ac:dyDescent="0.3">
      <c r="A4283" t="s">
        <v>1260</v>
      </c>
      <c r="B4283" t="s">
        <v>22</v>
      </c>
      <c r="C4283">
        <v>6.3</v>
      </c>
      <c r="E4283" t="b">
        <v>0</v>
      </c>
    </row>
    <row r="4284" spans="1:5" x14ac:dyDescent="0.3">
      <c r="A4284" t="s">
        <v>1260</v>
      </c>
      <c r="B4284" t="s">
        <v>34</v>
      </c>
      <c r="C4284">
        <v>6.3</v>
      </c>
      <c r="E4284" t="b">
        <v>0</v>
      </c>
    </row>
    <row r="4285" spans="1:5" x14ac:dyDescent="0.3">
      <c r="A4285" t="s">
        <v>1261</v>
      </c>
      <c r="B4285" t="s">
        <v>13</v>
      </c>
      <c r="C4285">
        <v>5.9</v>
      </c>
      <c r="E4285" t="b">
        <v>0</v>
      </c>
    </row>
    <row r="4286" spans="1:5" x14ac:dyDescent="0.3">
      <c r="A4286" t="s">
        <v>1261</v>
      </c>
      <c r="B4286" t="s">
        <v>21</v>
      </c>
      <c r="C4286">
        <v>5.9</v>
      </c>
      <c r="E4286" t="b">
        <v>0</v>
      </c>
    </row>
    <row r="4287" spans="1:5" x14ac:dyDescent="0.3">
      <c r="A4287" t="s">
        <v>1261</v>
      </c>
      <c r="B4287" t="s">
        <v>22</v>
      </c>
      <c r="C4287">
        <v>5.9</v>
      </c>
      <c r="E4287" t="b">
        <v>0</v>
      </c>
    </row>
    <row r="4288" spans="1:5" x14ac:dyDescent="0.3">
      <c r="A4288" t="s">
        <v>1261</v>
      </c>
      <c r="B4288" t="s">
        <v>23</v>
      </c>
      <c r="C4288">
        <v>5.9</v>
      </c>
      <c r="E4288" t="b">
        <v>0</v>
      </c>
    </row>
    <row r="4289" spans="1:5" x14ac:dyDescent="0.3">
      <c r="A4289" t="s">
        <v>1261</v>
      </c>
      <c r="B4289" t="s">
        <v>15</v>
      </c>
      <c r="C4289">
        <v>5.9</v>
      </c>
      <c r="E4289" t="b">
        <v>0</v>
      </c>
    </row>
    <row r="4290" spans="1:5" x14ac:dyDescent="0.3">
      <c r="A4290" t="s">
        <v>1262</v>
      </c>
      <c r="B4290" t="s">
        <v>12</v>
      </c>
      <c r="C4290">
        <v>7.8</v>
      </c>
      <c r="E4290" t="b">
        <v>0</v>
      </c>
    </row>
    <row r="4291" spans="1:5" x14ac:dyDescent="0.3">
      <c r="A4291" t="s">
        <v>1262</v>
      </c>
      <c r="B4291" t="s">
        <v>13</v>
      </c>
      <c r="C4291">
        <v>7.8</v>
      </c>
      <c r="E4291" t="b">
        <v>0</v>
      </c>
    </row>
    <row r="4292" spans="1:5" x14ac:dyDescent="0.3">
      <c r="A4292" t="s">
        <v>1262</v>
      </c>
      <c r="B4292" t="s">
        <v>30</v>
      </c>
      <c r="C4292">
        <v>7.8</v>
      </c>
      <c r="E4292" t="b">
        <v>0</v>
      </c>
    </row>
    <row r="4293" spans="1:5" x14ac:dyDescent="0.3">
      <c r="A4293" t="s">
        <v>1262</v>
      </c>
      <c r="B4293" t="s">
        <v>17</v>
      </c>
      <c r="C4293">
        <v>7.8</v>
      </c>
      <c r="E4293" t="b">
        <v>0</v>
      </c>
    </row>
    <row r="4294" spans="1:5" x14ac:dyDescent="0.3">
      <c r="A4294" t="s">
        <v>1263</v>
      </c>
      <c r="B4294" t="s">
        <v>12</v>
      </c>
      <c r="C4294">
        <v>6.7</v>
      </c>
      <c r="E4294" t="b">
        <v>0</v>
      </c>
    </row>
    <row r="4295" spans="1:5" x14ac:dyDescent="0.3">
      <c r="A4295" t="s">
        <v>1263</v>
      </c>
      <c r="B4295" t="s">
        <v>13</v>
      </c>
      <c r="C4295">
        <v>6.7</v>
      </c>
      <c r="E4295" t="b">
        <v>0</v>
      </c>
    </row>
    <row r="4296" spans="1:5" x14ac:dyDescent="0.3">
      <c r="A4296" t="s">
        <v>1263</v>
      </c>
      <c r="B4296" t="s">
        <v>17</v>
      </c>
      <c r="C4296">
        <v>6.7</v>
      </c>
      <c r="E4296" t="b">
        <v>0</v>
      </c>
    </row>
    <row r="4297" spans="1:5" x14ac:dyDescent="0.3">
      <c r="A4297" t="s">
        <v>1264</v>
      </c>
      <c r="B4297" t="s">
        <v>12</v>
      </c>
      <c r="C4297">
        <v>6.4</v>
      </c>
      <c r="E4297" t="b">
        <v>0</v>
      </c>
    </row>
    <row r="4298" spans="1:5" x14ac:dyDescent="0.3">
      <c r="A4298" t="s">
        <v>1264</v>
      </c>
      <c r="B4298" t="s">
        <v>13</v>
      </c>
      <c r="C4298">
        <v>6.4</v>
      </c>
      <c r="E4298" t="b">
        <v>0</v>
      </c>
    </row>
    <row r="4299" spans="1:5" x14ac:dyDescent="0.3">
      <c r="A4299" t="s">
        <v>1264</v>
      </c>
      <c r="B4299" t="s">
        <v>15</v>
      </c>
      <c r="C4299">
        <v>6.4</v>
      </c>
      <c r="E4299" t="b">
        <v>0</v>
      </c>
    </row>
    <row r="4300" spans="1:5" x14ac:dyDescent="0.3">
      <c r="A4300" t="s">
        <v>1264</v>
      </c>
      <c r="B4300" t="s">
        <v>17</v>
      </c>
      <c r="C4300">
        <v>6.4</v>
      </c>
      <c r="E4300" t="b">
        <v>0</v>
      </c>
    </row>
    <row r="4301" spans="1:5" x14ac:dyDescent="0.3">
      <c r="A4301" t="s">
        <v>1265</v>
      </c>
      <c r="B4301" t="s">
        <v>22</v>
      </c>
      <c r="C4301">
        <v>5.9</v>
      </c>
      <c r="E4301" t="b">
        <v>0</v>
      </c>
    </row>
    <row r="4302" spans="1:5" x14ac:dyDescent="0.3">
      <c r="A4302" t="s">
        <v>1265</v>
      </c>
      <c r="B4302" t="s">
        <v>34</v>
      </c>
      <c r="C4302">
        <v>5.9</v>
      </c>
      <c r="E4302" t="b">
        <v>0</v>
      </c>
    </row>
    <row r="4303" spans="1:5" x14ac:dyDescent="0.3">
      <c r="A4303" t="s">
        <v>1265</v>
      </c>
      <c r="B4303" t="s">
        <v>19</v>
      </c>
      <c r="C4303">
        <v>5.9</v>
      </c>
      <c r="E4303" t="b">
        <v>0</v>
      </c>
    </row>
    <row r="4304" spans="1:5" x14ac:dyDescent="0.3">
      <c r="A4304" t="s">
        <v>1266</v>
      </c>
      <c r="B4304" t="s">
        <v>26</v>
      </c>
      <c r="C4304">
        <v>6.6</v>
      </c>
      <c r="E4304" t="b">
        <v>0</v>
      </c>
    </row>
    <row r="4305" spans="1:5" x14ac:dyDescent="0.3">
      <c r="A4305" t="s">
        <v>1266</v>
      </c>
      <c r="B4305" t="s">
        <v>17</v>
      </c>
      <c r="C4305">
        <v>6.6</v>
      </c>
      <c r="E4305" t="b">
        <v>0</v>
      </c>
    </row>
    <row r="4306" spans="1:5" x14ac:dyDescent="0.3">
      <c r="A4306" t="s">
        <v>1267</v>
      </c>
      <c r="B4306" t="s">
        <v>30</v>
      </c>
      <c r="C4306">
        <v>6.8</v>
      </c>
      <c r="E4306" t="b">
        <v>0</v>
      </c>
    </row>
    <row r="4307" spans="1:5" x14ac:dyDescent="0.3">
      <c r="A4307" t="s">
        <v>1267</v>
      </c>
      <c r="B4307" t="s">
        <v>14</v>
      </c>
      <c r="C4307">
        <v>6.8</v>
      </c>
      <c r="E4307" t="b">
        <v>0</v>
      </c>
    </row>
    <row r="4308" spans="1:5" x14ac:dyDescent="0.3">
      <c r="A4308" t="s">
        <v>1267</v>
      </c>
      <c r="B4308" t="s">
        <v>19</v>
      </c>
      <c r="C4308">
        <v>6.8</v>
      </c>
      <c r="E4308" t="b">
        <v>0</v>
      </c>
    </row>
    <row r="4309" spans="1:5" x14ac:dyDescent="0.3">
      <c r="A4309" t="s">
        <v>1268</v>
      </c>
      <c r="B4309" t="s">
        <v>35</v>
      </c>
      <c r="C4309">
        <v>6.5</v>
      </c>
      <c r="E4309" t="b">
        <v>0</v>
      </c>
    </row>
    <row r="4310" spans="1:5" x14ac:dyDescent="0.3">
      <c r="A4310" t="s">
        <v>1268</v>
      </c>
      <c r="B4310" t="s">
        <v>26</v>
      </c>
      <c r="C4310">
        <v>6.5</v>
      </c>
      <c r="E4310" t="b">
        <v>0</v>
      </c>
    </row>
    <row r="4311" spans="1:5" x14ac:dyDescent="0.3">
      <c r="A4311" t="s">
        <v>1268</v>
      </c>
      <c r="B4311" t="s">
        <v>17</v>
      </c>
      <c r="C4311">
        <v>6.5</v>
      </c>
      <c r="E4311" t="b">
        <v>0</v>
      </c>
    </row>
    <row r="4312" spans="1:5" x14ac:dyDescent="0.3">
      <c r="A4312" t="s">
        <v>1269</v>
      </c>
      <c r="B4312" t="s">
        <v>22</v>
      </c>
      <c r="C4312">
        <v>6.6</v>
      </c>
      <c r="E4312" t="b">
        <v>0</v>
      </c>
    </row>
    <row r="4313" spans="1:5" x14ac:dyDescent="0.3">
      <c r="A4313" t="s">
        <v>1269</v>
      </c>
      <c r="B4313" t="s">
        <v>30</v>
      </c>
      <c r="C4313">
        <v>6.6</v>
      </c>
      <c r="E4313" t="b">
        <v>0</v>
      </c>
    </row>
    <row r="4314" spans="1:5" x14ac:dyDescent="0.3">
      <c r="A4314" t="s">
        <v>1269</v>
      </c>
      <c r="B4314" t="s">
        <v>23</v>
      </c>
      <c r="C4314">
        <v>6.6</v>
      </c>
      <c r="E4314" t="b">
        <v>0</v>
      </c>
    </row>
    <row r="4315" spans="1:5" x14ac:dyDescent="0.3">
      <c r="A4315" t="s">
        <v>1269</v>
      </c>
      <c r="B4315" t="s">
        <v>14</v>
      </c>
      <c r="C4315">
        <v>6.6</v>
      </c>
      <c r="E4315" t="b">
        <v>0</v>
      </c>
    </row>
    <row r="4316" spans="1:5" x14ac:dyDescent="0.3">
      <c r="A4316" t="s">
        <v>1270</v>
      </c>
      <c r="B4316" t="s">
        <v>22</v>
      </c>
      <c r="C4316">
        <v>5.8</v>
      </c>
      <c r="E4316" t="b">
        <v>0</v>
      </c>
    </row>
    <row r="4317" spans="1:5" x14ac:dyDescent="0.3">
      <c r="A4317" t="s">
        <v>1270</v>
      </c>
      <c r="B4317" t="s">
        <v>19</v>
      </c>
      <c r="C4317">
        <v>5.8</v>
      </c>
      <c r="E4317" t="b">
        <v>0</v>
      </c>
    </row>
    <row r="4318" spans="1:5" x14ac:dyDescent="0.3">
      <c r="A4318" t="s">
        <v>1271</v>
      </c>
      <c r="B4318" t="s">
        <v>38</v>
      </c>
      <c r="C4318">
        <v>6.9</v>
      </c>
      <c r="E4318" t="b">
        <v>0</v>
      </c>
    </row>
    <row r="4319" spans="1:5" x14ac:dyDescent="0.3">
      <c r="A4319" t="s">
        <v>1271</v>
      </c>
      <c r="B4319" t="s">
        <v>30</v>
      </c>
      <c r="C4319">
        <v>6.9</v>
      </c>
      <c r="E4319" t="b">
        <v>0</v>
      </c>
    </row>
    <row r="4320" spans="1:5" x14ac:dyDescent="0.3">
      <c r="A4320" t="s">
        <v>1271</v>
      </c>
      <c r="B4320" t="s">
        <v>39</v>
      </c>
      <c r="C4320">
        <v>6.9</v>
      </c>
      <c r="E4320" t="b">
        <v>0</v>
      </c>
    </row>
    <row r="4321" spans="1:5" x14ac:dyDescent="0.3">
      <c r="A4321" t="s">
        <v>1271</v>
      </c>
      <c r="B4321" t="s">
        <v>25</v>
      </c>
      <c r="C4321">
        <v>6.9</v>
      </c>
      <c r="E4321" t="b">
        <v>0</v>
      </c>
    </row>
    <row r="4322" spans="1:5" x14ac:dyDescent="0.3">
      <c r="A4322" t="s">
        <v>1272</v>
      </c>
      <c r="B4322" t="s">
        <v>34</v>
      </c>
      <c r="C4322">
        <v>7.1</v>
      </c>
      <c r="E4322" t="b">
        <v>0</v>
      </c>
    </row>
    <row r="4323" spans="1:5" x14ac:dyDescent="0.3">
      <c r="A4323" t="s">
        <v>1272</v>
      </c>
      <c r="B4323" t="s">
        <v>30</v>
      </c>
      <c r="C4323">
        <v>7.1</v>
      </c>
      <c r="E4323" t="b">
        <v>0</v>
      </c>
    </row>
    <row r="4324" spans="1:5" x14ac:dyDescent="0.3">
      <c r="A4324" t="s">
        <v>1272</v>
      </c>
      <c r="B4324" t="s">
        <v>17</v>
      </c>
      <c r="C4324">
        <v>7.1</v>
      </c>
      <c r="E4324" t="b">
        <v>0</v>
      </c>
    </row>
    <row r="4325" spans="1:5" x14ac:dyDescent="0.3">
      <c r="A4325" t="s">
        <v>1273</v>
      </c>
      <c r="B4325" t="s">
        <v>35</v>
      </c>
      <c r="C4325">
        <v>5.8</v>
      </c>
      <c r="E4325" t="b">
        <v>0</v>
      </c>
    </row>
    <row r="4326" spans="1:5" x14ac:dyDescent="0.3">
      <c r="A4326" t="s">
        <v>1273</v>
      </c>
      <c r="B4326" t="s">
        <v>26</v>
      </c>
      <c r="C4326">
        <v>5.8</v>
      </c>
      <c r="E4326" t="b">
        <v>0</v>
      </c>
    </row>
    <row r="4327" spans="1:5" x14ac:dyDescent="0.3">
      <c r="A4327" t="s">
        <v>1273</v>
      </c>
      <c r="B4327" t="s">
        <v>17</v>
      </c>
      <c r="C4327">
        <v>5.8</v>
      </c>
      <c r="E4327" t="b">
        <v>0</v>
      </c>
    </row>
    <row r="4328" spans="1:5" x14ac:dyDescent="0.3">
      <c r="A4328" t="s">
        <v>1274</v>
      </c>
      <c r="B4328" t="s">
        <v>30</v>
      </c>
      <c r="C4328">
        <v>7.2</v>
      </c>
      <c r="E4328" t="b">
        <v>0</v>
      </c>
    </row>
    <row r="4329" spans="1:5" x14ac:dyDescent="0.3">
      <c r="A4329" t="s">
        <v>1274</v>
      </c>
      <c r="B4329" t="s">
        <v>31</v>
      </c>
      <c r="C4329">
        <v>7.2</v>
      </c>
      <c r="E4329" t="b">
        <v>0</v>
      </c>
    </row>
    <row r="4330" spans="1:5" x14ac:dyDescent="0.3">
      <c r="A4330" t="s">
        <v>1275</v>
      </c>
      <c r="B4330" t="s">
        <v>13</v>
      </c>
      <c r="C4330">
        <v>6</v>
      </c>
      <c r="E4330" t="b">
        <v>0</v>
      </c>
    </row>
    <row r="4331" spans="1:5" x14ac:dyDescent="0.3">
      <c r="A4331" t="s">
        <v>1275</v>
      </c>
      <c r="B4331" t="s">
        <v>30</v>
      </c>
      <c r="C4331">
        <v>6</v>
      </c>
      <c r="E4331" t="b">
        <v>0</v>
      </c>
    </row>
    <row r="4332" spans="1:5" x14ac:dyDescent="0.3">
      <c r="A4332" t="s">
        <v>1275</v>
      </c>
      <c r="B4332" t="s">
        <v>19</v>
      </c>
      <c r="C4332">
        <v>6</v>
      </c>
      <c r="E4332" t="b">
        <v>0</v>
      </c>
    </row>
    <row r="4333" spans="1:5" x14ac:dyDescent="0.3">
      <c r="A4333" t="s">
        <v>1276</v>
      </c>
      <c r="B4333" t="s">
        <v>12</v>
      </c>
      <c r="C4333">
        <v>4.7</v>
      </c>
      <c r="E4333" t="b">
        <v>0</v>
      </c>
    </row>
    <row r="4334" spans="1:5" x14ac:dyDescent="0.3">
      <c r="A4334" t="s">
        <v>1276</v>
      </c>
      <c r="B4334" t="s">
        <v>35</v>
      </c>
      <c r="C4334">
        <v>4.7</v>
      </c>
      <c r="E4334" t="b">
        <v>0</v>
      </c>
    </row>
    <row r="4335" spans="1:5" x14ac:dyDescent="0.3">
      <c r="A4335" t="s">
        <v>1276</v>
      </c>
      <c r="B4335" t="s">
        <v>15</v>
      </c>
      <c r="C4335">
        <v>4.7</v>
      </c>
      <c r="E4335" t="b">
        <v>0</v>
      </c>
    </row>
    <row r="4336" spans="1:5" x14ac:dyDescent="0.3">
      <c r="A4336" t="s">
        <v>1276</v>
      </c>
      <c r="B4336" t="s">
        <v>17</v>
      </c>
      <c r="C4336">
        <v>4.7</v>
      </c>
      <c r="E4336" t="b">
        <v>0</v>
      </c>
    </row>
    <row r="4337" spans="1:5" x14ac:dyDescent="0.3">
      <c r="A4337" t="s">
        <v>1277</v>
      </c>
      <c r="B4337" t="s">
        <v>22</v>
      </c>
      <c r="C4337">
        <v>5.2</v>
      </c>
      <c r="E4337" t="b">
        <v>0</v>
      </c>
    </row>
    <row r="4338" spans="1:5" x14ac:dyDescent="0.3">
      <c r="A4338" t="s">
        <v>1277</v>
      </c>
      <c r="B4338" t="s">
        <v>23</v>
      </c>
      <c r="C4338">
        <v>5.2</v>
      </c>
      <c r="E4338" t="b">
        <v>0</v>
      </c>
    </row>
    <row r="4339" spans="1:5" x14ac:dyDescent="0.3">
      <c r="A4339" t="s">
        <v>1278</v>
      </c>
      <c r="B4339" t="s">
        <v>30</v>
      </c>
      <c r="C4339">
        <v>5.5</v>
      </c>
      <c r="E4339" t="b">
        <v>0</v>
      </c>
    </row>
    <row r="4340" spans="1:5" x14ac:dyDescent="0.3">
      <c r="A4340" t="s">
        <v>1278</v>
      </c>
      <c r="B4340" t="s">
        <v>19</v>
      </c>
      <c r="C4340">
        <v>5.5</v>
      </c>
      <c r="E4340" t="b">
        <v>0</v>
      </c>
    </row>
    <row r="4341" spans="1:5" x14ac:dyDescent="0.3">
      <c r="A4341" t="s">
        <v>1279</v>
      </c>
      <c r="B4341" t="s">
        <v>22</v>
      </c>
      <c r="C4341">
        <v>6.5</v>
      </c>
      <c r="E4341" t="b">
        <v>0</v>
      </c>
    </row>
    <row r="4342" spans="1:5" x14ac:dyDescent="0.3">
      <c r="A4342" t="s">
        <v>1279</v>
      </c>
      <c r="B4342" t="s">
        <v>39</v>
      </c>
      <c r="C4342">
        <v>6.5</v>
      </c>
      <c r="E4342" t="b">
        <v>0</v>
      </c>
    </row>
    <row r="4343" spans="1:5" x14ac:dyDescent="0.3">
      <c r="A4343" t="s">
        <v>1279</v>
      </c>
      <c r="B4343" t="s">
        <v>19</v>
      </c>
      <c r="C4343">
        <v>6.5</v>
      </c>
      <c r="E4343" t="b">
        <v>0</v>
      </c>
    </row>
    <row r="4344" spans="1:5" x14ac:dyDescent="0.3">
      <c r="A4344" t="s">
        <v>1280</v>
      </c>
      <c r="B4344" t="s">
        <v>13</v>
      </c>
      <c r="C4344">
        <v>7</v>
      </c>
      <c r="E4344" t="b">
        <v>0</v>
      </c>
    </row>
    <row r="4345" spans="1:5" x14ac:dyDescent="0.3">
      <c r="A4345" t="s">
        <v>1280</v>
      </c>
      <c r="B4345" t="s">
        <v>22</v>
      </c>
      <c r="C4345">
        <v>7</v>
      </c>
      <c r="E4345" t="b">
        <v>0</v>
      </c>
    </row>
    <row r="4346" spans="1:5" x14ac:dyDescent="0.3">
      <c r="A4346" t="s">
        <v>1280</v>
      </c>
      <c r="B4346" t="s">
        <v>15</v>
      </c>
      <c r="C4346">
        <v>7</v>
      </c>
      <c r="E4346" t="b">
        <v>0</v>
      </c>
    </row>
    <row r="4347" spans="1:5" x14ac:dyDescent="0.3">
      <c r="A4347" t="s">
        <v>1281</v>
      </c>
      <c r="B4347" t="s">
        <v>22</v>
      </c>
      <c r="C4347">
        <v>5.8</v>
      </c>
      <c r="E4347" t="b">
        <v>0</v>
      </c>
    </row>
    <row r="4348" spans="1:5" x14ac:dyDescent="0.3">
      <c r="A4348" t="s">
        <v>1281</v>
      </c>
      <c r="B4348" t="s">
        <v>30</v>
      </c>
      <c r="C4348">
        <v>5.8</v>
      </c>
      <c r="E4348" t="b">
        <v>0</v>
      </c>
    </row>
    <row r="4349" spans="1:5" x14ac:dyDescent="0.3">
      <c r="A4349" t="s">
        <v>1282</v>
      </c>
      <c r="B4349" t="s">
        <v>35</v>
      </c>
      <c r="C4349">
        <v>6.2</v>
      </c>
      <c r="E4349" t="b">
        <v>0</v>
      </c>
    </row>
    <row r="4350" spans="1:5" x14ac:dyDescent="0.3">
      <c r="A4350" t="s">
        <v>1282</v>
      </c>
      <c r="B4350" t="s">
        <v>26</v>
      </c>
      <c r="C4350">
        <v>6.2</v>
      </c>
      <c r="E4350" t="b">
        <v>0</v>
      </c>
    </row>
    <row r="4351" spans="1:5" x14ac:dyDescent="0.3">
      <c r="A4351" t="s">
        <v>1283</v>
      </c>
      <c r="B4351" t="s">
        <v>26</v>
      </c>
      <c r="C4351">
        <v>6.5</v>
      </c>
      <c r="E4351" t="b">
        <v>0</v>
      </c>
    </row>
    <row r="4352" spans="1:5" x14ac:dyDescent="0.3">
      <c r="A4352" t="s">
        <v>1283</v>
      </c>
      <c r="B4352" t="s">
        <v>17</v>
      </c>
      <c r="C4352">
        <v>6.5</v>
      </c>
      <c r="E4352" t="b">
        <v>0</v>
      </c>
    </row>
    <row r="4353" spans="1:5" x14ac:dyDescent="0.3">
      <c r="A4353" t="s">
        <v>1284</v>
      </c>
      <c r="B4353" t="s">
        <v>38</v>
      </c>
      <c r="C4353">
        <v>7.2</v>
      </c>
      <c r="E4353" t="b">
        <v>0</v>
      </c>
    </row>
    <row r="4354" spans="1:5" x14ac:dyDescent="0.3">
      <c r="A4354" t="s">
        <v>1284</v>
      </c>
      <c r="B4354" t="s">
        <v>30</v>
      </c>
      <c r="C4354">
        <v>7.2</v>
      </c>
      <c r="E4354" t="b">
        <v>0</v>
      </c>
    </row>
    <row r="4355" spans="1:5" x14ac:dyDescent="0.3">
      <c r="A4355" t="s">
        <v>1284</v>
      </c>
      <c r="B4355" t="s">
        <v>39</v>
      </c>
      <c r="C4355">
        <v>7.2</v>
      </c>
      <c r="E4355" t="b">
        <v>0</v>
      </c>
    </row>
    <row r="4356" spans="1:5" x14ac:dyDescent="0.3">
      <c r="A4356" t="s">
        <v>1284</v>
      </c>
      <c r="B4356" t="s">
        <v>25</v>
      </c>
      <c r="C4356">
        <v>7.2</v>
      </c>
      <c r="E4356" t="b">
        <v>0</v>
      </c>
    </row>
    <row r="4357" spans="1:5" x14ac:dyDescent="0.3">
      <c r="A4357" t="s">
        <v>1285</v>
      </c>
      <c r="B4357" t="s">
        <v>22</v>
      </c>
      <c r="C4357">
        <v>5.0999999999999996</v>
      </c>
      <c r="E4357" t="b">
        <v>0</v>
      </c>
    </row>
    <row r="4358" spans="1:5" x14ac:dyDescent="0.3">
      <c r="A4358" t="s">
        <v>1286</v>
      </c>
      <c r="B4358" t="s">
        <v>22</v>
      </c>
      <c r="C4358">
        <v>4.7</v>
      </c>
      <c r="E4358" t="b">
        <v>0</v>
      </c>
    </row>
    <row r="4359" spans="1:5" x14ac:dyDescent="0.3">
      <c r="A4359" t="s">
        <v>1286</v>
      </c>
      <c r="B4359" t="s">
        <v>30</v>
      </c>
      <c r="C4359">
        <v>4.7</v>
      </c>
      <c r="E4359" t="b">
        <v>0</v>
      </c>
    </row>
    <row r="4360" spans="1:5" x14ac:dyDescent="0.3">
      <c r="A4360" t="s">
        <v>1287</v>
      </c>
      <c r="B4360" t="s">
        <v>35</v>
      </c>
      <c r="C4360">
        <v>5.9</v>
      </c>
      <c r="E4360" t="b">
        <v>0</v>
      </c>
    </row>
    <row r="4361" spans="1:5" x14ac:dyDescent="0.3">
      <c r="A4361" t="s">
        <v>1288</v>
      </c>
      <c r="B4361" t="s">
        <v>22</v>
      </c>
      <c r="C4361">
        <v>5.8</v>
      </c>
      <c r="E4361" t="b">
        <v>0</v>
      </c>
    </row>
    <row r="4362" spans="1:5" x14ac:dyDescent="0.3">
      <c r="A4362" t="s">
        <v>1288</v>
      </c>
      <c r="B4362" t="s">
        <v>34</v>
      </c>
      <c r="C4362">
        <v>5.8</v>
      </c>
      <c r="E4362" t="b">
        <v>0</v>
      </c>
    </row>
    <row r="4363" spans="1:5" x14ac:dyDescent="0.3">
      <c r="A4363" t="s">
        <v>1288</v>
      </c>
      <c r="B4363" t="s">
        <v>19</v>
      </c>
      <c r="C4363">
        <v>5.8</v>
      </c>
      <c r="E4363" t="b">
        <v>0</v>
      </c>
    </row>
    <row r="4364" spans="1:5" x14ac:dyDescent="0.3">
      <c r="A4364" t="s">
        <v>1289</v>
      </c>
      <c r="B4364" t="s">
        <v>30</v>
      </c>
      <c r="C4364">
        <v>7.2</v>
      </c>
      <c r="E4364" t="b">
        <v>0</v>
      </c>
    </row>
    <row r="4365" spans="1:5" x14ac:dyDescent="0.3">
      <c r="A4365" t="s">
        <v>1290</v>
      </c>
      <c r="B4365" t="s">
        <v>22</v>
      </c>
      <c r="C4365">
        <v>6.2</v>
      </c>
      <c r="E4365" t="b">
        <v>0</v>
      </c>
    </row>
    <row r="4366" spans="1:5" x14ac:dyDescent="0.3">
      <c r="A4366" t="s">
        <v>1290</v>
      </c>
      <c r="B4366" t="s">
        <v>30</v>
      </c>
      <c r="C4366">
        <v>6.2</v>
      </c>
      <c r="E4366" t="b">
        <v>0</v>
      </c>
    </row>
    <row r="4367" spans="1:5" x14ac:dyDescent="0.3">
      <c r="A4367" t="s">
        <v>1290</v>
      </c>
      <c r="B4367" t="s">
        <v>19</v>
      </c>
      <c r="C4367">
        <v>6.2</v>
      </c>
      <c r="E4367" t="b">
        <v>0</v>
      </c>
    </row>
    <row r="4368" spans="1:5" x14ac:dyDescent="0.3">
      <c r="A4368" t="s">
        <v>1290</v>
      </c>
      <c r="B4368" t="s">
        <v>32</v>
      </c>
      <c r="C4368">
        <v>6.2</v>
      </c>
      <c r="E4368" t="b">
        <v>0</v>
      </c>
    </row>
    <row r="4369" spans="1:5" x14ac:dyDescent="0.3">
      <c r="A4369" t="s">
        <v>1291</v>
      </c>
      <c r="B4369" t="s">
        <v>21</v>
      </c>
      <c r="C4369">
        <v>7.4</v>
      </c>
      <c r="E4369" t="b">
        <v>0</v>
      </c>
    </row>
    <row r="4370" spans="1:5" x14ac:dyDescent="0.3">
      <c r="A4370" t="s">
        <v>1291</v>
      </c>
      <c r="B4370" t="s">
        <v>22</v>
      </c>
      <c r="C4370">
        <v>7.4</v>
      </c>
      <c r="E4370" t="b">
        <v>0</v>
      </c>
    </row>
    <row r="4371" spans="1:5" x14ac:dyDescent="0.3">
      <c r="A4371" t="s">
        <v>1291</v>
      </c>
      <c r="B4371" t="s">
        <v>23</v>
      </c>
      <c r="C4371">
        <v>7.4</v>
      </c>
      <c r="E4371" t="b">
        <v>0</v>
      </c>
    </row>
    <row r="4372" spans="1:5" x14ac:dyDescent="0.3">
      <c r="A4372" t="s">
        <v>1292</v>
      </c>
      <c r="B4372" t="s">
        <v>22</v>
      </c>
      <c r="C4372">
        <v>5.7</v>
      </c>
      <c r="E4372" t="b">
        <v>0</v>
      </c>
    </row>
    <row r="4373" spans="1:5" x14ac:dyDescent="0.3">
      <c r="A4373" t="s">
        <v>1292</v>
      </c>
      <c r="B4373" t="s">
        <v>30</v>
      </c>
      <c r="C4373">
        <v>5.7</v>
      </c>
      <c r="E4373" t="b">
        <v>0</v>
      </c>
    </row>
    <row r="4374" spans="1:5" x14ac:dyDescent="0.3">
      <c r="A4374" t="s">
        <v>1293</v>
      </c>
      <c r="B4374" t="s">
        <v>22</v>
      </c>
      <c r="C4374">
        <v>6.1</v>
      </c>
      <c r="E4374" t="b">
        <v>0</v>
      </c>
    </row>
    <row r="4375" spans="1:5" x14ac:dyDescent="0.3">
      <c r="A4375" t="s">
        <v>1293</v>
      </c>
      <c r="B4375" t="s">
        <v>28</v>
      </c>
      <c r="C4375">
        <v>6.1</v>
      </c>
      <c r="E4375" t="b">
        <v>0</v>
      </c>
    </row>
    <row r="4376" spans="1:5" x14ac:dyDescent="0.3">
      <c r="A4376" t="s">
        <v>1294</v>
      </c>
      <c r="B4376" t="s">
        <v>12</v>
      </c>
      <c r="C4376">
        <v>6</v>
      </c>
      <c r="E4376" t="b">
        <v>0</v>
      </c>
    </row>
    <row r="4377" spans="1:5" x14ac:dyDescent="0.3">
      <c r="A4377" t="s">
        <v>1294</v>
      </c>
      <c r="B4377" t="s">
        <v>13</v>
      </c>
      <c r="C4377">
        <v>6</v>
      </c>
      <c r="E4377" t="b">
        <v>0</v>
      </c>
    </row>
    <row r="4378" spans="1:5" x14ac:dyDescent="0.3">
      <c r="A4378" t="s">
        <v>1294</v>
      </c>
      <c r="B4378" t="s">
        <v>34</v>
      </c>
      <c r="C4378">
        <v>6</v>
      </c>
      <c r="E4378" t="b">
        <v>0</v>
      </c>
    </row>
    <row r="4379" spans="1:5" x14ac:dyDescent="0.3">
      <c r="A4379" t="s">
        <v>1294</v>
      </c>
      <c r="B4379" t="s">
        <v>14</v>
      </c>
      <c r="C4379">
        <v>6</v>
      </c>
      <c r="E4379" t="b">
        <v>0</v>
      </c>
    </row>
    <row r="4380" spans="1:5" x14ac:dyDescent="0.3">
      <c r="A4380" t="s">
        <v>1294</v>
      </c>
      <c r="B4380" t="s">
        <v>26</v>
      </c>
      <c r="C4380">
        <v>6</v>
      </c>
      <c r="E4380" t="b">
        <v>0</v>
      </c>
    </row>
    <row r="4381" spans="1:5" x14ac:dyDescent="0.3">
      <c r="A4381" t="s">
        <v>1294</v>
      </c>
      <c r="B4381" t="s">
        <v>17</v>
      </c>
      <c r="C4381">
        <v>6</v>
      </c>
      <c r="E4381" t="b">
        <v>0</v>
      </c>
    </row>
    <row r="4382" spans="1:5" x14ac:dyDescent="0.3">
      <c r="A4382" t="s">
        <v>1295</v>
      </c>
      <c r="B4382" t="s">
        <v>13</v>
      </c>
      <c r="C4382">
        <v>6.9</v>
      </c>
      <c r="E4382" t="b">
        <v>0</v>
      </c>
    </row>
    <row r="4383" spans="1:5" x14ac:dyDescent="0.3">
      <c r="A4383" t="s">
        <v>1295</v>
      </c>
      <c r="B4383" t="s">
        <v>30</v>
      </c>
      <c r="C4383">
        <v>6.9</v>
      </c>
      <c r="E4383" t="b">
        <v>0</v>
      </c>
    </row>
    <row r="4384" spans="1:5" x14ac:dyDescent="0.3">
      <c r="A4384" t="s">
        <v>1295</v>
      </c>
      <c r="B4384" t="s">
        <v>26</v>
      </c>
      <c r="C4384">
        <v>6.9</v>
      </c>
      <c r="E4384" t="b">
        <v>0</v>
      </c>
    </row>
    <row r="4385" spans="1:5" x14ac:dyDescent="0.3">
      <c r="A4385" t="s">
        <v>1296</v>
      </c>
      <c r="B4385" t="s">
        <v>22</v>
      </c>
      <c r="C4385">
        <v>6.5</v>
      </c>
      <c r="E4385" t="b">
        <v>0</v>
      </c>
    </row>
    <row r="4386" spans="1:5" x14ac:dyDescent="0.3">
      <c r="A4386" t="s">
        <v>1296</v>
      </c>
      <c r="B4386" t="s">
        <v>30</v>
      </c>
      <c r="C4386">
        <v>6.5</v>
      </c>
      <c r="E4386" t="b">
        <v>0</v>
      </c>
    </row>
    <row r="4387" spans="1:5" x14ac:dyDescent="0.3">
      <c r="A4387" t="s">
        <v>1296</v>
      </c>
      <c r="B4387" t="s">
        <v>19</v>
      </c>
      <c r="C4387">
        <v>6.5</v>
      </c>
      <c r="E4387" t="b">
        <v>0</v>
      </c>
    </row>
    <row r="4388" spans="1:5" x14ac:dyDescent="0.3">
      <c r="A4388" t="s">
        <v>1297</v>
      </c>
      <c r="B4388" t="s">
        <v>38</v>
      </c>
      <c r="C4388">
        <v>5</v>
      </c>
      <c r="E4388" t="b">
        <v>0</v>
      </c>
    </row>
    <row r="4389" spans="1:5" x14ac:dyDescent="0.3">
      <c r="A4389" t="s">
        <v>1297</v>
      </c>
      <c r="B4389" t="s">
        <v>34</v>
      </c>
      <c r="C4389">
        <v>5</v>
      </c>
      <c r="E4389" t="b">
        <v>0</v>
      </c>
    </row>
    <row r="4390" spans="1:5" x14ac:dyDescent="0.3">
      <c r="A4390" t="s">
        <v>1297</v>
      </c>
      <c r="B4390" t="s">
        <v>30</v>
      </c>
      <c r="C4390">
        <v>5</v>
      </c>
      <c r="E4390" t="b">
        <v>0</v>
      </c>
    </row>
    <row r="4391" spans="1:5" x14ac:dyDescent="0.3">
      <c r="A4391" t="s">
        <v>1297</v>
      </c>
      <c r="B4391" t="s">
        <v>39</v>
      </c>
      <c r="C4391">
        <v>5</v>
      </c>
      <c r="E4391" t="b">
        <v>0</v>
      </c>
    </row>
    <row r="4392" spans="1:5" x14ac:dyDescent="0.3">
      <c r="A4392" t="s">
        <v>1298</v>
      </c>
      <c r="B4392" t="s">
        <v>12</v>
      </c>
      <c r="C4392">
        <v>5.7</v>
      </c>
      <c r="E4392" t="b">
        <v>0</v>
      </c>
    </row>
    <row r="4393" spans="1:5" x14ac:dyDescent="0.3">
      <c r="A4393" t="s">
        <v>1298</v>
      </c>
      <c r="B4393" t="s">
        <v>13</v>
      </c>
      <c r="C4393">
        <v>5.7</v>
      </c>
      <c r="E4393" t="b">
        <v>0</v>
      </c>
    </row>
    <row r="4394" spans="1:5" x14ac:dyDescent="0.3">
      <c r="A4394" t="s">
        <v>1298</v>
      </c>
      <c r="B4394" t="s">
        <v>34</v>
      </c>
      <c r="C4394">
        <v>5.7</v>
      </c>
      <c r="E4394" t="b">
        <v>0</v>
      </c>
    </row>
    <row r="4395" spans="1:5" x14ac:dyDescent="0.3">
      <c r="A4395" t="s">
        <v>1298</v>
      </c>
      <c r="B4395" t="s">
        <v>17</v>
      </c>
      <c r="C4395">
        <v>5.7</v>
      </c>
      <c r="E4395" t="b">
        <v>0</v>
      </c>
    </row>
    <row r="4396" spans="1:5" x14ac:dyDescent="0.3">
      <c r="A4396" t="s">
        <v>1299</v>
      </c>
      <c r="B4396" t="s">
        <v>30</v>
      </c>
      <c r="C4396">
        <v>7</v>
      </c>
      <c r="E4396" t="b">
        <v>0</v>
      </c>
    </row>
    <row r="4397" spans="1:5" x14ac:dyDescent="0.3">
      <c r="A4397" t="s">
        <v>1299</v>
      </c>
      <c r="B4397" t="s">
        <v>25</v>
      </c>
      <c r="C4397">
        <v>7</v>
      </c>
      <c r="E4397" t="b">
        <v>0</v>
      </c>
    </row>
    <row r="4398" spans="1:5" x14ac:dyDescent="0.3">
      <c r="A4398" t="s">
        <v>1299</v>
      </c>
      <c r="B4398" t="s">
        <v>19</v>
      </c>
      <c r="C4398">
        <v>7</v>
      </c>
      <c r="E4398" t="b">
        <v>0</v>
      </c>
    </row>
    <row r="4399" spans="1:5" x14ac:dyDescent="0.3">
      <c r="A4399" t="s">
        <v>1300</v>
      </c>
      <c r="B4399" t="s">
        <v>34</v>
      </c>
      <c r="C4399">
        <v>5.0999999999999996</v>
      </c>
      <c r="E4399" t="b">
        <v>0</v>
      </c>
    </row>
    <row r="4400" spans="1:5" x14ac:dyDescent="0.3">
      <c r="A4400" t="s">
        <v>1300</v>
      </c>
      <c r="B4400" t="s">
        <v>30</v>
      </c>
      <c r="C4400">
        <v>5.0999999999999996</v>
      </c>
      <c r="E4400" t="b">
        <v>0</v>
      </c>
    </row>
    <row r="4401" spans="1:5" x14ac:dyDescent="0.3">
      <c r="A4401" t="s">
        <v>1300</v>
      </c>
      <c r="B4401" t="s">
        <v>35</v>
      </c>
      <c r="C4401">
        <v>5.0999999999999996</v>
      </c>
      <c r="E4401" t="b">
        <v>0</v>
      </c>
    </row>
    <row r="4402" spans="1:5" x14ac:dyDescent="0.3">
      <c r="A4402" t="s">
        <v>1300</v>
      </c>
      <c r="B4402" t="s">
        <v>17</v>
      </c>
      <c r="C4402">
        <v>5.0999999999999996</v>
      </c>
      <c r="E4402" t="b">
        <v>0</v>
      </c>
    </row>
    <row r="4403" spans="1:5" x14ac:dyDescent="0.3">
      <c r="A4403" t="s">
        <v>1301</v>
      </c>
      <c r="B4403" t="s">
        <v>22</v>
      </c>
      <c r="C4403">
        <v>5.3</v>
      </c>
      <c r="E4403" t="b">
        <v>0</v>
      </c>
    </row>
    <row r="4404" spans="1:5" x14ac:dyDescent="0.3">
      <c r="A4404" t="s">
        <v>1302</v>
      </c>
      <c r="B4404" t="s">
        <v>35</v>
      </c>
      <c r="C4404">
        <v>4.4000000000000004</v>
      </c>
      <c r="E4404" t="b">
        <v>0</v>
      </c>
    </row>
    <row r="4405" spans="1:5" x14ac:dyDescent="0.3">
      <c r="A4405" t="s">
        <v>1302</v>
      </c>
      <c r="B4405" t="s">
        <v>15</v>
      </c>
      <c r="C4405">
        <v>4.4000000000000004</v>
      </c>
      <c r="E4405" t="b">
        <v>0</v>
      </c>
    </row>
    <row r="4406" spans="1:5" x14ac:dyDescent="0.3">
      <c r="A4406" t="s">
        <v>1302</v>
      </c>
      <c r="B4406" t="s">
        <v>17</v>
      </c>
      <c r="C4406">
        <v>4.4000000000000004</v>
      </c>
      <c r="E4406" t="b">
        <v>0</v>
      </c>
    </row>
    <row r="4407" spans="1:5" x14ac:dyDescent="0.3">
      <c r="A4407" t="s">
        <v>1303</v>
      </c>
      <c r="B4407" t="s">
        <v>12</v>
      </c>
      <c r="C4407">
        <v>4.7</v>
      </c>
      <c r="E4407" t="b">
        <v>0</v>
      </c>
    </row>
    <row r="4408" spans="1:5" x14ac:dyDescent="0.3">
      <c r="A4408" t="s">
        <v>1303</v>
      </c>
      <c r="B4408" t="s">
        <v>13</v>
      </c>
      <c r="C4408">
        <v>4.7</v>
      </c>
      <c r="E4408" t="b">
        <v>0</v>
      </c>
    </row>
    <row r="4409" spans="1:5" x14ac:dyDescent="0.3">
      <c r="A4409" t="s">
        <v>1303</v>
      </c>
      <c r="B4409" t="s">
        <v>19</v>
      </c>
      <c r="C4409">
        <v>4.7</v>
      </c>
      <c r="E4409" t="b">
        <v>0</v>
      </c>
    </row>
    <row r="4410" spans="1:5" x14ac:dyDescent="0.3">
      <c r="A4410" t="s">
        <v>1304</v>
      </c>
      <c r="B4410" t="s">
        <v>38</v>
      </c>
      <c r="C4410">
        <v>6.7</v>
      </c>
      <c r="E4410" t="b">
        <v>0</v>
      </c>
    </row>
    <row r="4411" spans="1:5" x14ac:dyDescent="0.3">
      <c r="A4411" t="s">
        <v>1304</v>
      </c>
      <c r="B4411" t="s">
        <v>30</v>
      </c>
      <c r="C4411">
        <v>6.7</v>
      </c>
      <c r="E4411" t="b">
        <v>0</v>
      </c>
    </row>
    <row r="4412" spans="1:5" x14ac:dyDescent="0.3">
      <c r="A4412" t="s">
        <v>1304</v>
      </c>
      <c r="B4412" t="s">
        <v>31</v>
      </c>
      <c r="C4412">
        <v>6.7</v>
      </c>
      <c r="E4412" t="b">
        <v>0</v>
      </c>
    </row>
    <row r="4413" spans="1:5" x14ac:dyDescent="0.3">
      <c r="A4413" t="s">
        <v>1304</v>
      </c>
      <c r="B4413" t="s">
        <v>19</v>
      </c>
      <c r="C4413">
        <v>6.7</v>
      </c>
      <c r="E4413" t="b">
        <v>0</v>
      </c>
    </row>
    <row r="4414" spans="1:5" x14ac:dyDescent="0.3">
      <c r="A4414" t="s">
        <v>1305</v>
      </c>
      <c r="B4414" t="s">
        <v>30</v>
      </c>
      <c r="C4414">
        <v>6.7</v>
      </c>
      <c r="E4414" t="b">
        <v>0</v>
      </c>
    </row>
    <row r="4415" spans="1:5" x14ac:dyDescent="0.3">
      <c r="A4415" t="s">
        <v>1305</v>
      </c>
      <c r="B4415" t="s">
        <v>19</v>
      </c>
      <c r="C4415">
        <v>6.7</v>
      </c>
      <c r="E4415" t="b">
        <v>0</v>
      </c>
    </row>
    <row r="4416" spans="1:5" x14ac:dyDescent="0.3">
      <c r="A4416" t="s">
        <v>1306</v>
      </c>
      <c r="B4416" t="s">
        <v>35</v>
      </c>
      <c r="C4416">
        <v>5.7</v>
      </c>
      <c r="E4416" t="b">
        <v>0</v>
      </c>
    </row>
    <row r="4417" spans="1:5" x14ac:dyDescent="0.3">
      <c r="A4417" t="s">
        <v>1306</v>
      </c>
      <c r="B4417" t="s">
        <v>17</v>
      </c>
      <c r="C4417">
        <v>5.7</v>
      </c>
      <c r="E4417" t="b">
        <v>0</v>
      </c>
    </row>
    <row r="4418" spans="1:5" x14ac:dyDescent="0.3">
      <c r="A4418" t="s">
        <v>1307</v>
      </c>
      <c r="B4418" t="s">
        <v>34</v>
      </c>
      <c r="C4418">
        <v>7.4</v>
      </c>
      <c r="E4418" t="b">
        <v>0</v>
      </c>
    </row>
    <row r="4419" spans="1:5" x14ac:dyDescent="0.3">
      <c r="A4419" t="s">
        <v>1307</v>
      </c>
      <c r="B4419" t="s">
        <v>30</v>
      </c>
      <c r="C4419">
        <v>7.4</v>
      </c>
      <c r="E4419" t="b">
        <v>0</v>
      </c>
    </row>
    <row r="4420" spans="1:5" x14ac:dyDescent="0.3">
      <c r="A4420" t="s">
        <v>1307</v>
      </c>
      <c r="B4420" t="s">
        <v>19</v>
      </c>
      <c r="C4420">
        <v>7.4</v>
      </c>
      <c r="E4420" t="b">
        <v>0</v>
      </c>
    </row>
    <row r="4421" spans="1:5" x14ac:dyDescent="0.3">
      <c r="A4421" t="s">
        <v>1307</v>
      </c>
      <c r="B4421" t="s">
        <v>17</v>
      </c>
      <c r="C4421">
        <v>7.4</v>
      </c>
      <c r="E4421" t="b">
        <v>0</v>
      </c>
    </row>
    <row r="4422" spans="1:5" x14ac:dyDescent="0.3">
      <c r="A4422" t="s">
        <v>1308</v>
      </c>
      <c r="B4422" t="s">
        <v>22</v>
      </c>
      <c r="C4422">
        <v>6.1</v>
      </c>
      <c r="E4422" t="b">
        <v>0</v>
      </c>
    </row>
    <row r="4423" spans="1:5" x14ac:dyDescent="0.3">
      <c r="A4423" t="s">
        <v>1308</v>
      </c>
      <c r="B4423" t="s">
        <v>30</v>
      </c>
      <c r="C4423">
        <v>6.1</v>
      </c>
      <c r="E4423" t="b">
        <v>0</v>
      </c>
    </row>
    <row r="4424" spans="1:5" x14ac:dyDescent="0.3">
      <c r="A4424" t="s">
        <v>1309</v>
      </c>
      <c r="B4424" t="s">
        <v>12</v>
      </c>
      <c r="C4424">
        <v>6.4</v>
      </c>
      <c r="E4424" t="b">
        <v>0</v>
      </c>
    </row>
    <row r="4425" spans="1:5" x14ac:dyDescent="0.3">
      <c r="A4425" t="s">
        <v>1309</v>
      </c>
      <c r="B4425" t="s">
        <v>34</v>
      </c>
      <c r="C4425">
        <v>6.4</v>
      </c>
      <c r="E4425" t="b">
        <v>0</v>
      </c>
    </row>
    <row r="4426" spans="1:5" x14ac:dyDescent="0.3">
      <c r="A4426" t="s">
        <v>1309</v>
      </c>
      <c r="B4426" t="s">
        <v>30</v>
      </c>
      <c r="C4426">
        <v>6.4</v>
      </c>
      <c r="E4426" t="b">
        <v>0</v>
      </c>
    </row>
    <row r="4427" spans="1:5" x14ac:dyDescent="0.3">
      <c r="A4427" t="s">
        <v>1309</v>
      </c>
      <c r="B4427" t="s">
        <v>17</v>
      </c>
      <c r="C4427">
        <v>6.4</v>
      </c>
      <c r="E4427" t="b">
        <v>0</v>
      </c>
    </row>
    <row r="4428" spans="1:5" x14ac:dyDescent="0.3">
      <c r="A4428" t="s">
        <v>1310</v>
      </c>
      <c r="B4428" t="s">
        <v>13</v>
      </c>
      <c r="C4428">
        <v>6.2</v>
      </c>
      <c r="E4428" t="b">
        <v>0</v>
      </c>
    </row>
    <row r="4429" spans="1:5" x14ac:dyDescent="0.3">
      <c r="A4429" t="s">
        <v>1310</v>
      </c>
      <c r="B4429" t="s">
        <v>21</v>
      </c>
      <c r="C4429">
        <v>6.2</v>
      </c>
      <c r="E4429" t="b">
        <v>0</v>
      </c>
    </row>
    <row r="4430" spans="1:5" x14ac:dyDescent="0.3">
      <c r="A4430" t="s">
        <v>1310</v>
      </c>
      <c r="B4430" t="s">
        <v>22</v>
      </c>
      <c r="C4430">
        <v>6.2</v>
      </c>
      <c r="E4430" t="b">
        <v>0</v>
      </c>
    </row>
    <row r="4431" spans="1:5" x14ac:dyDescent="0.3">
      <c r="A4431" t="s">
        <v>1310</v>
      </c>
      <c r="B4431" t="s">
        <v>30</v>
      </c>
      <c r="C4431">
        <v>6.2</v>
      </c>
      <c r="E4431" t="b">
        <v>0</v>
      </c>
    </row>
    <row r="4432" spans="1:5" x14ac:dyDescent="0.3">
      <c r="A4432" t="s">
        <v>1310</v>
      </c>
      <c r="B4432" t="s">
        <v>23</v>
      </c>
      <c r="C4432">
        <v>6.2</v>
      </c>
      <c r="E4432" t="b">
        <v>0</v>
      </c>
    </row>
    <row r="4433" spans="1:5" x14ac:dyDescent="0.3">
      <c r="A4433" t="s">
        <v>1310</v>
      </c>
      <c r="B4433" t="s">
        <v>14</v>
      </c>
      <c r="C4433">
        <v>6.2</v>
      </c>
      <c r="E4433" t="b">
        <v>0</v>
      </c>
    </row>
    <row r="4434" spans="1:5" x14ac:dyDescent="0.3">
      <c r="A4434" t="s">
        <v>1310</v>
      </c>
      <c r="B4434" t="s">
        <v>25</v>
      </c>
      <c r="C4434">
        <v>6.2</v>
      </c>
      <c r="E4434" t="b">
        <v>0</v>
      </c>
    </row>
    <row r="4435" spans="1:5" x14ac:dyDescent="0.3">
      <c r="A4435" t="s">
        <v>1311</v>
      </c>
      <c r="B4435" t="s">
        <v>34</v>
      </c>
      <c r="C4435">
        <v>6.2</v>
      </c>
      <c r="E4435" t="b">
        <v>0</v>
      </c>
    </row>
    <row r="4436" spans="1:5" x14ac:dyDescent="0.3">
      <c r="A4436" t="s">
        <v>1311</v>
      </c>
      <c r="B4436" t="s">
        <v>30</v>
      </c>
      <c r="C4436">
        <v>6.2</v>
      </c>
      <c r="E4436" t="b">
        <v>0</v>
      </c>
    </row>
    <row r="4437" spans="1:5" x14ac:dyDescent="0.3">
      <c r="A4437" t="s">
        <v>1311</v>
      </c>
      <c r="B4437" t="s">
        <v>26</v>
      </c>
      <c r="C4437">
        <v>6.2</v>
      </c>
      <c r="E4437" t="b">
        <v>0</v>
      </c>
    </row>
    <row r="4438" spans="1:5" x14ac:dyDescent="0.3">
      <c r="A4438" t="s">
        <v>1311</v>
      </c>
      <c r="B4438" t="s">
        <v>17</v>
      </c>
      <c r="C4438">
        <v>6.2</v>
      </c>
      <c r="E4438" t="b">
        <v>0</v>
      </c>
    </row>
    <row r="4439" spans="1:5" x14ac:dyDescent="0.3">
      <c r="A4439" t="s">
        <v>1312</v>
      </c>
      <c r="B4439" t="s">
        <v>30</v>
      </c>
      <c r="C4439">
        <v>5.9</v>
      </c>
      <c r="E4439" t="b">
        <v>0</v>
      </c>
    </row>
    <row r="4440" spans="1:5" x14ac:dyDescent="0.3">
      <c r="A4440" t="s">
        <v>1312</v>
      </c>
      <c r="B4440" t="s">
        <v>19</v>
      </c>
      <c r="C4440">
        <v>5.9</v>
      </c>
      <c r="E4440" t="b">
        <v>0</v>
      </c>
    </row>
    <row r="4441" spans="1:5" x14ac:dyDescent="0.3">
      <c r="A4441" t="s">
        <v>1313</v>
      </c>
      <c r="B4441" t="s">
        <v>12</v>
      </c>
      <c r="C4441">
        <v>4</v>
      </c>
      <c r="E4441" t="b">
        <v>0</v>
      </c>
    </row>
    <row r="4442" spans="1:5" x14ac:dyDescent="0.3">
      <c r="A4442" t="s">
        <v>1313</v>
      </c>
      <c r="B4442" t="s">
        <v>22</v>
      </c>
      <c r="C4442">
        <v>4</v>
      </c>
      <c r="E4442" t="b">
        <v>0</v>
      </c>
    </row>
    <row r="4443" spans="1:5" x14ac:dyDescent="0.3">
      <c r="A4443" t="s">
        <v>1313</v>
      </c>
      <c r="B4443" t="s">
        <v>34</v>
      </c>
      <c r="C4443">
        <v>4</v>
      </c>
      <c r="E4443" t="b">
        <v>0</v>
      </c>
    </row>
    <row r="4444" spans="1:5" x14ac:dyDescent="0.3">
      <c r="A4444" t="s">
        <v>1314</v>
      </c>
      <c r="B4444" t="s">
        <v>30</v>
      </c>
      <c r="C4444">
        <v>6.2</v>
      </c>
      <c r="E4444" t="b">
        <v>0</v>
      </c>
    </row>
    <row r="4445" spans="1:5" x14ac:dyDescent="0.3">
      <c r="A4445" t="s">
        <v>1314</v>
      </c>
      <c r="B4445" t="s">
        <v>17</v>
      </c>
      <c r="C4445">
        <v>6.2</v>
      </c>
      <c r="E4445" t="b">
        <v>0</v>
      </c>
    </row>
    <row r="4446" spans="1:5" x14ac:dyDescent="0.3">
      <c r="A4446" t="s">
        <v>1315</v>
      </c>
      <c r="B4446" t="s">
        <v>30</v>
      </c>
      <c r="C4446">
        <v>4.5999999999999996</v>
      </c>
      <c r="E4446" t="b">
        <v>0</v>
      </c>
    </row>
    <row r="4447" spans="1:5" x14ac:dyDescent="0.3">
      <c r="A4447" t="s">
        <v>1316</v>
      </c>
      <c r="B4447" t="s">
        <v>38</v>
      </c>
      <c r="C4447">
        <v>6.4</v>
      </c>
      <c r="E4447" t="b">
        <v>0</v>
      </c>
    </row>
    <row r="4448" spans="1:5" x14ac:dyDescent="0.3">
      <c r="A4448" t="s">
        <v>1316</v>
      </c>
      <c r="B4448" t="s">
        <v>30</v>
      </c>
      <c r="C4448">
        <v>6.4</v>
      </c>
      <c r="E4448" t="b">
        <v>0</v>
      </c>
    </row>
    <row r="4449" spans="1:5" x14ac:dyDescent="0.3">
      <c r="A4449" t="s">
        <v>1316</v>
      </c>
      <c r="B4449" t="s">
        <v>31</v>
      </c>
      <c r="C4449">
        <v>6.4</v>
      </c>
      <c r="E4449" t="b">
        <v>0</v>
      </c>
    </row>
    <row r="4450" spans="1:5" x14ac:dyDescent="0.3">
      <c r="A4450" t="s">
        <v>1316</v>
      </c>
      <c r="B4450" t="s">
        <v>19</v>
      </c>
      <c r="C4450">
        <v>6.4</v>
      </c>
      <c r="E4450" t="b">
        <v>0</v>
      </c>
    </row>
    <row r="4451" spans="1:5" x14ac:dyDescent="0.3">
      <c r="A4451" t="s">
        <v>1317</v>
      </c>
      <c r="B4451" t="s">
        <v>12</v>
      </c>
      <c r="C4451">
        <v>5.9</v>
      </c>
      <c r="E4451" t="b">
        <v>0</v>
      </c>
    </row>
    <row r="4452" spans="1:5" x14ac:dyDescent="0.3">
      <c r="A4452" t="s">
        <v>1317</v>
      </c>
      <c r="B4452" t="s">
        <v>34</v>
      </c>
      <c r="C4452">
        <v>5.9</v>
      </c>
      <c r="E4452" t="b">
        <v>0</v>
      </c>
    </row>
    <row r="4453" spans="1:5" x14ac:dyDescent="0.3">
      <c r="A4453" t="s">
        <v>1317</v>
      </c>
      <c r="B4453" t="s">
        <v>17</v>
      </c>
      <c r="C4453">
        <v>5.9</v>
      </c>
      <c r="E4453" t="b">
        <v>0</v>
      </c>
    </row>
    <row r="4454" spans="1:5" x14ac:dyDescent="0.3">
      <c r="A4454" t="s">
        <v>1318</v>
      </c>
      <c r="B4454" t="s">
        <v>12</v>
      </c>
      <c r="C4454">
        <v>5.0999999999999996</v>
      </c>
      <c r="E4454" t="b">
        <v>0</v>
      </c>
    </row>
    <row r="4455" spans="1:5" x14ac:dyDescent="0.3">
      <c r="A4455" t="s">
        <v>1318</v>
      </c>
      <c r="B4455" t="s">
        <v>34</v>
      </c>
      <c r="C4455">
        <v>5.0999999999999996</v>
      </c>
      <c r="E4455" t="b">
        <v>0</v>
      </c>
    </row>
    <row r="4456" spans="1:5" x14ac:dyDescent="0.3">
      <c r="A4456" t="s">
        <v>1318</v>
      </c>
      <c r="B4456" t="s">
        <v>30</v>
      </c>
      <c r="C4456">
        <v>5.0999999999999996</v>
      </c>
      <c r="E4456" t="b">
        <v>0</v>
      </c>
    </row>
    <row r="4457" spans="1:5" x14ac:dyDescent="0.3">
      <c r="A4457" t="s">
        <v>1318</v>
      </c>
      <c r="B4457" t="s">
        <v>17</v>
      </c>
      <c r="C4457">
        <v>5.0999999999999996</v>
      </c>
      <c r="E4457" t="b">
        <v>0</v>
      </c>
    </row>
    <row r="4458" spans="1:5" x14ac:dyDescent="0.3">
      <c r="A4458" t="s">
        <v>1319</v>
      </c>
      <c r="B4458" t="s">
        <v>30</v>
      </c>
      <c r="C4458">
        <v>7.6</v>
      </c>
      <c r="E4458" t="b">
        <v>0</v>
      </c>
    </row>
    <row r="4459" spans="1:5" x14ac:dyDescent="0.3">
      <c r="A4459" t="s">
        <v>1319</v>
      </c>
      <c r="B4459" t="s">
        <v>17</v>
      </c>
      <c r="C4459">
        <v>7.6</v>
      </c>
      <c r="E4459" t="b">
        <v>0</v>
      </c>
    </row>
    <row r="4460" spans="1:5" x14ac:dyDescent="0.3">
      <c r="A4460" t="s">
        <v>1320</v>
      </c>
      <c r="B4460" t="s">
        <v>12</v>
      </c>
      <c r="C4460">
        <v>4.2</v>
      </c>
      <c r="E4460" t="b">
        <v>0</v>
      </c>
    </row>
    <row r="4461" spans="1:5" x14ac:dyDescent="0.3">
      <c r="A4461" t="s">
        <v>1320</v>
      </c>
      <c r="B4461" t="s">
        <v>13</v>
      </c>
      <c r="C4461">
        <v>4.2</v>
      </c>
      <c r="E4461" t="b">
        <v>0</v>
      </c>
    </row>
    <row r="4462" spans="1:5" x14ac:dyDescent="0.3">
      <c r="A4462" t="s">
        <v>1320</v>
      </c>
      <c r="B4462" t="s">
        <v>22</v>
      </c>
      <c r="C4462">
        <v>4.2</v>
      </c>
      <c r="E4462" t="b">
        <v>0</v>
      </c>
    </row>
    <row r="4463" spans="1:5" x14ac:dyDescent="0.3">
      <c r="A4463" t="s">
        <v>1320</v>
      </c>
      <c r="B4463" t="s">
        <v>39</v>
      </c>
      <c r="C4463">
        <v>4.2</v>
      </c>
      <c r="E4463" t="b">
        <v>0</v>
      </c>
    </row>
    <row r="4464" spans="1:5" x14ac:dyDescent="0.3">
      <c r="A4464" t="s">
        <v>1320</v>
      </c>
      <c r="B4464" t="s">
        <v>17</v>
      </c>
      <c r="C4464">
        <v>4.2</v>
      </c>
      <c r="E4464" t="b">
        <v>0</v>
      </c>
    </row>
    <row r="4465" spans="1:5" x14ac:dyDescent="0.3">
      <c r="A4465" t="s">
        <v>1321</v>
      </c>
      <c r="B4465" t="s">
        <v>13</v>
      </c>
      <c r="C4465">
        <v>7.8</v>
      </c>
      <c r="E4465" t="b">
        <v>0</v>
      </c>
    </row>
    <row r="4466" spans="1:5" x14ac:dyDescent="0.3">
      <c r="A4466" t="s">
        <v>1321</v>
      </c>
      <c r="B4466" t="s">
        <v>21</v>
      </c>
      <c r="C4466">
        <v>7.8</v>
      </c>
      <c r="E4466" t="b">
        <v>0</v>
      </c>
    </row>
    <row r="4467" spans="1:5" x14ac:dyDescent="0.3">
      <c r="A4467" t="s">
        <v>1321</v>
      </c>
      <c r="B4467" t="s">
        <v>22</v>
      </c>
      <c r="C4467">
        <v>7.8</v>
      </c>
      <c r="E4467" t="b">
        <v>0</v>
      </c>
    </row>
    <row r="4468" spans="1:5" x14ac:dyDescent="0.3">
      <c r="A4468" t="s">
        <v>1321</v>
      </c>
      <c r="B4468" t="s">
        <v>34</v>
      </c>
      <c r="C4468">
        <v>7.8</v>
      </c>
      <c r="E4468" t="b">
        <v>0</v>
      </c>
    </row>
    <row r="4469" spans="1:5" x14ac:dyDescent="0.3">
      <c r="A4469" t="s">
        <v>1321</v>
      </c>
      <c r="B4469" t="s">
        <v>23</v>
      </c>
      <c r="C4469">
        <v>7.8</v>
      </c>
      <c r="E4469" t="b">
        <v>0</v>
      </c>
    </row>
    <row r="4470" spans="1:5" x14ac:dyDescent="0.3">
      <c r="A4470" t="s">
        <v>1322</v>
      </c>
      <c r="B4470" t="s">
        <v>22</v>
      </c>
      <c r="C4470">
        <v>5.8</v>
      </c>
      <c r="E4470" t="b">
        <v>0</v>
      </c>
    </row>
    <row r="4471" spans="1:5" x14ac:dyDescent="0.3">
      <c r="A4471" t="s">
        <v>1322</v>
      </c>
      <c r="B4471" t="s">
        <v>19</v>
      </c>
      <c r="C4471">
        <v>5.8</v>
      </c>
      <c r="E4471" t="b">
        <v>0</v>
      </c>
    </row>
    <row r="4472" spans="1:5" x14ac:dyDescent="0.3">
      <c r="A4472" t="s">
        <v>1323</v>
      </c>
      <c r="B4472" t="s">
        <v>22</v>
      </c>
      <c r="C4472">
        <v>5.9</v>
      </c>
      <c r="E4472" t="b">
        <v>0</v>
      </c>
    </row>
    <row r="4473" spans="1:5" x14ac:dyDescent="0.3">
      <c r="A4473" t="s">
        <v>1323</v>
      </c>
      <c r="B4473" t="s">
        <v>19</v>
      </c>
      <c r="C4473">
        <v>5.9</v>
      </c>
      <c r="E4473" t="b">
        <v>0</v>
      </c>
    </row>
    <row r="4474" spans="1:5" x14ac:dyDescent="0.3">
      <c r="A4474" t="s">
        <v>1323</v>
      </c>
      <c r="B4474" t="s">
        <v>15</v>
      </c>
      <c r="C4474">
        <v>5.9</v>
      </c>
      <c r="E4474" t="b">
        <v>0</v>
      </c>
    </row>
    <row r="4475" spans="1:5" x14ac:dyDescent="0.3">
      <c r="A4475" t="s">
        <v>1323</v>
      </c>
      <c r="B4475" t="s">
        <v>17</v>
      </c>
      <c r="C4475">
        <v>5.9</v>
      </c>
      <c r="E4475" t="b">
        <v>0</v>
      </c>
    </row>
    <row r="4476" spans="1:5" x14ac:dyDescent="0.3">
      <c r="A4476" t="s">
        <v>1324</v>
      </c>
      <c r="B4476" t="s">
        <v>22</v>
      </c>
      <c r="C4476">
        <v>8.4</v>
      </c>
      <c r="E4476" t="b">
        <v>0</v>
      </c>
    </row>
    <row r="4477" spans="1:5" x14ac:dyDescent="0.3">
      <c r="A4477" t="s">
        <v>1324</v>
      </c>
      <c r="B4477" t="s">
        <v>19</v>
      </c>
      <c r="C4477">
        <v>8.4</v>
      </c>
      <c r="E4477" t="b">
        <v>0</v>
      </c>
    </row>
    <row r="4478" spans="1:5" x14ac:dyDescent="0.3">
      <c r="A4478" t="s">
        <v>1325</v>
      </c>
      <c r="B4478" t="s">
        <v>22</v>
      </c>
      <c r="C4478">
        <v>4.8</v>
      </c>
      <c r="E4478" t="b">
        <v>0</v>
      </c>
    </row>
    <row r="4479" spans="1:5" x14ac:dyDescent="0.3">
      <c r="A4479" t="s">
        <v>1325</v>
      </c>
      <c r="B4479" t="s">
        <v>34</v>
      </c>
      <c r="C4479">
        <v>4.8</v>
      </c>
      <c r="E4479" t="b">
        <v>0</v>
      </c>
    </row>
    <row r="4480" spans="1:5" x14ac:dyDescent="0.3">
      <c r="A4480" t="s">
        <v>1325</v>
      </c>
      <c r="B4480" t="s">
        <v>23</v>
      </c>
      <c r="C4480">
        <v>4.8</v>
      </c>
      <c r="E4480" t="b">
        <v>0</v>
      </c>
    </row>
    <row r="4481" spans="1:5" x14ac:dyDescent="0.3">
      <c r="A4481" t="s">
        <v>1325</v>
      </c>
      <c r="B4481" t="s">
        <v>19</v>
      </c>
      <c r="C4481">
        <v>4.8</v>
      </c>
      <c r="E4481" t="b">
        <v>0</v>
      </c>
    </row>
    <row r="4482" spans="1:5" x14ac:dyDescent="0.3">
      <c r="A4482" t="s">
        <v>1326</v>
      </c>
      <c r="B4482" t="s">
        <v>22</v>
      </c>
      <c r="C4482">
        <v>6.2</v>
      </c>
      <c r="E4482" t="b">
        <v>0</v>
      </c>
    </row>
    <row r="4483" spans="1:5" x14ac:dyDescent="0.3">
      <c r="A4483" t="s">
        <v>1326</v>
      </c>
      <c r="B4483" t="s">
        <v>30</v>
      </c>
      <c r="C4483">
        <v>6.2</v>
      </c>
      <c r="E4483" t="b">
        <v>0</v>
      </c>
    </row>
    <row r="4484" spans="1:5" x14ac:dyDescent="0.3">
      <c r="A4484" t="s">
        <v>1326</v>
      </c>
      <c r="B4484" t="s">
        <v>19</v>
      </c>
      <c r="C4484">
        <v>6.2</v>
      </c>
      <c r="E4484" t="b">
        <v>0</v>
      </c>
    </row>
    <row r="4485" spans="1:5" x14ac:dyDescent="0.3">
      <c r="A4485" t="s">
        <v>1327</v>
      </c>
      <c r="B4485" t="s">
        <v>38</v>
      </c>
      <c r="C4485">
        <v>6.5</v>
      </c>
      <c r="E4485" t="b">
        <v>0</v>
      </c>
    </row>
    <row r="4486" spans="1:5" x14ac:dyDescent="0.3">
      <c r="A4486" t="s">
        <v>1327</v>
      </c>
      <c r="B4486" t="s">
        <v>30</v>
      </c>
      <c r="C4486">
        <v>6.5</v>
      </c>
      <c r="E4486" t="b">
        <v>0</v>
      </c>
    </row>
    <row r="4487" spans="1:5" x14ac:dyDescent="0.3">
      <c r="A4487" t="s">
        <v>1327</v>
      </c>
      <c r="B4487" t="s">
        <v>19</v>
      </c>
      <c r="C4487">
        <v>6.5</v>
      </c>
      <c r="E4487" t="b">
        <v>0</v>
      </c>
    </row>
    <row r="4488" spans="1:5" x14ac:dyDescent="0.3">
      <c r="A4488" t="s">
        <v>1328</v>
      </c>
      <c r="B4488" t="s">
        <v>30</v>
      </c>
      <c r="C4488">
        <v>6.3</v>
      </c>
      <c r="E4488" t="b">
        <v>0</v>
      </c>
    </row>
    <row r="4489" spans="1:5" x14ac:dyDescent="0.3">
      <c r="A4489" t="s">
        <v>1329</v>
      </c>
      <c r="B4489" t="s">
        <v>34</v>
      </c>
      <c r="C4489">
        <v>3.3</v>
      </c>
      <c r="E4489" t="b">
        <v>0</v>
      </c>
    </row>
    <row r="4490" spans="1:5" x14ac:dyDescent="0.3">
      <c r="A4490" t="s">
        <v>1329</v>
      </c>
      <c r="B4490" t="s">
        <v>35</v>
      </c>
      <c r="C4490">
        <v>3.3</v>
      </c>
      <c r="E4490" t="b">
        <v>0</v>
      </c>
    </row>
    <row r="4491" spans="1:5" x14ac:dyDescent="0.3">
      <c r="A4491" t="s">
        <v>1329</v>
      </c>
      <c r="B4491" t="s">
        <v>17</v>
      </c>
      <c r="C4491">
        <v>3.3</v>
      </c>
      <c r="E4491" t="b">
        <v>0</v>
      </c>
    </row>
    <row r="4492" spans="1:5" x14ac:dyDescent="0.3">
      <c r="A4492" t="s">
        <v>1330</v>
      </c>
      <c r="B4492" t="s">
        <v>12</v>
      </c>
      <c r="C4492">
        <v>5.9</v>
      </c>
      <c r="E4492" t="b">
        <v>0</v>
      </c>
    </row>
    <row r="4493" spans="1:5" x14ac:dyDescent="0.3">
      <c r="A4493" t="s">
        <v>1330</v>
      </c>
      <c r="B4493" t="s">
        <v>13</v>
      </c>
      <c r="C4493">
        <v>5.9</v>
      </c>
      <c r="E4493" t="b">
        <v>0</v>
      </c>
    </row>
    <row r="4494" spans="1:5" x14ac:dyDescent="0.3">
      <c r="A4494" t="s">
        <v>1330</v>
      </c>
      <c r="B4494" t="s">
        <v>14</v>
      </c>
      <c r="C4494">
        <v>5.9</v>
      </c>
      <c r="E4494" t="b">
        <v>0</v>
      </c>
    </row>
    <row r="4495" spans="1:5" x14ac:dyDescent="0.3">
      <c r="A4495" t="s">
        <v>1330</v>
      </c>
      <c r="B4495" t="s">
        <v>17</v>
      </c>
      <c r="C4495">
        <v>5.9</v>
      </c>
      <c r="E4495" t="b">
        <v>0</v>
      </c>
    </row>
    <row r="4496" spans="1:5" x14ac:dyDescent="0.3">
      <c r="A4496" t="s">
        <v>1173</v>
      </c>
      <c r="B4496" t="s">
        <v>30</v>
      </c>
      <c r="C4496">
        <v>6</v>
      </c>
      <c r="E4496" t="b">
        <v>0</v>
      </c>
    </row>
    <row r="4497" spans="1:5" x14ac:dyDescent="0.3">
      <c r="A4497" t="s">
        <v>1173</v>
      </c>
      <c r="B4497" t="s">
        <v>35</v>
      </c>
      <c r="C4497">
        <v>6</v>
      </c>
      <c r="E4497" t="b">
        <v>0</v>
      </c>
    </row>
    <row r="4498" spans="1:5" x14ac:dyDescent="0.3">
      <c r="A4498" t="s">
        <v>1173</v>
      </c>
      <c r="B4498" t="s">
        <v>15</v>
      </c>
      <c r="C4498">
        <v>6</v>
      </c>
      <c r="E4498" t="b">
        <v>0</v>
      </c>
    </row>
    <row r="4499" spans="1:5" x14ac:dyDescent="0.3">
      <c r="A4499" t="s">
        <v>1173</v>
      </c>
      <c r="B4499" t="s">
        <v>17</v>
      </c>
      <c r="C4499">
        <v>6</v>
      </c>
      <c r="E4499" t="b">
        <v>0</v>
      </c>
    </row>
    <row r="4500" spans="1:5" x14ac:dyDescent="0.3">
      <c r="A4500" t="s">
        <v>1331</v>
      </c>
      <c r="B4500" t="s">
        <v>22</v>
      </c>
      <c r="C4500">
        <v>5.8</v>
      </c>
      <c r="E4500" t="b">
        <v>0</v>
      </c>
    </row>
    <row r="4501" spans="1:5" x14ac:dyDescent="0.3">
      <c r="A4501" t="s">
        <v>1332</v>
      </c>
      <c r="B4501" t="s">
        <v>22</v>
      </c>
      <c r="C4501">
        <v>6.5</v>
      </c>
      <c r="E4501" t="b">
        <v>0</v>
      </c>
    </row>
    <row r="4502" spans="1:5" x14ac:dyDescent="0.3">
      <c r="A4502" t="s">
        <v>1332</v>
      </c>
      <c r="B4502" t="s">
        <v>30</v>
      </c>
      <c r="C4502">
        <v>6.5</v>
      </c>
      <c r="E4502" t="b">
        <v>0</v>
      </c>
    </row>
    <row r="4503" spans="1:5" x14ac:dyDescent="0.3">
      <c r="A4503" t="s">
        <v>1332</v>
      </c>
      <c r="B4503" t="s">
        <v>39</v>
      </c>
      <c r="C4503">
        <v>6.5</v>
      </c>
      <c r="E4503" t="b">
        <v>0</v>
      </c>
    </row>
    <row r="4504" spans="1:5" x14ac:dyDescent="0.3">
      <c r="A4504" t="s">
        <v>1333</v>
      </c>
      <c r="B4504" t="s">
        <v>12</v>
      </c>
      <c r="C4504">
        <v>4.7</v>
      </c>
      <c r="E4504" t="b">
        <v>0</v>
      </c>
    </row>
    <row r="4505" spans="1:5" x14ac:dyDescent="0.3">
      <c r="A4505" t="s">
        <v>1333</v>
      </c>
      <c r="B4505" t="s">
        <v>13</v>
      </c>
      <c r="C4505">
        <v>4.7</v>
      </c>
      <c r="E4505" t="b">
        <v>0</v>
      </c>
    </row>
    <row r="4506" spans="1:5" x14ac:dyDescent="0.3">
      <c r="A4506" t="s">
        <v>1333</v>
      </c>
      <c r="B4506" t="s">
        <v>30</v>
      </c>
      <c r="C4506">
        <v>4.7</v>
      </c>
      <c r="E4506" t="b">
        <v>0</v>
      </c>
    </row>
    <row r="4507" spans="1:5" x14ac:dyDescent="0.3">
      <c r="A4507" t="s">
        <v>1333</v>
      </c>
      <c r="B4507" t="s">
        <v>17</v>
      </c>
      <c r="C4507">
        <v>4.7</v>
      </c>
      <c r="E4507" t="b">
        <v>0</v>
      </c>
    </row>
    <row r="4508" spans="1:5" x14ac:dyDescent="0.3">
      <c r="A4508" t="s">
        <v>1334</v>
      </c>
      <c r="B4508" t="s">
        <v>12</v>
      </c>
      <c r="C4508">
        <v>4.0999999999999996</v>
      </c>
      <c r="E4508" t="b">
        <v>0</v>
      </c>
    </row>
    <row r="4509" spans="1:5" x14ac:dyDescent="0.3">
      <c r="A4509" t="s">
        <v>1334</v>
      </c>
      <c r="B4509" t="s">
        <v>15</v>
      </c>
      <c r="C4509">
        <v>4.0999999999999996</v>
      </c>
      <c r="E4509" t="b">
        <v>0</v>
      </c>
    </row>
    <row r="4510" spans="1:5" x14ac:dyDescent="0.3">
      <c r="A4510" t="s">
        <v>1335</v>
      </c>
      <c r="B4510" t="s">
        <v>12</v>
      </c>
      <c r="C4510">
        <v>6.8</v>
      </c>
      <c r="E4510" t="b">
        <v>0</v>
      </c>
    </row>
    <row r="4511" spans="1:5" x14ac:dyDescent="0.3">
      <c r="A4511" t="s">
        <v>1335</v>
      </c>
      <c r="B4511" t="s">
        <v>35</v>
      </c>
      <c r="C4511">
        <v>6.8</v>
      </c>
      <c r="E4511" t="b">
        <v>0</v>
      </c>
    </row>
    <row r="4512" spans="1:5" x14ac:dyDescent="0.3">
      <c r="A4512" t="s">
        <v>1335</v>
      </c>
      <c r="B4512" t="s">
        <v>26</v>
      </c>
      <c r="C4512">
        <v>6.8</v>
      </c>
      <c r="E4512" t="b">
        <v>0</v>
      </c>
    </row>
    <row r="4513" spans="1:5" x14ac:dyDescent="0.3">
      <c r="A4513" t="s">
        <v>1335</v>
      </c>
      <c r="B4513" t="s">
        <v>15</v>
      </c>
      <c r="C4513">
        <v>6.8</v>
      </c>
      <c r="E4513" t="b">
        <v>0</v>
      </c>
    </row>
    <row r="4514" spans="1:5" x14ac:dyDescent="0.3">
      <c r="A4514" t="s">
        <v>1335</v>
      </c>
      <c r="B4514" t="s">
        <v>17</v>
      </c>
      <c r="C4514">
        <v>6.8</v>
      </c>
      <c r="E4514" t="b">
        <v>0</v>
      </c>
    </row>
    <row r="4515" spans="1:5" x14ac:dyDescent="0.3">
      <c r="A4515" t="s">
        <v>1336</v>
      </c>
      <c r="B4515" t="s">
        <v>30</v>
      </c>
      <c r="C4515">
        <v>6.2</v>
      </c>
      <c r="E4515" t="b">
        <v>0</v>
      </c>
    </row>
    <row r="4516" spans="1:5" x14ac:dyDescent="0.3">
      <c r="A4516" t="s">
        <v>1336</v>
      </c>
      <c r="B4516" t="s">
        <v>26</v>
      </c>
      <c r="C4516">
        <v>6.2</v>
      </c>
      <c r="E4516" t="b">
        <v>0</v>
      </c>
    </row>
    <row r="4517" spans="1:5" x14ac:dyDescent="0.3">
      <c r="A4517" t="s">
        <v>1336</v>
      </c>
      <c r="B4517" t="s">
        <v>15</v>
      </c>
      <c r="C4517">
        <v>6.2</v>
      </c>
      <c r="E4517" t="b">
        <v>0</v>
      </c>
    </row>
    <row r="4518" spans="1:5" x14ac:dyDescent="0.3">
      <c r="A4518" t="s">
        <v>1336</v>
      </c>
      <c r="B4518" t="s">
        <v>17</v>
      </c>
      <c r="C4518">
        <v>6.2</v>
      </c>
      <c r="E4518" t="b">
        <v>0</v>
      </c>
    </row>
    <row r="4519" spans="1:5" x14ac:dyDescent="0.3">
      <c r="A4519" t="s">
        <v>1337</v>
      </c>
      <c r="B4519" t="s">
        <v>12</v>
      </c>
      <c r="C4519">
        <v>4.5</v>
      </c>
      <c r="E4519" t="b">
        <v>0</v>
      </c>
    </row>
    <row r="4520" spans="1:5" x14ac:dyDescent="0.3">
      <c r="A4520" t="s">
        <v>1337</v>
      </c>
      <c r="B4520" t="s">
        <v>13</v>
      </c>
      <c r="C4520">
        <v>4.5</v>
      </c>
      <c r="E4520" t="b">
        <v>0</v>
      </c>
    </row>
    <row r="4521" spans="1:5" x14ac:dyDescent="0.3">
      <c r="A4521" t="s">
        <v>1337</v>
      </c>
      <c r="B4521" t="s">
        <v>17</v>
      </c>
      <c r="C4521">
        <v>4.5</v>
      </c>
      <c r="E4521" t="b">
        <v>0</v>
      </c>
    </row>
    <row r="4522" spans="1:5" x14ac:dyDescent="0.3">
      <c r="A4522" t="s">
        <v>1338</v>
      </c>
      <c r="B4522" t="s">
        <v>22</v>
      </c>
      <c r="C4522">
        <v>5.8</v>
      </c>
      <c r="E4522" t="b">
        <v>0</v>
      </c>
    </row>
    <row r="4523" spans="1:5" x14ac:dyDescent="0.3">
      <c r="A4523" t="s">
        <v>1338</v>
      </c>
      <c r="B4523" t="s">
        <v>14</v>
      </c>
      <c r="C4523">
        <v>5.8</v>
      </c>
      <c r="E4523" t="b">
        <v>0</v>
      </c>
    </row>
    <row r="4524" spans="1:5" x14ac:dyDescent="0.3">
      <c r="A4524" t="s">
        <v>1338</v>
      </c>
      <c r="B4524" t="s">
        <v>15</v>
      </c>
      <c r="C4524">
        <v>5.8</v>
      </c>
      <c r="E4524" t="b">
        <v>0</v>
      </c>
    </row>
    <row r="4525" spans="1:5" x14ac:dyDescent="0.3">
      <c r="A4525" t="s">
        <v>1339</v>
      </c>
      <c r="B4525" t="s">
        <v>13</v>
      </c>
      <c r="C4525">
        <v>7.3</v>
      </c>
      <c r="E4525" t="b">
        <v>0</v>
      </c>
    </row>
    <row r="4526" spans="1:5" x14ac:dyDescent="0.3">
      <c r="A4526" t="s">
        <v>1339</v>
      </c>
      <c r="B4526" t="s">
        <v>15</v>
      </c>
      <c r="C4526">
        <v>7.3</v>
      </c>
      <c r="E4526" t="b">
        <v>0</v>
      </c>
    </row>
    <row r="4527" spans="1:5" x14ac:dyDescent="0.3">
      <c r="A4527" t="s">
        <v>1339</v>
      </c>
      <c r="B4527" t="s">
        <v>17</v>
      </c>
      <c r="C4527">
        <v>7.3</v>
      </c>
      <c r="E4527" t="b">
        <v>0</v>
      </c>
    </row>
    <row r="4528" spans="1:5" x14ac:dyDescent="0.3">
      <c r="A4528" t="s">
        <v>1340</v>
      </c>
      <c r="B4528" t="s">
        <v>22</v>
      </c>
      <c r="C4528">
        <v>5.9</v>
      </c>
      <c r="E4528" t="b">
        <v>0</v>
      </c>
    </row>
    <row r="4529" spans="1:5" x14ac:dyDescent="0.3">
      <c r="A4529" t="s">
        <v>1340</v>
      </c>
      <c r="B4529" t="s">
        <v>30</v>
      </c>
      <c r="C4529">
        <v>5.9</v>
      </c>
      <c r="E4529" t="b">
        <v>0</v>
      </c>
    </row>
    <row r="4530" spans="1:5" x14ac:dyDescent="0.3">
      <c r="A4530" t="s">
        <v>1341</v>
      </c>
      <c r="B4530" t="s">
        <v>13</v>
      </c>
      <c r="C4530">
        <v>4.4000000000000004</v>
      </c>
      <c r="E4530" t="b">
        <v>0</v>
      </c>
    </row>
    <row r="4531" spans="1:5" x14ac:dyDescent="0.3">
      <c r="A4531" t="s">
        <v>1341</v>
      </c>
      <c r="B4531" t="s">
        <v>21</v>
      </c>
      <c r="C4531">
        <v>4.4000000000000004</v>
      </c>
      <c r="E4531" t="b">
        <v>0</v>
      </c>
    </row>
    <row r="4532" spans="1:5" x14ac:dyDescent="0.3">
      <c r="A4532" t="s">
        <v>1341</v>
      </c>
      <c r="B4532" t="s">
        <v>22</v>
      </c>
      <c r="C4532">
        <v>4.4000000000000004</v>
      </c>
      <c r="E4532" t="b">
        <v>0</v>
      </c>
    </row>
    <row r="4533" spans="1:5" x14ac:dyDescent="0.3">
      <c r="A4533" t="s">
        <v>1341</v>
      </c>
      <c r="B4533" t="s">
        <v>14</v>
      </c>
      <c r="C4533">
        <v>4.4000000000000004</v>
      </c>
      <c r="E4533" t="b">
        <v>0</v>
      </c>
    </row>
    <row r="4534" spans="1:5" x14ac:dyDescent="0.3">
      <c r="A4534" t="s">
        <v>1341</v>
      </c>
      <c r="B4534" t="s">
        <v>19</v>
      </c>
      <c r="C4534">
        <v>4.4000000000000004</v>
      </c>
      <c r="E4534" t="b">
        <v>0</v>
      </c>
    </row>
    <row r="4535" spans="1:5" x14ac:dyDescent="0.3">
      <c r="A4535" t="s">
        <v>1342</v>
      </c>
      <c r="B4535" t="s">
        <v>12</v>
      </c>
      <c r="C4535">
        <v>5.8</v>
      </c>
      <c r="E4535" t="b">
        <v>0</v>
      </c>
    </row>
    <row r="4536" spans="1:5" x14ac:dyDescent="0.3">
      <c r="A4536" t="s">
        <v>1342</v>
      </c>
      <c r="B4536" t="s">
        <v>34</v>
      </c>
      <c r="C4536">
        <v>5.8</v>
      </c>
      <c r="E4536" t="b">
        <v>0</v>
      </c>
    </row>
    <row r="4537" spans="1:5" x14ac:dyDescent="0.3">
      <c r="A4537" t="s">
        <v>1342</v>
      </c>
      <c r="B4537" t="s">
        <v>30</v>
      </c>
      <c r="C4537">
        <v>5.8</v>
      </c>
      <c r="E4537" t="b">
        <v>0</v>
      </c>
    </row>
    <row r="4538" spans="1:5" x14ac:dyDescent="0.3">
      <c r="A4538" t="s">
        <v>1342</v>
      </c>
      <c r="B4538" t="s">
        <v>26</v>
      </c>
      <c r="C4538">
        <v>5.8</v>
      </c>
      <c r="E4538" t="b">
        <v>0</v>
      </c>
    </row>
    <row r="4539" spans="1:5" x14ac:dyDescent="0.3">
      <c r="A4539" t="s">
        <v>1342</v>
      </c>
      <c r="B4539" t="s">
        <v>17</v>
      </c>
      <c r="C4539">
        <v>5.8</v>
      </c>
      <c r="E4539" t="b">
        <v>0</v>
      </c>
    </row>
    <row r="4540" spans="1:5" x14ac:dyDescent="0.3">
      <c r="A4540" t="s">
        <v>1343</v>
      </c>
      <c r="B4540" t="s">
        <v>12</v>
      </c>
      <c r="C4540">
        <v>5.0999999999999996</v>
      </c>
      <c r="E4540" t="b">
        <v>0</v>
      </c>
    </row>
    <row r="4541" spans="1:5" x14ac:dyDescent="0.3">
      <c r="A4541" t="s">
        <v>1343</v>
      </c>
      <c r="B4541" t="s">
        <v>13</v>
      </c>
      <c r="C4541">
        <v>5.0999999999999996</v>
      </c>
      <c r="E4541" t="b">
        <v>0</v>
      </c>
    </row>
    <row r="4542" spans="1:5" x14ac:dyDescent="0.3">
      <c r="A4542" t="s">
        <v>1343</v>
      </c>
      <c r="B4542" t="s">
        <v>23</v>
      </c>
      <c r="C4542">
        <v>5.0999999999999996</v>
      </c>
      <c r="E4542" t="b">
        <v>0</v>
      </c>
    </row>
    <row r="4543" spans="1:5" x14ac:dyDescent="0.3">
      <c r="A4543" t="s">
        <v>1343</v>
      </c>
      <c r="B4543" t="s">
        <v>17</v>
      </c>
      <c r="C4543">
        <v>5.0999999999999996</v>
      </c>
      <c r="E4543" t="b">
        <v>0</v>
      </c>
    </row>
    <row r="4544" spans="1:5" x14ac:dyDescent="0.3">
      <c r="A4544" t="s">
        <v>1344</v>
      </c>
      <c r="B4544" t="s">
        <v>30</v>
      </c>
      <c r="C4544">
        <v>6.9</v>
      </c>
      <c r="E4544" t="b">
        <v>0</v>
      </c>
    </row>
    <row r="4545" spans="1:5" x14ac:dyDescent="0.3">
      <c r="A4545" t="s">
        <v>1344</v>
      </c>
      <c r="B4545" t="s">
        <v>26</v>
      </c>
      <c r="C4545">
        <v>6.9</v>
      </c>
      <c r="E4545" t="b">
        <v>0</v>
      </c>
    </row>
    <row r="4546" spans="1:5" x14ac:dyDescent="0.3">
      <c r="A4546" t="s">
        <v>1344</v>
      </c>
      <c r="B4546" t="s">
        <v>17</v>
      </c>
      <c r="C4546">
        <v>6.9</v>
      </c>
      <c r="E4546" t="b">
        <v>0</v>
      </c>
    </row>
    <row r="4547" spans="1:5" x14ac:dyDescent="0.3">
      <c r="A4547" t="s">
        <v>1345</v>
      </c>
      <c r="B4547" t="s">
        <v>22</v>
      </c>
      <c r="C4547">
        <v>6.2</v>
      </c>
      <c r="E4547" t="b">
        <v>0</v>
      </c>
    </row>
    <row r="4548" spans="1:5" x14ac:dyDescent="0.3">
      <c r="A4548" t="s">
        <v>1345</v>
      </c>
      <c r="B4548" t="s">
        <v>34</v>
      </c>
      <c r="C4548">
        <v>6.2</v>
      </c>
      <c r="E4548" t="b">
        <v>0</v>
      </c>
    </row>
    <row r="4549" spans="1:5" x14ac:dyDescent="0.3">
      <c r="A4549" t="s">
        <v>1345</v>
      </c>
      <c r="B4549" t="s">
        <v>30</v>
      </c>
      <c r="C4549">
        <v>6.2</v>
      </c>
      <c r="E4549" t="b">
        <v>0</v>
      </c>
    </row>
    <row r="4550" spans="1:5" x14ac:dyDescent="0.3">
      <c r="A4550" t="s">
        <v>1345</v>
      </c>
      <c r="B4550" t="s">
        <v>17</v>
      </c>
      <c r="C4550">
        <v>6.2</v>
      </c>
      <c r="E4550" t="b">
        <v>0</v>
      </c>
    </row>
    <row r="4551" spans="1:5" x14ac:dyDescent="0.3">
      <c r="A4551" t="s">
        <v>1346</v>
      </c>
      <c r="B4551" t="s">
        <v>13</v>
      </c>
      <c r="C4551">
        <v>6.9</v>
      </c>
      <c r="E4551" t="b">
        <v>0</v>
      </c>
    </row>
    <row r="4552" spans="1:5" x14ac:dyDescent="0.3">
      <c r="A4552" t="s">
        <v>1346</v>
      </c>
      <c r="B4552" t="s">
        <v>22</v>
      </c>
      <c r="C4552">
        <v>6.9</v>
      </c>
      <c r="E4552" t="b">
        <v>0</v>
      </c>
    </row>
    <row r="4553" spans="1:5" x14ac:dyDescent="0.3">
      <c r="A4553" t="s">
        <v>1346</v>
      </c>
      <c r="B4553" t="s">
        <v>30</v>
      </c>
      <c r="C4553">
        <v>6.9</v>
      </c>
      <c r="E4553" t="b">
        <v>0</v>
      </c>
    </row>
    <row r="4554" spans="1:5" x14ac:dyDescent="0.3">
      <c r="A4554" t="s">
        <v>1346</v>
      </c>
      <c r="B4554" t="s">
        <v>19</v>
      </c>
      <c r="C4554">
        <v>6.9</v>
      </c>
      <c r="E4554" t="b">
        <v>0</v>
      </c>
    </row>
    <row r="4555" spans="1:5" x14ac:dyDescent="0.3">
      <c r="A4555" t="s">
        <v>1346</v>
      </c>
      <c r="B4555" t="s">
        <v>17</v>
      </c>
      <c r="C4555">
        <v>6.9</v>
      </c>
      <c r="E4555" t="b">
        <v>0</v>
      </c>
    </row>
    <row r="4556" spans="1:5" x14ac:dyDescent="0.3">
      <c r="A4556" t="s">
        <v>1346</v>
      </c>
      <c r="B4556" t="s">
        <v>36</v>
      </c>
      <c r="C4556">
        <v>6.9</v>
      </c>
      <c r="E4556" t="b">
        <v>0</v>
      </c>
    </row>
    <row r="4557" spans="1:5" x14ac:dyDescent="0.3">
      <c r="A4557" t="s">
        <v>1347</v>
      </c>
      <c r="B4557" t="s">
        <v>22</v>
      </c>
      <c r="C4557">
        <v>7.3</v>
      </c>
      <c r="E4557" t="b">
        <v>0</v>
      </c>
    </row>
    <row r="4558" spans="1:5" x14ac:dyDescent="0.3">
      <c r="A4558" t="s">
        <v>1347</v>
      </c>
      <c r="B4558" t="s">
        <v>14</v>
      </c>
      <c r="C4558">
        <v>7.3</v>
      </c>
      <c r="E4558" t="b">
        <v>0</v>
      </c>
    </row>
    <row r="4559" spans="1:5" x14ac:dyDescent="0.3">
      <c r="A4559" t="s">
        <v>1348</v>
      </c>
      <c r="B4559" t="s">
        <v>12</v>
      </c>
      <c r="C4559">
        <v>7.1</v>
      </c>
      <c r="E4559" t="b">
        <v>0</v>
      </c>
    </row>
    <row r="4560" spans="1:5" x14ac:dyDescent="0.3">
      <c r="A4560" t="s">
        <v>1348</v>
      </c>
      <c r="B4560" t="s">
        <v>30</v>
      </c>
      <c r="C4560">
        <v>7.1</v>
      </c>
      <c r="E4560" t="b">
        <v>0</v>
      </c>
    </row>
    <row r="4561" spans="1:5" x14ac:dyDescent="0.3">
      <c r="A4561" t="s">
        <v>1348</v>
      </c>
      <c r="B4561" t="s">
        <v>31</v>
      </c>
      <c r="C4561">
        <v>7.1</v>
      </c>
      <c r="E4561" t="b">
        <v>0</v>
      </c>
    </row>
    <row r="4562" spans="1:5" x14ac:dyDescent="0.3">
      <c r="A4562" t="s">
        <v>1348</v>
      </c>
      <c r="B4562" t="s">
        <v>19</v>
      </c>
      <c r="C4562">
        <v>7.1</v>
      </c>
      <c r="E4562" t="b">
        <v>0</v>
      </c>
    </row>
    <row r="4563" spans="1:5" x14ac:dyDescent="0.3">
      <c r="A4563" t="s">
        <v>1348</v>
      </c>
      <c r="B4563" t="s">
        <v>36</v>
      </c>
      <c r="C4563">
        <v>7.1</v>
      </c>
      <c r="E4563" t="b">
        <v>0</v>
      </c>
    </row>
    <row r="4564" spans="1:5" x14ac:dyDescent="0.3">
      <c r="A4564" t="s">
        <v>1349</v>
      </c>
      <c r="B4564" t="s">
        <v>30</v>
      </c>
      <c r="C4564">
        <v>6</v>
      </c>
      <c r="E4564" t="b">
        <v>0</v>
      </c>
    </row>
    <row r="4565" spans="1:5" x14ac:dyDescent="0.3">
      <c r="A4565" t="s">
        <v>1349</v>
      </c>
      <c r="B4565" t="s">
        <v>31</v>
      </c>
      <c r="C4565">
        <v>6</v>
      </c>
      <c r="E4565" t="b">
        <v>0</v>
      </c>
    </row>
    <row r="4566" spans="1:5" x14ac:dyDescent="0.3">
      <c r="A4566" t="s">
        <v>1349</v>
      </c>
      <c r="B4566" t="s">
        <v>36</v>
      </c>
      <c r="C4566">
        <v>6</v>
      </c>
      <c r="E4566" t="b">
        <v>0</v>
      </c>
    </row>
    <row r="4567" spans="1:5" x14ac:dyDescent="0.3">
      <c r="A4567" t="s">
        <v>1350</v>
      </c>
      <c r="B4567" t="s">
        <v>12</v>
      </c>
      <c r="C4567">
        <v>7</v>
      </c>
      <c r="E4567" t="b">
        <v>0</v>
      </c>
    </row>
    <row r="4568" spans="1:5" x14ac:dyDescent="0.3">
      <c r="A4568" t="s">
        <v>1350</v>
      </c>
      <c r="B4568" t="s">
        <v>30</v>
      </c>
      <c r="C4568">
        <v>7</v>
      </c>
      <c r="E4568" t="b">
        <v>0</v>
      </c>
    </row>
    <row r="4569" spans="1:5" x14ac:dyDescent="0.3">
      <c r="A4569" t="s">
        <v>1350</v>
      </c>
      <c r="B4569" t="s">
        <v>15</v>
      </c>
      <c r="C4569">
        <v>7</v>
      </c>
      <c r="E4569" t="b">
        <v>0</v>
      </c>
    </row>
    <row r="4570" spans="1:5" x14ac:dyDescent="0.3">
      <c r="A4570" t="s">
        <v>1350</v>
      </c>
      <c r="B4570" t="s">
        <v>17</v>
      </c>
      <c r="C4570">
        <v>7</v>
      </c>
      <c r="E4570" t="b">
        <v>0</v>
      </c>
    </row>
    <row r="4571" spans="1:5" x14ac:dyDescent="0.3">
      <c r="A4571" t="s">
        <v>1351</v>
      </c>
      <c r="B4571" t="s">
        <v>13</v>
      </c>
      <c r="C4571">
        <v>6.8</v>
      </c>
      <c r="E4571" t="b">
        <v>0</v>
      </c>
    </row>
    <row r="4572" spans="1:5" x14ac:dyDescent="0.3">
      <c r="A4572" t="s">
        <v>1351</v>
      </c>
      <c r="B4572" t="s">
        <v>21</v>
      </c>
      <c r="C4572">
        <v>6.8</v>
      </c>
      <c r="E4572" t="b">
        <v>0</v>
      </c>
    </row>
    <row r="4573" spans="1:5" x14ac:dyDescent="0.3">
      <c r="A4573" t="s">
        <v>1351</v>
      </c>
      <c r="B4573" t="s">
        <v>22</v>
      </c>
      <c r="C4573">
        <v>6.8</v>
      </c>
      <c r="E4573" t="b">
        <v>0</v>
      </c>
    </row>
    <row r="4574" spans="1:5" x14ac:dyDescent="0.3">
      <c r="A4574" t="s">
        <v>1351</v>
      </c>
      <c r="B4574" t="s">
        <v>14</v>
      </c>
      <c r="C4574">
        <v>6.8</v>
      </c>
      <c r="E4574" t="b">
        <v>0</v>
      </c>
    </row>
    <row r="4575" spans="1:5" x14ac:dyDescent="0.3">
      <c r="A4575" t="s">
        <v>1351</v>
      </c>
      <c r="B4575" t="s">
        <v>39</v>
      </c>
      <c r="C4575">
        <v>6.8</v>
      </c>
      <c r="E4575" t="b">
        <v>0</v>
      </c>
    </row>
    <row r="4576" spans="1:5" x14ac:dyDescent="0.3">
      <c r="A4576" t="s">
        <v>1351</v>
      </c>
      <c r="B4576" t="s">
        <v>19</v>
      </c>
      <c r="C4576">
        <v>6.8</v>
      </c>
      <c r="E4576" t="b">
        <v>0</v>
      </c>
    </row>
    <row r="4577" spans="1:5" x14ac:dyDescent="0.3">
      <c r="A4577" t="s">
        <v>1352</v>
      </c>
      <c r="B4577" t="s">
        <v>22</v>
      </c>
      <c r="C4577">
        <v>5.7</v>
      </c>
      <c r="E4577" t="b">
        <v>0</v>
      </c>
    </row>
    <row r="4578" spans="1:5" x14ac:dyDescent="0.3">
      <c r="A4578" t="s">
        <v>1353</v>
      </c>
      <c r="B4578" t="s">
        <v>12</v>
      </c>
      <c r="C4578">
        <v>7.6</v>
      </c>
      <c r="E4578" t="b">
        <v>0</v>
      </c>
    </row>
    <row r="4579" spans="1:5" x14ac:dyDescent="0.3">
      <c r="A4579" t="s">
        <v>1353</v>
      </c>
      <c r="B4579" t="s">
        <v>30</v>
      </c>
      <c r="C4579">
        <v>7.6</v>
      </c>
      <c r="E4579" t="b">
        <v>0</v>
      </c>
    </row>
    <row r="4580" spans="1:5" x14ac:dyDescent="0.3">
      <c r="A4580" t="s">
        <v>1353</v>
      </c>
      <c r="B4580" t="s">
        <v>14</v>
      </c>
      <c r="C4580">
        <v>7.6</v>
      </c>
      <c r="E4580" t="b">
        <v>0</v>
      </c>
    </row>
    <row r="4581" spans="1:5" x14ac:dyDescent="0.3">
      <c r="A4581" t="s">
        <v>1354</v>
      </c>
      <c r="B4581" t="s">
        <v>12</v>
      </c>
      <c r="C4581">
        <v>8.4</v>
      </c>
      <c r="E4581" t="b">
        <v>0</v>
      </c>
    </row>
    <row r="4582" spans="1:5" x14ac:dyDescent="0.3">
      <c r="A4582" t="s">
        <v>1354</v>
      </c>
      <c r="B4582" t="s">
        <v>13</v>
      </c>
      <c r="C4582">
        <v>8.4</v>
      </c>
      <c r="E4582" t="b">
        <v>0</v>
      </c>
    </row>
    <row r="4583" spans="1:5" x14ac:dyDescent="0.3">
      <c r="A4583" t="s">
        <v>1354</v>
      </c>
      <c r="B4583" t="s">
        <v>30</v>
      </c>
      <c r="C4583">
        <v>8.4</v>
      </c>
      <c r="E4583" t="b">
        <v>0</v>
      </c>
    </row>
    <row r="4584" spans="1:5" x14ac:dyDescent="0.3">
      <c r="A4584" t="s">
        <v>1354</v>
      </c>
      <c r="B4584" t="s">
        <v>14</v>
      </c>
      <c r="C4584">
        <v>8.4</v>
      </c>
      <c r="E4584" t="b">
        <v>0</v>
      </c>
    </row>
    <row r="4585" spans="1:5" x14ac:dyDescent="0.3">
      <c r="A4585" t="s">
        <v>1354</v>
      </c>
      <c r="B4585" t="s">
        <v>36</v>
      </c>
      <c r="C4585">
        <v>8.4</v>
      </c>
      <c r="E4585" t="b">
        <v>0</v>
      </c>
    </row>
    <row r="4586" spans="1:5" x14ac:dyDescent="0.3">
      <c r="A4586" t="s">
        <v>1355</v>
      </c>
      <c r="B4586" t="s">
        <v>30</v>
      </c>
      <c r="C4586">
        <v>7.1</v>
      </c>
      <c r="E4586" t="b">
        <v>0</v>
      </c>
    </row>
    <row r="4587" spans="1:5" x14ac:dyDescent="0.3">
      <c r="A4587" t="s">
        <v>1355</v>
      </c>
      <c r="B4587" t="s">
        <v>14</v>
      </c>
      <c r="C4587">
        <v>7.1</v>
      </c>
      <c r="E4587" t="b">
        <v>0</v>
      </c>
    </row>
    <row r="4588" spans="1:5" x14ac:dyDescent="0.3">
      <c r="A4588" t="s">
        <v>1355</v>
      </c>
      <c r="B4588" t="s">
        <v>19</v>
      </c>
      <c r="C4588">
        <v>7.1</v>
      </c>
      <c r="E4588" t="b">
        <v>0</v>
      </c>
    </row>
    <row r="4589" spans="1:5" x14ac:dyDescent="0.3">
      <c r="A4589" t="s">
        <v>1355</v>
      </c>
      <c r="B4589" t="s">
        <v>15</v>
      </c>
      <c r="C4589">
        <v>7.1</v>
      </c>
      <c r="E4589" t="b">
        <v>0</v>
      </c>
    </row>
    <row r="4590" spans="1:5" x14ac:dyDescent="0.3">
      <c r="A4590" t="s">
        <v>1356</v>
      </c>
      <c r="B4590" t="s">
        <v>22</v>
      </c>
      <c r="C4590">
        <v>5.6</v>
      </c>
      <c r="E4590" t="b">
        <v>0</v>
      </c>
    </row>
    <row r="4591" spans="1:5" x14ac:dyDescent="0.3">
      <c r="A4591" t="s">
        <v>1356</v>
      </c>
      <c r="B4591" t="s">
        <v>19</v>
      </c>
      <c r="C4591">
        <v>5.6</v>
      </c>
      <c r="E4591" t="b">
        <v>0</v>
      </c>
    </row>
    <row r="4592" spans="1:5" x14ac:dyDescent="0.3">
      <c r="A4592" t="s">
        <v>137</v>
      </c>
      <c r="B4592" t="s">
        <v>12</v>
      </c>
      <c r="C4592">
        <v>6.7</v>
      </c>
      <c r="E4592" t="b">
        <v>0</v>
      </c>
    </row>
    <row r="4593" spans="1:5" x14ac:dyDescent="0.3">
      <c r="A4593" t="s">
        <v>137</v>
      </c>
      <c r="B4593" t="s">
        <v>34</v>
      </c>
      <c r="C4593">
        <v>6.7</v>
      </c>
      <c r="E4593" t="b">
        <v>0</v>
      </c>
    </row>
    <row r="4594" spans="1:5" x14ac:dyDescent="0.3">
      <c r="A4594" t="s">
        <v>137</v>
      </c>
      <c r="B4594" t="s">
        <v>17</v>
      </c>
      <c r="C4594">
        <v>6.7</v>
      </c>
      <c r="E4594" t="b">
        <v>0</v>
      </c>
    </row>
    <row r="4595" spans="1:5" x14ac:dyDescent="0.3">
      <c r="A4595" t="s">
        <v>1357</v>
      </c>
      <c r="B4595" t="s">
        <v>21</v>
      </c>
      <c r="C4595">
        <v>7</v>
      </c>
      <c r="E4595" t="b">
        <v>0</v>
      </c>
    </row>
    <row r="4596" spans="1:5" x14ac:dyDescent="0.3">
      <c r="A4596" t="s">
        <v>1357</v>
      </c>
      <c r="B4596" t="s">
        <v>22</v>
      </c>
      <c r="C4596">
        <v>7</v>
      </c>
      <c r="E4596" t="b">
        <v>0</v>
      </c>
    </row>
    <row r="4597" spans="1:5" x14ac:dyDescent="0.3">
      <c r="A4597" t="s">
        <v>1357</v>
      </c>
      <c r="B4597" t="s">
        <v>23</v>
      </c>
      <c r="C4597">
        <v>7</v>
      </c>
      <c r="E4597" t="b">
        <v>0</v>
      </c>
    </row>
    <row r="4598" spans="1:5" x14ac:dyDescent="0.3">
      <c r="A4598" t="s">
        <v>1357</v>
      </c>
      <c r="B4598" t="s">
        <v>35</v>
      </c>
      <c r="C4598">
        <v>7</v>
      </c>
      <c r="E4598" t="b">
        <v>0</v>
      </c>
    </row>
    <row r="4599" spans="1:5" x14ac:dyDescent="0.3">
      <c r="A4599" t="s">
        <v>1357</v>
      </c>
      <c r="B4599" t="s">
        <v>15</v>
      </c>
      <c r="C4599">
        <v>7</v>
      </c>
      <c r="E4599" t="b">
        <v>0</v>
      </c>
    </row>
    <row r="4600" spans="1:5" x14ac:dyDescent="0.3">
      <c r="A4600" t="s">
        <v>1358</v>
      </c>
      <c r="B4600" t="s">
        <v>12</v>
      </c>
      <c r="C4600">
        <v>8</v>
      </c>
      <c r="E4600" t="b">
        <v>0</v>
      </c>
    </row>
    <row r="4601" spans="1:5" x14ac:dyDescent="0.3">
      <c r="A4601" t="s">
        <v>1358</v>
      </c>
      <c r="B4601" t="s">
        <v>13</v>
      </c>
      <c r="C4601">
        <v>8</v>
      </c>
      <c r="E4601" t="b">
        <v>0</v>
      </c>
    </row>
    <row r="4602" spans="1:5" x14ac:dyDescent="0.3">
      <c r="A4602" t="s">
        <v>1358</v>
      </c>
      <c r="B4602" t="s">
        <v>15</v>
      </c>
      <c r="C4602">
        <v>8</v>
      </c>
      <c r="E4602" t="b">
        <v>0</v>
      </c>
    </row>
    <row r="4603" spans="1:5" x14ac:dyDescent="0.3">
      <c r="A4603" t="s">
        <v>1358</v>
      </c>
      <c r="B4603" t="s">
        <v>17</v>
      </c>
      <c r="C4603">
        <v>8</v>
      </c>
      <c r="E4603" t="b">
        <v>0</v>
      </c>
    </row>
    <row r="4604" spans="1:5" x14ac:dyDescent="0.3">
      <c r="A4604" t="s">
        <v>1359</v>
      </c>
      <c r="B4604" t="s">
        <v>38</v>
      </c>
      <c r="C4604">
        <v>5.3</v>
      </c>
      <c r="E4604" t="b">
        <v>0</v>
      </c>
    </row>
    <row r="4605" spans="1:5" x14ac:dyDescent="0.3">
      <c r="A4605" t="s">
        <v>1359</v>
      </c>
      <c r="B4605" t="s">
        <v>30</v>
      </c>
      <c r="C4605">
        <v>5.3</v>
      </c>
      <c r="E4605" t="b">
        <v>0</v>
      </c>
    </row>
    <row r="4606" spans="1:5" x14ac:dyDescent="0.3">
      <c r="A4606" t="s">
        <v>1359</v>
      </c>
      <c r="B4606" t="s">
        <v>19</v>
      </c>
      <c r="C4606">
        <v>5.3</v>
      </c>
      <c r="E4606" t="b">
        <v>0</v>
      </c>
    </row>
    <row r="4607" spans="1:5" x14ac:dyDescent="0.3">
      <c r="A4607" t="s">
        <v>1359</v>
      </c>
      <c r="B4607" t="s">
        <v>32</v>
      </c>
      <c r="C4607">
        <v>5.3</v>
      </c>
      <c r="E4607" t="b">
        <v>0</v>
      </c>
    </row>
    <row r="4608" spans="1:5" x14ac:dyDescent="0.3">
      <c r="A4608" t="s">
        <v>1360</v>
      </c>
      <c r="B4608" t="s">
        <v>12</v>
      </c>
      <c r="C4608">
        <v>4.9000000000000004</v>
      </c>
      <c r="E4608" t="b">
        <v>0</v>
      </c>
    </row>
    <row r="4609" spans="1:5" x14ac:dyDescent="0.3">
      <c r="A4609" t="s">
        <v>1360</v>
      </c>
      <c r="B4609" t="s">
        <v>22</v>
      </c>
      <c r="C4609">
        <v>4.9000000000000004</v>
      </c>
      <c r="E4609" t="b">
        <v>0</v>
      </c>
    </row>
    <row r="4610" spans="1:5" x14ac:dyDescent="0.3">
      <c r="A4610" t="s">
        <v>1360</v>
      </c>
      <c r="B4610" t="s">
        <v>15</v>
      </c>
      <c r="C4610">
        <v>4.9000000000000004</v>
      </c>
      <c r="E4610" t="b">
        <v>0</v>
      </c>
    </row>
    <row r="4611" spans="1:5" x14ac:dyDescent="0.3">
      <c r="A4611" t="s">
        <v>1361</v>
      </c>
      <c r="B4611" t="s">
        <v>22</v>
      </c>
      <c r="C4611">
        <v>6.4</v>
      </c>
      <c r="E4611" t="b">
        <v>0</v>
      </c>
    </row>
    <row r="4612" spans="1:5" x14ac:dyDescent="0.3">
      <c r="A4612" t="s">
        <v>1361</v>
      </c>
      <c r="B4612" t="s">
        <v>32</v>
      </c>
      <c r="C4612">
        <v>6.4</v>
      </c>
      <c r="E4612" t="b">
        <v>0</v>
      </c>
    </row>
    <row r="4613" spans="1:5" x14ac:dyDescent="0.3">
      <c r="A4613" t="s">
        <v>1362</v>
      </c>
      <c r="B4613" t="s">
        <v>12</v>
      </c>
      <c r="C4613">
        <v>7.4</v>
      </c>
      <c r="E4613" t="b">
        <v>0</v>
      </c>
    </row>
    <row r="4614" spans="1:5" x14ac:dyDescent="0.3">
      <c r="A4614" t="s">
        <v>1362</v>
      </c>
      <c r="B4614" t="s">
        <v>13</v>
      </c>
      <c r="C4614">
        <v>7.4</v>
      </c>
      <c r="E4614" t="b">
        <v>0</v>
      </c>
    </row>
    <row r="4615" spans="1:5" x14ac:dyDescent="0.3">
      <c r="A4615" t="s">
        <v>1362</v>
      </c>
      <c r="B4615" t="s">
        <v>30</v>
      </c>
      <c r="C4615">
        <v>7.4</v>
      </c>
      <c r="E4615" t="b">
        <v>0</v>
      </c>
    </row>
    <row r="4616" spans="1:5" x14ac:dyDescent="0.3">
      <c r="A4616" t="s">
        <v>1362</v>
      </c>
      <c r="B4616" t="s">
        <v>31</v>
      </c>
      <c r="C4616">
        <v>7.4</v>
      </c>
      <c r="E4616" t="b">
        <v>0</v>
      </c>
    </row>
    <row r="4617" spans="1:5" x14ac:dyDescent="0.3">
      <c r="A4617" t="s">
        <v>1362</v>
      </c>
      <c r="B4617" t="s">
        <v>36</v>
      </c>
      <c r="C4617">
        <v>7.4</v>
      </c>
      <c r="E4617" t="b">
        <v>0</v>
      </c>
    </row>
    <row r="4618" spans="1:5" x14ac:dyDescent="0.3">
      <c r="A4618" t="s">
        <v>1363</v>
      </c>
      <c r="B4618" t="s">
        <v>22</v>
      </c>
      <c r="C4618">
        <v>6.1</v>
      </c>
      <c r="E4618" t="b">
        <v>0</v>
      </c>
    </row>
    <row r="4619" spans="1:5" x14ac:dyDescent="0.3">
      <c r="A4619" t="s">
        <v>1363</v>
      </c>
      <c r="B4619" t="s">
        <v>19</v>
      </c>
      <c r="C4619">
        <v>6.1</v>
      </c>
      <c r="E4619" t="b">
        <v>0</v>
      </c>
    </row>
    <row r="4620" spans="1:5" x14ac:dyDescent="0.3">
      <c r="A4620" t="s">
        <v>1364</v>
      </c>
      <c r="B4620" t="s">
        <v>22</v>
      </c>
      <c r="C4620">
        <v>6.5</v>
      </c>
      <c r="E4620" t="b">
        <v>0</v>
      </c>
    </row>
    <row r="4621" spans="1:5" x14ac:dyDescent="0.3">
      <c r="A4621" t="s">
        <v>1364</v>
      </c>
      <c r="B4621" t="s">
        <v>19</v>
      </c>
      <c r="C4621">
        <v>6.5</v>
      </c>
      <c r="E4621" t="b">
        <v>0</v>
      </c>
    </row>
    <row r="4622" spans="1:5" x14ac:dyDescent="0.3">
      <c r="A4622" t="s">
        <v>1365</v>
      </c>
      <c r="B4622" t="s">
        <v>22</v>
      </c>
      <c r="C4622">
        <v>5.7</v>
      </c>
      <c r="E4622" t="b">
        <v>0</v>
      </c>
    </row>
    <row r="4623" spans="1:5" x14ac:dyDescent="0.3">
      <c r="A4623" t="s">
        <v>1366</v>
      </c>
      <c r="B4623" t="s">
        <v>12</v>
      </c>
      <c r="C4623">
        <v>5.0999999999999996</v>
      </c>
      <c r="E4623" t="b">
        <v>0</v>
      </c>
    </row>
    <row r="4624" spans="1:5" x14ac:dyDescent="0.3">
      <c r="A4624" t="s">
        <v>1366</v>
      </c>
      <c r="B4624" t="s">
        <v>13</v>
      </c>
      <c r="C4624">
        <v>5.0999999999999996</v>
      </c>
      <c r="E4624" t="b">
        <v>0</v>
      </c>
    </row>
    <row r="4625" spans="1:5" x14ac:dyDescent="0.3">
      <c r="A4625" t="s">
        <v>1366</v>
      </c>
      <c r="B4625" t="s">
        <v>22</v>
      </c>
      <c r="C4625">
        <v>5.0999999999999996</v>
      </c>
      <c r="E4625" t="b">
        <v>0</v>
      </c>
    </row>
    <row r="4626" spans="1:5" x14ac:dyDescent="0.3">
      <c r="A4626" t="s">
        <v>1366</v>
      </c>
      <c r="B4626" t="s">
        <v>23</v>
      </c>
      <c r="C4626">
        <v>5.0999999999999996</v>
      </c>
      <c r="E4626" t="b">
        <v>0</v>
      </c>
    </row>
    <row r="4627" spans="1:5" x14ac:dyDescent="0.3">
      <c r="A4627" t="s">
        <v>1366</v>
      </c>
      <c r="B4627" t="s">
        <v>15</v>
      </c>
      <c r="C4627">
        <v>5.0999999999999996</v>
      </c>
      <c r="E4627" t="b">
        <v>0</v>
      </c>
    </row>
    <row r="4628" spans="1:5" x14ac:dyDescent="0.3">
      <c r="A4628" t="s">
        <v>1367</v>
      </c>
      <c r="B4628" t="s">
        <v>12</v>
      </c>
      <c r="C4628">
        <v>6.6</v>
      </c>
      <c r="E4628" t="b">
        <v>0</v>
      </c>
    </row>
    <row r="4629" spans="1:5" x14ac:dyDescent="0.3">
      <c r="A4629" t="s">
        <v>1367</v>
      </c>
      <c r="B4629" t="s">
        <v>13</v>
      </c>
      <c r="C4629">
        <v>6.6</v>
      </c>
      <c r="E4629" t="b">
        <v>0</v>
      </c>
    </row>
    <row r="4630" spans="1:5" x14ac:dyDescent="0.3">
      <c r="A4630" t="s">
        <v>1367</v>
      </c>
      <c r="B4630" t="s">
        <v>26</v>
      </c>
      <c r="C4630">
        <v>6.6</v>
      </c>
      <c r="E4630" t="b">
        <v>0</v>
      </c>
    </row>
    <row r="4631" spans="1:5" x14ac:dyDescent="0.3">
      <c r="A4631" t="s">
        <v>1367</v>
      </c>
      <c r="B4631" t="s">
        <v>15</v>
      </c>
      <c r="C4631">
        <v>6.6</v>
      </c>
      <c r="E4631" t="b">
        <v>0</v>
      </c>
    </row>
    <row r="4632" spans="1:5" x14ac:dyDescent="0.3">
      <c r="A4632" t="s">
        <v>1367</v>
      </c>
      <c r="B4632" t="s">
        <v>17</v>
      </c>
      <c r="C4632">
        <v>6.6</v>
      </c>
      <c r="E4632" t="b">
        <v>0</v>
      </c>
    </row>
    <row r="4633" spans="1:5" x14ac:dyDescent="0.3">
      <c r="A4633" t="s">
        <v>1368</v>
      </c>
      <c r="B4633" t="s">
        <v>12</v>
      </c>
      <c r="C4633">
        <v>6.5</v>
      </c>
      <c r="E4633" t="b">
        <v>0</v>
      </c>
    </row>
    <row r="4634" spans="1:5" x14ac:dyDescent="0.3">
      <c r="A4634" t="s">
        <v>1368</v>
      </c>
      <c r="B4634" t="s">
        <v>38</v>
      </c>
      <c r="C4634">
        <v>6.5</v>
      </c>
      <c r="E4634" t="b">
        <v>0</v>
      </c>
    </row>
    <row r="4635" spans="1:5" x14ac:dyDescent="0.3">
      <c r="A4635" t="s">
        <v>1368</v>
      </c>
      <c r="B4635" t="s">
        <v>30</v>
      </c>
      <c r="C4635">
        <v>6.5</v>
      </c>
      <c r="E4635" t="b">
        <v>0</v>
      </c>
    </row>
    <row r="4636" spans="1:5" x14ac:dyDescent="0.3">
      <c r="A4636" t="s">
        <v>1369</v>
      </c>
      <c r="B4636" t="s">
        <v>30</v>
      </c>
      <c r="C4636">
        <v>6.9</v>
      </c>
      <c r="E4636" t="b">
        <v>0</v>
      </c>
    </row>
    <row r="4637" spans="1:5" x14ac:dyDescent="0.3">
      <c r="A4637" t="s">
        <v>1369</v>
      </c>
      <c r="B4637" t="s">
        <v>19</v>
      </c>
      <c r="C4637">
        <v>6.9</v>
      </c>
      <c r="E4637" t="b">
        <v>0</v>
      </c>
    </row>
    <row r="4638" spans="1:5" x14ac:dyDescent="0.3">
      <c r="A4638" t="s">
        <v>1370</v>
      </c>
      <c r="B4638" t="s">
        <v>22</v>
      </c>
      <c r="C4638">
        <v>7.8</v>
      </c>
      <c r="E4638" t="b">
        <v>0</v>
      </c>
    </row>
    <row r="4639" spans="1:5" x14ac:dyDescent="0.3">
      <c r="A4639" t="s">
        <v>1370</v>
      </c>
      <c r="B4639" t="s">
        <v>23</v>
      </c>
      <c r="C4639">
        <v>7.8</v>
      </c>
      <c r="E4639" t="b">
        <v>0</v>
      </c>
    </row>
    <row r="4640" spans="1:5" x14ac:dyDescent="0.3">
      <c r="A4640" t="s">
        <v>1370</v>
      </c>
      <c r="B4640" t="s">
        <v>15</v>
      </c>
      <c r="C4640">
        <v>7.8</v>
      </c>
      <c r="E4640" t="b">
        <v>0</v>
      </c>
    </row>
    <row r="4641" spans="1:5" x14ac:dyDescent="0.3">
      <c r="A4641" t="s">
        <v>1371</v>
      </c>
      <c r="B4641" t="s">
        <v>13</v>
      </c>
      <c r="C4641">
        <v>6.4</v>
      </c>
      <c r="E4641" t="b">
        <v>0</v>
      </c>
    </row>
    <row r="4642" spans="1:5" x14ac:dyDescent="0.3">
      <c r="A4642" t="s">
        <v>1371</v>
      </c>
      <c r="B4642" t="s">
        <v>21</v>
      </c>
      <c r="C4642">
        <v>6.4</v>
      </c>
      <c r="E4642" t="b">
        <v>0</v>
      </c>
    </row>
    <row r="4643" spans="1:5" x14ac:dyDescent="0.3">
      <c r="A4643" t="s">
        <v>1371</v>
      </c>
      <c r="B4643" t="s">
        <v>23</v>
      </c>
      <c r="C4643">
        <v>6.4</v>
      </c>
      <c r="E4643" t="b">
        <v>0</v>
      </c>
    </row>
    <row r="4644" spans="1:5" x14ac:dyDescent="0.3">
      <c r="A4644" t="s">
        <v>1371</v>
      </c>
      <c r="B4644" t="s">
        <v>14</v>
      </c>
      <c r="C4644">
        <v>6.4</v>
      </c>
      <c r="E4644" t="b">
        <v>0</v>
      </c>
    </row>
    <row r="4645" spans="1:5" x14ac:dyDescent="0.3">
      <c r="A4645" t="s">
        <v>1372</v>
      </c>
      <c r="B4645" t="s">
        <v>38</v>
      </c>
      <c r="C4645">
        <v>7.6</v>
      </c>
      <c r="E4645" t="b">
        <v>0</v>
      </c>
    </row>
    <row r="4646" spans="1:5" x14ac:dyDescent="0.3">
      <c r="A4646" t="s">
        <v>1372</v>
      </c>
      <c r="B4646" t="s">
        <v>30</v>
      </c>
      <c r="C4646">
        <v>7.6</v>
      </c>
      <c r="E4646" t="b">
        <v>0</v>
      </c>
    </row>
    <row r="4647" spans="1:5" x14ac:dyDescent="0.3">
      <c r="A4647" t="s">
        <v>1372</v>
      </c>
      <c r="B4647" t="s">
        <v>32</v>
      </c>
      <c r="C4647">
        <v>7.6</v>
      </c>
      <c r="E4647" t="b">
        <v>0</v>
      </c>
    </row>
    <row r="4648" spans="1:5" x14ac:dyDescent="0.3">
      <c r="A4648" t="s">
        <v>1373</v>
      </c>
      <c r="B4648" t="s">
        <v>34</v>
      </c>
      <c r="C4648">
        <v>5.6</v>
      </c>
      <c r="E4648" t="b">
        <v>0</v>
      </c>
    </row>
    <row r="4649" spans="1:5" x14ac:dyDescent="0.3">
      <c r="A4649" t="s">
        <v>1373</v>
      </c>
      <c r="B4649" t="s">
        <v>30</v>
      </c>
      <c r="C4649">
        <v>5.6</v>
      </c>
      <c r="E4649" t="b">
        <v>0</v>
      </c>
    </row>
    <row r="4650" spans="1:5" x14ac:dyDescent="0.3">
      <c r="A4650" t="s">
        <v>1373</v>
      </c>
      <c r="B4650" t="s">
        <v>17</v>
      </c>
      <c r="C4650">
        <v>5.6</v>
      </c>
      <c r="E4650" t="b">
        <v>0</v>
      </c>
    </row>
    <row r="4651" spans="1:5" x14ac:dyDescent="0.3">
      <c r="A4651" t="s">
        <v>1374</v>
      </c>
      <c r="B4651" t="s">
        <v>22</v>
      </c>
      <c r="C4651">
        <v>6.2</v>
      </c>
      <c r="E4651" t="b">
        <v>0</v>
      </c>
    </row>
    <row r="4652" spans="1:5" x14ac:dyDescent="0.3">
      <c r="A4652" t="s">
        <v>1374</v>
      </c>
      <c r="B4652" t="s">
        <v>34</v>
      </c>
      <c r="C4652">
        <v>6.2</v>
      </c>
      <c r="E4652" t="b">
        <v>0</v>
      </c>
    </row>
    <row r="4653" spans="1:5" x14ac:dyDescent="0.3">
      <c r="A4653" t="s">
        <v>1374</v>
      </c>
      <c r="B4653" t="s">
        <v>19</v>
      </c>
      <c r="C4653">
        <v>6.2</v>
      </c>
      <c r="E4653" t="b">
        <v>0</v>
      </c>
    </row>
    <row r="4654" spans="1:5" x14ac:dyDescent="0.3">
      <c r="A4654" t="s">
        <v>1375</v>
      </c>
      <c r="B4654" t="s">
        <v>12</v>
      </c>
      <c r="C4654">
        <v>4.4000000000000004</v>
      </c>
      <c r="E4654" t="b">
        <v>0</v>
      </c>
    </row>
    <row r="4655" spans="1:5" x14ac:dyDescent="0.3">
      <c r="A4655" t="s">
        <v>1375</v>
      </c>
      <c r="B4655" t="s">
        <v>22</v>
      </c>
      <c r="C4655">
        <v>4.4000000000000004</v>
      </c>
      <c r="E4655" t="b">
        <v>0</v>
      </c>
    </row>
    <row r="4656" spans="1:5" x14ac:dyDescent="0.3">
      <c r="A4656" t="s">
        <v>1375</v>
      </c>
      <c r="B4656" t="s">
        <v>34</v>
      </c>
      <c r="C4656">
        <v>4.4000000000000004</v>
      </c>
      <c r="E4656" t="b">
        <v>0</v>
      </c>
    </row>
    <row r="4657" spans="1:5" x14ac:dyDescent="0.3">
      <c r="A4657" t="s">
        <v>1376</v>
      </c>
      <c r="B4657" t="s">
        <v>30</v>
      </c>
      <c r="C4657">
        <v>5.6</v>
      </c>
      <c r="E4657" t="b">
        <v>0</v>
      </c>
    </row>
    <row r="4658" spans="1:5" x14ac:dyDescent="0.3">
      <c r="A4658" t="s">
        <v>1376</v>
      </c>
      <c r="B4658" t="s">
        <v>19</v>
      </c>
      <c r="C4658">
        <v>5.6</v>
      </c>
      <c r="E4658" t="b">
        <v>0</v>
      </c>
    </row>
    <row r="4659" spans="1:5" x14ac:dyDescent="0.3">
      <c r="A4659" t="s">
        <v>1377</v>
      </c>
      <c r="B4659" t="s">
        <v>22</v>
      </c>
      <c r="C4659">
        <v>5.5</v>
      </c>
      <c r="E4659" t="b">
        <v>0</v>
      </c>
    </row>
    <row r="4660" spans="1:5" x14ac:dyDescent="0.3">
      <c r="A4660" t="s">
        <v>1377</v>
      </c>
      <c r="B4660" t="s">
        <v>30</v>
      </c>
      <c r="C4660">
        <v>5.5</v>
      </c>
      <c r="E4660" t="b">
        <v>0</v>
      </c>
    </row>
    <row r="4661" spans="1:5" x14ac:dyDescent="0.3">
      <c r="A4661" t="s">
        <v>1378</v>
      </c>
      <c r="B4661" t="s">
        <v>26</v>
      </c>
      <c r="C4661">
        <v>6.7</v>
      </c>
      <c r="E4661" t="b">
        <v>0</v>
      </c>
    </row>
    <row r="4662" spans="1:5" x14ac:dyDescent="0.3">
      <c r="A4662" t="s">
        <v>1378</v>
      </c>
      <c r="B4662" t="s">
        <v>17</v>
      </c>
      <c r="C4662">
        <v>6.7</v>
      </c>
      <c r="E4662" t="b">
        <v>0</v>
      </c>
    </row>
    <row r="4663" spans="1:5" x14ac:dyDescent="0.3">
      <c r="A4663" t="s">
        <v>1379</v>
      </c>
      <c r="B4663" t="s">
        <v>34</v>
      </c>
      <c r="C4663">
        <v>6.1</v>
      </c>
      <c r="E4663" t="b">
        <v>0</v>
      </c>
    </row>
    <row r="4664" spans="1:5" x14ac:dyDescent="0.3">
      <c r="A4664" t="s">
        <v>1379</v>
      </c>
      <c r="B4664" t="s">
        <v>30</v>
      </c>
      <c r="C4664">
        <v>6.1</v>
      </c>
      <c r="E4664" t="b">
        <v>0</v>
      </c>
    </row>
    <row r="4665" spans="1:5" x14ac:dyDescent="0.3">
      <c r="A4665" t="s">
        <v>1379</v>
      </c>
      <c r="B4665" t="s">
        <v>26</v>
      </c>
      <c r="C4665">
        <v>6.1</v>
      </c>
      <c r="E4665" t="b">
        <v>0</v>
      </c>
    </row>
    <row r="4666" spans="1:5" x14ac:dyDescent="0.3">
      <c r="A4666" t="s">
        <v>1379</v>
      </c>
      <c r="B4666" t="s">
        <v>17</v>
      </c>
      <c r="C4666">
        <v>6.1</v>
      </c>
      <c r="E4666" t="b">
        <v>0</v>
      </c>
    </row>
    <row r="4667" spans="1:5" x14ac:dyDescent="0.3">
      <c r="A4667" t="s">
        <v>1380</v>
      </c>
      <c r="B4667" t="s">
        <v>30</v>
      </c>
      <c r="C4667">
        <v>6.2</v>
      </c>
      <c r="E4667" t="b">
        <v>0</v>
      </c>
    </row>
    <row r="4668" spans="1:5" x14ac:dyDescent="0.3">
      <c r="A4668" t="s">
        <v>1380</v>
      </c>
      <c r="B4668" t="s">
        <v>39</v>
      </c>
      <c r="C4668">
        <v>6.2</v>
      </c>
      <c r="E4668" t="b">
        <v>0</v>
      </c>
    </row>
    <row r="4669" spans="1:5" x14ac:dyDescent="0.3">
      <c r="A4669" t="s">
        <v>1381</v>
      </c>
      <c r="B4669" t="s">
        <v>30</v>
      </c>
      <c r="C4669">
        <v>7.3</v>
      </c>
      <c r="E4669" t="b">
        <v>0</v>
      </c>
    </row>
    <row r="4670" spans="1:5" x14ac:dyDescent="0.3">
      <c r="A4670" t="s">
        <v>1382</v>
      </c>
      <c r="B4670" t="s">
        <v>13</v>
      </c>
      <c r="C4670">
        <v>6.6</v>
      </c>
      <c r="E4670" t="b">
        <v>0</v>
      </c>
    </row>
    <row r="4671" spans="1:5" x14ac:dyDescent="0.3">
      <c r="A4671" t="s">
        <v>1382</v>
      </c>
      <c r="B4671" t="s">
        <v>30</v>
      </c>
      <c r="C4671">
        <v>6.6</v>
      </c>
      <c r="E4671" t="b">
        <v>0</v>
      </c>
    </row>
    <row r="4672" spans="1:5" x14ac:dyDescent="0.3">
      <c r="A4672" t="s">
        <v>1383</v>
      </c>
      <c r="B4672" t="s">
        <v>35</v>
      </c>
      <c r="C4672">
        <v>8.1999999999999993</v>
      </c>
      <c r="E4672" t="b">
        <v>0</v>
      </c>
    </row>
    <row r="4673" spans="1:5" x14ac:dyDescent="0.3">
      <c r="A4673" t="s">
        <v>1383</v>
      </c>
      <c r="B4673" t="s">
        <v>26</v>
      </c>
      <c r="C4673">
        <v>8.1999999999999993</v>
      </c>
      <c r="E4673" t="b">
        <v>0</v>
      </c>
    </row>
    <row r="4674" spans="1:5" x14ac:dyDescent="0.3">
      <c r="A4674" t="s">
        <v>1383</v>
      </c>
      <c r="B4674" t="s">
        <v>15</v>
      </c>
      <c r="C4674">
        <v>8.1999999999999993</v>
      </c>
      <c r="E4674" t="b">
        <v>0</v>
      </c>
    </row>
    <row r="4675" spans="1:5" x14ac:dyDescent="0.3">
      <c r="A4675" t="s">
        <v>1384</v>
      </c>
      <c r="B4675" t="s">
        <v>12</v>
      </c>
      <c r="C4675">
        <v>6.4</v>
      </c>
      <c r="E4675" t="b">
        <v>0</v>
      </c>
    </row>
    <row r="4676" spans="1:5" x14ac:dyDescent="0.3">
      <c r="A4676" t="s">
        <v>1384</v>
      </c>
      <c r="B4676" t="s">
        <v>15</v>
      </c>
      <c r="C4676">
        <v>6.4</v>
      </c>
      <c r="E4676" t="b">
        <v>0</v>
      </c>
    </row>
    <row r="4677" spans="1:5" x14ac:dyDescent="0.3">
      <c r="A4677" t="s">
        <v>1384</v>
      </c>
      <c r="B4677" t="s">
        <v>17</v>
      </c>
      <c r="C4677">
        <v>6.4</v>
      </c>
      <c r="E4677" t="b">
        <v>0</v>
      </c>
    </row>
    <row r="4678" spans="1:5" x14ac:dyDescent="0.3">
      <c r="A4678" t="s">
        <v>1385</v>
      </c>
      <c r="B4678" t="s">
        <v>34</v>
      </c>
      <c r="C4678">
        <v>6.4</v>
      </c>
      <c r="E4678" t="b">
        <v>0</v>
      </c>
    </row>
    <row r="4679" spans="1:5" x14ac:dyDescent="0.3">
      <c r="A4679" t="s">
        <v>1385</v>
      </c>
      <c r="B4679" t="s">
        <v>26</v>
      </c>
      <c r="C4679">
        <v>6.4</v>
      </c>
      <c r="E4679" t="b">
        <v>0</v>
      </c>
    </row>
    <row r="4680" spans="1:5" x14ac:dyDescent="0.3">
      <c r="A4680" t="s">
        <v>1385</v>
      </c>
      <c r="B4680" t="s">
        <v>17</v>
      </c>
      <c r="C4680">
        <v>6.4</v>
      </c>
      <c r="E4680" t="b">
        <v>0</v>
      </c>
    </row>
    <row r="4681" spans="1:5" x14ac:dyDescent="0.3">
      <c r="A4681" t="s">
        <v>1386</v>
      </c>
      <c r="B4681" t="s">
        <v>12</v>
      </c>
      <c r="C4681">
        <v>5.2</v>
      </c>
      <c r="E4681" t="b">
        <v>0</v>
      </c>
    </row>
    <row r="4682" spans="1:5" x14ac:dyDescent="0.3">
      <c r="A4682" t="s">
        <v>1386</v>
      </c>
      <c r="B4682" t="s">
        <v>13</v>
      </c>
      <c r="C4682">
        <v>5.2</v>
      </c>
      <c r="E4682" t="b">
        <v>0</v>
      </c>
    </row>
    <row r="4683" spans="1:5" x14ac:dyDescent="0.3">
      <c r="A4683" t="s">
        <v>1386</v>
      </c>
      <c r="B4683" t="s">
        <v>30</v>
      </c>
      <c r="C4683">
        <v>5.2</v>
      </c>
      <c r="E4683" t="b">
        <v>0</v>
      </c>
    </row>
    <row r="4684" spans="1:5" x14ac:dyDescent="0.3">
      <c r="A4684" t="s">
        <v>1386</v>
      </c>
      <c r="B4684" t="s">
        <v>17</v>
      </c>
      <c r="C4684">
        <v>5.2</v>
      </c>
      <c r="E4684" t="b">
        <v>0</v>
      </c>
    </row>
    <row r="4685" spans="1:5" x14ac:dyDescent="0.3">
      <c r="A4685" t="s">
        <v>1386</v>
      </c>
      <c r="B4685" t="s">
        <v>28</v>
      </c>
      <c r="C4685">
        <v>5.2</v>
      </c>
      <c r="E4685" t="b">
        <v>0</v>
      </c>
    </row>
    <row r="4686" spans="1:5" x14ac:dyDescent="0.3">
      <c r="A4686" t="s">
        <v>1387</v>
      </c>
      <c r="B4686" t="s">
        <v>13</v>
      </c>
      <c r="C4686">
        <v>6.5</v>
      </c>
      <c r="E4686" t="b">
        <v>0</v>
      </c>
    </row>
    <row r="4687" spans="1:5" x14ac:dyDescent="0.3">
      <c r="A4687" t="s">
        <v>1387</v>
      </c>
      <c r="B4687" t="s">
        <v>23</v>
      </c>
      <c r="C4687">
        <v>6.5</v>
      </c>
      <c r="E4687" t="b">
        <v>0</v>
      </c>
    </row>
    <row r="4688" spans="1:5" x14ac:dyDescent="0.3">
      <c r="A4688" t="s">
        <v>1387</v>
      </c>
      <c r="B4688" t="s">
        <v>14</v>
      </c>
      <c r="C4688">
        <v>6.5</v>
      </c>
      <c r="E4688" t="b">
        <v>0</v>
      </c>
    </row>
    <row r="4689" spans="1:5" x14ac:dyDescent="0.3">
      <c r="A4689" t="s">
        <v>1387</v>
      </c>
      <c r="B4689" t="s">
        <v>15</v>
      </c>
      <c r="C4689">
        <v>6.5</v>
      </c>
      <c r="E4689" t="b">
        <v>0</v>
      </c>
    </row>
    <row r="4690" spans="1:5" x14ac:dyDescent="0.3">
      <c r="A4690" t="s">
        <v>1388</v>
      </c>
      <c r="B4690" t="s">
        <v>30</v>
      </c>
      <c r="C4690">
        <v>7.1</v>
      </c>
      <c r="E4690" t="b">
        <v>0</v>
      </c>
    </row>
    <row r="4691" spans="1:5" x14ac:dyDescent="0.3">
      <c r="A4691" t="s">
        <v>1389</v>
      </c>
      <c r="B4691" t="s">
        <v>13</v>
      </c>
      <c r="C4691">
        <v>4.8</v>
      </c>
      <c r="E4691" t="b">
        <v>0</v>
      </c>
    </row>
    <row r="4692" spans="1:5" x14ac:dyDescent="0.3">
      <c r="A4692" t="s">
        <v>1389</v>
      </c>
      <c r="B4692" t="s">
        <v>22</v>
      </c>
      <c r="C4692">
        <v>4.8</v>
      </c>
      <c r="E4692" t="b">
        <v>0</v>
      </c>
    </row>
    <row r="4693" spans="1:5" x14ac:dyDescent="0.3">
      <c r="A4693" t="s">
        <v>1389</v>
      </c>
      <c r="B4693" t="s">
        <v>31</v>
      </c>
      <c r="C4693">
        <v>4.8</v>
      </c>
      <c r="E4693" t="b">
        <v>0</v>
      </c>
    </row>
    <row r="4694" spans="1:5" x14ac:dyDescent="0.3">
      <c r="A4694" t="s">
        <v>1389</v>
      </c>
      <c r="B4694" t="s">
        <v>19</v>
      </c>
      <c r="C4694">
        <v>4.8</v>
      </c>
      <c r="E4694" t="b">
        <v>0</v>
      </c>
    </row>
    <row r="4695" spans="1:5" x14ac:dyDescent="0.3">
      <c r="A4695" t="s">
        <v>1390</v>
      </c>
      <c r="B4695" t="s">
        <v>38</v>
      </c>
      <c r="C4695">
        <v>7.3</v>
      </c>
      <c r="E4695" t="b">
        <v>0</v>
      </c>
    </row>
    <row r="4696" spans="1:5" x14ac:dyDescent="0.3">
      <c r="A4696" t="s">
        <v>1390</v>
      </c>
      <c r="B4696" t="s">
        <v>30</v>
      </c>
      <c r="C4696">
        <v>7.3</v>
      </c>
      <c r="E4696" t="b">
        <v>0</v>
      </c>
    </row>
    <row r="4697" spans="1:5" x14ac:dyDescent="0.3">
      <c r="A4697" t="s">
        <v>1390</v>
      </c>
      <c r="B4697" t="s">
        <v>32</v>
      </c>
      <c r="C4697">
        <v>7.3</v>
      </c>
      <c r="E4697" t="b">
        <v>0</v>
      </c>
    </row>
    <row r="4698" spans="1:5" x14ac:dyDescent="0.3">
      <c r="A4698" t="s">
        <v>1391</v>
      </c>
      <c r="B4698" t="s">
        <v>12</v>
      </c>
      <c r="C4698">
        <v>5.2</v>
      </c>
      <c r="E4698" t="b">
        <v>0</v>
      </c>
    </row>
    <row r="4699" spans="1:5" x14ac:dyDescent="0.3">
      <c r="A4699" t="s">
        <v>1391</v>
      </c>
      <c r="B4699" t="s">
        <v>13</v>
      </c>
      <c r="C4699">
        <v>5.2</v>
      </c>
      <c r="E4699" t="b">
        <v>0</v>
      </c>
    </row>
    <row r="4700" spans="1:5" x14ac:dyDescent="0.3">
      <c r="A4700" t="s">
        <v>1391</v>
      </c>
      <c r="B4700" t="s">
        <v>15</v>
      </c>
      <c r="C4700">
        <v>5.2</v>
      </c>
      <c r="E4700" t="b">
        <v>0</v>
      </c>
    </row>
    <row r="4701" spans="1:5" x14ac:dyDescent="0.3">
      <c r="A4701" t="s">
        <v>1391</v>
      </c>
      <c r="B4701" t="s">
        <v>17</v>
      </c>
      <c r="C4701">
        <v>5.2</v>
      </c>
      <c r="E4701" t="b">
        <v>0</v>
      </c>
    </row>
    <row r="4702" spans="1:5" x14ac:dyDescent="0.3">
      <c r="A4702" t="s">
        <v>1392</v>
      </c>
      <c r="B4702" t="s">
        <v>30</v>
      </c>
      <c r="C4702">
        <v>7.7</v>
      </c>
      <c r="E4702" t="b">
        <v>0</v>
      </c>
    </row>
    <row r="4703" spans="1:5" x14ac:dyDescent="0.3">
      <c r="A4703" t="s">
        <v>1392</v>
      </c>
      <c r="B4703" t="s">
        <v>32</v>
      </c>
      <c r="C4703">
        <v>7.7</v>
      </c>
      <c r="E4703" t="b">
        <v>0</v>
      </c>
    </row>
    <row r="4704" spans="1:5" x14ac:dyDescent="0.3">
      <c r="A4704" t="s">
        <v>1393</v>
      </c>
      <c r="B4704" t="s">
        <v>34</v>
      </c>
      <c r="C4704">
        <v>7.6</v>
      </c>
      <c r="E4704" t="b">
        <v>0</v>
      </c>
    </row>
    <row r="4705" spans="1:5" x14ac:dyDescent="0.3">
      <c r="A4705" t="s">
        <v>1393</v>
      </c>
      <c r="B4705" t="s">
        <v>30</v>
      </c>
      <c r="C4705">
        <v>7.6</v>
      </c>
      <c r="E4705" t="b">
        <v>0</v>
      </c>
    </row>
    <row r="4706" spans="1:5" x14ac:dyDescent="0.3">
      <c r="A4706" t="s">
        <v>1393</v>
      </c>
      <c r="B4706" t="s">
        <v>17</v>
      </c>
      <c r="C4706">
        <v>7.6</v>
      </c>
      <c r="E4706" t="b">
        <v>0</v>
      </c>
    </row>
    <row r="4707" spans="1:5" x14ac:dyDescent="0.3">
      <c r="A4707" t="s">
        <v>1394</v>
      </c>
      <c r="B4707" t="s">
        <v>22</v>
      </c>
      <c r="C4707">
        <v>5.7</v>
      </c>
      <c r="E4707" t="b">
        <v>0</v>
      </c>
    </row>
    <row r="4708" spans="1:5" x14ac:dyDescent="0.3">
      <c r="A4708" t="s">
        <v>1394</v>
      </c>
      <c r="B4708" t="s">
        <v>30</v>
      </c>
      <c r="C4708">
        <v>5.7</v>
      </c>
      <c r="E4708" t="b">
        <v>0</v>
      </c>
    </row>
    <row r="4709" spans="1:5" x14ac:dyDescent="0.3">
      <c r="A4709" t="s">
        <v>1394</v>
      </c>
      <c r="B4709" t="s">
        <v>19</v>
      </c>
      <c r="C4709">
        <v>5.7</v>
      </c>
      <c r="E4709" t="b">
        <v>0</v>
      </c>
    </row>
    <row r="4710" spans="1:5" x14ac:dyDescent="0.3">
      <c r="A4710" t="s">
        <v>1395</v>
      </c>
      <c r="B4710" t="s">
        <v>22</v>
      </c>
      <c r="C4710">
        <v>7</v>
      </c>
      <c r="E4710" t="b">
        <v>0</v>
      </c>
    </row>
    <row r="4711" spans="1:5" x14ac:dyDescent="0.3">
      <c r="A4711" t="s">
        <v>1395</v>
      </c>
      <c r="B4711" t="s">
        <v>30</v>
      </c>
      <c r="C4711">
        <v>7</v>
      </c>
      <c r="E4711" t="b">
        <v>0</v>
      </c>
    </row>
    <row r="4712" spans="1:5" x14ac:dyDescent="0.3">
      <c r="A4712" t="s">
        <v>1396</v>
      </c>
      <c r="B4712" t="s">
        <v>13</v>
      </c>
      <c r="C4712">
        <v>6</v>
      </c>
      <c r="E4712" t="b">
        <v>0</v>
      </c>
    </row>
    <row r="4713" spans="1:5" x14ac:dyDescent="0.3">
      <c r="A4713" t="s">
        <v>1396</v>
      </c>
      <c r="B4713" t="s">
        <v>22</v>
      </c>
      <c r="C4713">
        <v>6</v>
      </c>
      <c r="E4713" t="b">
        <v>0</v>
      </c>
    </row>
    <row r="4714" spans="1:5" x14ac:dyDescent="0.3">
      <c r="A4714" t="s">
        <v>1396</v>
      </c>
      <c r="B4714" t="s">
        <v>23</v>
      </c>
      <c r="C4714">
        <v>6</v>
      </c>
      <c r="E4714" t="b">
        <v>0</v>
      </c>
    </row>
    <row r="4715" spans="1:5" x14ac:dyDescent="0.3">
      <c r="A4715" t="s">
        <v>1396</v>
      </c>
      <c r="B4715" t="s">
        <v>14</v>
      </c>
      <c r="C4715">
        <v>6</v>
      </c>
      <c r="E4715" t="b">
        <v>0</v>
      </c>
    </row>
    <row r="4716" spans="1:5" x14ac:dyDescent="0.3">
      <c r="A4716" t="s">
        <v>1397</v>
      </c>
      <c r="B4716" t="s">
        <v>12</v>
      </c>
      <c r="C4716">
        <v>8.1</v>
      </c>
      <c r="E4716" t="b">
        <v>0</v>
      </c>
    </row>
    <row r="4717" spans="1:5" x14ac:dyDescent="0.3">
      <c r="A4717" t="s">
        <v>1397</v>
      </c>
      <c r="B4717" t="s">
        <v>38</v>
      </c>
      <c r="C4717">
        <v>8.1</v>
      </c>
      <c r="E4717" t="b">
        <v>0</v>
      </c>
    </row>
    <row r="4718" spans="1:5" x14ac:dyDescent="0.3">
      <c r="A4718" t="s">
        <v>1397</v>
      </c>
      <c r="B4718" t="s">
        <v>30</v>
      </c>
      <c r="C4718">
        <v>8.1</v>
      </c>
      <c r="E4718" t="b">
        <v>0</v>
      </c>
    </row>
    <row r="4719" spans="1:5" x14ac:dyDescent="0.3">
      <c r="A4719" t="s">
        <v>1397</v>
      </c>
      <c r="B4719" t="s">
        <v>32</v>
      </c>
      <c r="C4719">
        <v>8.1</v>
      </c>
      <c r="E4719" t="b">
        <v>0</v>
      </c>
    </row>
    <row r="4720" spans="1:5" x14ac:dyDescent="0.3">
      <c r="A4720" t="s">
        <v>1398</v>
      </c>
      <c r="B4720" t="s">
        <v>30</v>
      </c>
      <c r="C4720">
        <v>8</v>
      </c>
      <c r="E4720" t="b">
        <v>0</v>
      </c>
    </row>
    <row r="4721" spans="1:5" x14ac:dyDescent="0.3">
      <c r="A4721" t="s">
        <v>1399</v>
      </c>
      <c r="B4721" t="s">
        <v>12</v>
      </c>
      <c r="C4721">
        <v>5.6</v>
      </c>
      <c r="E4721" t="b">
        <v>0</v>
      </c>
    </row>
    <row r="4722" spans="1:5" x14ac:dyDescent="0.3">
      <c r="A4722" t="s">
        <v>1399</v>
      </c>
      <c r="B4722" t="s">
        <v>22</v>
      </c>
      <c r="C4722">
        <v>5.6</v>
      </c>
      <c r="E4722" t="b">
        <v>0</v>
      </c>
    </row>
    <row r="4723" spans="1:5" x14ac:dyDescent="0.3">
      <c r="A4723" t="s">
        <v>1399</v>
      </c>
      <c r="B4723" t="s">
        <v>34</v>
      </c>
      <c r="C4723">
        <v>5.6</v>
      </c>
      <c r="E4723" t="b">
        <v>0</v>
      </c>
    </row>
    <row r="4724" spans="1:5" x14ac:dyDescent="0.3">
      <c r="A4724" t="s">
        <v>1400</v>
      </c>
      <c r="B4724" t="s">
        <v>22</v>
      </c>
      <c r="C4724">
        <v>6.1</v>
      </c>
      <c r="E4724" t="b">
        <v>0</v>
      </c>
    </row>
    <row r="4725" spans="1:5" x14ac:dyDescent="0.3">
      <c r="A4725" t="s">
        <v>1400</v>
      </c>
      <c r="B4725" t="s">
        <v>19</v>
      </c>
      <c r="C4725">
        <v>6.1</v>
      </c>
      <c r="E4725" t="b">
        <v>0</v>
      </c>
    </row>
    <row r="4726" spans="1:5" x14ac:dyDescent="0.3">
      <c r="A4726" t="s">
        <v>1401</v>
      </c>
      <c r="B4726" t="s">
        <v>30</v>
      </c>
      <c r="C4726">
        <v>6.9</v>
      </c>
      <c r="E4726" t="b">
        <v>0</v>
      </c>
    </row>
    <row r="4727" spans="1:5" x14ac:dyDescent="0.3">
      <c r="A4727" t="s">
        <v>1401</v>
      </c>
      <c r="B4727" t="s">
        <v>23</v>
      </c>
      <c r="C4727">
        <v>6.9</v>
      </c>
      <c r="E4727" t="b">
        <v>0</v>
      </c>
    </row>
    <row r="4728" spans="1:5" x14ac:dyDescent="0.3">
      <c r="A4728" t="s">
        <v>1402</v>
      </c>
      <c r="B4728" t="s">
        <v>30</v>
      </c>
      <c r="C4728">
        <v>5.2</v>
      </c>
      <c r="E4728" t="b">
        <v>0</v>
      </c>
    </row>
    <row r="4729" spans="1:5" x14ac:dyDescent="0.3">
      <c r="A4729" t="s">
        <v>1402</v>
      </c>
      <c r="B4729" t="s">
        <v>14</v>
      </c>
      <c r="C4729">
        <v>5.2</v>
      </c>
      <c r="E4729" t="b">
        <v>0</v>
      </c>
    </row>
    <row r="4730" spans="1:5" x14ac:dyDescent="0.3">
      <c r="A4730" t="s">
        <v>1402</v>
      </c>
      <c r="B4730" t="s">
        <v>19</v>
      </c>
      <c r="C4730">
        <v>5.2</v>
      </c>
      <c r="E4730" t="b">
        <v>0</v>
      </c>
    </row>
    <row r="4731" spans="1:5" x14ac:dyDescent="0.3">
      <c r="A4731" t="s">
        <v>1403</v>
      </c>
      <c r="B4731" t="s">
        <v>34</v>
      </c>
      <c r="C4731">
        <v>7</v>
      </c>
      <c r="E4731" t="b">
        <v>0</v>
      </c>
    </row>
    <row r="4732" spans="1:5" x14ac:dyDescent="0.3">
      <c r="A4732" t="s">
        <v>1403</v>
      </c>
      <c r="B4732" t="s">
        <v>30</v>
      </c>
      <c r="C4732">
        <v>7</v>
      </c>
      <c r="E4732" t="b">
        <v>0</v>
      </c>
    </row>
    <row r="4733" spans="1:5" x14ac:dyDescent="0.3">
      <c r="A4733" t="s">
        <v>1403</v>
      </c>
      <c r="B4733" t="s">
        <v>17</v>
      </c>
      <c r="C4733">
        <v>7</v>
      </c>
      <c r="E4733" t="b">
        <v>0</v>
      </c>
    </row>
    <row r="4734" spans="1:5" x14ac:dyDescent="0.3">
      <c r="A4734" t="s">
        <v>1404</v>
      </c>
      <c r="B4734" t="s">
        <v>12</v>
      </c>
      <c r="C4734">
        <v>6.3</v>
      </c>
      <c r="E4734" t="b">
        <v>0</v>
      </c>
    </row>
    <row r="4735" spans="1:5" x14ac:dyDescent="0.3">
      <c r="A4735" t="s">
        <v>1404</v>
      </c>
      <c r="B4735" t="s">
        <v>22</v>
      </c>
      <c r="C4735">
        <v>6.3</v>
      </c>
      <c r="E4735" t="b">
        <v>0</v>
      </c>
    </row>
    <row r="4736" spans="1:5" x14ac:dyDescent="0.3">
      <c r="A4736" t="s">
        <v>1404</v>
      </c>
      <c r="B4736" t="s">
        <v>34</v>
      </c>
      <c r="C4736">
        <v>6.3</v>
      </c>
      <c r="E4736" t="b">
        <v>0</v>
      </c>
    </row>
    <row r="4737" spans="1:5" x14ac:dyDescent="0.3">
      <c r="A4737" t="s">
        <v>1404</v>
      </c>
      <c r="B4737" t="s">
        <v>17</v>
      </c>
      <c r="C4737">
        <v>6.3</v>
      </c>
      <c r="E4737" t="b">
        <v>0</v>
      </c>
    </row>
    <row r="4738" spans="1:5" x14ac:dyDescent="0.3">
      <c r="A4738" t="s">
        <v>1405</v>
      </c>
      <c r="B4738" t="s">
        <v>22</v>
      </c>
      <c r="C4738">
        <v>7</v>
      </c>
      <c r="E4738" t="b">
        <v>0</v>
      </c>
    </row>
    <row r="4739" spans="1:5" x14ac:dyDescent="0.3">
      <c r="A4739" t="s">
        <v>1405</v>
      </c>
      <c r="B4739" t="s">
        <v>34</v>
      </c>
      <c r="C4739">
        <v>7</v>
      </c>
      <c r="E4739" t="b">
        <v>0</v>
      </c>
    </row>
    <row r="4740" spans="1:5" x14ac:dyDescent="0.3">
      <c r="A4740" t="s">
        <v>1406</v>
      </c>
      <c r="B4740" t="s">
        <v>12</v>
      </c>
      <c r="C4740">
        <v>5.3</v>
      </c>
      <c r="E4740" t="b">
        <v>0</v>
      </c>
    </row>
    <row r="4741" spans="1:5" x14ac:dyDescent="0.3">
      <c r="A4741" t="s">
        <v>1406</v>
      </c>
      <c r="B4741" t="s">
        <v>13</v>
      </c>
      <c r="C4741">
        <v>5.3</v>
      </c>
      <c r="E4741" t="b">
        <v>0</v>
      </c>
    </row>
    <row r="4742" spans="1:5" x14ac:dyDescent="0.3">
      <c r="A4742" t="s">
        <v>1406</v>
      </c>
      <c r="B4742" t="s">
        <v>15</v>
      </c>
      <c r="C4742">
        <v>5.3</v>
      </c>
      <c r="E4742" t="b">
        <v>0</v>
      </c>
    </row>
    <row r="4743" spans="1:5" x14ac:dyDescent="0.3">
      <c r="A4743" t="s">
        <v>1407</v>
      </c>
      <c r="B4743" t="s">
        <v>12</v>
      </c>
      <c r="C4743">
        <v>6.9</v>
      </c>
      <c r="E4743" t="b">
        <v>0</v>
      </c>
    </row>
    <row r="4744" spans="1:5" x14ac:dyDescent="0.3">
      <c r="A4744" t="s">
        <v>1407</v>
      </c>
      <c r="B4744" t="s">
        <v>34</v>
      </c>
      <c r="C4744">
        <v>6.9</v>
      </c>
      <c r="E4744" t="b">
        <v>0</v>
      </c>
    </row>
    <row r="4745" spans="1:5" x14ac:dyDescent="0.3">
      <c r="A4745" t="s">
        <v>1407</v>
      </c>
      <c r="B4745" t="s">
        <v>30</v>
      </c>
      <c r="C4745">
        <v>6.9</v>
      </c>
      <c r="E4745" t="b">
        <v>0</v>
      </c>
    </row>
    <row r="4746" spans="1:5" x14ac:dyDescent="0.3">
      <c r="A4746" t="s">
        <v>1407</v>
      </c>
      <c r="B4746" t="s">
        <v>26</v>
      </c>
      <c r="C4746">
        <v>6.9</v>
      </c>
      <c r="E4746" t="b">
        <v>0</v>
      </c>
    </row>
    <row r="4747" spans="1:5" x14ac:dyDescent="0.3">
      <c r="A4747" t="s">
        <v>1407</v>
      </c>
      <c r="B4747" t="s">
        <v>17</v>
      </c>
      <c r="C4747">
        <v>6.9</v>
      </c>
      <c r="E4747" t="b">
        <v>0</v>
      </c>
    </row>
    <row r="4748" spans="1:5" x14ac:dyDescent="0.3">
      <c r="A4748" t="s">
        <v>1408</v>
      </c>
      <c r="B4748" t="s">
        <v>12</v>
      </c>
      <c r="C4748">
        <v>6.2</v>
      </c>
      <c r="E4748" t="b">
        <v>0</v>
      </c>
    </row>
    <row r="4749" spans="1:5" x14ac:dyDescent="0.3">
      <c r="A4749" t="s">
        <v>1408</v>
      </c>
      <c r="B4749" t="s">
        <v>13</v>
      </c>
      <c r="C4749">
        <v>6.2</v>
      </c>
      <c r="E4749" t="b">
        <v>0</v>
      </c>
    </row>
    <row r="4750" spans="1:5" x14ac:dyDescent="0.3">
      <c r="A4750" t="s">
        <v>1408</v>
      </c>
      <c r="B4750" t="s">
        <v>17</v>
      </c>
      <c r="C4750">
        <v>6.2</v>
      </c>
      <c r="E4750" t="b">
        <v>0</v>
      </c>
    </row>
    <row r="4751" spans="1:5" x14ac:dyDescent="0.3">
      <c r="A4751" t="s">
        <v>1409</v>
      </c>
      <c r="B4751" t="s">
        <v>22</v>
      </c>
      <c r="C4751">
        <v>6.4</v>
      </c>
      <c r="E4751" t="b">
        <v>0</v>
      </c>
    </row>
    <row r="4752" spans="1:5" x14ac:dyDescent="0.3">
      <c r="A4752" t="s">
        <v>1409</v>
      </c>
      <c r="B4752" t="s">
        <v>15</v>
      </c>
      <c r="C4752">
        <v>6.4</v>
      </c>
      <c r="E4752" t="b">
        <v>0</v>
      </c>
    </row>
    <row r="4753" spans="1:5" x14ac:dyDescent="0.3">
      <c r="A4753" t="s">
        <v>1410</v>
      </c>
      <c r="B4753" t="s">
        <v>30</v>
      </c>
      <c r="C4753">
        <v>6.4</v>
      </c>
      <c r="E4753" t="b">
        <v>0</v>
      </c>
    </row>
    <row r="4754" spans="1:5" x14ac:dyDescent="0.3">
      <c r="A4754" t="s">
        <v>1410</v>
      </c>
      <c r="B4754" t="s">
        <v>23</v>
      </c>
      <c r="C4754">
        <v>6.4</v>
      </c>
      <c r="E4754" t="b">
        <v>0</v>
      </c>
    </row>
    <row r="4755" spans="1:5" x14ac:dyDescent="0.3">
      <c r="A4755" t="s">
        <v>1411</v>
      </c>
      <c r="B4755" t="s">
        <v>12</v>
      </c>
      <c r="C4755">
        <v>5.7</v>
      </c>
      <c r="E4755" t="b">
        <v>0</v>
      </c>
    </row>
    <row r="4756" spans="1:5" x14ac:dyDescent="0.3">
      <c r="A4756" t="s">
        <v>1411</v>
      </c>
      <c r="B4756" t="s">
        <v>13</v>
      </c>
      <c r="C4756">
        <v>5.7</v>
      </c>
      <c r="E4756" t="b">
        <v>0</v>
      </c>
    </row>
    <row r="4757" spans="1:5" x14ac:dyDescent="0.3">
      <c r="A4757" t="s">
        <v>1411</v>
      </c>
      <c r="B4757" t="s">
        <v>34</v>
      </c>
      <c r="C4757">
        <v>5.7</v>
      </c>
      <c r="E4757" t="b">
        <v>0</v>
      </c>
    </row>
    <row r="4758" spans="1:5" x14ac:dyDescent="0.3">
      <c r="A4758" t="s">
        <v>1411</v>
      </c>
      <c r="B4758" t="s">
        <v>30</v>
      </c>
      <c r="C4758">
        <v>5.7</v>
      </c>
      <c r="E4758" t="b">
        <v>0</v>
      </c>
    </row>
    <row r="4759" spans="1:5" x14ac:dyDescent="0.3">
      <c r="A4759" t="s">
        <v>1411</v>
      </c>
      <c r="B4759" t="s">
        <v>23</v>
      </c>
      <c r="C4759">
        <v>5.7</v>
      </c>
      <c r="E4759" t="b">
        <v>0</v>
      </c>
    </row>
    <row r="4760" spans="1:5" x14ac:dyDescent="0.3">
      <c r="A4760" t="s">
        <v>1411</v>
      </c>
      <c r="B4760" t="s">
        <v>14</v>
      </c>
      <c r="C4760">
        <v>5.7</v>
      </c>
      <c r="E4760" t="b">
        <v>0</v>
      </c>
    </row>
    <row r="4761" spans="1:5" x14ac:dyDescent="0.3">
      <c r="A4761" t="s">
        <v>1411</v>
      </c>
      <c r="B4761" t="s">
        <v>19</v>
      </c>
      <c r="C4761">
        <v>5.7</v>
      </c>
      <c r="E4761" t="b">
        <v>0</v>
      </c>
    </row>
    <row r="4762" spans="1:5" x14ac:dyDescent="0.3">
      <c r="A4762" t="s">
        <v>1411</v>
      </c>
      <c r="B4762" t="s">
        <v>17</v>
      </c>
      <c r="C4762">
        <v>5.7</v>
      </c>
      <c r="E4762" t="b">
        <v>0</v>
      </c>
    </row>
    <row r="4763" spans="1:5" x14ac:dyDescent="0.3">
      <c r="A4763" t="s">
        <v>1412</v>
      </c>
      <c r="B4763" t="s">
        <v>12</v>
      </c>
      <c r="C4763">
        <v>6.1</v>
      </c>
      <c r="E4763" t="b">
        <v>0</v>
      </c>
    </row>
    <row r="4764" spans="1:5" x14ac:dyDescent="0.3">
      <c r="A4764" t="s">
        <v>1412</v>
      </c>
      <c r="B4764" t="s">
        <v>34</v>
      </c>
      <c r="C4764">
        <v>6.1</v>
      </c>
      <c r="E4764" t="b">
        <v>0</v>
      </c>
    </row>
    <row r="4765" spans="1:5" x14ac:dyDescent="0.3">
      <c r="A4765" t="s">
        <v>1412</v>
      </c>
      <c r="B4765" t="s">
        <v>30</v>
      </c>
      <c r="C4765">
        <v>6.1</v>
      </c>
      <c r="E4765" t="b">
        <v>0</v>
      </c>
    </row>
    <row r="4766" spans="1:5" x14ac:dyDescent="0.3">
      <c r="A4766" t="s">
        <v>1412</v>
      </c>
      <c r="B4766" t="s">
        <v>17</v>
      </c>
      <c r="C4766">
        <v>6.1</v>
      </c>
      <c r="E4766" t="b">
        <v>0</v>
      </c>
    </row>
    <row r="4767" spans="1:5" x14ac:dyDescent="0.3">
      <c r="A4767" t="s">
        <v>1413</v>
      </c>
      <c r="B4767" t="s">
        <v>22</v>
      </c>
      <c r="C4767">
        <v>5.4</v>
      </c>
      <c r="E4767" t="b">
        <v>0</v>
      </c>
    </row>
    <row r="4768" spans="1:5" x14ac:dyDescent="0.3">
      <c r="A4768" t="s">
        <v>1413</v>
      </c>
      <c r="B4768" t="s">
        <v>30</v>
      </c>
      <c r="C4768">
        <v>5.4</v>
      </c>
      <c r="E4768" t="b">
        <v>0</v>
      </c>
    </row>
    <row r="4769" spans="1:5" x14ac:dyDescent="0.3">
      <c r="A4769" t="s">
        <v>1413</v>
      </c>
      <c r="B4769" t="s">
        <v>19</v>
      </c>
      <c r="C4769">
        <v>5.4</v>
      </c>
      <c r="E4769" t="b">
        <v>0</v>
      </c>
    </row>
    <row r="4770" spans="1:5" x14ac:dyDescent="0.3">
      <c r="A4770" t="s">
        <v>1414</v>
      </c>
      <c r="B4770" t="s">
        <v>30</v>
      </c>
      <c r="C4770">
        <v>6.7</v>
      </c>
      <c r="E4770" t="b">
        <v>0</v>
      </c>
    </row>
    <row r="4771" spans="1:5" x14ac:dyDescent="0.3">
      <c r="A4771" t="s">
        <v>1414</v>
      </c>
      <c r="B4771" t="s">
        <v>31</v>
      </c>
      <c r="C4771">
        <v>6.7</v>
      </c>
      <c r="E4771" t="b">
        <v>0</v>
      </c>
    </row>
    <row r="4772" spans="1:5" x14ac:dyDescent="0.3">
      <c r="A4772" t="s">
        <v>1415</v>
      </c>
      <c r="B4772" t="s">
        <v>30</v>
      </c>
      <c r="C4772">
        <v>6.8</v>
      </c>
      <c r="E4772" t="b">
        <v>0</v>
      </c>
    </row>
    <row r="4773" spans="1:5" x14ac:dyDescent="0.3">
      <c r="A4773" t="s">
        <v>1415</v>
      </c>
      <c r="B4773" t="s">
        <v>26</v>
      </c>
      <c r="C4773">
        <v>6.8</v>
      </c>
      <c r="E4773" t="b">
        <v>0</v>
      </c>
    </row>
    <row r="4774" spans="1:5" x14ac:dyDescent="0.3">
      <c r="A4774" t="s">
        <v>1415</v>
      </c>
      <c r="B4774" t="s">
        <v>19</v>
      </c>
      <c r="C4774">
        <v>6.8</v>
      </c>
      <c r="E4774" t="b">
        <v>0</v>
      </c>
    </row>
    <row r="4775" spans="1:5" x14ac:dyDescent="0.3">
      <c r="A4775" t="s">
        <v>1415</v>
      </c>
      <c r="B4775" t="s">
        <v>17</v>
      </c>
      <c r="C4775">
        <v>6.8</v>
      </c>
      <c r="E4775" t="b">
        <v>0</v>
      </c>
    </row>
    <row r="4776" spans="1:5" x14ac:dyDescent="0.3">
      <c r="A4776" t="s">
        <v>1416</v>
      </c>
      <c r="B4776" t="s">
        <v>30</v>
      </c>
      <c r="C4776">
        <v>6</v>
      </c>
      <c r="E4776" t="b">
        <v>0</v>
      </c>
    </row>
    <row r="4777" spans="1:5" x14ac:dyDescent="0.3">
      <c r="A4777" t="s">
        <v>1416</v>
      </c>
      <c r="B4777" t="s">
        <v>35</v>
      </c>
      <c r="C4777">
        <v>6</v>
      </c>
      <c r="E4777" t="b">
        <v>0</v>
      </c>
    </row>
    <row r="4778" spans="1:5" x14ac:dyDescent="0.3">
      <c r="A4778" t="s">
        <v>1416</v>
      </c>
      <c r="B4778" t="s">
        <v>26</v>
      </c>
      <c r="C4778">
        <v>6</v>
      </c>
      <c r="E4778" t="b">
        <v>0</v>
      </c>
    </row>
    <row r="4779" spans="1:5" x14ac:dyDescent="0.3">
      <c r="A4779" t="s">
        <v>1416</v>
      </c>
      <c r="B4779" t="s">
        <v>17</v>
      </c>
      <c r="C4779">
        <v>6</v>
      </c>
      <c r="E4779" t="b">
        <v>0</v>
      </c>
    </row>
    <row r="4780" spans="1:5" x14ac:dyDescent="0.3">
      <c r="A4780" t="s">
        <v>1417</v>
      </c>
      <c r="B4780" t="s">
        <v>30</v>
      </c>
      <c r="C4780">
        <v>7.8</v>
      </c>
      <c r="E4780" t="b">
        <v>0</v>
      </c>
    </row>
    <row r="4781" spans="1:5" x14ac:dyDescent="0.3">
      <c r="A4781" t="s">
        <v>1417</v>
      </c>
      <c r="B4781" t="s">
        <v>15</v>
      </c>
      <c r="C4781">
        <v>7.8</v>
      </c>
      <c r="E4781" t="b">
        <v>0</v>
      </c>
    </row>
    <row r="4782" spans="1:5" x14ac:dyDescent="0.3">
      <c r="A4782" t="s">
        <v>1417</v>
      </c>
      <c r="B4782" t="s">
        <v>17</v>
      </c>
      <c r="C4782">
        <v>7.8</v>
      </c>
      <c r="E4782" t="b">
        <v>0</v>
      </c>
    </row>
    <row r="4783" spans="1:5" x14ac:dyDescent="0.3">
      <c r="A4783" t="s">
        <v>1418</v>
      </c>
      <c r="B4783" t="s">
        <v>38</v>
      </c>
      <c r="C4783">
        <v>5.3</v>
      </c>
      <c r="E4783" t="b">
        <v>0</v>
      </c>
    </row>
    <row r="4784" spans="1:5" x14ac:dyDescent="0.3">
      <c r="A4784" t="s">
        <v>1418</v>
      </c>
      <c r="B4784" t="s">
        <v>22</v>
      </c>
      <c r="C4784">
        <v>5.3</v>
      </c>
      <c r="E4784" t="b">
        <v>0</v>
      </c>
    </row>
    <row r="4785" spans="1:5" x14ac:dyDescent="0.3">
      <c r="A4785" t="s">
        <v>1418</v>
      </c>
      <c r="B4785" t="s">
        <v>19</v>
      </c>
      <c r="C4785">
        <v>5.3</v>
      </c>
      <c r="E4785" t="b">
        <v>0</v>
      </c>
    </row>
    <row r="4786" spans="1:5" x14ac:dyDescent="0.3">
      <c r="A4786" t="s">
        <v>1419</v>
      </c>
      <c r="B4786" t="s">
        <v>13</v>
      </c>
      <c r="C4786">
        <v>4.5</v>
      </c>
      <c r="E4786" t="b">
        <v>0</v>
      </c>
    </row>
    <row r="4787" spans="1:5" x14ac:dyDescent="0.3">
      <c r="A4787" t="s">
        <v>1419</v>
      </c>
      <c r="B4787" t="s">
        <v>21</v>
      </c>
      <c r="C4787">
        <v>4.5</v>
      </c>
      <c r="E4787" t="b">
        <v>0</v>
      </c>
    </row>
    <row r="4788" spans="1:5" x14ac:dyDescent="0.3">
      <c r="A4788" t="s">
        <v>1419</v>
      </c>
      <c r="B4788" t="s">
        <v>22</v>
      </c>
      <c r="C4788">
        <v>4.5</v>
      </c>
      <c r="E4788" t="b">
        <v>0</v>
      </c>
    </row>
    <row r="4789" spans="1:5" x14ac:dyDescent="0.3">
      <c r="A4789" t="s">
        <v>1419</v>
      </c>
      <c r="B4789" t="s">
        <v>23</v>
      </c>
      <c r="C4789">
        <v>4.5</v>
      </c>
      <c r="E4789" t="b">
        <v>0</v>
      </c>
    </row>
    <row r="4790" spans="1:5" x14ac:dyDescent="0.3">
      <c r="A4790" t="s">
        <v>1419</v>
      </c>
      <c r="B4790" t="s">
        <v>15</v>
      </c>
      <c r="C4790">
        <v>4.5</v>
      </c>
      <c r="E4790" t="b">
        <v>0</v>
      </c>
    </row>
    <row r="4791" spans="1:5" x14ac:dyDescent="0.3">
      <c r="A4791" t="s">
        <v>1420</v>
      </c>
      <c r="B4791" t="s">
        <v>22</v>
      </c>
      <c r="C4791">
        <v>5.4</v>
      </c>
      <c r="E4791" t="b">
        <v>0</v>
      </c>
    </row>
    <row r="4792" spans="1:5" x14ac:dyDescent="0.3">
      <c r="A4792" t="s">
        <v>1421</v>
      </c>
      <c r="B4792" t="s">
        <v>22</v>
      </c>
      <c r="C4792">
        <v>7.8</v>
      </c>
      <c r="E4792" t="b">
        <v>0</v>
      </c>
    </row>
    <row r="4793" spans="1:5" x14ac:dyDescent="0.3">
      <c r="A4793" t="s">
        <v>1422</v>
      </c>
      <c r="B4793" t="s">
        <v>12</v>
      </c>
      <c r="C4793">
        <v>7.2</v>
      </c>
      <c r="E4793" t="b">
        <v>0</v>
      </c>
    </row>
    <row r="4794" spans="1:5" x14ac:dyDescent="0.3">
      <c r="A4794" t="s">
        <v>1422</v>
      </c>
      <c r="B4794" t="s">
        <v>38</v>
      </c>
      <c r="C4794">
        <v>7.2</v>
      </c>
      <c r="E4794" t="b">
        <v>0</v>
      </c>
    </row>
    <row r="4795" spans="1:5" x14ac:dyDescent="0.3">
      <c r="A4795" t="s">
        <v>1422</v>
      </c>
      <c r="B4795" t="s">
        <v>30</v>
      </c>
      <c r="C4795">
        <v>7.2</v>
      </c>
      <c r="E4795" t="b">
        <v>0</v>
      </c>
    </row>
    <row r="4796" spans="1:5" x14ac:dyDescent="0.3">
      <c r="A4796" t="s">
        <v>1422</v>
      </c>
      <c r="B4796" t="s">
        <v>31</v>
      </c>
      <c r="C4796">
        <v>7.2</v>
      </c>
      <c r="E4796" t="b">
        <v>0</v>
      </c>
    </row>
    <row r="4797" spans="1:5" x14ac:dyDescent="0.3">
      <c r="A4797" t="s">
        <v>1423</v>
      </c>
      <c r="B4797" t="s">
        <v>12</v>
      </c>
      <c r="C4797">
        <v>6.6</v>
      </c>
      <c r="E4797" t="b">
        <v>0</v>
      </c>
    </row>
    <row r="4798" spans="1:5" x14ac:dyDescent="0.3">
      <c r="A4798" t="s">
        <v>1423</v>
      </c>
      <c r="B4798" t="s">
        <v>13</v>
      </c>
      <c r="C4798">
        <v>6.6</v>
      </c>
      <c r="E4798" t="b">
        <v>0</v>
      </c>
    </row>
    <row r="4799" spans="1:5" x14ac:dyDescent="0.3">
      <c r="A4799" t="s">
        <v>1423</v>
      </c>
      <c r="B4799" t="s">
        <v>22</v>
      </c>
      <c r="C4799">
        <v>6.6</v>
      </c>
      <c r="E4799" t="b">
        <v>0</v>
      </c>
    </row>
    <row r="4800" spans="1:5" x14ac:dyDescent="0.3">
      <c r="A4800" t="s">
        <v>1423</v>
      </c>
      <c r="B4800" t="s">
        <v>34</v>
      </c>
      <c r="C4800">
        <v>6.6</v>
      </c>
      <c r="E4800" t="b">
        <v>0</v>
      </c>
    </row>
    <row r="4801" spans="1:5" x14ac:dyDescent="0.3">
      <c r="A4801" t="s">
        <v>1424</v>
      </c>
      <c r="B4801" t="s">
        <v>12</v>
      </c>
      <c r="C4801">
        <v>7.6</v>
      </c>
      <c r="E4801" t="b">
        <v>0</v>
      </c>
    </row>
    <row r="4802" spans="1:5" x14ac:dyDescent="0.3">
      <c r="A4802" t="s">
        <v>1424</v>
      </c>
      <c r="B4802" t="s">
        <v>13</v>
      </c>
      <c r="C4802">
        <v>7.6</v>
      </c>
      <c r="E4802" t="b">
        <v>0</v>
      </c>
    </row>
    <row r="4803" spans="1:5" x14ac:dyDescent="0.3">
      <c r="A4803" t="s">
        <v>1425</v>
      </c>
      <c r="B4803" t="s">
        <v>38</v>
      </c>
      <c r="C4803">
        <v>5.9</v>
      </c>
      <c r="E4803" t="b">
        <v>0</v>
      </c>
    </row>
    <row r="4804" spans="1:5" x14ac:dyDescent="0.3">
      <c r="A4804" t="s">
        <v>1425</v>
      </c>
      <c r="B4804" t="s">
        <v>30</v>
      </c>
      <c r="C4804">
        <v>5.9</v>
      </c>
      <c r="E4804" t="b">
        <v>0</v>
      </c>
    </row>
    <row r="4805" spans="1:5" x14ac:dyDescent="0.3">
      <c r="A4805" t="s">
        <v>1425</v>
      </c>
      <c r="B4805" t="s">
        <v>36</v>
      </c>
      <c r="C4805">
        <v>5.9</v>
      </c>
      <c r="E4805" t="b">
        <v>0</v>
      </c>
    </row>
    <row r="4806" spans="1:5" x14ac:dyDescent="0.3">
      <c r="A4806" t="s">
        <v>1426</v>
      </c>
      <c r="B4806" t="s">
        <v>12</v>
      </c>
      <c r="C4806">
        <v>6.7</v>
      </c>
      <c r="E4806" t="b">
        <v>0</v>
      </c>
    </row>
    <row r="4807" spans="1:5" x14ac:dyDescent="0.3">
      <c r="A4807" t="s">
        <v>1426</v>
      </c>
      <c r="B4807" t="s">
        <v>34</v>
      </c>
      <c r="C4807">
        <v>6.7</v>
      </c>
      <c r="E4807" t="b">
        <v>0</v>
      </c>
    </row>
    <row r="4808" spans="1:5" x14ac:dyDescent="0.3">
      <c r="A4808" t="s">
        <v>1426</v>
      </c>
      <c r="B4808" t="s">
        <v>17</v>
      </c>
      <c r="C4808">
        <v>6.7</v>
      </c>
      <c r="E4808" t="b">
        <v>0</v>
      </c>
    </row>
    <row r="4809" spans="1:5" x14ac:dyDescent="0.3">
      <c r="A4809" t="s">
        <v>1427</v>
      </c>
      <c r="B4809" t="s">
        <v>38</v>
      </c>
      <c r="C4809">
        <v>7.7</v>
      </c>
      <c r="E4809" t="b">
        <v>0</v>
      </c>
    </row>
    <row r="4810" spans="1:5" x14ac:dyDescent="0.3">
      <c r="A4810" t="s">
        <v>1427</v>
      </c>
      <c r="B4810" t="s">
        <v>30</v>
      </c>
      <c r="C4810">
        <v>7.7</v>
      </c>
      <c r="E4810" t="b">
        <v>0</v>
      </c>
    </row>
    <row r="4811" spans="1:5" x14ac:dyDescent="0.3">
      <c r="A4811" t="s">
        <v>1427</v>
      </c>
      <c r="B4811" t="s">
        <v>32</v>
      </c>
      <c r="C4811">
        <v>7.7</v>
      </c>
      <c r="E4811" t="b">
        <v>0</v>
      </c>
    </row>
    <row r="4812" spans="1:5" x14ac:dyDescent="0.3">
      <c r="A4812" t="s">
        <v>1428</v>
      </c>
      <c r="B4812" t="s">
        <v>12</v>
      </c>
      <c r="C4812">
        <v>5.8</v>
      </c>
      <c r="E4812" t="b">
        <v>0</v>
      </c>
    </row>
    <row r="4813" spans="1:5" x14ac:dyDescent="0.3">
      <c r="A4813" t="s">
        <v>1428</v>
      </c>
      <c r="B4813" t="s">
        <v>22</v>
      </c>
      <c r="C4813">
        <v>5.8</v>
      </c>
      <c r="E4813" t="b">
        <v>0</v>
      </c>
    </row>
    <row r="4814" spans="1:5" x14ac:dyDescent="0.3">
      <c r="A4814" t="s">
        <v>1428</v>
      </c>
      <c r="B4814" t="s">
        <v>34</v>
      </c>
      <c r="C4814">
        <v>5.8</v>
      </c>
      <c r="E4814" t="b">
        <v>0</v>
      </c>
    </row>
    <row r="4815" spans="1:5" x14ac:dyDescent="0.3">
      <c r="A4815" t="s">
        <v>1429</v>
      </c>
      <c r="B4815" t="s">
        <v>12</v>
      </c>
      <c r="C4815">
        <v>5.4</v>
      </c>
      <c r="E4815" t="b">
        <v>0</v>
      </c>
    </row>
    <row r="4816" spans="1:5" x14ac:dyDescent="0.3">
      <c r="A4816" t="s">
        <v>1429</v>
      </c>
      <c r="B4816" t="s">
        <v>13</v>
      </c>
      <c r="C4816">
        <v>5.4</v>
      </c>
      <c r="E4816" t="b">
        <v>0</v>
      </c>
    </row>
    <row r="4817" spans="1:5" x14ac:dyDescent="0.3">
      <c r="A4817" t="s">
        <v>1429</v>
      </c>
      <c r="B4817" t="s">
        <v>22</v>
      </c>
      <c r="C4817">
        <v>5.4</v>
      </c>
      <c r="E4817" t="b">
        <v>0</v>
      </c>
    </row>
    <row r="4818" spans="1:5" x14ac:dyDescent="0.3">
      <c r="A4818" t="s">
        <v>1429</v>
      </c>
      <c r="B4818" t="s">
        <v>23</v>
      </c>
      <c r="C4818">
        <v>5.4</v>
      </c>
      <c r="E4818" t="b">
        <v>0</v>
      </c>
    </row>
    <row r="4819" spans="1:5" x14ac:dyDescent="0.3">
      <c r="A4819" t="s">
        <v>1429</v>
      </c>
      <c r="B4819" t="s">
        <v>15</v>
      </c>
      <c r="C4819">
        <v>5.4</v>
      </c>
      <c r="E4819" t="b">
        <v>0</v>
      </c>
    </row>
    <row r="4820" spans="1:5" x14ac:dyDescent="0.3">
      <c r="A4820" t="s">
        <v>1430</v>
      </c>
      <c r="B4820" t="s">
        <v>22</v>
      </c>
      <c r="C4820">
        <v>6.9</v>
      </c>
      <c r="E4820" t="b">
        <v>0</v>
      </c>
    </row>
    <row r="4821" spans="1:5" x14ac:dyDescent="0.3">
      <c r="A4821" t="s">
        <v>1430</v>
      </c>
      <c r="B4821" t="s">
        <v>34</v>
      </c>
      <c r="C4821">
        <v>6.9</v>
      </c>
      <c r="E4821" t="b">
        <v>0</v>
      </c>
    </row>
    <row r="4822" spans="1:5" x14ac:dyDescent="0.3">
      <c r="A4822" t="s">
        <v>1431</v>
      </c>
      <c r="B4822" t="s">
        <v>13</v>
      </c>
      <c r="C4822">
        <v>7.7</v>
      </c>
      <c r="E4822" t="b">
        <v>0</v>
      </c>
    </row>
    <row r="4823" spans="1:5" x14ac:dyDescent="0.3">
      <c r="A4823" t="s">
        <v>1431</v>
      </c>
      <c r="B4823" t="s">
        <v>30</v>
      </c>
      <c r="C4823">
        <v>7.7</v>
      </c>
      <c r="E4823" t="b">
        <v>0</v>
      </c>
    </row>
    <row r="4824" spans="1:5" x14ac:dyDescent="0.3">
      <c r="A4824" t="s">
        <v>1431</v>
      </c>
      <c r="B4824" t="s">
        <v>28</v>
      </c>
      <c r="C4824">
        <v>7.7</v>
      </c>
      <c r="E4824" t="b">
        <v>0</v>
      </c>
    </row>
    <row r="4825" spans="1:5" x14ac:dyDescent="0.3">
      <c r="A4825" t="s">
        <v>1432</v>
      </c>
      <c r="B4825" t="s">
        <v>22</v>
      </c>
      <c r="C4825">
        <v>6.8</v>
      </c>
      <c r="E4825" t="b">
        <v>0</v>
      </c>
    </row>
    <row r="4826" spans="1:5" x14ac:dyDescent="0.3">
      <c r="A4826" t="s">
        <v>1432</v>
      </c>
      <c r="B4826" t="s">
        <v>30</v>
      </c>
      <c r="C4826">
        <v>6.8</v>
      </c>
      <c r="E4826" t="b">
        <v>0</v>
      </c>
    </row>
    <row r="4827" spans="1:5" x14ac:dyDescent="0.3">
      <c r="A4827" t="s">
        <v>1432</v>
      </c>
      <c r="B4827" t="s">
        <v>19</v>
      </c>
      <c r="C4827">
        <v>6.8</v>
      </c>
      <c r="E4827" t="b">
        <v>0</v>
      </c>
    </row>
    <row r="4828" spans="1:5" x14ac:dyDescent="0.3">
      <c r="A4828" t="s">
        <v>1433</v>
      </c>
      <c r="B4828" t="s">
        <v>13</v>
      </c>
      <c r="C4828">
        <v>6.4</v>
      </c>
      <c r="E4828" t="b">
        <v>0</v>
      </c>
    </row>
    <row r="4829" spans="1:5" x14ac:dyDescent="0.3">
      <c r="A4829" t="s">
        <v>1433</v>
      </c>
      <c r="B4829" t="s">
        <v>26</v>
      </c>
      <c r="C4829">
        <v>6.4</v>
      </c>
      <c r="E4829" t="b">
        <v>0</v>
      </c>
    </row>
    <row r="4830" spans="1:5" x14ac:dyDescent="0.3">
      <c r="A4830" t="s">
        <v>1433</v>
      </c>
      <c r="B4830" t="s">
        <v>15</v>
      </c>
      <c r="C4830">
        <v>6.4</v>
      </c>
      <c r="E4830" t="b">
        <v>0</v>
      </c>
    </row>
    <row r="4831" spans="1:5" x14ac:dyDescent="0.3">
      <c r="A4831" t="s">
        <v>1434</v>
      </c>
      <c r="B4831" t="s">
        <v>22</v>
      </c>
      <c r="C4831">
        <v>5.7</v>
      </c>
      <c r="E4831" t="b">
        <v>0</v>
      </c>
    </row>
    <row r="4832" spans="1:5" x14ac:dyDescent="0.3">
      <c r="A4832" t="s">
        <v>1434</v>
      </c>
      <c r="B4832" t="s">
        <v>34</v>
      </c>
      <c r="C4832">
        <v>5.7</v>
      </c>
      <c r="E4832" t="b">
        <v>0</v>
      </c>
    </row>
    <row r="4833" spans="1:5" x14ac:dyDescent="0.3">
      <c r="A4833" t="s">
        <v>1435</v>
      </c>
      <c r="B4833" t="s">
        <v>34</v>
      </c>
      <c r="C4833">
        <v>7.3</v>
      </c>
      <c r="E4833" t="b">
        <v>0</v>
      </c>
    </row>
    <row r="4834" spans="1:5" x14ac:dyDescent="0.3">
      <c r="A4834" t="s">
        <v>1435</v>
      </c>
      <c r="B4834" t="s">
        <v>17</v>
      </c>
      <c r="C4834">
        <v>7.3</v>
      </c>
      <c r="E4834" t="b">
        <v>0</v>
      </c>
    </row>
    <row r="4835" spans="1:5" x14ac:dyDescent="0.3">
      <c r="A4835" t="s">
        <v>1436</v>
      </c>
      <c r="B4835" t="s">
        <v>34</v>
      </c>
      <c r="C4835">
        <v>6.8</v>
      </c>
      <c r="E4835" t="b">
        <v>0</v>
      </c>
    </row>
    <row r="4836" spans="1:5" x14ac:dyDescent="0.3">
      <c r="A4836" t="s">
        <v>1436</v>
      </c>
      <c r="B4836" t="s">
        <v>30</v>
      </c>
      <c r="C4836">
        <v>6.8</v>
      </c>
      <c r="E4836" t="b">
        <v>0</v>
      </c>
    </row>
    <row r="4837" spans="1:5" x14ac:dyDescent="0.3">
      <c r="A4837" t="s">
        <v>1436</v>
      </c>
      <c r="B4837" t="s">
        <v>17</v>
      </c>
      <c r="C4837">
        <v>6.8</v>
      </c>
      <c r="E4837" t="b">
        <v>0</v>
      </c>
    </row>
    <row r="4838" spans="1:5" x14ac:dyDescent="0.3">
      <c r="A4838" t="s">
        <v>1437</v>
      </c>
      <c r="B4838" t="s">
        <v>22</v>
      </c>
      <c r="C4838">
        <v>6.3</v>
      </c>
      <c r="E4838" t="b">
        <v>0</v>
      </c>
    </row>
    <row r="4839" spans="1:5" x14ac:dyDescent="0.3">
      <c r="A4839" t="s">
        <v>1437</v>
      </c>
      <c r="B4839" t="s">
        <v>19</v>
      </c>
      <c r="C4839">
        <v>6.3</v>
      </c>
      <c r="E4839" t="b">
        <v>0</v>
      </c>
    </row>
    <row r="4840" spans="1:5" x14ac:dyDescent="0.3">
      <c r="A4840" t="s">
        <v>1438</v>
      </c>
      <c r="B4840" t="s">
        <v>22</v>
      </c>
      <c r="C4840">
        <v>5.9</v>
      </c>
      <c r="E4840" t="b">
        <v>0</v>
      </c>
    </row>
    <row r="4841" spans="1:5" x14ac:dyDescent="0.3">
      <c r="A4841" t="s">
        <v>1438</v>
      </c>
      <c r="B4841" t="s">
        <v>19</v>
      </c>
      <c r="C4841">
        <v>5.9</v>
      </c>
      <c r="E4841" t="b">
        <v>0</v>
      </c>
    </row>
    <row r="4842" spans="1:5" x14ac:dyDescent="0.3">
      <c r="A4842" t="s">
        <v>1439</v>
      </c>
      <c r="B4842" t="s">
        <v>30</v>
      </c>
      <c r="C4842">
        <v>7.4</v>
      </c>
      <c r="E4842" t="b">
        <v>0</v>
      </c>
    </row>
    <row r="4843" spans="1:5" x14ac:dyDescent="0.3">
      <c r="A4843" t="s">
        <v>1439</v>
      </c>
      <c r="B4843" t="s">
        <v>19</v>
      </c>
      <c r="C4843">
        <v>7.4</v>
      </c>
      <c r="E4843" t="b">
        <v>0</v>
      </c>
    </row>
    <row r="4844" spans="1:5" x14ac:dyDescent="0.3">
      <c r="A4844" t="s">
        <v>1439</v>
      </c>
      <c r="B4844" t="s">
        <v>36</v>
      </c>
      <c r="C4844">
        <v>7.4</v>
      </c>
      <c r="E4844" t="b">
        <v>0</v>
      </c>
    </row>
    <row r="4845" spans="1:5" x14ac:dyDescent="0.3">
      <c r="A4845" t="s">
        <v>1440</v>
      </c>
      <c r="B4845" t="s">
        <v>34</v>
      </c>
      <c r="C4845">
        <v>8.3000000000000007</v>
      </c>
      <c r="E4845" t="b">
        <v>0</v>
      </c>
    </row>
    <row r="4846" spans="1:5" x14ac:dyDescent="0.3">
      <c r="A4846" t="s">
        <v>1440</v>
      </c>
      <c r="B4846" t="s">
        <v>30</v>
      </c>
      <c r="C4846">
        <v>8.3000000000000007</v>
      </c>
      <c r="E4846" t="b">
        <v>0</v>
      </c>
    </row>
    <row r="4847" spans="1:5" x14ac:dyDescent="0.3">
      <c r="A4847" t="s">
        <v>1440</v>
      </c>
      <c r="B4847" t="s">
        <v>26</v>
      </c>
      <c r="C4847">
        <v>8.3000000000000007</v>
      </c>
      <c r="E4847" t="b">
        <v>0</v>
      </c>
    </row>
    <row r="4848" spans="1:5" x14ac:dyDescent="0.3">
      <c r="A4848" t="s">
        <v>1440</v>
      </c>
      <c r="B4848" t="s">
        <v>17</v>
      </c>
      <c r="C4848">
        <v>8.3000000000000007</v>
      </c>
      <c r="E4848" t="b">
        <v>0</v>
      </c>
    </row>
    <row r="4849" spans="1:5" x14ac:dyDescent="0.3">
      <c r="A4849" t="s">
        <v>1441</v>
      </c>
      <c r="B4849" t="s">
        <v>13</v>
      </c>
      <c r="C4849">
        <v>6.2</v>
      </c>
      <c r="E4849" t="b">
        <v>0</v>
      </c>
    </row>
    <row r="4850" spans="1:5" x14ac:dyDescent="0.3">
      <c r="A4850" t="s">
        <v>1441</v>
      </c>
      <c r="B4850" t="s">
        <v>22</v>
      </c>
      <c r="C4850">
        <v>6.2</v>
      </c>
      <c r="E4850" t="b">
        <v>0</v>
      </c>
    </row>
    <row r="4851" spans="1:5" x14ac:dyDescent="0.3">
      <c r="A4851" t="s">
        <v>1441</v>
      </c>
      <c r="B4851" t="s">
        <v>23</v>
      </c>
      <c r="C4851">
        <v>6.2</v>
      </c>
      <c r="E4851" t="b">
        <v>0</v>
      </c>
    </row>
    <row r="4852" spans="1:5" x14ac:dyDescent="0.3">
      <c r="A4852" t="s">
        <v>1441</v>
      </c>
      <c r="B4852" t="s">
        <v>15</v>
      </c>
      <c r="C4852">
        <v>6.2</v>
      </c>
      <c r="E4852" t="b">
        <v>0</v>
      </c>
    </row>
    <row r="4853" spans="1:5" x14ac:dyDescent="0.3">
      <c r="A4853" t="s">
        <v>1442</v>
      </c>
      <c r="B4853" t="s">
        <v>22</v>
      </c>
      <c r="C4853">
        <v>6.3</v>
      </c>
      <c r="E4853" t="b">
        <v>0</v>
      </c>
    </row>
    <row r="4854" spans="1:5" x14ac:dyDescent="0.3">
      <c r="A4854" t="s">
        <v>1443</v>
      </c>
      <c r="B4854" t="s">
        <v>12</v>
      </c>
      <c r="C4854">
        <v>5.8</v>
      </c>
      <c r="E4854" t="b">
        <v>0</v>
      </c>
    </row>
    <row r="4855" spans="1:5" x14ac:dyDescent="0.3">
      <c r="A4855" t="s">
        <v>1443</v>
      </c>
      <c r="B4855" t="s">
        <v>35</v>
      </c>
      <c r="C4855">
        <v>5.8</v>
      </c>
      <c r="E4855" t="b">
        <v>0</v>
      </c>
    </row>
    <row r="4856" spans="1:5" x14ac:dyDescent="0.3">
      <c r="A4856" t="s">
        <v>1443</v>
      </c>
      <c r="B4856" t="s">
        <v>15</v>
      </c>
      <c r="C4856">
        <v>5.8</v>
      </c>
      <c r="E4856" t="b">
        <v>0</v>
      </c>
    </row>
    <row r="4857" spans="1:5" x14ac:dyDescent="0.3">
      <c r="A4857" t="s">
        <v>1443</v>
      </c>
      <c r="B4857" t="s">
        <v>17</v>
      </c>
      <c r="C4857">
        <v>5.8</v>
      </c>
      <c r="E4857" t="b">
        <v>0</v>
      </c>
    </row>
    <row r="4858" spans="1:5" x14ac:dyDescent="0.3">
      <c r="A4858" t="s">
        <v>1444</v>
      </c>
      <c r="B4858" t="s">
        <v>35</v>
      </c>
      <c r="C4858">
        <v>7.5</v>
      </c>
      <c r="E4858" t="b">
        <v>0</v>
      </c>
    </row>
    <row r="4859" spans="1:5" x14ac:dyDescent="0.3">
      <c r="A4859" t="s">
        <v>1445</v>
      </c>
      <c r="B4859" t="s">
        <v>35</v>
      </c>
      <c r="C4859">
        <v>6.3</v>
      </c>
      <c r="E4859" t="b">
        <v>0</v>
      </c>
    </row>
    <row r="4860" spans="1:5" x14ac:dyDescent="0.3">
      <c r="A4860" t="s">
        <v>1445</v>
      </c>
      <c r="B4860" t="s">
        <v>15</v>
      </c>
      <c r="C4860">
        <v>6.3</v>
      </c>
      <c r="E4860" t="b">
        <v>0</v>
      </c>
    </row>
    <row r="4861" spans="1:5" x14ac:dyDescent="0.3">
      <c r="A4861" t="s">
        <v>1445</v>
      </c>
      <c r="B4861" t="s">
        <v>17</v>
      </c>
      <c r="C4861">
        <v>6.3</v>
      </c>
      <c r="E4861" t="b">
        <v>0</v>
      </c>
    </row>
    <row r="4862" spans="1:5" x14ac:dyDescent="0.3">
      <c r="A4862" t="s">
        <v>1446</v>
      </c>
      <c r="B4862" t="s">
        <v>12</v>
      </c>
      <c r="C4862">
        <v>6.4</v>
      </c>
      <c r="E4862" t="b">
        <v>0</v>
      </c>
    </row>
    <row r="4863" spans="1:5" x14ac:dyDescent="0.3">
      <c r="A4863" t="s">
        <v>1446</v>
      </c>
      <c r="B4863" t="s">
        <v>13</v>
      </c>
      <c r="C4863">
        <v>6.4</v>
      </c>
      <c r="E4863" t="b">
        <v>0</v>
      </c>
    </row>
    <row r="4864" spans="1:5" x14ac:dyDescent="0.3">
      <c r="A4864" t="s">
        <v>1447</v>
      </c>
      <c r="B4864" t="s">
        <v>38</v>
      </c>
      <c r="C4864">
        <v>7.2</v>
      </c>
      <c r="E4864" t="b">
        <v>0</v>
      </c>
    </row>
    <row r="4865" spans="1:5" x14ac:dyDescent="0.3">
      <c r="A4865" t="s">
        <v>1447</v>
      </c>
      <c r="B4865" t="s">
        <v>30</v>
      </c>
      <c r="C4865">
        <v>7.2</v>
      </c>
      <c r="E4865" t="b">
        <v>0</v>
      </c>
    </row>
    <row r="4866" spans="1:5" x14ac:dyDescent="0.3">
      <c r="A4866" t="s">
        <v>1447</v>
      </c>
      <c r="B4866" t="s">
        <v>23</v>
      </c>
      <c r="C4866">
        <v>7.2</v>
      </c>
      <c r="E4866" t="b">
        <v>0</v>
      </c>
    </row>
    <row r="4867" spans="1:5" x14ac:dyDescent="0.3">
      <c r="A4867" t="s">
        <v>1447</v>
      </c>
      <c r="B4867" t="s">
        <v>31</v>
      </c>
      <c r="C4867">
        <v>7.2</v>
      </c>
      <c r="E4867" t="b">
        <v>0</v>
      </c>
    </row>
    <row r="4868" spans="1:5" x14ac:dyDescent="0.3">
      <c r="A4868" t="s">
        <v>1447</v>
      </c>
      <c r="B4868" t="s">
        <v>32</v>
      </c>
      <c r="C4868">
        <v>7.2</v>
      </c>
      <c r="E4868" t="b">
        <v>0</v>
      </c>
    </row>
    <row r="4869" spans="1:5" x14ac:dyDescent="0.3">
      <c r="A4869" t="s">
        <v>1448</v>
      </c>
      <c r="B4869" t="s">
        <v>12</v>
      </c>
      <c r="C4869">
        <v>6.3</v>
      </c>
      <c r="E4869" t="b">
        <v>0</v>
      </c>
    </row>
    <row r="4870" spans="1:5" x14ac:dyDescent="0.3">
      <c r="A4870" t="s">
        <v>1448</v>
      </c>
      <c r="B4870" t="s">
        <v>13</v>
      </c>
      <c r="C4870">
        <v>6.3</v>
      </c>
      <c r="E4870" t="b">
        <v>0</v>
      </c>
    </row>
    <row r="4871" spans="1:5" x14ac:dyDescent="0.3">
      <c r="A4871" t="s">
        <v>1448</v>
      </c>
      <c r="B4871" t="s">
        <v>21</v>
      </c>
      <c r="C4871">
        <v>6.3</v>
      </c>
      <c r="E4871" t="b">
        <v>0</v>
      </c>
    </row>
    <row r="4872" spans="1:5" x14ac:dyDescent="0.3">
      <c r="A4872" t="s">
        <v>1448</v>
      </c>
      <c r="B4872" t="s">
        <v>22</v>
      </c>
      <c r="C4872">
        <v>6.3</v>
      </c>
      <c r="E4872" t="b">
        <v>0</v>
      </c>
    </row>
    <row r="4873" spans="1:5" x14ac:dyDescent="0.3">
      <c r="A4873" t="s">
        <v>1448</v>
      </c>
      <c r="B4873" t="s">
        <v>23</v>
      </c>
      <c r="C4873">
        <v>6.3</v>
      </c>
      <c r="E4873" t="b">
        <v>0</v>
      </c>
    </row>
    <row r="4874" spans="1:5" x14ac:dyDescent="0.3">
      <c r="A4874" t="s">
        <v>1448</v>
      </c>
      <c r="B4874" t="s">
        <v>14</v>
      </c>
      <c r="C4874">
        <v>6.3</v>
      </c>
      <c r="E4874" t="b">
        <v>0</v>
      </c>
    </row>
    <row r="4875" spans="1:5" x14ac:dyDescent="0.3">
      <c r="A4875" t="s">
        <v>1448</v>
      </c>
      <c r="B4875" t="s">
        <v>15</v>
      </c>
      <c r="C4875">
        <v>6.3</v>
      </c>
      <c r="E4875" t="b">
        <v>0</v>
      </c>
    </row>
    <row r="4876" spans="1:5" x14ac:dyDescent="0.3">
      <c r="A4876" t="s">
        <v>1449</v>
      </c>
      <c r="B4876" t="s">
        <v>38</v>
      </c>
      <c r="C4876">
        <v>6.9</v>
      </c>
      <c r="E4876" t="b">
        <v>0</v>
      </c>
    </row>
    <row r="4877" spans="1:5" x14ac:dyDescent="0.3">
      <c r="A4877" t="s">
        <v>1449</v>
      </c>
      <c r="B4877" t="s">
        <v>30</v>
      </c>
      <c r="C4877">
        <v>6.9</v>
      </c>
      <c r="E4877" t="b">
        <v>0</v>
      </c>
    </row>
    <row r="4878" spans="1:5" x14ac:dyDescent="0.3">
      <c r="A4878" t="s">
        <v>1449</v>
      </c>
      <c r="B4878" t="s">
        <v>32</v>
      </c>
      <c r="C4878">
        <v>6.9</v>
      </c>
      <c r="E4878" t="b">
        <v>0</v>
      </c>
    </row>
    <row r="4879" spans="1:5" x14ac:dyDescent="0.3">
      <c r="A4879" t="s">
        <v>1450</v>
      </c>
      <c r="B4879" t="s">
        <v>22</v>
      </c>
      <c r="C4879">
        <v>6.6</v>
      </c>
      <c r="E4879" t="b">
        <v>0</v>
      </c>
    </row>
    <row r="4880" spans="1:5" x14ac:dyDescent="0.3">
      <c r="A4880" t="s">
        <v>1450</v>
      </c>
      <c r="B4880" t="s">
        <v>19</v>
      </c>
      <c r="C4880">
        <v>6.6</v>
      </c>
      <c r="E4880" t="b">
        <v>0</v>
      </c>
    </row>
    <row r="4881" spans="1:5" x14ac:dyDescent="0.3">
      <c r="A4881" t="s">
        <v>1451</v>
      </c>
      <c r="B4881" t="s">
        <v>22</v>
      </c>
      <c r="C4881">
        <v>6</v>
      </c>
      <c r="E4881" t="b">
        <v>0</v>
      </c>
    </row>
    <row r="4882" spans="1:5" x14ac:dyDescent="0.3">
      <c r="A4882" t="s">
        <v>1452</v>
      </c>
      <c r="B4882" t="s">
        <v>38</v>
      </c>
      <c r="C4882">
        <v>7.5</v>
      </c>
      <c r="E4882" t="b">
        <v>0</v>
      </c>
    </row>
    <row r="4883" spans="1:5" x14ac:dyDescent="0.3">
      <c r="A4883" t="s">
        <v>1452</v>
      </c>
      <c r="B4883" t="s">
        <v>22</v>
      </c>
      <c r="C4883">
        <v>7.5</v>
      </c>
      <c r="E4883" t="b">
        <v>0</v>
      </c>
    </row>
    <row r="4884" spans="1:5" x14ac:dyDescent="0.3">
      <c r="A4884" t="s">
        <v>1452</v>
      </c>
      <c r="B4884" t="s">
        <v>30</v>
      </c>
      <c r="C4884">
        <v>7.5</v>
      </c>
      <c r="E4884" t="b">
        <v>0</v>
      </c>
    </row>
    <row r="4885" spans="1:5" x14ac:dyDescent="0.3">
      <c r="A4885" t="s">
        <v>1452</v>
      </c>
      <c r="B4885" t="s">
        <v>31</v>
      </c>
      <c r="C4885">
        <v>7.5</v>
      </c>
      <c r="E4885" t="b">
        <v>0</v>
      </c>
    </row>
    <row r="4886" spans="1:5" x14ac:dyDescent="0.3">
      <c r="A4886" t="s">
        <v>1452</v>
      </c>
      <c r="B4886" t="s">
        <v>39</v>
      </c>
      <c r="C4886">
        <v>7.5</v>
      </c>
      <c r="E4886" t="b">
        <v>0</v>
      </c>
    </row>
    <row r="4887" spans="1:5" x14ac:dyDescent="0.3">
      <c r="A4887" t="s">
        <v>1453</v>
      </c>
      <c r="B4887" t="s">
        <v>38</v>
      </c>
      <c r="C4887">
        <v>7.7</v>
      </c>
      <c r="E4887" t="b">
        <v>0</v>
      </c>
    </row>
    <row r="4888" spans="1:5" x14ac:dyDescent="0.3">
      <c r="A4888" t="s">
        <v>1453</v>
      </c>
      <c r="B4888" t="s">
        <v>30</v>
      </c>
      <c r="C4888">
        <v>7.7</v>
      </c>
      <c r="E4888" t="b">
        <v>0</v>
      </c>
    </row>
    <row r="4889" spans="1:5" x14ac:dyDescent="0.3">
      <c r="A4889" t="s">
        <v>1453</v>
      </c>
      <c r="B4889" t="s">
        <v>31</v>
      </c>
      <c r="C4889">
        <v>7.7</v>
      </c>
      <c r="E4889" t="b">
        <v>0</v>
      </c>
    </row>
    <row r="4890" spans="1:5" x14ac:dyDescent="0.3">
      <c r="A4890" t="s">
        <v>1453</v>
      </c>
      <c r="B4890" t="s">
        <v>19</v>
      </c>
      <c r="C4890">
        <v>7.7</v>
      </c>
      <c r="E4890" t="b">
        <v>0</v>
      </c>
    </row>
    <row r="4891" spans="1:5" x14ac:dyDescent="0.3">
      <c r="A4891" t="s">
        <v>1454</v>
      </c>
      <c r="B4891" t="s">
        <v>22</v>
      </c>
      <c r="C4891">
        <v>6.2</v>
      </c>
      <c r="E4891" t="b">
        <v>0</v>
      </c>
    </row>
    <row r="4892" spans="1:5" x14ac:dyDescent="0.3">
      <c r="A4892" t="s">
        <v>1455</v>
      </c>
      <c r="B4892" t="s">
        <v>22</v>
      </c>
      <c r="C4892">
        <v>5.4</v>
      </c>
      <c r="E4892" t="b">
        <v>0</v>
      </c>
    </row>
    <row r="4893" spans="1:5" x14ac:dyDescent="0.3">
      <c r="A4893" t="s">
        <v>1455</v>
      </c>
      <c r="B4893" t="s">
        <v>23</v>
      </c>
      <c r="C4893">
        <v>5.4</v>
      </c>
      <c r="E4893" t="b">
        <v>0</v>
      </c>
    </row>
    <row r="4894" spans="1:5" x14ac:dyDescent="0.3">
      <c r="A4894" t="s">
        <v>1456</v>
      </c>
      <c r="B4894" t="s">
        <v>12</v>
      </c>
      <c r="C4894">
        <v>6.6</v>
      </c>
      <c r="E4894" t="b">
        <v>0</v>
      </c>
    </row>
    <row r="4895" spans="1:5" x14ac:dyDescent="0.3">
      <c r="A4895" t="s">
        <v>1456</v>
      </c>
      <c r="B4895" t="s">
        <v>13</v>
      </c>
      <c r="C4895">
        <v>6.6</v>
      </c>
      <c r="E4895" t="b">
        <v>0</v>
      </c>
    </row>
    <row r="4896" spans="1:5" x14ac:dyDescent="0.3">
      <c r="A4896" t="s">
        <v>1456</v>
      </c>
      <c r="B4896" t="s">
        <v>14</v>
      </c>
      <c r="C4896">
        <v>6.6</v>
      </c>
      <c r="E4896" t="b">
        <v>0</v>
      </c>
    </row>
    <row r="4897" spans="1:5" x14ac:dyDescent="0.3">
      <c r="A4897" t="s">
        <v>1456</v>
      </c>
      <c r="B4897" t="s">
        <v>15</v>
      </c>
      <c r="C4897">
        <v>6.6</v>
      </c>
      <c r="E4897" t="b">
        <v>0</v>
      </c>
    </row>
    <row r="4898" spans="1:5" x14ac:dyDescent="0.3">
      <c r="A4898" t="s">
        <v>1456</v>
      </c>
      <c r="B4898" t="s">
        <v>17</v>
      </c>
      <c r="C4898">
        <v>6.6</v>
      </c>
      <c r="E4898" t="b">
        <v>0</v>
      </c>
    </row>
    <row r="4899" spans="1:5" x14ac:dyDescent="0.3">
      <c r="A4899" t="s">
        <v>1457</v>
      </c>
      <c r="B4899" t="s">
        <v>22</v>
      </c>
      <c r="C4899">
        <v>5.3</v>
      </c>
      <c r="E4899" t="b">
        <v>0</v>
      </c>
    </row>
    <row r="4900" spans="1:5" x14ac:dyDescent="0.3">
      <c r="A4900" t="s">
        <v>1457</v>
      </c>
      <c r="B4900" t="s">
        <v>19</v>
      </c>
      <c r="C4900">
        <v>5.3</v>
      </c>
      <c r="E4900" t="b">
        <v>0</v>
      </c>
    </row>
    <row r="4901" spans="1:5" x14ac:dyDescent="0.3">
      <c r="A4901" t="s">
        <v>1458</v>
      </c>
      <c r="B4901" t="s">
        <v>22</v>
      </c>
      <c r="C4901">
        <v>5.6</v>
      </c>
      <c r="E4901" t="b">
        <v>0</v>
      </c>
    </row>
    <row r="4902" spans="1:5" x14ac:dyDescent="0.3">
      <c r="A4902" t="s">
        <v>1458</v>
      </c>
      <c r="B4902" t="s">
        <v>19</v>
      </c>
      <c r="C4902">
        <v>5.6</v>
      </c>
      <c r="E4902" t="b">
        <v>0</v>
      </c>
    </row>
    <row r="4903" spans="1:5" x14ac:dyDescent="0.3">
      <c r="A4903" t="s">
        <v>1458</v>
      </c>
      <c r="B4903" t="s">
        <v>32</v>
      </c>
      <c r="C4903">
        <v>5.6</v>
      </c>
      <c r="E4903" t="b">
        <v>0</v>
      </c>
    </row>
    <row r="4904" spans="1:5" x14ac:dyDescent="0.3">
      <c r="A4904" t="s">
        <v>1459</v>
      </c>
      <c r="B4904" t="s">
        <v>22</v>
      </c>
      <c r="C4904">
        <v>5.9</v>
      </c>
      <c r="E4904" t="b">
        <v>0</v>
      </c>
    </row>
    <row r="4905" spans="1:5" x14ac:dyDescent="0.3">
      <c r="A4905" t="s">
        <v>1459</v>
      </c>
      <c r="B4905" t="s">
        <v>19</v>
      </c>
      <c r="C4905">
        <v>5.9</v>
      </c>
      <c r="E4905" t="b">
        <v>0</v>
      </c>
    </row>
    <row r="4906" spans="1:5" x14ac:dyDescent="0.3">
      <c r="A4906" t="s">
        <v>1460</v>
      </c>
      <c r="B4906" t="s">
        <v>38</v>
      </c>
      <c r="C4906">
        <v>7.8</v>
      </c>
      <c r="E4906" t="b">
        <v>0</v>
      </c>
    </row>
    <row r="4907" spans="1:5" x14ac:dyDescent="0.3">
      <c r="A4907" t="s">
        <v>1460</v>
      </c>
      <c r="B4907" t="s">
        <v>34</v>
      </c>
      <c r="C4907">
        <v>7.8</v>
      </c>
      <c r="E4907" t="b">
        <v>0</v>
      </c>
    </row>
    <row r="4908" spans="1:5" x14ac:dyDescent="0.3">
      <c r="A4908" t="s">
        <v>1460</v>
      </c>
      <c r="B4908" t="s">
        <v>30</v>
      </c>
      <c r="C4908">
        <v>7.8</v>
      </c>
      <c r="E4908" t="b">
        <v>0</v>
      </c>
    </row>
    <row r="4909" spans="1:5" x14ac:dyDescent="0.3">
      <c r="A4909" t="s">
        <v>1461</v>
      </c>
      <c r="B4909" t="s">
        <v>12</v>
      </c>
      <c r="C4909">
        <v>6.7</v>
      </c>
      <c r="E4909" t="b">
        <v>0</v>
      </c>
    </row>
    <row r="4910" spans="1:5" x14ac:dyDescent="0.3">
      <c r="A4910" t="s">
        <v>1461</v>
      </c>
      <c r="B4910" t="s">
        <v>35</v>
      </c>
      <c r="C4910">
        <v>6.7</v>
      </c>
      <c r="E4910" t="b">
        <v>0</v>
      </c>
    </row>
    <row r="4911" spans="1:5" x14ac:dyDescent="0.3">
      <c r="A4911" t="s">
        <v>1461</v>
      </c>
      <c r="B4911" t="s">
        <v>15</v>
      </c>
      <c r="C4911">
        <v>6.7</v>
      </c>
      <c r="E4911" t="b">
        <v>0</v>
      </c>
    </row>
    <row r="4912" spans="1:5" x14ac:dyDescent="0.3">
      <c r="A4912" t="s">
        <v>1462</v>
      </c>
      <c r="B4912" t="s">
        <v>14</v>
      </c>
      <c r="C4912">
        <v>7.4</v>
      </c>
      <c r="E4912" t="b">
        <v>0</v>
      </c>
    </row>
    <row r="4913" spans="1:5" x14ac:dyDescent="0.3">
      <c r="A4913" t="s">
        <v>1462</v>
      </c>
      <c r="B4913" t="s">
        <v>35</v>
      </c>
      <c r="C4913">
        <v>7.4</v>
      </c>
      <c r="E4913" t="b">
        <v>0</v>
      </c>
    </row>
    <row r="4914" spans="1:5" x14ac:dyDescent="0.3">
      <c r="A4914" t="s">
        <v>1463</v>
      </c>
      <c r="B4914" t="s">
        <v>22</v>
      </c>
      <c r="C4914">
        <v>6.2</v>
      </c>
      <c r="E4914" t="b">
        <v>0</v>
      </c>
    </row>
    <row r="4915" spans="1:5" x14ac:dyDescent="0.3">
      <c r="A4915" t="s">
        <v>1463</v>
      </c>
      <c r="B4915" t="s">
        <v>34</v>
      </c>
      <c r="C4915">
        <v>6.2</v>
      </c>
      <c r="E4915" t="b">
        <v>0</v>
      </c>
    </row>
    <row r="4916" spans="1:5" x14ac:dyDescent="0.3">
      <c r="A4916" t="s">
        <v>1463</v>
      </c>
      <c r="B4916" t="s">
        <v>17</v>
      </c>
      <c r="C4916">
        <v>6.2</v>
      </c>
      <c r="E4916" t="b">
        <v>0</v>
      </c>
    </row>
    <row r="4917" spans="1:5" x14ac:dyDescent="0.3">
      <c r="A4917" t="s">
        <v>1464</v>
      </c>
      <c r="B4917" t="s">
        <v>12</v>
      </c>
      <c r="C4917">
        <v>5.4</v>
      </c>
      <c r="E4917" t="b">
        <v>0</v>
      </c>
    </row>
    <row r="4918" spans="1:5" x14ac:dyDescent="0.3">
      <c r="A4918" t="s">
        <v>1464</v>
      </c>
      <c r="B4918" t="s">
        <v>34</v>
      </c>
      <c r="C4918">
        <v>5.4</v>
      </c>
      <c r="E4918" t="b">
        <v>0</v>
      </c>
    </row>
    <row r="4919" spans="1:5" x14ac:dyDescent="0.3">
      <c r="A4919" t="s">
        <v>1464</v>
      </c>
      <c r="B4919" t="s">
        <v>30</v>
      </c>
      <c r="C4919">
        <v>5.4</v>
      </c>
      <c r="E4919" t="b">
        <v>0</v>
      </c>
    </row>
    <row r="4920" spans="1:5" x14ac:dyDescent="0.3">
      <c r="A4920" t="s">
        <v>1464</v>
      </c>
      <c r="B4920" t="s">
        <v>26</v>
      </c>
      <c r="C4920">
        <v>5.4</v>
      </c>
      <c r="E4920" t="b">
        <v>0</v>
      </c>
    </row>
    <row r="4921" spans="1:5" x14ac:dyDescent="0.3">
      <c r="A4921" t="s">
        <v>1464</v>
      </c>
      <c r="B4921" t="s">
        <v>17</v>
      </c>
      <c r="C4921">
        <v>5.4</v>
      </c>
      <c r="E4921" t="b">
        <v>0</v>
      </c>
    </row>
    <row r="4922" spans="1:5" x14ac:dyDescent="0.3">
      <c r="A4922" t="s">
        <v>1465</v>
      </c>
      <c r="B4922" t="s">
        <v>12</v>
      </c>
      <c r="C4922">
        <v>6.7</v>
      </c>
      <c r="E4922" t="b">
        <v>0</v>
      </c>
    </row>
    <row r="4923" spans="1:5" x14ac:dyDescent="0.3">
      <c r="A4923" t="s">
        <v>1465</v>
      </c>
      <c r="B4923" t="s">
        <v>15</v>
      </c>
      <c r="C4923">
        <v>6.7</v>
      </c>
      <c r="E4923" t="b">
        <v>0</v>
      </c>
    </row>
    <row r="4924" spans="1:5" x14ac:dyDescent="0.3">
      <c r="A4924" t="s">
        <v>1465</v>
      </c>
      <c r="B4924" t="s">
        <v>17</v>
      </c>
      <c r="C4924">
        <v>6.7</v>
      </c>
      <c r="E4924" t="b">
        <v>0</v>
      </c>
    </row>
    <row r="4925" spans="1:5" x14ac:dyDescent="0.3">
      <c r="A4925" t="s">
        <v>1466</v>
      </c>
      <c r="B4925" t="s">
        <v>22</v>
      </c>
      <c r="C4925">
        <v>5.3</v>
      </c>
      <c r="E4925" t="b">
        <v>0</v>
      </c>
    </row>
    <row r="4926" spans="1:5" x14ac:dyDescent="0.3">
      <c r="A4926" t="s">
        <v>1466</v>
      </c>
      <c r="B4926" t="s">
        <v>19</v>
      </c>
      <c r="C4926">
        <v>5.3</v>
      </c>
      <c r="E4926" t="b">
        <v>0</v>
      </c>
    </row>
    <row r="4927" spans="1:5" x14ac:dyDescent="0.3">
      <c r="A4927" t="s">
        <v>1467</v>
      </c>
      <c r="B4927" t="s">
        <v>22</v>
      </c>
      <c r="C4927">
        <v>5.9</v>
      </c>
      <c r="E4927" t="b">
        <v>0</v>
      </c>
    </row>
    <row r="4928" spans="1:5" x14ac:dyDescent="0.3">
      <c r="A4928" t="s">
        <v>1467</v>
      </c>
      <c r="B4928" t="s">
        <v>30</v>
      </c>
      <c r="C4928">
        <v>5.9</v>
      </c>
      <c r="E4928" t="b">
        <v>0</v>
      </c>
    </row>
    <row r="4929" spans="1:5" x14ac:dyDescent="0.3">
      <c r="A4929" t="s">
        <v>1467</v>
      </c>
      <c r="B4929" t="s">
        <v>19</v>
      </c>
      <c r="C4929">
        <v>5.9</v>
      </c>
      <c r="E4929" t="b">
        <v>0</v>
      </c>
    </row>
    <row r="4930" spans="1:5" x14ac:dyDescent="0.3">
      <c r="A4930" t="s">
        <v>1468</v>
      </c>
      <c r="B4930" t="s">
        <v>30</v>
      </c>
      <c r="C4930">
        <v>7</v>
      </c>
      <c r="E4930" t="b">
        <v>0</v>
      </c>
    </row>
    <row r="4931" spans="1:5" x14ac:dyDescent="0.3">
      <c r="A4931" t="s">
        <v>1468</v>
      </c>
      <c r="B4931" t="s">
        <v>19</v>
      </c>
      <c r="C4931">
        <v>7</v>
      </c>
      <c r="E4931" t="b">
        <v>0</v>
      </c>
    </row>
    <row r="4932" spans="1:5" x14ac:dyDescent="0.3">
      <c r="A4932" t="s">
        <v>1469</v>
      </c>
      <c r="B4932" t="s">
        <v>13</v>
      </c>
      <c r="C4932">
        <v>4.8</v>
      </c>
      <c r="E4932" t="b">
        <v>0</v>
      </c>
    </row>
    <row r="4933" spans="1:5" x14ac:dyDescent="0.3">
      <c r="A4933" t="s">
        <v>1469</v>
      </c>
      <c r="B4933" t="s">
        <v>22</v>
      </c>
      <c r="C4933">
        <v>4.8</v>
      </c>
      <c r="E4933" t="b">
        <v>0</v>
      </c>
    </row>
    <row r="4934" spans="1:5" x14ac:dyDescent="0.3">
      <c r="A4934" t="s">
        <v>1469</v>
      </c>
      <c r="B4934" t="s">
        <v>14</v>
      </c>
      <c r="C4934">
        <v>4.8</v>
      </c>
      <c r="E4934" t="b">
        <v>0</v>
      </c>
    </row>
    <row r="4935" spans="1:5" x14ac:dyDescent="0.3">
      <c r="A4935" t="s">
        <v>1470</v>
      </c>
      <c r="B4935" t="s">
        <v>22</v>
      </c>
      <c r="C4935">
        <v>7.3</v>
      </c>
      <c r="E4935" t="b">
        <v>0</v>
      </c>
    </row>
    <row r="4936" spans="1:5" x14ac:dyDescent="0.3">
      <c r="A4936" t="s">
        <v>1470</v>
      </c>
      <c r="B4936" t="s">
        <v>30</v>
      </c>
      <c r="C4936">
        <v>7.3</v>
      </c>
      <c r="E4936" t="b">
        <v>0</v>
      </c>
    </row>
    <row r="4937" spans="1:5" x14ac:dyDescent="0.3">
      <c r="A4937" t="s">
        <v>1470</v>
      </c>
      <c r="B4937" t="s">
        <v>23</v>
      </c>
      <c r="C4937">
        <v>7.3</v>
      </c>
      <c r="E4937" t="b">
        <v>0</v>
      </c>
    </row>
    <row r="4938" spans="1:5" x14ac:dyDescent="0.3">
      <c r="A4938" t="s">
        <v>1470</v>
      </c>
      <c r="B4938" t="s">
        <v>32</v>
      </c>
      <c r="C4938">
        <v>7.3</v>
      </c>
      <c r="E4938" t="b">
        <v>0</v>
      </c>
    </row>
    <row r="4939" spans="1:5" x14ac:dyDescent="0.3">
      <c r="A4939" t="s">
        <v>1471</v>
      </c>
      <c r="B4939" t="s">
        <v>12</v>
      </c>
      <c r="C4939">
        <v>3.8</v>
      </c>
      <c r="E4939" t="b">
        <v>0</v>
      </c>
    </row>
    <row r="4940" spans="1:5" x14ac:dyDescent="0.3">
      <c r="A4940" t="s">
        <v>1471</v>
      </c>
      <c r="B4940" t="s">
        <v>13</v>
      </c>
      <c r="C4940">
        <v>3.8</v>
      </c>
      <c r="E4940" t="b">
        <v>0</v>
      </c>
    </row>
    <row r="4941" spans="1:5" x14ac:dyDescent="0.3">
      <c r="A4941" t="s">
        <v>1471</v>
      </c>
      <c r="B4941" t="s">
        <v>22</v>
      </c>
      <c r="C4941">
        <v>3.8</v>
      </c>
      <c r="E4941" t="b">
        <v>0</v>
      </c>
    </row>
    <row r="4942" spans="1:5" x14ac:dyDescent="0.3">
      <c r="A4942" t="s">
        <v>1471</v>
      </c>
      <c r="B4942" t="s">
        <v>17</v>
      </c>
      <c r="C4942">
        <v>3.8</v>
      </c>
      <c r="E4942" t="b">
        <v>0</v>
      </c>
    </row>
    <row r="4943" spans="1:5" x14ac:dyDescent="0.3">
      <c r="A4943" t="s">
        <v>1472</v>
      </c>
      <c r="B4943" t="s">
        <v>38</v>
      </c>
      <c r="C4943">
        <v>8.5</v>
      </c>
      <c r="E4943" t="b">
        <v>0</v>
      </c>
    </row>
    <row r="4944" spans="1:5" x14ac:dyDescent="0.3">
      <c r="A4944" t="s">
        <v>1472</v>
      </c>
      <c r="B4944" t="s">
        <v>30</v>
      </c>
      <c r="C4944">
        <v>8.5</v>
      </c>
      <c r="E4944" t="b">
        <v>0</v>
      </c>
    </row>
    <row r="4945" spans="1:5" x14ac:dyDescent="0.3">
      <c r="A4945" t="s">
        <v>1472</v>
      </c>
      <c r="B4945" t="s">
        <v>36</v>
      </c>
      <c r="C4945">
        <v>8.5</v>
      </c>
      <c r="E4945" t="b">
        <v>0</v>
      </c>
    </row>
    <row r="4946" spans="1:5" x14ac:dyDescent="0.3">
      <c r="A4946" t="s">
        <v>1124</v>
      </c>
      <c r="B4946" t="s">
        <v>35</v>
      </c>
      <c r="C4946">
        <v>6.8</v>
      </c>
      <c r="E4946" t="b">
        <v>0</v>
      </c>
    </row>
    <row r="4947" spans="1:5" x14ac:dyDescent="0.3">
      <c r="A4947" t="s">
        <v>1124</v>
      </c>
      <c r="B4947" t="s">
        <v>26</v>
      </c>
      <c r="C4947">
        <v>6.8</v>
      </c>
      <c r="E4947" t="b">
        <v>0</v>
      </c>
    </row>
    <row r="4948" spans="1:5" x14ac:dyDescent="0.3">
      <c r="A4948" t="s">
        <v>1124</v>
      </c>
      <c r="B4948" t="s">
        <v>17</v>
      </c>
      <c r="C4948">
        <v>6.8</v>
      </c>
      <c r="E4948" t="b">
        <v>0</v>
      </c>
    </row>
    <row r="4949" spans="1:5" x14ac:dyDescent="0.3">
      <c r="A4949" t="s">
        <v>1473</v>
      </c>
      <c r="B4949" t="s">
        <v>30</v>
      </c>
      <c r="C4949">
        <v>6.8</v>
      </c>
      <c r="E4949" t="b">
        <v>0</v>
      </c>
    </row>
    <row r="4950" spans="1:5" x14ac:dyDescent="0.3">
      <c r="A4950" t="s">
        <v>1473</v>
      </c>
      <c r="B4950" t="s">
        <v>23</v>
      </c>
      <c r="C4950">
        <v>6.8</v>
      </c>
      <c r="E4950" t="b">
        <v>0</v>
      </c>
    </row>
    <row r="4951" spans="1:5" x14ac:dyDescent="0.3">
      <c r="A4951" t="s">
        <v>1473</v>
      </c>
      <c r="B4951" t="s">
        <v>14</v>
      </c>
      <c r="C4951">
        <v>6.8</v>
      </c>
      <c r="E4951" t="b">
        <v>0</v>
      </c>
    </row>
    <row r="4952" spans="1:5" x14ac:dyDescent="0.3">
      <c r="A4952" t="s">
        <v>1474</v>
      </c>
      <c r="B4952" t="s">
        <v>35</v>
      </c>
      <c r="C4952">
        <v>5.3</v>
      </c>
      <c r="E4952" t="b">
        <v>0</v>
      </c>
    </row>
    <row r="4953" spans="1:5" x14ac:dyDescent="0.3">
      <c r="A4953" t="s">
        <v>1475</v>
      </c>
      <c r="B4953" t="s">
        <v>30</v>
      </c>
      <c r="C4953">
        <v>7.3</v>
      </c>
      <c r="E4953" t="b">
        <v>0</v>
      </c>
    </row>
    <row r="4954" spans="1:5" x14ac:dyDescent="0.3">
      <c r="A4954" t="s">
        <v>1475</v>
      </c>
      <c r="B4954" t="s">
        <v>19</v>
      </c>
      <c r="C4954">
        <v>7.3</v>
      </c>
      <c r="E4954" t="b">
        <v>0</v>
      </c>
    </row>
    <row r="4955" spans="1:5" x14ac:dyDescent="0.3">
      <c r="A4955" t="s">
        <v>1476</v>
      </c>
      <c r="B4955" t="s">
        <v>38</v>
      </c>
      <c r="C4955">
        <v>6.6</v>
      </c>
      <c r="E4955" t="b">
        <v>0</v>
      </c>
    </row>
    <row r="4956" spans="1:5" x14ac:dyDescent="0.3">
      <c r="A4956" t="s">
        <v>1476</v>
      </c>
      <c r="B4956" t="s">
        <v>34</v>
      </c>
      <c r="C4956">
        <v>6.6</v>
      </c>
      <c r="E4956" t="b">
        <v>0</v>
      </c>
    </row>
    <row r="4957" spans="1:5" x14ac:dyDescent="0.3">
      <c r="A4957" t="s">
        <v>1476</v>
      </c>
      <c r="B4957" t="s">
        <v>30</v>
      </c>
      <c r="C4957">
        <v>6.6</v>
      </c>
      <c r="E4957" t="b">
        <v>0</v>
      </c>
    </row>
    <row r="4958" spans="1:5" x14ac:dyDescent="0.3">
      <c r="A4958" t="s">
        <v>1477</v>
      </c>
      <c r="B4958" t="s">
        <v>35</v>
      </c>
      <c r="C4958">
        <v>6.2</v>
      </c>
      <c r="E4958" t="b">
        <v>0</v>
      </c>
    </row>
    <row r="4959" spans="1:5" x14ac:dyDescent="0.3">
      <c r="A4959" t="s">
        <v>1477</v>
      </c>
      <c r="B4959" t="s">
        <v>26</v>
      </c>
      <c r="C4959">
        <v>6.2</v>
      </c>
      <c r="E4959" t="b">
        <v>0</v>
      </c>
    </row>
    <row r="4960" spans="1:5" x14ac:dyDescent="0.3">
      <c r="A4960" t="s">
        <v>1478</v>
      </c>
      <c r="B4960" t="s">
        <v>30</v>
      </c>
      <c r="C4960">
        <v>5.2</v>
      </c>
      <c r="E4960" t="b">
        <v>0</v>
      </c>
    </row>
    <row r="4961" spans="1:5" x14ac:dyDescent="0.3">
      <c r="A4961" t="s">
        <v>1478</v>
      </c>
      <c r="B4961" t="s">
        <v>14</v>
      </c>
      <c r="C4961">
        <v>5.2</v>
      </c>
      <c r="E4961" t="b">
        <v>0</v>
      </c>
    </row>
    <row r="4962" spans="1:5" x14ac:dyDescent="0.3">
      <c r="A4962" t="s">
        <v>1478</v>
      </c>
      <c r="B4962" t="s">
        <v>35</v>
      </c>
      <c r="C4962">
        <v>5.2</v>
      </c>
      <c r="E4962" t="b">
        <v>0</v>
      </c>
    </row>
    <row r="4963" spans="1:5" x14ac:dyDescent="0.3">
      <c r="A4963" t="s">
        <v>1479</v>
      </c>
      <c r="B4963" t="s">
        <v>12</v>
      </c>
      <c r="C4963">
        <v>6.2</v>
      </c>
      <c r="E4963" t="b">
        <v>0</v>
      </c>
    </row>
    <row r="4964" spans="1:5" x14ac:dyDescent="0.3">
      <c r="A4964" t="s">
        <v>1479</v>
      </c>
      <c r="B4964" t="s">
        <v>35</v>
      </c>
      <c r="C4964">
        <v>6.2</v>
      </c>
      <c r="E4964" t="b">
        <v>0</v>
      </c>
    </row>
    <row r="4965" spans="1:5" x14ac:dyDescent="0.3">
      <c r="A4965" t="s">
        <v>1479</v>
      </c>
      <c r="B4965" t="s">
        <v>15</v>
      </c>
      <c r="C4965">
        <v>6.2</v>
      </c>
      <c r="E4965" t="b">
        <v>0</v>
      </c>
    </row>
    <row r="4966" spans="1:5" x14ac:dyDescent="0.3">
      <c r="A4966" t="s">
        <v>1480</v>
      </c>
      <c r="B4966" t="s">
        <v>34</v>
      </c>
      <c r="C4966">
        <v>6.2</v>
      </c>
      <c r="E4966" t="b">
        <v>0</v>
      </c>
    </row>
    <row r="4967" spans="1:5" x14ac:dyDescent="0.3">
      <c r="A4967" t="s">
        <v>1480</v>
      </c>
      <c r="B4967" t="s">
        <v>30</v>
      </c>
      <c r="C4967">
        <v>6.2</v>
      </c>
      <c r="E4967" t="b">
        <v>0</v>
      </c>
    </row>
    <row r="4968" spans="1:5" x14ac:dyDescent="0.3">
      <c r="A4968" t="s">
        <v>1480</v>
      </c>
      <c r="B4968" t="s">
        <v>17</v>
      </c>
      <c r="C4968">
        <v>6.2</v>
      </c>
      <c r="E4968" t="b">
        <v>0</v>
      </c>
    </row>
    <row r="4969" spans="1:5" x14ac:dyDescent="0.3">
      <c r="A4969" t="s">
        <v>1481</v>
      </c>
      <c r="B4969" t="s">
        <v>22</v>
      </c>
      <c r="C4969">
        <v>6.6</v>
      </c>
      <c r="E4969" t="b">
        <v>0</v>
      </c>
    </row>
    <row r="4970" spans="1:5" x14ac:dyDescent="0.3">
      <c r="A4970" t="s">
        <v>1481</v>
      </c>
      <c r="B4970" t="s">
        <v>30</v>
      </c>
      <c r="C4970">
        <v>6.6</v>
      </c>
      <c r="E4970" t="b">
        <v>0</v>
      </c>
    </row>
    <row r="4971" spans="1:5" x14ac:dyDescent="0.3">
      <c r="A4971" t="s">
        <v>1481</v>
      </c>
      <c r="B4971" t="s">
        <v>19</v>
      </c>
      <c r="C4971">
        <v>6.6</v>
      </c>
      <c r="E4971" t="b">
        <v>0</v>
      </c>
    </row>
    <row r="4972" spans="1:5" x14ac:dyDescent="0.3">
      <c r="A4972" t="s">
        <v>1481</v>
      </c>
      <c r="B4972" t="s">
        <v>15</v>
      </c>
      <c r="C4972">
        <v>6.6</v>
      </c>
      <c r="E4972" t="b">
        <v>0</v>
      </c>
    </row>
    <row r="4973" spans="1:5" x14ac:dyDescent="0.3">
      <c r="A4973" t="s">
        <v>1482</v>
      </c>
      <c r="B4973" t="s">
        <v>12</v>
      </c>
      <c r="C4973">
        <v>6.4</v>
      </c>
      <c r="E4973" t="b">
        <v>0</v>
      </c>
    </row>
    <row r="4974" spans="1:5" x14ac:dyDescent="0.3">
      <c r="A4974" t="s">
        <v>1482</v>
      </c>
      <c r="B4974" t="s">
        <v>13</v>
      </c>
      <c r="C4974">
        <v>6.4</v>
      </c>
      <c r="E4974" t="b">
        <v>0</v>
      </c>
    </row>
    <row r="4975" spans="1:5" x14ac:dyDescent="0.3">
      <c r="A4975" t="s">
        <v>1482</v>
      </c>
      <c r="B4975" t="s">
        <v>15</v>
      </c>
      <c r="C4975">
        <v>6.4</v>
      </c>
      <c r="E4975" t="b">
        <v>0</v>
      </c>
    </row>
    <row r="4976" spans="1:5" x14ac:dyDescent="0.3">
      <c r="A4976" t="s">
        <v>1483</v>
      </c>
      <c r="B4976" t="s">
        <v>22</v>
      </c>
      <c r="C4976">
        <v>6.2</v>
      </c>
      <c r="E4976" t="b">
        <v>0</v>
      </c>
    </row>
    <row r="4977" spans="1:5" x14ac:dyDescent="0.3">
      <c r="A4977" t="s">
        <v>1483</v>
      </c>
      <c r="B4977" t="s">
        <v>30</v>
      </c>
      <c r="C4977">
        <v>6.2</v>
      </c>
      <c r="E4977" t="b">
        <v>0</v>
      </c>
    </row>
    <row r="4978" spans="1:5" x14ac:dyDescent="0.3">
      <c r="A4978" t="s">
        <v>1483</v>
      </c>
      <c r="B4978" t="s">
        <v>19</v>
      </c>
      <c r="C4978">
        <v>6.2</v>
      </c>
      <c r="E4978" t="b">
        <v>0</v>
      </c>
    </row>
    <row r="4979" spans="1:5" x14ac:dyDescent="0.3">
      <c r="A4979" t="s">
        <v>1484</v>
      </c>
      <c r="B4979" t="s">
        <v>12</v>
      </c>
      <c r="C4979">
        <v>5.0999999999999996</v>
      </c>
      <c r="E4979" t="b">
        <v>0</v>
      </c>
    </row>
    <row r="4980" spans="1:5" x14ac:dyDescent="0.3">
      <c r="A4980" t="s">
        <v>1484</v>
      </c>
      <c r="B4980" t="s">
        <v>34</v>
      </c>
      <c r="C4980">
        <v>5.0999999999999996</v>
      </c>
      <c r="E4980" t="b">
        <v>0</v>
      </c>
    </row>
    <row r="4981" spans="1:5" x14ac:dyDescent="0.3">
      <c r="A4981" t="s">
        <v>1484</v>
      </c>
      <c r="B4981" t="s">
        <v>26</v>
      </c>
      <c r="C4981">
        <v>5.0999999999999996</v>
      </c>
      <c r="E4981" t="b">
        <v>0</v>
      </c>
    </row>
    <row r="4982" spans="1:5" x14ac:dyDescent="0.3">
      <c r="A4982" t="s">
        <v>1484</v>
      </c>
      <c r="B4982" t="s">
        <v>17</v>
      </c>
      <c r="C4982">
        <v>5.0999999999999996</v>
      </c>
      <c r="E4982" t="b">
        <v>0</v>
      </c>
    </row>
    <row r="4983" spans="1:5" x14ac:dyDescent="0.3">
      <c r="A4983" t="s">
        <v>1485</v>
      </c>
      <c r="B4983" t="s">
        <v>34</v>
      </c>
      <c r="C4983">
        <v>6.6</v>
      </c>
      <c r="E4983" t="b">
        <v>0</v>
      </c>
    </row>
    <row r="4984" spans="1:5" x14ac:dyDescent="0.3">
      <c r="A4984" t="s">
        <v>1485</v>
      </c>
      <c r="B4984" t="s">
        <v>30</v>
      </c>
      <c r="C4984">
        <v>6.6</v>
      </c>
      <c r="E4984" t="b">
        <v>0</v>
      </c>
    </row>
    <row r="4985" spans="1:5" x14ac:dyDescent="0.3">
      <c r="A4985" t="s">
        <v>1485</v>
      </c>
      <c r="B4985" t="s">
        <v>26</v>
      </c>
      <c r="C4985">
        <v>6.6</v>
      </c>
      <c r="E4985" t="b">
        <v>0</v>
      </c>
    </row>
    <row r="4986" spans="1:5" x14ac:dyDescent="0.3">
      <c r="A4986" t="s">
        <v>1485</v>
      </c>
      <c r="B4986" t="s">
        <v>17</v>
      </c>
      <c r="C4986">
        <v>6.6</v>
      </c>
      <c r="E4986" t="b">
        <v>0</v>
      </c>
    </row>
    <row r="4987" spans="1:5" x14ac:dyDescent="0.3">
      <c r="A4987" t="s">
        <v>1486</v>
      </c>
      <c r="B4987" t="s">
        <v>12</v>
      </c>
      <c r="C4987">
        <v>6.1</v>
      </c>
      <c r="E4987" t="b">
        <v>0</v>
      </c>
    </row>
    <row r="4988" spans="1:5" x14ac:dyDescent="0.3">
      <c r="A4988" t="s">
        <v>1486</v>
      </c>
      <c r="B4988" t="s">
        <v>34</v>
      </c>
      <c r="C4988">
        <v>6.1</v>
      </c>
      <c r="E4988" t="b">
        <v>0</v>
      </c>
    </row>
    <row r="4989" spans="1:5" x14ac:dyDescent="0.3">
      <c r="A4989" t="s">
        <v>1486</v>
      </c>
      <c r="B4989" t="s">
        <v>17</v>
      </c>
      <c r="C4989">
        <v>6.1</v>
      </c>
      <c r="E4989" t="b">
        <v>0</v>
      </c>
    </row>
    <row r="4990" spans="1:5" x14ac:dyDescent="0.3">
      <c r="A4990" t="s">
        <v>1487</v>
      </c>
      <c r="B4990" t="s">
        <v>22</v>
      </c>
      <c r="C4990">
        <v>6.1</v>
      </c>
      <c r="E4990" t="b">
        <v>0</v>
      </c>
    </row>
    <row r="4991" spans="1:5" x14ac:dyDescent="0.3">
      <c r="A4991" t="s">
        <v>1487</v>
      </c>
      <c r="B4991" t="s">
        <v>23</v>
      </c>
      <c r="C4991">
        <v>6.1</v>
      </c>
      <c r="E4991" t="b">
        <v>0</v>
      </c>
    </row>
    <row r="4992" spans="1:5" x14ac:dyDescent="0.3">
      <c r="A4992" t="s">
        <v>1487</v>
      </c>
      <c r="B4992" t="s">
        <v>14</v>
      </c>
      <c r="C4992">
        <v>6.1</v>
      </c>
      <c r="E4992" t="b">
        <v>0</v>
      </c>
    </row>
    <row r="4993" spans="1:5" x14ac:dyDescent="0.3">
      <c r="A4993" t="s">
        <v>1488</v>
      </c>
      <c r="B4993" t="s">
        <v>38</v>
      </c>
      <c r="C4993">
        <v>6.6</v>
      </c>
      <c r="E4993" t="b">
        <v>0</v>
      </c>
    </row>
    <row r="4994" spans="1:5" x14ac:dyDescent="0.3">
      <c r="A4994" t="s">
        <v>1488</v>
      </c>
      <c r="B4994" t="s">
        <v>34</v>
      </c>
      <c r="C4994">
        <v>6.6</v>
      </c>
      <c r="E4994" t="b">
        <v>0</v>
      </c>
    </row>
    <row r="4995" spans="1:5" x14ac:dyDescent="0.3">
      <c r="A4995" t="s">
        <v>1488</v>
      </c>
      <c r="B4995" t="s">
        <v>30</v>
      </c>
      <c r="C4995">
        <v>6.6</v>
      </c>
      <c r="E4995" t="b">
        <v>0</v>
      </c>
    </row>
    <row r="4996" spans="1:5" x14ac:dyDescent="0.3">
      <c r="A4996" t="s">
        <v>1489</v>
      </c>
      <c r="B4996" t="s">
        <v>30</v>
      </c>
      <c r="C4996">
        <v>5.9</v>
      </c>
      <c r="E4996" t="b">
        <v>0</v>
      </c>
    </row>
    <row r="4997" spans="1:5" x14ac:dyDescent="0.3">
      <c r="A4997" t="s">
        <v>1489</v>
      </c>
      <c r="B4997" t="s">
        <v>26</v>
      </c>
      <c r="C4997">
        <v>5.9</v>
      </c>
      <c r="E4997" t="b">
        <v>0</v>
      </c>
    </row>
    <row r="4998" spans="1:5" x14ac:dyDescent="0.3">
      <c r="A4998" t="s">
        <v>1489</v>
      </c>
      <c r="B4998" t="s">
        <v>15</v>
      </c>
      <c r="C4998">
        <v>5.9</v>
      </c>
      <c r="E4998" t="b">
        <v>0</v>
      </c>
    </row>
    <row r="4999" spans="1:5" x14ac:dyDescent="0.3">
      <c r="A4999" t="s">
        <v>1489</v>
      </c>
      <c r="B4999" t="s">
        <v>17</v>
      </c>
      <c r="C4999">
        <v>5.9</v>
      </c>
      <c r="E4999" t="b">
        <v>0</v>
      </c>
    </row>
    <row r="5000" spans="1:5" x14ac:dyDescent="0.3">
      <c r="A5000" t="s">
        <v>1490</v>
      </c>
      <c r="B5000" t="s">
        <v>22</v>
      </c>
      <c r="C5000">
        <v>6.3</v>
      </c>
      <c r="E5000" t="b">
        <v>0</v>
      </c>
    </row>
    <row r="5001" spans="1:5" x14ac:dyDescent="0.3">
      <c r="A5001" t="s">
        <v>1490</v>
      </c>
      <c r="B5001" t="s">
        <v>23</v>
      </c>
      <c r="C5001">
        <v>6.3</v>
      </c>
      <c r="E5001" t="b">
        <v>0</v>
      </c>
    </row>
    <row r="5002" spans="1:5" x14ac:dyDescent="0.3">
      <c r="A5002" t="s">
        <v>1490</v>
      </c>
      <c r="B5002" t="s">
        <v>14</v>
      </c>
      <c r="C5002">
        <v>6.3</v>
      </c>
      <c r="E5002" t="b">
        <v>0</v>
      </c>
    </row>
    <row r="5003" spans="1:5" x14ac:dyDescent="0.3">
      <c r="A5003" t="s">
        <v>1490</v>
      </c>
      <c r="B5003" t="s">
        <v>19</v>
      </c>
      <c r="C5003">
        <v>6.3</v>
      </c>
      <c r="E5003" t="b">
        <v>0</v>
      </c>
    </row>
    <row r="5004" spans="1:5" x14ac:dyDescent="0.3">
      <c r="A5004" t="s">
        <v>1491</v>
      </c>
      <c r="B5004" t="s">
        <v>38</v>
      </c>
      <c r="C5004">
        <v>7.1</v>
      </c>
      <c r="E5004" t="b">
        <v>0</v>
      </c>
    </row>
    <row r="5005" spans="1:5" x14ac:dyDescent="0.3">
      <c r="A5005" t="s">
        <v>1491</v>
      </c>
      <c r="B5005" t="s">
        <v>30</v>
      </c>
      <c r="C5005">
        <v>7.1</v>
      </c>
      <c r="E5005" t="b">
        <v>0</v>
      </c>
    </row>
    <row r="5006" spans="1:5" x14ac:dyDescent="0.3">
      <c r="A5006" t="s">
        <v>1491</v>
      </c>
      <c r="B5006" t="s">
        <v>32</v>
      </c>
      <c r="C5006">
        <v>7.1</v>
      </c>
      <c r="E5006" t="b">
        <v>0</v>
      </c>
    </row>
    <row r="5007" spans="1:5" x14ac:dyDescent="0.3">
      <c r="A5007" t="s">
        <v>1492</v>
      </c>
      <c r="B5007" t="s">
        <v>12</v>
      </c>
      <c r="C5007">
        <v>5</v>
      </c>
      <c r="E5007" t="b">
        <v>0</v>
      </c>
    </row>
    <row r="5008" spans="1:5" x14ac:dyDescent="0.3">
      <c r="A5008" t="s">
        <v>1492</v>
      </c>
      <c r="B5008" t="s">
        <v>26</v>
      </c>
      <c r="C5008">
        <v>5</v>
      </c>
      <c r="E5008" t="b">
        <v>0</v>
      </c>
    </row>
    <row r="5009" spans="1:5" x14ac:dyDescent="0.3">
      <c r="A5009" t="s">
        <v>1492</v>
      </c>
      <c r="B5009" t="s">
        <v>17</v>
      </c>
      <c r="C5009">
        <v>5</v>
      </c>
      <c r="E5009" t="b">
        <v>0</v>
      </c>
    </row>
    <row r="5010" spans="1:5" x14ac:dyDescent="0.3">
      <c r="A5010" t="s">
        <v>1493</v>
      </c>
      <c r="B5010" t="s">
        <v>13</v>
      </c>
      <c r="C5010">
        <v>5.6</v>
      </c>
      <c r="E5010" t="b">
        <v>0</v>
      </c>
    </row>
    <row r="5011" spans="1:5" x14ac:dyDescent="0.3">
      <c r="A5011" t="s">
        <v>1493</v>
      </c>
      <c r="B5011" t="s">
        <v>21</v>
      </c>
      <c r="C5011">
        <v>5.6</v>
      </c>
      <c r="E5011" t="b">
        <v>0</v>
      </c>
    </row>
    <row r="5012" spans="1:5" x14ac:dyDescent="0.3">
      <c r="A5012" t="s">
        <v>1493</v>
      </c>
      <c r="B5012" t="s">
        <v>22</v>
      </c>
      <c r="C5012">
        <v>5.6</v>
      </c>
      <c r="E5012" t="b">
        <v>0</v>
      </c>
    </row>
    <row r="5013" spans="1:5" x14ac:dyDescent="0.3">
      <c r="A5013" t="s">
        <v>1493</v>
      </c>
      <c r="B5013" t="s">
        <v>23</v>
      </c>
      <c r="C5013">
        <v>5.6</v>
      </c>
      <c r="E5013" t="b">
        <v>0</v>
      </c>
    </row>
    <row r="5014" spans="1:5" x14ac:dyDescent="0.3">
      <c r="A5014" t="s">
        <v>1493</v>
      </c>
      <c r="B5014" t="s">
        <v>36</v>
      </c>
      <c r="C5014">
        <v>5.6</v>
      </c>
      <c r="E5014" t="b">
        <v>0</v>
      </c>
    </row>
    <row r="5015" spans="1:5" x14ac:dyDescent="0.3">
      <c r="A5015" t="s">
        <v>1494</v>
      </c>
      <c r="B5015" t="s">
        <v>22</v>
      </c>
      <c r="C5015">
        <v>7.4</v>
      </c>
      <c r="E5015" t="b">
        <v>0</v>
      </c>
    </row>
    <row r="5016" spans="1:5" x14ac:dyDescent="0.3">
      <c r="A5016" t="s">
        <v>1494</v>
      </c>
      <c r="B5016" t="s">
        <v>30</v>
      </c>
      <c r="C5016">
        <v>7.4</v>
      </c>
      <c r="E5016" t="b">
        <v>0</v>
      </c>
    </row>
    <row r="5017" spans="1:5" x14ac:dyDescent="0.3">
      <c r="A5017" t="s">
        <v>1495</v>
      </c>
      <c r="B5017" t="s">
        <v>12</v>
      </c>
      <c r="C5017">
        <v>4.5</v>
      </c>
      <c r="E5017" t="b">
        <v>0</v>
      </c>
    </row>
    <row r="5018" spans="1:5" x14ac:dyDescent="0.3">
      <c r="A5018" t="s">
        <v>1495</v>
      </c>
      <c r="B5018" t="s">
        <v>22</v>
      </c>
      <c r="C5018">
        <v>4.5</v>
      </c>
      <c r="E5018" t="b">
        <v>0</v>
      </c>
    </row>
    <row r="5019" spans="1:5" x14ac:dyDescent="0.3">
      <c r="A5019" t="s">
        <v>1495</v>
      </c>
      <c r="B5019" t="s">
        <v>15</v>
      </c>
      <c r="C5019">
        <v>4.5</v>
      </c>
      <c r="E5019" t="b">
        <v>0</v>
      </c>
    </row>
    <row r="5020" spans="1:5" x14ac:dyDescent="0.3">
      <c r="A5020" t="s">
        <v>1495</v>
      </c>
      <c r="B5020" t="s">
        <v>17</v>
      </c>
      <c r="C5020">
        <v>4.5</v>
      </c>
      <c r="E5020" t="b">
        <v>0</v>
      </c>
    </row>
    <row r="5021" spans="1:5" x14ac:dyDescent="0.3">
      <c r="A5021" t="s">
        <v>1496</v>
      </c>
      <c r="B5021" t="s">
        <v>34</v>
      </c>
      <c r="C5021">
        <v>6.2</v>
      </c>
      <c r="E5021" t="b">
        <v>0</v>
      </c>
    </row>
    <row r="5022" spans="1:5" x14ac:dyDescent="0.3">
      <c r="A5022" t="s">
        <v>1496</v>
      </c>
      <c r="B5022" t="s">
        <v>30</v>
      </c>
      <c r="C5022">
        <v>6.2</v>
      </c>
      <c r="E5022" t="b">
        <v>0</v>
      </c>
    </row>
    <row r="5023" spans="1:5" x14ac:dyDescent="0.3">
      <c r="A5023" t="s">
        <v>1496</v>
      </c>
      <c r="B5023" t="s">
        <v>17</v>
      </c>
      <c r="C5023">
        <v>6.2</v>
      </c>
      <c r="E5023" t="b">
        <v>0</v>
      </c>
    </row>
    <row r="5024" spans="1:5" x14ac:dyDescent="0.3">
      <c r="A5024" t="s">
        <v>1497</v>
      </c>
      <c r="B5024" t="s">
        <v>22</v>
      </c>
      <c r="C5024">
        <v>5</v>
      </c>
      <c r="E5024" t="b">
        <v>0</v>
      </c>
    </row>
    <row r="5025" spans="1:5" x14ac:dyDescent="0.3">
      <c r="A5025" t="s">
        <v>1497</v>
      </c>
      <c r="B5025" t="s">
        <v>35</v>
      </c>
      <c r="C5025">
        <v>5</v>
      </c>
      <c r="E5025" t="b">
        <v>0</v>
      </c>
    </row>
    <row r="5026" spans="1:5" x14ac:dyDescent="0.3">
      <c r="A5026" t="s">
        <v>1498</v>
      </c>
      <c r="B5026" t="s">
        <v>12</v>
      </c>
      <c r="C5026">
        <v>6.5</v>
      </c>
      <c r="E5026" t="b">
        <v>0</v>
      </c>
    </row>
    <row r="5027" spans="1:5" x14ac:dyDescent="0.3">
      <c r="A5027" t="s">
        <v>1498</v>
      </c>
      <c r="B5027" t="s">
        <v>34</v>
      </c>
      <c r="C5027">
        <v>6.5</v>
      </c>
      <c r="E5027" t="b">
        <v>0</v>
      </c>
    </row>
    <row r="5028" spans="1:5" x14ac:dyDescent="0.3">
      <c r="A5028" t="s">
        <v>1498</v>
      </c>
      <c r="B5028" t="s">
        <v>17</v>
      </c>
      <c r="C5028">
        <v>6.5</v>
      </c>
      <c r="E5028" t="b">
        <v>0</v>
      </c>
    </row>
    <row r="5029" spans="1:5" x14ac:dyDescent="0.3">
      <c r="A5029" t="s">
        <v>1499</v>
      </c>
      <c r="B5029" t="s">
        <v>12</v>
      </c>
      <c r="C5029">
        <v>5.0999999999999996</v>
      </c>
      <c r="E5029" t="b">
        <v>0</v>
      </c>
    </row>
    <row r="5030" spans="1:5" x14ac:dyDescent="0.3">
      <c r="A5030" t="s">
        <v>1499</v>
      </c>
      <c r="B5030" t="s">
        <v>22</v>
      </c>
      <c r="C5030">
        <v>5.0999999999999996</v>
      </c>
      <c r="E5030" t="b">
        <v>0</v>
      </c>
    </row>
    <row r="5031" spans="1:5" x14ac:dyDescent="0.3">
      <c r="A5031" t="s">
        <v>1499</v>
      </c>
      <c r="B5031" t="s">
        <v>34</v>
      </c>
      <c r="C5031">
        <v>5.0999999999999996</v>
      </c>
      <c r="E5031" t="b">
        <v>0</v>
      </c>
    </row>
    <row r="5032" spans="1:5" x14ac:dyDescent="0.3">
      <c r="A5032" t="s">
        <v>1500</v>
      </c>
      <c r="B5032" t="s">
        <v>13</v>
      </c>
      <c r="C5032">
        <v>6.5</v>
      </c>
      <c r="E5032" t="b">
        <v>0</v>
      </c>
    </row>
    <row r="5033" spans="1:5" x14ac:dyDescent="0.3">
      <c r="A5033" t="s">
        <v>1500</v>
      </c>
      <c r="B5033" t="s">
        <v>30</v>
      </c>
      <c r="C5033">
        <v>6.5</v>
      </c>
      <c r="E5033" t="b">
        <v>0</v>
      </c>
    </row>
    <row r="5034" spans="1:5" x14ac:dyDescent="0.3">
      <c r="A5034" t="s">
        <v>1500</v>
      </c>
      <c r="B5034" t="s">
        <v>19</v>
      </c>
      <c r="C5034">
        <v>6.5</v>
      </c>
      <c r="E5034" t="b">
        <v>0</v>
      </c>
    </row>
    <row r="5035" spans="1:5" x14ac:dyDescent="0.3">
      <c r="A5035" t="s">
        <v>1500</v>
      </c>
      <c r="B5035" t="s">
        <v>36</v>
      </c>
      <c r="C5035">
        <v>6.5</v>
      </c>
      <c r="E5035" t="b">
        <v>0</v>
      </c>
    </row>
    <row r="5036" spans="1:5" x14ac:dyDescent="0.3">
      <c r="A5036" t="s">
        <v>1501</v>
      </c>
      <c r="B5036" t="s">
        <v>12</v>
      </c>
      <c r="C5036">
        <v>6.2</v>
      </c>
      <c r="E5036" t="b">
        <v>0</v>
      </c>
    </row>
    <row r="5037" spans="1:5" x14ac:dyDescent="0.3">
      <c r="A5037" t="s">
        <v>1501</v>
      </c>
      <c r="B5037" t="s">
        <v>34</v>
      </c>
      <c r="C5037">
        <v>6.2</v>
      </c>
      <c r="E5037" t="b">
        <v>0</v>
      </c>
    </row>
    <row r="5038" spans="1:5" x14ac:dyDescent="0.3">
      <c r="A5038" t="s">
        <v>1501</v>
      </c>
      <c r="B5038" t="s">
        <v>19</v>
      </c>
      <c r="C5038">
        <v>6.2</v>
      </c>
      <c r="E5038" t="b">
        <v>0</v>
      </c>
    </row>
    <row r="5039" spans="1:5" x14ac:dyDescent="0.3">
      <c r="A5039" t="s">
        <v>1501</v>
      </c>
      <c r="B5039" t="s">
        <v>17</v>
      </c>
      <c r="C5039">
        <v>6.2</v>
      </c>
      <c r="E5039" t="b">
        <v>0</v>
      </c>
    </row>
    <row r="5040" spans="1:5" x14ac:dyDescent="0.3">
      <c r="A5040" t="s">
        <v>1502</v>
      </c>
      <c r="B5040" t="s">
        <v>22</v>
      </c>
      <c r="C5040">
        <v>6.3</v>
      </c>
      <c r="E5040" t="b">
        <v>0</v>
      </c>
    </row>
    <row r="5041" spans="1:5" x14ac:dyDescent="0.3">
      <c r="A5041" t="s">
        <v>1502</v>
      </c>
      <c r="B5041" t="s">
        <v>19</v>
      </c>
      <c r="C5041">
        <v>6.3</v>
      </c>
      <c r="E5041" t="b">
        <v>0</v>
      </c>
    </row>
    <row r="5042" spans="1:5" x14ac:dyDescent="0.3">
      <c r="A5042" t="s">
        <v>1502</v>
      </c>
      <c r="B5042" t="s">
        <v>32</v>
      </c>
      <c r="C5042">
        <v>6.3</v>
      </c>
      <c r="E5042" t="b">
        <v>0</v>
      </c>
    </row>
    <row r="5043" spans="1:5" x14ac:dyDescent="0.3">
      <c r="A5043" t="s">
        <v>1503</v>
      </c>
      <c r="B5043" t="s">
        <v>22</v>
      </c>
      <c r="C5043">
        <v>3.8</v>
      </c>
      <c r="E5043" t="b">
        <v>0</v>
      </c>
    </row>
    <row r="5044" spans="1:5" x14ac:dyDescent="0.3">
      <c r="A5044" t="s">
        <v>1503</v>
      </c>
      <c r="B5044" t="s">
        <v>23</v>
      </c>
      <c r="C5044">
        <v>3.8</v>
      </c>
      <c r="E5044" t="b">
        <v>0</v>
      </c>
    </row>
    <row r="5045" spans="1:5" x14ac:dyDescent="0.3">
      <c r="A5045" t="s">
        <v>1504</v>
      </c>
      <c r="B5045" t="s">
        <v>12</v>
      </c>
      <c r="C5045">
        <v>5.2</v>
      </c>
      <c r="E5045" t="b">
        <v>0</v>
      </c>
    </row>
    <row r="5046" spans="1:5" x14ac:dyDescent="0.3">
      <c r="A5046" t="s">
        <v>1504</v>
      </c>
      <c r="B5046" t="s">
        <v>35</v>
      </c>
      <c r="C5046">
        <v>5.2</v>
      </c>
      <c r="E5046" t="b">
        <v>0</v>
      </c>
    </row>
    <row r="5047" spans="1:5" x14ac:dyDescent="0.3">
      <c r="A5047" t="s">
        <v>1504</v>
      </c>
      <c r="B5047" t="s">
        <v>15</v>
      </c>
      <c r="C5047">
        <v>5.2</v>
      </c>
      <c r="E5047" t="b">
        <v>0</v>
      </c>
    </row>
    <row r="5048" spans="1:5" x14ac:dyDescent="0.3">
      <c r="A5048" t="s">
        <v>1505</v>
      </c>
      <c r="B5048" t="s">
        <v>12</v>
      </c>
      <c r="C5048">
        <v>6</v>
      </c>
      <c r="E5048" t="b">
        <v>0</v>
      </c>
    </row>
    <row r="5049" spans="1:5" x14ac:dyDescent="0.3">
      <c r="A5049" t="s">
        <v>1505</v>
      </c>
      <c r="B5049" t="s">
        <v>13</v>
      </c>
      <c r="C5049">
        <v>6</v>
      </c>
      <c r="E5049" t="b">
        <v>0</v>
      </c>
    </row>
    <row r="5050" spans="1:5" x14ac:dyDescent="0.3">
      <c r="A5050" t="s">
        <v>1505</v>
      </c>
      <c r="B5050" t="s">
        <v>14</v>
      </c>
      <c r="C5050">
        <v>6</v>
      </c>
      <c r="E5050" t="b">
        <v>0</v>
      </c>
    </row>
    <row r="5051" spans="1:5" x14ac:dyDescent="0.3">
      <c r="A5051" t="s">
        <v>1506</v>
      </c>
      <c r="B5051" t="s">
        <v>30</v>
      </c>
      <c r="C5051">
        <v>6.2</v>
      </c>
      <c r="E5051" t="b">
        <v>0</v>
      </c>
    </row>
    <row r="5052" spans="1:5" x14ac:dyDescent="0.3">
      <c r="A5052" t="s">
        <v>1506</v>
      </c>
      <c r="B5052" t="s">
        <v>17</v>
      </c>
      <c r="C5052">
        <v>6.2</v>
      </c>
      <c r="E5052" t="b">
        <v>0</v>
      </c>
    </row>
    <row r="5053" spans="1:5" x14ac:dyDescent="0.3">
      <c r="A5053" t="s">
        <v>1506</v>
      </c>
      <c r="B5053" t="s">
        <v>36</v>
      </c>
      <c r="C5053">
        <v>6.2</v>
      </c>
      <c r="E5053" t="b">
        <v>0</v>
      </c>
    </row>
    <row r="5054" spans="1:5" x14ac:dyDescent="0.3">
      <c r="A5054" t="s">
        <v>1507</v>
      </c>
      <c r="B5054" t="s">
        <v>12</v>
      </c>
      <c r="C5054">
        <v>5.7</v>
      </c>
      <c r="E5054" t="b">
        <v>0</v>
      </c>
    </row>
    <row r="5055" spans="1:5" x14ac:dyDescent="0.3">
      <c r="A5055" t="s">
        <v>1507</v>
      </c>
      <c r="B5055" t="s">
        <v>30</v>
      </c>
      <c r="C5055">
        <v>5.7</v>
      </c>
      <c r="E5055" t="b">
        <v>0</v>
      </c>
    </row>
    <row r="5056" spans="1:5" x14ac:dyDescent="0.3">
      <c r="A5056" t="s">
        <v>1507</v>
      </c>
      <c r="B5056" t="s">
        <v>17</v>
      </c>
      <c r="C5056">
        <v>5.7</v>
      </c>
      <c r="E5056" t="b">
        <v>0</v>
      </c>
    </row>
    <row r="5057" spans="1:5" x14ac:dyDescent="0.3">
      <c r="A5057" t="s">
        <v>1507</v>
      </c>
      <c r="B5057" t="s">
        <v>36</v>
      </c>
      <c r="C5057">
        <v>5.7</v>
      </c>
      <c r="E5057" t="b">
        <v>0</v>
      </c>
    </row>
    <row r="5058" spans="1:5" x14ac:dyDescent="0.3">
      <c r="A5058" t="s">
        <v>1508</v>
      </c>
      <c r="B5058" t="s">
        <v>22</v>
      </c>
      <c r="C5058">
        <v>6.7</v>
      </c>
      <c r="E5058" t="b">
        <v>0</v>
      </c>
    </row>
    <row r="5059" spans="1:5" x14ac:dyDescent="0.3">
      <c r="A5059" t="s">
        <v>1508</v>
      </c>
      <c r="B5059" t="s">
        <v>39</v>
      </c>
      <c r="C5059">
        <v>6.7</v>
      </c>
      <c r="E5059" t="b">
        <v>0</v>
      </c>
    </row>
    <row r="5060" spans="1:5" x14ac:dyDescent="0.3">
      <c r="A5060" t="s">
        <v>1509</v>
      </c>
      <c r="B5060" t="s">
        <v>30</v>
      </c>
      <c r="C5060">
        <v>6.8</v>
      </c>
      <c r="E5060" t="b">
        <v>0</v>
      </c>
    </row>
    <row r="5061" spans="1:5" x14ac:dyDescent="0.3">
      <c r="A5061" t="s">
        <v>1510</v>
      </c>
      <c r="B5061" t="s">
        <v>12</v>
      </c>
      <c r="C5061">
        <v>6</v>
      </c>
      <c r="E5061" t="b">
        <v>0</v>
      </c>
    </row>
    <row r="5062" spans="1:5" x14ac:dyDescent="0.3">
      <c r="A5062" t="s">
        <v>1510</v>
      </c>
      <c r="B5062" t="s">
        <v>28</v>
      </c>
      <c r="C5062">
        <v>6</v>
      </c>
      <c r="E5062" t="b">
        <v>0</v>
      </c>
    </row>
    <row r="5063" spans="1:5" x14ac:dyDescent="0.3">
      <c r="A5063" t="s">
        <v>1511</v>
      </c>
      <c r="B5063" t="s">
        <v>38</v>
      </c>
      <c r="C5063">
        <v>7.3</v>
      </c>
      <c r="E5063" t="b">
        <v>0</v>
      </c>
    </row>
    <row r="5064" spans="1:5" x14ac:dyDescent="0.3">
      <c r="A5064" t="s">
        <v>1511</v>
      </c>
      <c r="B5064" t="s">
        <v>30</v>
      </c>
      <c r="C5064">
        <v>7.3</v>
      </c>
      <c r="E5064" t="b">
        <v>0</v>
      </c>
    </row>
    <row r="5065" spans="1:5" x14ac:dyDescent="0.3">
      <c r="A5065" t="s">
        <v>1511</v>
      </c>
      <c r="B5065" t="s">
        <v>31</v>
      </c>
      <c r="C5065">
        <v>7.3</v>
      </c>
      <c r="E5065" t="b">
        <v>0</v>
      </c>
    </row>
    <row r="5066" spans="1:5" x14ac:dyDescent="0.3">
      <c r="A5066" t="s">
        <v>1511</v>
      </c>
      <c r="B5066" t="s">
        <v>19</v>
      </c>
      <c r="C5066">
        <v>7.3</v>
      </c>
      <c r="E5066" t="b">
        <v>0</v>
      </c>
    </row>
    <row r="5067" spans="1:5" x14ac:dyDescent="0.3">
      <c r="A5067" t="s">
        <v>1512</v>
      </c>
      <c r="B5067" t="s">
        <v>12</v>
      </c>
      <c r="C5067">
        <v>5.5</v>
      </c>
      <c r="E5067" t="b">
        <v>0</v>
      </c>
    </row>
    <row r="5068" spans="1:5" x14ac:dyDescent="0.3">
      <c r="A5068" t="s">
        <v>1512</v>
      </c>
      <c r="B5068" t="s">
        <v>34</v>
      </c>
      <c r="C5068">
        <v>5.5</v>
      </c>
      <c r="E5068" t="b">
        <v>0</v>
      </c>
    </row>
    <row r="5069" spans="1:5" x14ac:dyDescent="0.3">
      <c r="A5069" t="s">
        <v>1512</v>
      </c>
      <c r="B5069" t="s">
        <v>26</v>
      </c>
      <c r="C5069">
        <v>5.5</v>
      </c>
      <c r="E5069" t="b">
        <v>0</v>
      </c>
    </row>
    <row r="5070" spans="1:5" x14ac:dyDescent="0.3">
      <c r="A5070" t="s">
        <v>1512</v>
      </c>
      <c r="B5070" t="s">
        <v>17</v>
      </c>
      <c r="C5070">
        <v>5.5</v>
      </c>
      <c r="E5070" t="b">
        <v>0</v>
      </c>
    </row>
    <row r="5071" spans="1:5" x14ac:dyDescent="0.3">
      <c r="A5071" t="s">
        <v>1513</v>
      </c>
      <c r="B5071" t="s">
        <v>30</v>
      </c>
      <c r="C5071">
        <v>6.7</v>
      </c>
      <c r="E5071" t="b">
        <v>0</v>
      </c>
    </row>
    <row r="5072" spans="1:5" x14ac:dyDescent="0.3">
      <c r="A5072" t="s">
        <v>1513</v>
      </c>
      <c r="B5072" t="s">
        <v>14</v>
      </c>
      <c r="C5072">
        <v>6.7</v>
      </c>
      <c r="E5072" t="b">
        <v>0</v>
      </c>
    </row>
    <row r="5073" spans="1:5" x14ac:dyDescent="0.3">
      <c r="A5073" t="s">
        <v>1514</v>
      </c>
      <c r="B5073" t="s">
        <v>12</v>
      </c>
      <c r="C5073">
        <v>4.8</v>
      </c>
      <c r="E5073" t="b">
        <v>0</v>
      </c>
    </row>
    <row r="5074" spans="1:5" x14ac:dyDescent="0.3">
      <c r="A5074" t="s">
        <v>1514</v>
      </c>
      <c r="B5074" t="s">
        <v>22</v>
      </c>
      <c r="C5074">
        <v>4.8</v>
      </c>
      <c r="E5074" t="b">
        <v>0</v>
      </c>
    </row>
    <row r="5075" spans="1:5" x14ac:dyDescent="0.3">
      <c r="A5075" t="s">
        <v>1514</v>
      </c>
      <c r="B5075" t="s">
        <v>17</v>
      </c>
      <c r="C5075">
        <v>4.8</v>
      </c>
      <c r="E5075" t="b">
        <v>0</v>
      </c>
    </row>
    <row r="5076" spans="1:5" x14ac:dyDescent="0.3">
      <c r="A5076" t="s">
        <v>1515</v>
      </c>
      <c r="B5076" t="s">
        <v>12</v>
      </c>
      <c r="C5076">
        <v>5.7</v>
      </c>
      <c r="E5076" t="b">
        <v>0</v>
      </c>
    </row>
    <row r="5077" spans="1:5" x14ac:dyDescent="0.3">
      <c r="A5077" t="s">
        <v>1515</v>
      </c>
      <c r="B5077" t="s">
        <v>34</v>
      </c>
      <c r="C5077">
        <v>5.7</v>
      </c>
      <c r="E5077" t="b">
        <v>0</v>
      </c>
    </row>
    <row r="5078" spans="1:5" x14ac:dyDescent="0.3">
      <c r="A5078" t="s">
        <v>1515</v>
      </c>
      <c r="B5078" t="s">
        <v>30</v>
      </c>
      <c r="C5078">
        <v>5.7</v>
      </c>
      <c r="E5078" t="b">
        <v>0</v>
      </c>
    </row>
    <row r="5079" spans="1:5" x14ac:dyDescent="0.3">
      <c r="A5079" t="s">
        <v>1515</v>
      </c>
      <c r="B5079" t="s">
        <v>17</v>
      </c>
      <c r="C5079">
        <v>5.7</v>
      </c>
      <c r="E5079" t="b">
        <v>0</v>
      </c>
    </row>
    <row r="5080" spans="1:5" x14ac:dyDescent="0.3">
      <c r="A5080" t="s">
        <v>1516</v>
      </c>
      <c r="B5080" t="s">
        <v>12</v>
      </c>
      <c r="C5080">
        <v>5.0999999999999996</v>
      </c>
      <c r="E5080" t="b">
        <v>0</v>
      </c>
    </row>
    <row r="5081" spans="1:5" x14ac:dyDescent="0.3">
      <c r="A5081" t="s">
        <v>1516</v>
      </c>
      <c r="B5081" t="s">
        <v>26</v>
      </c>
      <c r="C5081">
        <v>5.0999999999999996</v>
      </c>
      <c r="E5081" t="b">
        <v>0</v>
      </c>
    </row>
    <row r="5082" spans="1:5" x14ac:dyDescent="0.3">
      <c r="A5082" t="s">
        <v>1516</v>
      </c>
      <c r="B5082" t="s">
        <v>17</v>
      </c>
      <c r="C5082">
        <v>5.0999999999999996</v>
      </c>
      <c r="E5082" t="b">
        <v>0</v>
      </c>
    </row>
    <row r="5083" spans="1:5" x14ac:dyDescent="0.3">
      <c r="A5083" t="s">
        <v>1517</v>
      </c>
      <c r="B5083" t="s">
        <v>12</v>
      </c>
      <c r="C5083">
        <v>6</v>
      </c>
      <c r="E5083" t="b">
        <v>0</v>
      </c>
    </row>
    <row r="5084" spans="1:5" x14ac:dyDescent="0.3">
      <c r="A5084" t="s">
        <v>1517</v>
      </c>
      <c r="B5084" t="s">
        <v>34</v>
      </c>
      <c r="C5084">
        <v>6</v>
      </c>
      <c r="E5084" t="b">
        <v>0</v>
      </c>
    </row>
    <row r="5085" spans="1:5" x14ac:dyDescent="0.3">
      <c r="A5085" t="s">
        <v>1517</v>
      </c>
      <c r="B5085" t="s">
        <v>30</v>
      </c>
      <c r="C5085">
        <v>6</v>
      </c>
      <c r="E5085" t="b">
        <v>0</v>
      </c>
    </row>
    <row r="5086" spans="1:5" x14ac:dyDescent="0.3">
      <c r="A5086" t="s">
        <v>1517</v>
      </c>
      <c r="B5086" t="s">
        <v>17</v>
      </c>
      <c r="C5086">
        <v>6</v>
      </c>
      <c r="E5086" t="b">
        <v>0</v>
      </c>
    </row>
    <row r="5087" spans="1:5" x14ac:dyDescent="0.3">
      <c r="A5087" t="s">
        <v>1518</v>
      </c>
      <c r="B5087" t="s">
        <v>12</v>
      </c>
      <c r="C5087">
        <v>4.2</v>
      </c>
      <c r="E5087" t="b">
        <v>0</v>
      </c>
    </row>
    <row r="5088" spans="1:5" x14ac:dyDescent="0.3">
      <c r="A5088" t="s">
        <v>1518</v>
      </c>
      <c r="B5088" t="s">
        <v>13</v>
      </c>
      <c r="C5088">
        <v>4.2</v>
      </c>
      <c r="E5088" t="b">
        <v>0</v>
      </c>
    </row>
    <row r="5089" spans="1:5" x14ac:dyDescent="0.3">
      <c r="A5089" t="s">
        <v>1518</v>
      </c>
      <c r="B5089" t="s">
        <v>23</v>
      </c>
      <c r="C5089">
        <v>4.2</v>
      </c>
      <c r="E5089" t="b">
        <v>0</v>
      </c>
    </row>
    <row r="5090" spans="1:5" x14ac:dyDescent="0.3">
      <c r="A5090" t="s">
        <v>1518</v>
      </c>
      <c r="B5090" t="s">
        <v>15</v>
      </c>
      <c r="C5090">
        <v>4.2</v>
      </c>
      <c r="E5090" t="b">
        <v>0</v>
      </c>
    </row>
    <row r="5091" spans="1:5" x14ac:dyDescent="0.3">
      <c r="A5091" t="s">
        <v>1519</v>
      </c>
      <c r="B5091" t="s">
        <v>13</v>
      </c>
      <c r="C5091">
        <v>7.4</v>
      </c>
      <c r="E5091" t="b">
        <v>0</v>
      </c>
    </row>
    <row r="5092" spans="1:5" x14ac:dyDescent="0.3">
      <c r="A5092" t="s">
        <v>1519</v>
      </c>
      <c r="B5092" t="s">
        <v>38</v>
      </c>
      <c r="C5092">
        <v>7.4</v>
      </c>
      <c r="E5092" t="b">
        <v>0</v>
      </c>
    </row>
    <row r="5093" spans="1:5" x14ac:dyDescent="0.3">
      <c r="A5093" t="s">
        <v>1519</v>
      </c>
      <c r="B5093" t="s">
        <v>30</v>
      </c>
      <c r="C5093">
        <v>7.4</v>
      </c>
      <c r="E5093" t="b">
        <v>0</v>
      </c>
    </row>
    <row r="5094" spans="1:5" x14ac:dyDescent="0.3">
      <c r="A5094" t="s">
        <v>1519</v>
      </c>
      <c r="B5094" t="s">
        <v>17</v>
      </c>
      <c r="C5094">
        <v>7.4</v>
      </c>
      <c r="E5094" t="b">
        <v>0</v>
      </c>
    </row>
    <row r="5095" spans="1:5" x14ac:dyDescent="0.3">
      <c r="A5095" t="s">
        <v>1520</v>
      </c>
      <c r="B5095" t="s">
        <v>12</v>
      </c>
      <c r="C5095">
        <v>4.5999999999999996</v>
      </c>
      <c r="E5095" t="b">
        <v>0</v>
      </c>
    </row>
    <row r="5096" spans="1:5" x14ac:dyDescent="0.3">
      <c r="A5096" t="s">
        <v>1520</v>
      </c>
      <c r="B5096" t="s">
        <v>13</v>
      </c>
      <c r="C5096">
        <v>4.5999999999999996</v>
      </c>
      <c r="E5096" t="b">
        <v>0</v>
      </c>
    </row>
    <row r="5097" spans="1:5" x14ac:dyDescent="0.3">
      <c r="A5097" t="s">
        <v>1520</v>
      </c>
      <c r="B5097" t="s">
        <v>14</v>
      </c>
      <c r="C5097">
        <v>4.5999999999999996</v>
      </c>
      <c r="E5097" t="b">
        <v>0</v>
      </c>
    </row>
    <row r="5098" spans="1:5" x14ac:dyDescent="0.3">
      <c r="A5098" t="s">
        <v>1521</v>
      </c>
      <c r="B5098" t="s">
        <v>22</v>
      </c>
      <c r="C5098">
        <v>6.9</v>
      </c>
      <c r="E5098" t="b">
        <v>0</v>
      </c>
    </row>
    <row r="5099" spans="1:5" x14ac:dyDescent="0.3">
      <c r="A5099" t="s">
        <v>1521</v>
      </c>
      <c r="B5099" t="s">
        <v>30</v>
      </c>
      <c r="C5099">
        <v>6.9</v>
      </c>
      <c r="E5099" t="b">
        <v>0</v>
      </c>
    </row>
    <row r="5100" spans="1:5" x14ac:dyDescent="0.3">
      <c r="A5100" t="s">
        <v>1521</v>
      </c>
      <c r="B5100" t="s">
        <v>19</v>
      </c>
      <c r="C5100">
        <v>6.9</v>
      </c>
      <c r="E5100" t="b">
        <v>0</v>
      </c>
    </row>
    <row r="5101" spans="1:5" x14ac:dyDescent="0.3">
      <c r="A5101" t="s">
        <v>1522</v>
      </c>
      <c r="B5101" t="s">
        <v>34</v>
      </c>
      <c r="C5101">
        <v>8.6</v>
      </c>
      <c r="E5101" t="b">
        <v>0</v>
      </c>
    </row>
    <row r="5102" spans="1:5" x14ac:dyDescent="0.3">
      <c r="A5102" t="s">
        <v>1522</v>
      </c>
      <c r="B5102" t="s">
        <v>30</v>
      </c>
      <c r="C5102">
        <v>8.6</v>
      </c>
      <c r="E5102" t="b">
        <v>0</v>
      </c>
    </row>
    <row r="5103" spans="1:5" x14ac:dyDescent="0.3">
      <c r="A5103" t="s">
        <v>1522</v>
      </c>
      <c r="B5103" t="s">
        <v>26</v>
      </c>
      <c r="C5103">
        <v>8.6</v>
      </c>
      <c r="E5103" t="b">
        <v>0</v>
      </c>
    </row>
    <row r="5104" spans="1:5" x14ac:dyDescent="0.3">
      <c r="A5104" t="s">
        <v>1522</v>
      </c>
      <c r="B5104" t="s">
        <v>17</v>
      </c>
      <c r="C5104">
        <v>8.6</v>
      </c>
      <c r="E5104" t="b">
        <v>0</v>
      </c>
    </row>
    <row r="5105" spans="1:5" x14ac:dyDescent="0.3">
      <c r="A5105" t="s">
        <v>1523</v>
      </c>
      <c r="B5105" t="s">
        <v>30</v>
      </c>
      <c r="C5105">
        <v>6.9</v>
      </c>
      <c r="E5105" t="b">
        <v>0</v>
      </c>
    </row>
    <row r="5106" spans="1:5" x14ac:dyDescent="0.3">
      <c r="A5106" t="s">
        <v>1524</v>
      </c>
      <c r="B5106" t="s">
        <v>34</v>
      </c>
      <c r="C5106">
        <v>8</v>
      </c>
      <c r="E5106" t="b">
        <v>0</v>
      </c>
    </row>
    <row r="5107" spans="1:5" x14ac:dyDescent="0.3">
      <c r="A5107" t="s">
        <v>1524</v>
      </c>
      <c r="B5107" t="s">
        <v>30</v>
      </c>
      <c r="C5107">
        <v>8</v>
      </c>
      <c r="E5107" t="b">
        <v>0</v>
      </c>
    </row>
    <row r="5108" spans="1:5" x14ac:dyDescent="0.3">
      <c r="A5108" t="s">
        <v>1525</v>
      </c>
      <c r="B5108" t="s">
        <v>12</v>
      </c>
      <c r="C5108">
        <v>6.4</v>
      </c>
      <c r="E5108" t="b">
        <v>0</v>
      </c>
    </row>
    <row r="5109" spans="1:5" x14ac:dyDescent="0.3">
      <c r="A5109" t="s">
        <v>1525</v>
      </c>
      <c r="B5109" t="s">
        <v>30</v>
      </c>
      <c r="C5109">
        <v>6.4</v>
      </c>
      <c r="E5109" t="b">
        <v>0</v>
      </c>
    </row>
    <row r="5110" spans="1:5" x14ac:dyDescent="0.3">
      <c r="A5110" t="s">
        <v>1525</v>
      </c>
      <c r="B5110" t="s">
        <v>15</v>
      </c>
      <c r="C5110">
        <v>6.4</v>
      </c>
      <c r="E5110" t="b">
        <v>0</v>
      </c>
    </row>
    <row r="5111" spans="1:5" x14ac:dyDescent="0.3">
      <c r="A5111" t="s">
        <v>1525</v>
      </c>
      <c r="B5111" t="s">
        <v>17</v>
      </c>
      <c r="C5111">
        <v>6.4</v>
      </c>
      <c r="E5111" t="b">
        <v>0</v>
      </c>
    </row>
    <row r="5112" spans="1:5" x14ac:dyDescent="0.3">
      <c r="A5112" t="s">
        <v>1526</v>
      </c>
      <c r="B5112" t="s">
        <v>34</v>
      </c>
      <c r="C5112">
        <v>6.3</v>
      </c>
      <c r="E5112" t="b">
        <v>0</v>
      </c>
    </row>
    <row r="5113" spans="1:5" x14ac:dyDescent="0.3">
      <c r="A5113" t="s">
        <v>1526</v>
      </c>
      <c r="B5113" t="s">
        <v>30</v>
      </c>
      <c r="C5113">
        <v>6.3</v>
      </c>
      <c r="E5113" t="b">
        <v>0</v>
      </c>
    </row>
    <row r="5114" spans="1:5" x14ac:dyDescent="0.3">
      <c r="A5114" t="s">
        <v>1526</v>
      </c>
      <c r="B5114" t="s">
        <v>26</v>
      </c>
      <c r="C5114">
        <v>6.3</v>
      </c>
      <c r="E5114" t="b">
        <v>0</v>
      </c>
    </row>
    <row r="5115" spans="1:5" x14ac:dyDescent="0.3">
      <c r="A5115" t="s">
        <v>1526</v>
      </c>
      <c r="B5115" t="s">
        <v>17</v>
      </c>
      <c r="C5115">
        <v>6.3</v>
      </c>
      <c r="E5115" t="b">
        <v>0</v>
      </c>
    </row>
    <row r="5116" spans="1:5" x14ac:dyDescent="0.3">
      <c r="A5116" t="s">
        <v>1527</v>
      </c>
      <c r="B5116" t="s">
        <v>38</v>
      </c>
      <c r="C5116">
        <v>8.4</v>
      </c>
      <c r="E5116" t="b">
        <v>0</v>
      </c>
    </row>
    <row r="5117" spans="1:5" x14ac:dyDescent="0.3">
      <c r="A5117" t="s">
        <v>1527</v>
      </c>
      <c r="B5117" t="s">
        <v>30</v>
      </c>
      <c r="C5117">
        <v>8.4</v>
      </c>
      <c r="E5117" t="b">
        <v>0</v>
      </c>
    </row>
    <row r="5118" spans="1:5" x14ac:dyDescent="0.3">
      <c r="A5118" t="s">
        <v>1527</v>
      </c>
      <c r="B5118" t="s">
        <v>31</v>
      </c>
      <c r="C5118">
        <v>8.4</v>
      </c>
      <c r="E5118" t="b">
        <v>0</v>
      </c>
    </row>
    <row r="5119" spans="1:5" x14ac:dyDescent="0.3">
      <c r="A5119" t="s">
        <v>1527</v>
      </c>
      <c r="B5119" t="s">
        <v>36</v>
      </c>
      <c r="C5119">
        <v>8.4</v>
      </c>
      <c r="E5119" t="b">
        <v>0</v>
      </c>
    </row>
    <row r="5120" spans="1:5" x14ac:dyDescent="0.3">
      <c r="A5120" t="s">
        <v>1528</v>
      </c>
      <c r="B5120" t="s">
        <v>13</v>
      </c>
      <c r="C5120">
        <v>7.1</v>
      </c>
      <c r="E5120" t="b">
        <v>0</v>
      </c>
    </row>
    <row r="5121" spans="1:5" x14ac:dyDescent="0.3">
      <c r="A5121" t="s">
        <v>1528</v>
      </c>
      <c r="B5121" t="s">
        <v>30</v>
      </c>
      <c r="C5121">
        <v>7.1</v>
      </c>
      <c r="E5121" t="b">
        <v>0</v>
      </c>
    </row>
    <row r="5122" spans="1:5" x14ac:dyDescent="0.3">
      <c r="A5122" t="s">
        <v>1528</v>
      </c>
      <c r="B5122" t="s">
        <v>19</v>
      </c>
      <c r="C5122">
        <v>7.1</v>
      </c>
      <c r="E5122" t="b">
        <v>0</v>
      </c>
    </row>
    <row r="5123" spans="1:5" x14ac:dyDescent="0.3">
      <c r="A5123" t="s">
        <v>1528</v>
      </c>
      <c r="B5123" t="s">
        <v>36</v>
      </c>
      <c r="C5123">
        <v>7.1</v>
      </c>
      <c r="E5123" t="b">
        <v>0</v>
      </c>
    </row>
    <row r="5124" spans="1:5" x14ac:dyDescent="0.3">
      <c r="A5124" t="s">
        <v>1529</v>
      </c>
      <c r="B5124" t="s">
        <v>30</v>
      </c>
      <c r="C5124">
        <v>6.8</v>
      </c>
      <c r="E5124" t="b">
        <v>0</v>
      </c>
    </row>
    <row r="5125" spans="1:5" x14ac:dyDescent="0.3">
      <c r="A5125" t="s">
        <v>1529</v>
      </c>
      <c r="B5125" t="s">
        <v>19</v>
      </c>
      <c r="C5125">
        <v>6.8</v>
      </c>
      <c r="E5125" t="b">
        <v>0</v>
      </c>
    </row>
    <row r="5126" spans="1:5" x14ac:dyDescent="0.3">
      <c r="A5126" t="s">
        <v>1529</v>
      </c>
      <c r="B5126" t="s">
        <v>36</v>
      </c>
      <c r="C5126">
        <v>6.8</v>
      </c>
      <c r="E5126" t="b">
        <v>0</v>
      </c>
    </row>
    <row r="5127" spans="1:5" x14ac:dyDescent="0.3">
      <c r="A5127" t="s">
        <v>1529</v>
      </c>
      <c r="B5127" t="s">
        <v>28</v>
      </c>
      <c r="C5127">
        <v>6.8</v>
      </c>
      <c r="E5127" t="b">
        <v>0</v>
      </c>
    </row>
    <row r="5128" spans="1:5" x14ac:dyDescent="0.3">
      <c r="A5128" t="s">
        <v>1530</v>
      </c>
      <c r="B5128" t="s">
        <v>30</v>
      </c>
      <c r="C5128">
        <v>7.5</v>
      </c>
      <c r="E5128" t="b">
        <v>0</v>
      </c>
    </row>
    <row r="5129" spans="1:5" x14ac:dyDescent="0.3">
      <c r="A5129" t="s">
        <v>121</v>
      </c>
      <c r="B5129" t="s">
        <v>12</v>
      </c>
      <c r="C5129">
        <v>4.5</v>
      </c>
      <c r="E5129" t="b">
        <v>0</v>
      </c>
    </row>
    <row r="5130" spans="1:5" x14ac:dyDescent="0.3">
      <c r="A5130" t="s">
        <v>121</v>
      </c>
      <c r="B5130" t="s">
        <v>13</v>
      </c>
      <c r="C5130">
        <v>4.5</v>
      </c>
      <c r="E5130" t="b">
        <v>0</v>
      </c>
    </row>
    <row r="5131" spans="1:5" x14ac:dyDescent="0.3">
      <c r="A5131" t="s">
        <v>121</v>
      </c>
      <c r="B5131" t="s">
        <v>19</v>
      </c>
      <c r="C5131">
        <v>4.5</v>
      </c>
      <c r="E5131" t="b">
        <v>0</v>
      </c>
    </row>
    <row r="5132" spans="1:5" x14ac:dyDescent="0.3">
      <c r="A5132" t="s">
        <v>121</v>
      </c>
      <c r="B5132" t="s">
        <v>15</v>
      </c>
      <c r="C5132">
        <v>4.5</v>
      </c>
      <c r="E5132" t="b">
        <v>0</v>
      </c>
    </row>
    <row r="5133" spans="1:5" x14ac:dyDescent="0.3">
      <c r="A5133" t="s">
        <v>1531</v>
      </c>
      <c r="B5133" t="s">
        <v>12</v>
      </c>
      <c r="C5133">
        <v>5.7</v>
      </c>
      <c r="E5133" t="b">
        <v>0</v>
      </c>
    </row>
    <row r="5134" spans="1:5" x14ac:dyDescent="0.3">
      <c r="A5134" t="s">
        <v>1531</v>
      </c>
      <c r="B5134" t="s">
        <v>22</v>
      </c>
      <c r="C5134">
        <v>5.7</v>
      </c>
      <c r="E5134" t="b">
        <v>0</v>
      </c>
    </row>
    <row r="5135" spans="1:5" x14ac:dyDescent="0.3">
      <c r="A5135" t="s">
        <v>1531</v>
      </c>
      <c r="B5135" t="s">
        <v>34</v>
      </c>
      <c r="C5135">
        <v>5.7</v>
      </c>
      <c r="E5135" t="b">
        <v>0</v>
      </c>
    </row>
    <row r="5136" spans="1:5" x14ac:dyDescent="0.3">
      <c r="A5136" t="s">
        <v>1531</v>
      </c>
      <c r="B5136" t="s">
        <v>28</v>
      </c>
      <c r="C5136">
        <v>5.7</v>
      </c>
      <c r="E5136" t="b">
        <v>0</v>
      </c>
    </row>
    <row r="5137" spans="1:5" x14ac:dyDescent="0.3">
      <c r="A5137" t="s">
        <v>1532</v>
      </c>
      <c r="B5137" t="s">
        <v>34</v>
      </c>
      <c r="C5137">
        <v>7.2</v>
      </c>
      <c r="E5137" t="b">
        <v>0</v>
      </c>
    </row>
    <row r="5138" spans="1:5" x14ac:dyDescent="0.3">
      <c r="A5138" t="s">
        <v>1532</v>
      </c>
      <c r="B5138" t="s">
        <v>30</v>
      </c>
      <c r="C5138">
        <v>7.2</v>
      </c>
      <c r="E5138" t="b">
        <v>0</v>
      </c>
    </row>
    <row r="5139" spans="1:5" x14ac:dyDescent="0.3">
      <c r="A5139" t="s">
        <v>1533</v>
      </c>
      <c r="B5139" t="s">
        <v>12</v>
      </c>
      <c r="C5139">
        <v>6.8</v>
      </c>
      <c r="E5139" t="b">
        <v>0</v>
      </c>
    </row>
    <row r="5140" spans="1:5" x14ac:dyDescent="0.3">
      <c r="A5140" t="s">
        <v>1533</v>
      </c>
      <c r="B5140" t="s">
        <v>26</v>
      </c>
      <c r="C5140">
        <v>6.8</v>
      </c>
      <c r="E5140" t="b">
        <v>0</v>
      </c>
    </row>
    <row r="5141" spans="1:5" x14ac:dyDescent="0.3">
      <c r="A5141" t="s">
        <v>1533</v>
      </c>
      <c r="B5141" t="s">
        <v>15</v>
      </c>
      <c r="C5141">
        <v>6.8</v>
      </c>
      <c r="E5141" t="b">
        <v>0</v>
      </c>
    </row>
    <row r="5142" spans="1:5" x14ac:dyDescent="0.3">
      <c r="A5142" t="s">
        <v>1533</v>
      </c>
      <c r="B5142" t="s">
        <v>17</v>
      </c>
      <c r="C5142">
        <v>6.8</v>
      </c>
      <c r="E5142" t="b">
        <v>0</v>
      </c>
    </row>
    <row r="5143" spans="1:5" x14ac:dyDescent="0.3">
      <c r="A5143" t="s">
        <v>1534</v>
      </c>
      <c r="B5143" t="s">
        <v>22</v>
      </c>
      <c r="C5143">
        <v>5.4</v>
      </c>
      <c r="E5143" t="b">
        <v>0</v>
      </c>
    </row>
    <row r="5144" spans="1:5" x14ac:dyDescent="0.3">
      <c r="A5144" t="s">
        <v>1535</v>
      </c>
      <c r="B5144" t="s">
        <v>30</v>
      </c>
      <c r="C5144">
        <v>7.2</v>
      </c>
      <c r="E5144" t="b">
        <v>0</v>
      </c>
    </row>
    <row r="5145" spans="1:5" x14ac:dyDescent="0.3">
      <c r="A5145" t="s">
        <v>1535</v>
      </c>
      <c r="B5145" t="s">
        <v>19</v>
      </c>
      <c r="C5145">
        <v>7.2</v>
      </c>
      <c r="E5145" t="b">
        <v>0</v>
      </c>
    </row>
    <row r="5146" spans="1:5" x14ac:dyDescent="0.3">
      <c r="A5146" t="s">
        <v>1536</v>
      </c>
      <c r="B5146" t="s">
        <v>30</v>
      </c>
      <c r="C5146">
        <v>7.3</v>
      </c>
      <c r="E5146" t="b">
        <v>0</v>
      </c>
    </row>
    <row r="5147" spans="1:5" x14ac:dyDescent="0.3">
      <c r="A5147" t="s">
        <v>1536</v>
      </c>
      <c r="B5147" t="s">
        <v>15</v>
      </c>
      <c r="C5147">
        <v>7.3</v>
      </c>
      <c r="E5147" t="b">
        <v>0</v>
      </c>
    </row>
    <row r="5148" spans="1:5" x14ac:dyDescent="0.3">
      <c r="A5148" t="s">
        <v>1537</v>
      </c>
      <c r="B5148" t="s">
        <v>12</v>
      </c>
      <c r="C5148">
        <v>5.2</v>
      </c>
      <c r="E5148" t="b">
        <v>0</v>
      </c>
    </row>
    <row r="5149" spans="1:5" x14ac:dyDescent="0.3">
      <c r="A5149" t="s">
        <v>1537</v>
      </c>
      <c r="B5149" t="s">
        <v>13</v>
      </c>
      <c r="C5149">
        <v>5.2</v>
      </c>
      <c r="E5149" t="b">
        <v>0</v>
      </c>
    </row>
    <row r="5150" spans="1:5" x14ac:dyDescent="0.3">
      <c r="A5150" t="s">
        <v>1537</v>
      </c>
      <c r="B5150" t="s">
        <v>22</v>
      </c>
      <c r="C5150">
        <v>5.2</v>
      </c>
      <c r="E5150" t="b">
        <v>0</v>
      </c>
    </row>
    <row r="5151" spans="1:5" x14ac:dyDescent="0.3">
      <c r="A5151" t="s">
        <v>1537</v>
      </c>
      <c r="B5151" t="s">
        <v>30</v>
      </c>
      <c r="C5151">
        <v>5.2</v>
      </c>
      <c r="E5151" t="b">
        <v>0</v>
      </c>
    </row>
    <row r="5152" spans="1:5" x14ac:dyDescent="0.3">
      <c r="A5152" t="s">
        <v>1537</v>
      </c>
      <c r="B5152" t="s">
        <v>17</v>
      </c>
      <c r="C5152">
        <v>5.2</v>
      </c>
      <c r="E5152" t="b">
        <v>0</v>
      </c>
    </row>
    <row r="5153" spans="1:5" x14ac:dyDescent="0.3">
      <c r="A5153" t="s">
        <v>1538</v>
      </c>
      <c r="B5153" t="s">
        <v>12</v>
      </c>
      <c r="C5153">
        <v>5.5</v>
      </c>
      <c r="E5153" t="b">
        <v>0</v>
      </c>
    </row>
    <row r="5154" spans="1:5" x14ac:dyDescent="0.3">
      <c r="A5154" t="s">
        <v>1538</v>
      </c>
      <c r="B5154" t="s">
        <v>34</v>
      </c>
      <c r="C5154">
        <v>5.5</v>
      </c>
      <c r="E5154" t="b">
        <v>0</v>
      </c>
    </row>
    <row r="5155" spans="1:5" x14ac:dyDescent="0.3">
      <c r="A5155" t="s">
        <v>1538</v>
      </c>
      <c r="B5155" t="s">
        <v>30</v>
      </c>
      <c r="C5155">
        <v>5.5</v>
      </c>
      <c r="E5155" t="b">
        <v>0</v>
      </c>
    </row>
    <row r="5156" spans="1:5" x14ac:dyDescent="0.3">
      <c r="A5156" t="s">
        <v>1538</v>
      </c>
      <c r="B5156" t="s">
        <v>17</v>
      </c>
      <c r="C5156">
        <v>5.5</v>
      </c>
      <c r="E5156" t="b">
        <v>0</v>
      </c>
    </row>
    <row r="5157" spans="1:5" x14ac:dyDescent="0.3">
      <c r="A5157" t="s">
        <v>1539</v>
      </c>
      <c r="B5157" t="s">
        <v>13</v>
      </c>
      <c r="C5157">
        <v>7.7</v>
      </c>
      <c r="E5157" t="b">
        <v>0</v>
      </c>
    </row>
    <row r="5158" spans="1:5" x14ac:dyDescent="0.3">
      <c r="A5158" t="s">
        <v>1539</v>
      </c>
      <c r="B5158" t="s">
        <v>21</v>
      </c>
      <c r="C5158">
        <v>7.7</v>
      </c>
      <c r="E5158" t="b">
        <v>0</v>
      </c>
    </row>
    <row r="5159" spans="1:5" x14ac:dyDescent="0.3">
      <c r="A5159" t="s">
        <v>1539</v>
      </c>
      <c r="B5159" t="s">
        <v>23</v>
      </c>
      <c r="C5159">
        <v>7.7</v>
      </c>
      <c r="E5159" t="b">
        <v>0</v>
      </c>
    </row>
    <row r="5160" spans="1:5" x14ac:dyDescent="0.3">
      <c r="A5160" t="s">
        <v>1539</v>
      </c>
      <c r="B5160" t="s">
        <v>14</v>
      </c>
      <c r="C5160">
        <v>7.7</v>
      </c>
      <c r="E5160" t="b">
        <v>0</v>
      </c>
    </row>
    <row r="5161" spans="1:5" x14ac:dyDescent="0.3">
      <c r="A5161" t="s">
        <v>1540</v>
      </c>
      <c r="B5161" t="s">
        <v>30</v>
      </c>
      <c r="C5161">
        <v>7.1</v>
      </c>
      <c r="E5161" t="b">
        <v>0</v>
      </c>
    </row>
    <row r="5162" spans="1:5" x14ac:dyDescent="0.3">
      <c r="A5162" t="s">
        <v>1540</v>
      </c>
      <c r="B5162" t="s">
        <v>19</v>
      </c>
      <c r="C5162">
        <v>7.1</v>
      </c>
      <c r="E5162" t="b">
        <v>0</v>
      </c>
    </row>
    <row r="5163" spans="1:5" x14ac:dyDescent="0.3">
      <c r="A5163" t="s">
        <v>1541</v>
      </c>
      <c r="B5163" t="s">
        <v>30</v>
      </c>
      <c r="C5163">
        <v>5.3</v>
      </c>
      <c r="E5163" t="b">
        <v>0</v>
      </c>
    </row>
    <row r="5164" spans="1:5" x14ac:dyDescent="0.3">
      <c r="A5164" t="s">
        <v>1541</v>
      </c>
      <c r="B5164" t="s">
        <v>15</v>
      </c>
      <c r="C5164">
        <v>5.3</v>
      </c>
      <c r="E5164" t="b">
        <v>0</v>
      </c>
    </row>
    <row r="5165" spans="1:5" x14ac:dyDescent="0.3">
      <c r="A5165" t="s">
        <v>1541</v>
      </c>
      <c r="B5165" t="s">
        <v>17</v>
      </c>
      <c r="C5165">
        <v>5.3</v>
      </c>
      <c r="E5165" t="b">
        <v>0</v>
      </c>
    </row>
    <row r="5166" spans="1:5" x14ac:dyDescent="0.3">
      <c r="A5166" t="s">
        <v>1542</v>
      </c>
      <c r="B5166" t="s">
        <v>13</v>
      </c>
      <c r="C5166">
        <v>5.6</v>
      </c>
      <c r="E5166" t="b">
        <v>0</v>
      </c>
    </row>
    <row r="5167" spans="1:5" x14ac:dyDescent="0.3">
      <c r="A5167" t="s">
        <v>1542</v>
      </c>
      <c r="B5167" t="s">
        <v>30</v>
      </c>
      <c r="C5167">
        <v>5.6</v>
      </c>
      <c r="E5167" t="b">
        <v>0</v>
      </c>
    </row>
    <row r="5168" spans="1:5" x14ac:dyDescent="0.3">
      <c r="A5168" t="s">
        <v>1542</v>
      </c>
      <c r="B5168" t="s">
        <v>19</v>
      </c>
      <c r="C5168">
        <v>5.6</v>
      </c>
      <c r="E5168" t="b">
        <v>0</v>
      </c>
    </row>
    <row r="5169" spans="1:5" x14ac:dyDescent="0.3">
      <c r="A5169" t="s">
        <v>1543</v>
      </c>
      <c r="B5169" t="s">
        <v>22</v>
      </c>
      <c r="C5169">
        <v>5.7</v>
      </c>
      <c r="E5169" t="b">
        <v>0</v>
      </c>
    </row>
    <row r="5170" spans="1:5" x14ac:dyDescent="0.3">
      <c r="A5170" t="s">
        <v>1543</v>
      </c>
      <c r="B5170" t="s">
        <v>19</v>
      </c>
      <c r="C5170">
        <v>5.7</v>
      </c>
      <c r="E5170" t="b">
        <v>0</v>
      </c>
    </row>
    <row r="5171" spans="1:5" x14ac:dyDescent="0.3">
      <c r="A5171" t="s">
        <v>1543</v>
      </c>
      <c r="B5171" t="s">
        <v>32</v>
      </c>
      <c r="C5171">
        <v>5.7</v>
      </c>
      <c r="E5171" t="b">
        <v>0</v>
      </c>
    </row>
    <row r="5172" spans="1:5" x14ac:dyDescent="0.3">
      <c r="A5172" t="s">
        <v>1544</v>
      </c>
      <c r="B5172" t="s">
        <v>38</v>
      </c>
      <c r="C5172">
        <v>7.1</v>
      </c>
      <c r="E5172" t="b">
        <v>0</v>
      </c>
    </row>
    <row r="5173" spans="1:5" x14ac:dyDescent="0.3">
      <c r="A5173" t="s">
        <v>1544</v>
      </c>
      <c r="B5173" t="s">
        <v>30</v>
      </c>
      <c r="C5173">
        <v>7.1</v>
      </c>
      <c r="E5173" t="b">
        <v>0</v>
      </c>
    </row>
    <row r="5174" spans="1:5" x14ac:dyDescent="0.3">
      <c r="A5174" t="s">
        <v>1544</v>
      </c>
      <c r="B5174" t="s">
        <v>31</v>
      </c>
      <c r="C5174">
        <v>7.1</v>
      </c>
      <c r="E5174" t="b">
        <v>0</v>
      </c>
    </row>
    <row r="5175" spans="1:5" x14ac:dyDescent="0.3">
      <c r="A5175" t="s">
        <v>1545</v>
      </c>
      <c r="B5175" t="s">
        <v>38</v>
      </c>
      <c r="C5175">
        <v>7.5</v>
      </c>
      <c r="E5175" t="b">
        <v>0</v>
      </c>
    </row>
    <row r="5176" spans="1:5" x14ac:dyDescent="0.3">
      <c r="A5176" t="s">
        <v>1545</v>
      </c>
      <c r="B5176" t="s">
        <v>30</v>
      </c>
      <c r="C5176">
        <v>7.5</v>
      </c>
      <c r="E5176" t="b">
        <v>0</v>
      </c>
    </row>
    <row r="5177" spans="1:5" x14ac:dyDescent="0.3">
      <c r="A5177" t="s">
        <v>1545</v>
      </c>
      <c r="B5177" t="s">
        <v>31</v>
      </c>
      <c r="C5177">
        <v>7.5</v>
      </c>
      <c r="E5177" t="b">
        <v>0</v>
      </c>
    </row>
    <row r="5178" spans="1:5" x14ac:dyDescent="0.3">
      <c r="A5178" t="s">
        <v>1545</v>
      </c>
      <c r="B5178" t="s">
        <v>19</v>
      </c>
      <c r="C5178">
        <v>7.5</v>
      </c>
      <c r="E5178" t="b">
        <v>0</v>
      </c>
    </row>
    <row r="5179" spans="1:5" x14ac:dyDescent="0.3">
      <c r="A5179" t="s">
        <v>1546</v>
      </c>
      <c r="B5179" t="s">
        <v>30</v>
      </c>
      <c r="C5179">
        <v>7.6</v>
      </c>
      <c r="E5179" t="b">
        <v>0</v>
      </c>
    </row>
    <row r="5180" spans="1:5" x14ac:dyDescent="0.3">
      <c r="A5180" t="s">
        <v>1546</v>
      </c>
      <c r="B5180" t="s">
        <v>17</v>
      </c>
      <c r="C5180">
        <v>7.6</v>
      </c>
      <c r="E5180" t="b">
        <v>0</v>
      </c>
    </row>
    <row r="5181" spans="1:5" x14ac:dyDescent="0.3">
      <c r="A5181" t="s">
        <v>1547</v>
      </c>
      <c r="B5181" t="s">
        <v>12</v>
      </c>
      <c r="C5181">
        <v>5.5</v>
      </c>
      <c r="E5181" t="b">
        <v>0</v>
      </c>
    </row>
    <row r="5182" spans="1:5" x14ac:dyDescent="0.3">
      <c r="A5182" t="s">
        <v>1547</v>
      </c>
      <c r="B5182" t="s">
        <v>22</v>
      </c>
      <c r="C5182">
        <v>5.5</v>
      </c>
      <c r="E5182" t="b">
        <v>0</v>
      </c>
    </row>
    <row r="5183" spans="1:5" x14ac:dyDescent="0.3">
      <c r="A5183" t="s">
        <v>1547</v>
      </c>
      <c r="B5183" t="s">
        <v>34</v>
      </c>
      <c r="C5183">
        <v>5.5</v>
      </c>
      <c r="E5183" t="b">
        <v>0</v>
      </c>
    </row>
    <row r="5184" spans="1:5" x14ac:dyDescent="0.3">
      <c r="A5184" t="s">
        <v>1547</v>
      </c>
      <c r="B5184" t="s">
        <v>30</v>
      </c>
      <c r="C5184">
        <v>5.5</v>
      </c>
      <c r="E5184" t="b">
        <v>0</v>
      </c>
    </row>
    <row r="5185" spans="1:5" x14ac:dyDescent="0.3">
      <c r="A5185" t="s">
        <v>1547</v>
      </c>
      <c r="B5185" t="s">
        <v>17</v>
      </c>
      <c r="C5185">
        <v>5.5</v>
      </c>
      <c r="E5185" t="b">
        <v>0</v>
      </c>
    </row>
    <row r="5186" spans="1:5" x14ac:dyDescent="0.3">
      <c r="A5186" t="s">
        <v>1548</v>
      </c>
      <c r="B5186" t="s">
        <v>12</v>
      </c>
      <c r="C5186">
        <v>5.0999999999999996</v>
      </c>
      <c r="E5186" t="b">
        <v>0</v>
      </c>
    </row>
    <row r="5187" spans="1:5" x14ac:dyDescent="0.3">
      <c r="A5187" t="s">
        <v>1548</v>
      </c>
      <c r="B5187" t="s">
        <v>22</v>
      </c>
      <c r="C5187">
        <v>5.0999999999999996</v>
      </c>
      <c r="E5187" t="b">
        <v>0</v>
      </c>
    </row>
    <row r="5188" spans="1:5" x14ac:dyDescent="0.3">
      <c r="A5188" t="s">
        <v>1548</v>
      </c>
      <c r="B5188" t="s">
        <v>34</v>
      </c>
      <c r="C5188">
        <v>5.0999999999999996</v>
      </c>
      <c r="E5188" t="b">
        <v>0</v>
      </c>
    </row>
    <row r="5189" spans="1:5" x14ac:dyDescent="0.3">
      <c r="A5189" t="s">
        <v>1549</v>
      </c>
      <c r="B5189" t="s">
        <v>13</v>
      </c>
      <c r="C5189">
        <v>6.3</v>
      </c>
      <c r="E5189" t="b">
        <v>0</v>
      </c>
    </row>
    <row r="5190" spans="1:5" x14ac:dyDescent="0.3">
      <c r="A5190" t="s">
        <v>1549</v>
      </c>
      <c r="B5190" t="s">
        <v>21</v>
      </c>
      <c r="C5190">
        <v>6.3</v>
      </c>
      <c r="E5190" t="b">
        <v>0</v>
      </c>
    </row>
    <row r="5191" spans="1:5" x14ac:dyDescent="0.3">
      <c r="A5191" t="s">
        <v>1549</v>
      </c>
      <c r="B5191" t="s">
        <v>22</v>
      </c>
      <c r="C5191">
        <v>6.3</v>
      </c>
      <c r="E5191" t="b">
        <v>0</v>
      </c>
    </row>
    <row r="5192" spans="1:5" x14ac:dyDescent="0.3">
      <c r="A5192" t="s">
        <v>1549</v>
      </c>
      <c r="B5192" t="s">
        <v>23</v>
      </c>
      <c r="C5192">
        <v>6.3</v>
      </c>
      <c r="E5192" t="b">
        <v>0</v>
      </c>
    </row>
    <row r="5193" spans="1:5" x14ac:dyDescent="0.3">
      <c r="A5193" t="s">
        <v>1549</v>
      </c>
      <c r="B5193" t="s">
        <v>14</v>
      </c>
      <c r="C5193">
        <v>6.3</v>
      </c>
      <c r="E5193" t="b">
        <v>0</v>
      </c>
    </row>
    <row r="5194" spans="1:5" x14ac:dyDescent="0.3">
      <c r="A5194" t="s">
        <v>1550</v>
      </c>
      <c r="B5194" t="s">
        <v>12</v>
      </c>
      <c r="C5194">
        <v>4.9000000000000004</v>
      </c>
      <c r="E5194" t="b">
        <v>0</v>
      </c>
    </row>
    <row r="5195" spans="1:5" x14ac:dyDescent="0.3">
      <c r="A5195" t="s">
        <v>1550</v>
      </c>
      <c r="B5195" t="s">
        <v>13</v>
      </c>
      <c r="C5195">
        <v>4.9000000000000004</v>
      </c>
      <c r="E5195" t="b">
        <v>0</v>
      </c>
    </row>
    <row r="5196" spans="1:5" x14ac:dyDescent="0.3">
      <c r="A5196" t="s">
        <v>1550</v>
      </c>
      <c r="B5196" t="s">
        <v>35</v>
      </c>
      <c r="C5196">
        <v>4.9000000000000004</v>
      </c>
      <c r="E5196" t="b">
        <v>0</v>
      </c>
    </row>
    <row r="5197" spans="1:5" x14ac:dyDescent="0.3">
      <c r="A5197" t="s">
        <v>1550</v>
      </c>
      <c r="B5197" t="s">
        <v>15</v>
      </c>
      <c r="C5197">
        <v>4.9000000000000004</v>
      </c>
      <c r="E5197" t="b">
        <v>0</v>
      </c>
    </row>
    <row r="5198" spans="1:5" x14ac:dyDescent="0.3">
      <c r="A5198" t="s">
        <v>1550</v>
      </c>
      <c r="B5198" t="s">
        <v>17</v>
      </c>
      <c r="C5198">
        <v>4.9000000000000004</v>
      </c>
      <c r="E5198" t="b">
        <v>0</v>
      </c>
    </row>
    <row r="5199" spans="1:5" x14ac:dyDescent="0.3">
      <c r="A5199" t="s">
        <v>1551</v>
      </c>
      <c r="B5199" t="s">
        <v>30</v>
      </c>
      <c r="C5199">
        <v>6.5</v>
      </c>
      <c r="E5199" t="b">
        <v>0</v>
      </c>
    </row>
    <row r="5200" spans="1:5" x14ac:dyDescent="0.3">
      <c r="A5200" t="s">
        <v>1551</v>
      </c>
      <c r="B5200" t="s">
        <v>39</v>
      </c>
      <c r="C5200">
        <v>6.5</v>
      </c>
      <c r="E5200" t="b">
        <v>0</v>
      </c>
    </row>
    <row r="5201" spans="1:5" x14ac:dyDescent="0.3">
      <c r="A5201" t="s">
        <v>1551</v>
      </c>
      <c r="B5201" t="s">
        <v>19</v>
      </c>
      <c r="C5201">
        <v>6.5</v>
      </c>
      <c r="E5201" t="b">
        <v>0</v>
      </c>
    </row>
    <row r="5202" spans="1:5" x14ac:dyDescent="0.3">
      <c r="A5202" t="s">
        <v>1552</v>
      </c>
      <c r="B5202" t="s">
        <v>12</v>
      </c>
      <c r="C5202">
        <v>5.6</v>
      </c>
      <c r="E5202" t="b">
        <v>0</v>
      </c>
    </row>
    <row r="5203" spans="1:5" x14ac:dyDescent="0.3">
      <c r="A5203" t="s">
        <v>1552</v>
      </c>
      <c r="B5203" t="s">
        <v>13</v>
      </c>
      <c r="C5203">
        <v>5.6</v>
      </c>
      <c r="E5203" t="b">
        <v>0</v>
      </c>
    </row>
    <row r="5204" spans="1:5" x14ac:dyDescent="0.3">
      <c r="A5204" t="s">
        <v>1552</v>
      </c>
      <c r="B5204" t="s">
        <v>34</v>
      </c>
      <c r="C5204">
        <v>5.6</v>
      </c>
      <c r="E5204" t="b">
        <v>0</v>
      </c>
    </row>
    <row r="5205" spans="1:5" x14ac:dyDescent="0.3">
      <c r="A5205" t="s">
        <v>1552</v>
      </c>
      <c r="B5205" t="s">
        <v>30</v>
      </c>
      <c r="C5205">
        <v>5.6</v>
      </c>
      <c r="E5205" t="b">
        <v>0</v>
      </c>
    </row>
    <row r="5206" spans="1:5" x14ac:dyDescent="0.3">
      <c r="A5206" t="s">
        <v>1552</v>
      </c>
      <c r="B5206" t="s">
        <v>17</v>
      </c>
      <c r="C5206">
        <v>5.6</v>
      </c>
      <c r="E5206" t="b">
        <v>0</v>
      </c>
    </row>
    <row r="5207" spans="1:5" x14ac:dyDescent="0.3">
      <c r="A5207" t="s">
        <v>1553</v>
      </c>
      <c r="B5207" t="s">
        <v>34</v>
      </c>
      <c r="C5207">
        <v>5.3</v>
      </c>
      <c r="E5207" t="b">
        <v>0</v>
      </c>
    </row>
    <row r="5208" spans="1:5" x14ac:dyDescent="0.3">
      <c r="A5208" t="s">
        <v>1553</v>
      </c>
      <c r="B5208" t="s">
        <v>35</v>
      </c>
      <c r="C5208">
        <v>5.3</v>
      </c>
      <c r="E5208" t="b">
        <v>0</v>
      </c>
    </row>
    <row r="5209" spans="1:5" x14ac:dyDescent="0.3">
      <c r="A5209" t="s">
        <v>1553</v>
      </c>
      <c r="B5209" t="s">
        <v>26</v>
      </c>
      <c r="C5209">
        <v>5.3</v>
      </c>
      <c r="E5209" t="b">
        <v>0</v>
      </c>
    </row>
    <row r="5210" spans="1:5" x14ac:dyDescent="0.3">
      <c r="A5210" t="s">
        <v>1553</v>
      </c>
      <c r="B5210" t="s">
        <v>17</v>
      </c>
      <c r="C5210">
        <v>5.3</v>
      </c>
      <c r="E5210" t="b">
        <v>0</v>
      </c>
    </row>
    <row r="5211" spans="1:5" x14ac:dyDescent="0.3">
      <c r="A5211" t="s">
        <v>1554</v>
      </c>
      <c r="B5211" t="s">
        <v>12</v>
      </c>
      <c r="C5211">
        <v>6.5</v>
      </c>
      <c r="E5211" t="b">
        <v>0</v>
      </c>
    </row>
    <row r="5212" spans="1:5" x14ac:dyDescent="0.3">
      <c r="A5212" t="s">
        <v>1554</v>
      </c>
      <c r="B5212" t="s">
        <v>34</v>
      </c>
      <c r="C5212">
        <v>6.5</v>
      </c>
      <c r="E5212" t="b">
        <v>0</v>
      </c>
    </row>
    <row r="5213" spans="1:5" x14ac:dyDescent="0.3">
      <c r="A5213" t="s">
        <v>1554</v>
      </c>
      <c r="B5213" t="s">
        <v>30</v>
      </c>
      <c r="C5213">
        <v>6.5</v>
      </c>
      <c r="E5213" t="b">
        <v>0</v>
      </c>
    </row>
    <row r="5214" spans="1:5" x14ac:dyDescent="0.3">
      <c r="A5214" t="s">
        <v>1554</v>
      </c>
      <c r="B5214" t="s">
        <v>17</v>
      </c>
      <c r="C5214">
        <v>6.5</v>
      </c>
      <c r="E5214" t="b">
        <v>0</v>
      </c>
    </row>
    <row r="5215" spans="1:5" x14ac:dyDescent="0.3">
      <c r="A5215" t="s">
        <v>1555</v>
      </c>
      <c r="B5215" t="s">
        <v>30</v>
      </c>
      <c r="C5215">
        <v>6.8</v>
      </c>
      <c r="E5215" t="b">
        <v>0</v>
      </c>
    </row>
    <row r="5216" spans="1:5" x14ac:dyDescent="0.3">
      <c r="A5216" t="s">
        <v>1555</v>
      </c>
      <c r="B5216" t="s">
        <v>19</v>
      </c>
      <c r="C5216">
        <v>6.8</v>
      </c>
      <c r="E5216" t="b">
        <v>0</v>
      </c>
    </row>
    <row r="5217" spans="1:5" x14ac:dyDescent="0.3">
      <c r="A5217" t="s">
        <v>1555</v>
      </c>
      <c r="B5217" t="s">
        <v>32</v>
      </c>
      <c r="C5217">
        <v>6.8</v>
      </c>
      <c r="E5217" t="b">
        <v>0</v>
      </c>
    </row>
    <row r="5218" spans="1:5" x14ac:dyDescent="0.3">
      <c r="A5218" t="s">
        <v>1556</v>
      </c>
      <c r="B5218" t="s">
        <v>12</v>
      </c>
      <c r="C5218">
        <v>6.5</v>
      </c>
      <c r="E5218" t="b">
        <v>0</v>
      </c>
    </row>
    <row r="5219" spans="1:5" x14ac:dyDescent="0.3">
      <c r="A5219" t="s">
        <v>1556</v>
      </c>
      <c r="B5219" t="s">
        <v>34</v>
      </c>
      <c r="C5219">
        <v>6.5</v>
      </c>
      <c r="E5219" t="b">
        <v>0</v>
      </c>
    </row>
    <row r="5220" spans="1:5" x14ac:dyDescent="0.3">
      <c r="A5220" t="s">
        <v>1556</v>
      </c>
      <c r="B5220" t="s">
        <v>17</v>
      </c>
      <c r="C5220">
        <v>6.5</v>
      </c>
      <c r="E5220" t="b">
        <v>0</v>
      </c>
    </row>
    <row r="5221" spans="1:5" x14ac:dyDescent="0.3">
      <c r="A5221" t="s">
        <v>1557</v>
      </c>
      <c r="B5221" t="s">
        <v>22</v>
      </c>
      <c r="C5221">
        <v>6</v>
      </c>
      <c r="E5221" t="b">
        <v>0</v>
      </c>
    </row>
    <row r="5222" spans="1:5" x14ac:dyDescent="0.3">
      <c r="A5222" t="s">
        <v>1557</v>
      </c>
      <c r="B5222" t="s">
        <v>30</v>
      </c>
      <c r="C5222">
        <v>6</v>
      </c>
      <c r="E5222" t="b">
        <v>0</v>
      </c>
    </row>
    <row r="5223" spans="1:5" x14ac:dyDescent="0.3">
      <c r="A5223" t="s">
        <v>1557</v>
      </c>
      <c r="B5223" t="s">
        <v>19</v>
      </c>
      <c r="C5223">
        <v>6</v>
      </c>
      <c r="E5223" t="b">
        <v>0</v>
      </c>
    </row>
    <row r="5224" spans="1:5" x14ac:dyDescent="0.3">
      <c r="A5224" t="s">
        <v>1558</v>
      </c>
      <c r="B5224" t="s">
        <v>12</v>
      </c>
      <c r="C5224">
        <v>8.4</v>
      </c>
      <c r="E5224" t="b">
        <v>0</v>
      </c>
    </row>
    <row r="5225" spans="1:5" x14ac:dyDescent="0.3">
      <c r="A5225" t="s">
        <v>1558</v>
      </c>
      <c r="B5225" t="s">
        <v>13</v>
      </c>
      <c r="C5225">
        <v>8.4</v>
      </c>
      <c r="E5225" t="b">
        <v>0</v>
      </c>
    </row>
    <row r="5226" spans="1:5" x14ac:dyDescent="0.3">
      <c r="A5226" t="s">
        <v>1558</v>
      </c>
      <c r="B5226" t="s">
        <v>14</v>
      </c>
      <c r="C5226">
        <v>8.4</v>
      </c>
      <c r="E5226" t="b">
        <v>0</v>
      </c>
    </row>
    <row r="5227" spans="1:5" x14ac:dyDescent="0.3">
      <c r="A5227" t="s">
        <v>1558</v>
      </c>
      <c r="B5227" t="s">
        <v>15</v>
      </c>
      <c r="C5227">
        <v>8.4</v>
      </c>
      <c r="E5227" t="b">
        <v>0</v>
      </c>
    </row>
    <row r="5228" spans="1:5" x14ac:dyDescent="0.3">
      <c r="A5228" t="s">
        <v>1559</v>
      </c>
      <c r="B5228" t="s">
        <v>12</v>
      </c>
      <c r="C5228">
        <v>6</v>
      </c>
      <c r="E5228" t="b">
        <v>0</v>
      </c>
    </row>
    <row r="5229" spans="1:5" x14ac:dyDescent="0.3">
      <c r="A5229" t="s">
        <v>1559</v>
      </c>
      <c r="B5229" t="s">
        <v>15</v>
      </c>
      <c r="C5229">
        <v>6</v>
      </c>
      <c r="E5229" t="b">
        <v>0</v>
      </c>
    </row>
    <row r="5230" spans="1:5" x14ac:dyDescent="0.3">
      <c r="A5230" t="s">
        <v>1559</v>
      </c>
      <c r="B5230" t="s">
        <v>17</v>
      </c>
      <c r="C5230">
        <v>6</v>
      </c>
      <c r="E5230" t="b">
        <v>0</v>
      </c>
    </row>
    <row r="5231" spans="1:5" x14ac:dyDescent="0.3">
      <c r="A5231" t="s">
        <v>1560</v>
      </c>
      <c r="B5231" t="s">
        <v>30</v>
      </c>
      <c r="C5231">
        <v>7.6</v>
      </c>
      <c r="E5231" t="b">
        <v>0</v>
      </c>
    </row>
    <row r="5232" spans="1:5" x14ac:dyDescent="0.3">
      <c r="A5232" t="s">
        <v>1560</v>
      </c>
      <c r="B5232" t="s">
        <v>19</v>
      </c>
      <c r="C5232">
        <v>7.6</v>
      </c>
      <c r="E5232" t="b">
        <v>0</v>
      </c>
    </row>
    <row r="5233" spans="1:5" x14ac:dyDescent="0.3">
      <c r="A5233" t="s">
        <v>1561</v>
      </c>
      <c r="B5233" t="s">
        <v>22</v>
      </c>
      <c r="C5233">
        <v>5.6</v>
      </c>
      <c r="E5233" t="b">
        <v>0</v>
      </c>
    </row>
    <row r="5234" spans="1:5" x14ac:dyDescent="0.3">
      <c r="A5234" t="s">
        <v>1562</v>
      </c>
      <c r="B5234" t="s">
        <v>22</v>
      </c>
      <c r="C5234">
        <v>6.9</v>
      </c>
      <c r="E5234" t="b">
        <v>0</v>
      </c>
    </row>
    <row r="5235" spans="1:5" x14ac:dyDescent="0.3">
      <c r="A5235" t="s">
        <v>1562</v>
      </c>
      <c r="B5235" t="s">
        <v>23</v>
      </c>
      <c r="C5235">
        <v>6.9</v>
      </c>
      <c r="E5235" t="b">
        <v>0</v>
      </c>
    </row>
    <row r="5236" spans="1:5" x14ac:dyDescent="0.3">
      <c r="A5236" t="s">
        <v>1562</v>
      </c>
      <c r="B5236" t="s">
        <v>14</v>
      </c>
      <c r="C5236">
        <v>6.9</v>
      </c>
      <c r="E5236" t="b">
        <v>0</v>
      </c>
    </row>
    <row r="5237" spans="1:5" x14ac:dyDescent="0.3">
      <c r="A5237" t="s">
        <v>1562</v>
      </c>
      <c r="B5237" t="s">
        <v>19</v>
      </c>
      <c r="C5237">
        <v>6.9</v>
      </c>
      <c r="E5237" t="b">
        <v>0</v>
      </c>
    </row>
    <row r="5238" spans="1:5" x14ac:dyDescent="0.3">
      <c r="A5238" t="s">
        <v>1563</v>
      </c>
      <c r="B5238" t="s">
        <v>30</v>
      </c>
      <c r="C5238">
        <v>6.4</v>
      </c>
      <c r="E5238" t="b">
        <v>0</v>
      </c>
    </row>
    <row r="5239" spans="1:5" x14ac:dyDescent="0.3">
      <c r="A5239" t="s">
        <v>1563</v>
      </c>
      <c r="B5239" t="s">
        <v>14</v>
      </c>
      <c r="C5239">
        <v>6.4</v>
      </c>
      <c r="E5239" t="b">
        <v>0</v>
      </c>
    </row>
    <row r="5240" spans="1:5" x14ac:dyDescent="0.3">
      <c r="A5240" t="s">
        <v>1563</v>
      </c>
      <c r="B5240" t="s">
        <v>19</v>
      </c>
      <c r="C5240">
        <v>6.4</v>
      </c>
      <c r="E5240" t="b">
        <v>0</v>
      </c>
    </row>
    <row r="5241" spans="1:5" x14ac:dyDescent="0.3">
      <c r="A5241" t="s">
        <v>1563</v>
      </c>
      <c r="B5241" t="s">
        <v>15</v>
      </c>
      <c r="C5241">
        <v>6.4</v>
      </c>
      <c r="E5241" t="b">
        <v>0</v>
      </c>
    </row>
    <row r="5242" spans="1:5" x14ac:dyDescent="0.3">
      <c r="A5242" t="s">
        <v>1564</v>
      </c>
      <c r="B5242" t="s">
        <v>13</v>
      </c>
      <c r="C5242">
        <v>5.0999999999999996</v>
      </c>
      <c r="E5242" t="b">
        <v>0</v>
      </c>
    </row>
    <row r="5243" spans="1:5" x14ac:dyDescent="0.3">
      <c r="A5243" t="s">
        <v>1564</v>
      </c>
      <c r="B5243" t="s">
        <v>22</v>
      </c>
      <c r="C5243">
        <v>5.0999999999999996</v>
      </c>
      <c r="E5243" t="b">
        <v>0</v>
      </c>
    </row>
    <row r="5244" spans="1:5" x14ac:dyDescent="0.3">
      <c r="A5244" t="s">
        <v>1564</v>
      </c>
      <c r="B5244" t="s">
        <v>23</v>
      </c>
      <c r="C5244">
        <v>5.0999999999999996</v>
      </c>
      <c r="E5244" t="b">
        <v>0</v>
      </c>
    </row>
    <row r="5245" spans="1:5" x14ac:dyDescent="0.3">
      <c r="A5245" t="s">
        <v>1564</v>
      </c>
      <c r="B5245" t="s">
        <v>32</v>
      </c>
      <c r="C5245">
        <v>5.0999999999999996</v>
      </c>
      <c r="E5245" t="b">
        <v>0</v>
      </c>
    </row>
    <row r="5246" spans="1:5" x14ac:dyDescent="0.3">
      <c r="A5246" t="s">
        <v>1565</v>
      </c>
      <c r="B5246" t="s">
        <v>22</v>
      </c>
      <c r="C5246">
        <v>7</v>
      </c>
      <c r="E5246" t="b">
        <v>0</v>
      </c>
    </row>
    <row r="5247" spans="1:5" x14ac:dyDescent="0.3">
      <c r="A5247" t="s">
        <v>1565</v>
      </c>
      <c r="B5247" t="s">
        <v>30</v>
      </c>
      <c r="C5247">
        <v>7</v>
      </c>
      <c r="E5247" t="b">
        <v>0</v>
      </c>
    </row>
    <row r="5248" spans="1:5" x14ac:dyDescent="0.3">
      <c r="A5248" t="s">
        <v>1565</v>
      </c>
      <c r="B5248" t="s">
        <v>14</v>
      </c>
      <c r="C5248">
        <v>7</v>
      </c>
      <c r="E5248" t="b">
        <v>0</v>
      </c>
    </row>
    <row r="5249" spans="1:5" x14ac:dyDescent="0.3">
      <c r="A5249" t="s">
        <v>1566</v>
      </c>
      <c r="B5249" t="s">
        <v>22</v>
      </c>
      <c r="C5249">
        <v>5.7</v>
      </c>
      <c r="E5249" t="b">
        <v>0</v>
      </c>
    </row>
    <row r="5250" spans="1:5" x14ac:dyDescent="0.3">
      <c r="A5250" t="s">
        <v>1566</v>
      </c>
      <c r="B5250" t="s">
        <v>23</v>
      </c>
      <c r="C5250">
        <v>5.7</v>
      </c>
      <c r="E5250" t="b">
        <v>0</v>
      </c>
    </row>
    <row r="5251" spans="1:5" x14ac:dyDescent="0.3">
      <c r="A5251" t="s">
        <v>1566</v>
      </c>
      <c r="B5251" t="s">
        <v>32</v>
      </c>
      <c r="C5251">
        <v>5.7</v>
      </c>
      <c r="E5251" t="b">
        <v>0</v>
      </c>
    </row>
    <row r="5252" spans="1:5" x14ac:dyDescent="0.3">
      <c r="A5252" t="s">
        <v>1567</v>
      </c>
      <c r="B5252" t="s">
        <v>22</v>
      </c>
      <c r="C5252">
        <v>6.8</v>
      </c>
      <c r="E5252" t="b">
        <v>0</v>
      </c>
    </row>
    <row r="5253" spans="1:5" x14ac:dyDescent="0.3">
      <c r="A5253" t="s">
        <v>1567</v>
      </c>
      <c r="B5253" t="s">
        <v>19</v>
      </c>
      <c r="C5253">
        <v>6.8</v>
      </c>
      <c r="E5253" t="b">
        <v>0</v>
      </c>
    </row>
    <row r="5254" spans="1:5" x14ac:dyDescent="0.3">
      <c r="A5254" t="s">
        <v>1568</v>
      </c>
      <c r="B5254" t="s">
        <v>22</v>
      </c>
      <c r="C5254">
        <v>6.7</v>
      </c>
      <c r="E5254" t="b">
        <v>0</v>
      </c>
    </row>
    <row r="5255" spans="1:5" x14ac:dyDescent="0.3">
      <c r="A5255" t="s">
        <v>1568</v>
      </c>
      <c r="B5255" t="s">
        <v>14</v>
      </c>
      <c r="C5255">
        <v>6.7</v>
      </c>
      <c r="E5255" t="b">
        <v>0</v>
      </c>
    </row>
    <row r="5256" spans="1:5" x14ac:dyDescent="0.3">
      <c r="A5256" t="s">
        <v>1569</v>
      </c>
      <c r="B5256" t="s">
        <v>35</v>
      </c>
      <c r="C5256">
        <v>6.2</v>
      </c>
      <c r="E5256" t="b">
        <v>0</v>
      </c>
    </row>
    <row r="5257" spans="1:5" x14ac:dyDescent="0.3">
      <c r="A5257" t="s">
        <v>1570</v>
      </c>
      <c r="B5257" t="s">
        <v>38</v>
      </c>
      <c r="C5257">
        <v>7.2</v>
      </c>
      <c r="E5257" t="b">
        <v>0</v>
      </c>
    </row>
    <row r="5258" spans="1:5" x14ac:dyDescent="0.3">
      <c r="A5258" t="s">
        <v>1570</v>
      </c>
      <c r="B5258" t="s">
        <v>30</v>
      </c>
      <c r="C5258">
        <v>7.2</v>
      </c>
      <c r="E5258" t="b">
        <v>0</v>
      </c>
    </row>
    <row r="5259" spans="1:5" x14ac:dyDescent="0.3">
      <c r="A5259" t="s">
        <v>1571</v>
      </c>
      <c r="B5259" t="s">
        <v>12</v>
      </c>
      <c r="C5259">
        <v>6.2</v>
      </c>
      <c r="E5259" t="b">
        <v>0</v>
      </c>
    </row>
    <row r="5260" spans="1:5" x14ac:dyDescent="0.3">
      <c r="A5260" t="s">
        <v>1571</v>
      </c>
      <c r="B5260" t="s">
        <v>34</v>
      </c>
      <c r="C5260">
        <v>6.2</v>
      </c>
      <c r="E5260" t="b">
        <v>0</v>
      </c>
    </row>
    <row r="5261" spans="1:5" x14ac:dyDescent="0.3">
      <c r="A5261" t="s">
        <v>1571</v>
      </c>
      <c r="B5261" t="s">
        <v>17</v>
      </c>
      <c r="C5261">
        <v>6.2</v>
      </c>
      <c r="E5261" t="b">
        <v>0</v>
      </c>
    </row>
    <row r="5262" spans="1:5" x14ac:dyDescent="0.3">
      <c r="A5262" t="s">
        <v>1572</v>
      </c>
      <c r="B5262" t="s">
        <v>22</v>
      </c>
      <c r="C5262">
        <v>5.6</v>
      </c>
      <c r="E5262" t="b">
        <v>0</v>
      </c>
    </row>
    <row r="5263" spans="1:5" x14ac:dyDescent="0.3">
      <c r="A5263" t="s">
        <v>1573</v>
      </c>
      <c r="B5263" t="s">
        <v>12</v>
      </c>
      <c r="C5263">
        <v>4.4000000000000004</v>
      </c>
      <c r="E5263" t="b">
        <v>0</v>
      </c>
    </row>
    <row r="5264" spans="1:5" x14ac:dyDescent="0.3">
      <c r="A5264" t="s">
        <v>1573</v>
      </c>
      <c r="B5264" t="s">
        <v>22</v>
      </c>
      <c r="C5264">
        <v>4.4000000000000004</v>
      </c>
      <c r="E5264" t="b">
        <v>0</v>
      </c>
    </row>
    <row r="5265" spans="1:5" x14ac:dyDescent="0.3">
      <c r="A5265" t="s">
        <v>1573</v>
      </c>
      <c r="B5265" t="s">
        <v>34</v>
      </c>
      <c r="C5265">
        <v>4.4000000000000004</v>
      </c>
      <c r="E5265" t="b">
        <v>0</v>
      </c>
    </row>
    <row r="5266" spans="1:5" x14ac:dyDescent="0.3">
      <c r="A5266" t="s">
        <v>1574</v>
      </c>
      <c r="B5266" t="s">
        <v>26</v>
      </c>
      <c r="C5266">
        <v>7.5</v>
      </c>
      <c r="E5266" t="b">
        <v>0</v>
      </c>
    </row>
    <row r="5267" spans="1:5" x14ac:dyDescent="0.3">
      <c r="A5267" t="s">
        <v>1574</v>
      </c>
      <c r="B5267" t="s">
        <v>15</v>
      </c>
      <c r="C5267">
        <v>7.5</v>
      </c>
      <c r="E5267" t="b">
        <v>0</v>
      </c>
    </row>
    <row r="5268" spans="1:5" x14ac:dyDescent="0.3">
      <c r="A5268" t="s">
        <v>1574</v>
      </c>
      <c r="B5268" t="s">
        <v>17</v>
      </c>
      <c r="C5268">
        <v>7.5</v>
      </c>
      <c r="E5268" t="b">
        <v>0</v>
      </c>
    </row>
    <row r="5269" spans="1:5" x14ac:dyDescent="0.3">
      <c r="A5269" t="s">
        <v>1575</v>
      </c>
      <c r="B5269" t="s">
        <v>13</v>
      </c>
      <c r="C5269">
        <v>7.1</v>
      </c>
      <c r="E5269" t="b">
        <v>0</v>
      </c>
    </row>
    <row r="5270" spans="1:5" x14ac:dyDescent="0.3">
      <c r="A5270" t="s">
        <v>1575</v>
      </c>
      <c r="B5270" t="s">
        <v>38</v>
      </c>
      <c r="C5270">
        <v>7.1</v>
      </c>
      <c r="E5270" t="b">
        <v>0</v>
      </c>
    </row>
    <row r="5271" spans="1:5" x14ac:dyDescent="0.3">
      <c r="A5271" t="s">
        <v>1575</v>
      </c>
      <c r="B5271" t="s">
        <v>30</v>
      </c>
      <c r="C5271">
        <v>7.1</v>
      </c>
      <c r="E5271" t="b">
        <v>0</v>
      </c>
    </row>
    <row r="5272" spans="1:5" x14ac:dyDescent="0.3">
      <c r="A5272" t="s">
        <v>1575</v>
      </c>
      <c r="B5272" t="s">
        <v>17</v>
      </c>
      <c r="C5272">
        <v>7.1</v>
      </c>
      <c r="E5272" t="b">
        <v>0</v>
      </c>
    </row>
    <row r="5273" spans="1:5" x14ac:dyDescent="0.3">
      <c r="A5273" t="s">
        <v>1576</v>
      </c>
      <c r="B5273" t="s">
        <v>26</v>
      </c>
      <c r="C5273">
        <v>6.4</v>
      </c>
      <c r="E5273" t="b">
        <v>0</v>
      </c>
    </row>
    <row r="5274" spans="1:5" x14ac:dyDescent="0.3">
      <c r="A5274" t="s">
        <v>1576</v>
      </c>
      <c r="B5274" t="s">
        <v>17</v>
      </c>
      <c r="C5274">
        <v>6.4</v>
      </c>
      <c r="E5274" t="b">
        <v>0</v>
      </c>
    </row>
    <row r="5275" spans="1:5" x14ac:dyDescent="0.3">
      <c r="A5275" t="s">
        <v>1577</v>
      </c>
      <c r="B5275" t="s">
        <v>12</v>
      </c>
      <c r="C5275">
        <v>7.1</v>
      </c>
      <c r="E5275" t="b">
        <v>0</v>
      </c>
    </row>
    <row r="5276" spans="1:5" x14ac:dyDescent="0.3">
      <c r="A5276" t="s">
        <v>1577</v>
      </c>
      <c r="B5276" t="s">
        <v>13</v>
      </c>
      <c r="C5276">
        <v>7.1</v>
      </c>
      <c r="E5276" t="b">
        <v>0</v>
      </c>
    </row>
    <row r="5277" spans="1:5" x14ac:dyDescent="0.3">
      <c r="A5277" t="s">
        <v>1577</v>
      </c>
      <c r="B5277" t="s">
        <v>30</v>
      </c>
      <c r="C5277">
        <v>7.1</v>
      </c>
      <c r="E5277" t="b">
        <v>0</v>
      </c>
    </row>
    <row r="5278" spans="1:5" x14ac:dyDescent="0.3">
      <c r="A5278" t="s">
        <v>1577</v>
      </c>
      <c r="B5278" t="s">
        <v>23</v>
      </c>
      <c r="C5278">
        <v>7.1</v>
      </c>
      <c r="E5278" t="b">
        <v>0</v>
      </c>
    </row>
    <row r="5279" spans="1:5" x14ac:dyDescent="0.3">
      <c r="A5279" t="s">
        <v>1578</v>
      </c>
      <c r="B5279" t="s">
        <v>12</v>
      </c>
      <c r="C5279">
        <v>5.9</v>
      </c>
      <c r="E5279" t="b">
        <v>0</v>
      </c>
    </row>
    <row r="5280" spans="1:5" x14ac:dyDescent="0.3">
      <c r="A5280" t="s">
        <v>1578</v>
      </c>
      <c r="B5280" t="s">
        <v>22</v>
      </c>
      <c r="C5280">
        <v>5.9</v>
      </c>
      <c r="E5280" t="b">
        <v>0</v>
      </c>
    </row>
    <row r="5281" spans="1:5" x14ac:dyDescent="0.3">
      <c r="A5281" t="s">
        <v>1578</v>
      </c>
      <c r="B5281" t="s">
        <v>36</v>
      </c>
      <c r="C5281">
        <v>5.9</v>
      </c>
      <c r="E5281" t="b">
        <v>0</v>
      </c>
    </row>
    <row r="5282" spans="1:5" x14ac:dyDescent="0.3">
      <c r="A5282" t="s">
        <v>1579</v>
      </c>
      <c r="B5282" t="s">
        <v>30</v>
      </c>
      <c r="C5282">
        <v>6.9</v>
      </c>
      <c r="E5282" t="b">
        <v>0</v>
      </c>
    </row>
    <row r="5283" spans="1:5" x14ac:dyDescent="0.3">
      <c r="A5283" t="s">
        <v>1579</v>
      </c>
      <c r="B5283" t="s">
        <v>23</v>
      </c>
      <c r="C5283">
        <v>6.9</v>
      </c>
      <c r="E5283" t="b">
        <v>0</v>
      </c>
    </row>
    <row r="5284" spans="1:5" x14ac:dyDescent="0.3">
      <c r="A5284" t="s">
        <v>1579</v>
      </c>
      <c r="B5284" t="s">
        <v>32</v>
      </c>
      <c r="C5284">
        <v>6.9</v>
      </c>
      <c r="E5284" t="b">
        <v>0</v>
      </c>
    </row>
    <row r="5285" spans="1:5" x14ac:dyDescent="0.3">
      <c r="A5285" t="s">
        <v>1580</v>
      </c>
      <c r="B5285" t="s">
        <v>34</v>
      </c>
      <c r="C5285">
        <v>7.5</v>
      </c>
      <c r="E5285" t="b">
        <v>0</v>
      </c>
    </row>
    <row r="5286" spans="1:5" x14ac:dyDescent="0.3">
      <c r="A5286" t="s">
        <v>1580</v>
      </c>
      <c r="B5286" t="s">
        <v>30</v>
      </c>
      <c r="C5286">
        <v>7.5</v>
      </c>
      <c r="E5286" t="b">
        <v>0</v>
      </c>
    </row>
    <row r="5287" spans="1:5" x14ac:dyDescent="0.3">
      <c r="A5287" t="s">
        <v>1580</v>
      </c>
      <c r="B5287" t="s">
        <v>17</v>
      </c>
      <c r="C5287">
        <v>7.5</v>
      </c>
      <c r="E5287" t="b">
        <v>0</v>
      </c>
    </row>
    <row r="5288" spans="1:5" x14ac:dyDescent="0.3">
      <c r="A5288" t="s">
        <v>1581</v>
      </c>
      <c r="B5288" t="s">
        <v>12</v>
      </c>
      <c r="C5288">
        <v>6.3</v>
      </c>
      <c r="E5288" t="b">
        <v>0</v>
      </c>
    </row>
    <row r="5289" spans="1:5" x14ac:dyDescent="0.3">
      <c r="A5289" t="s">
        <v>1581</v>
      </c>
      <c r="B5289" t="s">
        <v>34</v>
      </c>
      <c r="C5289">
        <v>6.3</v>
      </c>
      <c r="E5289" t="b">
        <v>0</v>
      </c>
    </row>
    <row r="5290" spans="1:5" x14ac:dyDescent="0.3">
      <c r="A5290" t="s">
        <v>1581</v>
      </c>
      <c r="B5290" t="s">
        <v>17</v>
      </c>
      <c r="C5290">
        <v>6.3</v>
      </c>
      <c r="E5290" t="b">
        <v>0</v>
      </c>
    </row>
    <row r="5291" spans="1:5" x14ac:dyDescent="0.3">
      <c r="A5291" t="s">
        <v>1582</v>
      </c>
      <c r="B5291" t="s">
        <v>12</v>
      </c>
      <c r="C5291">
        <v>6.4</v>
      </c>
      <c r="E5291" t="b">
        <v>0</v>
      </c>
    </row>
    <row r="5292" spans="1:5" x14ac:dyDescent="0.3">
      <c r="A5292" t="s">
        <v>1582</v>
      </c>
      <c r="B5292" t="s">
        <v>17</v>
      </c>
      <c r="C5292">
        <v>6.4</v>
      </c>
      <c r="E5292" t="b">
        <v>0</v>
      </c>
    </row>
    <row r="5293" spans="1:5" x14ac:dyDescent="0.3">
      <c r="A5293" t="s">
        <v>1582</v>
      </c>
      <c r="B5293" t="s">
        <v>28</v>
      </c>
      <c r="C5293">
        <v>6.4</v>
      </c>
      <c r="E5293" t="b">
        <v>0</v>
      </c>
    </row>
    <row r="5294" spans="1:5" x14ac:dyDescent="0.3">
      <c r="A5294" t="s">
        <v>1583</v>
      </c>
      <c r="B5294" t="s">
        <v>22</v>
      </c>
      <c r="C5294">
        <v>5.9</v>
      </c>
      <c r="E5294" t="b">
        <v>0</v>
      </c>
    </row>
    <row r="5295" spans="1:5" x14ac:dyDescent="0.3">
      <c r="A5295" t="s">
        <v>1583</v>
      </c>
      <c r="B5295" t="s">
        <v>19</v>
      </c>
      <c r="C5295">
        <v>5.9</v>
      </c>
      <c r="E5295" t="b">
        <v>0</v>
      </c>
    </row>
    <row r="5296" spans="1:5" x14ac:dyDescent="0.3">
      <c r="A5296" t="s">
        <v>1584</v>
      </c>
      <c r="B5296" t="s">
        <v>30</v>
      </c>
      <c r="C5296">
        <v>6.8</v>
      </c>
      <c r="E5296" t="b">
        <v>0</v>
      </c>
    </row>
    <row r="5297" spans="1:5" x14ac:dyDescent="0.3">
      <c r="A5297" t="s">
        <v>1584</v>
      </c>
      <c r="B5297" t="s">
        <v>17</v>
      </c>
      <c r="C5297">
        <v>6.8</v>
      </c>
      <c r="E5297" t="b">
        <v>0</v>
      </c>
    </row>
    <row r="5298" spans="1:5" x14ac:dyDescent="0.3">
      <c r="A5298" t="s">
        <v>1585</v>
      </c>
      <c r="B5298" t="s">
        <v>12</v>
      </c>
      <c r="C5298">
        <v>6.3</v>
      </c>
      <c r="E5298" t="b">
        <v>0</v>
      </c>
    </row>
    <row r="5299" spans="1:5" x14ac:dyDescent="0.3">
      <c r="A5299" t="s">
        <v>1585</v>
      </c>
      <c r="B5299" t="s">
        <v>34</v>
      </c>
      <c r="C5299">
        <v>6.3</v>
      </c>
      <c r="E5299" t="b">
        <v>0</v>
      </c>
    </row>
    <row r="5300" spans="1:5" x14ac:dyDescent="0.3">
      <c r="A5300" t="s">
        <v>1585</v>
      </c>
      <c r="B5300" t="s">
        <v>15</v>
      </c>
      <c r="C5300">
        <v>6.3</v>
      </c>
      <c r="E5300" t="b">
        <v>0</v>
      </c>
    </row>
    <row r="5301" spans="1:5" x14ac:dyDescent="0.3">
      <c r="A5301" t="s">
        <v>1585</v>
      </c>
      <c r="B5301" t="s">
        <v>17</v>
      </c>
      <c r="C5301">
        <v>6.3</v>
      </c>
      <c r="E5301" t="b">
        <v>0</v>
      </c>
    </row>
    <row r="5302" spans="1:5" x14ac:dyDescent="0.3">
      <c r="A5302" t="s">
        <v>1586</v>
      </c>
      <c r="B5302" t="s">
        <v>12</v>
      </c>
      <c r="C5302">
        <v>3.6</v>
      </c>
      <c r="E5302" t="b">
        <v>0</v>
      </c>
    </row>
    <row r="5303" spans="1:5" x14ac:dyDescent="0.3">
      <c r="A5303" t="s">
        <v>1586</v>
      </c>
      <c r="B5303" t="s">
        <v>30</v>
      </c>
      <c r="C5303">
        <v>3.6</v>
      </c>
      <c r="E5303" t="b">
        <v>0</v>
      </c>
    </row>
    <row r="5304" spans="1:5" x14ac:dyDescent="0.3">
      <c r="A5304" t="s">
        <v>1586</v>
      </c>
      <c r="B5304" t="s">
        <v>14</v>
      </c>
      <c r="C5304">
        <v>3.6</v>
      </c>
      <c r="E5304" t="b">
        <v>0</v>
      </c>
    </row>
    <row r="5305" spans="1:5" x14ac:dyDescent="0.3">
      <c r="A5305" t="s">
        <v>1586</v>
      </c>
      <c r="B5305" t="s">
        <v>35</v>
      </c>
      <c r="C5305">
        <v>3.6</v>
      </c>
      <c r="E5305" t="b">
        <v>0</v>
      </c>
    </row>
    <row r="5306" spans="1:5" x14ac:dyDescent="0.3">
      <c r="A5306" t="s">
        <v>1586</v>
      </c>
      <c r="B5306" t="s">
        <v>17</v>
      </c>
      <c r="C5306">
        <v>3.6</v>
      </c>
      <c r="E5306" t="b">
        <v>0</v>
      </c>
    </row>
    <row r="5307" spans="1:5" x14ac:dyDescent="0.3">
      <c r="A5307" t="s">
        <v>1587</v>
      </c>
      <c r="B5307" t="s">
        <v>22</v>
      </c>
      <c r="C5307">
        <v>5.3</v>
      </c>
      <c r="E5307" t="b">
        <v>0</v>
      </c>
    </row>
    <row r="5308" spans="1:5" x14ac:dyDescent="0.3">
      <c r="A5308" t="s">
        <v>1587</v>
      </c>
      <c r="B5308" t="s">
        <v>23</v>
      </c>
      <c r="C5308">
        <v>5.3</v>
      </c>
      <c r="E5308" t="b">
        <v>0</v>
      </c>
    </row>
    <row r="5309" spans="1:5" x14ac:dyDescent="0.3">
      <c r="A5309" t="s">
        <v>1587</v>
      </c>
      <c r="B5309" t="s">
        <v>14</v>
      </c>
      <c r="C5309">
        <v>5.3</v>
      </c>
      <c r="E5309" t="b">
        <v>0</v>
      </c>
    </row>
    <row r="5310" spans="1:5" x14ac:dyDescent="0.3">
      <c r="A5310" t="s">
        <v>1588</v>
      </c>
      <c r="B5310" t="s">
        <v>22</v>
      </c>
      <c r="C5310">
        <v>5.9</v>
      </c>
      <c r="E5310" t="b">
        <v>0</v>
      </c>
    </row>
    <row r="5311" spans="1:5" x14ac:dyDescent="0.3">
      <c r="A5311" t="s">
        <v>1589</v>
      </c>
      <c r="B5311" t="s">
        <v>21</v>
      </c>
      <c r="C5311">
        <v>6.9</v>
      </c>
      <c r="E5311" t="b">
        <v>0</v>
      </c>
    </row>
    <row r="5312" spans="1:5" x14ac:dyDescent="0.3">
      <c r="A5312" t="s">
        <v>1589</v>
      </c>
      <c r="B5312" t="s">
        <v>22</v>
      </c>
      <c r="C5312">
        <v>6.9</v>
      </c>
      <c r="E5312" t="b">
        <v>0</v>
      </c>
    </row>
    <row r="5313" spans="1:5" x14ac:dyDescent="0.3">
      <c r="A5313" t="s">
        <v>1589</v>
      </c>
      <c r="B5313" t="s">
        <v>23</v>
      </c>
      <c r="C5313">
        <v>6.9</v>
      </c>
      <c r="E5313" t="b">
        <v>0</v>
      </c>
    </row>
    <row r="5314" spans="1:5" x14ac:dyDescent="0.3">
      <c r="A5314" t="s">
        <v>1589</v>
      </c>
      <c r="B5314" t="s">
        <v>14</v>
      </c>
      <c r="C5314">
        <v>6.9</v>
      </c>
      <c r="E5314" t="b">
        <v>0</v>
      </c>
    </row>
    <row r="5315" spans="1:5" x14ac:dyDescent="0.3">
      <c r="A5315" t="s">
        <v>1589</v>
      </c>
      <c r="B5315" t="s">
        <v>25</v>
      </c>
      <c r="C5315">
        <v>6.9</v>
      </c>
      <c r="E5315" t="b">
        <v>0</v>
      </c>
    </row>
    <row r="5316" spans="1:5" x14ac:dyDescent="0.3">
      <c r="A5316" t="s">
        <v>1590</v>
      </c>
      <c r="B5316" t="s">
        <v>30</v>
      </c>
      <c r="C5316">
        <v>6.9</v>
      </c>
      <c r="E5316" t="b">
        <v>0</v>
      </c>
    </row>
    <row r="5317" spans="1:5" x14ac:dyDescent="0.3">
      <c r="A5317" t="s">
        <v>1591</v>
      </c>
      <c r="B5317" t="s">
        <v>30</v>
      </c>
      <c r="C5317">
        <v>6.1</v>
      </c>
      <c r="E5317" t="b">
        <v>0</v>
      </c>
    </row>
    <row r="5318" spans="1:5" x14ac:dyDescent="0.3">
      <c r="A5318" t="s">
        <v>1591</v>
      </c>
      <c r="B5318" t="s">
        <v>26</v>
      </c>
      <c r="C5318">
        <v>6.1</v>
      </c>
      <c r="E5318" t="b">
        <v>0</v>
      </c>
    </row>
    <row r="5319" spans="1:5" x14ac:dyDescent="0.3">
      <c r="A5319" t="s">
        <v>1591</v>
      </c>
      <c r="B5319" t="s">
        <v>17</v>
      </c>
      <c r="C5319">
        <v>6.1</v>
      </c>
      <c r="E5319" t="b">
        <v>0</v>
      </c>
    </row>
    <row r="5320" spans="1:5" x14ac:dyDescent="0.3">
      <c r="A5320" t="s">
        <v>1592</v>
      </c>
      <c r="B5320" t="s">
        <v>12</v>
      </c>
      <c r="C5320">
        <v>5.7</v>
      </c>
      <c r="E5320" t="b">
        <v>0</v>
      </c>
    </row>
    <row r="5321" spans="1:5" x14ac:dyDescent="0.3">
      <c r="A5321" t="s">
        <v>1592</v>
      </c>
      <c r="B5321" t="s">
        <v>13</v>
      </c>
      <c r="C5321">
        <v>5.7</v>
      </c>
      <c r="E5321" t="b">
        <v>0</v>
      </c>
    </row>
    <row r="5322" spans="1:5" x14ac:dyDescent="0.3">
      <c r="A5322" t="s">
        <v>1592</v>
      </c>
      <c r="B5322" t="s">
        <v>22</v>
      </c>
      <c r="C5322">
        <v>5.7</v>
      </c>
      <c r="E5322" t="b">
        <v>0</v>
      </c>
    </row>
    <row r="5323" spans="1:5" x14ac:dyDescent="0.3">
      <c r="A5323" t="s">
        <v>1592</v>
      </c>
      <c r="B5323" t="s">
        <v>14</v>
      </c>
      <c r="C5323">
        <v>5.7</v>
      </c>
      <c r="E5323" t="b">
        <v>0</v>
      </c>
    </row>
    <row r="5324" spans="1:5" x14ac:dyDescent="0.3">
      <c r="A5324" t="s">
        <v>1592</v>
      </c>
      <c r="B5324" t="s">
        <v>19</v>
      </c>
      <c r="C5324">
        <v>5.7</v>
      </c>
      <c r="E5324" t="b">
        <v>0</v>
      </c>
    </row>
    <row r="5325" spans="1:5" x14ac:dyDescent="0.3">
      <c r="A5325" t="s">
        <v>1593</v>
      </c>
      <c r="B5325" t="s">
        <v>30</v>
      </c>
      <c r="C5325">
        <v>8.5</v>
      </c>
      <c r="E5325" t="b">
        <v>0</v>
      </c>
    </row>
    <row r="5326" spans="1:5" x14ac:dyDescent="0.3">
      <c r="A5326" t="s">
        <v>1593</v>
      </c>
      <c r="B5326" t="s">
        <v>36</v>
      </c>
      <c r="C5326">
        <v>8.5</v>
      </c>
      <c r="E5326" t="b">
        <v>0</v>
      </c>
    </row>
    <row r="5327" spans="1:5" x14ac:dyDescent="0.3">
      <c r="A5327" t="s">
        <v>1594</v>
      </c>
      <c r="B5327" t="s">
        <v>22</v>
      </c>
      <c r="C5327">
        <v>6.3</v>
      </c>
      <c r="E5327" t="b">
        <v>0</v>
      </c>
    </row>
    <row r="5328" spans="1:5" x14ac:dyDescent="0.3">
      <c r="A5328" t="s">
        <v>1594</v>
      </c>
      <c r="B5328" t="s">
        <v>19</v>
      </c>
      <c r="C5328">
        <v>6.3</v>
      </c>
      <c r="E5328" t="b">
        <v>0</v>
      </c>
    </row>
    <row r="5329" spans="1:5" x14ac:dyDescent="0.3">
      <c r="A5329" t="s">
        <v>1595</v>
      </c>
      <c r="B5329" t="s">
        <v>30</v>
      </c>
      <c r="C5329">
        <v>7.3</v>
      </c>
      <c r="E5329" t="b">
        <v>0</v>
      </c>
    </row>
    <row r="5330" spans="1:5" x14ac:dyDescent="0.3">
      <c r="A5330" t="s">
        <v>1595</v>
      </c>
      <c r="B5330" t="s">
        <v>39</v>
      </c>
      <c r="C5330">
        <v>7.3</v>
      </c>
      <c r="E5330" t="b">
        <v>0</v>
      </c>
    </row>
    <row r="5331" spans="1:5" x14ac:dyDescent="0.3">
      <c r="A5331" t="s">
        <v>1596</v>
      </c>
      <c r="B5331" t="s">
        <v>12</v>
      </c>
      <c r="C5331">
        <v>6.3</v>
      </c>
      <c r="E5331" t="b">
        <v>0</v>
      </c>
    </row>
    <row r="5332" spans="1:5" x14ac:dyDescent="0.3">
      <c r="A5332" t="s">
        <v>1596</v>
      </c>
      <c r="B5332" t="s">
        <v>34</v>
      </c>
      <c r="C5332">
        <v>6.3</v>
      </c>
      <c r="E5332" t="b">
        <v>0</v>
      </c>
    </row>
    <row r="5333" spans="1:5" x14ac:dyDescent="0.3">
      <c r="A5333" t="s">
        <v>1596</v>
      </c>
      <c r="B5333" t="s">
        <v>30</v>
      </c>
      <c r="C5333">
        <v>6.3</v>
      </c>
      <c r="E5333" t="b">
        <v>0</v>
      </c>
    </row>
    <row r="5334" spans="1:5" x14ac:dyDescent="0.3">
      <c r="A5334" t="s">
        <v>1596</v>
      </c>
      <c r="B5334" t="s">
        <v>26</v>
      </c>
      <c r="C5334">
        <v>6.3</v>
      </c>
      <c r="E5334" t="b">
        <v>0</v>
      </c>
    </row>
    <row r="5335" spans="1:5" x14ac:dyDescent="0.3">
      <c r="A5335" t="s">
        <v>1596</v>
      </c>
      <c r="B5335" t="s">
        <v>15</v>
      </c>
      <c r="C5335">
        <v>6.3</v>
      </c>
      <c r="E5335" t="b">
        <v>0</v>
      </c>
    </row>
    <row r="5336" spans="1:5" x14ac:dyDescent="0.3">
      <c r="A5336" t="s">
        <v>1596</v>
      </c>
      <c r="B5336" t="s">
        <v>17</v>
      </c>
      <c r="C5336">
        <v>6.3</v>
      </c>
      <c r="E5336" t="b">
        <v>0</v>
      </c>
    </row>
    <row r="5337" spans="1:5" x14ac:dyDescent="0.3">
      <c r="A5337" t="s">
        <v>1597</v>
      </c>
      <c r="B5337" t="s">
        <v>38</v>
      </c>
      <c r="C5337">
        <v>7.2</v>
      </c>
      <c r="E5337" t="b">
        <v>0</v>
      </c>
    </row>
    <row r="5338" spans="1:5" x14ac:dyDescent="0.3">
      <c r="A5338" t="s">
        <v>1597</v>
      </c>
      <c r="B5338" t="s">
        <v>30</v>
      </c>
      <c r="C5338">
        <v>7.2</v>
      </c>
      <c r="E5338" t="b">
        <v>0</v>
      </c>
    </row>
    <row r="5339" spans="1:5" x14ac:dyDescent="0.3">
      <c r="A5339" t="s">
        <v>1597</v>
      </c>
      <c r="B5339" t="s">
        <v>19</v>
      </c>
      <c r="C5339">
        <v>7.2</v>
      </c>
      <c r="E5339" t="b">
        <v>0</v>
      </c>
    </row>
    <row r="5340" spans="1:5" x14ac:dyDescent="0.3">
      <c r="A5340" t="s">
        <v>1598</v>
      </c>
      <c r="B5340" t="s">
        <v>30</v>
      </c>
      <c r="C5340">
        <v>7.3</v>
      </c>
      <c r="E5340" t="b">
        <v>0</v>
      </c>
    </row>
    <row r="5341" spans="1:5" x14ac:dyDescent="0.3">
      <c r="A5341" t="s">
        <v>1598</v>
      </c>
      <c r="B5341" t="s">
        <v>17</v>
      </c>
      <c r="C5341">
        <v>7.3</v>
      </c>
      <c r="E5341" t="b">
        <v>0</v>
      </c>
    </row>
    <row r="5342" spans="1:5" x14ac:dyDescent="0.3">
      <c r="A5342" t="s">
        <v>1599</v>
      </c>
      <c r="B5342" t="s">
        <v>12</v>
      </c>
      <c r="C5342">
        <v>6.3</v>
      </c>
      <c r="E5342" t="b">
        <v>0</v>
      </c>
    </row>
    <row r="5343" spans="1:5" x14ac:dyDescent="0.3">
      <c r="A5343" t="s">
        <v>1599</v>
      </c>
      <c r="B5343" t="s">
        <v>13</v>
      </c>
      <c r="C5343">
        <v>6.3</v>
      </c>
      <c r="E5343" t="b">
        <v>0</v>
      </c>
    </row>
    <row r="5344" spans="1:5" x14ac:dyDescent="0.3">
      <c r="A5344" t="s">
        <v>1599</v>
      </c>
      <c r="B5344" t="s">
        <v>15</v>
      </c>
      <c r="C5344">
        <v>6.3</v>
      </c>
      <c r="E5344" t="b">
        <v>0</v>
      </c>
    </row>
    <row r="5345" spans="1:5" x14ac:dyDescent="0.3">
      <c r="A5345" t="s">
        <v>1599</v>
      </c>
      <c r="B5345" t="s">
        <v>17</v>
      </c>
      <c r="C5345">
        <v>6.3</v>
      </c>
      <c r="E5345" t="b">
        <v>0</v>
      </c>
    </row>
    <row r="5346" spans="1:5" x14ac:dyDescent="0.3">
      <c r="A5346" t="s">
        <v>1600</v>
      </c>
      <c r="B5346" t="s">
        <v>13</v>
      </c>
      <c r="C5346">
        <v>8.1</v>
      </c>
      <c r="E5346" t="b">
        <v>0</v>
      </c>
    </row>
    <row r="5347" spans="1:5" x14ac:dyDescent="0.3">
      <c r="A5347" t="s">
        <v>1600</v>
      </c>
      <c r="B5347" t="s">
        <v>22</v>
      </c>
      <c r="C5347">
        <v>8.1</v>
      </c>
      <c r="E5347" t="b">
        <v>0</v>
      </c>
    </row>
    <row r="5348" spans="1:5" x14ac:dyDescent="0.3">
      <c r="A5348" t="s">
        <v>1600</v>
      </c>
      <c r="B5348" t="s">
        <v>34</v>
      </c>
      <c r="C5348">
        <v>8.1</v>
      </c>
      <c r="E5348" t="b">
        <v>0</v>
      </c>
    </row>
    <row r="5349" spans="1:5" x14ac:dyDescent="0.3">
      <c r="A5349" t="s">
        <v>1600</v>
      </c>
      <c r="B5349" t="s">
        <v>30</v>
      </c>
      <c r="C5349">
        <v>8.1</v>
      </c>
      <c r="E5349" t="b">
        <v>0</v>
      </c>
    </row>
    <row r="5350" spans="1:5" x14ac:dyDescent="0.3">
      <c r="A5350" t="s">
        <v>1601</v>
      </c>
      <c r="B5350" t="s">
        <v>30</v>
      </c>
      <c r="C5350">
        <v>6.9</v>
      </c>
      <c r="E5350" t="b">
        <v>0</v>
      </c>
    </row>
    <row r="5351" spans="1:5" x14ac:dyDescent="0.3">
      <c r="A5351" t="s">
        <v>1601</v>
      </c>
      <c r="B5351" t="s">
        <v>26</v>
      </c>
      <c r="C5351">
        <v>6.9</v>
      </c>
      <c r="E5351" t="b">
        <v>0</v>
      </c>
    </row>
    <row r="5352" spans="1:5" x14ac:dyDescent="0.3">
      <c r="A5352" t="s">
        <v>1602</v>
      </c>
      <c r="B5352" t="s">
        <v>22</v>
      </c>
      <c r="C5352">
        <v>6.3</v>
      </c>
      <c r="E5352" t="b">
        <v>0</v>
      </c>
    </row>
    <row r="5353" spans="1:5" x14ac:dyDescent="0.3">
      <c r="A5353" t="s">
        <v>1602</v>
      </c>
      <c r="B5353" t="s">
        <v>14</v>
      </c>
      <c r="C5353">
        <v>6.3</v>
      </c>
      <c r="E5353" t="b">
        <v>0</v>
      </c>
    </row>
    <row r="5354" spans="1:5" x14ac:dyDescent="0.3">
      <c r="A5354" t="s">
        <v>1602</v>
      </c>
      <c r="B5354" t="s">
        <v>35</v>
      </c>
      <c r="C5354">
        <v>6.3</v>
      </c>
      <c r="E5354" t="b">
        <v>0</v>
      </c>
    </row>
    <row r="5355" spans="1:5" x14ac:dyDescent="0.3">
      <c r="A5355" t="s">
        <v>1602</v>
      </c>
      <c r="B5355" t="s">
        <v>17</v>
      </c>
      <c r="C5355">
        <v>6.3</v>
      </c>
      <c r="E5355" t="b">
        <v>0</v>
      </c>
    </row>
    <row r="5356" spans="1:5" x14ac:dyDescent="0.3">
      <c r="A5356" t="s">
        <v>1603</v>
      </c>
      <c r="B5356" t="s">
        <v>34</v>
      </c>
      <c r="C5356">
        <v>7.3</v>
      </c>
      <c r="E5356" t="b">
        <v>0</v>
      </c>
    </row>
    <row r="5357" spans="1:5" x14ac:dyDescent="0.3">
      <c r="A5357" t="s">
        <v>1603</v>
      </c>
      <c r="B5357" t="s">
        <v>30</v>
      </c>
      <c r="C5357">
        <v>7.3</v>
      </c>
      <c r="E5357" t="b">
        <v>0</v>
      </c>
    </row>
    <row r="5358" spans="1:5" x14ac:dyDescent="0.3">
      <c r="A5358" t="s">
        <v>1603</v>
      </c>
      <c r="B5358" t="s">
        <v>26</v>
      </c>
      <c r="C5358">
        <v>7.3</v>
      </c>
      <c r="E5358" t="b">
        <v>0</v>
      </c>
    </row>
    <row r="5359" spans="1:5" x14ac:dyDescent="0.3">
      <c r="A5359" t="s">
        <v>1603</v>
      </c>
      <c r="B5359" t="s">
        <v>15</v>
      </c>
      <c r="C5359">
        <v>7.3</v>
      </c>
      <c r="E5359" t="b">
        <v>0</v>
      </c>
    </row>
    <row r="5360" spans="1:5" x14ac:dyDescent="0.3">
      <c r="A5360" t="s">
        <v>1603</v>
      </c>
      <c r="B5360" t="s">
        <v>17</v>
      </c>
      <c r="C5360">
        <v>7.3</v>
      </c>
      <c r="E5360" t="b">
        <v>0</v>
      </c>
    </row>
    <row r="5361" spans="1:5" x14ac:dyDescent="0.3">
      <c r="A5361" t="s">
        <v>186</v>
      </c>
      <c r="B5361" t="s">
        <v>12</v>
      </c>
      <c r="C5361">
        <v>5.5</v>
      </c>
      <c r="E5361" t="b">
        <v>0</v>
      </c>
    </row>
    <row r="5362" spans="1:5" x14ac:dyDescent="0.3">
      <c r="A5362" t="s">
        <v>186</v>
      </c>
      <c r="B5362" t="s">
        <v>22</v>
      </c>
      <c r="C5362">
        <v>5.5</v>
      </c>
      <c r="E5362" t="b">
        <v>0</v>
      </c>
    </row>
    <row r="5363" spans="1:5" x14ac:dyDescent="0.3">
      <c r="A5363" t="s">
        <v>186</v>
      </c>
      <c r="B5363" t="s">
        <v>14</v>
      </c>
      <c r="C5363">
        <v>5.5</v>
      </c>
      <c r="E5363" t="b">
        <v>0</v>
      </c>
    </row>
    <row r="5364" spans="1:5" x14ac:dyDescent="0.3">
      <c r="A5364" t="s">
        <v>186</v>
      </c>
      <c r="B5364" t="s">
        <v>15</v>
      </c>
      <c r="C5364">
        <v>5.5</v>
      </c>
      <c r="E5364" t="b">
        <v>0</v>
      </c>
    </row>
    <row r="5365" spans="1:5" x14ac:dyDescent="0.3">
      <c r="A5365" t="s">
        <v>1604</v>
      </c>
      <c r="B5365" t="s">
        <v>13</v>
      </c>
      <c r="C5365">
        <v>6.1</v>
      </c>
      <c r="E5365" t="b">
        <v>0</v>
      </c>
    </row>
    <row r="5366" spans="1:5" x14ac:dyDescent="0.3">
      <c r="A5366" t="s">
        <v>1604</v>
      </c>
      <c r="B5366" t="s">
        <v>22</v>
      </c>
      <c r="C5366">
        <v>6.1</v>
      </c>
      <c r="E5366" t="b">
        <v>0</v>
      </c>
    </row>
    <row r="5367" spans="1:5" x14ac:dyDescent="0.3">
      <c r="A5367" t="s">
        <v>1605</v>
      </c>
      <c r="B5367" t="s">
        <v>22</v>
      </c>
      <c r="C5367">
        <v>6.9</v>
      </c>
      <c r="E5367" t="b">
        <v>0</v>
      </c>
    </row>
    <row r="5368" spans="1:5" x14ac:dyDescent="0.3">
      <c r="A5368" t="s">
        <v>1605</v>
      </c>
      <c r="B5368" t="s">
        <v>34</v>
      </c>
      <c r="C5368">
        <v>6.9</v>
      </c>
      <c r="E5368" t="b">
        <v>0</v>
      </c>
    </row>
    <row r="5369" spans="1:5" x14ac:dyDescent="0.3">
      <c r="A5369" t="s">
        <v>1605</v>
      </c>
      <c r="B5369" t="s">
        <v>17</v>
      </c>
      <c r="C5369">
        <v>6.9</v>
      </c>
      <c r="E5369" t="b">
        <v>0</v>
      </c>
    </row>
    <row r="5370" spans="1:5" x14ac:dyDescent="0.3">
      <c r="A5370" t="s">
        <v>1606</v>
      </c>
      <c r="B5370" t="s">
        <v>22</v>
      </c>
      <c r="C5370">
        <v>7.2</v>
      </c>
      <c r="E5370" t="b">
        <v>0</v>
      </c>
    </row>
    <row r="5371" spans="1:5" x14ac:dyDescent="0.3">
      <c r="A5371" t="s">
        <v>1606</v>
      </c>
      <c r="B5371" t="s">
        <v>34</v>
      </c>
      <c r="C5371">
        <v>7.2</v>
      </c>
      <c r="E5371" t="b">
        <v>0</v>
      </c>
    </row>
    <row r="5372" spans="1:5" x14ac:dyDescent="0.3">
      <c r="A5372" t="s">
        <v>1606</v>
      </c>
      <c r="B5372" t="s">
        <v>25</v>
      </c>
      <c r="C5372">
        <v>7.2</v>
      </c>
      <c r="E5372" t="b">
        <v>0</v>
      </c>
    </row>
    <row r="5373" spans="1:5" x14ac:dyDescent="0.3">
      <c r="A5373" t="s">
        <v>1607</v>
      </c>
      <c r="B5373" t="s">
        <v>22</v>
      </c>
      <c r="C5373">
        <v>6.4</v>
      </c>
      <c r="E5373" t="b">
        <v>0</v>
      </c>
    </row>
    <row r="5374" spans="1:5" x14ac:dyDescent="0.3">
      <c r="A5374" t="s">
        <v>1607</v>
      </c>
      <c r="B5374" t="s">
        <v>30</v>
      </c>
      <c r="C5374">
        <v>6.4</v>
      </c>
      <c r="E5374" t="b">
        <v>0</v>
      </c>
    </row>
    <row r="5375" spans="1:5" x14ac:dyDescent="0.3">
      <c r="A5375" t="s">
        <v>1608</v>
      </c>
      <c r="B5375" t="s">
        <v>22</v>
      </c>
      <c r="C5375">
        <v>6.4</v>
      </c>
      <c r="E5375" t="b">
        <v>0</v>
      </c>
    </row>
    <row r="5376" spans="1:5" x14ac:dyDescent="0.3">
      <c r="A5376" t="s">
        <v>1609</v>
      </c>
      <c r="B5376" t="s">
        <v>13</v>
      </c>
      <c r="C5376">
        <v>8.3000000000000007</v>
      </c>
      <c r="E5376" t="b">
        <v>0</v>
      </c>
    </row>
    <row r="5377" spans="1:5" x14ac:dyDescent="0.3">
      <c r="A5377" t="s">
        <v>1609</v>
      </c>
      <c r="B5377" t="s">
        <v>21</v>
      </c>
      <c r="C5377">
        <v>8.3000000000000007</v>
      </c>
      <c r="E5377" t="b">
        <v>0</v>
      </c>
    </row>
    <row r="5378" spans="1:5" x14ac:dyDescent="0.3">
      <c r="A5378" t="s">
        <v>1609</v>
      </c>
      <c r="B5378" t="s">
        <v>22</v>
      </c>
      <c r="C5378">
        <v>8.3000000000000007</v>
      </c>
      <c r="E5378" t="b">
        <v>0</v>
      </c>
    </row>
    <row r="5379" spans="1:5" x14ac:dyDescent="0.3">
      <c r="A5379" t="s">
        <v>1609</v>
      </c>
      <c r="B5379" t="s">
        <v>23</v>
      </c>
      <c r="C5379">
        <v>8.3000000000000007</v>
      </c>
      <c r="E5379" t="b">
        <v>0</v>
      </c>
    </row>
    <row r="5380" spans="1:5" x14ac:dyDescent="0.3">
      <c r="A5380" t="s">
        <v>1609</v>
      </c>
      <c r="B5380" t="s">
        <v>14</v>
      </c>
      <c r="C5380">
        <v>8.3000000000000007</v>
      </c>
      <c r="E5380" t="b">
        <v>0</v>
      </c>
    </row>
    <row r="5381" spans="1:5" x14ac:dyDescent="0.3">
      <c r="A5381" t="s">
        <v>1610</v>
      </c>
      <c r="B5381" t="s">
        <v>12</v>
      </c>
      <c r="C5381">
        <v>7.2</v>
      </c>
      <c r="E5381" t="b">
        <v>0</v>
      </c>
    </row>
    <row r="5382" spans="1:5" x14ac:dyDescent="0.3">
      <c r="A5382" t="s">
        <v>1610</v>
      </c>
      <c r="B5382" t="s">
        <v>13</v>
      </c>
      <c r="C5382">
        <v>7.2</v>
      </c>
      <c r="E5382" t="b">
        <v>0</v>
      </c>
    </row>
    <row r="5383" spans="1:5" x14ac:dyDescent="0.3">
      <c r="A5383" t="s">
        <v>1610</v>
      </c>
      <c r="B5383" t="s">
        <v>34</v>
      </c>
      <c r="C5383">
        <v>7.2</v>
      </c>
      <c r="E5383" t="b">
        <v>0</v>
      </c>
    </row>
    <row r="5384" spans="1:5" x14ac:dyDescent="0.3">
      <c r="A5384" t="s">
        <v>1610</v>
      </c>
      <c r="B5384" t="s">
        <v>17</v>
      </c>
      <c r="C5384">
        <v>7.2</v>
      </c>
      <c r="E5384" t="b">
        <v>0</v>
      </c>
    </row>
    <row r="5385" spans="1:5" x14ac:dyDescent="0.3">
      <c r="A5385" t="s">
        <v>1611</v>
      </c>
      <c r="B5385" t="s">
        <v>30</v>
      </c>
      <c r="C5385">
        <v>6.8</v>
      </c>
      <c r="E5385" t="b">
        <v>0</v>
      </c>
    </row>
    <row r="5386" spans="1:5" x14ac:dyDescent="0.3">
      <c r="A5386" t="s">
        <v>1611</v>
      </c>
      <c r="B5386" t="s">
        <v>19</v>
      </c>
      <c r="C5386">
        <v>6.8</v>
      </c>
      <c r="E5386" t="b">
        <v>0</v>
      </c>
    </row>
    <row r="5387" spans="1:5" x14ac:dyDescent="0.3">
      <c r="A5387" t="s">
        <v>1612</v>
      </c>
      <c r="B5387" t="s">
        <v>30</v>
      </c>
      <c r="C5387">
        <v>6.5</v>
      </c>
      <c r="E5387" t="b">
        <v>0</v>
      </c>
    </row>
    <row r="5388" spans="1:5" x14ac:dyDescent="0.3">
      <c r="A5388" t="s">
        <v>1613</v>
      </c>
      <c r="B5388" t="s">
        <v>38</v>
      </c>
      <c r="C5388">
        <v>7.8</v>
      </c>
      <c r="E5388" t="b">
        <v>0</v>
      </c>
    </row>
    <row r="5389" spans="1:5" x14ac:dyDescent="0.3">
      <c r="A5389" t="s">
        <v>1613</v>
      </c>
      <c r="B5389" t="s">
        <v>30</v>
      </c>
      <c r="C5389">
        <v>7.8</v>
      </c>
      <c r="E5389" t="b">
        <v>0</v>
      </c>
    </row>
    <row r="5390" spans="1:5" x14ac:dyDescent="0.3">
      <c r="A5390" t="s">
        <v>1613</v>
      </c>
      <c r="B5390" t="s">
        <v>32</v>
      </c>
      <c r="C5390">
        <v>7.8</v>
      </c>
      <c r="E5390" t="b">
        <v>0</v>
      </c>
    </row>
    <row r="5391" spans="1:5" x14ac:dyDescent="0.3">
      <c r="A5391" t="s">
        <v>1614</v>
      </c>
      <c r="B5391" t="s">
        <v>12</v>
      </c>
      <c r="C5391">
        <v>7.6</v>
      </c>
      <c r="E5391" t="b">
        <v>0</v>
      </c>
    </row>
    <row r="5392" spans="1:5" x14ac:dyDescent="0.3">
      <c r="A5392" t="s">
        <v>1614</v>
      </c>
      <c r="B5392" t="s">
        <v>13</v>
      </c>
      <c r="C5392">
        <v>7.6</v>
      </c>
      <c r="E5392" t="b">
        <v>0</v>
      </c>
    </row>
    <row r="5393" spans="1:5" x14ac:dyDescent="0.3">
      <c r="A5393" t="s">
        <v>1614</v>
      </c>
      <c r="B5393" t="s">
        <v>17</v>
      </c>
      <c r="C5393">
        <v>7.6</v>
      </c>
      <c r="E5393" t="b">
        <v>0</v>
      </c>
    </row>
    <row r="5394" spans="1:5" x14ac:dyDescent="0.3">
      <c r="A5394" t="s">
        <v>1615</v>
      </c>
      <c r="B5394" t="s">
        <v>38</v>
      </c>
      <c r="C5394">
        <v>7.2</v>
      </c>
      <c r="E5394" t="b">
        <v>0</v>
      </c>
    </row>
    <row r="5395" spans="1:5" x14ac:dyDescent="0.3">
      <c r="A5395" t="s">
        <v>1615</v>
      </c>
      <c r="B5395" t="s">
        <v>30</v>
      </c>
      <c r="C5395">
        <v>7.2</v>
      </c>
      <c r="E5395" t="b">
        <v>0</v>
      </c>
    </row>
    <row r="5396" spans="1:5" x14ac:dyDescent="0.3">
      <c r="A5396" t="s">
        <v>1616</v>
      </c>
      <c r="B5396" t="s">
        <v>22</v>
      </c>
      <c r="C5396">
        <v>6.7</v>
      </c>
      <c r="E5396" t="b">
        <v>0</v>
      </c>
    </row>
    <row r="5397" spans="1:5" x14ac:dyDescent="0.3">
      <c r="A5397" t="s">
        <v>1616</v>
      </c>
      <c r="B5397" t="s">
        <v>32</v>
      </c>
      <c r="C5397">
        <v>6.7</v>
      </c>
      <c r="E5397" t="b">
        <v>0</v>
      </c>
    </row>
    <row r="5398" spans="1:5" x14ac:dyDescent="0.3">
      <c r="A5398" t="s">
        <v>1617</v>
      </c>
      <c r="B5398" t="s">
        <v>22</v>
      </c>
      <c r="C5398">
        <v>6.8</v>
      </c>
      <c r="E5398" t="b">
        <v>0</v>
      </c>
    </row>
    <row r="5399" spans="1:5" x14ac:dyDescent="0.3">
      <c r="A5399" t="s">
        <v>1617</v>
      </c>
      <c r="B5399" t="s">
        <v>14</v>
      </c>
      <c r="C5399">
        <v>6.8</v>
      </c>
      <c r="E5399" t="b">
        <v>0</v>
      </c>
    </row>
    <row r="5400" spans="1:5" x14ac:dyDescent="0.3">
      <c r="A5400" t="s">
        <v>1618</v>
      </c>
      <c r="B5400" t="s">
        <v>13</v>
      </c>
      <c r="C5400">
        <v>6.3</v>
      </c>
      <c r="E5400" t="b">
        <v>0</v>
      </c>
    </row>
    <row r="5401" spans="1:5" x14ac:dyDescent="0.3">
      <c r="A5401" t="s">
        <v>1618</v>
      </c>
      <c r="B5401" t="s">
        <v>22</v>
      </c>
      <c r="C5401">
        <v>6.3</v>
      </c>
      <c r="E5401" t="b">
        <v>0</v>
      </c>
    </row>
    <row r="5402" spans="1:5" x14ac:dyDescent="0.3">
      <c r="A5402" t="s">
        <v>1619</v>
      </c>
      <c r="B5402" t="s">
        <v>22</v>
      </c>
      <c r="C5402">
        <v>6.2</v>
      </c>
      <c r="E5402" t="b">
        <v>0</v>
      </c>
    </row>
    <row r="5403" spans="1:5" x14ac:dyDescent="0.3">
      <c r="A5403" t="s">
        <v>1619</v>
      </c>
      <c r="B5403" t="s">
        <v>23</v>
      </c>
      <c r="C5403">
        <v>6.2</v>
      </c>
      <c r="E5403" t="b">
        <v>0</v>
      </c>
    </row>
    <row r="5404" spans="1:5" x14ac:dyDescent="0.3">
      <c r="A5404" t="s">
        <v>1619</v>
      </c>
      <c r="B5404" t="s">
        <v>19</v>
      </c>
      <c r="C5404">
        <v>6.2</v>
      </c>
      <c r="E5404" t="b">
        <v>0</v>
      </c>
    </row>
    <row r="5405" spans="1:5" x14ac:dyDescent="0.3">
      <c r="A5405" t="s">
        <v>1620</v>
      </c>
      <c r="B5405" t="s">
        <v>22</v>
      </c>
      <c r="C5405">
        <v>6.2</v>
      </c>
      <c r="E5405" t="b">
        <v>0</v>
      </c>
    </row>
    <row r="5406" spans="1:5" x14ac:dyDescent="0.3">
      <c r="A5406" t="s">
        <v>1621</v>
      </c>
      <c r="B5406" t="s">
        <v>34</v>
      </c>
      <c r="C5406">
        <v>8.6</v>
      </c>
      <c r="E5406" t="b">
        <v>0</v>
      </c>
    </row>
    <row r="5407" spans="1:5" x14ac:dyDescent="0.3">
      <c r="A5407" t="s">
        <v>1621</v>
      </c>
      <c r="B5407" t="s">
        <v>30</v>
      </c>
      <c r="C5407">
        <v>8.6</v>
      </c>
      <c r="E5407" t="b">
        <v>0</v>
      </c>
    </row>
    <row r="5408" spans="1:5" x14ac:dyDescent="0.3">
      <c r="A5408" t="s">
        <v>1621</v>
      </c>
      <c r="B5408" t="s">
        <v>26</v>
      </c>
      <c r="C5408">
        <v>8.6</v>
      </c>
      <c r="E5408" t="b">
        <v>0</v>
      </c>
    </row>
    <row r="5409" spans="1:5" x14ac:dyDescent="0.3">
      <c r="A5409" t="s">
        <v>1621</v>
      </c>
      <c r="B5409" t="s">
        <v>17</v>
      </c>
      <c r="C5409">
        <v>8.6</v>
      </c>
      <c r="E5409" t="b">
        <v>0</v>
      </c>
    </row>
    <row r="5410" spans="1:5" x14ac:dyDescent="0.3">
      <c r="A5410" t="s">
        <v>1622</v>
      </c>
      <c r="B5410" t="s">
        <v>12</v>
      </c>
      <c r="C5410">
        <v>8</v>
      </c>
      <c r="E5410" t="b">
        <v>0</v>
      </c>
    </row>
    <row r="5411" spans="1:5" x14ac:dyDescent="0.3">
      <c r="A5411" t="s">
        <v>1622</v>
      </c>
      <c r="B5411" t="s">
        <v>15</v>
      </c>
      <c r="C5411">
        <v>8</v>
      </c>
      <c r="E5411" t="b">
        <v>0</v>
      </c>
    </row>
    <row r="5412" spans="1:5" x14ac:dyDescent="0.3">
      <c r="A5412" t="s">
        <v>1622</v>
      </c>
      <c r="B5412" t="s">
        <v>17</v>
      </c>
      <c r="C5412">
        <v>8</v>
      </c>
      <c r="E5412" t="b">
        <v>0</v>
      </c>
    </row>
    <row r="5413" spans="1:5" x14ac:dyDescent="0.3">
      <c r="A5413" t="s">
        <v>1623</v>
      </c>
      <c r="B5413" t="s">
        <v>13</v>
      </c>
      <c r="C5413">
        <v>7</v>
      </c>
      <c r="E5413" t="b">
        <v>0</v>
      </c>
    </row>
    <row r="5414" spans="1:5" x14ac:dyDescent="0.3">
      <c r="A5414" t="s">
        <v>1623</v>
      </c>
      <c r="B5414" t="s">
        <v>21</v>
      </c>
      <c r="C5414">
        <v>7</v>
      </c>
      <c r="E5414" t="b">
        <v>0</v>
      </c>
    </row>
    <row r="5415" spans="1:5" x14ac:dyDescent="0.3">
      <c r="A5415" t="s">
        <v>1623</v>
      </c>
      <c r="B5415" t="s">
        <v>22</v>
      </c>
      <c r="C5415">
        <v>7</v>
      </c>
      <c r="E5415" t="b">
        <v>0</v>
      </c>
    </row>
    <row r="5416" spans="1:5" x14ac:dyDescent="0.3">
      <c r="A5416" t="s">
        <v>1623</v>
      </c>
      <c r="B5416" t="s">
        <v>23</v>
      </c>
      <c r="C5416">
        <v>7</v>
      </c>
      <c r="E5416" t="b">
        <v>0</v>
      </c>
    </row>
    <row r="5417" spans="1:5" x14ac:dyDescent="0.3">
      <c r="A5417" t="s">
        <v>1623</v>
      </c>
      <c r="B5417" t="s">
        <v>14</v>
      </c>
      <c r="C5417">
        <v>7</v>
      </c>
      <c r="E5417" t="b">
        <v>0</v>
      </c>
    </row>
    <row r="5418" spans="1:5" x14ac:dyDescent="0.3">
      <c r="A5418" t="s">
        <v>1624</v>
      </c>
      <c r="B5418" t="s">
        <v>34</v>
      </c>
      <c r="C5418">
        <v>8</v>
      </c>
      <c r="E5418" t="b">
        <v>0</v>
      </c>
    </row>
    <row r="5419" spans="1:5" x14ac:dyDescent="0.3">
      <c r="A5419" t="s">
        <v>1624</v>
      </c>
      <c r="B5419" t="s">
        <v>30</v>
      </c>
      <c r="C5419">
        <v>8</v>
      </c>
      <c r="E5419" t="b">
        <v>0</v>
      </c>
    </row>
    <row r="5420" spans="1:5" x14ac:dyDescent="0.3">
      <c r="A5420" t="s">
        <v>1624</v>
      </c>
      <c r="B5420" t="s">
        <v>26</v>
      </c>
      <c r="C5420">
        <v>8</v>
      </c>
      <c r="E5420" t="b">
        <v>0</v>
      </c>
    </row>
    <row r="5421" spans="1:5" x14ac:dyDescent="0.3">
      <c r="A5421" t="s">
        <v>1624</v>
      </c>
      <c r="B5421" t="s">
        <v>17</v>
      </c>
      <c r="C5421">
        <v>8</v>
      </c>
      <c r="E5421" t="b">
        <v>0</v>
      </c>
    </row>
    <row r="5422" spans="1:5" x14ac:dyDescent="0.3">
      <c r="A5422" t="s">
        <v>1625</v>
      </c>
      <c r="B5422" t="s">
        <v>30</v>
      </c>
      <c r="C5422">
        <v>8.1</v>
      </c>
      <c r="E5422" t="b">
        <v>0</v>
      </c>
    </row>
    <row r="5423" spans="1:5" x14ac:dyDescent="0.3">
      <c r="A5423" t="s">
        <v>1625</v>
      </c>
      <c r="B5423" t="s">
        <v>32</v>
      </c>
      <c r="C5423">
        <v>8.1</v>
      </c>
      <c r="E5423" t="b">
        <v>0</v>
      </c>
    </row>
    <row r="5424" spans="1:5" x14ac:dyDescent="0.3">
      <c r="A5424" t="s">
        <v>1626</v>
      </c>
      <c r="B5424" t="s">
        <v>22</v>
      </c>
      <c r="C5424">
        <v>6.7</v>
      </c>
      <c r="E5424" t="b">
        <v>0</v>
      </c>
    </row>
    <row r="5425" spans="1:5" x14ac:dyDescent="0.3">
      <c r="A5425" t="s">
        <v>1626</v>
      </c>
      <c r="B5425" t="s">
        <v>34</v>
      </c>
      <c r="C5425">
        <v>6.7</v>
      </c>
      <c r="E5425" t="b">
        <v>0</v>
      </c>
    </row>
    <row r="5426" spans="1:5" x14ac:dyDescent="0.3">
      <c r="A5426" t="s">
        <v>1627</v>
      </c>
      <c r="B5426" t="s">
        <v>30</v>
      </c>
      <c r="C5426">
        <v>7.9</v>
      </c>
      <c r="E5426" t="b">
        <v>0</v>
      </c>
    </row>
    <row r="5427" spans="1:5" x14ac:dyDescent="0.3">
      <c r="A5427" t="s">
        <v>1627</v>
      </c>
      <c r="B5427" t="s">
        <v>19</v>
      </c>
      <c r="C5427">
        <v>7.9</v>
      </c>
      <c r="E5427" t="b">
        <v>0</v>
      </c>
    </row>
    <row r="5428" spans="1:5" x14ac:dyDescent="0.3">
      <c r="A5428" t="s">
        <v>1628</v>
      </c>
      <c r="B5428" t="s">
        <v>22</v>
      </c>
      <c r="C5428">
        <v>6.1</v>
      </c>
      <c r="E5428" t="b">
        <v>0</v>
      </c>
    </row>
    <row r="5429" spans="1:5" x14ac:dyDescent="0.3">
      <c r="A5429" t="s">
        <v>1628</v>
      </c>
      <c r="B5429" t="s">
        <v>19</v>
      </c>
      <c r="C5429">
        <v>6.1</v>
      </c>
      <c r="E5429" t="b">
        <v>0</v>
      </c>
    </row>
    <row r="5430" spans="1:5" x14ac:dyDescent="0.3">
      <c r="A5430" t="s">
        <v>1629</v>
      </c>
      <c r="B5430" t="s">
        <v>22</v>
      </c>
      <c r="C5430">
        <v>4.2</v>
      </c>
      <c r="E5430" t="b">
        <v>0</v>
      </c>
    </row>
    <row r="5431" spans="1:5" x14ac:dyDescent="0.3">
      <c r="A5431" t="s">
        <v>1629</v>
      </c>
      <c r="B5431" t="s">
        <v>30</v>
      </c>
      <c r="C5431">
        <v>4.2</v>
      </c>
      <c r="E5431" t="b">
        <v>0</v>
      </c>
    </row>
    <row r="5432" spans="1:5" x14ac:dyDescent="0.3">
      <c r="A5432" t="s">
        <v>1629</v>
      </c>
      <c r="B5432" t="s">
        <v>23</v>
      </c>
      <c r="C5432">
        <v>4.2</v>
      </c>
      <c r="E5432" t="b">
        <v>0</v>
      </c>
    </row>
    <row r="5433" spans="1:5" x14ac:dyDescent="0.3">
      <c r="A5433" t="s">
        <v>1629</v>
      </c>
      <c r="B5433" t="s">
        <v>39</v>
      </c>
      <c r="C5433">
        <v>4.2</v>
      </c>
      <c r="E5433" t="b">
        <v>0</v>
      </c>
    </row>
    <row r="5434" spans="1:5" x14ac:dyDescent="0.3">
      <c r="A5434" t="s">
        <v>1629</v>
      </c>
      <c r="B5434" t="s">
        <v>19</v>
      </c>
      <c r="C5434">
        <v>4.2</v>
      </c>
      <c r="E5434" t="b">
        <v>0</v>
      </c>
    </row>
    <row r="5435" spans="1:5" x14ac:dyDescent="0.3">
      <c r="A5435" t="s">
        <v>1630</v>
      </c>
      <c r="B5435" t="s">
        <v>13</v>
      </c>
      <c r="C5435">
        <v>6.1</v>
      </c>
      <c r="E5435" t="b">
        <v>0</v>
      </c>
    </row>
    <row r="5436" spans="1:5" x14ac:dyDescent="0.3">
      <c r="A5436" t="s">
        <v>1630</v>
      </c>
      <c r="B5436" t="s">
        <v>21</v>
      </c>
      <c r="C5436">
        <v>6.1</v>
      </c>
      <c r="E5436" t="b">
        <v>0</v>
      </c>
    </row>
    <row r="5437" spans="1:5" x14ac:dyDescent="0.3">
      <c r="A5437" t="s">
        <v>1630</v>
      </c>
      <c r="B5437" t="s">
        <v>22</v>
      </c>
      <c r="C5437">
        <v>6.1</v>
      </c>
      <c r="E5437" t="b">
        <v>0</v>
      </c>
    </row>
    <row r="5438" spans="1:5" x14ac:dyDescent="0.3">
      <c r="A5438" t="s">
        <v>1630</v>
      </c>
      <c r="B5438" t="s">
        <v>23</v>
      </c>
      <c r="C5438">
        <v>6.1</v>
      </c>
      <c r="E5438" t="b">
        <v>0</v>
      </c>
    </row>
    <row r="5439" spans="1:5" x14ac:dyDescent="0.3">
      <c r="A5439" t="s">
        <v>1630</v>
      </c>
      <c r="B5439" t="s">
        <v>19</v>
      </c>
      <c r="C5439">
        <v>6.1</v>
      </c>
      <c r="E5439" t="b">
        <v>0</v>
      </c>
    </row>
    <row r="5440" spans="1:5" x14ac:dyDescent="0.3">
      <c r="A5440" t="s">
        <v>1631</v>
      </c>
      <c r="B5440" t="s">
        <v>30</v>
      </c>
      <c r="C5440">
        <v>6.6</v>
      </c>
      <c r="E5440" t="b">
        <v>0</v>
      </c>
    </row>
    <row r="5441" spans="1:5" x14ac:dyDescent="0.3">
      <c r="A5441" t="s">
        <v>1631</v>
      </c>
      <c r="B5441" t="s">
        <v>19</v>
      </c>
      <c r="C5441">
        <v>6.6</v>
      </c>
      <c r="E5441" t="b">
        <v>0</v>
      </c>
    </row>
    <row r="5442" spans="1:5" x14ac:dyDescent="0.3">
      <c r="A5442" t="s">
        <v>1632</v>
      </c>
      <c r="B5442" t="s">
        <v>30</v>
      </c>
      <c r="C5442">
        <v>7.5</v>
      </c>
      <c r="E5442" t="b">
        <v>0</v>
      </c>
    </row>
    <row r="5443" spans="1:5" x14ac:dyDescent="0.3">
      <c r="A5443" t="s">
        <v>1632</v>
      </c>
      <c r="B5443" t="s">
        <v>19</v>
      </c>
      <c r="C5443">
        <v>7.5</v>
      </c>
      <c r="E5443" t="b">
        <v>0</v>
      </c>
    </row>
    <row r="5444" spans="1:5" x14ac:dyDescent="0.3">
      <c r="A5444" t="s">
        <v>1632</v>
      </c>
      <c r="B5444" t="s">
        <v>36</v>
      </c>
      <c r="C5444">
        <v>7.5</v>
      </c>
      <c r="E5444" t="b">
        <v>0</v>
      </c>
    </row>
    <row r="5445" spans="1:5" x14ac:dyDescent="0.3">
      <c r="A5445" t="s">
        <v>1632</v>
      </c>
      <c r="B5445" t="s">
        <v>28</v>
      </c>
      <c r="C5445">
        <v>7.5</v>
      </c>
      <c r="E5445" t="b">
        <v>0</v>
      </c>
    </row>
    <row r="5446" spans="1:5" x14ac:dyDescent="0.3">
      <c r="A5446" t="s">
        <v>1633</v>
      </c>
      <c r="B5446" t="s">
        <v>30</v>
      </c>
      <c r="C5446">
        <v>7.4</v>
      </c>
      <c r="E5446" t="b">
        <v>0</v>
      </c>
    </row>
    <row r="5447" spans="1:5" x14ac:dyDescent="0.3">
      <c r="A5447" t="s">
        <v>1633</v>
      </c>
      <c r="B5447" t="s">
        <v>19</v>
      </c>
      <c r="C5447">
        <v>7.4</v>
      </c>
      <c r="E5447" t="b">
        <v>0</v>
      </c>
    </row>
    <row r="5448" spans="1:5" x14ac:dyDescent="0.3">
      <c r="A5448" t="s">
        <v>1634</v>
      </c>
      <c r="B5448" t="s">
        <v>22</v>
      </c>
      <c r="C5448">
        <v>7.2</v>
      </c>
      <c r="E5448" t="b">
        <v>0</v>
      </c>
    </row>
    <row r="5449" spans="1:5" x14ac:dyDescent="0.3">
      <c r="A5449" t="s">
        <v>1634</v>
      </c>
      <c r="B5449" t="s">
        <v>30</v>
      </c>
      <c r="C5449">
        <v>7.2</v>
      </c>
      <c r="E5449" t="b">
        <v>0</v>
      </c>
    </row>
    <row r="5450" spans="1:5" x14ac:dyDescent="0.3">
      <c r="A5450" t="s">
        <v>1635</v>
      </c>
      <c r="B5450" t="s">
        <v>22</v>
      </c>
      <c r="C5450">
        <v>6.9</v>
      </c>
      <c r="E5450" t="b">
        <v>0</v>
      </c>
    </row>
    <row r="5451" spans="1:5" x14ac:dyDescent="0.3">
      <c r="A5451" t="s">
        <v>1635</v>
      </c>
      <c r="B5451" t="s">
        <v>35</v>
      </c>
      <c r="C5451">
        <v>6.9</v>
      </c>
      <c r="E5451" t="b">
        <v>0</v>
      </c>
    </row>
    <row r="5452" spans="1:5" x14ac:dyDescent="0.3">
      <c r="A5452" t="s">
        <v>1635</v>
      </c>
      <c r="B5452" t="s">
        <v>19</v>
      </c>
      <c r="C5452">
        <v>6.9</v>
      </c>
      <c r="E5452" t="b">
        <v>0</v>
      </c>
    </row>
    <row r="5453" spans="1:5" x14ac:dyDescent="0.3">
      <c r="A5453" t="s">
        <v>1636</v>
      </c>
      <c r="B5453" t="s">
        <v>12</v>
      </c>
      <c r="C5453">
        <v>7.4</v>
      </c>
      <c r="E5453" t="b">
        <v>0</v>
      </c>
    </row>
    <row r="5454" spans="1:5" x14ac:dyDescent="0.3">
      <c r="A5454" t="s">
        <v>1636</v>
      </c>
      <c r="B5454" t="s">
        <v>34</v>
      </c>
      <c r="C5454">
        <v>7.4</v>
      </c>
      <c r="E5454" t="b">
        <v>0</v>
      </c>
    </row>
    <row r="5455" spans="1:5" x14ac:dyDescent="0.3">
      <c r="A5455" t="s">
        <v>1636</v>
      </c>
      <c r="B5455" t="s">
        <v>30</v>
      </c>
      <c r="C5455">
        <v>7.4</v>
      </c>
      <c r="E5455" t="b">
        <v>0</v>
      </c>
    </row>
    <row r="5456" spans="1:5" x14ac:dyDescent="0.3">
      <c r="A5456" t="s">
        <v>1636</v>
      </c>
      <c r="B5456" t="s">
        <v>15</v>
      </c>
      <c r="C5456">
        <v>7.4</v>
      </c>
      <c r="E5456" t="b">
        <v>0</v>
      </c>
    </row>
    <row r="5457" spans="1:5" x14ac:dyDescent="0.3">
      <c r="A5457" t="s">
        <v>1636</v>
      </c>
      <c r="B5457" t="s">
        <v>17</v>
      </c>
      <c r="C5457">
        <v>7.4</v>
      </c>
      <c r="E5457" t="b">
        <v>0</v>
      </c>
    </row>
    <row r="5458" spans="1:5" x14ac:dyDescent="0.3">
      <c r="A5458" t="s">
        <v>1637</v>
      </c>
      <c r="B5458" t="s">
        <v>22</v>
      </c>
      <c r="C5458">
        <v>5.4</v>
      </c>
      <c r="E5458" t="b">
        <v>0</v>
      </c>
    </row>
    <row r="5459" spans="1:5" x14ac:dyDescent="0.3">
      <c r="A5459" t="s">
        <v>1637</v>
      </c>
      <c r="B5459" t="s">
        <v>14</v>
      </c>
      <c r="C5459">
        <v>5.4</v>
      </c>
      <c r="E5459" t="b">
        <v>0</v>
      </c>
    </row>
    <row r="5460" spans="1:5" x14ac:dyDescent="0.3">
      <c r="A5460" t="s">
        <v>1638</v>
      </c>
      <c r="B5460" t="s">
        <v>22</v>
      </c>
      <c r="C5460">
        <v>6.8</v>
      </c>
      <c r="E5460" t="b">
        <v>0</v>
      </c>
    </row>
    <row r="5461" spans="1:5" x14ac:dyDescent="0.3">
      <c r="A5461" t="s">
        <v>1638</v>
      </c>
      <c r="B5461" t="s">
        <v>30</v>
      </c>
      <c r="C5461">
        <v>6.8</v>
      </c>
      <c r="E5461" t="b">
        <v>0</v>
      </c>
    </row>
    <row r="5462" spans="1:5" x14ac:dyDescent="0.3">
      <c r="A5462" t="s">
        <v>1638</v>
      </c>
      <c r="B5462" t="s">
        <v>23</v>
      </c>
      <c r="C5462">
        <v>6.8</v>
      </c>
      <c r="E5462" t="b">
        <v>0</v>
      </c>
    </row>
    <row r="5463" spans="1:5" x14ac:dyDescent="0.3">
      <c r="A5463" t="s">
        <v>1639</v>
      </c>
      <c r="B5463" t="s">
        <v>22</v>
      </c>
      <c r="C5463">
        <v>6.3</v>
      </c>
      <c r="E5463" t="b">
        <v>0</v>
      </c>
    </row>
    <row r="5464" spans="1:5" x14ac:dyDescent="0.3">
      <c r="A5464" t="s">
        <v>1639</v>
      </c>
      <c r="B5464" t="s">
        <v>30</v>
      </c>
      <c r="C5464">
        <v>6.3</v>
      </c>
      <c r="E5464" t="b">
        <v>0</v>
      </c>
    </row>
    <row r="5465" spans="1:5" x14ac:dyDescent="0.3">
      <c r="A5465" t="s">
        <v>1639</v>
      </c>
      <c r="B5465" t="s">
        <v>19</v>
      </c>
      <c r="C5465">
        <v>6.3</v>
      </c>
      <c r="E5465" t="b">
        <v>0</v>
      </c>
    </row>
    <row r="5466" spans="1:5" x14ac:dyDescent="0.3">
      <c r="A5466" t="s">
        <v>1640</v>
      </c>
      <c r="B5466" t="s">
        <v>22</v>
      </c>
      <c r="C5466">
        <v>7.2</v>
      </c>
      <c r="E5466" t="b">
        <v>0</v>
      </c>
    </row>
    <row r="5467" spans="1:5" x14ac:dyDescent="0.3">
      <c r="A5467" t="s">
        <v>1640</v>
      </c>
      <c r="B5467" t="s">
        <v>30</v>
      </c>
      <c r="C5467">
        <v>7.2</v>
      </c>
      <c r="E5467" t="b">
        <v>0</v>
      </c>
    </row>
    <row r="5468" spans="1:5" x14ac:dyDescent="0.3">
      <c r="A5468" t="s">
        <v>1640</v>
      </c>
      <c r="B5468" t="s">
        <v>19</v>
      </c>
      <c r="C5468">
        <v>7.2</v>
      </c>
      <c r="E5468" t="b">
        <v>0</v>
      </c>
    </row>
    <row r="5469" spans="1:5" x14ac:dyDescent="0.3">
      <c r="A5469" t="s">
        <v>1641</v>
      </c>
      <c r="B5469" t="s">
        <v>30</v>
      </c>
      <c r="C5469">
        <v>8.6999999999999993</v>
      </c>
      <c r="E5469" t="b">
        <v>0</v>
      </c>
    </row>
    <row r="5470" spans="1:5" x14ac:dyDescent="0.3">
      <c r="A5470" t="s">
        <v>1641</v>
      </c>
      <c r="B5470" t="s">
        <v>32</v>
      </c>
      <c r="C5470">
        <v>8.6999999999999993</v>
      </c>
      <c r="E5470" t="b">
        <v>0</v>
      </c>
    </row>
    <row r="5471" spans="1:5" x14ac:dyDescent="0.3">
      <c r="A5471" t="s">
        <v>1642</v>
      </c>
      <c r="B5471" t="s">
        <v>12</v>
      </c>
      <c r="C5471">
        <v>6.9</v>
      </c>
      <c r="E5471" t="b">
        <v>0</v>
      </c>
    </row>
    <row r="5472" spans="1:5" x14ac:dyDescent="0.3">
      <c r="A5472" t="s">
        <v>1642</v>
      </c>
      <c r="B5472" t="s">
        <v>34</v>
      </c>
      <c r="C5472">
        <v>6.9</v>
      </c>
      <c r="E5472" t="b">
        <v>0</v>
      </c>
    </row>
    <row r="5473" spans="1:5" x14ac:dyDescent="0.3">
      <c r="A5473" t="s">
        <v>1642</v>
      </c>
      <c r="B5473" t="s">
        <v>30</v>
      </c>
      <c r="C5473">
        <v>6.9</v>
      </c>
      <c r="E5473" t="b">
        <v>0</v>
      </c>
    </row>
    <row r="5474" spans="1:5" x14ac:dyDescent="0.3">
      <c r="A5474" t="s">
        <v>1642</v>
      </c>
      <c r="B5474" t="s">
        <v>26</v>
      </c>
      <c r="C5474">
        <v>6.9</v>
      </c>
      <c r="E5474" t="b">
        <v>0</v>
      </c>
    </row>
    <row r="5475" spans="1:5" x14ac:dyDescent="0.3">
      <c r="A5475" t="s">
        <v>1642</v>
      </c>
      <c r="B5475" t="s">
        <v>17</v>
      </c>
      <c r="C5475">
        <v>6.9</v>
      </c>
      <c r="E5475" t="b">
        <v>0</v>
      </c>
    </row>
    <row r="5476" spans="1:5" x14ac:dyDescent="0.3">
      <c r="A5476" t="s">
        <v>1643</v>
      </c>
      <c r="B5476" t="s">
        <v>22</v>
      </c>
      <c r="C5476">
        <v>6</v>
      </c>
      <c r="E5476" t="b">
        <v>0</v>
      </c>
    </row>
    <row r="5477" spans="1:5" x14ac:dyDescent="0.3">
      <c r="A5477" t="s">
        <v>1643</v>
      </c>
      <c r="B5477" t="s">
        <v>19</v>
      </c>
      <c r="C5477">
        <v>6</v>
      </c>
      <c r="E5477" t="b">
        <v>0</v>
      </c>
    </row>
    <row r="5478" spans="1:5" x14ac:dyDescent="0.3">
      <c r="A5478" t="s">
        <v>1644</v>
      </c>
      <c r="B5478" t="s">
        <v>30</v>
      </c>
      <c r="C5478">
        <v>5.9</v>
      </c>
      <c r="E5478" t="b">
        <v>0</v>
      </c>
    </row>
    <row r="5479" spans="1:5" x14ac:dyDescent="0.3">
      <c r="A5479" t="s">
        <v>1644</v>
      </c>
      <c r="B5479" t="s">
        <v>19</v>
      </c>
      <c r="C5479">
        <v>5.9</v>
      </c>
      <c r="E5479" t="b">
        <v>0</v>
      </c>
    </row>
    <row r="5480" spans="1:5" x14ac:dyDescent="0.3">
      <c r="A5480" t="s">
        <v>1645</v>
      </c>
      <c r="B5480" t="s">
        <v>22</v>
      </c>
      <c r="C5480">
        <v>5.4</v>
      </c>
      <c r="E5480" t="b">
        <v>0</v>
      </c>
    </row>
    <row r="5481" spans="1:5" x14ac:dyDescent="0.3">
      <c r="A5481" t="s">
        <v>1645</v>
      </c>
      <c r="B5481" t="s">
        <v>19</v>
      </c>
      <c r="C5481">
        <v>5.4</v>
      </c>
      <c r="E5481" t="b">
        <v>0</v>
      </c>
    </row>
    <row r="5482" spans="1:5" x14ac:dyDescent="0.3">
      <c r="A5482" t="s">
        <v>1646</v>
      </c>
      <c r="B5482" t="s">
        <v>13</v>
      </c>
      <c r="C5482">
        <v>5.9</v>
      </c>
      <c r="E5482" t="b">
        <v>0</v>
      </c>
    </row>
    <row r="5483" spans="1:5" x14ac:dyDescent="0.3">
      <c r="A5483" t="s">
        <v>1646</v>
      </c>
      <c r="B5483" t="s">
        <v>22</v>
      </c>
      <c r="C5483">
        <v>5.9</v>
      </c>
      <c r="E5483" t="b">
        <v>0</v>
      </c>
    </row>
    <row r="5484" spans="1:5" x14ac:dyDescent="0.3">
      <c r="A5484" t="s">
        <v>1646</v>
      </c>
      <c r="B5484" t="s">
        <v>26</v>
      </c>
      <c r="C5484">
        <v>5.9</v>
      </c>
      <c r="E5484" t="b">
        <v>0</v>
      </c>
    </row>
    <row r="5485" spans="1:5" x14ac:dyDescent="0.3">
      <c r="A5485" t="s">
        <v>1647</v>
      </c>
      <c r="B5485" t="s">
        <v>22</v>
      </c>
      <c r="C5485">
        <v>6.1</v>
      </c>
      <c r="E5485" t="b">
        <v>0</v>
      </c>
    </row>
    <row r="5486" spans="1:5" x14ac:dyDescent="0.3">
      <c r="A5486" t="s">
        <v>1647</v>
      </c>
      <c r="B5486" t="s">
        <v>14</v>
      </c>
      <c r="C5486">
        <v>6.1</v>
      </c>
      <c r="E5486" t="b">
        <v>0</v>
      </c>
    </row>
    <row r="5487" spans="1:5" x14ac:dyDescent="0.3">
      <c r="A5487" t="s">
        <v>1647</v>
      </c>
      <c r="B5487" t="s">
        <v>19</v>
      </c>
      <c r="C5487">
        <v>6.1</v>
      </c>
      <c r="E5487" t="b">
        <v>0</v>
      </c>
    </row>
    <row r="5488" spans="1:5" x14ac:dyDescent="0.3">
      <c r="A5488" t="s">
        <v>1648</v>
      </c>
      <c r="B5488" t="s">
        <v>22</v>
      </c>
      <c r="C5488">
        <v>7.7</v>
      </c>
      <c r="E5488" t="b">
        <v>0</v>
      </c>
    </row>
    <row r="5489" spans="1:5" x14ac:dyDescent="0.3">
      <c r="A5489" t="s">
        <v>1648</v>
      </c>
      <c r="B5489" t="s">
        <v>14</v>
      </c>
      <c r="C5489">
        <v>7.7</v>
      </c>
      <c r="E5489" t="b">
        <v>0</v>
      </c>
    </row>
    <row r="5490" spans="1:5" x14ac:dyDescent="0.3">
      <c r="A5490" t="s">
        <v>1648</v>
      </c>
      <c r="B5490" t="s">
        <v>19</v>
      </c>
      <c r="C5490">
        <v>7.7</v>
      </c>
      <c r="E5490" t="b">
        <v>0</v>
      </c>
    </row>
    <row r="5491" spans="1:5" x14ac:dyDescent="0.3">
      <c r="A5491" t="s">
        <v>1649</v>
      </c>
      <c r="B5491" t="s">
        <v>13</v>
      </c>
      <c r="C5491">
        <v>5.8</v>
      </c>
      <c r="E5491" t="b">
        <v>0</v>
      </c>
    </row>
    <row r="5492" spans="1:5" x14ac:dyDescent="0.3">
      <c r="A5492" t="s">
        <v>1649</v>
      </c>
      <c r="B5492" t="s">
        <v>21</v>
      </c>
      <c r="C5492">
        <v>5.8</v>
      </c>
      <c r="E5492" t="b">
        <v>0</v>
      </c>
    </row>
    <row r="5493" spans="1:5" x14ac:dyDescent="0.3">
      <c r="A5493" t="s">
        <v>1649</v>
      </c>
      <c r="B5493" t="s">
        <v>22</v>
      </c>
      <c r="C5493">
        <v>5.8</v>
      </c>
      <c r="E5493" t="b">
        <v>0</v>
      </c>
    </row>
    <row r="5494" spans="1:5" x14ac:dyDescent="0.3">
      <c r="A5494" t="s">
        <v>1649</v>
      </c>
      <c r="B5494" t="s">
        <v>23</v>
      </c>
      <c r="C5494">
        <v>5.8</v>
      </c>
      <c r="E5494" t="b">
        <v>0</v>
      </c>
    </row>
    <row r="5495" spans="1:5" x14ac:dyDescent="0.3">
      <c r="A5495" t="s">
        <v>1650</v>
      </c>
      <c r="B5495" t="s">
        <v>38</v>
      </c>
      <c r="C5495">
        <v>7.6</v>
      </c>
      <c r="E5495" t="b">
        <v>0</v>
      </c>
    </row>
    <row r="5496" spans="1:5" x14ac:dyDescent="0.3">
      <c r="A5496" t="s">
        <v>1650</v>
      </c>
      <c r="B5496" t="s">
        <v>34</v>
      </c>
      <c r="C5496">
        <v>7.6</v>
      </c>
      <c r="E5496" t="b">
        <v>0</v>
      </c>
    </row>
    <row r="5497" spans="1:5" x14ac:dyDescent="0.3">
      <c r="A5497" t="s">
        <v>1650</v>
      </c>
      <c r="B5497" t="s">
        <v>30</v>
      </c>
      <c r="C5497">
        <v>7.6</v>
      </c>
      <c r="E5497" t="b">
        <v>0</v>
      </c>
    </row>
    <row r="5498" spans="1:5" x14ac:dyDescent="0.3">
      <c r="A5498" t="s">
        <v>1651</v>
      </c>
      <c r="B5498" t="s">
        <v>30</v>
      </c>
      <c r="C5498">
        <v>6.1</v>
      </c>
      <c r="E5498" t="b">
        <v>0</v>
      </c>
    </row>
    <row r="5499" spans="1:5" x14ac:dyDescent="0.3">
      <c r="A5499" t="s">
        <v>1651</v>
      </c>
      <c r="B5499" t="s">
        <v>19</v>
      </c>
      <c r="C5499">
        <v>6.1</v>
      </c>
      <c r="E5499" t="b">
        <v>0</v>
      </c>
    </row>
    <row r="5500" spans="1:5" x14ac:dyDescent="0.3">
      <c r="A5500" t="s">
        <v>1652</v>
      </c>
      <c r="B5500" t="s">
        <v>12</v>
      </c>
      <c r="C5500">
        <v>5.4</v>
      </c>
      <c r="E5500" t="b">
        <v>0</v>
      </c>
    </row>
    <row r="5501" spans="1:5" x14ac:dyDescent="0.3">
      <c r="A5501" t="s">
        <v>1652</v>
      </c>
      <c r="B5501" t="s">
        <v>13</v>
      </c>
      <c r="C5501">
        <v>5.4</v>
      </c>
      <c r="E5501" t="b">
        <v>0</v>
      </c>
    </row>
    <row r="5502" spans="1:5" x14ac:dyDescent="0.3">
      <c r="A5502" t="s">
        <v>1652</v>
      </c>
      <c r="B5502" t="s">
        <v>15</v>
      </c>
      <c r="C5502">
        <v>5.4</v>
      </c>
      <c r="E5502" t="b">
        <v>0</v>
      </c>
    </row>
    <row r="5503" spans="1:5" x14ac:dyDescent="0.3">
      <c r="A5503" t="s">
        <v>1652</v>
      </c>
      <c r="B5503" t="s">
        <v>17</v>
      </c>
      <c r="C5503">
        <v>5.4</v>
      </c>
      <c r="E5503" t="b">
        <v>0</v>
      </c>
    </row>
    <row r="5504" spans="1:5" x14ac:dyDescent="0.3">
      <c r="A5504" t="s">
        <v>1653</v>
      </c>
      <c r="B5504" t="s">
        <v>22</v>
      </c>
      <c r="C5504">
        <v>5.0999999999999996</v>
      </c>
      <c r="E5504" t="b">
        <v>0</v>
      </c>
    </row>
    <row r="5505" spans="1:5" x14ac:dyDescent="0.3">
      <c r="A5505" t="s">
        <v>1653</v>
      </c>
      <c r="B5505" t="s">
        <v>23</v>
      </c>
      <c r="C5505">
        <v>5.0999999999999996</v>
      </c>
      <c r="E5505" t="b">
        <v>0</v>
      </c>
    </row>
    <row r="5506" spans="1:5" x14ac:dyDescent="0.3">
      <c r="A5506" t="s">
        <v>1653</v>
      </c>
      <c r="B5506" t="s">
        <v>14</v>
      </c>
      <c r="C5506">
        <v>5.0999999999999996</v>
      </c>
      <c r="E5506" t="b">
        <v>0</v>
      </c>
    </row>
    <row r="5507" spans="1:5" x14ac:dyDescent="0.3">
      <c r="A5507" t="s">
        <v>1653</v>
      </c>
      <c r="B5507" t="s">
        <v>32</v>
      </c>
      <c r="C5507">
        <v>5.0999999999999996</v>
      </c>
      <c r="E5507" t="b">
        <v>0</v>
      </c>
    </row>
    <row r="5508" spans="1:5" x14ac:dyDescent="0.3">
      <c r="A5508" t="s">
        <v>1654</v>
      </c>
      <c r="B5508" t="s">
        <v>22</v>
      </c>
      <c r="C5508">
        <v>6.4</v>
      </c>
      <c r="E5508" t="b">
        <v>0</v>
      </c>
    </row>
    <row r="5509" spans="1:5" x14ac:dyDescent="0.3">
      <c r="A5509" t="s">
        <v>1654</v>
      </c>
      <c r="B5509" t="s">
        <v>34</v>
      </c>
      <c r="C5509">
        <v>6.4</v>
      </c>
      <c r="E5509" t="b">
        <v>0</v>
      </c>
    </row>
    <row r="5510" spans="1:5" x14ac:dyDescent="0.3">
      <c r="A5510" t="s">
        <v>1655</v>
      </c>
      <c r="B5510" t="s">
        <v>12</v>
      </c>
      <c r="C5510">
        <v>6.3</v>
      </c>
      <c r="E5510" t="b">
        <v>0</v>
      </c>
    </row>
    <row r="5511" spans="1:5" x14ac:dyDescent="0.3">
      <c r="A5511" t="s">
        <v>1655</v>
      </c>
      <c r="B5511" t="s">
        <v>13</v>
      </c>
      <c r="C5511">
        <v>6.3</v>
      </c>
      <c r="E5511" t="b">
        <v>0</v>
      </c>
    </row>
    <row r="5512" spans="1:5" x14ac:dyDescent="0.3">
      <c r="A5512" t="s">
        <v>1655</v>
      </c>
      <c r="B5512" t="s">
        <v>17</v>
      </c>
      <c r="C5512">
        <v>6.3</v>
      </c>
      <c r="E5512" t="b">
        <v>0</v>
      </c>
    </row>
    <row r="5513" spans="1:5" x14ac:dyDescent="0.3">
      <c r="A5513" t="s">
        <v>1656</v>
      </c>
      <c r="B5513" t="s">
        <v>21</v>
      </c>
      <c r="C5513">
        <v>7.5</v>
      </c>
      <c r="E5513" t="b">
        <v>0</v>
      </c>
    </row>
    <row r="5514" spans="1:5" x14ac:dyDescent="0.3">
      <c r="A5514" t="s">
        <v>1656</v>
      </c>
      <c r="B5514" t="s">
        <v>22</v>
      </c>
      <c r="C5514">
        <v>7.5</v>
      </c>
      <c r="E5514" t="b">
        <v>0</v>
      </c>
    </row>
    <row r="5515" spans="1:5" x14ac:dyDescent="0.3">
      <c r="A5515" t="s">
        <v>1656</v>
      </c>
      <c r="B5515" t="s">
        <v>23</v>
      </c>
      <c r="C5515">
        <v>7.5</v>
      </c>
      <c r="E5515" t="b">
        <v>0</v>
      </c>
    </row>
    <row r="5516" spans="1:5" x14ac:dyDescent="0.3">
      <c r="A5516" t="s">
        <v>1656</v>
      </c>
      <c r="B5516" t="s">
        <v>26</v>
      </c>
      <c r="C5516">
        <v>7.5</v>
      </c>
      <c r="E5516" t="b">
        <v>0</v>
      </c>
    </row>
    <row r="5517" spans="1:5" x14ac:dyDescent="0.3">
      <c r="A5517" t="s">
        <v>1656</v>
      </c>
      <c r="B5517" t="s">
        <v>15</v>
      </c>
      <c r="C5517">
        <v>7.5</v>
      </c>
      <c r="E5517" t="b">
        <v>0</v>
      </c>
    </row>
    <row r="5518" spans="1:5" x14ac:dyDescent="0.3">
      <c r="A5518" t="s">
        <v>1657</v>
      </c>
      <c r="B5518" t="s">
        <v>30</v>
      </c>
      <c r="C5518">
        <v>7.1</v>
      </c>
      <c r="E5518" t="b">
        <v>0</v>
      </c>
    </row>
    <row r="5519" spans="1:5" x14ac:dyDescent="0.3">
      <c r="A5519" t="s">
        <v>1657</v>
      </c>
      <c r="B5519" t="s">
        <v>19</v>
      </c>
      <c r="C5519">
        <v>7.1</v>
      </c>
      <c r="E5519" t="b">
        <v>0</v>
      </c>
    </row>
    <row r="5520" spans="1:5" x14ac:dyDescent="0.3">
      <c r="A5520" t="s">
        <v>1658</v>
      </c>
      <c r="B5520" t="s">
        <v>13</v>
      </c>
      <c r="C5520">
        <v>5.2</v>
      </c>
      <c r="E5520" t="b">
        <v>0</v>
      </c>
    </row>
    <row r="5521" spans="1:5" x14ac:dyDescent="0.3">
      <c r="A5521" t="s">
        <v>1658</v>
      </c>
      <c r="B5521" t="s">
        <v>22</v>
      </c>
      <c r="C5521">
        <v>5.2</v>
      </c>
      <c r="E5521" t="b">
        <v>0</v>
      </c>
    </row>
    <row r="5522" spans="1:5" x14ac:dyDescent="0.3">
      <c r="A5522" t="s">
        <v>1658</v>
      </c>
      <c r="B5522" t="s">
        <v>30</v>
      </c>
      <c r="C5522">
        <v>5.2</v>
      </c>
      <c r="E5522" t="b">
        <v>0</v>
      </c>
    </row>
    <row r="5523" spans="1:5" x14ac:dyDescent="0.3">
      <c r="A5523" t="s">
        <v>1658</v>
      </c>
      <c r="B5523" t="s">
        <v>23</v>
      </c>
      <c r="C5523">
        <v>5.2</v>
      </c>
      <c r="E5523" t="b">
        <v>0</v>
      </c>
    </row>
    <row r="5524" spans="1:5" x14ac:dyDescent="0.3">
      <c r="A5524" t="s">
        <v>1658</v>
      </c>
      <c r="B5524" t="s">
        <v>32</v>
      </c>
      <c r="C5524">
        <v>5.2</v>
      </c>
      <c r="E5524" t="b">
        <v>0</v>
      </c>
    </row>
    <row r="5525" spans="1:5" x14ac:dyDescent="0.3">
      <c r="A5525" t="s">
        <v>1659</v>
      </c>
      <c r="B5525" t="s">
        <v>30</v>
      </c>
      <c r="C5525">
        <v>7.8</v>
      </c>
      <c r="E5525" t="b">
        <v>0</v>
      </c>
    </row>
    <row r="5526" spans="1:5" x14ac:dyDescent="0.3">
      <c r="A5526" t="s">
        <v>1659</v>
      </c>
      <c r="B5526" t="s">
        <v>26</v>
      </c>
      <c r="C5526">
        <v>7.8</v>
      </c>
      <c r="E5526" t="b">
        <v>0</v>
      </c>
    </row>
    <row r="5527" spans="1:5" x14ac:dyDescent="0.3">
      <c r="A5527" t="s">
        <v>1659</v>
      </c>
      <c r="B5527" t="s">
        <v>19</v>
      </c>
      <c r="C5527">
        <v>7.8</v>
      </c>
      <c r="E5527" t="b">
        <v>0</v>
      </c>
    </row>
    <row r="5528" spans="1:5" x14ac:dyDescent="0.3">
      <c r="A5528" t="s">
        <v>1659</v>
      </c>
      <c r="B5528" t="s">
        <v>36</v>
      </c>
      <c r="C5528">
        <v>7.8</v>
      </c>
      <c r="E5528" t="b">
        <v>0</v>
      </c>
    </row>
    <row r="5529" spans="1:5" x14ac:dyDescent="0.3">
      <c r="A5529" t="s">
        <v>1660</v>
      </c>
      <c r="B5529" t="s">
        <v>22</v>
      </c>
      <c r="C5529">
        <v>6.5</v>
      </c>
      <c r="E5529" t="b">
        <v>0</v>
      </c>
    </row>
    <row r="5530" spans="1:5" x14ac:dyDescent="0.3">
      <c r="A5530" t="s">
        <v>1660</v>
      </c>
      <c r="B5530" t="s">
        <v>30</v>
      </c>
      <c r="C5530">
        <v>6.5</v>
      </c>
      <c r="E5530" t="b">
        <v>0</v>
      </c>
    </row>
    <row r="5531" spans="1:5" x14ac:dyDescent="0.3">
      <c r="A5531" t="s">
        <v>1660</v>
      </c>
      <c r="B5531" t="s">
        <v>19</v>
      </c>
      <c r="C5531">
        <v>6.5</v>
      </c>
      <c r="E5531" t="b">
        <v>0</v>
      </c>
    </row>
    <row r="5532" spans="1:5" x14ac:dyDescent="0.3">
      <c r="A5532" t="s">
        <v>1661</v>
      </c>
      <c r="B5532" t="s">
        <v>12</v>
      </c>
      <c r="C5532">
        <v>6.6</v>
      </c>
      <c r="E5532" t="b">
        <v>0</v>
      </c>
    </row>
    <row r="5533" spans="1:5" x14ac:dyDescent="0.3">
      <c r="A5533" t="s">
        <v>1661</v>
      </c>
      <c r="B5533" t="s">
        <v>34</v>
      </c>
      <c r="C5533">
        <v>6.6</v>
      </c>
      <c r="E5533" t="b">
        <v>0</v>
      </c>
    </row>
    <row r="5534" spans="1:5" x14ac:dyDescent="0.3">
      <c r="A5534" t="s">
        <v>1661</v>
      </c>
      <c r="B5534" t="s">
        <v>17</v>
      </c>
      <c r="C5534">
        <v>6.6</v>
      </c>
      <c r="E5534" t="b">
        <v>0</v>
      </c>
    </row>
    <row r="5535" spans="1:5" x14ac:dyDescent="0.3">
      <c r="A5535" t="s">
        <v>1662</v>
      </c>
      <c r="B5535" t="s">
        <v>22</v>
      </c>
      <c r="C5535">
        <v>5.0999999999999996</v>
      </c>
      <c r="E5535" t="b">
        <v>0</v>
      </c>
    </row>
    <row r="5536" spans="1:5" x14ac:dyDescent="0.3">
      <c r="A5536" t="s">
        <v>1663</v>
      </c>
      <c r="B5536" t="s">
        <v>21</v>
      </c>
      <c r="C5536">
        <v>7.4</v>
      </c>
      <c r="E5536" t="b">
        <v>0</v>
      </c>
    </row>
    <row r="5537" spans="1:5" x14ac:dyDescent="0.3">
      <c r="A5537" t="s">
        <v>1663</v>
      </c>
      <c r="B5537" t="s">
        <v>30</v>
      </c>
      <c r="C5537">
        <v>7.4</v>
      </c>
      <c r="E5537" t="b">
        <v>0</v>
      </c>
    </row>
    <row r="5538" spans="1:5" x14ac:dyDescent="0.3">
      <c r="A5538" t="s">
        <v>1663</v>
      </c>
      <c r="B5538" t="s">
        <v>23</v>
      </c>
      <c r="C5538">
        <v>7.4</v>
      </c>
      <c r="E5538" t="b">
        <v>0</v>
      </c>
    </row>
    <row r="5539" spans="1:5" x14ac:dyDescent="0.3">
      <c r="A5539" t="s">
        <v>1663</v>
      </c>
      <c r="B5539" t="s">
        <v>14</v>
      </c>
      <c r="C5539">
        <v>7.4</v>
      </c>
      <c r="E5539" t="b">
        <v>0</v>
      </c>
    </row>
    <row r="5540" spans="1:5" x14ac:dyDescent="0.3">
      <c r="A5540" t="s">
        <v>1663</v>
      </c>
      <c r="B5540" t="s">
        <v>25</v>
      </c>
      <c r="C5540">
        <v>7.4</v>
      </c>
      <c r="E5540" t="b">
        <v>0</v>
      </c>
    </row>
    <row r="5541" spans="1:5" x14ac:dyDescent="0.3">
      <c r="A5541" t="s">
        <v>1663</v>
      </c>
      <c r="B5541" t="s">
        <v>19</v>
      </c>
      <c r="C5541">
        <v>7.4</v>
      </c>
      <c r="E5541" t="b">
        <v>0</v>
      </c>
    </row>
    <row r="5542" spans="1:5" x14ac:dyDescent="0.3">
      <c r="A5542" t="s">
        <v>1664</v>
      </c>
      <c r="B5542" t="s">
        <v>38</v>
      </c>
      <c r="C5542">
        <v>7.2</v>
      </c>
      <c r="E5542" t="b">
        <v>0</v>
      </c>
    </row>
    <row r="5543" spans="1:5" x14ac:dyDescent="0.3">
      <c r="A5543" t="s">
        <v>1664</v>
      </c>
      <c r="B5543" t="s">
        <v>30</v>
      </c>
      <c r="C5543">
        <v>7.2</v>
      </c>
      <c r="E5543" t="b">
        <v>0</v>
      </c>
    </row>
    <row r="5544" spans="1:5" x14ac:dyDescent="0.3">
      <c r="A5544" t="s">
        <v>1664</v>
      </c>
      <c r="B5544" t="s">
        <v>32</v>
      </c>
      <c r="C5544">
        <v>7.2</v>
      </c>
      <c r="E5544" t="b">
        <v>0</v>
      </c>
    </row>
    <row r="5545" spans="1:5" x14ac:dyDescent="0.3">
      <c r="A5545" t="s">
        <v>1665</v>
      </c>
      <c r="B5545" t="s">
        <v>12</v>
      </c>
      <c r="C5545">
        <v>7.6</v>
      </c>
      <c r="E5545" t="b">
        <v>0</v>
      </c>
    </row>
    <row r="5546" spans="1:5" x14ac:dyDescent="0.3">
      <c r="A5546" t="s">
        <v>1665</v>
      </c>
      <c r="B5546" t="s">
        <v>34</v>
      </c>
      <c r="C5546">
        <v>7.6</v>
      </c>
      <c r="E5546" t="b">
        <v>0</v>
      </c>
    </row>
    <row r="5547" spans="1:5" x14ac:dyDescent="0.3">
      <c r="A5547" t="s">
        <v>1665</v>
      </c>
      <c r="B5547" t="s">
        <v>30</v>
      </c>
      <c r="C5547">
        <v>7.6</v>
      </c>
      <c r="E5547" t="b">
        <v>0</v>
      </c>
    </row>
    <row r="5548" spans="1:5" x14ac:dyDescent="0.3">
      <c r="A5548" t="s">
        <v>1665</v>
      </c>
      <c r="B5548" t="s">
        <v>26</v>
      </c>
      <c r="C5548">
        <v>7.6</v>
      </c>
      <c r="E5548" t="b">
        <v>0</v>
      </c>
    </row>
    <row r="5549" spans="1:5" x14ac:dyDescent="0.3">
      <c r="A5549" t="s">
        <v>1665</v>
      </c>
      <c r="B5549" t="s">
        <v>17</v>
      </c>
      <c r="C5549">
        <v>7.6</v>
      </c>
      <c r="E5549" t="b">
        <v>0</v>
      </c>
    </row>
    <row r="5550" spans="1:5" x14ac:dyDescent="0.3">
      <c r="A5550" t="s">
        <v>1666</v>
      </c>
      <c r="B5550" t="s">
        <v>30</v>
      </c>
      <c r="C5550">
        <v>7.5</v>
      </c>
      <c r="E5550" t="b">
        <v>0</v>
      </c>
    </row>
    <row r="5551" spans="1:5" x14ac:dyDescent="0.3">
      <c r="A5551" t="s">
        <v>1666</v>
      </c>
      <c r="B5551" t="s">
        <v>32</v>
      </c>
      <c r="C5551">
        <v>7.5</v>
      </c>
      <c r="E5551" t="b">
        <v>0</v>
      </c>
    </row>
    <row r="5552" spans="1:5" x14ac:dyDescent="0.3">
      <c r="A5552" t="s">
        <v>1667</v>
      </c>
      <c r="B5552" t="s">
        <v>35</v>
      </c>
      <c r="C5552">
        <v>6.6</v>
      </c>
      <c r="E5552" t="b">
        <v>0</v>
      </c>
    </row>
    <row r="5553" spans="1:5" x14ac:dyDescent="0.3">
      <c r="A5553" t="s">
        <v>1667</v>
      </c>
      <c r="B5553" t="s">
        <v>17</v>
      </c>
      <c r="C5553">
        <v>6.6</v>
      </c>
      <c r="E5553" t="b">
        <v>0</v>
      </c>
    </row>
    <row r="5554" spans="1:5" x14ac:dyDescent="0.3">
      <c r="A5554" t="s">
        <v>1668</v>
      </c>
      <c r="B5554" t="s">
        <v>30</v>
      </c>
      <c r="C5554">
        <v>7.2</v>
      </c>
      <c r="E5554" t="b">
        <v>0</v>
      </c>
    </row>
    <row r="5555" spans="1:5" x14ac:dyDescent="0.3">
      <c r="A5555" t="s">
        <v>1668</v>
      </c>
      <c r="B5555" t="s">
        <v>14</v>
      </c>
      <c r="C5555">
        <v>7.2</v>
      </c>
      <c r="E5555" t="b">
        <v>0</v>
      </c>
    </row>
    <row r="5556" spans="1:5" x14ac:dyDescent="0.3">
      <c r="A5556" t="s">
        <v>1668</v>
      </c>
      <c r="B5556" t="s">
        <v>19</v>
      </c>
      <c r="C5556">
        <v>7.2</v>
      </c>
      <c r="E5556" t="b">
        <v>0</v>
      </c>
    </row>
    <row r="5557" spans="1:5" x14ac:dyDescent="0.3">
      <c r="A5557" t="s">
        <v>1669</v>
      </c>
      <c r="B5557" t="s">
        <v>22</v>
      </c>
      <c r="C5557">
        <v>7.6</v>
      </c>
      <c r="E5557" t="b">
        <v>0</v>
      </c>
    </row>
    <row r="5558" spans="1:5" x14ac:dyDescent="0.3">
      <c r="A5558" t="s">
        <v>1669</v>
      </c>
      <c r="B5558" t="s">
        <v>30</v>
      </c>
      <c r="C5558">
        <v>7.6</v>
      </c>
      <c r="E5558" t="b">
        <v>0</v>
      </c>
    </row>
    <row r="5559" spans="1:5" x14ac:dyDescent="0.3">
      <c r="A5559" t="s">
        <v>1669</v>
      </c>
      <c r="B5559" t="s">
        <v>23</v>
      </c>
      <c r="C5559">
        <v>7.6</v>
      </c>
      <c r="E5559" t="b">
        <v>0</v>
      </c>
    </row>
    <row r="5560" spans="1:5" x14ac:dyDescent="0.3">
      <c r="A5560" t="s">
        <v>1670</v>
      </c>
      <c r="B5560" t="s">
        <v>30</v>
      </c>
      <c r="C5560">
        <v>6.2</v>
      </c>
      <c r="E5560" t="b">
        <v>0</v>
      </c>
    </row>
    <row r="5561" spans="1:5" x14ac:dyDescent="0.3">
      <c r="A5561" t="s">
        <v>1670</v>
      </c>
      <c r="B5561" t="s">
        <v>39</v>
      </c>
      <c r="C5561">
        <v>6.2</v>
      </c>
      <c r="E5561" t="b">
        <v>0</v>
      </c>
    </row>
    <row r="5562" spans="1:5" x14ac:dyDescent="0.3">
      <c r="A5562" t="s">
        <v>1670</v>
      </c>
      <c r="B5562" t="s">
        <v>19</v>
      </c>
      <c r="C5562">
        <v>6.2</v>
      </c>
      <c r="E5562" t="b">
        <v>0</v>
      </c>
    </row>
    <row r="5563" spans="1:5" x14ac:dyDescent="0.3">
      <c r="A5563" t="s">
        <v>1671</v>
      </c>
      <c r="B5563" t="s">
        <v>30</v>
      </c>
      <c r="C5563">
        <v>5.6</v>
      </c>
      <c r="E5563" t="b">
        <v>0</v>
      </c>
    </row>
    <row r="5564" spans="1:5" x14ac:dyDescent="0.3">
      <c r="A5564" t="s">
        <v>1671</v>
      </c>
      <c r="B5564" t="s">
        <v>19</v>
      </c>
      <c r="C5564">
        <v>5.6</v>
      </c>
      <c r="E5564" t="b">
        <v>0</v>
      </c>
    </row>
    <row r="5565" spans="1:5" x14ac:dyDescent="0.3">
      <c r="A5565" t="s">
        <v>1671</v>
      </c>
      <c r="B5565" t="s">
        <v>32</v>
      </c>
      <c r="C5565">
        <v>5.6</v>
      </c>
      <c r="E5565" t="b">
        <v>0</v>
      </c>
    </row>
    <row r="5566" spans="1:5" x14ac:dyDescent="0.3">
      <c r="A5566" t="s">
        <v>1672</v>
      </c>
      <c r="B5566" t="s">
        <v>22</v>
      </c>
      <c r="C5566">
        <v>7.6</v>
      </c>
      <c r="E5566" t="b">
        <v>0</v>
      </c>
    </row>
    <row r="5567" spans="1:5" x14ac:dyDescent="0.3">
      <c r="A5567" t="s">
        <v>1672</v>
      </c>
      <c r="B5567" t="s">
        <v>30</v>
      </c>
      <c r="C5567">
        <v>7.6</v>
      </c>
      <c r="E5567" t="b">
        <v>0</v>
      </c>
    </row>
    <row r="5568" spans="1:5" x14ac:dyDescent="0.3">
      <c r="A5568" t="s">
        <v>1672</v>
      </c>
      <c r="B5568" t="s">
        <v>14</v>
      </c>
      <c r="C5568">
        <v>7.6</v>
      </c>
      <c r="E5568" t="b">
        <v>0</v>
      </c>
    </row>
    <row r="5569" spans="1:5" x14ac:dyDescent="0.3">
      <c r="A5569" t="s">
        <v>1672</v>
      </c>
      <c r="B5569" t="s">
        <v>19</v>
      </c>
      <c r="C5569">
        <v>7.6</v>
      </c>
      <c r="E5569" t="b">
        <v>0</v>
      </c>
    </row>
    <row r="5570" spans="1:5" x14ac:dyDescent="0.3">
      <c r="A5570" t="s">
        <v>1673</v>
      </c>
      <c r="B5570" t="s">
        <v>35</v>
      </c>
      <c r="C5570">
        <v>6.6</v>
      </c>
      <c r="E5570" t="b">
        <v>0</v>
      </c>
    </row>
    <row r="5571" spans="1:5" x14ac:dyDescent="0.3">
      <c r="A5571" t="s">
        <v>1674</v>
      </c>
      <c r="B5571" t="s">
        <v>14</v>
      </c>
      <c r="C5571">
        <v>7</v>
      </c>
      <c r="E5571" t="b">
        <v>0</v>
      </c>
    </row>
    <row r="5572" spans="1:5" x14ac:dyDescent="0.3">
      <c r="A5572" t="s">
        <v>1674</v>
      </c>
      <c r="B5572" t="s">
        <v>35</v>
      </c>
      <c r="C5572">
        <v>7</v>
      </c>
      <c r="E5572" t="b">
        <v>0</v>
      </c>
    </row>
    <row r="5573" spans="1:5" x14ac:dyDescent="0.3">
      <c r="A5573" t="s">
        <v>1674</v>
      </c>
      <c r="B5573" t="s">
        <v>26</v>
      </c>
      <c r="C5573">
        <v>7</v>
      </c>
      <c r="E5573" t="b">
        <v>0</v>
      </c>
    </row>
    <row r="5574" spans="1:5" x14ac:dyDescent="0.3">
      <c r="A5574" t="s">
        <v>1674</v>
      </c>
      <c r="B5574" t="s">
        <v>17</v>
      </c>
      <c r="C5574">
        <v>7</v>
      </c>
      <c r="E5574" t="b">
        <v>0</v>
      </c>
    </row>
    <row r="5575" spans="1:5" x14ac:dyDescent="0.3">
      <c r="A5575" t="s">
        <v>1675</v>
      </c>
      <c r="B5575" t="s">
        <v>22</v>
      </c>
      <c r="C5575">
        <v>2.7</v>
      </c>
      <c r="E5575" t="b">
        <v>0</v>
      </c>
    </row>
    <row r="5576" spans="1:5" x14ac:dyDescent="0.3">
      <c r="A5576" t="s">
        <v>1676</v>
      </c>
      <c r="B5576" t="s">
        <v>12</v>
      </c>
      <c r="C5576">
        <v>7.6</v>
      </c>
      <c r="E5576" t="b">
        <v>0</v>
      </c>
    </row>
    <row r="5577" spans="1:5" x14ac:dyDescent="0.3">
      <c r="A5577" t="s">
        <v>1676</v>
      </c>
      <c r="B5577" t="s">
        <v>22</v>
      </c>
      <c r="C5577">
        <v>7.6</v>
      </c>
      <c r="E5577" t="b">
        <v>0</v>
      </c>
    </row>
    <row r="5578" spans="1:5" x14ac:dyDescent="0.3">
      <c r="A5578" t="s">
        <v>1676</v>
      </c>
      <c r="B5578" t="s">
        <v>34</v>
      </c>
      <c r="C5578">
        <v>7.6</v>
      </c>
      <c r="E5578" t="b">
        <v>0</v>
      </c>
    </row>
    <row r="5579" spans="1:5" x14ac:dyDescent="0.3">
      <c r="A5579" t="s">
        <v>1676</v>
      </c>
      <c r="B5579" t="s">
        <v>17</v>
      </c>
      <c r="C5579">
        <v>7.6</v>
      </c>
      <c r="E5579" t="b">
        <v>0</v>
      </c>
    </row>
    <row r="5580" spans="1:5" x14ac:dyDescent="0.3">
      <c r="A5580" t="s">
        <v>1677</v>
      </c>
      <c r="B5580" t="s">
        <v>12</v>
      </c>
      <c r="C5580">
        <v>6.6</v>
      </c>
      <c r="E5580" t="b">
        <v>0</v>
      </c>
    </row>
    <row r="5581" spans="1:5" x14ac:dyDescent="0.3">
      <c r="A5581" t="s">
        <v>1677</v>
      </c>
      <c r="B5581" t="s">
        <v>34</v>
      </c>
      <c r="C5581">
        <v>6.6</v>
      </c>
      <c r="E5581" t="b">
        <v>0</v>
      </c>
    </row>
    <row r="5582" spans="1:5" x14ac:dyDescent="0.3">
      <c r="A5582" t="s">
        <v>1677</v>
      </c>
      <c r="B5582" t="s">
        <v>15</v>
      </c>
      <c r="C5582">
        <v>6.6</v>
      </c>
      <c r="E5582" t="b">
        <v>0</v>
      </c>
    </row>
    <row r="5583" spans="1:5" x14ac:dyDescent="0.3">
      <c r="A5583" t="s">
        <v>1677</v>
      </c>
      <c r="B5583" t="s">
        <v>17</v>
      </c>
      <c r="C5583">
        <v>6.6</v>
      </c>
      <c r="E5583" t="b">
        <v>0</v>
      </c>
    </row>
    <row r="5584" spans="1:5" x14ac:dyDescent="0.3">
      <c r="A5584" t="s">
        <v>1678</v>
      </c>
      <c r="B5584" t="s">
        <v>22</v>
      </c>
      <c r="C5584">
        <v>6.9</v>
      </c>
      <c r="E5584" t="b">
        <v>0</v>
      </c>
    </row>
    <row r="5585" spans="1:5" x14ac:dyDescent="0.3">
      <c r="A5585" t="s">
        <v>1678</v>
      </c>
      <c r="B5585" t="s">
        <v>35</v>
      </c>
      <c r="C5585">
        <v>6.9</v>
      </c>
      <c r="E5585" t="b">
        <v>0</v>
      </c>
    </row>
    <row r="5586" spans="1:5" x14ac:dyDescent="0.3">
      <c r="A5586" t="s">
        <v>1678</v>
      </c>
      <c r="B5586" t="s">
        <v>25</v>
      </c>
      <c r="C5586">
        <v>6.9</v>
      </c>
      <c r="E5586" t="b">
        <v>0</v>
      </c>
    </row>
    <row r="5587" spans="1:5" x14ac:dyDescent="0.3">
      <c r="A5587" t="s">
        <v>1678</v>
      </c>
      <c r="B5587" t="s">
        <v>15</v>
      </c>
      <c r="C5587">
        <v>6.9</v>
      </c>
      <c r="E5587" t="b">
        <v>0</v>
      </c>
    </row>
    <row r="5588" spans="1:5" x14ac:dyDescent="0.3">
      <c r="A5588" t="s">
        <v>1679</v>
      </c>
      <c r="B5588" t="s">
        <v>12</v>
      </c>
      <c r="C5588">
        <v>6.8</v>
      </c>
      <c r="E5588" t="b">
        <v>0</v>
      </c>
    </row>
    <row r="5589" spans="1:5" x14ac:dyDescent="0.3">
      <c r="A5589" t="s">
        <v>1679</v>
      </c>
      <c r="B5589" t="s">
        <v>30</v>
      </c>
      <c r="C5589">
        <v>6.8</v>
      </c>
      <c r="E5589" t="b">
        <v>0</v>
      </c>
    </row>
    <row r="5590" spans="1:5" x14ac:dyDescent="0.3">
      <c r="A5590" t="s">
        <v>1679</v>
      </c>
      <c r="B5590" t="s">
        <v>17</v>
      </c>
      <c r="C5590">
        <v>6.8</v>
      </c>
      <c r="E5590" t="b">
        <v>0</v>
      </c>
    </row>
    <row r="5591" spans="1:5" x14ac:dyDescent="0.3">
      <c r="A5591" t="s">
        <v>1680</v>
      </c>
      <c r="B5591" t="s">
        <v>30</v>
      </c>
      <c r="C5591">
        <v>7.5</v>
      </c>
      <c r="E5591" t="b">
        <v>0</v>
      </c>
    </row>
    <row r="5592" spans="1:5" x14ac:dyDescent="0.3">
      <c r="A5592" t="s">
        <v>1680</v>
      </c>
      <c r="B5592" t="s">
        <v>26</v>
      </c>
      <c r="C5592">
        <v>7.5</v>
      </c>
      <c r="E5592" t="b">
        <v>0</v>
      </c>
    </row>
    <row r="5593" spans="1:5" x14ac:dyDescent="0.3">
      <c r="A5593" t="s">
        <v>1681</v>
      </c>
      <c r="B5593" t="s">
        <v>12</v>
      </c>
      <c r="C5593">
        <v>3.7</v>
      </c>
      <c r="E5593" t="b">
        <v>0</v>
      </c>
    </row>
    <row r="5594" spans="1:5" x14ac:dyDescent="0.3">
      <c r="A5594" t="s">
        <v>1681</v>
      </c>
      <c r="B5594" t="s">
        <v>13</v>
      </c>
      <c r="C5594">
        <v>3.7</v>
      </c>
      <c r="E5594" t="b">
        <v>0</v>
      </c>
    </row>
    <row r="5595" spans="1:5" x14ac:dyDescent="0.3">
      <c r="A5595" t="s">
        <v>1681</v>
      </c>
      <c r="B5595" t="s">
        <v>14</v>
      </c>
      <c r="C5595">
        <v>3.7</v>
      </c>
      <c r="E5595" t="b">
        <v>0</v>
      </c>
    </row>
    <row r="5596" spans="1:5" x14ac:dyDescent="0.3">
      <c r="A5596" t="s">
        <v>1681</v>
      </c>
      <c r="B5596" t="s">
        <v>15</v>
      </c>
      <c r="C5596">
        <v>3.7</v>
      </c>
      <c r="E5596" t="b">
        <v>0</v>
      </c>
    </row>
    <row r="5597" spans="1:5" x14ac:dyDescent="0.3">
      <c r="A5597" t="s">
        <v>1681</v>
      </c>
      <c r="B5597" t="s">
        <v>17</v>
      </c>
      <c r="C5597">
        <v>3.7</v>
      </c>
      <c r="E5597" t="b">
        <v>0</v>
      </c>
    </row>
    <row r="5598" spans="1:5" x14ac:dyDescent="0.3">
      <c r="A5598" t="s">
        <v>1682</v>
      </c>
      <c r="B5598" t="s">
        <v>22</v>
      </c>
      <c r="C5598">
        <v>6.1</v>
      </c>
      <c r="E5598" t="b">
        <v>0</v>
      </c>
    </row>
    <row r="5599" spans="1:5" x14ac:dyDescent="0.3">
      <c r="A5599" t="s">
        <v>1682</v>
      </c>
      <c r="B5599" t="s">
        <v>30</v>
      </c>
      <c r="C5599">
        <v>6.1</v>
      </c>
      <c r="E5599" t="b">
        <v>0</v>
      </c>
    </row>
    <row r="5600" spans="1:5" x14ac:dyDescent="0.3">
      <c r="A5600" t="s">
        <v>1682</v>
      </c>
      <c r="B5600" t="s">
        <v>19</v>
      </c>
      <c r="C5600">
        <v>6.1</v>
      </c>
      <c r="E5600" t="b">
        <v>0</v>
      </c>
    </row>
    <row r="5601" spans="1:5" x14ac:dyDescent="0.3">
      <c r="A5601" t="s">
        <v>1683</v>
      </c>
      <c r="B5601" t="s">
        <v>30</v>
      </c>
      <c r="C5601">
        <v>5.9</v>
      </c>
      <c r="E5601" t="b">
        <v>0</v>
      </c>
    </row>
    <row r="5602" spans="1:5" x14ac:dyDescent="0.3">
      <c r="A5602" t="s">
        <v>1683</v>
      </c>
      <c r="B5602" t="s">
        <v>14</v>
      </c>
      <c r="C5602">
        <v>5.9</v>
      </c>
      <c r="E5602" t="b">
        <v>0</v>
      </c>
    </row>
    <row r="5603" spans="1:5" x14ac:dyDescent="0.3">
      <c r="A5603" t="s">
        <v>1683</v>
      </c>
      <c r="B5603" t="s">
        <v>35</v>
      </c>
      <c r="C5603">
        <v>5.9</v>
      </c>
      <c r="E5603" t="b">
        <v>0</v>
      </c>
    </row>
    <row r="5604" spans="1:5" x14ac:dyDescent="0.3">
      <c r="A5604" t="s">
        <v>1684</v>
      </c>
      <c r="B5604" t="s">
        <v>30</v>
      </c>
      <c r="C5604">
        <v>6.7</v>
      </c>
      <c r="E5604" t="b">
        <v>0</v>
      </c>
    </row>
    <row r="5605" spans="1:5" x14ac:dyDescent="0.3">
      <c r="A5605" t="s">
        <v>1684</v>
      </c>
      <c r="B5605" t="s">
        <v>39</v>
      </c>
      <c r="C5605">
        <v>6.7</v>
      </c>
      <c r="E5605" t="b">
        <v>0</v>
      </c>
    </row>
    <row r="5606" spans="1:5" x14ac:dyDescent="0.3">
      <c r="A5606" t="s">
        <v>1685</v>
      </c>
      <c r="B5606" t="s">
        <v>22</v>
      </c>
      <c r="C5606">
        <v>8.5</v>
      </c>
      <c r="E5606" t="b">
        <v>0</v>
      </c>
    </row>
    <row r="5607" spans="1:5" x14ac:dyDescent="0.3">
      <c r="A5607" t="s">
        <v>1685</v>
      </c>
      <c r="B5607" t="s">
        <v>30</v>
      </c>
      <c r="C5607">
        <v>8.5</v>
      </c>
      <c r="E5607" t="b">
        <v>0</v>
      </c>
    </row>
    <row r="5608" spans="1:5" x14ac:dyDescent="0.3">
      <c r="A5608" t="s">
        <v>1686</v>
      </c>
      <c r="B5608" t="s">
        <v>34</v>
      </c>
      <c r="C5608">
        <v>6.9</v>
      </c>
      <c r="E5608" t="b">
        <v>0</v>
      </c>
    </row>
    <row r="5609" spans="1:5" x14ac:dyDescent="0.3">
      <c r="A5609" t="s">
        <v>1686</v>
      </c>
      <c r="B5609" t="s">
        <v>30</v>
      </c>
      <c r="C5609">
        <v>6.9</v>
      </c>
      <c r="E5609" t="b">
        <v>0</v>
      </c>
    </row>
    <row r="5610" spans="1:5" x14ac:dyDescent="0.3">
      <c r="A5610" t="s">
        <v>1686</v>
      </c>
      <c r="B5610" t="s">
        <v>32</v>
      </c>
      <c r="C5610">
        <v>6.9</v>
      </c>
      <c r="E5610" t="b">
        <v>0</v>
      </c>
    </row>
    <row r="5611" spans="1:5" x14ac:dyDescent="0.3">
      <c r="A5611" t="s">
        <v>1687</v>
      </c>
      <c r="B5611" t="s">
        <v>22</v>
      </c>
      <c r="C5611">
        <v>5.5</v>
      </c>
      <c r="E5611" t="b">
        <v>0</v>
      </c>
    </row>
    <row r="5612" spans="1:5" x14ac:dyDescent="0.3">
      <c r="A5612" t="s">
        <v>1687</v>
      </c>
      <c r="B5612" t="s">
        <v>34</v>
      </c>
      <c r="C5612">
        <v>5.5</v>
      </c>
      <c r="E5612" t="b">
        <v>0</v>
      </c>
    </row>
    <row r="5613" spans="1:5" x14ac:dyDescent="0.3">
      <c r="A5613" t="s">
        <v>1688</v>
      </c>
      <c r="B5613" t="s">
        <v>12</v>
      </c>
      <c r="C5613">
        <v>7.1</v>
      </c>
      <c r="E5613" t="b">
        <v>0</v>
      </c>
    </row>
    <row r="5614" spans="1:5" x14ac:dyDescent="0.3">
      <c r="A5614" t="s">
        <v>1688</v>
      </c>
      <c r="B5614" t="s">
        <v>13</v>
      </c>
      <c r="C5614">
        <v>7.1</v>
      </c>
      <c r="E5614" t="b">
        <v>0</v>
      </c>
    </row>
    <row r="5615" spans="1:5" x14ac:dyDescent="0.3">
      <c r="A5615" t="s">
        <v>1688</v>
      </c>
      <c r="B5615" t="s">
        <v>21</v>
      </c>
      <c r="C5615">
        <v>7.1</v>
      </c>
      <c r="E5615" t="b">
        <v>0</v>
      </c>
    </row>
    <row r="5616" spans="1:5" x14ac:dyDescent="0.3">
      <c r="A5616" t="s">
        <v>1688</v>
      </c>
      <c r="B5616" t="s">
        <v>30</v>
      </c>
      <c r="C5616">
        <v>7.1</v>
      </c>
      <c r="E5616" t="b">
        <v>0</v>
      </c>
    </row>
    <row r="5617" spans="1:5" x14ac:dyDescent="0.3">
      <c r="A5617" t="s">
        <v>1688</v>
      </c>
      <c r="B5617" t="s">
        <v>26</v>
      </c>
      <c r="C5617">
        <v>7.1</v>
      </c>
      <c r="E5617" t="b">
        <v>0</v>
      </c>
    </row>
    <row r="5618" spans="1:5" x14ac:dyDescent="0.3">
      <c r="A5618" t="s">
        <v>1688</v>
      </c>
      <c r="B5618" t="s">
        <v>15</v>
      </c>
      <c r="C5618">
        <v>7.1</v>
      </c>
      <c r="E5618" t="b">
        <v>0</v>
      </c>
    </row>
    <row r="5619" spans="1:5" x14ac:dyDescent="0.3">
      <c r="A5619" t="s">
        <v>1688</v>
      </c>
      <c r="B5619" t="s">
        <v>17</v>
      </c>
      <c r="C5619">
        <v>7.1</v>
      </c>
      <c r="E5619" t="b">
        <v>0</v>
      </c>
    </row>
    <row r="5620" spans="1:5" x14ac:dyDescent="0.3">
      <c r="A5620" t="s">
        <v>1689</v>
      </c>
      <c r="B5620" t="s">
        <v>34</v>
      </c>
      <c r="C5620">
        <v>7.1</v>
      </c>
      <c r="E5620" t="b">
        <v>0</v>
      </c>
    </row>
    <row r="5621" spans="1:5" x14ac:dyDescent="0.3">
      <c r="A5621" t="s">
        <v>1689</v>
      </c>
      <c r="B5621" t="s">
        <v>30</v>
      </c>
      <c r="C5621">
        <v>7.1</v>
      </c>
      <c r="E5621" t="b">
        <v>0</v>
      </c>
    </row>
    <row r="5622" spans="1:5" x14ac:dyDescent="0.3">
      <c r="A5622" t="s">
        <v>1689</v>
      </c>
      <c r="B5622" t="s">
        <v>17</v>
      </c>
      <c r="C5622">
        <v>7.1</v>
      </c>
      <c r="E5622" t="b">
        <v>0</v>
      </c>
    </row>
    <row r="5623" spans="1:5" x14ac:dyDescent="0.3">
      <c r="A5623" t="s">
        <v>1690</v>
      </c>
      <c r="B5623" t="s">
        <v>22</v>
      </c>
      <c r="C5623">
        <v>5.9</v>
      </c>
      <c r="E5623" t="b">
        <v>0</v>
      </c>
    </row>
    <row r="5624" spans="1:5" x14ac:dyDescent="0.3">
      <c r="A5624" t="s">
        <v>1690</v>
      </c>
      <c r="B5624" t="s">
        <v>23</v>
      </c>
      <c r="C5624">
        <v>5.9</v>
      </c>
      <c r="E5624" t="b">
        <v>0</v>
      </c>
    </row>
    <row r="5625" spans="1:5" x14ac:dyDescent="0.3">
      <c r="A5625" t="s">
        <v>1690</v>
      </c>
      <c r="B5625" t="s">
        <v>19</v>
      </c>
      <c r="C5625">
        <v>5.9</v>
      </c>
      <c r="E5625" t="b">
        <v>0</v>
      </c>
    </row>
    <row r="5626" spans="1:5" x14ac:dyDescent="0.3">
      <c r="A5626" t="s">
        <v>1691</v>
      </c>
      <c r="B5626" t="s">
        <v>13</v>
      </c>
      <c r="C5626">
        <v>7.3</v>
      </c>
      <c r="E5626" t="b">
        <v>0</v>
      </c>
    </row>
    <row r="5627" spans="1:5" x14ac:dyDescent="0.3">
      <c r="A5627" t="s">
        <v>1691</v>
      </c>
      <c r="B5627" t="s">
        <v>21</v>
      </c>
      <c r="C5627">
        <v>7.3</v>
      </c>
      <c r="E5627" t="b">
        <v>0</v>
      </c>
    </row>
    <row r="5628" spans="1:5" x14ac:dyDescent="0.3">
      <c r="A5628" t="s">
        <v>1691</v>
      </c>
      <c r="B5628" t="s">
        <v>22</v>
      </c>
      <c r="C5628">
        <v>7.3</v>
      </c>
      <c r="E5628" t="b">
        <v>0</v>
      </c>
    </row>
    <row r="5629" spans="1:5" x14ac:dyDescent="0.3">
      <c r="A5629" t="s">
        <v>1691</v>
      </c>
      <c r="B5629" t="s">
        <v>23</v>
      </c>
      <c r="C5629">
        <v>7.3</v>
      </c>
      <c r="E5629" t="b">
        <v>0</v>
      </c>
    </row>
    <row r="5630" spans="1:5" x14ac:dyDescent="0.3">
      <c r="A5630" t="s">
        <v>1691</v>
      </c>
      <c r="B5630" t="s">
        <v>25</v>
      </c>
      <c r="C5630">
        <v>7.3</v>
      </c>
      <c r="E5630" t="b">
        <v>0</v>
      </c>
    </row>
    <row r="5631" spans="1:5" x14ac:dyDescent="0.3">
      <c r="A5631" t="s">
        <v>1692</v>
      </c>
      <c r="B5631" t="s">
        <v>22</v>
      </c>
      <c r="C5631">
        <v>3.4</v>
      </c>
      <c r="E5631" t="b">
        <v>0</v>
      </c>
    </row>
    <row r="5632" spans="1:5" x14ac:dyDescent="0.3">
      <c r="A5632" t="s">
        <v>1693</v>
      </c>
      <c r="B5632" t="s">
        <v>22</v>
      </c>
      <c r="C5632">
        <v>6.8</v>
      </c>
      <c r="E5632" t="b">
        <v>0</v>
      </c>
    </row>
    <row r="5633" spans="1:5" x14ac:dyDescent="0.3">
      <c r="A5633" t="s">
        <v>1693</v>
      </c>
      <c r="B5633" t="s">
        <v>30</v>
      </c>
      <c r="C5633">
        <v>6.8</v>
      </c>
      <c r="E5633" t="b">
        <v>0</v>
      </c>
    </row>
    <row r="5634" spans="1:5" x14ac:dyDescent="0.3">
      <c r="A5634" t="s">
        <v>1693</v>
      </c>
      <c r="B5634" t="s">
        <v>19</v>
      </c>
      <c r="C5634">
        <v>6.8</v>
      </c>
      <c r="E5634" t="b">
        <v>0</v>
      </c>
    </row>
    <row r="5635" spans="1:5" x14ac:dyDescent="0.3">
      <c r="A5635" t="s">
        <v>1694</v>
      </c>
      <c r="B5635" t="s">
        <v>38</v>
      </c>
      <c r="C5635">
        <v>6.9</v>
      </c>
      <c r="E5635" t="b">
        <v>0</v>
      </c>
    </row>
    <row r="5636" spans="1:5" x14ac:dyDescent="0.3">
      <c r="A5636" t="s">
        <v>1694</v>
      </c>
      <c r="B5636" t="s">
        <v>30</v>
      </c>
      <c r="C5636">
        <v>6.9</v>
      </c>
      <c r="E5636" t="b">
        <v>0</v>
      </c>
    </row>
    <row r="5637" spans="1:5" x14ac:dyDescent="0.3">
      <c r="A5637" t="s">
        <v>1694</v>
      </c>
      <c r="B5637" t="s">
        <v>39</v>
      </c>
      <c r="C5637">
        <v>6.9</v>
      </c>
      <c r="E5637" t="b">
        <v>0</v>
      </c>
    </row>
    <row r="5638" spans="1:5" x14ac:dyDescent="0.3">
      <c r="A5638" t="s">
        <v>1695</v>
      </c>
      <c r="B5638" t="s">
        <v>30</v>
      </c>
      <c r="C5638">
        <v>7</v>
      </c>
      <c r="E5638" t="b">
        <v>0</v>
      </c>
    </row>
    <row r="5639" spans="1:5" x14ac:dyDescent="0.3">
      <c r="A5639" t="s">
        <v>1696</v>
      </c>
      <c r="B5639" t="s">
        <v>12</v>
      </c>
      <c r="C5639">
        <v>5.5</v>
      </c>
      <c r="E5639" t="b">
        <v>0</v>
      </c>
    </row>
    <row r="5640" spans="1:5" x14ac:dyDescent="0.3">
      <c r="A5640" t="s">
        <v>1696</v>
      </c>
      <c r="B5640" t="s">
        <v>34</v>
      </c>
      <c r="C5640">
        <v>5.5</v>
      </c>
      <c r="E5640" t="b">
        <v>0</v>
      </c>
    </row>
    <row r="5641" spans="1:5" x14ac:dyDescent="0.3">
      <c r="A5641" t="s">
        <v>1696</v>
      </c>
      <c r="B5641" t="s">
        <v>15</v>
      </c>
      <c r="C5641">
        <v>5.5</v>
      </c>
      <c r="E5641" t="b">
        <v>0</v>
      </c>
    </row>
    <row r="5642" spans="1:5" x14ac:dyDescent="0.3">
      <c r="A5642" t="s">
        <v>1696</v>
      </c>
      <c r="B5642" t="s">
        <v>17</v>
      </c>
      <c r="C5642">
        <v>5.5</v>
      </c>
      <c r="E5642" t="b">
        <v>0</v>
      </c>
    </row>
    <row r="5643" spans="1:5" x14ac:dyDescent="0.3">
      <c r="A5643" t="s">
        <v>1697</v>
      </c>
      <c r="B5643" t="s">
        <v>22</v>
      </c>
      <c r="C5643">
        <v>5.0999999999999996</v>
      </c>
      <c r="E5643" t="b">
        <v>0</v>
      </c>
    </row>
    <row r="5644" spans="1:5" x14ac:dyDescent="0.3">
      <c r="A5644" t="s">
        <v>1697</v>
      </c>
      <c r="B5644" t="s">
        <v>19</v>
      </c>
      <c r="C5644">
        <v>5.0999999999999996</v>
      </c>
      <c r="E5644" t="b">
        <v>0</v>
      </c>
    </row>
    <row r="5645" spans="1:5" x14ac:dyDescent="0.3">
      <c r="A5645" t="s">
        <v>1697</v>
      </c>
      <c r="B5645" t="s">
        <v>15</v>
      </c>
      <c r="C5645">
        <v>5.0999999999999996</v>
      </c>
      <c r="E5645" t="b">
        <v>0</v>
      </c>
    </row>
    <row r="5646" spans="1:5" x14ac:dyDescent="0.3">
      <c r="A5646" t="s">
        <v>1698</v>
      </c>
      <c r="B5646" t="s">
        <v>35</v>
      </c>
      <c r="C5646">
        <v>6.2</v>
      </c>
      <c r="E5646" t="b">
        <v>0</v>
      </c>
    </row>
    <row r="5647" spans="1:5" x14ac:dyDescent="0.3">
      <c r="A5647" t="s">
        <v>1698</v>
      </c>
      <c r="B5647" t="s">
        <v>26</v>
      </c>
      <c r="C5647">
        <v>6.2</v>
      </c>
      <c r="E5647" t="b">
        <v>0</v>
      </c>
    </row>
    <row r="5648" spans="1:5" x14ac:dyDescent="0.3">
      <c r="A5648" t="s">
        <v>1698</v>
      </c>
      <c r="B5648" t="s">
        <v>17</v>
      </c>
      <c r="C5648">
        <v>6.2</v>
      </c>
      <c r="E5648" t="b">
        <v>0</v>
      </c>
    </row>
    <row r="5649" spans="1:5" x14ac:dyDescent="0.3">
      <c r="A5649" t="s">
        <v>1699</v>
      </c>
      <c r="B5649" t="s">
        <v>13</v>
      </c>
      <c r="C5649">
        <v>5.9</v>
      </c>
      <c r="E5649" t="b">
        <v>0</v>
      </c>
    </row>
    <row r="5650" spans="1:5" x14ac:dyDescent="0.3">
      <c r="A5650" t="s">
        <v>1699</v>
      </c>
      <c r="B5650" t="s">
        <v>30</v>
      </c>
      <c r="C5650">
        <v>5.9</v>
      </c>
      <c r="E5650" t="b">
        <v>0</v>
      </c>
    </row>
    <row r="5651" spans="1:5" x14ac:dyDescent="0.3">
      <c r="A5651" t="s">
        <v>1699</v>
      </c>
      <c r="B5651" t="s">
        <v>17</v>
      </c>
      <c r="C5651">
        <v>5.9</v>
      </c>
      <c r="E5651" t="b">
        <v>0</v>
      </c>
    </row>
    <row r="5652" spans="1:5" x14ac:dyDescent="0.3">
      <c r="A5652" t="s">
        <v>1700</v>
      </c>
      <c r="B5652" t="s">
        <v>22</v>
      </c>
      <c r="C5652">
        <v>5.2</v>
      </c>
      <c r="E5652" t="b">
        <v>0</v>
      </c>
    </row>
    <row r="5653" spans="1:5" x14ac:dyDescent="0.3">
      <c r="A5653" t="s">
        <v>1700</v>
      </c>
      <c r="B5653" t="s">
        <v>30</v>
      </c>
      <c r="C5653">
        <v>5.2</v>
      </c>
      <c r="E5653" t="b">
        <v>0</v>
      </c>
    </row>
    <row r="5654" spans="1:5" x14ac:dyDescent="0.3">
      <c r="A5654" t="s">
        <v>1700</v>
      </c>
      <c r="B5654" t="s">
        <v>19</v>
      </c>
      <c r="C5654">
        <v>5.2</v>
      </c>
      <c r="E5654" t="b">
        <v>0</v>
      </c>
    </row>
    <row r="5655" spans="1:5" x14ac:dyDescent="0.3">
      <c r="A5655" t="s">
        <v>1701</v>
      </c>
      <c r="B5655" t="s">
        <v>22</v>
      </c>
      <c r="C5655">
        <v>6.2</v>
      </c>
      <c r="E5655" t="b">
        <v>0</v>
      </c>
    </row>
    <row r="5656" spans="1:5" x14ac:dyDescent="0.3">
      <c r="A5656" t="s">
        <v>1701</v>
      </c>
      <c r="B5656" t="s">
        <v>19</v>
      </c>
      <c r="C5656">
        <v>6.2</v>
      </c>
      <c r="E5656" t="b">
        <v>0</v>
      </c>
    </row>
    <row r="5657" spans="1:5" x14ac:dyDescent="0.3">
      <c r="A5657" t="s">
        <v>1702</v>
      </c>
      <c r="B5657" t="s">
        <v>22</v>
      </c>
      <c r="C5657">
        <v>5.5</v>
      </c>
      <c r="E5657" t="b">
        <v>0</v>
      </c>
    </row>
    <row r="5658" spans="1:5" x14ac:dyDescent="0.3">
      <c r="A5658" t="s">
        <v>1702</v>
      </c>
      <c r="B5658" t="s">
        <v>30</v>
      </c>
      <c r="C5658">
        <v>5.5</v>
      </c>
      <c r="E5658" t="b">
        <v>0</v>
      </c>
    </row>
    <row r="5659" spans="1:5" x14ac:dyDescent="0.3">
      <c r="A5659" t="s">
        <v>1702</v>
      </c>
      <c r="B5659" t="s">
        <v>19</v>
      </c>
      <c r="C5659">
        <v>5.5</v>
      </c>
      <c r="E5659" t="b">
        <v>0</v>
      </c>
    </row>
    <row r="5660" spans="1:5" x14ac:dyDescent="0.3">
      <c r="A5660" t="s">
        <v>1702</v>
      </c>
      <c r="B5660" t="s">
        <v>32</v>
      </c>
      <c r="C5660">
        <v>5.5</v>
      </c>
      <c r="E5660" t="b">
        <v>0</v>
      </c>
    </row>
    <row r="5661" spans="1:5" x14ac:dyDescent="0.3">
      <c r="A5661" t="s">
        <v>1703</v>
      </c>
      <c r="B5661" t="s">
        <v>34</v>
      </c>
      <c r="C5661">
        <v>7.4</v>
      </c>
      <c r="E5661" t="b">
        <v>0</v>
      </c>
    </row>
    <row r="5662" spans="1:5" x14ac:dyDescent="0.3">
      <c r="A5662" t="s">
        <v>1703</v>
      </c>
      <c r="B5662" t="s">
        <v>30</v>
      </c>
      <c r="C5662">
        <v>7.4</v>
      </c>
      <c r="E5662" t="b">
        <v>0</v>
      </c>
    </row>
    <row r="5663" spans="1:5" x14ac:dyDescent="0.3">
      <c r="A5663" t="s">
        <v>1703</v>
      </c>
      <c r="B5663" t="s">
        <v>19</v>
      </c>
      <c r="C5663">
        <v>7.4</v>
      </c>
      <c r="E5663" t="b">
        <v>0</v>
      </c>
    </row>
    <row r="5664" spans="1:5" x14ac:dyDescent="0.3">
      <c r="A5664" t="s">
        <v>1703</v>
      </c>
      <c r="B5664" t="s">
        <v>17</v>
      </c>
      <c r="C5664">
        <v>7.4</v>
      </c>
      <c r="E5664" t="b">
        <v>0</v>
      </c>
    </row>
    <row r="5665" spans="1:5" x14ac:dyDescent="0.3">
      <c r="A5665" t="s">
        <v>1704</v>
      </c>
      <c r="B5665" t="s">
        <v>12</v>
      </c>
      <c r="C5665">
        <v>4.4000000000000004</v>
      </c>
      <c r="E5665" t="b">
        <v>0</v>
      </c>
    </row>
    <row r="5666" spans="1:5" x14ac:dyDescent="0.3">
      <c r="A5666" t="s">
        <v>1704</v>
      </c>
      <c r="B5666" t="s">
        <v>35</v>
      </c>
      <c r="C5666">
        <v>4.4000000000000004</v>
      </c>
      <c r="E5666" t="b">
        <v>0</v>
      </c>
    </row>
    <row r="5667" spans="1:5" x14ac:dyDescent="0.3">
      <c r="A5667" t="s">
        <v>1704</v>
      </c>
      <c r="B5667" t="s">
        <v>15</v>
      </c>
      <c r="C5667">
        <v>4.4000000000000004</v>
      </c>
      <c r="E5667" t="b">
        <v>0</v>
      </c>
    </row>
    <row r="5668" spans="1:5" x14ac:dyDescent="0.3">
      <c r="A5668" t="s">
        <v>1704</v>
      </c>
      <c r="B5668" t="s">
        <v>17</v>
      </c>
      <c r="C5668">
        <v>4.4000000000000004</v>
      </c>
      <c r="E5668" t="b">
        <v>0</v>
      </c>
    </row>
    <row r="5669" spans="1:5" x14ac:dyDescent="0.3">
      <c r="A5669" t="s">
        <v>1705</v>
      </c>
      <c r="B5669" t="s">
        <v>12</v>
      </c>
      <c r="C5669">
        <v>6.3</v>
      </c>
      <c r="E5669" t="b">
        <v>0</v>
      </c>
    </row>
    <row r="5670" spans="1:5" x14ac:dyDescent="0.3">
      <c r="A5670" t="s">
        <v>1705</v>
      </c>
      <c r="B5670" t="s">
        <v>34</v>
      </c>
      <c r="C5670">
        <v>6.3</v>
      </c>
      <c r="E5670" t="b">
        <v>0</v>
      </c>
    </row>
    <row r="5671" spans="1:5" x14ac:dyDescent="0.3">
      <c r="A5671" t="s">
        <v>1705</v>
      </c>
      <c r="B5671" t="s">
        <v>30</v>
      </c>
      <c r="C5671">
        <v>6.3</v>
      </c>
      <c r="E5671" t="b">
        <v>0</v>
      </c>
    </row>
    <row r="5672" spans="1:5" x14ac:dyDescent="0.3">
      <c r="A5672" t="s">
        <v>1705</v>
      </c>
      <c r="B5672" t="s">
        <v>17</v>
      </c>
      <c r="C5672">
        <v>6.3</v>
      </c>
      <c r="E5672" t="b">
        <v>0</v>
      </c>
    </row>
    <row r="5673" spans="1:5" x14ac:dyDescent="0.3">
      <c r="A5673" t="s">
        <v>1706</v>
      </c>
      <c r="B5673" t="s">
        <v>12</v>
      </c>
      <c r="C5673">
        <v>6.1</v>
      </c>
      <c r="E5673" t="b">
        <v>0</v>
      </c>
    </row>
    <row r="5674" spans="1:5" x14ac:dyDescent="0.3">
      <c r="A5674" t="s">
        <v>1706</v>
      </c>
      <c r="B5674" t="s">
        <v>34</v>
      </c>
      <c r="C5674">
        <v>6.1</v>
      </c>
      <c r="E5674" t="b">
        <v>0</v>
      </c>
    </row>
    <row r="5675" spans="1:5" x14ac:dyDescent="0.3">
      <c r="A5675" t="s">
        <v>1706</v>
      </c>
      <c r="B5675" t="s">
        <v>17</v>
      </c>
      <c r="C5675">
        <v>6.1</v>
      </c>
      <c r="E5675" t="b">
        <v>0</v>
      </c>
    </row>
    <row r="5676" spans="1:5" x14ac:dyDescent="0.3">
      <c r="A5676" t="s">
        <v>1707</v>
      </c>
      <c r="B5676" t="s">
        <v>12</v>
      </c>
      <c r="C5676">
        <v>5.3</v>
      </c>
      <c r="E5676" t="b">
        <v>0</v>
      </c>
    </row>
    <row r="5677" spans="1:5" x14ac:dyDescent="0.3">
      <c r="A5677" t="s">
        <v>1707</v>
      </c>
      <c r="B5677" t="s">
        <v>13</v>
      </c>
      <c r="C5677">
        <v>5.3</v>
      </c>
      <c r="E5677" t="b">
        <v>0</v>
      </c>
    </row>
    <row r="5678" spans="1:5" x14ac:dyDescent="0.3">
      <c r="A5678" t="s">
        <v>1707</v>
      </c>
      <c r="B5678" t="s">
        <v>34</v>
      </c>
      <c r="C5678">
        <v>5.3</v>
      </c>
      <c r="E5678" t="b">
        <v>0</v>
      </c>
    </row>
    <row r="5679" spans="1:5" x14ac:dyDescent="0.3">
      <c r="A5679" t="s">
        <v>1707</v>
      </c>
      <c r="B5679" t="s">
        <v>30</v>
      </c>
      <c r="C5679">
        <v>5.3</v>
      </c>
      <c r="E5679" t="b">
        <v>0</v>
      </c>
    </row>
    <row r="5680" spans="1:5" x14ac:dyDescent="0.3">
      <c r="A5680" t="s">
        <v>1707</v>
      </c>
      <c r="B5680" t="s">
        <v>19</v>
      </c>
      <c r="C5680">
        <v>5.3</v>
      </c>
      <c r="E5680" t="b">
        <v>0</v>
      </c>
    </row>
    <row r="5681" spans="1:5" x14ac:dyDescent="0.3">
      <c r="A5681" t="s">
        <v>1708</v>
      </c>
      <c r="B5681" t="s">
        <v>12</v>
      </c>
      <c r="C5681">
        <v>5.4</v>
      </c>
      <c r="E5681" t="b">
        <v>0</v>
      </c>
    </row>
    <row r="5682" spans="1:5" x14ac:dyDescent="0.3">
      <c r="A5682" t="s">
        <v>1708</v>
      </c>
      <c r="B5682" t="s">
        <v>22</v>
      </c>
      <c r="C5682">
        <v>5.4</v>
      </c>
      <c r="E5682" t="b">
        <v>0</v>
      </c>
    </row>
    <row r="5683" spans="1:5" x14ac:dyDescent="0.3">
      <c r="A5683" t="s">
        <v>1708</v>
      </c>
      <c r="B5683" t="s">
        <v>35</v>
      </c>
      <c r="C5683">
        <v>5.4</v>
      </c>
      <c r="E5683" t="b">
        <v>0</v>
      </c>
    </row>
    <row r="5684" spans="1:5" x14ac:dyDescent="0.3">
      <c r="A5684" t="s">
        <v>1709</v>
      </c>
      <c r="B5684" t="s">
        <v>22</v>
      </c>
      <c r="C5684">
        <v>6.7</v>
      </c>
      <c r="E5684" t="b">
        <v>0</v>
      </c>
    </row>
    <row r="5685" spans="1:5" x14ac:dyDescent="0.3">
      <c r="A5685" t="s">
        <v>1709</v>
      </c>
      <c r="B5685" t="s">
        <v>30</v>
      </c>
      <c r="C5685">
        <v>6.7</v>
      </c>
      <c r="E5685" t="b">
        <v>0</v>
      </c>
    </row>
    <row r="5686" spans="1:5" x14ac:dyDescent="0.3">
      <c r="A5686" t="s">
        <v>1709</v>
      </c>
      <c r="B5686" t="s">
        <v>19</v>
      </c>
      <c r="C5686">
        <v>6.7</v>
      </c>
      <c r="E5686" t="b">
        <v>0</v>
      </c>
    </row>
    <row r="5687" spans="1:5" x14ac:dyDescent="0.3">
      <c r="A5687" t="s">
        <v>1710</v>
      </c>
      <c r="B5687" t="s">
        <v>34</v>
      </c>
      <c r="C5687">
        <v>5.9</v>
      </c>
      <c r="E5687" t="b">
        <v>0</v>
      </c>
    </row>
    <row r="5688" spans="1:5" x14ac:dyDescent="0.3">
      <c r="A5688" t="s">
        <v>1710</v>
      </c>
      <c r="B5688" t="s">
        <v>30</v>
      </c>
      <c r="C5688">
        <v>5.9</v>
      </c>
      <c r="E5688" t="b">
        <v>0</v>
      </c>
    </row>
    <row r="5689" spans="1:5" x14ac:dyDescent="0.3">
      <c r="A5689" t="s">
        <v>1710</v>
      </c>
      <c r="B5689" t="s">
        <v>26</v>
      </c>
      <c r="C5689">
        <v>5.9</v>
      </c>
      <c r="E5689" t="b">
        <v>0</v>
      </c>
    </row>
    <row r="5690" spans="1:5" x14ac:dyDescent="0.3">
      <c r="A5690" t="s">
        <v>1710</v>
      </c>
      <c r="B5690" t="s">
        <v>17</v>
      </c>
      <c r="C5690">
        <v>5.9</v>
      </c>
      <c r="E5690" t="b">
        <v>0</v>
      </c>
    </row>
    <row r="5691" spans="1:5" x14ac:dyDescent="0.3">
      <c r="A5691" t="s">
        <v>1711</v>
      </c>
      <c r="B5691" t="s">
        <v>30</v>
      </c>
      <c r="C5691">
        <v>7.3</v>
      </c>
      <c r="E5691" t="b">
        <v>0</v>
      </c>
    </row>
    <row r="5692" spans="1:5" x14ac:dyDescent="0.3">
      <c r="A5692" t="s">
        <v>1712</v>
      </c>
      <c r="B5692" t="s">
        <v>22</v>
      </c>
      <c r="C5692">
        <v>5.5</v>
      </c>
      <c r="E5692" t="b">
        <v>0</v>
      </c>
    </row>
    <row r="5693" spans="1:5" x14ac:dyDescent="0.3">
      <c r="A5693" t="s">
        <v>1712</v>
      </c>
      <c r="B5693" t="s">
        <v>34</v>
      </c>
      <c r="C5693">
        <v>5.5</v>
      </c>
      <c r="E5693" t="b">
        <v>0</v>
      </c>
    </row>
    <row r="5694" spans="1:5" x14ac:dyDescent="0.3">
      <c r="A5694" t="s">
        <v>1712</v>
      </c>
      <c r="B5694" t="s">
        <v>17</v>
      </c>
      <c r="C5694">
        <v>5.5</v>
      </c>
      <c r="E5694" t="b">
        <v>0</v>
      </c>
    </row>
    <row r="5695" spans="1:5" x14ac:dyDescent="0.3">
      <c r="A5695" t="s">
        <v>1713</v>
      </c>
      <c r="B5695" t="s">
        <v>30</v>
      </c>
      <c r="C5695">
        <v>5.8</v>
      </c>
      <c r="E5695" t="b">
        <v>0</v>
      </c>
    </row>
    <row r="5696" spans="1:5" x14ac:dyDescent="0.3">
      <c r="A5696" t="s">
        <v>1713</v>
      </c>
      <c r="B5696" t="s">
        <v>35</v>
      </c>
      <c r="C5696">
        <v>5.8</v>
      </c>
      <c r="E5696" t="b">
        <v>0</v>
      </c>
    </row>
    <row r="5697" spans="1:5" x14ac:dyDescent="0.3">
      <c r="A5697" t="s">
        <v>1713</v>
      </c>
      <c r="B5697" t="s">
        <v>15</v>
      </c>
      <c r="C5697">
        <v>5.8</v>
      </c>
      <c r="E5697" t="b">
        <v>0</v>
      </c>
    </row>
    <row r="5698" spans="1:5" x14ac:dyDescent="0.3">
      <c r="A5698" t="s">
        <v>1714</v>
      </c>
      <c r="B5698" t="s">
        <v>12</v>
      </c>
      <c r="C5698">
        <v>4.5999999999999996</v>
      </c>
      <c r="E5698" t="b">
        <v>0</v>
      </c>
    </row>
    <row r="5699" spans="1:5" x14ac:dyDescent="0.3">
      <c r="A5699" t="s">
        <v>1714</v>
      </c>
      <c r="B5699" t="s">
        <v>13</v>
      </c>
      <c r="C5699">
        <v>4.5999999999999996</v>
      </c>
      <c r="E5699" t="b">
        <v>0</v>
      </c>
    </row>
    <row r="5700" spans="1:5" x14ac:dyDescent="0.3">
      <c r="A5700" t="s">
        <v>1714</v>
      </c>
      <c r="B5700" t="s">
        <v>22</v>
      </c>
      <c r="C5700">
        <v>4.5999999999999996</v>
      </c>
      <c r="E5700" t="b">
        <v>0</v>
      </c>
    </row>
    <row r="5701" spans="1:5" x14ac:dyDescent="0.3">
      <c r="A5701" t="s">
        <v>1714</v>
      </c>
      <c r="B5701" t="s">
        <v>19</v>
      </c>
      <c r="C5701">
        <v>4.5999999999999996</v>
      </c>
      <c r="E5701" t="b">
        <v>0</v>
      </c>
    </row>
    <row r="5702" spans="1:5" x14ac:dyDescent="0.3">
      <c r="A5702" t="s">
        <v>1714</v>
      </c>
      <c r="B5702" t="s">
        <v>15</v>
      </c>
      <c r="C5702">
        <v>4.5999999999999996</v>
      </c>
      <c r="E5702" t="b">
        <v>0</v>
      </c>
    </row>
    <row r="5703" spans="1:5" x14ac:dyDescent="0.3">
      <c r="A5703" t="s">
        <v>1715</v>
      </c>
      <c r="B5703" t="s">
        <v>34</v>
      </c>
      <c r="C5703">
        <v>6.7</v>
      </c>
      <c r="E5703" t="b">
        <v>0</v>
      </c>
    </row>
    <row r="5704" spans="1:5" x14ac:dyDescent="0.3">
      <c r="A5704" t="s">
        <v>1715</v>
      </c>
      <c r="B5704" t="s">
        <v>30</v>
      </c>
      <c r="C5704">
        <v>6.7</v>
      </c>
      <c r="E5704" t="b">
        <v>0</v>
      </c>
    </row>
    <row r="5705" spans="1:5" x14ac:dyDescent="0.3">
      <c r="A5705" t="s">
        <v>1715</v>
      </c>
      <c r="B5705" t="s">
        <v>17</v>
      </c>
      <c r="C5705">
        <v>6.7</v>
      </c>
      <c r="E5705" t="b">
        <v>0</v>
      </c>
    </row>
    <row r="5706" spans="1:5" x14ac:dyDescent="0.3">
      <c r="A5706" t="s">
        <v>1716</v>
      </c>
      <c r="B5706" t="s">
        <v>13</v>
      </c>
      <c r="C5706">
        <v>5.0999999999999996</v>
      </c>
      <c r="E5706" t="b">
        <v>0</v>
      </c>
    </row>
    <row r="5707" spans="1:5" x14ac:dyDescent="0.3">
      <c r="A5707" t="s">
        <v>1716</v>
      </c>
      <c r="B5707" t="s">
        <v>35</v>
      </c>
      <c r="C5707">
        <v>5.0999999999999996</v>
      </c>
      <c r="E5707" t="b">
        <v>0</v>
      </c>
    </row>
    <row r="5708" spans="1:5" x14ac:dyDescent="0.3">
      <c r="A5708" t="s">
        <v>1716</v>
      </c>
      <c r="B5708" t="s">
        <v>17</v>
      </c>
      <c r="C5708">
        <v>5.0999999999999996</v>
      </c>
      <c r="E5708" t="b">
        <v>0</v>
      </c>
    </row>
    <row r="5709" spans="1:5" x14ac:dyDescent="0.3">
      <c r="A5709" t="s">
        <v>1717</v>
      </c>
      <c r="B5709" t="s">
        <v>22</v>
      </c>
      <c r="C5709">
        <v>5.6</v>
      </c>
      <c r="E5709" t="b">
        <v>0</v>
      </c>
    </row>
    <row r="5710" spans="1:5" x14ac:dyDescent="0.3">
      <c r="A5710" t="s">
        <v>1717</v>
      </c>
      <c r="B5710" t="s">
        <v>19</v>
      </c>
      <c r="C5710">
        <v>5.6</v>
      </c>
      <c r="E5710" t="b">
        <v>0</v>
      </c>
    </row>
    <row r="5711" spans="1:5" x14ac:dyDescent="0.3">
      <c r="A5711" t="s">
        <v>1718</v>
      </c>
      <c r="B5711" t="s">
        <v>30</v>
      </c>
      <c r="C5711">
        <v>7</v>
      </c>
      <c r="E5711" t="b">
        <v>0</v>
      </c>
    </row>
    <row r="5712" spans="1:5" x14ac:dyDescent="0.3">
      <c r="A5712" t="s">
        <v>1718</v>
      </c>
      <c r="B5712" t="s">
        <v>26</v>
      </c>
      <c r="C5712">
        <v>7</v>
      </c>
      <c r="E5712" t="b">
        <v>0</v>
      </c>
    </row>
    <row r="5713" spans="1:5" x14ac:dyDescent="0.3">
      <c r="A5713" t="s">
        <v>1718</v>
      </c>
      <c r="B5713" t="s">
        <v>19</v>
      </c>
      <c r="C5713">
        <v>7</v>
      </c>
      <c r="E5713" t="b">
        <v>0</v>
      </c>
    </row>
    <row r="5714" spans="1:5" x14ac:dyDescent="0.3">
      <c r="A5714" t="s">
        <v>1718</v>
      </c>
      <c r="B5714" t="s">
        <v>17</v>
      </c>
      <c r="C5714">
        <v>7</v>
      </c>
      <c r="E5714" t="b">
        <v>0</v>
      </c>
    </row>
    <row r="5715" spans="1:5" x14ac:dyDescent="0.3">
      <c r="A5715" t="s">
        <v>1719</v>
      </c>
      <c r="B5715" t="s">
        <v>22</v>
      </c>
      <c r="C5715">
        <v>6.4</v>
      </c>
      <c r="E5715" t="b">
        <v>0</v>
      </c>
    </row>
    <row r="5716" spans="1:5" x14ac:dyDescent="0.3">
      <c r="A5716" t="s">
        <v>1719</v>
      </c>
      <c r="B5716" t="s">
        <v>35</v>
      </c>
      <c r="C5716">
        <v>6.4</v>
      </c>
      <c r="E5716" t="b">
        <v>0</v>
      </c>
    </row>
    <row r="5717" spans="1:5" x14ac:dyDescent="0.3">
      <c r="A5717" t="s">
        <v>1720</v>
      </c>
      <c r="B5717" t="s">
        <v>38</v>
      </c>
      <c r="C5717">
        <v>6.7</v>
      </c>
      <c r="E5717" t="b">
        <v>0</v>
      </c>
    </row>
    <row r="5718" spans="1:5" x14ac:dyDescent="0.3">
      <c r="A5718" t="s">
        <v>1720</v>
      </c>
      <c r="B5718" t="s">
        <v>30</v>
      </c>
      <c r="C5718">
        <v>6.7</v>
      </c>
      <c r="E5718" t="b">
        <v>0</v>
      </c>
    </row>
    <row r="5719" spans="1:5" x14ac:dyDescent="0.3">
      <c r="A5719" t="s">
        <v>1720</v>
      </c>
      <c r="B5719" t="s">
        <v>31</v>
      </c>
      <c r="C5719">
        <v>6.7</v>
      </c>
      <c r="E5719" t="b">
        <v>0</v>
      </c>
    </row>
    <row r="5720" spans="1:5" x14ac:dyDescent="0.3">
      <c r="A5720" t="s">
        <v>1720</v>
      </c>
      <c r="B5720" t="s">
        <v>19</v>
      </c>
      <c r="C5720">
        <v>6.7</v>
      </c>
      <c r="E5720" t="b">
        <v>0</v>
      </c>
    </row>
    <row r="5721" spans="1:5" x14ac:dyDescent="0.3">
      <c r="A5721" t="s">
        <v>1721</v>
      </c>
      <c r="B5721" t="s">
        <v>12</v>
      </c>
      <c r="C5721">
        <v>4.0999999999999996</v>
      </c>
      <c r="E5721" t="b">
        <v>0</v>
      </c>
    </row>
    <row r="5722" spans="1:5" x14ac:dyDescent="0.3">
      <c r="A5722" t="s">
        <v>1721</v>
      </c>
      <c r="B5722" t="s">
        <v>13</v>
      </c>
      <c r="C5722">
        <v>4.0999999999999996</v>
      </c>
      <c r="E5722" t="b">
        <v>0</v>
      </c>
    </row>
    <row r="5723" spans="1:5" x14ac:dyDescent="0.3">
      <c r="A5723" t="s">
        <v>1721</v>
      </c>
      <c r="B5723" t="s">
        <v>15</v>
      </c>
      <c r="C5723">
        <v>4.0999999999999996</v>
      </c>
      <c r="E5723" t="b">
        <v>0</v>
      </c>
    </row>
    <row r="5724" spans="1:5" x14ac:dyDescent="0.3">
      <c r="A5724" t="s">
        <v>1722</v>
      </c>
      <c r="B5724" t="s">
        <v>30</v>
      </c>
      <c r="C5724">
        <v>5.5</v>
      </c>
      <c r="E5724" t="b">
        <v>0</v>
      </c>
    </row>
    <row r="5725" spans="1:5" x14ac:dyDescent="0.3">
      <c r="A5725" t="s">
        <v>1722</v>
      </c>
      <c r="B5725" t="s">
        <v>14</v>
      </c>
      <c r="C5725">
        <v>5.5</v>
      </c>
      <c r="E5725" t="b">
        <v>0</v>
      </c>
    </row>
    <row r="5726" spans="1:5" x14ac:dyDescent="0.3">
      <c r="A5726" t="s">
        <v>1722</v>
      </c>
      <c r="B5726" t="s">
        <v>17</v>
      </c>
      <c r="C5726">
        <v>5.5</v>
      </c>
      <c r="E5726" t="b">
        <v>0</v>
      </c>
    </row>
    <row r="5727" spans="1:5" x14ac:dyDescent="0.3">
      <c r="A5727" t="s">
        <v>1723</v>
      </c>
      <c r="B5727" t="s">
        <v>12</v>
      </c>
      <c r="C5727">
        <v>2.7</v>
      </c>
      <c r="E5727" t="b">
        <v>0</v>
      </c>
    </row>
    <row r="5728" spans="1:5" x14ac:dyDescent="0.3">
      <c r="A5728" t="s">
        <v>1723</v>
      </c>
      <c r="B5728" t="s">
        <v>13</v>
      </c>
      <c r="C5728">
        <v>2.7</v>
      </c>
      <c r="E5728" t="b">
        <v>0</v>
      </c>
    </row>
    <row r="5729" spans="1:5" x14ac:dyDescent="0.3">
      <c r="A5729" t="s">
        <v>1723</v>
      </c>
      <c r="B5729" t="s">
        <v>14</v>
      </c>
      <c r="C5729">
        <v>2.7</v>
      </c>
      <c r="E5729" t="b">
        <v>0</v>
      </c>
    </row>
    <row r="5730" spans="1:5" x14ac:dyDescent="0.3">
      <c r="A5730" t="s">
        <v>1723</v>
      </c>
      <c r="B5730" t="s">
        <v>15</v>
      </c>
      <c r="C5730">
        <v>2.7</v>
      </c>
      <c r="E5730" t="b">
        <v>0</v>
      </c>
    </row>
    <row r="5731" spans="1:5" x14ac:dyDescent="0.3">
      <c r="A5731" t="s">
        <v>1723</v>
      </c>
      <c r="B5731" t="s">
        <v>17</v>
      </c>
      <c r="C5731">
        <v>2.7</v>
      </c>
      <c r="E5731" t="b">
        <v>0</v>
      </c>
    </row>
    <row r="5732" spans="1:5" x14ac:dyDescent="0.3">
      <c r="A5732" t="s">
        <v>1724</v>
      </c>
      <c r="B5732" t="s">
        <v>12</v>
      </c>
      <c r="C5732">
        <v>6.4</v>
      </c>
      <c r="E5732" t="b">
        <v>0</v>
      </c>
    </row>
    <row r="5733" spans="1:5" x14ac:dyDescent="0.3">
      <c r="A5733" t="s">
        <v>1724</v>
      </c>
      <c r="B5733" t="s">
        <v>34</v>
      </c>
      <c r="C5733">
        <v>6.4</v>
      </c>
      <c r="E5733" t="b">
        <v>0</v>
      </c>
    </row>
    <row r="5734" spans="1:5" x14ac:dyDescent="0.3">
      <c r="A5734" t="s">
        <v>1724</v>
      </c>
      <c r="B5734" t="s">
        <v>17</v>
      </c>
      <c r="C5734">
        <v>6.4</v>
      </c>
      <c r="E5734" t="b">
        <v>0</v>
      </c>
    </row>
    <row r="5735" spans="1:5" x14ac:dyDescent="0.3">
      <c r="A5735" t="s">
        <v>1725</v>
      </c>
      <c r="B5735" t="s">
        <v>30</v>
      </c>
      <c r="C5735">
        <v>4.8</v>
      </c>
      <c r="E5735" t="b">
        <v>0</v>
      </c>
    </row>
    <row r="5736" spans="1:5" x14ac:dyDescent="0.3">
      <c r="A5736" t="s">
        <v>1725</v>
      </c>
      <c r="B5736" t="s">
        <v>35</v>
      </c>
      <c r="C5736">
        <v>4.8</v>
      </c>
      <c r="E5736" t="b">
        <v>0</v>
      </c>
    </row>
    <row r="5737" spans="1:5" x14ac:dyDescent="0.3">
      <c r="A5737" t="s">
        <v>1725</v>
      </c>
      <c r="B5737" t="s">
        <v>15</v>
      </c>
      <c r="C5737">
        <v>4.8</v>
      </c>
      <c r="E5737" t="b">
        <v>0</v>
      </c>
    </row>
    <row r="5738" spans="1:5" x14ac:dyDescent="0.3">
      <c r="A5738" t="s">
        <v>1725</v>
      </c>
      <c r="B5738" t="s">
        <v>17</v>
      </c>
      <c r="C5738">
        <v>4.8</v>
      </c>
      <c r="E5738" t="b">
        <v>0</v>
      </c>
    </row>
    <row r="5739" spans="1:5" x14ac:dyDescent="0.3">
      <c r="A5739" t="s">
        <v>1726</v>
      </c>
      <c r="B5739" t="s">
        <v>22</v>
      </c>
      <c r="C5739">
        <v>6.1</v>
      </c>
      <c r="E5739" t="b">
        <v>0</v>
      </c>
    </row>
    <row r="5740" spans="1:5" x14ac:dyDescent="0.3">
      <c r="A5740" t="s">
        <v>1726</v>
      </c>
      <c r="B5740" t="s">
        <v>19</v>
      </c>
      <c r="C5740">
        <v>6.1</v>
      </c>
      <c r="E5740" t="b">
        <v>0</v>
      </c>
    </row>
    <row r="5741" spans="1:5" x14ac:dyDescent="0.3">
      <c r="A5741" t="s">
        <v>1727</v>
      </c>
      <c r="B5741" t="s">
        <v>21</v>
      </c>
      <c r="C5741">
        <v>4.8</v>
      </c>
      <c r="E5741" t="b">
        <v>0</v>
      </c>
    </row>
    <row r="5742" spans="1:5" x14ac:dyDescent="0.3">
      <c r="A5742" t="s">
        <v>1727</v>
      </c>
      <c r="B5742" t="s">
        <v>22</v>
      </c>
      <c r="C5742">
        <v>4.8</v>
      </c>
      <c r="E5742" t="b">
        <v>0</v>
      </c>
    </row>
    <row r="5743" spans="1:5" x14ac:dyDescent="0.3">
      <c r="A5743" t="s">
        <v>1727</v>
      </c>
      <c r="B5743" t="s">
        <v>23</v>
      </c>
      <c r="C5743">
        <v>4.8</v>
      </c>
      <c r="E5743" t="b">
        <v>0</v>
      </c>
    </row>
    <row r="5744" spans="1:5" x14ac:dyDescent="0.3">
      <c r="A5744" t="s">
        <v>1728</v>
      </c>
      <c r="B5744" t="s">
        <v>30</v>
      </c>
      <c r="C5744">
        <v>7</v>
      </c>
      <c r="E5744" t="b">
        <v>0</v>
      </c>
    </row>
    <row r="5745" spans="1:5" x14ac:dyDescent="0.3">
      <c r="A5745" t="s">
        <v>1729</v>
      </c>
      <c r="B5745" t="s">
        <v>13</v>
      </c>
      <c r="C5745">
        <v>6.8</v>
      </c>
      <c r="E5745" t="b">
        <v>0</v>
      </c>
    </row>
    <row r="5746" spans="1:5" x14ac:dyDescent="0.3">
      <c r="A5746" t="s">
        <v>1729</v>
      </c>
      <c r="B5746" t="s">
        <v>14</v>
      </c>
      <c r="C5746">
        <v>6.8</v>
      </c>
      <c r="E5746" t="b">
        <v>0</v>
      </c>
    </row>
    <row r="5747" spans="1:5" x14ac:dyDescent="0.3">
      <c r="A5747" t="s">
        <v>1729</v>
      </c>
      <c r="B5747" t="s">
        <v>26</v>
      </c>
      <c r="C5747">
        <v>6.8</v>
      </c>
      <c r="E5747" t="b">
        <v>0</v>
      </c>
    </row>
    <row r="5748" spans="1:5" x14ac:dyDescent="0.3">
      <c r="A5748" t="s">
        <v>1730</v>
      </c>
      <c r="B5748" t="s">
        <v>22</v>
      </c>
      <c r="C5748">
        <v>7.3</v>
      </c>
      <c r="E5748" t="b">
        <v>0</v>
      </c>
    </row>
    <row r="5749" spans="1:5" x14ac:dyDescent="0.3">
      <c r="A5749" t="s">
        <v>1730</v>
      </c>
      <c r="B5749" t="s">
        <v>30</v>
      </c>
      <c r="C5749">
        <v>7.3</v>
      </c>
      <c r="E5749" t="b">
        <v>0</v>
      </c>
    </row>
    <row r="5750" spans="1:5" x14ac:dyDescent="0.3">
      <c r="A5750" t="s">
        <v>1731</v>
      </c>
      <c r="B5750" t="s">
        <v>34</v>
      </c>
      <c r="C5750">
        <v>8.1999999999999993</v>
      </c>
      <c r="E5750" t="b">
        <v>0</v>
      </c>
    </row>
    <row r="5751" spans="1:5" x14ac:dyDescent="0.3">
      <c r="A5751" t="s">
        <v>1731</v>
      </c>
      <c r="B5751" t="s">
        <v>30</v>
      </c>
      <c r="C5751">
        <v>8.1999999999999993</v>
      </c>
      <c r="E5751" t="b">
        <v>0</v>
      </c>
    </row>
    <row r="5752" spans="1:5" x14ac:dyDescent="0.3">
      <c r="A5752" t="s">
        <v>1731</v>
      </c>
      <c r="B5752" t="s">
        <v>17</v>
      </c>
      <c r="C5752">
        <v>8.1999999999999993</v>
      </c>
      <c r="E5752" t="b">
        <v>0</v>
      </c>
    </row>
    <row r="5753" spans="1:5" x14ac:dyDescent="0.3">
      <c r="A5753" t="s">
        <v>1732</v>
      </c>
      <c r="B5753" t="s">
        <v>34</v>
      </c>
      <c r="C5753">
        <v>5.6</v>
      </c>
      <c r="E5753" t="b">
        <v>0</v>
      </c>
    </row>
    <row r="5754" spans="1:5" x14ac:dyDescent="0.3">
      <c r="A5754" t="s">
        <v>1732</v>
      </c>
      <c r="B5754" t="s">
        <v>17</v>
      </c>
      <c r="C5754">
        <v>5.6</v>
      </c>
      <c r="E5754" t="b">
        <v>0</v>
      </c>
    </row>
    <row r="5755" spans="1:5" x14ac:dyDescent="0.3">
      <c r="A5755" t="s">
        <v>1733</v>
      </c>
      <c r="B5755" t="s">
        <v>12</v>
      </c>
      <c r="C5755">
        <v>6.1</v>
      </c>
      <c r="E5755" t="b">
        <v>0</v>
      </c>
    </row>
    <row r="5756" spans="1:5" x14ac:dyDescent="0.3">
      <c r="A5756" t="s">
        <v>1733</v>
      </c>
      <c r="B5756" t="s">
        <v>34</v>
      </c>
      <c r="C5756">
        <v>6.1</v>
      </c>
      <c r="E5756" t="b">
        <v>0</v>
      </c>
    </row>
    <row r="5757" spans="1:5" x14ac:dyDescent="0.3">
      <c r="A5757" t="s">
        <v>1733</v>
      </c>
      <c r="B5757" t="s">
        <v>30</v>
      </c>
      <c r="C5757">
        <v>6.1</v>
      </c>
      <c r="E5757" t="b">
        <v>0</v>
      </c>
    </row>
    <row r="5758" spans="1:5" x14ac:dyDescent="0.3">
      <c r="A5758" t="s">
        <v>1733</v>
      </c>
      <c r="B5758" t="s">
        <v>17</v>
      </c>
      <c r="C5758">
        <v>6.1</v>
      </c>
      <c r="E5758" t="b">
        <v>0</v>
      </c>
    </row>
    <row r="5759" spans="1:5" x14ac:dyDescent="0.3">
      <c r="A5759" t="s">
        <v>1734</v>
      </c>
      <c r="B5759" t="s">
        <v>30</v>
      </c>
      <c r="C5759">
        <v>7.9</v>
      </c>
      <c r="E5759" t="b">
        <v>0</v>
      </c>
    </row>
    <row r="5760" spans="1:5" x14ac:dyDescent="0.3">
      <c r="A5760" t="s">
        <v>1734</v>
      </c>
      <c r="B5760" t="s">
        <v>31</v>
      </c>
      <c r="C5760">
        <v>7.9</v>
      </c>
      <c r="E5760" t="b">
        <v>0</v>
      </c>
    </row>
    <row r="5761" spans="1:5" x14ac:dyDescent="0.3">
      <c r="A5761" t="s">
        <v>1734</v>
      </c>
      <c r="B5761" t="s">
        <v>36</v>
      </c>
      <c r="C5761">
        <v>7.9</v>
      </c>
      <c r="E5761" t="b">
        <v>0</v>
      </c>
    </row>
    <row r="5762" spans="1:5" x14ac:dyDescent="0.3">
      <c r="A5762" t="s">
        <v>1735</v>
      </c>
      <c r="B5762" t="s">
        <v>34</v>
      </c>
      <c r="C5762">
        <v>8.4</v>
      </c>
      <c r="E5762" t="b">
        <v>0</v>
      </c>
    </row>
    <row r="5763" spans="1:5" x14ac:dyDescent="0.3">
      <c r="A5763" t="s">
        <v>1735</v>
      </c>
      <c r="B5763" t="s">
        <v>30</v>
      </c>
      <c r="C5763">
        <v>8.4</v>
      </c>
      <c r="E5763" t="b">
        <v>0</v>
      </c>
    </row>
    <row r="5764" spans="1:5" x14ac:dyDescent="0.3">
      <c r="A5764" t="s">
        <v>1736</v>
      </c>
      <c r="B5764" t="s">
        <v>12</v>
      </c>
      <c r="C5764">
        <v>6.5</v>
      </c>
      <c r="E5764" t="b">
        <v>0</v>
      </c>
    </row>
    <row r="5765" spans="1:5" x14ac:dyDescent="0.3">
      <c r="A5765" t="s">
        <v>1736</v>
      </c>
      <c r="B5765" t="s">
        <v>34</v>
      </c>
      <c r="C5765">
        <v>6.5</v>
      </c>
      <c r="E5765" t="b">
        <v>0</v>
      </c>
    </row>
    <row r="5766" spans="1:5" x14ac:dyDescent="0.3">
      <c r="A5766" t="s">
        <v>1736</v>
      </c>
      <c r="B5766" t="s">
        <v>30</v>
      </c>
      <c r="C5766">
        <v>6.5</v>
      </c>
      <c r="E5766" t="b">
        <v>0</v>
      </c>
    </row>
    <row r="5767" spans="1:5" x14ac:dyDescent="0.3">
      <c r="A5767" t="s">
        <v>1736</v>
      </c>
      <c r="B5767" t="s">
        <v>17</v>
      </c>
      <c r="C5767">
        <v>6.5</v>
      </c>
      <c r="E5767" t="b">
        <v>0</v>
      </c>
    </row>
    <row r="5768" spans="1:5" x14ac:dyDescent="0.3">
      <c r="A5768" t="s">
        <v>1737</v>
      </c>
      <c r="B5768" t="s">
        <v>30</v>
      </c>
      <c r="C5768">
        <v>7.1</v>
      </c>
      <c r="E5768" t="b">
        <v>0</v>
      </c>
    </row>
    <row r="5769" spans="1:5" x14ac:dyDescent="0.3">
      <c r="A5769" t="s">
        <v>1737</v>
      </c>
      <c r="B5769" t="s">
        <v>19</v>
      </c>
      <c r="C5769">
        <v>7.1</v>
      </c>
      <c r="E5769" t="b">
        <v>0</v>
      </c>
    </row>
    <row r="5770" spans="1:5" x14ac:dyDescent="0.3">
      <c r="A5770" t="s">
        <v>1738</v>
      </c>
      <c r="B5770" t="s">
        <v>12</v>
      </c>
      <c r="C5770">
        <v>6.6</v>
      </c>
      <c r="E5770" t="b">
        <v>0</v>
      </c>
    </row>
    <row r="5771" spans="1:5" x14ac:dyDescent="0.3">
      <c r="A5771" t="s">
        <v>1738</v>
      </c>
      <c r="B5771" t="s">
        <v>34</v>
      </c>
      <c r="C5771">
        <v>6.6</v>
      </c>
      <c r="E5771" t="b">
        <v>0</v>
      </c>
    </row>
    <row r="5772" spans="1:5" x14ac:dyDescent="0.3">
      <c r="A5772" t="s">
        <v>1738</v>
      </c>
      <c r="B5772" t="s">
        <v>30</v>
      </c>
      <c r="C5772">
        <v>6.6</v>
      </c>
      <c r="E5772" t="b">
        <v>0</v>
      </c>
    </row>
    <row r="5773" spans="1:5" x14ac:dyDescent="0.3">
      <c r="A5773" t="s">
        <v>1738</v>
      </c>
      <c r="B5773" t="s">
        <v>19</v>
      </c>
      <c r="C5773">
        <v>6.6</v>
      </c>
      <c r="E5773" t="b">
        <v>0</v>
      </c>
    </row>
    <row r="5774" spans="1:5" x14ac:dyDescent="0.3">
      <c r="A5774" t="s">
        <v>1738</v>
      </c>
      <c r="B5774" t="s">
        <v>17</v>
      </c>
      <c r="C5774">
        <v>6.6</v>
      </c>
      <c r="E5774" t="b">
        <v>0</v>
      </c>
    </row>
    <row r="5775" spans="1:5" x14ac:dyDescent="0.3">
      <c r="A5775" t="s">
        <v>1739</v>
      </c>
      <c r="B5775" t="s">
        <v>12</v>
      </c>
      <c r="C5775">
        <v>4</v>
      </c>
      <c r="E5775" t="b">
        <v>0</v>
      </c>
    </row>
    <row r="5776" spans="1:5" x14ac:dyDescent="0.3">
      <c r="A5776" t="s">
        <v>1739</v>
      </c>
      <c r="B5776" t="s">
        <v>30</v>
      </c>
      <c r="C5776">
        <v>4</v>
      </c>
      <c r="E5776" t="b">
        <v>0</v>
      </c>
    </row>
    <row r="5777" spans="1:5" x14ac:dyDescent="0.3">
      <c r="A5777" t="s">
        <v>1739</v>
      </c>
      <c r="B5777" t="s">
        <v>19</v>
      </c>
      <c r="C5777">
        <v>4</v>
      </c>
      <c r="E5777" t="b">
        <v>0</v>
      </c>
    </row>
    <row r="5778" spans="1:5" x14ac:dyDescent="0.3">
      <c r="A5778" t="s">
        <v>1739</v>
      </c>
      <c r="B5778" t="s">
        <v>32</v>
      </c>
      <c r="C5778">
        <v>4</v>
      </c>
      <c r="E5778" t="b">
        <v>0</v>
      </c>
    </row>
    <row r="5779" spans="1:5" x14ac:dyDescent="0.3">
      <c r="A5779" t="s">
        <v>1740</v>
      </c>
      <c r="B5779" t="s">
        <v>38</v>
      </c>
      <c r="C5779">
        <v>7</v>
      </c>
      <c r="E5779" t="b">
        <v>0</v>
      </c>
    </row>
    <row r="5780" spans="1:5" x14ac:dyDescent="0.3">
      <c r="A5780" t="s">
        <v>1740</v>
      </c>
      <c r="B5780" t="s">
        <v>30</v>
      </c>
      <c r="C5780">
        <v>7</v>
      </c>
      <c r="E5780" t="b">
        <v>0</v>
      </c>
    </row>
    <row r="5781" spans="1:5" x14ac:dyDescent="0.3">
      <c r="A5781" t="s">
        <v>1740</v>
      </c>
      <c r="B5781" t="s">
        <v>19</v>
      </c>
      <c r="C5781">
        <v>7</v>
      </c>
      <c r="E5781" t="b">
        <v>0</v>
      </c>
    </row>
    <row r="5782" spans="1:5" x14ac:dyDescent="0.3">
      <c r="A5782" t="s">
        <v>1741</v>
      </c>
      <c r="B5782" t="s">
        <v>12</v>
      </c>
      <c r="C5782">
        <v>5.6</v>
      </c>
      <c r="E5782" t="b">
        <v>0</v>
      </c>
    </row>
    <row r="5783" spans="1:5" x14ac:dyDescent="0.3">
      <c r="A5783" t="s">
        <v>1741</v>
      </c>
      <c r="B5783" t="s">
        <v>30</v>
      </c>
      <c r="C5783">
        <v>5.6</v>
      </c>
      <c r="E5783" t="b">
        <v>0</v>
      </c>
    </row>
    <row r="5784" spans="1:5" x14ac:dyDescent="0.3">
      <c r="A5784" t="s">
        <v>1741</v>
      </c>
      <c r="B5784" t="s">
        <v>14</v>
      </c>
      <c r="C5784">
        <v>5.6</v>
      </c>
      <c r="E5784" t="b">
        <v>0</v>
      </c>
    </row>
    <row r="5785" spans="1:5" x14ac:dyDescent="0.3">
      <c r="A5785" t="s">
        <v>1742</v>
      </c>
      <c r="B5785" t="s">
        <v>12</v>
      </c>
      <c r="C5785">
        <v>4.8</v>
      </c>
      <c r="E5785" t="b">
        <v>0</v>
      </c>
    </row>
    <row r="5786" spans="1:5" x14ac:dyDescent="0.3">
      <c r="A5786" t="s">
        <v>1742</v>
      </c>
      <c r="B5786" t="s">
        <v>13</v>
      </c>
      <c r="C5786">
        <v>4.8</v>
      </c>
      <c r="E5786" t="b">
        <v>0</v>
      </c>
    </row>
    <row r="5787" spans="1:5" x14ac:dyDescent="0.3">
      <c r="A5787" t="s">
        <v>1743</v>
      </c>
      <c r="B5787" t="s">
        <v>38</v>
      </c>
      <c r="C5787">
        <v>7.5</v>
      </c>
      <c r="E5787" t="b">
        <v>0</v>
      </c>
    </row>
    <row r="5788" spans="1:5" x14ac:dyDescent="0.3">
      <c r="A5788" t="s">
        <v>1743</v>
      </c>
      <c r="B5788" t="s">
        <v>34</v>
      </c>
      <c r="C5788">
        <v>7.5</v>
      </c>
      <c r="E5788" t="b">
        <v>0</v>
      </c>
    </row>
    <row r="5789" spans="1:5" x14ac:dyDescent="0.3">
      <c r="A5789" t="s">
        <v>1743</v>
      </c>
      <c r="B5789" t="s">
        <v>30</v>
      </c>
      <c r="C5789">
        <v>7.5</v>
      </c>
      <c r="E5789" t="b">
        <v>0</v>
      </c>
    </row>
    <row r="5790" spans="1:5" x14ac:dyDescent="0.3">
      <c r="A5790" t="s">
        <v>1743</v>
      </c>
      <c r="B5790" t="s">
        <v>31</v>
      </c>
      <c r="C5790">
        <v>7.5</v>
      </c>
      <c r="E5790" t="b">
        <v>0</v>
      </c>
    </row>
    <row r="5791" spans="1:5" x14ac:dyDescent="0.3">
      <c r="A5791" t="s">
        <v>1743</v>
      </c>
      <c r="B5791" t="s">
        <v>28</v>
      </c>
      <c r="C5791">
        <v>7.5</v>
      </c>
      <c r="E5791" t="b">
        <v>0</v>
      </c>
    </row>
    <row r="5792" spans="1:5" x14ac:dyDescent="0.3">
      <c r="A5792" t="s">
        <v>1744</v>
      </c>
      <c r="B5792" t="s">
        <v>12</v>
      </c>
      <c r="C5792">
        <v>6</v>
      </c>
      <c r="E5792" t="b">
        <v>0</v>
      </c>
    </row>
    <row r="5793" spans="1:5" x14ac:dyDescent="0.3">
      <c r="A5793" t="s">
        <v>1744</v>
      </c>
      <c r="B5793" t="s">
        <v>13</v>
      </c>
      <c r="C5793">
        <v>6</v>
      </c>
      <c r="E5793" t="b">
        <v>0</v>
      </c>
    </row>
    <row r="5794" spans="1:5" x14ac:dyDescent="0.3">
      <c r="A5794" t="s">
        <v>1744</v>
      </c>
      <c r="B5794" t="s">
        <v>30</v>
      </c>
      <c r="C5794">
        <v>6</v>
      </c>
      <c r="E5794" t="b">
        <v>0</v>
      </c>
    </row>
    <row r="5795" spans="1:5" x14ac:dyDescent="0.3">
      <c r="A5795" t="s">
        <v>1744</v>
      </c>
      <c r="B5795" t="s">
        <v>31</v>
      </c>
      <c r="C5795">
        <v>6</v>
      </c>
      <c r="E5795" t="b">
        <v>0</v>
      </c>
    </row>
    <row r="5796" spans="1:5" x14ac:dyDescent="0.3">
      <c r="A5796" t="s">
        <v>1744</v>
      </c>
      <c r="B5796" t="s">
        <v>36</v>
      </c>
      <c r="C5796">
        <v>6</v>
      </c>
      <c r="E5796" t="b">
        <v>0</v>
      </c>
    </row>
    <row r="5797" spans="1:5" x14ac:dyDescent="0.3">
      <c r="A5797" t="s">
        <v>1745</v>
      </c>
      <c r="B5797" t="s">
        <v>22</v>
      </c>
      <c r="C5797">
        <v>7.2</v>
      </c>
      <c r="E5797" t="b">
        <v>0</v>
      </c>
    </row>
    <row r="5798" spans="1:5" x14ac:dyDescent="0.3">
      <c r="A5798" t="s">
        <v>1745</v>
      </c>
      <c r="B5798" t="s">
        <v>23</v>
      </c>
      <c r="C5798">
        <v>7.2</v>
      </c>
      <c r="E5798" t="b">
        <v>0</v>
      </c>
    </row>
    <row r="5799" spans="1:5" x14ac:dyDescent="0.3">
      <c r="A5799" t="s">
        <v>1746</v>
      </c>
      <c r="B5799" t="s">
        <v>12</v>
      </c>
      <c r="C5799">
        <v>5.6</v>
      </c>
      <c r="E5799" t="b">
        <v>0</v>
      </c>
    </row>
    <row r="5800" spans="1:5" x14ac:dyDescent="0.3">
      <c r="A5800" t="s">
        <v>1746</v>
      </c>
      <c r="B5800" t="s">
        <v>34</v>
      </c>
      <c r="C5800">
        <v>5.6</v>
      </c>
      <c r="E5800" t="b">
        <v>0</v>
      </c>
    </row>
    <row r="5801" spans="1:5" x14ac:dyDescent="0.3">
      <c r="A5801" t="s">
        <v>1746</v>
      </c>
      <c r="B5801" t="s">
        <v>30</v>
      </c>
      <c r="C5801">
        <v>5.6</v>
      </c>
      <c r="E5801" t="b">
        <v>0</v>
      </c>
    </row>
    <row r="5802" spans="1:5" x14ac:dyDescent="0.3">
      <c r="A5802" t="s">
        <v>1746</v>
      </c>
      <c r="B5802" t="s">
        <v>17</v>
      </c>
      <c r="C5802">
        <v>5.6</v>
      </c>
      <c r="E5802" t="b">
        <v>0</v>
      </c>
    </row>
    <row r="5803" spans="1:5" x14ac:dyDescent="0.3">
      <c r="A5803" t="s">
        <v>1747</v>
      </c>
      <c r="B5803" t="s">
        <v>12</v>
      </c>
      <c r="C5803">
        <v>6.8</v>
      </c>
      <c r="E5803" t="b">
        <v>0</v>
      </c>
    </row>
    <row r="5804" spans="1:5" x14ac:dyDescent="0.3">
      <c r="A5804" t="s">
        <v>1747</v>
      </c>
      <c r="B5804" t="s">
        <v>38</v>
      </c>
      <c r="C5804">
        <v>6.8</v>
      </c>
      <c r="E5804" t="b">
        <v>0</v>
      </c>
    </row>
    <row r="5805" spans="1:5" x14ac:dyDescent="0.3">
      <c r="A5805" t="s">
        <v>1747</v>
      </c>
      <c r="B5805" t="s">
        <v>34</v>
      </c>
      <c r="C5805">
        <v>6.8</v>
      </c>
      <c r="E5805" t="b">
        <v>0</v>
      </c>
    </row>
    <row r="5806" spans="1:5" x14ac:dyDescent="0.3">
      <c r="A5806" t="s">
        <v>1747</v>
      </c>
      <c r="B5806" t="s">
        <v>30</v>
      </c>
      <c r="C5806">
        <v>6.8</v>
      </c>
      <c r="E5806" t="b">
        <v>0</v>
      </c>
    </row>
    <row r="5807" spans="1:5" x14ac:dyDescent="0.3">
      <c r="A5807" t="s">
        <v>1748</v>
      </c>
      <c r="B5807" t="s">
        <v>21</v>
      </c>
      <c r="C5807">
        <v>4.9000000000000004</v>
      </c>
      <c r="E5807" t="b">
        <v>0</v>
      </c>
    </row>
    <row r="5808" spans="1:5" x14ac:dyDescent="0.3">
      <c r="A5808" t="s">
        <v>1748</v>
      </c>
      <c r="B5808" t="s">
        <v>22</v>
      </c>
      <c r="C5808">
        <v>4.9000000000000004</v>
      </c>
      <c r="E5808" t="b">
        <v>0</v>
      </c>
    </row>
    <row r="5809" spans="1:5" x14ac:dyDescent="0.3">
      <c r="A5809" t="s">
        <v>1748</v>
      </c>
      <c r="B5809" t="s">
        <v>23</v>
      </c>
      <c r="C5809">
        <v>4.9000000000000004</v>
      </c>
      <c r="E5809" t="b">
        <v>0</v>
      </c>
    </row>
    <row r="5810" spans="1:5" x14ac:dyDescent="0.3">
      <c r="A5810" t="s">
        <v>1749</v>
      </c>
      <c r="B5810" t="s">
        <v>38</v>
      </c>
      <c r="C5810">
        <v>7.1</v>
      </c>
      <c r="E5810" t="b">
        <v>0</v>
      </c>
    </row>
    <row r="5811" spans="1:5" x14ac:dyDescent="0.3">
      <c r="A5811" t="s">
        <v>1749</v>
      </c>
      <c r="B5811" t="s">
        <v>30</v>
      </c>
      <c r="C5811">
        <v>7.1</v>
      </c>
      <c r="E5811" t="b">
        <v>0</v>
      </c>
    </row>
    <row r="5812" spans="1:5" x14ac:dyDescent="0.3">
      <c r="A5812" t="s">
        <v>1749</v>
      </c>
      <c r="B5812" t="s">
        <v>31</v>
      </c>
      <c r="C5812">
        <v>7.1</v>
      </c>
      <c r="E5812" t="b">
        <v>0</v>
      </c>
    </row>
    <row r="5813" spans="1:5" x14ac:dyDescent="0.3">
      <c r="A5813" t="s">
        <v>1750</v>
      </c>
      <c r="B5813" t="s">
        <v>30</v>
      </c>
      <c r="C5813">
        <v>2</v>
      </c>
      <c r="E5813" t="b">
        <v>0</v>
      </c>
    </row>
    <row r="5814" spans="1:5" x14ac:dyDescent="0.3">
      <c r="A5814" t="s">
        <v>1750</v>
      </c>
      <c r="B5814" t="s">
        <v>31</v>
      </c>
      <c r="C5814">
        <v>2</v>
      </c>
      <c r="E5814" t="b">
        <v>0</v>
      </c>
    </row>
    <row r="5815" spans="1:5" x14ac:dyDescent="0.3">
      <c r="A5815" t="s">
        <v>1750</v>
      </c>
      <c r="B5815" t="s">
        <v>32</v>
      </c>
      <c r="C5815">
        <v>2</v>
      </c>
      <c r="E5815" t="b">
        <v>0</v>
      </c>
    </row>
    <row r="5816" spans="1:5" x14ac:dyDescent="0.3">
      <c r="A5816" t="s">
        <v>1751</v>
      </c>
      <c r="B5816" t="s">
        <v>38</v>
      </c>
      <c r="C5816">
        <v>5.7</v>
      </c>
      <c r="E5816" t="b">
        <v>0</v>
      </c>
    </row>
    <row r="5817" spans="1:5" x14ac:dyDescent="0.3">
      <c r="A5817" t="s">
        <v>1751</v>
      </c>
      <c r="B5817" t="s">
        <v>30</v>
      </c>
      <c r="C5817">
        <v>5.7</v>
      </c>
      <c r="E5817" t="b">
        <v>0</v>
      </c>
    </row>
    <row r="5818" spans="1:5" x14ac:dyDescent="0.3">
      <c r="A5818" t="s">
        <v>1751</v>
      </c>
      <c r="B5818" t="s">
        <v>19</v>
      </c>
      <c r="C5818">
        <v>5.7</v>
      </c>
      <c r="E5818" t="b">
        <v>0</v>
      </c>
    </row>
    <row r="5819" spans="1:5" x14ac:dyDescent="0.3">
      <c r="A5819" t="s">
        <v>1752</v>
      </c>
      <c r="B5819" t="s">
        <v>13</v>
      </c>
      <c r="C5819">
        <v>4.0999999999999996</v>
      </c>
      <c r="E5819" t="b">
        <v>0</v>
      </c>
    </row>
    <row r="5820" spans="1:5" x14ac:dyDescent="0.3">
      <c r="A5820" t="s">
        <v>1752</v>
      </c>
      <c r="B5820" t="s">
        <v>21</v>
      </c>
      <c r="C5820">
        <v>4.0999999999999996</v>
      </c>
      <c r="E5820" t="b">
        <v>0</v>
      </c>
    </row>
    <row r="5821" spans="1:5" x14ac:dyDescent="0.3">
      <c r="A5821" t="s">
        <v>1752</v>
      </c>
      <c r="B5821" t="s">
        <v>14</v>
      </c>
      <c r="C5821">
        <v>4.0999999999999996</v>
      </c>
      <c r="E5821" t="b">
        <v>0</v>
      </c>
    </row>
    <row r="5822" spans="1:5" x14ac:dyDescent="0.3">
      <c r="A5822" t="s">
        <v>1753</v>
      </c>
      <c r="B5822" t="s">
        <v>34</v>
      </c>
      <c r="C5822">
        <v>6.7</v>
      </c>
      <c r="E5822" t="b">
        <v>0</v>
      </c>
    </row>
    <row r="5823" spans="1:5" x14ac:dyDescent="0.3">
      <c r="A5823" t="s">
        <v>1753</v>
      </c>
      <c r="B5823" t="s">
        <v>30</v>
      </c>
      <c r="C5823">
        <v>6.7</v>
      </c>
      <c r="E5823" t="b">
        <v>0</v>
      </c>
    </row>
    <row r="5824" spans="1:5" x14ac:dyDescent="0.3">
      <c r="A5824" t="s">
        <v>1753</v>
      </c>
      <c r="B5824" t="s">
        <v>26</v>
      </c>
      <c r="C5824">
        <v>6.7</v>
      </c>
      <c r="E5824" t="b">
        <v>0</v>
      </c>
    </row>
    <row r="5825" spans="1:5" x14ac:dyDescent="0.3">
      <c r="A5825" t="s">
        <v>1753</v>
      </c>
      <c r="B5825" t="s">
        <v>17</v>
      </c>
      <c r="C5825">
        <v>6.7</v>
      </c>
      <c r="E5825" t="b">
        <v>0</v>
      </c>
    </row>
    <row r="5826" spans="1:5" x14ac:dyDescent="0.3">
      <c r="A5826" t="s">
        <v>1754</v>
      </c>
      <c r="B5826" t="s">
        <v>13</v>
      </c>
      <c r="C5826">
        <v>7.5</v>
      </c>
      <c r="E5826" t="b">
        <v>0</v>
      </c>
    </row>
    <row r="5827" spans="1:5" x14ac:dyDescent="0.3">
      <c r="A5827" t="s">
        <v>1754</v>
      </c>
      <c r="B5827" t="s">
        <v>21</v>
      </c>
      <c r="C5827">
        <v>7.5</v>
      </c>
      <c r="E5827" t="b">
        <v>0</v>
      </c>
    </row>
    <row r="5828" spans="1:5" x14ac:dyDescent="0.3">
      <c r="A5828" t="s">
        <v>1754</v>
      </c>
      <c r="B5828" t="s">
        <v>22</v>
      </c>
      <c r="C5828">
        <v>7.5</v>
      </c>
      <c r="E5828" t="b">
        <v>0</v>
      </c>
    </row>
    <row r="5829" spans="1:5" x14ac:dyDescent="0.3">
      <c r="A5829" t="s">
        <v>1754</v>
      </c>
      <c r="B5829" t="s">
        <v>14</v>
      </c>
      <c r="C5829">
        <v>7.5</v>
      </c>
      <c r="E5829" t="b">
        <v>0</v>
      </c>
    </row>
    <row r="5830" spans="1:5" x14ac:dyDescent="0.3">
      <c r="A5830" t="s">
        <v>1755</v>
      </c>
      <c r="B5830" t="s">
        <v>22</v>
      </c>
      <c r="C5830">
        <v>6.5</v>
      </c>
      <c r="E5830" t="b">
        <v>0</v>
      </c>
    </row>
    <row r="5831" spans="1:5" x14ac:dyDescent="0.3">
      <c r="A5831" t="s">
        <v>1755</v>
      </c>
      <c r="B5831" t="s">
        <v>39</v>
      </c>
      <c r="C5831">
        <v>6.5</v>
      </c>
      <c r="E5831" t="b">
        <v>0</v>
      </c>
    </row>
    <row r="5832" spans="1:5" x14ac:dyDescent="0.3">
      <c r="A5832" t="s">
        <v>1756</v>
      </c>
      <c r="B5832" t="s">
        <v>38</v>
      </c>
      <c r="C5832">
        <v>7.9</v>
      </c>
      <c r="E5832" t="b">
        <v>0</v>
      </c>
    </row>
    <row r="5833" spans="1:5" x14ac:dyDescent="0.3">
      <c r="A5833" t="s">
        <v>1756</v>
      </c>
      <c r="B5833" t="s">
        <v>30</v>
      </c>
      <c r="C5833">
        <v>7.9</v>
      </c>
      <c r="E5833" t="b">
        <v>0</v>
      </c>
    </row>
    <row r="5834" spans="1:5" x14ac:dyDescent="0.3">
      <c r="A5834" t="s">
        <v>1756</v>
      </c>
      <c r="B5834" t="s">
        <v>39</v>
      </c>
      <c r="C5834">
        <v>7.9</v>
      </c>
      <c r="E5834" t="b">
        <v>0</v>
      </c>
    </row>
    <row r="5835" spans="1:5" x14ac:dyDescent="0.3">
      <c r="A5835" t="s">
        <v>1756</v>
      </c>
      <c r="B5835" t="s">
        <v>19</v>
      </c>
      <c r="C5835">
        <v>7.9</v>
      </c>
      <c r="E5835" t="b">
        <v>0</v>
      </c>
    </row>
    <row r="5836" spans="1:5" x14ac:dyDescent="0.3">
      <c r="A5836" t="s">
        <v>1757</v>
      </c>
      <c r="B5836" t="s">
        <v>13</v>
      </c>
      <c r="C5836">
        <v>7.6</v>
      </c>
      <c r="E5836" t="b">
        <v>0</v>
      </c>
    </row>
    <row r="5837" spans="1:5" x14ac:dyDescent="0.3">
      <c r="A5837" t="s">
        <v>1757</v>
      </c>
      <c r="B5837" t="s">
        <v>30</v>
      </c>
      <c r="C5837">
        <v>7.6</v>
      </c>
      <c r="E5837" t="b">
        <v>0</v>
      </c>
    </row>
    <row r="5838" spans="1:5" x14ac:dyDescent="0.3">
      <c r="A5838" t="s">
        <v>1757</v>
      </c>
      <c r="B5838" t="s">
        <v>26</v>
      </c>
      <c r="C5838">
        <v>7.6</v>
      </c>
      <c r="E5838" t="b">
        <v>0</v>
      </c>
    </row>
    <row r="5839" spans="1:5" x14ac:dyDescent="0.3">
      <c r="A5839" t="s">
        <v>1757</v>
      </c>
      <c r="B5839" t="s">
        <v>15</v>
      </c>
      <c r="C5839">
        <v>7.6</v>
      </c>
      <c r="E5839" t="b">
        <v>0</v>
      </c>
    </row>
    <row r="5840" spans="1:5" x14ac:dyDescent="0.3">
      <c r="A5840" t="s">
        <v>1757</v>
      </c>
      <c r="B5840" t="s">
        <v>17</v>
      </c>
      <c r="C5840">
        <v>7.6</v>
      </c>
      <c r="E5840" t="b">
        <v>0</v>
      </c>
    </row>
    <row r="5841" spans="1:5" x14ac:dyDescent="0.3">
      <c r="A5841" t="s">
        <v>1758</v>
      </c>
      <c r="B5841" t="s">
        <v>22</v>
      </c>
      <c r="C5841">
        <v>6.4</v>
      </c>
      <c r="E5841" t="b">
        <v>0</v>
      </c>
    </row>
    <row r="5842" spans="1:5" x14ac:dyDescent="0.3">
      <c r="A5842" t="s">
        <v>1758</v>
      </c>
      <c r="B5842" t="s">
        <v>30</v>
      </c>
      <c r="C5842">
        <v>6.4</v>
      </c>
      <c r="E5842" t="b">
        <v>0</v>
      </c>
    </row>
    <row r="5843" spans="1:5" x14ac:dyDescent="0.3">
      <c r="A5843" t="s">
        <v>1758</v>
      </c>
      <c r="B5843" t="s">
        <v>19</v>
      </c>
      <c r="C5843">
        <v>6.4</v>
      </c>
      <c r="E5843" t="b">
        <v>0</v>
      </c>
    </row>
    <row r="5844" spans="1:5" x14ac:dyDescent="0.3">
      <c r="A5844" t="s">
        <v>1759</v>
      </c>
      <c r="B5844" t="s">
        <v>13</v>
      </c>
      <c r="C5844">
        <v>5.8</v>
      </c>
      <c r="E5844" t="b">
        <v>0</v>
      </c>
    </row>
    <row r="5845" spans="1:5" x14ac:dyDescent="0.3">
      <c r="A5845" t="s">
        <v>1759</v>
      </c>
      <c r="B5845" t="s">
        <v>22</v>
      </c>
      <c r="C5845">
        <v>5.8</v>
      </c>
      <c r="E5845" t="b">
        <v>0</v>
      </c>
    </row>
    <row r="5846" spans="1:5" x14ac:dyDescent="0.3">
      <c r="A5846" t="s">
        <v>1759</v>
      </c>
      <c r="B5846" t="s">
        <v>23</v>
      </c>
      <c r="C5846">
        <v>5.8</v>
      </c>
      <c r="E5846" t="b">
        <v>0</v>
      </c>
    </row>
    <row r="5847" spans="1:5" x14ac:dyDescent="0.3">
      <c r="A5847" t="s">
        <v>1759</v>
      </c>
      <c r="B5847" t="s">
        <v>14</v>
      </c>
      <c r="C5847">
        <v>5.8</v>
      </c>
      <c r="E5847" t="b">
        <v>0</v>
      </c>
    </row>
    <row r="5848" spans="1:5" x14ac:dyDescent="0.3">
      <c r="A5848" t="s">
        <v>1760</v>
      </c>
      <c r="B5848" t="s">
        <v>30</v>
      </c>
      <c r="C5848">
        <v>7.7</v>
      </c>
      <c r="E5848" t="b">
        <v>0</v>
      </c>
    </row>
    <row r="5849" spans="1:5" x14ac:dyDescent="0.3">
      <c r="A5849" t="s">
        <v>1761</v>
      </c>
      <c r="B5849" t="s">
        <v>38</v>
      </c>
      <c r="C5849">
        <v>7.1</v>
      </c>
      <c r="E5849" t="b">
        <v>0</v>
      </c>
    </row>
    <row r="5850" spans="1:5" x14ac:dyDescent="0.3">
      <c r="A5850" t="s">
        <v>1761</v>
      </c>
      <c r="B5850" t="s">
        <v>22</v>
      </c>
      <c r="C5850">
        <v>7.1</v>
      </c>
      <c r="E5850" t="b">
        <v>0</v>
      </c>
    </row>
    <row r="5851" spans="1:5" x14ac:dyDescent="0.3">
      <c r="A5851" t="s">
        <v>1761</v>
      </c>
      <c r="B5851" t="s">
        <v>34</v>
      </c>
      <c r="C5851">
        <v>7.1</v>
      </c>
      <c r="E5851" t="b">
        <v>0</v>
      </c>
    </row>
    <row r="5852" spans="1:5" x14ac:dyDescent="0.3">
      <c r="A5852" t="s">
        <v>1761</v>
      </c>
      <c r="B5852" t="s">
        <v>30</v>
      </c>
      <c r="C5852">
        <v>7.1</v>
      </c>
      <c r="E5852" t="b">
        <v>0</v>
      </c>
    </row>
    <row r="5853" spans="1:5" x14ac:dyDescent="0.3">
      <c r="A5853" t="s">
        <v>1761</v>
      </c>
      <c r="B5853" t="s">
        <v>19</v>
      </c>
      <c r="C5853">
        <v>7.1</v>
      </c>
      <c r="E5853" t="b">
        <v>0</v>
      </c>
    </row>
    <row r="5854" spans="1:5" x14ac:dyDescent="0.3">
      <c r="A5854" t="s">
        <v>1761</v>
      </c>
      <c r="B5854" t="s">
        <v>17</v>
      </c>
      <c r="C5854">
        <v>7.1</v>
      </c>
      <c r="E5854" t="b">
        <v>0</v>
      </c>
    </row>
    <row r="5855" spans="1:5" x14ac:dyDescent="0.3">
      <c r="A5855" t="s">
        <v>1762</v>
      </c>
      <c r="B5855" t="s">
        <v>22</v>
      </c>
      <c r="C5855">
        <v>5.3</v>
      </c>
      <c r="E5855" t="b">
        <v>0</v>
      </c>
    </row>
    <row r="5856" spans="1:5" x14ac:dyDescent="0.3">
      <c r="A5856" t="s">
        <v>1762</v>
      </c>
      <c r="B5856" t="s">
        <v>19</v>
      </c>
      <c r="C5856">
        <v>5.3</v>
      </c>
      <c r="E5856" t="b">
        <v>0</v>
      </c>
    </row>
    <row r="5857" spans="1:5" x14ac:dyDescent="0.3">
      <c r="A5857" t="s">
        <v>1763</v>
      </c>
      <c r="B5857" t="s">
        <v>22</v>
      </c>
      <c r="C5857">
        <v>5.3</v>
      </c>
      <c r="E5857" t="b">
        <v>0</v>
      </c>
    </row>
    <row r="5858" spans="1:5" x14ac:dyDescent="0.3">
      <c r="A5858" t="s">
        <v>1764</v>
      </c>
      <c r="B5858" t="s">
        <v>38</v>
      </c>
      <c r="C5858">
        <v>7.5</v>
      </c>
      <c r="E5858" t="b">
        <v>0</v>
      </c>
    </row>
    <row r="5859" spans="1:5" x14ac:dyDescent="0.3">
      <c r="A5859" t="s">
        <v>1764</v>
      </c>
      <c r="B5859" t="s">
        <v>30</v>
      </c>
      <c r="C5859">
        <v>7.5</v>
      </c>
      <c r="E5859" t="b">
        <v>0</v>
      </c>
    </row>
    <row r="5860" spans="1:5" x14ac:dyDescent="0.3">
      <c r="A5860" t="s">
        <v>1764</v>
      </c>
      <c r="B5860" t="s">
        <v>31</v>
      </c>
      <c r="C5860">
        <v>7.5</v>
      </c>
      <c r="E5860" t="b">
        <v>0</v>
      </c>
    </row>
    <row r="5861" spans="1:5" x14ac:dyDescent="0.3">
      <c r="A5861" t="s">
        <v>1765</v>
      </c>
      <c r="B5861" t="s">
        <v>22</v>
      </c>
      <c r="C5861">
        <v>6.9</v>
      </c>
      <c r="E5861" t="b">
        <v>0</v>
      </c>
    </row>
    <row r="5862" spans="1:5" x14ac:dyDescent="0.3">
      <c r="A5862" t="s">
        <v>1765</v>
      </c>
      <c r="B5862" t="s">
        <v>30</v>
      </c>
      <c r="C5862">
        <v>6.9</v>
      </c>
      <c r="E5862" t="b">
        <v>0</v>
      </c>
    </row>
    <row r="5863" spans="1:5" x14ac:dyDescent="0.3">
      <c r="A5863" t="s">
        <v>1766</v>
      </c>
      <c r="B5863" t="s">
        <v>22</v>
      </c>
      <c r="C5863">
        <v>4.9000000000000004</v>
      </c>
      <c r="E5863" t="b">
        <v>0</v>
      </c>
    </row>
    <row r="5864" spans="1:5" x14ac:dyDescent="0.3">
      <c r="A5864" t="s">
        <v>1766</v>
      </c>
      <c r="B5864" t="s">
        <v>14</v>
      </c>
      <c r="C5864">
        <v>4.9000000000000004</v>
      </c>
      <c r="E5864" t="b">
        <v>0</v>
      </c>
    </row>
    <row r="5865" spans="1:5" x14ac:dyDescent="0.3">
      <c r="A5865" t="s">
        <v>1766</v>
      </c>
      <c r="B5865" t="s">
        <v>35</v>
      </c>
      <c r="C5865">
        <v>4.9000000000000004</v>
      </c>
      <c r="E5865" t="b">
        <v>0</v>
      </c>
    </row>
    <row r="5866" spans="1:5" x14ac:dyDescent="0.3">
      <c r="A5866" t="s">
        <v>1766</v>
      </c>
      <c r="B5866" t="s">
        <v>17</v>
      </c>
      <c r="C5866">
        <v>4.9000000000000004</v>
      </c>
      <c r="E5866" t="b">
        <v>0</v>
      </c>
    </row>
    <row r="5867" spans="1:5" x14ac:dyDescent="0.3">
      <c r="A5867" t="s">
        <v>1767</v>
      </c>
      <c r="B5867" t="s">
        <v>30</v>
      </c>
      <c r="C5867">
        <v>7.1</v>
      </c>
      <c r="E5867" t="b">
        <v>0</v>
      </c>
    </row>
    <row r="5868" spans="1:5" x14ac:dyDescent="0.3">
      <c r="A5868" t="s">
        <v>1767</v>
      </c>
      <c r="B5868" t="s">
        <v>26</v>
      </c>
      <c r="C5868">
        <v>7.1</v>
      </c>
      <c r="E5868" t="b">
        <v>0</v>
      </c>
    </row>
    <row r="5869" spans="1:5" x14ac:dyDescent="0.3">
      <c r="A5869" t="s">
        <v>1767</v>
      </c>
      <c r="B5869" t="s">
        <v>15</v>
      </c>
      <c r="C5869">
        <v>7.1</v>
      </c>
      <c r="E5869" t="b">
        <v>0</v>
      </c>
    </row>
    <row r="5870" spans="1:5" x14ac:dyDescent="0.3">
      <c r="A5870" t="s">
        <v>1767</v>
      </c>
      <c r="B5870" t="s">
        <v>17</v>
      </c>
      <c r="C5870">
        <v>7.1</v>
      </c>
      <c r="E5870" t="b">
        <v>0</v>
      </c>
    </row>
    <row r="5871" spans="1:5" x14ac:dyDescent="0.3">
      <c r="A5871" t="s">
        <v>1768</v>
      </c>
      <c r="B5871" t="s">
        <v>13</v>
      </c>
      <c r="C5871">
        <v>8</v>
      </c>
      <c r="E5871" t="b">
        <v>0</v>
      </c>
    </row>
    <row r="5872" spans="1:5" x14ac:dyDescent="0.3">
      <c r="A5872" t="s">
        <v>1768</v>
      </c>
      <c r="B5872" t="s">
        <v>21</v>
      </c>
      <c r="C5872">
        <v>8</v>
      </c>
      <c r="E5872" t="b">
        <v>0</v>
      </c>
    </row>
    <row r="5873" spans="1:5" x14ac:dyDescent="0.3">
      <c r="A5873" t="s">
        <v>1768</v>
      </c>
      <c r="B5873" t="s">
        <v>22</v>
      </c>
      <c r="C5873">
        <v>8</v>
      </c>
      <c r="E5873" t="b">
        <v>0</v>
      </c>
    </row>
    <row r="5874" spans="1:5" x14ac:dyDescent="0.3">
      <c r="A5874" t="s">
        <v>1768</v>
      </c>
      <c r="B5874" t="s">
        <v>23</v>
      </c>
      <c r="C5874">
        <v>8</v>
      </c>
      <c r="E5874" t="b">
        <v>0</v>
      </c>
    </row>
    <row r="5875" spans="1:5" x14ac:dyDescent="0.3">
      <c r="A5875" t="s">
        <v>1768</v>
      </c>
      <c r="B5875" t="s">
        <v>14</v>
      </c>
      <c r="C5875">
        <v>8</v>
      </c>
      <c r="E5875" t="b">
        <v>0</v>
      </c>
    </row>
    <row r="5876" spans="1:5" x14ac:dyDescent="0.3">
      <c r="A5876" t="s">
        <v>1768</v>
      </c>
      <c r="B5876" t="s">
        <v>25</v>
      </c>
      <c r="C5876">
        <v>8</v>
      </c>
      <c r="E5876" t="b">
        <v>0</v>
      </c>
    </row>
    <row r="5877" spans="1:5" x14ac:dyDescent="0.3">
      <c r="A5877" t="s">
        <v>1768</v>
      </c>
      <c r="B5877" t="s">
        <v>19</v>
      </c>
      <c r="C5877">
        <v>8</v>
      </c>
      <c r="E5877" t="b">
        <v>0</v>
      </c>
    </row>
    <row r="5878" spans="1:5" x14ac:dyDescent="0.3">
      <c r="A5878" t="s">
        <v>1769</v>
      </c>
      <c r="B5878" t="s">
        <v>38</v>
      </c>
      <c r="C5878">
        <v>7.9</v>
      </c>
      <c r="E5878" t="b">
        <v>0</v>
      </c>
    </row>
    <row r="5879" spans="1:5" x14ac:dyDescent="0.3">
      <c r="A5879" t="s">
        <v>1769</v>
      </c>
      <c r="B5879" t="s">
        <v>34</v>
      </c>
      <c r="C5879">
        <v>7.9</v>
      </c>
      <c r="E5879" t="b">
        <v>0</v>
      </c>
    </row>
    <row r="5880" spans="1:5" x14ac:dyDescent="0.3">
      <c r="A5880" t="s">
        <v>1769</v>
      </c>
      <c r="B5880" t="s">
        <v>30</v>
      </c>
      <c r="C5880">
        <v>7.9</v>
      </c>
      <c r="E5880" t="b">
        <v>0</v>
      </c>
    </row>
    <row r="5881" spans="1:5" x14ac:dyDescent="0.3">
      <c r="A5881" t="s">
        <v>1769</v>
      </c>
      <c r="B5881" t="s">
        <v>31</v>
      </c>
      <c r="C5881">
        <v>7.9</v>
      </c>
      <c r="E5881" t="b">
        <v>0</v>
      </c>
    </row>
    <row r="5882" spans="1:5" x14ac:dyDescent="0.3">
      <c r="A5882" t="s">
        <v>1769</v>
      </c>
      <c r="B5882" t="s">
        <v>39</v>
      </c>
      <c r="C5882">
        <v>7.9</v>
      </c>
      <c r="E5882" t="b">
        <v>0</v>
      </c>
    </row>
    <row r="5883" spans="1:5" x14ac:dyDescent="0.3">
      <c r="A5883" t="s">
        <v>1770</v>
      </c>
      <c r="B5883" t="s">
        <v>12</v>
      </c>
      <c r="C5883">
        <v>7.6</v>
      </c>
      <c r="E5883" t="b">
        <v>0</v>
      </c>
    </row>
    <row r="5884" spans="1:5" x14ac:dyDescent="0.3">
      <c r="A5884" t="s">
        <v>1770</v>
      </c>
      <c r="B5884" t="s">
        <v>13</v>
      </c>
      <c r="C5884">
        <v>7.6</v>
      </c>
      <c r="E5884" t="b">
        <v>0</v>
      </c>
    </row>
    <row r="5885" spans="1:5" x14ac:dyDescent="0.3">
      <c r="A5885" t="s">
        <v>1771</v>
      </c>
      <c r="B5885" t="s">
        <v>13</v>
      </c>
      <c r="C5885">
        <v>5.9</v>
      </c>
      <c r="E5885" t="b">
        <v>0</v>
      </c>
    </row>
    <row r="5886" spans="1:5" x14ac:dyDescent="0.3">
      <c r="A5886" t="s">
        <v>1771</v>
      </c>
      <c r="B5886" t="s">
        <v>21</v>
      </c>
      <c r="C5886">
        <v>5.9</v>
      </c>
      <c r="E5886" t="b">
        <v>0</v>
      </c>
    </row>
    <row r="5887" spans="1:5" x14ac:dyDescent="0.3">
      <c r="A5887" t="s">
        <v>1771</v>
      </c>
      <c r="B5887" t="s">
        <v>22</v>
      </c>
      <c r="C5887">
        <v>5.9</v>
      </c>
      <c r="E5887" t="b">
        <v>0</v>
      </c>
    </row>
    <row r="5888" spans="1:5" x14ac:dyDescent="0.3">
      <c r="A5888" t="s">
        <v>1771</v>
      </c>
      <c r="B5888" t="s">
        <v>30</v>
      </c>
      <c r="C5888">
        <v>5.9</v>
      </c>
      <c r="E5888" t="b">
        <v>0</v>
      </c>
    </row>
    <row r="5889" spans="1:5" x14ac:dyDescent="0.3">
      <c r="A5889" t="s">
        <v>1771</v>
      </c>
      <c r="B5889" t="s">
        <v>23</v>
      </c>
      <c r="C5889">
        <v>5.9</v>
      </c>
      <c r="E5889" t="b">
        <v>0</v>
      </c>
    </row>
    <row r="5890" spans="1:5" x14ac:dyDescent="0.3">
      <c r="A5890" t="s">
        <v>1771</v>
      </c>
      <c r="B5890" t="s">
        <v>25</v>
      </c>
      <c r="C5890">
        <v>5.9</v>
      </c>
      <c r="E5890" t="b">
        <v>0</v>
      </c>
    </row>
    <row r="5891" spans="1:5" x14ac:dyDescent="0.3">
      <c r="A5891" t="s">
        <v>1772</v>
      </c>
      <c r="B5891" t="s">
        <v>34</v>
      </c>
      <c r="C5891">
        <v>6.3</v>
      </c>
      <c r="E5891" t="b">
        <v>0</v>
      </c>
    </row>
    <row r="5892" spans="1:5" x14ac:dyDescent="0.3">
      <c r="A5892" t="s">
        <v>1772</v>
      </c>
      <c r="B5892" t="s">
        <v>30</v>
      </c>
      <c r="C5892">
        <v>6.3</v>
      </c>
      <c r="E5892" t="b">
        <v>0</v>
      </c>
    </row>
    <row r="5893" spans="1:5" x14ac:dyDescent="0.3">
      <c r="A5893" t="s">
        <v>1772</v>
      </c>
      <c r="B5893" t="s">
        <v>17</v>
      </c>
      <c r="C5893">
        <v>6.3</v>
      </c>
      <c r="E5893" t="b">
        <v>0</v>
      </c>
    </row>
    <row r="5894" spans="1:5" x14ac:dyDescent="0.3">
      <c r="A5894" t="s">
        <v>1773</v>
      </c>
      <c r="B5894" t="s">
        <v>38</v>
      </c>
      <c r="C5894">
        <v>7.1</v>
      </c>
      <c r="E5894" t="b">
        <v>0</v>
      </c>
    </row>
    <row r="5895" spans="1:5" x14ac:dyDescent="0.3">
      <c r="A5895" t="s">
        <v>1773</v>
      </c>
      <c r="B5895" t="s">
        <v>22</v>
      </c>
      <c r="C5895">
        <v>7.1</v>
      </c>
      <c r="E5895" t="b">
        <v>0</v>
      </c>
    </row>
    <row r="5896" spans="1:5" x14ac:dyDescent="0.3">
      <c r="A5896" t="s">
        <v>1773</v>
      </c>
      <c r="B5896" t="s">
        <v>30</v>
      </c>
      <c r="C5896">
        <v>7.1</v>
      </c>
      <c r="E5896" t="b">
        <v>0</v>
      </c>
    </row>
    <row r="5897" spans="1:5" x14ac:dyDescent="0.3">
      <c r="A5897" t="s">
        <v>1773</v>
      </c>
      <c r="B5897" t="s">
        <v>39</v>
      </c>
      <c r="C5897">
        <v>7.1</v>
      </c>
      <c r="E5897" t="b">
        <v>0</v>
      </c>
    </row>
    <row r="5898" spans="1:5" x14ac:dyDescent="0.3">
      <c r="A5898" t="s">
        <v>1773</v>
      </c>
      <c r="B5898" t="s">
        <v>19</v>
      </c>
      <c r="C5898">
        <v>7.1</v>
      </c>
      <c r="E5898" t="b">
        <v>0</v>
      </c>
    </row>
    <row r="5899" spans="1:5" x14ac:dyDescent="0.3">
      <c r="A5899" t="s">
        <v>1774</v>
      </c>
      <c r="B5899" t="s">
        <v>12</v>
      </c>
      <c r="C5899">
        <v>6.4</v>
      </c>
      <c r="E5899" t="b">
        <v>0</v>
      </c>
    </row>
    <row r="5900" spans="1:5" x14ac:dyDescent="0.3">
      <c r="A5900" t="s">
        <v>1774</v>
      </c>
      <c r="B5900" t="s">
        <v>34</v>
      </c>
      <c r="C5900">
        <v>6.4</v>
      </c>
      <c r="E5900" t="b">
        <v>0</v>
      </c>
    </row>
    <row r="5901" spans="1:5" x14ac:dyDescent="0.3">
      <c r="A5901" t="s">
        <v>1774</v>
      </c>
      <c r="B5901" t="s">
        <v>17</v>
      </c>
      <c r="C5901">
        <v>6.4</v>
      </c>
      <c r="E5901" t="b">
        <v>0</v>
      </c>
    </row>
    <row r="5902" spans="1:5" x14ac:dyDescent="0.3">
      <c r="A5902" t="s">
        <v>1775</v>
      </c>
      <c r="B5902" t="s">
        <v>12</v>
      </c>
      <c r="C5902">
        <v>8.1999999999999993</v>
      </c>
      <c r="E5902" t="b">
        <v>0</v>
      </c>
    </row>
    <row r="5903" spans="1:5" x14ac:dyDescent="0.3">
      <c r="A5903" t="s">
        <v>1775</v>
      </c>
      <c r="B5903" t="s">
        <v>17</v>
      </c>
      <c r="C5903">
        <v>8.1999999999999993</v>
      </c>
      <c r="E5903" t="b">
        <v>0</v>
      </c>
    </row>
    <row r="5904" spans="1:5" x14ac:dyDescent="0.3">
      <c r="A5904" t="s">
        <v>1776</v>
      </c>
      <c r="B5904" t="s">
        <v>22</v>
      </c>
      <c r="C5904">
        <v>6.9</v>
      </c>
      <c r="E5904" t="b">
        <v>0</v>
      </c>
    </row>
    <row r="5905" spans="1:5" x14ac:dyDescent="0.3">
      <c r="A5905" t="s">
        <v>1777</v>
      </c>
      <c r="B5905" t="s">
        <v>38</v>
      </c>
      <c r="C5905">
        <v>7.8</v>
      </c>
      <c r="E5905" t="b">
        <v>0</v>
      </c>
    </row>
    <row r="5906" spans="1:5" x14ac:dyDescent="0.3">
      <c r="A5906" t="s">
        <v>1777</v>
      </c>
      <c r="B5906" t="s">
        <v>22</v>
      </c>
      <c r="C5906">
        <v>7.8</v>
      </c>
      <c r="E5906" t="b">
        <v>0</v>
      </c>
    </row>
    <row r="5907" spans="1:5" x14ac:dyDescent="0.3">
      <c r="A5907" t="s">
        <v>1777</v>
      </c>
      <c r="B5907" t="s">
        <v>30</v>
      </c>
      <c r="C5907">
        <v>7.8</v>
      </c>
      <c r="E5907" t="b">
        <v>0</v>
      </c>
    </row>
    <row r="5908" spans="1:5" x14ac:dyDescent="0.3">
      <c r="A5908" t="s">
        <v>1777</v>
      </c>
      <c r="B5908" t="s">
        <v>31</v>
      </c>
      <c r="C5908">
        <v>7.8</v>
      </c>
      <c r="E5908" t="b">
        <v>0</v>
      </c>
    </row>
    <row r="5909" spans="1:5" x14ac:dyDescent="0.3">
      <c r="A5909" t="s">
        <v>1778</v>
      </c>
      <c r="B5909" t="s">
        <v>22</v>
      </c>
      <c r="C5909">
        <v>6.7</v>
      </c>
      <c r="E5909" t="b">
        <v>0</v>
      </c>
    </row>
    <row r="5910" spans="1:5" x14ac:dyDescent="0.3">
      <c r="A5910" t="s">
        <v>1778</v>
      </c>
      <c r="B5910" t="s">
        <v>30</v>
      </c>
      <c r="C5910">
        <v>6.7</v>
      </c>
      <c r="E5910" t="b">
        <v>0</v>
      </c>
    </row>
    <row r="5911" spans="1:5" x14ac:dyDescent="0.3">
      <c r="A5911" t="s">
        <v>1778</v>
      </c>
      <c r="B5911" t="s">
        <v>39</v>
      </c>
      <c r="C5911">
        <v>6.7</v>
      </c>
      <c r="E5911" t="b">
        <v>0</v>
      </c>
    </row>
    <row r="5912" spans="1:5" x14ac:dyDescent="0.3">
      <c r="A5912" t="s">
        <v>1779</v>
      </c>
      <c r="B5912" t="s">
        <v>38</v>
      </c>
      <c r="C5912">
        <v>7.5</v>
      </c>
      <c r="E5912" t="b">
        <v>0</v>
      </c>
    </row>
    <row r="5913" spans="1:5" x14ac:dyDescent="0.3">
      <c r="A5913" t="s">
        <v>1779</v>
      </c>
      <c r="B5913" t="s">
        <v>30</v>
      </c>
      <c r="C5913">
        <v>7.5</v>
      </c>
      <c r="E5913" t="b">
        <v>0</v>
      </c>
    </row>
    <row r="5914" spans="1:5" x14ac:dyDescent="0.3">
      <c r="A5914" t="s">
        <v>1779</v>
      </c>
      <c r="B5914" t="s">
        <v>31</v>
      </c>
      <c r="C5914">
        <v>7.5</v>
      </c>
      <c r="E5914" t="b">
        <v>0</v>
      </c>
    </row>
    <row r="5915" spans="1:5" x14ac:dyDescent="0.3">
      <c r="A5915" t="s">
        <v>1779</v>
      </c>
      <c r="B5915" t="s">
        <v>32</v>
      </c>
      <c r="C5915">
        <v>7.5</v>
      </c>
      <c r="E5915" t="b">
        <v>0</v>
      </c>
    </row>
    <row r="5916" spans="1:5" x14ac:dyDescent="0.3">
      <c r="A5916" t="s">
        <v>1780</v>
      </c>
      <c r="B5916" t="s">
        <v>12</v>
      </c>
      <c r="C5916">
        <v>7.4</v>
      </c>
      <c r="E5916" t="b">
        <v>0</v>
      </c>
    </row>
    <row r="5917" spans="1:5" x14ac:dyDescent="0.3">
      <c r="A5917" t="s">
        <v>1780</v>
      </c>
      <c r="B5917" t="s">
        <v>35</v>
      </c>
      <c r="C5917">
        <v>7.4</v>
      </c>
      <c r="E5917" t="b">
        <v>0</v>
      </c>
    </row>
    <row r="5918" spans="1:5" x14ac:dyDescent="0.3">
      <c r="A5918" t="s">
        <v>1780</v>
      </c>
      <c r="B5918" t="s">
        <v>17</v>
      </c>
      <c r="C5918">
        <v>7.4</v>
      </c>
      <c r="E5918" t="b">
        <v>0</v>
      </c>
    </row>
    <row r="5919" spans="1:5" x14ac:dyDescent="0.3">
      <c r="A5919" t="s">
        <v>1781</v>
      </c>
      <c r="B5919" t="s">
        <v>22</v>
      </c>
      <c r="C5919">
        <v>5.2</v>
      </c>
      <c r="E5919" t="b">
        <v>0</v>
      </c>
    </row>
    <row r="5920" spans="1:5" x14ac:dyDescent="0.3">
      <c r="A5920" t="s">
        <v>1781</v>
      </c>
      <c r="B5920" t="s">
        <v>19</v>
      </c>
      <c r="C5920">
        <v>5.2</v>
      </c>
      <c r="E5920" t="b">
        <v>0</v>
      </c>
    </row>
    <row r="5921" spans="1:5" x14ac:dyDescent="0.3">
      <c r="A5921" t="s">
        <v>1782</v>
      </c>
      <c r="B5921" t="s">
        <v>13</v>
      </c>
      <c r="C5921">
        <v>6.5</v>
      </c>
      <c r="E5921" t="b">
        <v>0</v>
      </c>
    </row>
    <row r="5922" spans="1:5" x14ac:dyDescent="0.3">
      <c r="A5922" t="s">
        <v>1782</v>
      </c>
      <c r="B5922" t="s">
        <v>21</v>
      </c>
      <c r="C5922">
        <v>6.5</v>
      </c>
      <c r="E5922" t="b">
        <v>0</v>
      </c>
    </row>
    <row r="5923" spans="1:5" x14ac:dyDescent="0.3">
      <c r="A5923" t="s">
        <v>1782</v>
      </c>
      <c r="B5923" t="s">
        <v>15</v>
      </c>
      <c r="C5923">
        <v>6.5</v>
      </c>
      <c r="E5923" t="b">
        <v>0</v>
      </c>
    </row>
    <row r="5924" spans="1:5" x14ac:dyDescent="0.3">
      <c r="A5924" t="s">
        <v>1783</v>
      </c>
      <c r="B5924" t="s">
        <v>22</v>
      </c>
      <c r="C5924">
        <v>7.6</v>
      </c>
      <c r="E5924" t="b">
        <v>0</v>
      </c>
    </row>
    <row r="5925" spans="1:5" x14ac:dyDescent="0.3">
      <c r="A5925" t="s">
        <v>1783</v>
      </c>
      <c r="B5925" t="s">
        <v>30</v>
      </c>
      <c r="C5925">
        <v>7.6</v>
      </c>
      <c r="E5925" t="b">
        <v>0</v>
      </c>
    </row>
    <row r="5926" spans="1:5" x14ac:dyDescent="0.3">
      <c r="A5926" t="s">
        <v>1784</v>
      </c>
      <c r="B5926" t="s">
        <v>26</v>
      </c>
      <c r="C5926">
        <v>7.3</v>
      </c>
      <c r="E5926" t="b">
        <v>0</v>
      </c>
    </row>
    <row r="5927" spans="1:5" x14ac:dyDescent="0.3">
      <c r="A5927" t="s">
        <v>1784</v>
      </c>
      <c r="B5927" t="s">
        <v>17</v>
      </c>
      <c r="C5927">
        <v>7.3</v>
      </c>
      <c r="E5927" t="b">
        <v>0</v>
      </c>
    </row>
    <row r="5928" spans="1:5" x14ac:dyDescent="0.3">
      <c r="A5928" t="s">
        <v>1785</v>
      </c>
      <c r="B5928" t="s">
        <v>22</v>
      </c>
      <c r="C5928">
        <v>6.6</v>
      </c>
      <c r="E5928" t="b">
        <v>0</v>
      </c>
    </row>
    <row r="5929" spans="1:5" x14ac:dyDescent="0.3">
      <c r="A5929" t="s">
        <v>1785</v>
      </c>
      <c r="B5929" t="s">
        <v>19</v>
      </c>
      <c r="C5929">
        <v>6.6</v>
      </c>
      <c r="E5929" t="b">
        <v>0</v>
      </c>
    </row>
    <row r="5930" spans="1:5" x14ac:dyDescent="0.3">
      <c r="A5930" t="s">
        <v>1786</v>
      </c>
      <c r="B5930" t="s">
        <v>12</v>
      </c>
      <c r="C5930">
        <v>6.8</v>
      </c>
      <c r="E5930" t="b">
        <v>0</v>
      </c>
    </row>
    <row r="5931" spans="1:5" x14ac:dyDescent="0.3">
      <c r="A5931" t="s">
        <v>1786</v>
      </c>
      <c r="B5931" t="s">
        <v>13</v>
      </c>
      <c r="C5931">
        <v>6.8</v>
      </c>
      <c r="E5931" t="b">
        <v>0</v>
      </c>
    </row>
    <row r="5932" spans="1:5" x14ac:dyDescent="0.3">
      <c r="A5932" t="s">
        <v>1786</v>
      </c>
      <c r="B5932" t="s">
        <v>17</v>
      </c>
      <c r="C5932">
        <v>6.8</v>
      </c>
      <c r="E5932" t="b">
        <v>0</v>
      </c>
    </row>
    <row r="5933" spans="1:5" x14ac:dyDescent="0.3">
      <c r="A5933" t="s">
        <v>1787</v>
      </c>
      <c r="B5933" t="s">
        <v>22</v>
      </c>
      <c r="C5933">
        <v>6.9</v>
      </c>
      <c r="E5933" t="b">
        <v>0</v>
      </c>
    </row>
    <row r="5934" spans="1:5" x14ac:dyDescent="0.3">
      <c r="A5934" t="s">
        <v>1787</v>
      </c>
      <c r="B5934" t="s">
        <v>19</v>
      </c>
      <c r="C5934">
        <v>6.9</v>
      </c>
      <c r="E5934" t="b">
        <v>0</v>
      </c>
    </row>
    <row r="5935" spans="1:5" x14ac:dyDescent="0.3">
      <c r="A5935" t="s">
        <v>1788</v>
      </c>
      <c r="B5935" t="s">
        <v>12</v>
      </c>
      <c r="C5935">
        <v>5.8</v>
      </c>
      <c r="E5935" t="b">
        <v>0</v>
      </c>
    </row>
    <row r="5936" spans="1:5" x14ac:dyDescent="0.3">
      <c r="A5936" t="s">
        <v>1788</v>
      </c>
      <c r="B5936" t="s">
        <v>34</v>
      </c>
      <c r="C5936">
        <v>5.8</v>
      </c>
      <c r="E5936" t="b">
        <v>0</v>
      </c>
    </row>
    <row r="5937" spans="1:5" x14ac:dyDescent="0.3">
      <c r="A5937" t="s">
        <v>1788</v>
      </c>
      <c r="B5937" t="s">
        <v>15</v>
      </c>
      <c r="C5937">
        <v>5.8</v>
      </c>
      <c r="E5937" t="b">
        <v>0</v>
      </c>
    </row>
    <row r="5938" spans="1:5" x14ac:dyDescent="0.3">
      <c r="A5938" t="s">
        <v>1788</v>
      </c>
      <c r="B5938" t="s">
        <v>17</v>
      </c>
      <c r="C5938">
        <v>5.8</v>
      </c>
      <c r="E5938" t="b">
        <v>0</v>
      </c>
    </row>
    <row r="5939" spans="1:5" x14ac:dyDescent="0.3">
      <c r="A5939" t="s">
        <v>1789</v>
      </c>
      <c r="B5939" t="s">
        <v>22</v>
      </c>
      <c r="C5939">
        <v>6.6</v>
      </c>
      <c r="E5939" t="b">
        <v>0</v>
      </c>
    </row>
    <row r="5940" spans="1:5" x14ac:dyDescent="0.3">
      <c r="A5940" t="s">
        <v>1790</v>
      </c>
      <c r="B5940" t="s">
        <v>30</v>
      </c>
      <c r="C5940">
        <v>6.7</v>
      </c>
      <c r="E5940" t="b">
        <v>0</v>
      </c>
    </row>
    <row r="5941" spans="1:5" x14ac:dyDescent="0.3">
      <c r="A5941" t="s">
        <v>1790</v>
      </c>
      <c r="B5941" t="s">
        <v>19</v>
      </c>
      <c r="C5941">
        <v>6.7</v>
      </c>
      <c r="E5941" t="b">
        <v>0</v>
      </c>
    </row>
    <row r="5942" spans="1:5" x14ac:dyDescent="0.3">
      <c r="A5942" t="s">
        <v>1790</v>
      </c>
      <c r="B5942" t="s">
        <v>17</v>
      </c>
      <c r="C5942">
        <v>6.7</v>
      </c>
      <c r="E5942" t="b">
        <v>0</v>
      </c>
    </row>
    <row r="5943" spans="1:5" x14ac:dyDescent="0.3">
      <c r="A5943" t="s">
        <v>1791</v>
      </c>
      <c r="B5943" t="s">
        <v>22</v>
      </c>
      <c r="C5943">
        <v>6.7</v>
      </c>
      <c r="E5943" t="b">
        <v>0</v>
      </c>
    </row>
    <row r="5944" spans="1:5" x14ac:dyDescent="0.3">
      <c r="A5944" t="s">
        <v>1791</v>
      </c>
      <c r="B5944" t="s">
        <v>23</v>
      </c>
      <c r="C5944">
        <v>6.7</v>
      </c>
      <c r="E5944" t="b">
        <v>0</v>
      </c>
    </row>
    <row r="5945" spans="1:5" x14ac:dyDescent="0.3">
      <c r="A5945" t="s">
        <v>1791</v>
      </c>
      <c r="B5945" t="s">
        <v>14</v>
      </c>
      <c r="C5945">
        <v>6.7</v>
      </c>
      <c r="E5945" t="b">
        <v>0</v>
      </c>
    </row>
    <row r="5946" spans="1:5" x14ac:dyDescent="0.3">
      <c r="A5946" t="s">
        <v>1792</v>
      </c>
      <c r="B5946" t="s">
        <v>22</v>
      </c>
      <c r="C5946">
        <v>6.3</v>
      </c>
      <c r="E5946" t="b">
        <v>0</v>
      </c>
    </row>
    <row r="5947" spans="1:5" x14ac:dyDescent="0.3">
      <c r="A5947" t="s">
        <v>1792</v>
      </c>
      <c r="B5947" t="s">
        <v>30</v>
      </c>
      <c r="C5947">
        <v>6.3</v>
      </c>
      <c r="E5947" t="b">
        <v>0</v>
      </c>
    </row>
    <row r="5948" spans="1:5" x14ac:dyDescent="0.3">
      <c r="A5948" t="s">
        <v>1792</v>
      </c>
      <c r="B5948" t="s">
        <v>19</v>
      </c>
      <c r="C5948">
        <v>6.3</v>
      </c>
      <c r="E5948" t="b">
        <v>0</v>
      </c>
    </row>
    <row r="5949" spans="1:5" x14ac:dyDescent="0.3">
      <c r="A5949" t="s">
        <v>1793</v>
      </c>
      <c r="B5949" t="s">
        <v>12</v>
      </c>
      <c r="C5949">
        <v>7.7</v>
      </c>
      <c r="E5949" t="b">
        <v>0</v>
      </c>
    </row>
    <row r="5950" spans="1:5" x14ac:dyDescent="0.3">
      <c r="A5950" t="s">
        <v>1793</v>
      </c>
      <c r="B5950" t="s">
        <v>22</v>
      </c>
      <c r="C5950">
        <v>7.7</v>
      </c>
      <c r="E5950" t="b">
        <v>0</v>
      </c>
    </row>
    <row r="5951" spans="1:5" x14ac:dyDescent="0.3">
      <c r="A5951" t="s">
        <v>1794</v>
      </c>
      <c r="B5951" t="s">
        <v>12</v>
      </c>
      <c r="C5951">
        <v>6.1</v>
      </c>
      <c r="E5951" t="b">
        <v>0</v>
      </c>
    </row>
    <row r="5952" spans="1:5" x14ac:dyDescent="0.3">
      <c r="A5952" t="s">
        <v>1794</v>
      </c>
      <c r="B5952" t="s">
        <v>22</v>
      </c>
      <c r="C5952">
        <v>6.1</v>
      </c>
      <c r="E5952" t="b">
        <v>0</v>
      </c>
    </row>
    <row r="5953" spans="1:5" x14ac:dyDescent="0.3">
      <c r="A5953" t="s">
        <v>1794</v>
      </c>
      <c r="B5953" t="s">
        <v>34</v>
      </c>
      <c r="C5953">
        <v>6.1</v>
      </c>
      <c r="E5953" t="b">
        <v>0</v>
      </c>
    </row>
    <row r="5954" spans="1:5" x14ac:dyDescent="0.3">
      <c r="A5954" t="s">
        <v>1795</v>
      </c>
      <c r="B5954" t="s">
        <v>12</v>
      </c>
      <c r="C5954">
        <v>4.9000000000000004</v>
      </c>
      <c r="E5954" t="b">
        <v>0</v>
      </c>
    </row>
    <row r="5955" spans="1:5" x14ac:dyDescent="0.3">
      <c r="A5955" t="s">
        <v>1795</v>
      </c>
      <c r="B5955" t="s">
        <v>14</v>
      </c>
      <c r="C5955">
        <v>4.9000000000000004</v>
      </c>
      <c r="E5955" t="b">
        <v>0</v>
      </c>
    </row>
    <row r="5956" spans="1:5" x14ac:dyDescent="0.3">
      <c r="A5956" t="s">
        <v>1795</v>
      </c>
      <c r="B5956" t="s">
        <v>35</v>
      </c>
      <c r="C5956">
        <v>4.9000000000000004</v>
      </c>
      <c r="E5956" t="b">
        <v>0</v>
      </c>
    </row>
    <row r="5957" spans="1:5" x14ac:dyDescent="0.3">
      <c r="A5957" t="s">
        <v>1795</v>
      </c>
      <c r="B5957" t="s">
        <v>17</v>
      </c>
      <c r="C5957">
        <v>4.9000000000000004</v>
      </c>
      <c r="E5957" t="b">
        <v>0</v>
      </c>
    </row>
    <row r="5958" spans="1:5" x14ac:dyDescent="0.3">
      <c r="A5958" t="s">
        <v>1796</v>
      </c>
      <c r="B5958" t="s">
        <v>22</v>
      </c>
      <c r="C5958">
        <v>6.2</v>
      </c>
      <c r="E5958" t="b">
        <v>0</v>
      </c>
    </row>
    <row r="5959" spans="1:5" x14ac:dyDescent="0.3">
      <c r="A5959" t="s">
        <v>1796</v>
      </c>
      <c r="B5959" t="s">
        <v>23</v>
      </c>
      <c r="C5959">
        <v>6.2</v>
      </c>
      <c r="E5959" t="b">
        <v>0</v>
      </c>
    </row>
    <row r="5960" spans="1:5" x14ac:dyDescent="0.3">
      <c r="A5960" t="s">
        <v>1797</v>
      </c>
      <c r="B5960" t="s">
        <v>30</v>
      </c>
      <c r="C5960">
        <v>7.8</v>
      </c>
      <c r="E5960" t="b">
        <v>0</v>
      </c>
    </row>
    <row r="5961" spans="1:5" x14ac:dyDescent="0.3">
      <c r="A5961" t="s">
        <v>1797</v>
      </c>
      <c r="B5961" t="s">
        <v>19</v>
      </c>
      <c r="C5961">
        <v>7.8</v>
      </c>
      <c r="E5961" t="b">
        <v>0</v>
      </c>
    </row>
    <row r="5962" spans="1:5" x14ac:dyDescent="0.3">
      <c r="A5962" t="s">
        <v>1798</v>
      </c>
      <c r="B5962" t="s">
        <v>15</v>
      </c>
      <c r="C5962">
        <v>8.1999999999999993</v>
      </c>
      <c r="E5962" t="b">
        <v>0</v>
      </c>
    </row>
    <row r="5963" spans="1:5" x14ac:dyDescent="0.3">
      <c r="A5963" t="s">
        <v>1798</v>
      </c>
      <c r="B5963" t="s">
        <v>17</v>
      </c>
      <c r="C5963">
        <v>8.1999999999999993</v>
      </c>
      <c r="E5963" t="b">
        <v>0</v>
      </c>
    </row>
    <row r="5964" spans="1:5" x14ac:dyDescent="0.3">
      <c r="A5964" t="s">
        <v>1799</v>
      </c>
      <c r="B5964" t="s">
        <v>13</v>
      </c>
      <c r="C5964">
        <v>6.9</v>
      </c>
      <c r="E5964" t="b">
        <v>0</v>
      </c>
    </row>
    <row r="5965" spans="1:5" x14ac:dyDescent="0.3">
      <c r="A5965" t="s">
        <v>1799</v>
      </c>
      <c r="B5965" t="s">
        <v>38</v>
      </c>
      <c r="C5965">
        <v>6.9</v>
      </c>
      <c r="E5965" t="b">
        <v>0</v>
      </c>
    </row>
    <row r="5966" spans="1:5" x14ac:dyDescent="0.3">
      <c r="A5966" t="s">
        <v>1800</v>
      </c>
      <c r="B5966" t="s">
        <v>12</v>
      </c>
      <c r="C5966">
        <v>6.2</v>
      </c>
      <c r="E5966" t="b">
        <v>0</v>
      </c>
    </row>
    <row r="5967" spans="1:5" x14ac:dyDescent="0.3">
      <c r="A5967" t="s">
        <v>1800</v>
      </c>
      <c r="B5967" t="s">
        <v>30</v>
      </c>
      <c r="C5967">
        <v>6.2</v>
      </c>
      <c r="E5967" t="b">
        <v>0</v>
      </c>
    </row>
    <row r="5968" spans="1:5" x14ac:dyDescent="0.3">
      <c r="A5968" t="s">
        <v>1800</v>
      </c>
      <c r="B5968" t="s">
        <v>17</v>
      </c>
      <c r="C5968">
        <v>6.2</v>
      </c>
      <c r="E5968" t="b">
        <v>0</v>
      </c>
    </row>
    <row r="5969" spans="1:5" x14ac:dyDescent="0.3">
      <c r="A5969" t="s">
        <v>1801</v>
      </c>
      <c r="B5969" t="s">
        <v>34</v>
      </c>
      <c r="C5969">
        <v>6.9</v>
      </c>
      <c r="E5969" t="b">
        <v>0</v>
      </c>
    </row>
    <row r="5970" spans="1:5" x14ac:dyDescent="0.3">
      <c r="A5970" t="s">
        <v>1801</v>
      </c>
      <c r="B5970" t="s">
        <v>30</v>
      </c>
      <c r="C5970">
        <v>6.9</v>
      </c>
      <c r="E5970" t="b">
        <v>0</v>
      </c>
    </row>
    <row r="5971" spans="1:5" x14ac:dyDescent="0.3">
      <c r="A5971" t="s">
        <v>1801</v>
      </c>
      <c r="B5971" t="s">
        <v>17</v>
      </c>
      <c r="C5971">
        <v>6.9</v>
      </c>
      <c r="E5971" t="b">
        <v>0</v>
      </c>
    </row>
    <row r="5972" spans="1:5" x14ac:dyDescent="0.3">
      <c r="A5972" t="s">
        <v>1802</v>
      </c>
      <c r="B5972" t="s">
        <v>30</v>
      </c>
      <c r="C5972">
        <v>4.8</v>
      </c>
      <c r="E5972" t="b">
        <v>0</v>
      </c>
    </row>
    <row r="5973" spans="1:5" x14ac:dyDescent="0.3">
      <c r="A5973" t="s">
        <v>1802</v>
      </c>
      <c r="B5973" t="s">
        <v>35</v>
      </c>
      <c r="C5973">
        <v>4.8</v>
      </c>
      <c r="E5973" t="b">
        <v>0</v>
      </c>
    </row>
    <row r="5974" spans="1:5" x14ac:dyDescent="0.3">
      <c r="A5974" t="s">
        <v>1802</v>
      </c>
      <c r="B5974" t="s">
        <v>17</v>
      </c>
      <c r="C5974">
        <v>4.8</v>
      </c>
      <c r="E5974" t="b">
        <v>0</v>
      </c>
    </row>
    <row r="5975" spans="1:5" x14ac:dyDescent="0.3">
      <c r="A5975" t="s">
        <v>1803</v>
      </c>
      <c r="B5975" t="s">
        <v>18</v>
      </c>
      <c r="C5975">
        <v>8</v>
      </c>
      <c r="E5975" t="b">
        <v>0</v>
      </c>
    </row>
    <row r="5976" spans="1:5" x14ac:dyDescent="0.3">
      <c r="A5976" t="s">
        <v>1804</v>
      </c>
      <c r="B5976" t="s">
        <v>22</v>
      </c>
      <c r="C5976">
        <v>5.3</v>
      </c>
      <c r="E5976" t="b">
        <v>0</v>
      </c>
    </row>
    <row r="5977" spans="1:5" x14ac:dyDescent="0.3">
      <c r="A5977" t="s">
        <v>1804</v>
      </c>
      <c r="B5977" t="s">
        <v>14</v>
      </c>
      <c r="C5977">
        <v>5.3</v>
      </c>
      <c r="E5977" t="b">
        <v>0</v>
      </c>
    </row>
    <row r="5978" spans="1:5" x14ac:dyDescent="0.3">
      <c r="A5978" t="s">
        <v>1804</v>
      </c>
      <c r="B5978" t="s">
        <v>19</v>
      </c>
      <c r="C5978">
        <v>5.3</v>
      </c>
      <c r="E5978" t="b">
        <v>0</v>
      </c>
    </row>
    <row r="5979" spans="1:5" x14ac:dyDescent="0.3">
      <c r="A5979" t="s">
        <v>1805</v>
      </c>
      <c r="B5979" t="s">
        <v>22</v>
      </c>
      <c r="C5979">
        <v>6.7</v>
      </c>
      <c r="E5979" t="b">
        <v>0</v>
      </c>
    </row>
    <row r="5980" spans="1:5" x14ac:dyDescent="0.3">
      <c r="A5980" t="s">
        <v>1805</v>
      </c>
      <c r="B5980" t="s">
        <v>30</v>
      </c>
      <c r="C5980">
        <v>6.7</v>
      </c>
      <c r="E5980" t="b">
        <v>0</v>
      </c>
    </row>
    <row r="5981" spans="1:5" x14ac:dyDescent="0.3">
      <c r="A5981" t="s">
        <v>1805</v>
      </c>
      <c r="B5981" t="s">
        <v>32</v>
      </c>
      <c r="C5981">
        <v>6.7</v>
      </c>
      <c r="E5981" t="b">
        <v>0</v>
      </c>
    </row>
    <row r="5982" spans="1:5" x14ac:dyDescent="0.3">
      <c r="A5982" t="s">
        <v>1806</v>
      </c>
      <c r="B5982" t="s">
        <v>12</v>
      </c>
      <c r="C5982">
        <v>5.4</v>
      </c>
      <c r="E5982" t="b">
        <v>0</v>
      </c>
    </row>
    <row r="5983" spans="1:5" x14ac:dyDescent="0.3">
      <c r="A5983" t="s">
        <v>1806</v>
      </c>
      <c r="B5983" t="s">
        <v>22</v>
      </c>
      <c r="C5983">
        <v>5.4</v>
      </c>
      <c r="E5983" t="b">
        <v>0</v>
      </c>
    </row>
    <row r="5984" spans="1:5" x14ac:dyDescent="0.3">
      <c r="A5984" t="s">
        <v>1806</v>
      </c>
      <c r="B5984" t="s">
        <v>23</v>
      </c>
      <c r="C5984">
        <v>5.4</v>
      </c>
      <c r="E5984" t="b">
        <v>0</v>
      </c>
    </row>
    <row r="5985" spans="1:5" x14ac:dyDescent="0.3">
      <c r="A5985" t="s">
        <v>1807</v>
      </c>
      <c r="B5985" t="s">
        <v>22</v>
      </c>
      <c r="C5985">
        <v>5.4</v>
      </c>
      <c r="E5985" t="b">
        <v>0</v>
      </c>
    </row>
    <row r="5986" spans="1:5" x14ac:dyDescent="0.3">
      <c r="A5986" t="s">
        <v>1807</v>
      </c>
      <c r="B5986" t="s">
        <v>23</v>
      </c>
      <c r="C5986">
        <v>5.4</v>
      </c>
      <c r="E5986" t="b">
        <v>0</v>
      </c>
    </row>
    <row r="5987" spans="1:5" x14ac:dyDescent="0.3">
      <c r="A5987" t="s">
        <v>1807</v>
      </c>
      <c r="B5987" t="s">
        <v>14</v>
      </c>
      <c r="C5987">
        <v>5.4</v>
      </c>
      <c r="E5987" t="b">
        <v>0</v>
      </c>
    </row>
    <row r="5988" spans="1:5" x14ac:dyDescent="0.3">
      <c r="A5988" t="s">
        <v>1808</v>
      </c>
      <c r="B5988" t="s">
        <v>12</v>
      </c>
      <c r="C5988">
        <v>4.9000000000000004</v>
      </c>
      <c r="E5988" t="b">
        <v>0</v>
      </c>
    </row>
    <row r="5989" spans="1:5" x14ac:dyDescent="0.3">
      <c r="A5989" t="s">
        <v>1808</v>
      </c>
      <c r="B5989" t="s">
        <v>35</v>
      </c>
      <c r="C5989">
        <v>4.9000000000000004</v>
      </c>
      <c r="E5989" t="b">
        <v>0</v>
      </c>
    </row>
    <row r="5990" spans="1:5" x14ac:dyDescent="0.3">
      <c r="A5990" t="s">
        <v>1808</v>
      </c>
      <c r="B5990" t="s">
        <v>15</v>
      </c>
      <c r="C5990">
        <v>4.9000000000000004</v>
      </c>
      <c r="E5990" t="b">
        <v>0</v>
      </c>
    </row>
    <row r="5991" spans="1:5" x14ac:dyDescent="0.3">
      <c r="A5991" t="s">
        <v>1809</v>
      </c>
      <c r="B5991" t="s">
        <v>22</v>
      </c>
      <c r="C5991">
        <v>6.1</v>
      </c>
      <c r="E5991" t="b">
        <v>0</v>
      </c>
    </row>
    <row r="5992" spans="1:5" x14ac:dyDescent="0.3">
      <c r="A5992" t="s">
        <v>1809</v>
      </c>
      <c r="B5992" t="s">
        <v>30</v>
      </c>
      <c r="C5992">
        <v>6.1</v>
      </c>
      <c r="E5992" t="b">
        <v>0</v>
      </c>
    </row>
    <row r="5993" spans="1:5" x14ac:dyDescent="0.3">
      <c r="A5993" t="s">
        <v>1810</v>
      </c>
      <c r="B5993" t="s">
        <v>12</v>
      </c>
      <c r="C5993">
        <v>5.8</v>
      </c>
      <c r="E5993" t="b">
        <v>0</v>
      </c>
    </row>
    <row r="5994" spans="1:5" x14ac:dyDescent="0.3">
      <c r="A5994" t="s">
        <v>1810</v>
      </c>
      <c r="B5994" t="s">
        <v>35</v>
      </c>
      <c r="C5994">
        <v>5.8</v>
      </c>
      <c r="E5994" t="b">
        <v>0</v>
      </c>
    </row>
    <row r="5995" spans="1:5" x14ac:dyDescent="0.3">
      <c r="A5995" t="s">
        <v>1810</v>
      </c>
      <c r="B5995" t="s">
        <v>19</v>
      </c>
      <c r="C5995">
        <v>5.8</v>
      </c>
      <c r="E5995" t="b">
        <v>0</v>
      </c>
    </row>
    <row r="5996" spans="1:5" x14ac:dyDescent="0.3">
      <c r="A5996" t="s">
        <v>1811</v>
      </c>
      <c r="B5996" t="s">
        <v>38</v>
      </c>
      <c r="C5996">
        <v>7</v>
      </c>
      <c r="E5996" t="b">
        <v>0</v>
      </c>
    </row>
    <row r="5997" spans="1:5" x14ac:dyDescent="0.3">
      <c r="A5997" t="s">
        <v>1811</v>
      </c>
      <c r="B5997" t="s">
        <v>30</v>
      </c>
      <c r="C5997">
        <v>7</v>
      </c>
      <c r="E5997" t="b">
        <v>0</v>
      </c>
    </row>
    <row r="5998" spans="1:5" x14ac:dyDescent="0.3">
      <c r="A5998" t="s">
        <v>1811</v>
      </c>
      <c r="B5998" t="s">
        <v>31</v>
      </c>
      <c r="C5998">
        <v>7</v>
      </c>
      <c r="E5998" t="b">
        <v>0</v>
      </c>
    </row>
    <row r="5999" spans="1:5" x14ac:dyDescent="0.3">
      <c r="A5999" t="s">
        <v>1811</v>
      </c>
      <c r="B5999" t="s">
        <v>36</v>
      </c>
      <c r="C5999">
        <v>7</v>
      </c>
      <c r="E5999" t="b">
        <v>0</v>
      </c>
    </row>
    <row r="6000" spans="1:5" x14ac:dyDescent="0.3">
      <c r="A6000" t="s">
        <v>1812</v>
      </c>
      <c r="B6000" t="s">
        <v>22</v>
      </c>
      <c r="C6000">
        <v>6.5</v>
      </c>
      <c r="E6000" t="b">
        <v>0</v>
      </c>
    </row>
    <row r="6001" spans="1:5" x14ac:dyDescent="0.3">
      <c r="A6001" t="s">
        <v>1812</v>
      </c>
      <c r="B6001" t="s">
        <v>30</v>
      </c>
      <c r="C6001">
        <v>6.5</v>
      </c>
      <c r="E6001" t="b">
        <v>0</v>
      </c>
    </row>
    <row r="6002" spans="1:5" x14ac:dyDescent="0.3">
      <c r="A6002" t="s">
        <v>1812</v>
      </c>
      <c r="B6002" t="s">
        <v>19</v>
      </c>
      <c r="C6002">
        <v>6.5</v>
      </c>
      <c r="E6002" t="b">
        <v>0</v>
      </c>
    </row>
    <row r="6003" spans="1:5" x14ac:dyDescent="0.3">
      <c r="A6003" t="s">
        <v>1813</v>
      </c>
      <c r="B6003" t="s">
        <v>12</v>
      </c>
      <c r="C6003">
        <v>6.6</v>
      </c>
      <c r="E6003" t="b">
        <v>0</v>
      </c>
    </row>
    <row r="6004" spans="1:5" x14ac:dyDescent="0.3">
      <c r="A6004" t="s">
        <v>1813</v>
      </c>
      <c r="B6004" t="s">
        <v>22</v>
      </c>
      <c r="C6004">
        <v>6.6</v>
      </c>
      <c r="E6004" t="b">
        <v>0</v>
      </c>
    </row>
    <row r="6005" spans="1:5" x14ac:dyDescent="0.3">
      <c r="A6005" t="s">
        <v>1813</v>
      </c>
      <c r="B6005" t="s">
        <v>34</v>
      </c>
      <c r="C6005">
        <v>6.6</v>
      </c>
      <c r="E6005" t="b">
        <v>0</v>
      </c>
    </row>
    <row r="6006" spans="1:5" x14ac:dyDescent="0.3">
      <c r="A6006" t="s">
        <v>1814</v>
      </c>
      <c r="B6006" t="s">
        <v>13</v>
      </c>
      <c r="C6006">
        <v>6.1</v>
      </c>
      <c r="E6006" t="b">
        <v>0</v>
      </c>
    </row>
    <row r="6007" spans="1:5" x14ac:dyDescent="0.3">
      <c r="A6007" t="s">
        <v>1814</v>
      </c>
      <c r="B6007" t="s">
        <v>30</v>
      </c>
      <c r="C6007">
        <v>6.1</v>
      </c>
      <c r="E6007" t="b">
        <v>0</v>
      </c>
    </row>
    <row r="6008" spans="1:5" x14ac:dyDescent="0.3">
      <c r="A6008" t="s">
        <v>1814</v>
      </c>
      <c r="B6008" t="s">
        <v>31</v>
      </c>
      <c r="C6008">
        <v>6.1</v>
      </c>
      <c r="E6008" t="b">
        <v>0</v>
      </c>
    </row>
    <row r="6009" spans="1:5" x14ac:dyDescent="0.3">
      <c r="A6009" t="s">
        <v>1814</v>
      </c>
      <c r="B6009" t="s">
        <v>19</v>
      </c>
      <c r="C6009">
        <v>6.1</v>
      </c>
      <c r="E6009" t="b">
        <v>0</v>
      </c>
    </row>
    <row r="6010" spans="1:5" x14ac:dyDescent="0.3">
      <c r="A6010" t="s">
        <v>1814</v>
      </c>
      <c r="B6010" t="s">
        <v>17</v>
      </c>
      <c r="C6010">
        <v>6.1</v>
      </c>
      <c r="E6010" t="b">
        <v>0</v>
      </c>
    </row>
    <row r="6011" spans="1:5" x14ac:dyDescent="0.3">
      <c r="A6011" t="s">
        <v>1814</v>
      </c>
      <c r="B6011" t="s">
        <v>36</v>
      </c>
      <c r="C6011">
        <v>6.1</v>
      </c>
      <c r="E6011" t="b">
        <v>0</v>
      </c>
    </row>
    <row r="6012" spans="1:5" x14ac:dyDescent="0.3">
      <c r="A6012" t="s">
        <v>1815</v>
      </c>
      <c r="B6012" t="s">
        <v>12</v>
      </c>
      <c r="C6012">
        <v>5.7</v>
      </c>
      <c r="E6012" t="b">
        <v>0</v>
      </c>
    </row>
    <row r="6013" spans="1:5" x14ac:dyDescent="0.3">
      <c r="A6013" t="s">
        <v>1815</v>
      </c>
      <c r="B6013" t="s">
        <v>34</v>
      </c>
      <c r="C6013">
        <v>5.7</v>
      </c>
      <c r="E6013" t="b">
        <v>0</v>
      </c>
    </row>
    <row r="6014" spans="1:5" x14ac:dyDescent="0.3">
      <c r="A6014" t="s">
        <v>1815</v>
      </c>
      <c r="B6014" t="s">
        <v>30</v>
      </c>
      <c r="C6014">
        <v>5.7</v>
      </c>
      <c r="E6014" t="b">
        <v>0</v>
      </c>
    </row>
    <row r="6015" spans="1:5" x14ac:dyDescent="0.3">
      <c r="A6015" t="s">
        <v>1815</v>
      </c>
      <c r="B6015" t="s">
        <v>17</v>
      </c>
      <c r="C6015">
        <v>5.7</v>
      </c>
      <c r="E6015" t="b">
        <v>0</v>
      </c>
    </row>
    <row r="6016" spans="1:5" x14ac:dyDescent="0.3">
      <c r="A6016" t="s">
        <v>1816</v>
      </c>
      <c r="B6016" t="s">
        <v>12</v>
      </c>
      <c r="C6016">
        <v>6.6</v>
      </c>
      <c r="E6016" t="b">
        <v>0</v>
      </c>
    </row>
    <row r="6017" spans="1:5" x14ac:dyDescent="0.3">
      <c r="A6017" t="s">
        <v>1816</v>
      </c>
      <c r="B6017" t="s">
        <v>13</v>
      </c>
      <c r="C6017">
        <v>6.6</v>
      </c>
      <c r="E6017" t="b">
        <v>0</v>
      </c>
    </row>
    <row r="6018" spans="1:5" x14ac:dyDescent="0.3">
      <c r="A6018" t="s">
        <v>1816</v>
      </c>
      <c r="B6018" t="s">
        <v>17</v>
      </c>
      <c r="C6018">
        <v>6.6</v>
      </c>
      <c r="E6018" t="b">
        <v>0</v>
      </c>
    </row>
    <row r="6019" spans="1:5" x14ac:dyDescent="0.3">
      <c r="A6019" t="s">
        <v>1817</v>
      </c>
      <c r="B6019" t="s">
        <v>22</v>
      </c>
      <c r="C6019">
        <v>7</v>
      </c>
      <c r="E6019" t="b">
        <v>0</v>
      </c>
    </row>
    <row r="6020" spans="1:5" x14ac:dyDescent="0.3">
      <c r="A6020" t="s">
        <v>1817</v>
      </c>
      <c r="B6020" t="s">
        <v>19</v>
      </c>
      <c r="C6020">
        <v>7</v>
      </c>
      <c r="E6020" t="b">
        <v>0</v>
      </c>
    </row>
    <row r="6021" spans="1:5" x14ac:dyDescent="0.3">
      <c r="A6021" t="s">
        <v>1818</v>
      </c>
      <c r="B6021" t="s">
        <v>30</v>
      </c>
      <c r="C6021">
        <v>7.4</v>
      </c>
      <c r="E6021" t="b">
        <v>0</v>
      </c>
    </row>
    <row r="6022" spans="1:5" x14ac:dyDescent="0.3">
      <c r="A6022" t="s">
        <v>1819</v>
      </c>
      <c r="B6022" t="s">
        <v>22</v>
      </c>
      <c r="C6022">
        <v>5.3</v>
      </c>
      <c r="E6022" t="b">
        <v>0</v>
      </c>
    </row>
    <row r="6023" spans="1:5" x14ac:dyDescent="0.3">
      <c r="A6023" t="s">
        <v>1819</v>
      </c>
      <c r="B6023" t="s">
        <v>30</v>
      </c>
      <c r="C6023">
        <v>5.3</v>
      </c>
      <c r="E6023" t="b">
        <v>0</v>
      </c>
    </row>
    <row r="6024" spans="1:5" x14ac:dyDescent="0.3">
      <c r="A6024" t="s">
        <v>1819</v>
      </c>
      <c r="B6024" t="s">
        <v>19</v>
      </c>
      <c r="C6024">
        <v>5.3</v>
      </c>
      <c r="E6024" t="b">
        <v>0</v>
      </c>
    </row>
    <row r="6025" spans="1:5" x14ac:dyDescent="0.3">
      <c r="A6025" t="s">
        <v>1820</v>
      </c>
      <c r="B6025" t="s">
        <v>13</v>
      </c>
      <c r="C6025">
        <v>7.4</v>
      </c>
      <c r="E6025" t="b">
        <v>0</v>
      </c>
    </row>
    <row r="6026" spans="1:5" x14ac:dyDescent="0.3">
      <c r="A6026" t="s">
        <v>1820</v>
      </c>
      <c r="B6026" t="s">
        <v>30</v>
      </c>
      <c r="C6026">
        <v>7.4</v>
      </c>
      <c r="E6026" t="b">
        <v>0</v>
      </c>
    </row>
    <row r="6027" spans="1:5" x14ac:dyDescent="0.3">
      <c r="A6027" t="s">
        <v>1820</v>
      </c>
      <c r="B6027" t="s">
        <v>31</v>
      </c>
      <c r="C6027">
        <v>7.4</v>
      </c>
      <c r="E6027" t="b">
        <v>0</v>
      </c>
    </row>
    <row r="6028" spans="1:5" x14ac:dyDescent="0.3">
      <c r="A6028" t="s">
        <v>1821</v>
      </c>
      <c r="B6028" t="s">
        <v>34</v>
      </c>
      <c r="C6028">
        <v>7.4</v>
      </c>
      <c r="E6028" t="b">
        <v>0</v>
      </c>
    </row>
    <row r="6029" spans="1:5" x14ac:dyDescent="0.3">
      <c r="A6029" t="s">
        <v>1821</v>
      </c>
      <c r="B6029" t="s">
        <v>30</v>
      </c>
      <c r="C6029">
        <v>7.4</v>
      </c>
      <c r="E6029" t="b">
        <v>0</v>
      </c>
    </row>
    <row r="6030" spans="1:5" x14ac:dyDescent="0.3">
      <c r="A6030" t="s">
        <v>1821</v>
      </c>
      <c r="B6030" t="s">
        <v>19</v>
      </c>
      <c r="C6030">
        <v>7.4</v>
      </c>
      <c r="E6030" t="b">
        <v>0</v>
      </c>
    </row>
    <row r="6031" spans="1:5" x14ac:dyDescent="0.3">
      <c r="A6031" t="s">
        <v>1821</v>
      </c>
      <c r="B6031" t="s">
        <v>17</v>
      </c>
      <c r="C6031">
        <v>7.4</v>
      </c>
      <c r="E6031" t="b">
        <v>0</v>
      </c>
    </row>
    <row r="6032" spans="1:5" x14ac:dyDescent="0.3">
      <c r="A6032" t="s">
        <v>1822</v>
      </c>
      <c r="B6032" t="s">
        <v>30</v>
      </c>
      <c r="C6032">
        <v>6.8</v>
      </c>
      <c r="E6032" t="b">
        <v>0</v>
      </c>
    </row>
    <row r="6033" spans="1:5" x14ac:dyDescent="0.3">
      <c r="A6033" t="s">
        <v>1822</v>
      </c>
      <c r="B6033" t="s">
        <v>17</v>
      </c>
      <c r="C6033">
        <v>6.8</v>
      </c>
      <c r="E6033" t="b">
        <v>0</v>
      </c>
    </row>
    <row r="6034" spans="1:5" x14ac:dyDescent="0.3">
      <c r="A6034" t="s">
        <v>1823</v>
      </c>
      <c r="B6034" t="s">
        <v>34</v>
      </c>
      <c r="C6034">
        <v>7.9</v>
      </c>
      <c r="E6034" t="b">
        <v>0</v>
      </c>
    </row>
    <row r="6035" spans="1:5" x14ac:dyDescent="0.3">
      <c r="A6035" t="s">
        <v>1823</v>
      </c>
      <c r="B6035" t="s">
        <v>30</v>
      </c>
      <c r="C6035">
        <v>7.9</v>
      </c>
      <c r="E6035" t="b">
        <v>0</v>
      </c>
    </row>
    <row r="6036" spans="1:5" x14ac:dyDescent="0.3">
      <c r="A6036" t="s">
        <v>1823</v>
      </c>
      <c r="B6036" t="s">
        <v>15</v>
      </c>
      <c r="C6036">
        <v>7.9</v>
      </c>
      <c r="E6036" t="b">
        <v>0</v>
      </c>
    </row>
    <row r="6037" spans="1:5" x14ac:dyDescent="0.3">
      <c r="A6037" t="s">
        <v>1823</v>
      </c>
      <c r="B6037" t="s">
        <v>17</v>
      </c>
      <c r="C6037">
        <v>7.9</v>
      </c>
      <c r="E6037" t="b">
        <v>0</v>
      </c>
    </row>
    <row r="6038" spans="1:5" x14ac:dyDescent="0.3">
      <c r="A6038" t="s">
        <v>1824</v>
      </c>
      <c r="B6038" t="s">
        <v>12</v>
      </c>
      <c r="C6038">
        <v>7.2</v>
      </c>
      <c r="E6038" t="b">
        <v>0</v>
      </c>
    </row>
    <row r="6039" spans="1:5" x14ac:dyDescent="0.3">
      <c r="A6039" t="s">
        <v>1824</v>
      </c>
      <c r="B6039" t="s">
        <v>13</v>
      </c>
      <c r="C6039">
        <v>7.2</v>
      </c>
      <c r="E6039" t="b">
        <v>0</v>
      </c>
    </row>
    <row r="6040" spans="1:5" x14ac:dyDescent="0.3">
      <c r="A6040" t="s">
        <v>1824</v>
      </c>
      <c r="B6040" t="s">
        <v>15</v>
      </c>
      <c r="C6040">
        <v>7.2</v>
      </c>
      <c r="E6040" t="b">
        <v>0</v>
      </c>
    </row>
    <row r="6041" spans="1:5" x14ac:dyDescent="0.3">
      <c r="A6041" t="s">
        <v>1824</v>
      </c>
      <c r="B6041" t="s">
        <v>17</v>
      </c>
      <c r="C6041">
        <v>7.2</v>
      </c>
      <c r="E6041" t="b">
        <v>0</v>
      </c>
    </row>
    <row r="6042" spans="1:5" x14ac:dyDescent="0.3">
      <c r="A6042" t="s">
        <v>1825</v>
      </c>
      <c r="B6042" t="s">
        <v>30</v>
      </c>
      <c r="C6042">
        <v>6</v>
      </c>
      <c r="E6042" t="b">
        <v>0</v>
      </c>
    </row>
    <row r="6043" spans="1:5" x14ac:dyDescent="0.3">
      <c r="A6043" t="s">
        <v>116</v>
      </c>
      <c r="B6043" t="s">
        <v>13</v>
      </c>
      <c r="C6043">
        <v>7.8</v>
      </c>
      <c r="E6043" t="b">
        <v>0</v>
      </c>
    </row>
    <row r="6044" spans="1:5" x14ac:dyDescent="0.3">
      <c r="A6044" t="s">
        <v>116</v>
      </c>
      <c r="B6044" t="s">
        <v>30</v>
      </c>
      <c r="C6044">
        <v>7.8</v>
      </c>
      <c r="E6044" t="b">
        <v>0</v>
      </c>
    </row>
    <row r="6045" spans="1:5" x14ac:dyDescent="0.3">
      <c r="A6045" t="s">
        <v>116</v>
      </c>
      <c r="B6045" t="s">
        <v>23</v>
      </c>
      <c r="C6045">
        <v>7.8</v>
      </c>
      <c r="E6045" t="b">
        <v>0</v>
      </c>
    </row>
    <row r="6046" spans="1:5" x14ac:dyDescent="0.3">
      <c r="A6046" t="s">
        <v>116</v>
      </c>
      <c r="B6046" t="s">
        <v>14</v>
      </c>
      <c r="C6046">
        <v>7.8</v>
      </c>
      <c r="E6046" t="b">
        <v>0</v>
      </c>
    </row>
    <row r="6047" spans="1:5" x14ac:dyDescent="0.3">
      <c r="A6047" t="s">
        <v>1826</v>
      </c>
      <c r="B6047" t="s">
        <v>34</v>
      </c>
      <c r="C6047">
        <v>6.6</v>
      </c>
      <c r="E6047" t="b">
        <v>0</v>
      </c>
    </row>
    <row r="6048" spans="1:5" x14ac:dyDescent="0.3">
      <c r="A6048" t="s">
        <v>1826</v>
      </c>
      <c r="B6048" t="s">
        <v>30</v>
      </c>
      <c r="C6048">
        <v>6.6</v>
      </c>
      <c r="E6048" t="b">
        <v>0</v>
      </c>
    </row>
    <row r="6049" spans="1:5" x14ac:dyDescent="0.3">
      <c r="A6049" t="s">
        <v>1826</v>
      </c>
      <c r="B6049" t="s">
        <v>26</v>
      </c>
      <c r="C6049">
        <v>6.6</v>
      </c>
      <c r="E6049" t="b">
        <v>0</v>
      </c>
    </row>
    <row r="6050" spans="1:5" x14ac:dyDescent="0.3">
      <c r="A6050" t="s">
        <v>1826</v>
      </c>
      <c r="B6050" t="s">
        <v>17</v>
      </c>
      <c r="C6050">
        <v>6.6</v>
      </c>
      <c r="E6050" t="b">
        <v>0</v>
      </c>
    </row>
    <row r="6051" spans="1:5" x14ac:dyDescent="0.3">
      <c r="A6051" t="s">
        <v>1827</v>
      </c>
      <c r="B6051" t="s">
        <v>12</v>
      </c>
      <c r="C6051">
        <v>7.9</v>
      </c>
      <c r="E6051" t="b">
        <v>0</v>
      </c>
    </row>
    <row r="6052" spans="1:5" x14ac:dyDescent="0.3">
      <c r="A6052" t="s">
        <v>1827</v>
      </c>
      <c r="B6052" t="s">
        <v>22</v>
      </c>
      <c r="C6052">
        <v>7.9</v>
      </c>
      <c r="E6052" t="b">
        <v>0</v>
      </c>
    </row>
    <row r="6053" spans="1:5" x14ac:dyDescent="0.3">
      <c r="A6053" t="s">
        <v>1827</v>
      </c>
      <c r="B6053" t="s">
        <v>34</v>
      </c>
      <c r="C6053">
        <v>7.9</v>
      </c>
      <c r="E6053" t="b">
        <v>0</v>
      </c>
    </row>
    <row r="6054" spans="1:5" x14ac:dyDescent="0.3">
      <c r="A6054" t="s">
        <v>1827</v>
      </c>
      <c r="B6054" t="s">
        <v>39</v>
      </c>
      <c r="C6054">
        <v>7.9</v>
      </c>
      <c r="E6054" t="b">
        <v>0</v>
      </c>
    </row>
    <row r="6055" spans="1:5" x14ac:dyDescent="0.3">
      <c r="A6055" t="s">
        <v>1828</v>
      </c>
      <c r="B6055" t="s">
        <v>22</v>
      </c>
      <c r="C6055">
        <v>6.2</v>
      </c>
      <c r="E6055" t="b">
        <v>0</v>
      </c>
    </row>
    <row r="6056" spans="1:5" x14ac:dyDescent="0.3">
      <c r="A6056" t="s">
        <v>1828</v>
      </c>
      <c r="B6056" t="s">
        <v>30</v>
      </c>
      <c r="C6056">
        <v>6.2</v>
      </c>
      <c r="E6056" t="b">
        <v>0</v>
      </c>
    </row>
    <row r="6057" spans="1:5" x14ac:dyDescent="0.3">
      <c r="A6057" t="s">
        <v>1828</v>
      </c>
      <c r="B6057" t="s">
        <v>23</v>
      </c>
      <c r="C6057">
        <v>6.2</v>
      </c>
      <c r="E6057" t="b">
        <v>0</v>
      </c>
    </row>
    <row r="6058" spans="1:5" x14ac:dyDescent="0.3">
      <c r="A6058" t="s">
        <v>1828</v>
      </c>
      <c r="B6058" t="s">
        <v>19</v>
      </c>
      <c r="C6058">
        <v>6.2</v>
      </c>
      <c r="E6058" t="b">
        <v>0</v>
      </c>
    </row>
    <row r="6059" spans="1:5" x14ac:dyDescent="0.3">
      <c r="A6059" t="s">
        <v>1829</v>
      </c>
      <c r="B6059" t="s">
        <v>22</v>
      </c>
      <c r="C6059">
        <v>5.7</v>
      </c>
      <c r="E6059" t="b">
        <v>0</v>
      </c>
    </row>
    <row r="6060" spans="1:5" x14ac:dyDescent="0.3">
      <c r="A6060" t="s">
        <v>1829</v>
      </c>
      <c r="B6060" t="s">
        <v>39</v>
      </c>
      <c r="C6060">
        <v>5.7</v>
      </c>
      <c r="E6060" t="b">
        <v>0</v>
      </c>
    </row>
    <row r="6061" spans="1:5" x14ac:dyDescent="0.3">
      <c r="A6061" t="s">
        <v>1830</v>
      </c>
      <c r="B6061" t="s">
        <v>22</v>
      </c>
      <c r="C6061">
        <v>7.1</v>
      </c>
      <c r="E6061" t="b">
        <v>0</v>
      </c>
    </row>
    <row r="6062" spans="1:5" x14ac:dyDescent="0.3">
      <c r="A6062" t="s">
        <v>1830</v>
      </c>
      <c r="B6062" t="s">
        <v>30</v>
      </c>
      <c r="C6062">
        <v>7.1</v>
      </c>
      <c r="E6062" t="b">
        <v>0</v>
      </c>
    </row>
    <row r="6063" spans="1:5" x14ac:dyDescent="0.3">
      <c r="A6063" t="s">
        <v>1830</v>
      </c>
      <c r="B6063" t="s">
        <v>19</v>
      </c>
      <c r="C6063">
        <v>7.1</v>
      </c>
      <c r="E6063" t="b">
        <v>0</v>
      </c>
    </row>
    <row r="6064" spans="1:5" x14ac:dyDescent="0.3">
      <c r="A6064" t="s">
        <v>1831</v>
      </c>
      <c r="B6064" t="s">
        <v>12</v>
      </c>
      <c r="C6064">
        <v>5.6</v>
      </c>
      <c r="E6064" t="b">
        <v>0</v>
      </c>
    </row>
    <row r="6065" spans="1:5" x14ac:dyDescent="0.3">
      <c r="A6065" t="s">
        <v>1831</v>
      </c>
      <c r="B6065" t="s">
        <v>22</v>
      </c>
      <c r="C6065">
        <v>5.6</v>
      </c>
      <c r="E6065" t="b">
        <v>0</v>
      </c>
    </row>
    <row r="6066" spans="1:5" x14ac:dyDescent="0.3">
      <c r="A6066" t="s">
        <v>1831</v>
      </c>
      <c r="B6066" t="s">
        <v>35</v>
      </c>
      <c r="C6066">
        <v>5.6</v>
      </c>
      <c r="E6066" t="b">
        <v>0</v>
      </c>
    </row>
    <row r="6067" spans="1:5" x14ac:dyDescent="0.3">
      <c r="A6067" t="s">
        <v>1832</v>
      </c>
      <c r="B6067" t="s">
        <v>34</v>
      </c>
      <c r="C6067">
        <v>7.8</v>
      </c>
      <c r="E6067" t="b">
        <v>0</v>
      </c>
    </row>
    <row r="6068" spans="1:5" x14ac:dyDescent="0.3">
      <c r="A6068" t="s">
        <v>1832</v>
      </c>
      <c r="B6068" t="s">
        <v>30</v>
      </c>
      <c r="C6068">
        <v>7.8</v>
      </c>
      <c r="E6068" t="b">
        <v>0</v>
      </c>
    </row>
    <row r="6069" spans="1:5" x14ac:dyDescent="0.3">
      <c r="A6069" t="s">
        <v>1832</v>
      </c>
      <c r="B6069" t="s">
        <v>26</v>
      </c>
      <c r="C6069">
        <v>7.8</v>
      </c>
      <c r="E6069" t="b">
        <v>0</v>
      </c>
    </row>
    <row r="6070" spans="1:5" x14ac:dyDescent="0.3">
      <c r="A6070" t="s">
        <v>1832</v>
      </c>
      <c r="B6070" t="s">
        <v>17</v>
      </c>
      <c r="C6070">
        <v>7.8</v>
      </c>
      <c r="E6070" t="b">
        <v>0</v>
      </c>
    </row>
    <row r="6071" spans="1:5" x14ac:dyDescent="0.3">
      <c r="A6071" t="s">
        <v>1833</v>
      </c>
      <c r="B6071" t="s">
        <v>13</v>
      </c>
      <c r="C6071">
        <v>7.9</v>
      </c>
      <c r="E6071" t="b">
        <v>0</v>
      </c>
    </row>
    <row r="6072" spans="1:5" x14ac:dyDescent="0.3">
      <c r="A6072" t="s">
        <v>1833</v>
      </c>
      <c r="B6072" t="s">
        <v>30</v>
      </c>
      <c r="C6072">
        <v>7.9</v>
      </c>
      <c r="E6072" t="b">
        <v>0</v>
      </c>
    </row>
    <row r="6073" spans="1:5" x14ac:dyDescent="0.3">
      <c r="A6073" t="s">
        <v>1833</v>
      </c>
      <c r="B6073" t="s">
        <v>31</v>
      </c>
      <c r="C6073">
        <v>7.9</v>
      </c>
      <c r="E6073" t="b">
        <v>0</v>
      </c>
    </row>
    <row r="6074" spans="1:5" x14ac:dyDescent="0.3">
      <c r="A6074" t="s">
        <v>1834</v>
      </c>
      <c r="B6074" t="s">
        <v>30</v>
      </c>
      <c r="C6074">
        <v>6.9</v>
      </c>
      <c r="E6074" t="b">
        <v>0</v>
      </c>
    </row>
    <row r="6075" spans="1:5" x14ac:dyDescent="0.3">
      <c r="A6075" t="s">
        <v>1834</v>
      </c>
      <c r="B6075" t="s">
        <v>31</v>
      </c>
      <c r="C6075">
        <v>6.9</v>
      </c>
      <c r="E6075" t="b">
        <v>0</v>
      </c>
    </row>
    <row r="6076" spans="1:5" x14ac:dyDescent="0.3">
      <c r="A6076" t="s">
        <v>1834</v>
      </c>
      <c r="B6076" t="s">
        <v>17</v>
      </c>
      <c r="C6076">
        <v>6.9</v>
      </c>
      <c r="E6076" t="b">
        <v>0</v>
      </c>
    </row>
    <row r="6077" spans="1:5" x14ac:dyDescent="0.3">
      <c r="A6077" t="s">
        <v>1835</v>
      </c>
      <c r="B6077" t="s">
        <v>13</v>
      </c>
      <c r="C6077">
        <v>7.4</v>
      </c>
      <c r="E6077" t="b">
        <v>0</v>
      </c>
    </row>
    <row r="6078" spans="1:5" x14ac:dyDescent="0.3">
      <c r="A6078" t="s">
        <v>1835</v>
      </c>
      <c r="B6078" t="s">
        <v>30</v>
      </c>
      <c r="C6078">
        <v>7.4</v>
      </c>
      <c r="E6078" t="b">
        <v>0</v>
      </c>
    </row>
    <row r="6079" spans="1:5" x14ac:dyDescent="0.3">
      <c r="A6079" t="s">
        <v>1835</v>
      </c>
      <c r="B6079" t="s">
        <v>23</v>
      </c>
      <c r="C6079">
        <v>7.4</v>
      </c>
      <c r="E6079" t="b">
        <v>0</v>
      </c>
    </row>
    <row r="6080" spans="1:5" x14ac:dyDescent="0.3">
      <c r="A6080" t="s">
        <v>1835</v>
      </c>
      <c r="B6080" t="s">
        <v>14</v>
      </c>
      <c r="C6080">
        <v>7.4</v>
      </c>
      <c r="E6080" t="b">
        <v>0</v>
      </c>
    </row>
    <row r="6081" spans="1:5" x14ac:dyDescent="0.3">
      <c r="A6081" t="s">
        <v>1836</v>
      </c>
      <c r="B6081" t="s">
        <v>12</v>
      </c>
      <c r="C6081">
        <v>7.7</v>
      </c>
      <c r="E6081" t="b">
        <v>0</v>
      </c>
    </row>
    <row r="6082" spans="1:5" x14ac:dyDescent="0.3">
      <c r="A6082" t="s">
        <v>1836</v>
      </c>
      <c r="B6082" t="s">
        <v>30</v>
      </c>
      <c r="C6082">
        <v>7.7</v>
      </c>
      <c r="E6082" t="b">
        <v>0</v>
      </c>
    </row>
    <row r="6083" spans="1:5" x14ac:dyDescent="0.3">
      <c r="A6083" t="s">
        <v>1836</v>
      </c>
      <c r="B6083" t="s">
        <v>14</v>
      </c>
      <c r="C6083">
        <v>7.7</v>
      </c>
      <c r="E6083" t="b">
        <v>0</v>
      </c>
    </row>
    <row r="6084" spans="1:5" x14ac:dyDescent="0.3">
      <c r="A6084" t="s">
        <v>1836</v>
      </c>
      <c r="B6084" t="s">
        <v>26</v>
      </c>
      <c r="C6084">
        <v>7.7</v>
      </c>
      <c r="E6084" t="b">
        <v>0</v>
      </c>
    </row>
    <row r="6085" spans="1:5" x14ac:dyDescent="0.3">
      <c r="A6085" t="s">
        <v>1836</v>
      </c>
      <c r="B6085" t="s">
        <v>15</v>
      </c>
      <c r="C6085">
        <v>7.7</v>
      </c>
      <c r="E6085" t="b">
        <v>0</v>
      </c>
    </row>
    <row r="6086" spans="1:5" x14ac:dyDescent="0.3">
      <c r="A6086" t="s">
        <v>1836</v>
      </c>
      <c r="B6086" t="s">
        <v>17</v>
      </c>
      <c r="C6086">
        <v>7.7</v>
      </c>
      <c r="E6086" t="b">
        <v>0</v>
      </c>
    </row>
    <row r="6087" spans="1:5" x14ac:dyDescent="0.3">
      <c r="A6087" t="s">
        <v>1837</v>
      </c>
      <c r="B6087" t="s">
        <v>38</v>
      </c>
      <c r="C6087">
        <v>6.9</v>
      </c>
      <c r="E6087" t="b">
        <v>0</v>
      </c>
    </row>
    <row r="6088" spans="1:5" x14ac:dyDescent="0.3">
      <c r="A6088" t="s">
        <v>1837</v>
      </c>
      <c r="B6088" t="s">
        <v>30</v>
      </c>
      <c r="C6088">
        <v>6.9</v>
      </c>
      <c r="E6088" t="b">
        <v>0</v>
      </c>
    </row>
    <row r="6089" spans="1:5" x14ac:dyDescent="0.3">
      <c r="A6089" t="s">
        <v>1837</v>
      </c>
      <c r="B6089" t="s">
        <v>31</v>
      </c>
      <c r="C6089">
        <v>6.9</v>
      </c>
      <c r="E6089" t="b">
        <v>0</v>
      </c>
    </row>
    <row r="6090" spans="1:5" x14ac:dyDescent="0.3">
      <c r="A6090" t="s">
        <v>1837</v>
      </c>
      <c r="B6090" t="s">
        <v>19</v>
      </c>
      <c r="C6090">
        <v>6.9</v>
      </c>
      <c r="E6090" t="b">
        <v>0</v>
      </c>
    </row>
    <row r="6091" spans="1:5" x14ac:dyDescent="0.3">
      <c r="A6091" t="s">
        <v>1838</v>
      </c>
      <c r="B6091" t="s">
        <v>22</v>
      </c>
      <c r="C6091">
        <v>8.6999999999999993</v>
      </c>
      <c r="E6091" t="b">
        <v>0</v>
      </c>
    </row>
    <row r="6092" spans="1:5" x14ac:dyDescent="0.3">
      <c r="A6092" t="s">
        <v>1838</v>
      </c>
      <c r="B6092" t="s">
        <v>23</v>
      </c>
      <c r="C6092">
        <v>8.6999999999999993</v>
      </c>
      <c r="E6092" t="b">
        <v>0</v>
      </c>
    </row>
    <row r="6093" spans="1:5" x14ac:dyDescent="0.3">
      <c r="A6093" t="s">
        <v>1839</v>
      </c>
      <c r="B6093" t="s">
        <v>13</v>
      </c>
      <c r="C6093">
        <v>6.7</v>
      </c>
      <c r="E6093" t="b">
        <v>0</v>
      </c>
    </row>
    <row r="6094" spans="1:5" x14ac:dyDescent="0.3">
      <c r="A6094" t="s">
        <v>1839</v>
      </c>
      <c r="B6094" t="s">
        <v>23</v>
      </c>
      <c r="C6094">
        <v>6.7</v>
      </c>
      <c r="E6094" t="b">
        <v>0</v>
      </c>
    </row>
    <row r="6095" spans="1:5" x14ac:dyDescent="0.3">
      <c r="A6095" t="s">
        <v>1839</v>
      </c>
      <c r="B6095" t="s">
        <v>14</v>
      </c>
      <c r="C6095">
        <v>6.7</v>
      </c>
      <c r="E6095" t="b">
        <v>0</v>
      </c>
    </row>
    <row r="6096" spans="1:5" x14ac:dyDescent="0.3">
      <c r="A6096" t="s">
        <v>1839</v>
      </c>
      <c r="B6096" t="s">
        <v>35</v>
      </c>
      <c r="C6096">
        <v>6.7</v>
      </c>
      <c r="E6096" t="b">
        <v>0</v>
      </c>
    </row>
    <row r="6097" spans="1:5" x14ac:dyDescent="0.3">
      <c r="A6097" t="s">
        <v>1839</v>
      </c>
      <c r="B6097" t="s">
        <v>26</v>
      </c>
      <c r="C6097">
        <v>6.7</v>
      </c>
      <c r="E6097" t="b">
        <v>0</v>
      </c>
    </row>
    <row r="6098" spans="1:5" x14ac:dyDescent="0.3">
      <c r="A6098" t="s">
        <v>1840</v>
      </c>
      <c r="B6098" t="s">
        <v>12</v>
      </c>
      <c r="C6098">
        <v>6</v>
      </c>
      <c r="E6098" t="b">
        <v>0</v>
      </c>
    </row>
    <row r="6099" spans="1:5" x14ac:dyDescent="0.3">
      <c r="A6099" t="s">
        <v>1840</v>
      </c>
      <c r="B6099" t="s">
        <v>34</v>
      </c>
      <c r="C6099">
        <v>6</v>
      </c>
      <c r="E6099" t="b">
        <v>0</v>
      </c>
    </row>
    <row r="6100" spans="1:5" x14ac:dyDescent="0.3">
      <c r="A6100" t="s">
        <v>1840</v>
      </c>
      <c r="B6100" t="s">
        <v>30</v>
      </c>
      <c r="C6100">
        <v>6</v>
      </c>
      <c r="E6100" t="b">
        <v>0</v>
      </c>
    </row>
    <row r="6101" spans="1:5" x14ac:dyDescent="0.3">
      <c r="A6101" t="s">
        <v>1840</v>
      </c>
      <c r="B6101" t="s">
        <v>31</v>
      </c>
      <c r="C6101">
        <v>6</v>
      </c>
      <c r="E6101" t="b">
        <v>0</v>
      </c>
    </row>
    <row r="6102" spans="1:5" x14ac:dyDescent="0.3">
      <c r="A6102" t="s">
        <v>1840</v>
      </c>
      <c r="B6102" t="s">
        <v>28</v>
      </c>
      <c r="C6102">
        <v>6</v>
      </c>
      <c r="E6102" t="b">
        <v>0</v>
      </c>
    </row>
    <row r="6103" spans="1:5" x14ac:dyDescent="0.3">
      <c r="A6103" t="s">
        <v>1841</v>
      </c>
      <c r="B6103" t="s">
        <v>35</v>
      </c>
      <c r="C6103">
        <v>6.2</v>
      </c>
      <c r="E6103" t="b">
        <v>0</v>
      </c>
    </row>
    <row r="6104" spans="1:5" x14ac:dyDescent="0.3">
      <c r="A6104" t="s">
        <v>1841</v>
      </c>
      <c r="B6104" t="s">
        <v>26</v>
      </c>
      <c r="C6104">
        <v>6.2</v>
      </c>
      <c r="E6104" t="b">
        <v>0</v>
      </c>
    </row>
    <row r="6105" spans="1:5" x14ac:dyDescent="0.3">
      <c r="A6105" t="s">
        <v>1841</v>
      </c>
      <c r="B6105" t="s">
        <v>17</v>
      </c>
      <c r="C6105">
        <v>6.2</v>
      </c>
      <c r="E6105" t="b">
        <v>0</v>
      </c>
    </row>
    <row r="6106" spans="1:5" x14ac:dyDescent="0.3">
      <c r="A6106" t="s">
        <v>1842</v>
      </c>
      <c r="B6106" t="s">
        <v>34</v>
      </c>
      <c r="C6106">
        <v>5.9</v>
      </c>
      <c r="E6106" t="b">
        <v>0</v>
      </c>
    </row>
    <row r="6107" spans="1:5" x14ac:dyDescent="0.3">
      <c r="A6107" t="s">
        <v>1842</v>
      </c>
      <c r="B6107" t="s">
        <v>30</v>
      </c>
      <c r="C6107">
        <v>5.9</v>
      </c>
      <c r="E6107" t="b">
        <v>0</v>
      </c>
    </row>
    <row r="6108" spans="1:5" x14ac:dyDescent="0.3">
      <c r="A6108" t="s">
        <v>1842</v>
      </c>
      <c r="B6108" t="s">
        <v>26</v>
      </c>
      <c r="C6108">
        <v>5.9</v>
      </c>
      <c r="E6108" t="b">
        <v>0</v>
      </c>
    </row>
    <row r="6109" spans="1:5" x14ac:dyDescent="0.3">
      <c r="A6109" t="s">
        <v>1842</v>
      </c>
      <c r="B6109" t="s">
        <v>17</v>
      </c>
      <c r="C6109">
        <v>5.9</v>
      </c>
      <c r="E6109" t="b">
        <v>0</v>
      </c>
    </row>
    <row r="6110" spans="1:5" x14ac:dyDescent="0.3">
      <c r="A6110" t="s">
        <v>1843</v>
      </c>
      <c r="B6110" t="s">
        <v>22</v>
      </c>
      <c r="C6110">
        <v>6.8</v>
      </c>
      <c r="E6110" t="b">
        <v>0</v>
      </c>
    </row>
    <row r="6111" spans="1:5" x14ac:dyDescent="0.3">
      <c r="A6111" t="s">
        <v>1843</v>
      </c>
      <c r="B6111" t="s">
        <v>30</v>
      </c>
      <c r="C6111">
        <v>6.8</v>
      </c>
      <c r="E6111" t="b">
        <v>0</v>
      </c>
    </row>
    <row r="6112" spans="1:5" x14ac:dyDescent="0.3">
      <c r="A6112" t="s">
        <v>1843</v>
      </c>
      <c r="B6112" t="s">
        <v>23</v>
      </c>
      <c r="C6112">
        <v>6.8</v>
      </c>
      <c r="E6112" t="b">
        <v>0</v>
      </c>
    </row>
    <row r="6113" spans="1:5" x14ac:dyDescent="0.3">
      <c r="A6113" t="s">
        <v>1844</v>
      </c>
      <c r="B6113" t="s">
        <v>12</v>
      </c>
      <c r="C6113">
        <v>3.6</v>
      </c>
      <c r="E6113" t="b">
        <v>0</v>
      </c>
    </row>
    <row r="6114" spans="1:5" x14ac:dyDescent="0.3">
      <c r="A6114" t="s">
        <v>1844</v>
      </c>
      <c r="B6114" t="s">
        <v>13</v>
      </c>
      <c r="C6114">
        <v>3.6</v>
      </c>
      <c r="E6114" t="b">
        <v>0</v>
      </c>
    </row>
    <row r="6115" spans="1:5" x14ac:dyDescent="0.3">
      <c r="A6115" t="s">
        <v>1844</v>
      </c>
      <c r="B6115" t="s">
        <v>22</v>
      </c>
      <c r="C6115">
        <v>3.6</v>
      </c>
      <c r="E6115" t="b">
        <v>0</v>
      </c>
    </row>
    <row r="6116" spans="1:5" x14ac:dyDescent="0.3">
      <c r="A6116" t="s">
        <v>1844</v>
      </c>
      <c r="B6116" t="s">
        <v>23</v>
      </c>
      <c r="C6116">
        <v>3.6</v>
      </c>
      <c r="E6116" t="b">
        <v>0</v>
      </c>
    </row>
    <row r="6117" spans="1:5" x14ac:dyDescent="0.3">
      <c r="A6117" t="s">
        <v>1844</v>
      </c>
      <c r="B6117" t="s">
        <v>15</v>
      </c>
      <c r="C6117">
        <v>3.6</v>
      </c>
      <c r="E6117" t="b">
        <v>0</v>
      </c>
    </row>
    <row r="6118" spans="1:5" x14ac:dyDescent="0.3">
      <c r="A6118" t="s">
        <v>1845</v>
      </c>
      <c r="B6118" t="s">
        <v>34</v>
      </c>
      <c r="C6118">
        <v>6.7</v>
      </c>
      <c r="E6118" t="b">
        <v>0</v>
      </c>
    </row>
    <row r="6119" spans="1:5" x14ac:dyDescent="0.3">
      <c r="A6119" t="s">
        <v>1845</v>
      </c>
      <c r="B6119" t="s">
        <v>30</v>
      </c>
      <c r="C6119">
        <v>6.7</v>
      </c>
      <c r="E6119" t="b">
        <v>0</v>
      </c>
    </row>
    <row r="6120" spans="1:5" x14ac:dyDescent="0.3">
      <c r="A6120" t="s">
        <v>1845</v>
      </c>
      <c r="B6120" t="s">
        <v>17</v>
      </c>
      <c r="C6120">
        <v>6.7</v>
      </c>
      <c r="E6120" t="b">
        <v>0</v>
      </c>
    </row>
    <row r="6121" spans="1:5" x14ac:dyDescent="0.3">
      <c r="A6121" t="s">
        <v>1846</v>
      </c>
      <c r="B6121" t="s">
        <v>12</v>
      </c>
      <c r="C6121">
        <v>6.3</v>
      </c>
      <c r="E6121" t="b">
        <v>0</v>
      </c>
    </row>
    <row r="6122" spans="1:5" x14ac:dyDescent="0.3">
      <c r="A6122" t="s">
        <v>1846</v>
      </c>
      <c r="B6122" t="s">
        <v>22</v>
      </c>
      <c r="C6122">
        <v>6.3</v>
      </c>
      <c r="E6122" t="b">
        <v>0</v>
      </c>
    </row>
    <row r="6123" spans="1:5" x14ac:dyDescent="0.3">
      <c r="A6123" t="s">
        <v>1846</v>
      </c>
      <c r="B6123" t="s">
        <v>34</v>
      </c>
      <c r="C6123">
        <v>6.3</v>
      </c>
      <c r="E6123" t="b">
        <v>0</v>
      </c>
    </row>
    <row r="6124" spans="1:5" x14ac:dyDescent="0.3">
      <c r="A6124" t="s">
        <v>1846</v>
      </c>
      <c r="B6124" t="s">
        <v>17</v>
      </c>
      <c r="C6124">
        <v>6.3</v>
      </c>
      <c r="E6124" t="b">
        <v>0</v>
      </c>
    </row>
    <row r="6125" spans="1:5" x14ac:dyDescent="0.3">
      <c r="A6125" t="s">
        <v>1847</v>
      </c>
      <c r="B6125" t="s">
        <v>22</v>
      </c>
      <c r="C6125">
        <v>6.4</v>
      </c>
      <c r="E6125" t="b">
        <v>0</v>
      </c>
    </row>
    <row r="6126" spans="1:5" x14ac:dyDescent="0.3">
      <c r="A6126" t="s">
        <v>1847</v>
      </c>
      <c r="B6126" t="s">
        <v>34</v>
      </c>
      <c r="C6126">
        <v>6.4</v>
      </c>
      <c r="E6126" t="b">
        <v>0</v>
      </c>
    </row>
    <row r="6127" spans="1:5" x14ac:dyDescent="0.3">
      <c r="A6127" t="s">
        <v>1847</v>
      </c>
      <c r="B6127" t="s">
        <v>30</v>
      </c>
      <c r="C6127">
        <v>6.4</v>
      </c>
      <c r="E6127" t="b">
        <v>0</v>
      </c>
    </row>
    <row r="6128" spans="1:5" x14ac:dyDescent="0.3">
      <c r="A6128" t="s">
        <v>1848</v>
      </c>
      <c r="B6128" t="s">
        <v>34</v>
      </c>
      <c r="C6128">
        <v>6.4</v>
      </c>
      <c r="E6128" t="b">
        <v>0</v>
      </c>
    </row>
    <row r="6129" spans="1:5" x14ac:dyDescent="0.3">
      <c r="A6129" t="s">
        <v>1848</v>
      </c>
      <c r="B6129" t="s">
        <v>35</v>
      </c>
      <c r="C6129">
        <v>6.4</v>
      </c>
      <c r="E6129" t="b">
        <v>0</v>
      </c>
    </row>
    <row r="6130" spans="1:5" x14ac:dyDescent="0.3">
      <c r="A6130" t="s">
        <v>1848</v>
      </c>
      <c r="B6130" t="s">
        <v>26</v>
      </c>
      <c r="C6130">
        <v>6.4</v>
      </c>
      <c r="E6130" t="b">
        <v>0</v>
      </c>
    </row>
    <row r="6131" spans="1:5" x14ac:dyDescent="0.3">
      <c r="A6131" t="s">
        <v>1848</v>
      </c>
      <c r="B6131" t="s">
        <v>17</v>
      </c>
      <c r="C6131">
        <v>6.4</v>
      </c>
      <c r="E6131" t="b">
        <v>0</v>
      </c>
    </row>
    <row r="6132" spans="1:5" x14ac:dyDescent="0.3">
      <c r="A6132" t="s">
        <v>1849</v>
      </c>
      <c r="B6132" t="s">
        <v>22</v>
      </c>
      <c r="C6132">
        <v>5.7</v>
      </c>
      <c r="E6132" t="b">
        <v>0</v>
      </c>
    </row>
    <row r="6133" spans="1:5" x14ac:dyDescent="0.3">
      <c r="A6133" t="s">
        <v>1849</v>
      </c>
      <c r="B6133" t="s">
        <v>30</v>
      </c>
      <c r="C6133">
        <v>5.7</v>
      </c>
      <c r="E6133" t="b">
        <v>0</v>
      </c>
    </row>
    <row r="6134" spans="1:5" x14ac:dyDescent="0.3">
      <c r="A6134" t="s">
        <v>1850</v>
      </c>
      <c r="B6134" t="s">
        <v>30</v>
      </c>
      <c r="C6134">
        <v>6.2</v>
      </c>
      <c r="E6134" t="b">
        <v>0</v>
      </c>
    </row>
    <row r="6135" spans="1:5" x14ac:dyDescent="0.3">
      <c r="A6135" t="s">
        <v>1850</v>
      </c>
      <c r="B6135" t="s">
        <v>17</v>
      </c>
      <c r="C6135">
        <v>6.2</v>
      </c>
      <c r="E6135" t="b">
        <v>0</v>
      </c>
    </row>
    <row r="6136" spans="1:5" x14ac:dyDescent="0.3">
      <c r="A6136" t="s">
        <v>1851</v>
      </c>
      <c r="B6136" t="s">
        <v>30</v>
      </c>
      <c r="C6136">
        <v>6.6</v>
      </c>
      <c r="E6136" t="b">
        <v>0</v>
      </c>
    </row>
    <row r="6137" spans="1:5" x14ac:dyDescent="0.3">
      <c r="A6137" t="s">
        <v>1851</v>
      </c>
      <c r="B6137" t="s">
        <v>25</v>
      </c>
      <c r="C6137">
        <v>6.6</v>
      </c>
      <c r="E6137" t="b">
        <v>0</v>
      </c>
    </row>
    <row r="6138" spans="1:5" x14ac:dyDescent="0.3">
      <c r="A6138" t="s">
        <v>1851</v>
      </c>
      <c r="B6138" t="s">
        <v>19</v>
      </c>
      <c r="C6138">
        <v>6.6</v>
      </c>
      <c r="E6138" t="b">
        <v>0</v>
      </c>
    </row>
    <row r="6139" spans="1:5" x14ac:dyDescent="0.3">
      <c r="A6139" t="s">
        <v>1852</v>
      </c>
      <c r="B6139" t="s">
        <v>12</v>
      </c>
      <c r="C6139">
        <v>5.2</v>
      </c>
      <c r="E6139" t="b">
        <v>0</v>
      </c>
    </row>
    <row r="6140" spans="1:5" x14ac:dyDescent="0.3">
      <c r="A6140" t="s">
        <v>1852</v>
      </c>
      <c r="B6140" t="s">
        <v>22</v>
      </c>
      <c r="C6140">
        <v>5.2</v>
      </c>
      <c r="E6140" t="b">
        <v>0</v>
      </c>
    </row>
    <row r="6141" spans="1:5" x14ac:dyDescent="0.3">
      <c r="A6141" t="s">
        <v>1852</v>
      </c>
      <c r="B6141" t="s">
        <v>34</v>
      </c>
      <c r="C6141">
        <v>5.2</v>
      </c>
      <c r="E6141" t="b">
        <v>0</v>
      </c>
    </row>
    <row r="6142" spans="1:5" x14ac:dyDescent="0.3">
      <c r="A6142" t="s">
        <v>1853</v>
      </c>
      <c r="B6142" t="s">
        <v>22</v>
      </c>
      <c r="C6142">
        <v>6.1</v>
      </c>
      <c r="E6142" t="b">
        <v>0</v>
      </c>
    </row>
    <row r="6143" spans="1:5" x14ac:dyDescent="0.3">
      <c r="A6143" t="s">
        <v>1853</v>
      </c>
      <c r="B6143" t="s">
        <v>23</v>
      </c>
      <c r="C6143">
        <v>6.1</v>
      </c>
      <c r="E6143" t="b">
        <v>0</v>
      </c>
    </row>
    <row r="6144" spans="1:5" x14ac:dyDescent="0.3">
      <c r="A6144" t="s">
        <v>1853</v>
      </c>
      <c r="B6144" t="s">
        <v>14</v>
      </c>
      <c r="C6144">
        <v>6.1</v>
      </c>
      <c r="E6144" t="b">
        <v>0</v>
      </c>
    </row>
    <row r="6145" spans="1:5" x14ac:dyDescent="0.3">
      <c r="A6145" t="s">
        <v>1853</v>
      </c>
      <c r="B6145" t="s">
        <v>39</v>
      </c>
      <c r="C6145">
        <v>6.1</v>
      </c>
      <c r="E6145" t="b">
        <v>0</v>
      </c>
    </row>
    <row r="6146" spans="1:5" x14ac:dyDescent="0.3">
      <c r="A6146" t="s">
        <v>1853</v>
      </c>
      <c r="B6146" t="s">
        <v>19</v>
      </c>
      <c r="C6146">
        <v>6.1</v>
      </c>
      <c r="E6146" t="b">
        <v>0</v>
      </c>
    </row>
    <row r="6147" spans="1:5" x14ac:dyDescent="0.3">
      <c r="A6147" t="s">
        <v>1854</v>
      </c>
      <c r="B6147" t="s">
        <v>22</v>
      </c>
      <c r="C6147">
        <v>7.1</v>
      </c>
      <c r="E6147" t="b">
        <v>0</v>
      </c>
    </row>
    <row r="6148" spans="1:5" x14ac:dyDescent="0.3">
      <c r="A6148" t="s">
        <v>1854</v>
      </c>
      <c r="B6148" t="s">
        <v>19</v>
      </c>
      <c r="C6148">
        <v>7.1</v>
      </c>
      <c r="E6148" t="b">
        <v>0</v>
      </c>
    </row>
    <row r="6149" spans="1:5" x14ac:dyDescent="0.3">
      <c r="A6149" t="s">
        <v>1855</v>
      </c>
      <c r="B6149" t="s">
        <v>22</v>
      </c>
      <c r="C6149">
        <v>7.2</v>
      </c>
      <c r="E6149" t="b">
        <v>0</v>
      </c>
    </row>
    <row r="6150" spans="1:5" x14ac:dyDescent="0.3">
      <c r="A6150" t="s">
        <v>1855</v>
      </c>
      <c r="B6150" t="s">
        <v>30</v>
      </c>
      <c r="C6150">
        <v>7.2</v>
      </c>
      <c r="E6150" t="b">
        <v>0</v>
      </c>
    </row>
    <row r="6151" spans="1:5" x14ac:dyDescent="0.3">
      <c r="A6151" t="s">
        <v>1855</v>
      </c>
      <c r="B6151" t="s">
        <v>19</v>
      </c>
      <c r="C6151">
        <v>7.2</v>
      </c>
      <c r="E6151" t="b">
        <v>0</v>
      </c>
    </row>
    <row r="6152" spans="1:5" x14ac:dyDescent="0.3">
      <c r="A6152" t="s">
        <v>1856</v>
      </c>
      <c r="B6152" t="s">
        <v>34</v>
      </c>
      <c r="C6152">
        <v>6.5</v>
      </c>
      <c r="E6152" t="b">
        <v>0</v>
      </c>
    </row>
    <row r="6153" spans="1:5" x14ac:dyDescent="0.3">
      <c r="A6153" t="s">
        <v>1856</v>
      </c>
      <c r="B6153" t="s">
        <v>30</v>
      </c>
      <c r="C6153">
        <v>6.5</v>
      </c>
      <c r="E6153" t="b">
        <v>0</v>
      </c>
    </row>
    <row r="6154" spans="1:5" x14ac:dyDescent="0.3">
      <c r="A6154" t="s">
        <v>1856</v>
      </c>
      <c r="B6154" t="s">
        <v>26</v>
      </c>
      <c r="C6154">
        <v>6.5</v>
      </c>
      <c r="E6154" t="b">
        <v>0</v>
      </c>
    </row>
    <row r="6155" spans="1:5" x14ac:dyDescent="0.3">
      <c r="A6155" t="s">
        <v>1856</v>
      </c>
      <c r="B6155" t="s">
        <v>17</v>
      </c>
      <c r="C6155">
        <v>6.5</v>
      </c>
      <c r="E6155" t="b">
        <v>0</v>
      </c>
    </row>
    <row r="6156" spans="1:5" x14ac:dyDescent="0.3">
      <c r="A6156" t="s">
        <v>1857</v>
      </c>
      <c r="B6156" t="s">
        <v>12</v>
      </c>
      <c r="C6156">
        <v>6</v>
      </c>
      <c r="E6156" t="b">
        <v>0</v>
      </c>
    </row>
    <row r="6157" spans="1:5" x14ac:dyDescent="0.3">
      <c r="A6157" t="s">
        <v>1857</v>
      </c>
      <c r="B6157" t="s">
        <v>22</v>
      </c>
      <c r="C6157">
        <v>6</v>
      </c>
      <c r="E6157" t="b">
        <v>0</v>
      </c>
    </row>
    <row r="6158" spans="1:5" x14ac:dyDescent="0.3">
      <c r="A6158" t="s">
        <v>1857</v>
      </c>
      <c r="B6158" t="s">
        <v>34</v>
      </c>
      <c r="C6158">
        <v>6</v>
      </c>
      <c r="E6158" t="b">
        <v>0</v>
      </c>
    </row>
    <row r="6159" spans="1:5" x14ac:dyDescent="0.3">
      <c r="A6159" t="s">
        <v>1858</v>
      </c>
      <c r="B6159" t="s">
        <v>12</v>
      </c>
      <c r="C6159">
        <v>7</v>
      </c>
      <c r="E6159" t="b">
        <v>0</v>
      </c>
    </row>
    <row r="6160" spans="1:5" x14ac:dyDescent="0.3">
      <c r="A6160" t="s">
        <v>1858</v>
      </c>
      <c r="B6160" t="s">
        <v>22</v>
      </c>
      <c r="C6160">
        <v>7</v>
      </c>
      <c r="E6160" t="b">
        <v>0</v>
      </c>
    </row>
    <row r="6161" spans="1:5" x14ac:dyDescent="0.3">
      <c r="A6161" t="s">
        <v>1858</v>
      </c>
      <c r="B6161" t="s">
        <v>34</v>
      </c>
      <c r="C6161">
        <v>7</v>
      </c>
      <c r="E6161" t="b">
        <v>0</v>
      </c>
    </row>
    <row r="6162" spans="1:5" x14ac:dyDescent="0.3">
      <c r="A6162" t="s">
        <v>1859</v>
      </c>
      <c r="B6162" t="s">
        <v>22</v>
      </c>
      <c r="C6162">
        <v>7</v>
      </c>
      <c r="E6162" t="b">
        <v>0</v>
      </c>
    </row>
    <row r="6163" spans="1:5" x14ac:dyDescent="0.3">
      <c r="A6163" t="s">
        <v>1859</v>
      </c>
      <c r="B6163" t="s">
        <v>30</v>
      </c>
      <c r="C6163">
        <v>7</v>
      </c>
      <c r="E6163" t="b">
        <v>0</v>
      </c>
    </row>
    <row r="6164" spans="1:5" x14ac:dyDescent="0.3">
      <c r="A6164" t="s">
        <v>1859</v>
      </c>
      <c r="B6164" t="s">
        <v>19</v>
      </c>
      <c r="C6164">
        <v>7</v>
      </c>
      <c r="E6164" t="b">
        <v>0</v>
      </c>
    </row>
    <row r="6165" spans="1:5" x14ac:dyDescent="0.3">
      <c r="A6165" t="s">
        <v>1860</v>
      </c>
      <c r="B6165" t="s">
        <v>30</v>
      </c>
      <c r="C6165">
        <v>7.5</v>
      </c>
      <c r="E6165" t="b">
        <v>0</v>
      </c>
    </row>
    <row r="6166" spans="1:5" x14ac:dyDescent="0.3">
      <c r="A6166" t="s">
        <v>1860</v>
      </c>
      <c r="B6166" t="s">
        <v>19</v>
      </c>
      <c r="C6166">
        <v>7.5</v>
      </c>
      <c r="E6166" t="b">
        <v>0</v>
      </c>
    </row>
    <row r="6167" spans="1:5" x14ac:dyDescent="0.3">
      <c r="A6167" t="s">
        <v>1860</v>
      </c>
      <c r="B6167" t="s">
        <v>28</v>
      </c>
      <c r="C6167">
        <v>7.5</v>
      </c>
      <c r="E6167" t="b">
        <v>0</v>
      </c>
    </row>
    <row r="6168" spans="1:5" x14ac:dyDescent="0.3">
      <c r="A6168" t="s">
        <v>1861</v>
      </c>
      <c r="B6168" t="s">
        <v>30</v>
      </c>
      <c r="C6168">
        <v>6.6</v>
      </c>
      <c r="E6168" t="b">
        <v>0</v>
      </c>
    </row>
    <row r="6169" spans="1:5" x14ac:dyDescent="0.3">
      <c r="A6169" t="s">
        <v>1861</v>
      </c>
      <c r="B6169" t="s">
        <v>35</v>
      </c>
      <c r="C6169">
        <v>6.6</v>
      </c>
      <c r="E6169" t="b">
        <v>0</v>
      </c>
    </row>
    <row r="6170" spans="1:5" x14ac:dyDescent="0.3">
      <c r="A6170" t="s">
        <v>1861</v>
      </c>
      <c r="B6170" t="s">
        <v>15</v>
      </c>
      <c r="C6170">
        <v>6.6</v>
      </c>
      <c r="E6170" t="b">
        <v>0</v>
      </c>
    </row>
    <row r="6171" spans="1:5" x14ac:dyDescent="0.3">
      <c r="A6171" t="s">
        <v>1861</v>
      </c>
      <c r="B6171" t="s">
        <v>17</v>
      </c>
      <c r="C6171">
        <v>6.6</v>
      </c>
      <c r="E6171" t="b">
        <v>0</v>
      </c>
    </row>
    <row r="6172" spans="1:5" x14ac:dyDescent="0.3">
      <c r="A6172" t="s">
        <v>1862</v>
      </c>
      <c r="B6172" t="s">
        <v>22</v>
      </c>
      <c r="C6172">
        <v>8.8000000000000007</v>
      </c>
      <c r="E6172" t="b">
        <v>0</v>
      </c>
    </row>
    <row r="6173" spans="1:5" x14ac:dyDescent="0.3">
      <c r="A6173" t="s">
        <v>1863</v>
      </c>
      <c r="B6173" t="s">
        <v>30</v>
      </c>
      <c r="C6173">
        <v>7.4</v>
      </c>
      <c r="E6173" t="b">
        <v>0</v>
      </c>
    </row>
    <row r="6174" spans="1:5" x14ac:dyDescent="0.3">
      <c r="A6174" t="s">
        <v>1863</v>
      </c>
      <c r="B6174" t="s">
        <v>31</v>
      </c>
      <c r="C6174">
        <v>7.4</v>
      </c>
      <c r="E6174" t="b">
        <v>0</v>
      </c>
    </row>
    <row r="6175" spans="1:5" x14ac:dyDescent="0.3">
      <c r="A6175" t="s">
        <v>1863</v>
      </c>
      <c r="B6175" t="s">
        <v>36</v>
      </c>
      <c r="C6175">
        <v>7.4</v>
      </c>
      <c r="E6175" t="b">
        <v>0</v>
      </c>
    </row>
    <row r="6176" spans="1:5" x14ac:dyDescent="0.3">
      <c r="A6176" t="s">
        <v>1864</v>
      </c>
      <c r="B6176" t="s">
        <v>26</v>
      </c>
      <c r="C6176">
        <v>6.5</v>
      </c>
      <c r="E6176" t="b">
        <v>0</v>
      </c>
    </row>
    <row r="6177" spans="1:5" x14ac:dyDescent="0.3">
      <c r="A6177" t="s">
        <v>1864</v>
      </c>
      <c r="B6177" t="s">
        <v>17</v>
      </c>
      <c r="C6177">
        <v>6.5</v>
      </c>
      <c r="E6177" t="b">
        <v>0</v>
      </c>
    </row>
    <row r="6178" spans="1:5" x14ac:dyDescent="0.3">
      <c r="A6178" t="s">
        <v>1865</v>
      </c>
      <c r="B6178" t="s">
        <v>35</v>
      </c>
      <c r="C6178">
        <v>6.2</v>
      </c>
      <c r="E6178" t="b">
        <v>0</v>
      </c>
    </row>
    <row r="6179" spans="1:5" x14ac:dyDescent="0.3">
      <c r="A6179" t="s">
        <v>1865</v>
      </c>
      <c r="B6179" t="s">
        <v>17</v>
      </c>
      <c r="C6179">
        <v>6.2</v>
      </c>
      <c r="E6179" t="b">
        <v>0</v>
      </c>
    </row>
    <row r="6180" spans="1:5" x14ac:dyDescent="0.3">
      <c r="A6180" t="s">
        <v>1866</v>
      </c>
      <c r="B6180" t="s">
        <v>13</v>
      </c>
      <c r="C6180">
        <v>7.8</v>
      </c>
      <c r="E6180" t="b">
        <v>0</v>
      </c>
    </row>
    <row r="6181" spans="1:5" x14ac:dyDescent="0.3">
      <c r="A6181" t="s">
        <v>1866</v>
      </c>
      <c r="B6181" t="s">
        <v>22</v>
      </c>
      <c r="C6181">
        <v>7.8</v>
      </c>
      <c r="E6181" t="b">
        <v>0</v>
      </c>
    </row>
    <row r="6182" spans="1:5" x14ac:dyDescent="0.3">
      <c r="A6182" t="s">
        <v>1866</v>
      </c>
      <c r="B6182" t="s">
        <v>34</v>
      </c>
      <c r="C6182">
        <v>7.8</v>
      </c>
      <c r="E6182" t="b">
        <v>0</v>
      </c>
    </row>
    <row r="6183" spans="1:5" x14ac:dyDescent="0.3">
      <c r="A6183" t="s">
        <v>1866</v>
      </c>
      <c r="B6183" t="s">
        <v>39</v>
      </c>
      <c r="C6183">
        <v>7.8</v>
      </c>
      <c r="E6183" t="b">
        <v>0</v>
      </c>
    </row>
    <row r="6184" spans="1:5" x14ac:dyDescent="0.3">
      <c r="A6184" t="s">
        <v>1867</v>
      </c>
      <c r="B6184" t="s">
        <v>12</v>
      </c>
      <c r="C6184">
        <v>5.2</v>
      </c>
      <c r="E6184" t="b">
        <v>0</v>
      </c>
    </row>
    <row r="6185" spans="1:5" x14ac:dyDescent="0.3">
      <c r="A6185" t="s">
        <v>1867</v>
      </c>
      <c r="B6185" t="s">
        <v>14</v>
      </c>
      <c r="C6185">
        <v>5.2</v>
      </c>
      <c r="E6185" t="b">
        <v>0</v>
      </c>
    </row>
    <row r="6186" spans="1:5" x14ac:dyDescent="0.3">
      <c r="A6186" t="s">
        <v>1867</v>
      </c>
      <c r="B6186" t="s">
        <v>35</v>
      </c>
      <c r="C6186">
        <v>5.2</v>
      </c>
      <c r="E6186" t="b">
        <v>0</v>
      </c>
    </row>
    <row r="6187" spans="1:5" x14ac:dyDescent="0.3">
      <c r="A6187" t="s">
        <v>1868</v>
      </c>
      <c r="B6187" t="s">
        <v>22</v>
      </c>
      <c r="C6187">
        <v>6.5</v>
      </c>
      <c r="E6187" t="b">
        <v>0</v>
      </c>
    </row>
    <row r="6188" spans="1:5" x14ac:dyDescent="0.3">
      <c r="A6188" t="s">
        <v>1868</v>
      </c>
      <c r="B6188" t="s">
        <v>34</v>
      </c>
      <c r="C6188">
        <v>6.5</v>
      </c>
      <c r="E6188" t="b">
        <v>0</v>
      </c>
    </row>
    <row r="6189" spans="1:5" x14ac:dyDescent="0.3">
      <c r="A6189" t="s">
        <v>1868</v>
      </c>
      <c r="B6189" t="s">
        <v>30</v>
      </c>
      <c r="C6189">
        <v>6.5</v>
      </c>
      <c r="E6189" t="b">
        <v>0</v>
      </c>
    </row>
    <row r="6190" spans="1:5" x14ac:dyDescent="0.3">
      <c r="A6190" t="s">
        <v>1869</v>
      </c>
      <c r="B6190" t="s">
        <v>22</v>
      </c>
      <c r="C6190">
        <v>6.5</v>
      </c>
      <c r="E6190" t="b">
        <v>0</v>
      </c>
    </row>
    <row r="6191" spans="1:5" x14ac:dyDescent="0.3">
      <c r="A6191" t="s">
        <v>1869</v>
      </c>
      <c r="B6191" t="s">
        <v>30</v>
      </c>
      <c r="C6191">
        <v>6.5</v>
      </c>
      <c r="E6191" t="b">
        <v>0</v>
      </c>
    </row>
    <row r="6192" spans="1:5" x14ac:dyDescent="0.3">
      <c r="A6192" t="s">
        <v>1869</v>
      </c>
      <c r="B6192" t="s">
        <v>19</v>
      </c>
      <c r="C6192">
        <v>6.5</v>
      </c>
      <c r="E6192" t="b">
        <v>0</v>
      </c>
    </row>
    <row r="6193" spans="1:5" x14ac:dyDescent="0.3">
      <c r="A6193" t="s">
        <v>1870</v>
      </c>
      <c r="B6193" t="s">
        <v>12</v>
      </c>
      <c r="C6193">
        <v>5.2</v>
      </c>
      <c r="E6193" t="b">
        <v>0</v>
      </c>
    </row>
    <row r="6194" spans="1:5" x14ac:dyDescent="0.3">
      <c r="A6194" t="s">
        <v>1870</v>
      </c>
      <c r="B6194" t="s">
        <v>13</v>
      </c>
      <c r="C6194">
        <v>5.2</v>
      </c>
      <c r="E6194" t="b">
        <v>0</v>
      </c>
    </row>
    <row r="6195" spans="1:5" x14ac:dyDescent="0.3">
      <c r="A6195" t="s">
        <v>1870</v>
      </c>
      <c r="B6195" t="s">
        <v>22</v>
      </c>
      <c r="C6195">
        <v>5.2</v>
      </c>
      <c r="E6195" t="b">
        <v>0</v>
      </c>
    </row>
    <row r="6196" spans="1:5" x14ac:dyDescent="0.3">
      <c r="A6196" t="s">
        <v>1870</v>
      </c>
      <c r="B6196" t="s">
        <v>15</v>
      </c>
      <c r="C6196">
        <v>5.2</v>
      </c>
      <c r="E6196" t="b">
        <v>0</v>
      </c>
    </row>
    <row r="6197" spans="1:5" x14ac:dyDescent="0.3">
      <c r="A6197" t="s">
        <v>1870</v>
      </c>
      <c r="B6197" t="s">
        <v>17</v>
      </c>
      <c r="C6197">
        <v>5.2</v>
      </c>
      <c r="E6197" t="b">
        <v>0</v>
      </c>
    </row>
    <row r="6198" spans="1:5" x14ac:dyDescent="0.3">
      <c r="A6198" t="s">
        <v>1871</v>
      </c>
      <c r="B6198" t="s">
        <v>12</v>
      </c>
      <c r="C6198">
        <v>7.2</v>
      </c>
      <c r="E6198" t="b">
        <v>0</v>
      </c>
    </row>
    <row r="6199" spans="1:5" x14ac:dyDescent="0.3">
      <c r="A6199" t="s">
        <v>1871</v>
      </c>
      <c r="B6199" t="s">
        <v>34</v>
      </c>
      <c r="C6199">
        <v>7.2</v>
      </c>
      <c r="E6199" t="b">
        <v>0</v>
      </c>
    </row>
    <row r="6200" spans="1:5" x14ac:dyDescent="0.3">
      <c r="A6200" t="s">
        <v>1871</v>
      </c>
      <c r="B6200" t="s">
        <v>30</v>
      </c>
      <c r="C6200">
        <v>7.2</v>
      </c>
      <c r="E6200" t="b">
        <v>0</v>
      </c>
    </row>
    <row r="6201" spans="1:5" x14ac:dyDescent="0.3">
      <c r="A6201" t="s">
        <v>1871</v>
      </c>
      <c r="B6201" t="s">
        <v>28</v>
      </c>
      <c r="C6201">
        <v>7.2</v>
      </c>
      <c r="E6201" t="b">
        <v>0</v>
      </c>
    </row>
    <row r="6202" spans="1:5" x14ac:dyDescent="0.3">
      <c r="A6202" t="s">
        <v>1872</v>
      </c>
      <c r="B6202" t="s">
        <v>30</v>
      </c>
      <c r="C6202">
        <v>7.1</v>
      </c>
      <c r="E6202" t="b">
        <v>0</v>
      </c>
    </row>
    <row r="6203" spans="1:5" x14ac:dyDescent="0.3">
      <c r="A6203" t="s">
        <v>1872</v>
      </c>
      <c r="B6203" t="s">
        <v>17</v>
      </c>
      <c r="C6203">
        <v>7.1</v>
      </c>
      <c r="E6203" t="b">
        <v>0</v>
      </c>
    </row>
    <row r="6204" spans="1:5" x14ac:dyDescent="0.3">
      <c r="A6204" t="s">
        <v>1873</v>
      </c>
      <c r="B6204" t="s">
        <v>12</v>
      </c>
      <c r="C6204">
        <v>4.5</v>
      </c>
      <c r="E6204" t="b">
        <v>0</v>
      </c>
    </row>
    <row r="6205" spans="1:5" x14ac:dyDescent="0.3">
      <c r="A6205" t="s">
        <v>1873</v>
      </c>
      <c r="B6205" t="s">
        <v>13</v>
      </c>
      <c r="C6205">
        <v>4.5</v>
      </c>
      <c r="E6205" t="b">
        <v>0</v>
      </c>
    </row>
    <row r="6206" spans="1:5" x14ac:dyDescent="0.3">
      <c r="A6206" t="s">
        <v>1873</v>
      </c>
      <c r="B6206" t="s">
        <v>22</v>
      </c>
      <c r="C6206">
        <v>4.5</v>
      </c>
      <c r="E6206" t="b">
        <v>0</v>
      </c>
    </row>
    <row r="6207" spans="1:5" x14ac:dyDescent="0.3">
      <c r="A6207" t="s">
        <v>1873</v>
      </c>
      <c r="B6207" t="s">
        <v>23</v>
      </c>
      <c r="C6207">
        <v>4.5</v>
      </c>
      <c r="E6207" t="b">
        <v>0</v>
      </c>
    </row>
    <row r="6208" spans="1:5" x14ac:dyDescent="0.3">
      <c r="A6208" t="s">
        <v>1873</v>
      </c>
      <c r="B6208" t="s">
        <v>19</v>
      </c>
      <c r="C6208">
        <v>4.5</v>
      </c>
      <c r="E6208" t="b">
        <v>0</v>
      </c>
    </row>
    <row r="6209" spans="1:5" x14ac:dyDescent="0.3">
      <c r="A6209" t="s">
        <v>1873</v>
      </c>
      <c r="B6209" t="s">
        <v>15</v>
      </c>
      <c r="C6209">
        <v>4.5</v>
      </c>
      <c r="E6209" t="b">
        <v>0</v>
      </c>
    </row>
    <row r="6210" spans="1:5" x14ac:dyDescent="0.3">
      <c r="A6210" t="s">
        <v>1874</v>
      </c>
      <c r="B6210" t="s">
        <v>22</v>
      </c>
      <c r="C6210">
        <v>5.7</v>
      </c>
      <c r="E6210" t="b">
        <v>0</v>
      </c>
    </row>
    <row r="6211" spans="1:5" x14ac:dyDescent="0.3">
      <c r="A6211" t="s">
        <v>1874</v>
      </c>
      <c r="B6211" t="s">
        <v>19</v>
      </c>
      <c r="C6211">
        <v>5.7</v>
      </c>
      <c r="E6211" t="b">
        <v>0</v>
      </c>
    </row>
    <row r="6212" spans="1:5" x14ac:dyDescent="0.3">
      <c r="A6212" t="s">
        <v>1875</v>
      </c>
      <c r="B6212" t="s">
        <v>30</v>
      </c>
      <c r="C6212">
        <v>6</v>
      </c>
      <c r="E6212" t="b">
        <v>0</v>
      </c>
    </row>
    <row r="6213" spans="1:5" x14ac:dyDescent="0.3">
      <c r="A6213" t="s">
        <v>1875</v>
      </c>
      <c r="B6213" t="s">
        <v>26</v>
      </c>
      <c r="C6213">
        <v>6</v>
      </c>
      <c r="E6213" t="b">
        <v>0</v>
      </c>
    </row>
    <row r="6214" spans="1:5" x14ac:dyDescent="0.3">
      <c r="A6214" t="s">
        <v>1875</v>
      </c>
      <c r="B6214" t="s">
        <v>19</v>
      </c>
      <c r="C6214">
        <v>6</v>
      </c>
      <c r="E6214" t="b">
        <v>0</v>
      </c>
    </row>
    <row r="6215" spans="1:5" x14ac:dyDescent="0.3">
      <c r="A6215" t="s">
        <v>1875</v>
      </c>
      <c r="B6215" t="s">
        <v>17</v>
      </c>
      <c r="C6215">
        <v>6</v>
      </c>
      <c r="E6215" t="b">
        <v>0</v>
      </c>
    </row>
    <row r="6216" spans="1:5" x14ac:dyDescent="0.3">
      <c r="A6216" t="s">
        <v>1876</v>
      </c>
      <c r="B6216" t="s">
        <v>34</v>
      </c>
      <c r="C6216">
        <v>6.4</v>
      </c>
      <c r="E6216" t="b">
        <v>0</v>
      </c>
    </row>
    <row r="6217" spans="1:5" x14ac:dyDescent="0.3">
      <c r="A6217" t="s">
        <v>1876</v>
      </c>
      <c r="B6217" t="s">
        <v>26</v>
      </c>
      <c r="C6217">
        <v>6.4</v>
      </c>
      <c r="E6217" t="b">
        <v>0</v>
      </c>
    </row>
    <row r="6218" spans="1:5" x14ac:dyDescent="0.3">
      <c r="A6218" t="s">
        <v>1876</v>
      </c>
      <c r="B6218" t="s">
        <v>17</v>
      </c>
      <c r="C6218">
        <v>6.4</v>
      </c>
      <c r="E6218" t="b">
        <v>0</v>
      </c>
    </row>
    <row r="6219" spans="1:5" x14ac:dyDescent="0.3">
      <c r="A6219" t="s">
        <v>1877</v>
      </c>
      <c r="B6219" t="s">
        <v>22</v>
      </c>
      <c r="C6219">
        <v>5.2</v>
      </c>
      <c r="E6219" t="b">
        <v>0</v>
      </c>
    </row>
    <row r="6220" spans="1:5" x14ac:dyDescent="0.3">
      <c r="A6220" t="s">
        <v>1877</v>
      </c>
      <c r="B6220" t="s">
        <v>19</v>
      </c>
      <c r="C6220">
        <v>5.2</v>
      </c>
      <c r="E6220" t="b">
        <v>0</v>
      </c>
    </row>
    <row r="6221" spans="1:5" x14ac:dyDescent="0.3">
      <c r="A6221" t="s">
        <v>1878</v>
      </c>
      <c r="B6221" t="s">
        <v>12</v>
      </c>
      <c r="C6221">
        <v>4.3</v>
      </c>
      <c r="E6221" t="b">
        <v>0</v>
      </c>
    </row>
    <row r="6222" spans="1:5" x14ac:dyDescent="0.3">
      <c r="A6222" t="s">
        <v>1878</v>
      </c>
      <c r="B6222" t="s">
        <v>14</v>
      </c>
      <c r="C6222">
        <v>4.3</v>
      </c>
      <c r="E6222" t="b">
        <v>0</v>
      </c>
    </row>
    <row r="6223" spans="1:5" x14ac:dyDescent="0.3">
      <c r="A6223" t="s">
        <v>1878</v>
      </c>
      <c r="B6223" t="s">
        <v>19</v>
      </c>
      <c r="C6223">
        <v>4.3</v>
      </c>
      <c r="E6223" t="b">
        <v>0</v>
      </c>
    </row>
    <row r="6224" spans="1:5" x14ac:dyDescent="0.3">
      <c r="A6224" t="s">
        <v>1878</v>
      </c>
      <c r="B6224" t="s">
        <v>15</v>
      </c>
      <c r="C6224">
        <v>4.3</v>
      </c>
      <c r="E6224" t="b">
        <v>0</v>
      </c>
    </row>
    <row r="6225" spans="1:5" x14ac:dyDescent="0.3">
      <c r="A6225" t="s">
        <v>1879</v>
      </c>
      <c r="B6225" t="s">
        <v>34</v>
      </c>
      <c r="C6225">
        <v>6.1</v>
      </c>
      <c r="E6225" t="b">
        <v>0</v>
      </c>
    </row>
    <row r="6226" spans="1:5" x14ac:dyDescent="0.3">
      <c r="A6226" t="s">
        <v>1879</v>
      </c>
      <c r="B6226" t="s">
        <v>30</v>
      </c>
      <c r="C6226">
        <v>6.1</v>
      </c>
      <c r="E6226" t="b">
        <v>0</v>
      </c>
    </row>
    <row r="6227" spans="1:5" x14ac:dyDescent="0.3">
      <c r="A6227" t="s">
        <v>1879</v>
      </c>
      <c r="B6227" t="s">
        <v>17</v>
      </c>
      <c r="C6227">
        <v>6.1</v>
      </c>
      <c r="E6227" t="b">
        <v>0</v>
      </c>
    </row>
    <row r="6228" spans="1:5" x14ac:dyDescent="0.3">
      <c r="A6228" t="s">
        <v>1880</v>
      </c>
      <c r="B6228" t="s">
        <v>14</v>
      </c>
      <c r="C6228">
        <v>6.3</v>
      </c>
      <c r="E6228" t="b">
        <v>0</v>
      </c>
    </row>
    <row r="6229" spans="1:5" x14ac:dyDescent="0.3">
      <c r="A6229" t="s">
        <v>1880</v>
      </c>
      <c r="B6229" t="s">
        <v>35</v>
      </c>
      <c r="C6229">
        <v>6.3</v>
      </c>
      <c r="E6229" t="b">
        <v>0</v>
      </c>
    </row>
    <row r="6230" spans="1:5" x14ac:dyDescent="0.3">
      <c r="A6230" t="s">
        <v>1881</v>
      </c>
      <c r="B6230" t="s">
        <v>22</v>
      </c>
      <c r="C6230">
        <v>6.8</v>
      </c>
      <c r="E6230" t="b">
        <v>0</v>
      </c>
    </row>
    <row r="6231" spans="1:5" x14ac:dyDescent="0.3">
      <c r="A6231" t="s">
        <v>1881</v>
      </c>
      <c r="B6231" t="s">
        <v>34</v>
      </c>
      <c r="C6231">
        <v>6.8</v>
      </c>
      <c r="E6231" t="b">
        <v>0</v>
      </c>
    </row>
    <row r="6232" spans="1:5" x14ac:dyDescent="0.3">
      <c r="A6232" t="s">
        <v>1881</v>
      </c>
      <c r="B6232" t="s">
        <v>26</v>
      </c>
      <c r="C6232">
        <v>6.8</v>
      </c>
      <c r="E6232" t="b">
        <v>0</v>
      </c>
    </row>
    <row r="6233" spans="1:5" x14ac:dyDescent="0.3">
      <c r="A6233" t="s">
        <v>1881</v>
      </c>
      <c r="B6233" t="s">
        <v>19</v>
      </c>
      <c r="C6233">
        <v>6.8</v>
      </c>
      <c r="E6233" t="b">
        <v>0</v>
      </c>
    </row>
    <row r="6234" spans="1:5" x14ac:dyDescent="0.3">
      <c r="A6234" t="s">
        <v>1882</v>
      </c>
      <c r="B6234" t="s">
        <v>22</v>
      </c>
      <c r="C6234">
        <v>4</v>
      </c>
      <c r="E6234" t="b">
        <v>0</v>
      </c>
    </row>
    <row r="6235" spans="1:5" x14ac:dyDescent="0.3">
      <c r="A6235" t="s">
        <v>1882</v>
      </c>
      <c r="B6235" t="s">
        <v>19</v>
      </c>
      <c r="C6235">
        <v>4</v>
      </c>
      <c r="E6235" t="b">
        <v>0</v>
      </c>
    </row>
    <row r="6236" spans="1:5" x14ac:dyDescent="0.3">
      <c r="A6236" t="s">
        <v>1883</v>
      </c>
      <c r="B6236" t="s">
        <v>13</v>
      </c>
      <c r="C6236">
        <v>5.2</v>
      </c>
      <c r="E6236" t="b">
        <v>0</v>
      </c>
    </row>
    <row r="6237" spans="1:5" x14ac:dyDescent="0.3">
      <c r="A6237" t="s">
        <v>1883</v>
      </c>
      <c r="B6237" t="s">
        <v>23</v>
      </c>
      <c r="C6237">
        <v>5.2</v>
      </c>
      <c r="E6237" t="b">
        <v>0</v>
      </c>
    </row>
    <row r="6238" spans="1:5" x14ac:dyDescent="0.3">
      <c r="A6238" t="s">
        <v>1884</v>
      </c>
      <c r="B6238" t="s">
        <v>12</v>
      </c>
      <c r="C6238">
        <v>6.5</v>
      </c>
      <c r="E6238" t="b">
        <v>0</v>
      </c>
    </row>
    <row r="6239" spans="1:5" x14ac:dyDescent="0.3">
      <c r="A6239" t="s">
        <v>1884</v>
      </c>
      <c r="B6239" t="s">
        <v>26</v>
      </c>
      <c r="C6239">
        <v>6.5</v>
      </c>
      <c r="E6239" t="b">
        <v>0</v>
      </c>
    </row>
    <row r="6240" spans="1:5" x14ac:dyDescent="0.3">
      <c r="A6240" t="s">
        <v>1884</v>
      </c>
      <c r="B6240" t="s">
        <v>15</v>
      </c>
      <c r="C6240">
        <v>6.5</v>
      </c>
      <c r="E6240" t="b">
        <v>0</v>
      </c>
    </row>
    <row r="6241" spans="1:5" x14ac:dyDescent="0.3">
      <c r="A6241" t="s">
        <v>1884</v>
      </c>
      <c r="B6241" t="s">
        <v>17</v>
      </c>
      <c r="C6241">
        <v>6.5</v>
      </c>
      <c r="E6241" t="b">
        <v>0</v>
      </c>
    </row>
    <row r="6242" spans="1:5" x14ac:dyDescent="0.3">
      <c r="A6242" t="s">
        <v>1885</v>
      </c>
      <c r="B6242" t="s">
        <v>30</v>
      </c>
      <c r="C6242">
        <v>7.5</v>
      </c>
      <c r="E6242" t="b">
        <v>0</v>
      </c>
    </row>
    <row r="6243" spans="1:5" x14ac:dyDescent="0.3">
      <c r="A6243" t="s">
        <v>1885</v>
      </c>
      <c r="B6243" t="s">
        <v>26</v>
      </c>
      <c r="C6243">
        <v>7.5</v>
      </c>
      <c r="E6243" t="b">
        <v>0</v>
      </c>
    </row>
    <row r="6244" spans="1:5" x14ac:dyDescent="0.3">
      <c r="A6244" t="s">
        <v>1885</v>
      </c>
      <c r="B6244" t="s">
        <v>19</v>
      </c>
      <c r="C6244">
        <v>7.5</v>
      </c>
      <c r="E6244" t="b">
        <v>0</v>
      </c>
    </row>
    <row r="6245" spans="1:5" x14ac:dyDescent="0.3">
      <c r="A6245" t="s">
        <v>1885</v>
      </c>
      <c r="B6245" t="s">
        <v>17</v>
      </c>
      <c r="C6245">
        <v>7.5</v>
      </c>
      <c r="E6245" t="b">
        <v>0</v>
      </c>
    </row>
    <row r="6246" spans="1:5" x14ac:dyDescent="0.3">
      <c r="A6246" t="s">
        <v>1886</v>
      </c>
      <c r="B6246" t="s">
        <v>30</v>
      </c>
      <c r="C6246">
        <v>7.1</v>
      </c>
      <c r="E6246" t="b">
        <v>0</v>
      </c>
    </row>
    <row r="6247" spans="1:5" x14ac:dyDescent="0.3">
      <c r="A6247" t="s">
        <v>1887</v>
      </c>
      <c r="B6247" t="s">
        <v>22</v>
      </c>
      <c r="C6247">
        <v>6.9</v>
      </c>
      <c r="E6247" t="b">
        <v>0</v>
      </c>
    </row>
    <row r="6248" spans="1:5" x14ac:dyDescent="0.3">
      <c r="A6248" t="s">
        <v>1887</v>
      </c>
      <c r="B6248" t="s">
        <v>30</v>
      </c>
      <c r="C6248">
        <v>6.9</v>
      </c>
      <c r="E6248" t="b">
        <v>0</v>
      </c>
    </row>
    <row r="6249" spans="1:5" x14ac:dyDescent="0.3">
      <c r="A6249" t="s">
        <v>1887</v>
      </c>
      <c r="B6249" t="s">
        <v>23</v>
      </c>
      <c r="C6249">
        <v>6.9</v>
      </c>
      <c r="E6249" t="b">
        <v>0</v>
      </c>
    </row>
    <row r="6250" spans="1:5" x14ac:dyDescent="0.3">
      <c r="A6250" t="s">
        <v>1887</v>
      </c>
      <c r="B6250" t="s">
        <v>19</v>
      </c>
      <c r="C6250">
        <v>6.9</v>
      </c>
      <c r="E6250" t="b">
        <v>0</v>
      </c>
    </row>
    <row r="6251" spans="1:5" x14ac:dyDescent="0.3">
      <c r="A6251" t="s">
        <v>1888</v>
      </c>
      <c r="B6251" t="s">
        <v>30</v>
      </c>
      <c r="C6251">
        <v>8</v>
      </c>
      <c r="E6251" t="b">
        <v>0</v>
      </c>
    </row>
    <row r="6252" spans="1:5" x14ac:dyDescent="0.3">
      <c r="A6252" t="s">
        <v>1889</v>
      </c>
      <c r="B6252" t="s">
        <v>30</v>
      </c>
      <c r="C6252">
        <v>8.1999999999999993</v>
      </c>
      <c r="E6252" t="b">
        <v>0</v>
      </c>
    </row>
    <row r="6253" spans="1:5" x14ac:dyDescent="0.3">
      <c r="A6253" t="s">
        <v>1890</v>
      </c>
      <c r="B6253" t="s">
        <v>38</v>
      </c>
      <c r="C6253">
        <v>6.4</v>
      </c>
      <c r="E6253" t="b">
        <v>0</v>
      </c>
    </row>
    <row r="6254" spans="1:5" x14ac:dyDescent="0.3">
      <c r="A6254" t="s">
        <v>1890</v>
      </c>
      <c r="B6254" t="s">
        <v>30</v>
      </c>
      <c r="C6254">
        <v>6.4</v>
      </c>
      <c r="E6254" t="b">
        <v>0</v>
      </c>
    </row>
    <row r="6255" spans="1:5" x14ac:dyDescent="0.3">
      <c r="A6255" t="s">
        <v>1890</v>
      </c>
      <c r="B6255" t="s">
        <v>31</v>
      </c>
      <c r="C6255">
        <v>6.4</v>
      </c>
      <c r="E6255" t="b">
        <v>0</v>
      </c>
    </row>
    <row r="6256" spans="1:5" x14ac:dyDescent="0.3">
      <c r="A6256" t="s">
        <v>1891</v>
      </c>
      <c r="B6256" t="s">
        <v>12</v>
      </c>
      <c r="C6256">
        <v>7.9</v>
      </c>
      <c r="E6256" t="b">
        <v>0</v>
      </c>
    </row>
    <row r="6257" spans="1:5" x14ac:dyDescent="0.3">
      <c r="A6257" t="s">
        <v>1891</v>
      </c>
      <c r="B6257" t="s">
        <v>17</v>
      </c>
      <c r="C6257">
        <v>7.9</v>
      </c>
      <c r="E6257" t="b">
        <v>0</v>
      </c>
    </row>
    <row r="6258" spans="1:5" x14ac:dyDescent="0.3">
      <c r="A6258" t="s">
        <v>1892</v>
      </c>
      <c r="B6258" t="s">
        <v>30</v>
      </c>
      <c r="C6258">
        <v>6.7</v>
      </c>
      <c r="E6258" t="b">
        <v>0</v>
      </c>
    </row>
    <row r="6259" spans="1:5" x14ac:dyDescent="0.3">
      <c r="A6259" t="s">
        <v>1892</v>
      </c>
      <c r="B6259" t="s">
        <v>19</v>
      </c>
      <c r="C6259">
        <v>6.7</v>
      </c>
      <c r="E6259" t="b">
        <v>0</v>
      </c>
    </row>
    <row r="6260" spans="1:5" x14ac:dyDescent="0.3">
      <c r="A6260" t="s">
        <v>1893</v>
      </c>
      <c r="B6260" t="s">
        <v>12</v>
      </c>
      <c r="C6260">
        <v>6.1</v>
      </c>
      <c r="E6260" t="b">
        <v>0</v>
      </c>
    </row>
    <row r="6261" spans="1:5" x14ac:dyDescent="0.3">
      <c r="A6261" t="s">
        <v>1893</v>
      </c>
      <c r="B6261" t="s">
        <v>30</v>
      </c>
      <c r="C6261">
        <v>6.1</v>
      </c>
      <c r="E6261" t="b">
        <v>0</v>
      </c>
    </row>
    <row r="6262" spans="1:5" x14ac:dyDescent="0.3">
      <c r="A6262" t="s">
        <v>1893</v>
      </c>
      <c r="B6262" t="s">
        <v>39</v>
      </c>
      <c r="C6262">
        <v>6.1</v>
      </c>
      <c r="E6262" t="b">
        <v>0</v>
      </c>
    </row>
    <row r="6263" spans="1:5" x14ac:dyDescent="0.3">
      <c r="A6263" t="s">
        <v>1893</v>
      </c>
      <c r="B6263" t="s">
        <v>19</v>
      </c>
      <c r="C6263">
        <v>6.1</v>
      </c>
      <c r="E6263" t="b">
        <v>0</v>
      </c>
    </row>
    <row r="6264" spans="1:5" x14ac:dyDescent="0.3">
      <c r="A6264" t="s">
        <v>1894</v>
      </c>
      <c r="B6264" t="s">
        <v>38</v>
      </c>
      <c r="C6264">
        <v>8.9</v>
      </c>
      <c r="E6264" t="b">
        <v>0</v>
      </c>
    </row>
    <row r="6265" spans="1:5" x14ac:dyDescent="0.3">
      <c r="A6265" t="s">
        <v>1894</v>
      </c>
      <c r="B6265" t="s">
        <v>30</v>
      </c>
      <c r="C6265">
        <v>8.9</v>
      </c>
      <c r="E6265" t="b">
        <v>0</v>
      </c>
    </row>
    <row r="6266" spans="1:5" x14ac:dyDescent="0.3">
      <c r="A6266" t="s">
        <v>1894</v>
      </c>
      <c r="B6266" t="s">
        <v>31</v>
      </c>
      <c r="C6266">
        <v>8.9</v>
      </c>
      <c r="E6266" t="b">
        <v>0</v>
      </c>
    </row>
    <row r="6267" spans="1:5" x14ac:dyDescent="0.3">
      <c r="A6267" t="s">
        <v>1895</v>
      </c>
      <c r="B6267" t="s">
        <v>30</v>
      </c>
      <c r="C6267">
        <v>8.1</v>
      </c>
      <c r="E6267" t="b">
        <v>0</v>
      </c>
    </row>
    <row r="6268" spans="1:5" x14ac:dyDescent="0.3">
      <c r="A6268" t="s">
        <v>1896</v>
      </c>
      <c r="B6268" t="s">
        <v>38</v>
      </c>
      <c r="C6268">
        <v>6.2</v>
      </c>
      <c r="E6268" t="b">
        <v>0</v>
      </c>
    </row>
    <row r="6269" spans="1:5" x14ac:dyDescent="0.3">
      <c r="A6269" t="s">
        <v>1896</v>
      </c>
      <c r="B6269" t="s">
        <v>30</v>
      </c>
      <c r="C6269">
        <v>6.2</v>
      </c>
      <c r="E6269" t="b">
        <v>0</v>
      </c>
    </row>
    <row r="6270" spans="1:5" x14ac:dyDescent="0.3">
      <c r="A6270" t="s">
        <v>1896</v>
      </c>
      <c r="B6270" t="s">
        <v>17</v>
      </c>
      <c r="C6270">
        <v>6.2</v>
      </c>
      <c r="E6270" t="b">
        <v>0</v>
      </c>
    </row>
    <row r="6271" spans="1:5" x14ac:dyDescent="0.3">
      <c r="A6271" t="s">
        <v>1897</v>
      </c>
      <c r="B6271" t="s">
        <v>13</v>
      </c>
      <c r="C6271">
        <v>4.9000000000000004</v>
      </c>
      <c r="E6271" t="b">
        <v>0</v>
      </c>
    </row>
    <row r="6272" spans="1:5" x14ac:dyDescent="0.3">
      <c r="A6272" t="s">
        <v>1897</v>
      </c>
      <c r="B6272" t="s">
        <v>22</v>
      </c>
      <c r="C6272">
        <v>4.9000000000000004</v>
      </c>
      <c r="E6272" t="b">
        <v>0</v>
      </c>
    </row>
    <row r="6273" spans="1:5" x14ac:dyDescent="0.3">
      <c r="A6273" t="s">
        <v>1897</v>
      </c>
      <c r="B6273" t="s">
        <v>23</v>
      </c>
      <c r="C6273">
        <v>4.9000000000000004</v>
      </c>
      <c r="E6273" t="b">
        <v>0</v>
      </c>
    </row>
    <row r="6274" spans="1:5" x14ac:dyDescent="0.3">
      <c r="A6274" t="s">
        <v>1897</v>
      </c>
      <c r="B6274" t="s">
        <v>14</v>
      </c>
      <c r="C6274">
        <v>4.9000000000000004</v>
      </c>
      <c r="E6274" t="b">
        <v>0</v>
      </c>
    </row>
    <row r="6275" spans="1:5" x14ac:dyDescent="0.3">
      <c r="A6275" t="s">
        <v>1897</v>
      </c>
      <c r="B6275" t="s">
        <v>35</v>
      </c>
      <c r="C6275">
        <v>4.9000000000000004</v>
      </c>
      <c r="E6275" t="b">
        <v>0</v>
      </c>
    </row>
    <row r="6276" spans="1:5" x14ac:dyDescent="0.3">
      <c r="A6276" t="s">
        <v>1897</v>
      </c>
      <c r="B6276" t="s">
        <v>26</v>
      </c>
      <c r="C6276">
        <v>4.9000000000000004</v>
      </c>
      <c r="E6276" t="b">
        <v>0</v>
      </c>
    </row>
    <row r="6277" spans="1:5" x14ac:dyDescent="0.3">
      <c r="A6277" t="s">
        <v>1898</v>
      </c>
      <c r="B6277" t="s">
        <v>13</v>
      </c>
      <c r="C6277">
        <v>5.4</v>
      </c>
      <c r="E6277" t="b">
        <v>0</v>
      </c>
    </row>
    <row r="6278" spans="1:5" x14ac:dyDescent="0.3">
      <c r="A6278" t="s">
        <v>1898</v>
      </c>
      <c r="B6278" t="s">
        <v>14</v>
      </c>
      <c r="C6278">
        <v>5.4</v>
      </c>
      <c r="E6278" t="b">
        <v>0</v>
      </c>
    </row>
    <row r="6279" spans="1:5" x14ac:dyDescent="0.3">
      <c r="A6279" t="s">
        <v>1898</v>
      </c>
      <c r="B6279" t="s">
        <v>26</v>
      </c>
      <c r="C6279">
        <v>5.4</v>
      </c>
      <c r="E6279" t="b">
        <v>0</v>
      </c>
    </row>
    <row r="6280" spans="1:5" x14ac:dyDescent="0.3">
      <c r="A6280" t="s">
        <v>1898</v>
      </c>
      <c r="B6280" t="s">
        <v>17</v>
      </c>
      <c r="C6280">
        <v>5.4</v>
      </c>
      <c r="E6280" t="b">
        <v>0</v>
      </c>
    </row>
    <row r="6281" spans="1:5" x14ac:dyDescent="0.3">
      <c r="A6281" t="s">
        <v>1899</v>
      </c>
      <c r="B6281" t="s">
        <v>12</v>
      </c>
      <c r="C6281">
        <v>5.8</v>
      </c>
      <c r="E6281" t="b">
        <v>0</v>
      </c>
    </row>
    <row r="6282" spans="1:5" x14ac:dyDescent="0.3">
      <c r="A6282" t="s">
        <v>1899</v>
      </c>
      <c r="B6282" t="s">
        <v>35</v>
      </c>
      <c r="C6282">
        <v>5.8</v>
      </c>
      <c r="E6282" t="b">
        <v>0</v>
      </c>
    </row>
    <row r="6283" spans="1:5" x14ac:dyDescent="0.3">
      <c r="A6283" t="s">
        <v>1899</v>
      </c>
      <c r="B6283" t="s">
        <v>17</v>
      </c>
      <c r="C6283">
        <v>5.8</v>
      </c>
      <c r="E6283" t="b">
        <v>0</v>
      </c>
    </row>
    <row r="6284" spans="1:5" x14ac:dyDescent="0.3">
      <c r="A6284" t="s">
        <v>1900</v>
      </c>
      <c r="B6284" t="s">
        <v>30</v>
      </c>
      <c r="C6284">
        <v>4.7</v>
      </c>
      <c r="E6284" t="b">
        <v>0</v>
      </c>
    </row>
    <row r="6285" spans="1:5" x14ac:dyDescent="0.3">
      <c r="A6285" t="s">
        <v>1901</v>
      </c>
      <c r="B6285" t="s">
        <v>12</v>
      </c>
      <c r="C6285">
        <v>6</v>
      </c>
      <c r="E6285" t="b">
        <v>0</v>
      </c>
    </row>
    <row r="6286" spans="1:5" x14ac:dyDescent="0.3">
      <c r="A6286" t="s">
        <v>1901</v>
      </c>
      <c r="B6286" t="s">
        <v>13</v>
      </c>
      <c r="C6286">
        <v>6</v>
      </c>
      <c r="E6286" t="b">
        <v>0</v>
      </c>
    </row>
    <row r="6287" spans="1:5" x14ac:dyDescent="0.3">
      <c r="A6287" t="s">
        <v>1901</v>
      </c>
      <c r="B6287" t="s">
        <v>21</v>
      </c>
      <c r="C6287">
        <v>6</v>
      </c>
      <c r="E6287" t="b">
        <v>0</v>
      </c>
    </row>
    <row r="6288" spans="1:5" x14ac:dyDescent="0.3">
      <c r="A6288" t="s">
        <v>1901</v>
      </c>
      <c r="B6288" t="s">
        <v>22</v>
      </c>
      <c r="C6288">
        <v>6</v>
      </c>
      <c r="E6288" t="b">
        <v>0</v>
      </c>
    </row>
    <row r="6289" spans="1:5" x14ac:dyDescent="0.3">
      <c r="A6289" t="s">
        <v>1901</v>
      </c>
      <c r="B6289" t="s">
        <v>23</v>
      </c>
      <c r="C6289">
        <v>6</v>
      </c>
      <c r="E6289" t="b">
        <v>0</v>
      </c>
    </row>
    <row r="6290" spans="1:5" x14ac:dyDescent="0.3">
      <c r="A6290" t="s">
        <v>1901</v>
      </c>
      <c r="B6290" t="s">
        <v>15</v>
      </c>
      <c r="C6290">
        <v>6</v>
      </c>
      <c r="E6290" t="b">
        <v>0</v>
      </c>
    </row>
    <row r="6291" spans="1:5" x14ac:dyDescent="0.3">
      <c r="A6291" t="s">
        <v>1902</v>
      </c>
      <c r="B6291" t="s">
        <v>12</v>
      </c>
      <c r="C6291">
        <v>7</v>
      </c>
      <c r="E6291" t="b">
        <v>0</v>
      </c>
    </row>
    <row r="6292" spans="1:5" x14ac:dyDescent="0.3">
      <c r="A6292" t="s">
        <v>1902</v>
      </c>
      <c r="B6292" t="s">
        <v>13</v>
      </c>
      <c r="C6292">
        <v>7</v>
      </c>
      <c r="E6292" t="b">
        <v>0</v>
      </c>
    </row>
    <row r="6293" spans="1:5" x14ac:dyDescent="0.3">
      <c r="A6293" t="s">
        <v>1902</v>
      </c>
      <c r="B6293" t="s">
        <v>35</v>
      </c>
      <c r="C6293">
        <v>7</v>
      </c>
      <c r="E6293" t="b">
        <v>0</v>
      </c>
    </row>
    <row r="6294" spans="1:5" x14ac:dyDescent="0.3">
      <c r="A6294" t="s">
        <v>1902</v>
      </c>
      <c r="B6294" t="s">
        <v>15</v>
      </c>
      <c r="C6294">
        <v>7</v>
      </c>
      <c r="E6294" t="b">
        <v>0</v>
      </c>
    </row>
    <row r="6295" spans="1:5" x14ac:dyDescent="0.3">
      <c r="A6295" t="s">
        <v>1903</v>
      </c>
      <c r="B6295" t="s">
        <v>12</v>
      </c>
      <c r="C6295">
        <v>6</v>
      </c>
      <c r="E6295" t="b">
        <v>0</v>
      </c>
    </row>
    <row r="6296" spans="1:5" x14ac:dyDescent="0.3">
      <c r="A6296" t="s">
        <v>1903</v>
      </c>
      <c r="B6296" t="s">
        <v>13</v>
      </c>
      <c r="C6296">
        <v>6</v>
      </c>
      <c r="E6296" t="b">
        <v>0</v>
      </c>
    </row>
    <row r="6297" spans="1:5" x14ac:dyDescent="0.3">
      <c r="A6297" t="s">
        <v>1903</v>
      </c>
      <c r="B6297" t="s">
        <v>22</v>
      </c>
      <c r="C6297">
        <v>6</v>
      </c>
      <c r="E6297" t="b">
        <v>0</v>
      </c>
    </row>
    <row r="6298" spans="1:5" x14ac:dyDescent="0.3">
      <c r="A6298" t="s">
        <v>1903</v>
      </c>
      <c r="B6298" t="s">
        <v>23</v>
      </c>
      <c r="C6298">
        <v>6</v>
      </c>
      <c r="E6298" t="b">
        <v>0</v>
      </c>
    </row>
    <row r="6299" spans="1:5" x14ac:dyDescent="0.3">
      <c r="A6299" t="s">
        <v>1903</v>
      </c>
      <c r="B6299" t="s">
        <v>15</v>
      </c>
      <c r="C6299">
        <v>6</v>
      </c>
      <c r="E6299" t="b">
        <v>0</v>
      </c>
    </row>
    <row r="6300" spans="1:5" x14ac:dyDescent="0.3">
      <c r="A6300" t="s">
        <v>1904</v>
      </c>
      <c r="B6300" t="s">
        <v>34</v>
      </c>
      <c r="C6300">
        <v>7.9</v>
      </c>
      <c r="E6300" t="b">
        <v>0</v>
      </c>
    </row>
    <row r="6301" spans="1:5" x14ac:dyDescent="0.3">
      <c r="A6301" t="s">
        <v>1904</v>
      </c>
      <c r="B6301" t="s">
        <v>30</v>
      </c>
      <c r="C6301">
        <v>7.9</v>
      </c>
      <c r="E6301" t="b">
        <v>0</v>
      </c>
    </row>
    <row r="6302" spans="1:5" x14ac:dyDescent="0.3">
      <c r="A6302" t="s">
        <v>1904</v>
      </c>
      <c r="B6302" t="s">
        <v>17</v>
      </c>
      <c r="C6302">
        <v>7.9</v>
      </c>
      <c r="E6302" t="b">
        <v>0</v>
      </c>
    </row>
    <row r="6303" spans="1:5" x14ac:dyDescent="0.3">
      <c r="A6303" t="s">
        <v>1905</v>
      </c>
      <c r="B6303" t="s">
        <v>34</v>
      </c>
      <c r="C6303">
        <v>8.1</v>
      </c>
      <c r="E6303" t="b">
        <v>0</v>
      </c>
    </row>
    <row r="6304" spans="1:5" x14ac:dyDescent="0.3">
      <c r="A6304" t="s">
        <v>1905</v>
      </c>
      <c r="B6304" t="s">
        <v>30</v>
      </c>
      <c r="C6304">
        <v>8.1</v>
      </c>
      <c r="E6304" t="b">
        <v>0</v>
      </c>
    </row>
    <row r="6305" spans="1:5" x14ac:dyDescent="0.3">
      <c r="A6305" t="s">
        <v>1905</v>
      </c>
      <c r="B6305" t="s">
        <v>17</v>
      </c>
      <c r="C6305">
        <v>8.1</v>
      </c>
      <c r="E6305" t="b">
        <v>0</v>
      </c>
    </row>
    <row r="6306" spans="1:5" x14ac:dyDescent="0.3">
      <c r="A6306" t="s">
        <v>1906</v>
      </c>
      <c r="B6306" t="s">
        <v>12</v>
      </c>
      <c r="C6306">
        <v>6.2</v>
      </c>
      <c r="E6306" t="b">
        <v>0</v>
      </c>
    </row>
    <row r="6307" spans="1:5" x14ac:dyDescent="0.3">
      <c r="A6307" t="s">
        <v>1906</v>
      </c>
      <c r="B6307" t="s">
        <v>22</v>
      </c>
      <c r="C6307">
        <v>6.2</v>
      </c>
      <c r="E6307" t="b">
        <v>0</v>
      </c>
    </row>
    <row r="6308" spans="1:5" x14ac:dyDescent="0.3">
      <c r="A6308" t="s">
        <v>1906</v>
      </c>
      <c r="B6308" t="s">
        <v>34</v>
      </c>
      <c r="C6308">
        <v>6.2</v>
      </c>
      <c r="E6308" t="b">
        <v>0</v>
      </c>
    </row>
    <row r="6309" spans="1:5" x14ac:dyDescent="0.3">
      <c r="A6309" t="s">
        <v>1906</v>
      </c>
      <c r="B6309" t="s">
        <v>19</v>
      </c>
      <c r="C6309">
        <v>6.2</v>
      </c>
      <c r="E6309" t="b">
        <v>0</v>
      </c>
    </row>
    <row r="6310" spans="1:5" x14ac:dyDescent="0.3">
      <c r="A6310" t="s">
        <v>1907</v>
      </c>
      <c r="B6310" t="s">
        <v>22</v>
      </c>
      <c r="C6310">
        <v>6.7</v>
      </c>
      <c r="E6310" t="b">
        <v>0</v>
      </c>
    </row>
    <row r="6311" spans="1:5" x14ac:dyDescent="0.3">
      <c r="A6311" t="s">
        <v>1907</v>
      </c>
      <c r="B6311" t="s">
        <v>30</v>
      </c>
      <c r="C6311">
        <v>6.7</v>
      </c>
      <c r="E6311" t="b">
        <v>0</v>
      </c>
    </row>
    <row r="6312" spans="1:5" x14ac:dyDescent="0.3">
      <c r="A6312" t="s">
        <v>1907</v>
      </c>
      <c r="B6312" t="s">
        <v>19</v>
      </c>
      <c r="C6312">
        <v>6.7</v>
      </c>
      <c r="E6312" t="b">
        <v>0</v>
      </c>
    </row>
    <row r="6313" spans="1:5" x14ac:dyDescent="0.3">
      <c r="A6313" t="s">
        <v>1908</v>
      </c>
      <c r="B6313" t="s">
        <v>30</v>
      </c>
      <c r="C6313">
        <v>7.3</v>
      </c>
      <c r="E6313" t="b">
        <v>0</v>
      </c>
    </row>
    <row r="6314" spans="1:5" x14ac:dyDescent="0.3">
      <c r="A6314" t="s">
        <v>1908</v>
      </c>
      <c r="B6314" t="s">
        <v>19</v>
      </c>
      <c r="C6314">
        <v>7.3</v>
      </c>
      <c r="E6314" t="b">
        <v>0</v>
      </c>
    </row>
    <row r="6315" spans="1:5" x14ac:dyDescent="0.3">
      <c r="A6315" t="s">
        <v>1909</v>
      </c>
      <c r="B6315" t="s">
        <v>22</v>
      </c>
      <c r="C6315">
        <v>4.5999999999999996</v>
      </c>
      <c r="E6315" t="b">
        <v>0</v>
      </c>
    </row>
    <row r="6316" spans="1:5" x14ac:dyDescent="0.3">
      <c r="A6316" t="s">
        <v>1910</v>
      </c>
      <c r="B6316" t="s">
        <v>22</v>
      </c>
      <c r="C6316">
        <v>6.1</v>
      </c>
      <c r="E6316" t="b">
        <v>0</v>
      </c>
    </row>
    <row r="6317" spans="1:5" x14ac:dyDescent="0.3">
      <c r="A6317" t="s">
        <v>1910</v>
      </c>
      <c r="B6317" t="s">
        <v>23</v>
      </c>
      <c r="C6317">
        <v>6.1</v>
      </c>
      <c r="E6317" t="b">
        <v>0</v>
      </c>
    </row>
    <row r="6318" spans="1:5" x14ac:dyDescent="0.3">
      <c r="A6318" t="s">
        <v>1911</v>
      </c>
      <c r="B6318" t="s">
        <v>22</v>
      </c>
      <c r="C6318">
        <v>6.2</v>
      </c>
      <c r="E6318" t="b">
        <v>0</v>
      </c>
    </row>
    <row r="6319" spans="1:5" x14ac:dyDescent="0.3">
      <c r="A6319" t="s">
        <v>1911</v>
      </c>
      <c r="B6319" t="s">
        <v>19</v>
      </c>
      <c r="C6319">
        <v>6.2</v>
      </c>
      <c r="E6319" t="b">
        <v>0</v>
      </c>
    </row>
    <row r="6320" spans="1:5" x14ac:dyDescent="0.3">
      <c r="A6320" t="s">
        <v>1912</v>
      </c>
      <c r="B6320" t="s">
        <v>12</v>
      </c>
      <c r="C6320">
        <v>7.8</v>
      </c>
      <c r="E6320" t="b">
        <v>0</v>
      </c>
    </row>
    <row r="6321" spans="1:5" x14ac:dyDescent="0.3">
      <c r="A6321" t="s">
        <v>1912</v>
      </c>
      <c r="B6321" t="s">
        <v>38</v>
      </c>
      <c r="C6321">
        <v>7.8</v>
      </c>
      <c r="E6321" t="b">
        <v>0</v>
      </c>
    </row>
    <row r="6322" spans="1:5" x14ac:dyDescent="0.3">
      <c r="A6322" t="s">
        <v>1912</v>
      </c>
      <c r="B6322" t="s">
        <v>30</v>
      </c>
      <c r="C6322">
        <v>7.8</v>
      </c>
      <c r="E6322" t="b">
        <v>0</v>
      </c>
    </row>
    <row r="6323" spans="1:5" x14ac:dyDescent="0.3">
      <c r="A6323" t="s">
        <v>1912</v>
      </c>
      <c r="B6323" t="s">
        <v>31</v>
      </c>
      <c r="C6323">
        <v>7.8</v>
      </c>
      <c r="E6323" t="b">
        <v>0</v>
      </c>
    </row>
    <row r="6324" spans="1:5" x14ac:dyDescent="0.3">
      <c r="A6324" t="s">
        <v>1912</v>
      </c>
      <c r="B6324" t="s">
        <v>19</v>
      </c>
      <c r="C6324">
        <v>7.8</v>
      </c>
      <c r="E6324" t="b">
        <v>0</v>
      </c>
    </row>
    <row r="6325" spans="1:5" x14ac:dyDescent="0.3">
      <c r="A6325" t="s">
        <v>1912</v>
      </c>
      <c r="B6325" t="s">
        <v>28</v>
      </c>
      <c r="C6325">
        <v>7.8</v>
      </c>
      <c r="E6325" t="b">
        <v>0</v>
      </c>
    </row>
    <row r="6326" spans="1:5" x14ac:dyDescent="0.3">
      <c r="A6326" t="s">
        <v>1913</v>
      </c>
      <c r="B6326" t="s">
        <v>12</v>
      </c>
      <c r="C6326">
        <v>6.1</v>
      </c>
      <c r="E6326" t="b">
        <v>0</v>
      </c>
    </row>
    <row r="6327" spans="1:5" x14ac:dyDescent="0.3">
      <c r="A6327" t="s">
        <v>1913</v>
      </c>
      <c r="B6327" t="s">
        <v>34</v>
      </c>
      <c r="C6327">
        <v>6.1</v>
      </c>
      <c r="E6327" t="b">
        <v>0</v>
      </c>
    </row>
    <row r="6328" spans="1:5" x14ac:dyDescent="0.3">
      <c r="A6328" t="s">
        <v>1913</v>
      </c>
      <c r="B6328" t="s">
        <v>17</v>
      </c>
      <c r="C6328">
        <v>6.1</v>
      </c>
      <c r="E6328" t="b">
        <v>0</v>
      </c>
    </row>
    <row r="6329" spans="1:5" x14ac:dyDescent="0.3">
      <c r="A6329" t="s">
        <v>1914</v>
      </c>
      <c r="B6329" t="s">
        <v>14</v>
      </c>
      <c r="C6329">
        <v>7.6</v>
      </c>
      <c r="E6329" t="b">
        <v>0</v>
      </c>
    </row>
    <row r="6330" spans="1:5" x14ac:dyDescent="0.3">
      <c r="A6330" t="s">
        <v>1914</v>
      </c>
      <c r="B6330" t="s">
        <v>35</v>
      </c>
      <c r="C6330">
        <v>7.6</v>
      </c>
      <c r="E6330" t="b">
        <v>0</v>
      </c>
    </row>
    <row r="6331" spans="1:5" x14ac:dyDescent="0.3">
      <c r="A6331" t="s">
        <v>1914</v>
      </c>
      <c r="B6331" t="s">
        <v>26</v>
      </c>
      <c r="C6331">
        <v>7.6</v>
      </c>
      <c r="E6331" t="b">
        <v>0</v>
      </c>
    </row>
    <row r="6332" spans="1:5" x14ac:dyDescent="0.3">
      <c r="A6332" t="s">
        <v>1915</v>
      </c>
      <c r="B6332" t="s">
        <v>35</v>
      </c>
      <c r="C6332">
        <v>5.8</v>
      </c>
      <c r="E6332" t="b">
        <v>0</v>
      </c>
    </row>
    <row r="6333" spans="1:5" x14ac:dyDescent="0.3">
      <c r="A6333" t="s">
        <v>1916</v>
      </c>
      <c r="B6333" t="s">
        <v>30</v>
      </c>
      <c r="C6333">
        <v>6.5</v>
      </c>
      <c r="E6333" t="b">
        <v>0</v>
      </c>
    </row>
    <row r="6334" spans="1:5" x14ac:dyDescent="0.3">
      <c r="A6334" t="s">
        <v>1916</v>
      </c>
      <c r="B6334" t="s">
        <v>19</v>
      </c>
      <c r="C6334">
        <v>6.5</v>
      </c>
      <c r="E6334" t="b">
        <v>0</v>
      </c>
    </row>
    <row r="6335" spans="1:5" x14ac:dyDescent="0.3">
      <c r="A6335" t="s">
        <v>1917</v>
      </c>
      <c r="B6335" t="s">
        <v>13</v>
      </c>
      <c r="C6335">
        <v>7.2</v>
      </c>
      <c r="E6335" t="b">
        <v>0</v>
      </c>
    </row>
    <row r="6336" spans="1:5" x14ac:dyDescent="0.3">
      <c r="A6336" t="s">
        <v>1917</v>
      </c>
      <c r="B6336" t="s">
        <v>30</v>
      </c>
      <c r="C6336">
        <v>7.2</v>
      </c>
      <c r="E6336" t="b">
        <v>0</v>
      </c>
    </row>
    <row r="6337" spans="1:5" x14ac:dyDescent="0.3">
      <c r="A6337" t="s">
        <v>1917</v>
      </c>
      <c r="B6337" t="s">
        <v>23</v>
      </c>
      <c r="C6337">
        <v>7.2</v>
      </c>
      <c r="E6337" t="b">
        <v>0</v>
      </c>
    </row>
    <row r="6338" spans="1:5" x14ac:dyDescent="0.3">
      <c r="A6338" t="s">
        <v>1917</v>
      </c>
      <c r="B6338" t="s">
        <v>14</v>
      </c>
      <c r="C6338">
        <v>7.2</v>
      </c>
      <c r="E6338" t="b">
        <v>0</v>
      </c>
    </row>
    <row r="6339" spans="1:5" x14ac:dyDescent="0.3">
      <c r="A6339" t="s">
        <v>1918</v>
      </c>
      <c r="B6339" t="s">
        <v>38</v>
      </c>
      <c r="C6339">
        <v>7.8</v>
      </c>
      <c r="E6339" t="b">
        <v>0</v>
      </c>
    </row>
    <row r="6340" spans="1:5" x14ac:dyDescent="0.3">
      <c r="A6340" t="s">
        <v>1918</v>
      </c>
      <c r="B6340" t="s">
        <v>30</v>
      </c>
      <c r="C6340">
        <v>7.8</v>
      </c>
      <c r="E6340" t="b">
        <v>0</v>
      </c>
    </row>
    <row r="6341" spans="1:5" x14ac:dyDescent="0.3">
      <c r="A6341" t="s">
        <v>1918</v>
      </c>
      <c r="B6341" t="s">
        <v>23</v>
      </c>
      <c r="C6341">
        <v>7.8</v>
      </c>
      <c r="E6341" t="b">
        <v>0</v>
      </c>
    </row>
    <row r="6342" spans="1:5" x14ac:dyDescent="0.3">
      <c r="A6342" t="s">
        <v>1919</v>
      </c>
      <c r="B6342" t="s">
        <v>22</v>
      </c>
      <c r="C6342">
        <v>4.7</v>
      </c>
      <c r="E6342" t="b">
        <v>0</v>
      </c>
    </row>
    <row r="6343" spans="1:5" x14ac:dyDescent="0.3">
      <c r="A6343" t="s">
        <v>1919</v>
      </c>
      <c r="B6343" t="s">
        <v>30</v>
      </c>
      <c r="C6343">
        <v>4.7</v>
      </c>
      <c r="E6343" t="b">
        <v>0</v>
      </c>
    </row>
    <row r="6344" spans="1:5" x14ac:dyDescent="0.3">
      <c r="A6344" t="s">
        <v>1920</v>
      </c>
      <c r="B6344" t="s">
        <v>12</v>
      </c>
      <c r="C6344">
        <v>6.8</v>
      </c>
      <c r="E6344" t="b">
        <v>0</v>
      </c>
    </row>
    <row r="6345" spans="1:5" x14ac:dyDescent="0.3">
      <c r="A6345" t="s">
        <v>1920</v>
      </c>
      <c r="B6345" t="s">
        <v>13</v>
      </c>
      <c r="C6345">
        <v>6.8</v>
      </c>
      <c r="E6345" t="b">
        <v>0</v>
      </c>
    </row>
    <row r="6346" spans="1:5" x14ac:dyDescent="0.3">
      <c r="A6346" t="s">
        <v>1920</v>
      </c>
      <c r="B6346" t="s">
        <v>30</v>
      </c>
      <c r="C6346">
        <v>6.8</v>
      </c>
      <c r="E6346" t="b">
        <v>0</v>
      </c>
    </row>
    <row r="6347" spans="1:5" x14ac:dyDescent="0.3">
      <c r="A6347" t="s">
        <v>1920</v>
      </c>
      <c r="B6347" t="s">
        <v>17</v>
      </c>
      <c r="C6347">
        <v>6.8</v>
      </c>
      <c r="E6347" t="b">
        <v>0</v>
      </c>
    </row>
    <row r="6348" spans="1:5" x14ac:dyDescent="0.3">
      <c r="A6348" t="s">
        <v>1921</v>
      </c>
      <c r="B6348" t="s">
        <v>30</v>
      </c>
      <c r="C6348">
        <v>5.9</v>
      </c>
      <c r="E6348" t="b">
        <v>0</v>
      </c>
    </row>
    <row r="6349" spans="1:5" x14ac:dyDescent="0.3">
      <c r="A6349" t="s">
        <v>1921</v>
      </c>
      <c r="B6349" t="s">
        <v>35</v>
      </c>
      <c r="C6349">
        <v>5.9</v>
      </c>
      <c r="E6349" t="b">
        <v>0</v>
      </c>
    </row>
    <row r="6350" spans="1:5" x14ac:dyDescent="0.3">
      <c r="A6350" t="s">
        <v>1921</v>
      </c>
      <c r="B6350" t="s">
        <v>26</v>
      </c>
      <c r="C6350">
        <v>5.9</v>
      </c>
      <c r="E6350" t="b">
        <v>0</v>
      </c>
    </row>
    <row r="6351" spans="1:5" x14ac:dyDescent="0.3">
      <c r="A6351" t="s">
        <v>1921</v>
      </c>
      <c r="B6351" t="s">
        <v>17</v>
      </c>
      <c r="C6351">
        <v>5.9</v>
      </c>
      <c r="E6351" t="b">
        <v>0</v>
      </c>
    </row>
    <row r="6352" spans="1:5" x14ac:dyDescent="0.3">
      <c r="A6352" t="s">
        <v>1922</v>
      </c>
      <c r="B6352" t="s">
        <v>22</v>
      </c>
      <c r="C6352">
        <v>7.2</v>
      </c>
      <c r="E6352" t="b">
        <v>0</v>
      </c>
    </row>
    <row r="6353" spans="1:5" x14ac:dyDescent="0.3">
      <c r="A6353" t="s">
        <v>1923</v>
      </c>
      <c r="B6353" t="s">
        <v>38</v>
      </c>
      <c r="C6353">
        <v>8.6999999999999993</v>
      </c>
      <c r="E6353" t="b">
        <v>0</v>
      </c>
    </row>
    <row r="6354" spans="1:5" x14ac:dyDescent="0.3">
      <c r="A6354" t="s">
        <v>1923</v>
      </c>
      <c r="B6354" t="s">
        <v>34</v>
      </c>
      <c r="C6354">
        <v>8.6999999999999993</v>
      </c>
      <c r="E6354" t="b">
        <v>0</v>
      </c>
    </row>
    <row r="6355" spans="1:5" x14ac:dyDescent="0.3">
      <c r="A6355" t="s">
        <v>1923</v>
      </c>
      <c r="B6355" t="s">
        <v>30</v>
      </c>
      <c r="C6355">
        <v>8.6999999999999993</v>
      </c>
      <c r="E6355" t="b">
        <v>0</v>
      </c>
    </row>
    <row r="6356" spans="1:5" x14ac:dyDescent="0.3">
      <c r="A6356" t="s">
        <v>1924</v>
      </c>
      <c r="B6356" t="s">
        <v>12</v>
      </c>
      <c r="C6356">
        <v>5</v>
      </c>
      <c r="E6356" t="b">
        <v>0</v>
      </c>
    </row>
    <row r="6357" spans="1:5" x14ac:dyDescent="0.3">
      <c r="A6357" t="s">
        <v>1924</v>
      </c>
      <c r="B6357" t="s">
        <v>13</v>
      </c>
      <c r="C6357">
        <v>5</v>
      </c>
      <c r="E6357" t="b">
        <v>0</v>
      </c>
    </row>
    <row r="6358" spans="1:5" x14ac:dyDescent="0.3">
      <c r="A6358" t="s">
        <v>1924</v>
      </c>
      <c r="B6358" t="s">
        <v>22</v>
      </c>
      <c r="C6358">
        <v>5</v>
      </c>
      <c r="E6358" t="b">
        <v>0</v>
      </c>
    </row>
    <row r="6359" spans="1:5" x14ac:dyDescent="0.3">
      <c r="A6359" t="s">
        <v>1924</v>
      </c>
      <c r="B6359" t="s">
        <v>34</v>
      </c>
      <c r="C6359">
        <v>5</v>
      </c>
      <c r="E6359" t="b">
        <v>0</v>
      </c>
    </row>
    <row r="6360" spans="1:5" x14ac:dyDescent="0.3">
      <c r="A6360" t="s">
        <v>1924</v>
      </c>
      <c r="B6360" t="s">
        <v>23</v>
      </c>
      <c r="C6360">
        <v>5</v>
      </c>
      <c r="E6360" t="b">
        <v>0</v>
      </c>
    </row>
    <row r="6361" spans="1:5" x14ac:dyDescent="0.3">
      <c r="A6361" t="s">
        <v>1924</v>
      </c>
      <c r="B6361" t="s">
        <v>19</v>
      </c>
      <c r="C6361">
        <v>5</v>
      </c>
      <c r="E6361" t="b">
        <v>0</v>
      </c>
    </row>
    <row r="6362" spans="1:5" x14ac:dyDescent="0.3">
      <c r="A6362" t="s">
        <v>1924</v>
      </c>
      <c r="B6362" t="s">
        <v>17</v>
      </c>
      <c r="C6362">
        <v>5</v>
      </c>
      <c r="E6362" t="b">
        <v>0</v>
      </c>
    </row>
    <row r="6363" spans="1:5" x14ac:dyDescent="0.3">
      <c r="A6363" t="s">
        <v>1925</v>
      </c>
      <c r="B6363" t="s">
        <v>22</v>
      </c>
      <c r="C6363">
        <v>6.6</v>
      </c>
      <c r="E6363" t="b">
        <v>0</v>
      </c>
    </row>
    <row r="6364" spans="1:5" x14ac:dyDescent="0.3">
      <c r="A6364" t="s">
        <v>1925</v>
      </c>
      <c r="B6364" t="s">
        <v>23</v>
      </c>
      <c r="C6364">
        <v>6.6</v>
      </c>
      <c r="E6364" t="b">
        <v>0</v>
      </c>
    </row>
    <row r="6365" spans="1:5" x14ac:dyDescent="0.3">
      <c r="A6365" t="s">
        <v>1925</v>
      </c>
      <c r="B6365" t="s">
        <v>14</v>
      </c>
      <c r="C6365">
        <v>6.6</v>
      </c>
      <c r="E6365" t="b">
        <v>0</v>
      </c>
    </row>
    <row r="6366" spans="1:5" x14ac:dyDescent="0.3">
      <c r="A6366" t="s">
        <v>1926</v>
      </c>
      <c r="B6366" t="s">
        <v>34</v>
      </c>
      <c r="C6366">
        <v>8.3000000000000007</v>
      </c>
      <c r="E6366" t="b">
        <v>0</v>
      </c>
    </row>
    <row r="6367" spans="1:5" x14ac:dyDescent="0.3">
      <c r="A6367" t="s">
        <v>1926</v>
      </c>
      <c r="B6367" t="s">
        <v>30</v>
      </c>
      <c r="C6367">
        <v>8.3000000000000007</v>
      </c>
      <c r="E6367" t="b">
        <v>0</v>
      </c>
    </row>
    <row r="6368" spans="1:5" x14ac:dyDescent="0.3">
      <c r="A6368" t="s">
        <v>1927</v>
      </c>
      <c r="B6368" t="s">
        <v>12</v>
      </c>
      <c r="C6368">
        <v>6.7</v>
      </c>
      <c r="E6368" t="b">
        <v>0</v>
      </c>
    </row>
    <row r="6369" spans="1:5" x14ac:dyDescent="0.3">
      <c r="A6369" t="s">
        <v>1927</v>
      </c>
      <c r="B6369" t="s">
        <v>13</v>
      </c>
      <c r="C6369">
        <v>6.7</v>
      </c>
      <c r="E6369" t="b">
        <v>0</v>
      </c>
    </row>
    <row r="6370" spans="1:5" x14ac:dyDescent="0.3">
      <c r="A6370" t="s">
        <v>1927</v>
      </c>
      <c r="B6370" t="s">
        <v>22</v>
      </c>
      <c r="C6370">
        <v>6.7</v>
      </c>
      <c r="E6370" t="b">
        <v>0</v>
      </c>
    </row>
    <row r="6371" spans="1:5" x14ac:dyDescent="0.3">
      <c r="A6371" t="s">
        <v>1927</v>
      </c>
      <c r="B6371" t="s">
        <v>34</v>
      </c>
      <c r="C6371">
        <v>6.7</v>
      </c>
      <c r="E6371" t="b">
        <v>0</v>
      </c>
    </row>
    <row r="6372" spans="1:5" x14ac:dyDescent="0.3">
      <c r="A6372" t="s">
        <v>1928</v>
      </c>
      <c r="B6372" t="s">
        <v>38</v>
      </c>
      <c r="C6372">
        <v>7.8</v>
      </c>
      <c r="E6372" t="b">
        <v>0</v>
      </c>
    </row>
    <row r="6373" spans="1:5" x14ac:dyDescent="0.3">
      <c r="A6373" t="s">
        <v>1928</v>
      </c>
      <c r="B6373" t="s">
        <v>30</v>
      </c>
      <c r="C6373">
        <v>7.8</v>
      </c>
      <c r="E6373" t="b">
        <v>0</v>
      </c>
    </row>
    <row r="6374" spans="1:5" x14ac:dyDescent="0.3">
      <c r="A6374" t="s">
        <v>1928</v>
      </c>
      <c r="B6374" t="s">
        <v>31</v>
      </c>
      <c r="C6374">
        <v>7.8</v>
      </c>
      <c r="E6374" t="b">
        <v>0</v>
      </c>
    </row>
    <row r="6375" spans="1:5" x14ac:dyDescent="0.3">
      <c r="A6375" t="s">
        <v>1929</v>
      </c>
      <c r="B6375" t="s">
        <v>12</v>
      </c>
      <c r="C6375">
        <v>6.5</v>
      </c>
      <c r="E6375" t="b">
        <v>0</v>
      </c>
    </row>
    <row r="6376" spans="1:5" x14ac:dyDescent="0.3">
      <c r="A6376" t="s">
        <v>1929</v>
      </c>
      <c r="B6376" t="s">
        <v>34</v>
      </c>
      <c r="C6376">
        <v>6.5</v>
      </c>
      <c r="E6376" t="b">
        <v>0</v>
      </c>
    </row>
    <row r="6377" spans="1:5" x14ac:dyDescent="0.3">
      <c r="A6377" t="s">
        <v>1929</v>
      </c>
      <c r="B6377" t="s">
        <v>30</v>
      </c>
      <c r="C6377">
        <v>6.5</v>
      </c>
      <c r="E6377" t="b">
        <v>0</v>
      </c>
    </row>
    <row r="6378" spans="1:5" x14ac:dyDescent="0.3">
      <c r="A6378" t="s">
        <v>1929</v>
      </c>
      <c r="B6378" t="s">
        <v>17</v>
      </c>
      <c r="C6378">
        <v>6.5</v>
      </c>
      <c r="E6378" t="b">
        <v>0</v>
      </c>
    </row>
    <row r="6379" spans="1:5" x14ac:dyDescent="0.3">
      <c r="A6379" t="s">
        <v>1930</v>
      </c>
      <c r="B6379" t="s">
        <v>12</v>
      </c>
      <c r="C6379">
        <v>6.1</v>
      </c>
      <c r="E6379" t="b">
        <v>0</v>
      </c>
    </row>
    <row r="6380" spans="1:5" x14ac:dyDescent="0.3">
      <c r="A6380" t="s">
        <v>1930</v>
      </c>
      <c r="B6380" t="s">
        <v>22</v>
      </c>
      <c r="C6380">
        <v>6.1</v>
      </c>
      <c r="E6380" t="b">
        <v>0</v>
      </c>
    </row>
    <row r="6381" spans="1:5" x14ac:dyDescent="0.3">
      <c r="A6381" t="s">
        <v>1930</v>
      </c>
      <c r="B6381" t="s">
        <v>34</v>
      </c>
      <c r="C6381">
        <v>6.1</v>
      </c>
      <c r="E6381" t="b">
        <v>0</v>
      </c>
    </row>
    <row r="6382" spans="1:5" x14ac:dyDescent="0.3">
      <c r="A6382" t="s">
        <v>1930</v>
      </c>
      <c r="B6382" t="s">
        <v>17</v>
      </c>
      <c r="C6382">
        <v>6.1</v>
      </c>
      <c r="E6382" t="b">
        <v>0</v>
      </c>
    </row>
    <row r="6383" spans="1:5" x14ac:dyDescent="0.3">
      <c r="A6383" t="s">
        <v>1931</v>
      </c>
      <c r="B6383" t="s">
        <v>30</v>
      </c>
      <c r="C6383">
        <v>8.1</v>
      </c>
      <c r="E6383" t="b">
        <v>0</v>
      </c>
    </row>
    <row r="6384" spans="1:5" x14ac:dyDescent="0.3">
      <c r="A6384" t="s">
        <v>1932</v>
      </c>
      <c r="B6384" t="s">
        <v>13</v>
      </c>
      <c r="C6384">
        <v>5.2</v>
      </c>
      <c r="E6384" t="b">
        <v>0</v>
      </c>
    </row>
    <row r="6385" spans="1:5" x14ac:dyDescent="0.3">
      <c r="A6385" t="s">
        <v>1932</v>
      </c>
      <c r="B6385" t="s">
        <v>21</v>
      </c>
      <c r="C6385">
        <v>5.2</v>
      </c>
      <c r="E6385" t="b">
        <v>0</v>
      </c>
    </row>
    <row r="6386" spans="1:5" x14ac:dyDescent="0.3">
      <c r="A6386" t="s">
        <v>1932</v>
      </c>
      <c r="B6386" t="s">
        <v>22</v>
      </c>
      <c r="C6386">
        <v>5.2</v>
      </c>
      <c r="E6386" t="b">
        <v>0</v>
      </c>
    </row>
    <row r="6387" spans="1:5" x14ac:dyDescent="0.3">
      <c r="A6387" t="s">
        <v>1932</v>
      </c>
      <c r="B6387" t="s">
        <v>23</v>
      </c>
      <c r="C6387">
        <v>5.2</v>
      </c>
      <c r="E6387" t="b">
        <v>0</v>
      </c>
    </row>
    <row r="6388" spans="1:5" x14ac:dyDescent="0.3">
      <c r="A6388" t="s">
        <v>1932</v>
      </c>
      <c r="B6388" t="s">
        <v>14</v>
      </c>
      <c r="C6388">
        <v>5.2</v>
      </c>
      <c r="E6388" t="b">
        <v>0</v>
      </c>
    </row>
    <row r="6389" spans="1:5" x14ac:dyDescent="0.3">
      <c r="A6389" t="s">
        <v>1933</v>
      </c>
      <c r="B6389" t="s">
        <v>13</v>
      </c>
      <c r="C6389">
        <v>5.6</v>
      </c>
      <c r="E6389" t="b">
        <v>0</v>
      </c>
    </row>
    <row r="6390" spans="1:5" x14ac:dyDescent="0.3">
      <c r="A6390" t="s">
        <v>1933</v>
      </c>
      <c r="B6390" t="s">
        <v>21</v>
      </c>
      <c r="C6390">
        <v>5.6</v>
      </c>
      <c r="E6390" t="b">
        <v>0</v>
      </c>
    </row>
    <row r="6391" spans="1:5" x14ac:dyDescent="0.3">
      <c r="A6391" t="s">
        <v>1933</v>
      </c>
      <c r="B6391" t="s">
        <v>22</v>
      </c>
      <c r="C6391">
        <v>5.6</v>
      </c>
      <c r="E6391" t="b">
        <v>0</v>
      </c>
    </row>
    <row r="6392" spans="1:5" x14ac:dyDescent="0.3">
      <c r="A6392" t="s">
        <v>1933</v>
      </c>
      <c r="B6392" t="s">
        <v>23</v>
      </c>
      <c r="C6392">
        <v>5.6</v>
      </c>
      <c r="E6392" t="b">
        <v>0</v>
      </c>
    </row>
    <row r="6393" spans="1:5" x14ac:dyDescent="0.3">
      <c r="A6393" t="s">
        <v>1933</v>
      </c>
      <c r="B6393" t="s">
        <v>14</v>
      </c>
      <c r="C6393">
        <v>5.6</v>
      </c>
      <c r="E6393" t="b">
        <v>0</v>
      </c>
    </row>
    <row r="6394" spans="1:5" x14ac:dyDescent="0.3">
      <c r="A6394" t="s">
        <v>1933</v>
      </c>
      <c r="B6394" t="s">
        <v>25</v>
      </c>
      <c r="C6394">
        <v>5.6</v>
      </c>
      <c r="E6394" t="b">
        <v>0</v>
      </c>
    </row>
    <row r="6395" spans="1:5" x14ac:dyDescent="0.3">
      <c r="A6395" t="s">
        <v>1934</v>
      </c>
      <c r="B6395" t="s">
        <v>12</v>
      </c>
      <c r="C6395">
        <v>5.8</v>
      </c>
      <c r="E6395" t="b">
        <v>0</v>
      </c>
    </row>
    <row r="6396" spans="1:5" x14ac:dyDescent="0.3">
      <c r="A6396" t="s">
        <v>1934</v>
      </c>
      <c r="B6396" t="s">
        <v>22</v>
      </c>
      <c r="C6396">
        <v>5.8</v>
      </c>
      <c r="E6396" t="b">
        <v>0</v>
      </c>
    </row>
    <row r="6397" spans="1:5" x14ac:dyDescent="0.3">
      <c r="A6397" t="s">
        <v>1935</v>
      </c>
      <c r="B6397" t="s">
        <v>22</v>
      </c>
      <c r="C6397">
        <v>6.6</v>
      </c>
      <c r="E6397" t="b">
        <v>0</v>
      </c>
    </row>
    <row r="6398" spans="1:5" x14ac:dyDescent="0.3">
      <c r="A6398" t="s">
        <v>1935</v>
      </c>
      <c r="B6398" t="s">
        <v>30</v>
      </c>
      <c r="C6398">
        <v>6.6</v>
      </c>
      <c r="E6398" t="b">
        <v>0</v>
      </c>
    </row>
    <row r="6399" spans="1:5" x14ac:dyDescent="0.3">
      <c r="A6399" t="s">
        <v>1935</v>
      </c>
      <c r="B6399" t="s">
        <v>23</v>
      </c>
      <c r="C6399">
        <v>6.6</v>
      </c>
      <c r="E6399" t="b">
        <v>0</v>
      </c>
    </row>
    <row r="6400" spans="1:5" x14ac:dyDescent="0.3">
      <c r="A6400" t="s">
        <v>1935</v>
      </c>
      <c r="B6400" t="s">
        <v>19</v>
      </c>
      <c r="C6400">
        <v>6.6</v>
      </c>
      <c r="E6400" t="b">
        <v>0</v>
      </c>
    </row>
    <row r="6401" spans="1:5" x14ac:dyDescent="0.3">
      <c r="A6401" t="s">
        <v>1936</v>
      </c>
      <c r="B6401" t="s">
        <v>12</v>
      </c>
      <c r="C6401">
        <v>6.6</v>
      </c>
      <c r="E6401" t="b">
        <v>0</v>
      </c>
    </row>
    <row r="6402" spans="1:5" x14ac:dyDescent="0.3">
      <c r="A6402" t="s">
        <v>1936</v>
      </c>
      <c r="B6402" t="s">
        <v>34</v>
      </c>
      <c r="C6402">
        <v>6.6</v>
      </c>
      <c r="E6402" t="b">
        <v>0</v>
      </c>
    </row>
    <row r="6403" spans="1:5" x14ac:dyDescent="0.3">
      <c r="A6403" t="s">
        <v>1936</v>
      </c>
      <c r="B6403" t="s">
        <v>30</v>
      </c>
      <c r="C6403">
        <v>6.6</v>
      </c>
      <c r="E6403" t="b">
        <v>0</v>
      </c>
    </row>
    <row r="6404" spans="1:5" x14ac:dyDescent="0.3">
      <c r="A6404" t="s">
        <v>1936</v>
      </c>
      <c r="B6404" t="s">
        <v>17</v>
      </c>
      <c r="C6404">
        <v>6.6</v>
      </c>
      <c r="E6404" t="b">
        <v>0</v>
      </c>
    </row>
    <row r="6405" spans="1:5" x14ac:dyDescent="0.3">
      <c r="A6405" t="s">
        <v>1937</v>
      </c>
      <c r="B6405" t="s">
        <v>22</v>
      </c>
      <c r="C6405">
        <v>5.5</v>
      </c>
      <c r="E6405" t="b">
        <v>0</v>
      </c>
    </row>
    <row r="6406" spans="1:5" x14ac:dyDescent="0.3">
      <c r="A6406" t="s">
        <v>1937</v>
      </c>
      <c r="B6406" t="s">
        <v>19</v>
      </c>
      <c r="C6406">
        <v>5.5</v>
      </c>
      <c r="E6406" t="b">
        <v>0</v>
      </c>
    </row>
    <row r="6407" spans="1:5" x14ac:dyDescent="0.3">
      <c r="A6407" t="s">
        <v>1938</v>
      </c>
      <c r="B6407" t="s">
        <v>22</v>
      </c>
      <c r="C6407">
        <v>5.5</v>
      </c>
      <c r="E6407" t="b">
        <v>0</v>
      </c>
    </row>
    <row r="6408" spans="1:5" x14ac:dyDescent="0.3">
      <c r="A6408" t="s">
        <v>1939</v>
      </c>
      <c r="B6408" t="s">
        <v>38</v>
      </c>
      <c r="C6408">
        <v>7</v>
      </c>
      <c r="E6408" t="b">
        <v>0</v>
      </c>
    </row>
    <row r="6409" spans="1:5" x14ac:dyDescent="0.3">
      <c r="A6409" t="s">
        <v>1939</v>
      </c>
      <c r="B6409" t="s">
        <v>30</v>
      </c>
      <c r="C6409">
        <v>7</v>
      </c>
      <c r="E6409" t="b">
        <v>0</v>
      </c>
    </row>
    <row r="6410" spans="1:5" x14ac:dyDescent="0.3">
      <c r="A6410" t="s">
        <v>1939</v>
      </c>
      <c r="B6410" t="s">
        <v>32</v>
      </c>
      <c r="C6410">
        <v>7</v>
      </c>
      <c r="E6410" t="b">
        <v>0</v>
      </c>
    </row>
    <row r="6411" spans="1:5" x14ac:dyDescent="0.3">
      <c r="A6411" t="s">
        <v>1940</v>
      </c>
      <c r="B6411" t="s">
        <v>30</v>
      </c>
      <c r="C6411">
        <v>6.5</v>
      </c>
      <c r="E6411" t="b">
        <v>0</v>
      </c>
    </row>
    <row r="6412" spans="1:5" x14ac:dyDescent="0.3">
      <c r="A6412" t="s">
        <v>1940</v>
      </c>
      <c r="B6412" t="s">
        <v>19</v>
      </c>
      <c r="C6412">
        <v>6.5</v>
      </c>
      <c r="E6412" t="b">
        <v>0</v>
      </c>
    </row>
    <row r="6413" spans="1:5" x14ac:dyDescent="0.3">
      <c r="A6413" t="s">
        <v>1940</v>
      </c>
      <c r="B6413" t="s">
        <v>15</v>
      </c>
      <c r="C6413">
        <v>6.5</v>
      </c>
      <c r="E6413" t="b">
        <v>0</v>
      </c>
    </row>
    <row r="6414" spans="1:5" x14ac:dyDescent="0.3">
      <c r="A6414" t="s">
        <v>1941</v>
      </c>
      <c r="B6414" t="s">
        <v>22</v>
      </c>
      <c r="C6414">
        <v>5.8</v>
      </c>
      <c r="E6414" t="b">
        <v>0</v>
      </c>
    </row>
    <row r="6415" spans="1:5" x14ac:dyDescent="0.3">
      <c r="A6415" t="s">
        <v>1941</v>
      </c>
      <c r="B6415" t="s">
        <v>30</v>
      </c>
      <c r="C6415">
        <v>5.8</v>
      </c>
      <c r="E6415" t="b">
        <v>0</v>
      </c>
    </row>
    <row r="6416" spans="1:5" x14ac:dyDescent="0.3">
      <c r="A6416" t="s">
        <v>1941</v>
      </c>
      <c r="B6416" t="s">
        <v>23</v>
      </c>
      <c r="C6416">
        <v>5.8</v>
      </c>
      <c r="E6416" t="b">
        <v>0</v>
      </c>
    </row>
    <row r="6417" spans="1:5" x14ac:dyDescent="0.3">
      <c r="A6417" t="s">
        <v>1941</v>
      </c>
      <c r="B6417" t="s">
        <v>19</v>
      </c>
      <c r="C6417">
        <v>5.8</v>
      </c>
      <c r="E6417" t="b">
        <v>0</v>
      </c>
    </row>
    <row r="6418" spans="1:5" x14ac:dyDescent="0.3">
      <c r="A6418" t="s">
        <v>1942</v>
      </c>
      <c r="B6418" t="s">
        <v>35</v>
      </c>
      <c r="C6418">
        <v>5.6</v>
      </c>
      <c r="E6418" t="b">
        <v>0</v>
      </c>
    </row>
    <row r="6419" spans="1:5" x14ac:dyDescent="0.3">
      <c r="A6419" t="s">
        <v>1943</v>
      </c>
      <c r="B6419" t="s">
        <v>22</v>
      </c>
      <c r="C6419">
        <v>5.6</v>
      </c>
      <c r="E6419" t="b">
        <v>0</v>
      </c>
    </row>
    <row r="6420" spans="1:5" x14ac:dyDescent="0.3">
      <c r="A6420" t="s">
        <v>1943</v>
      </c>
      <c r="B6420" t="s">
        <v>19</v>
      </c>
      <c r="C6420">
        <v>5.6</v>
      </c>
      <c r="E6420" t="b">
        <v>0</v>
      </c>
    </row>
    <row r="6421" spans="1:5" x14ac:dyDescent="0.3">
      <c r="A6421" t="s">
        <v>1944</v>
      </c>
      <c r="B6421" t="s">
        <v>12</v>
      </c>
      <c r="C6421">
        <v>5.8</v>
      </c>
      <c r="E6421" t="b">
        <v>0</v>
      </c>
    </row>
    <row r="6422" spans="1:5" x14ac:dyDescent="0.3">
      <c r="A6422" t="s">
        <v>1944</v>
      </c>
      <c r="B6422" t="s">
        <v>34</v>
      </c>
      <c r="C6422">
        <v>5.8</v>
      </c>
      <c r="E6422" t="b">
        <v>0</v>
      </c>
    </row>
    <row r="6423" spans="1:5" x14ac:dyDescent="0.3">
      <c r="A6423" t="s">
        <v>1944</v>
      </c>
      <c r="B6423" t="s">
        <v>30</v>
      </c>
      <c r="C6423">
        <v>5.8</v>
      </c>
      <c r="E6423" t="b">
        <v>0</v>
      </c>
    </row>
    <row r="6424" spans="1:5" x14ac:dyDescent="0.3">
      <c r="A6424" t="s">
        <v>1944</v>
      </c>
      <c r="B6424" t="s">
        <v>17</v>
      </c>
      <c r="C6424">
        <v>5.8</v>
      </c>
      <c r="E6424" t="b">
        <v>0</v>
      </c>
    </row>
    <row r="6425" spans="1:5" x14ac:dyDescent="0.3">
      <c r="A6425" t="s">
        <v>1945</v>
      </c>
      <c r="B6425" t="s">
        <v>30</v>
      </c>
      <c r="C6425">
        <v>7.6</v>
      </c>
      <c r="E6425" t="b">
        <v>0</v>
      </c>
    </row>
    <row r="6426" spans="1:5" x14ac:dyDescent="0.3">
      <c r="A6426" t="s">
        <v>1945</v>
      </c>
      <c r="B6426" t="s">
        <v>19</v>
      </c>
      <c r="C6426">
        <v>7.6</v>
      </c>
      <c r="E6426" t="b">
        <v>0</v>
      </c>
    </row>
    <row r="6427" spans="1:5" x14ac:dyDescent="0.3">
      <c r="A6427" t="s">
        <v>1946</v>
      </c>
      <c r="B6427" t="s">
        <v>22</v>
      </c>
      <c r="C6427">
        <v>6.4</v>
      </c>
      <c r="E6427" t="b">
        <v>0</v>
      </c>
    </row>
    <row r="6428" spans="1:5" x14ac:dyDescent="0.3">
      <c r="A6428" t="s">
        <v>1946</v>
      </c>
      <c r="B6428" t="s">
        <v>19</v>
      </c>
      <c r="C6428">
        <v>6.4</v>
      </c>
      <c r="E6428" t="b">
        <v>0</v>
      </c>
    </row>
    <row r="6429" spans="1:5" x14ac:dyDescent="0.3">
      <c r="A6429" t="s">
        <v>1947</v>
      </c>
      <c r="B6429" t="s">
        <v>22</v>
      </c>
      <c r="C6429">
        <v>6.3</v>
      </c>
      <c r="E6429" t="b">
        <v>0</v>
      </c>
    </row>
    <row r="6430" spans="1:5" x14ac:dyDescent="0.3">
      <c r="A6430" t="s">
        <v>1947</v>
      </c>
      <c r="B6430" t="s">
        <v>23</v>
      </c>
      <c r="C6430">
        <v>6.3</v>
      </c>
      <c r="E6430" t="b">
        <v>0</v>
      </c>
    </row>
    <row r="6431" spans="1:5" x14ac:dyDescent="0.3">
      <c r="A6431" t="s">
        <v>1948</v>
      </c>
      <c r="B6431" t="s">
        <v>12</v>
      </c>
      <c r="C6431">
        <v>4.5999999999999996</v>
      </c>
      <c r="E6431" t="b">
        <v>0</v>
      </c>
    </row>
    <row r="6432" spans="1:5" x14ac:dyDescent="0.3">
      <c r="A6432" t="s">
        <v>1948</v>
      </c>
      <c r="B6432" t="s">
        <v>13</v>
      </c>
      <c r="C6432">
        <v>4.5999999999999996</v>
      </c>
      <c r="E6432" t="b">
        <v>0</v>
      </c>
    </row>
    <row r="6433" spans="1:5" x14ac:dyDescent="0.3">
      <c r="A6433" t="s">
        <v>1948</v>
      </c>
      <c r="B6433" t="s">
        <v>35</v>
      </c>
      <c r="C6433">
        <v>4.5999999999999996</v>
      </c>
      <c r="E6433" t="b">
        <v>0</v>
      </c>
    </row>
    <row r="6434" spans="1:5" x14ac:dyDescent="0.3">
      <c r="A6434" t="s">
        <v>1948</v>
      </c>
      <c r="B6434" t="s">
        <v>17</v>
      </c>
      <c r="C6434">
        <v>4.5999999999999996</v>
      </c>
      <c r="E6434" t="b">
        <v>0</v>
      </c>
    </row>
    <row r="6435" spans="1:5" x14ac:dyDescent="0.3">
      <c r="A6435" t="s">
        <v>1949</v>
      </c>
      <c r="B6435" t="s">
        <v>34</v>
      </c>
      <c r="C6435">
        <v>6.5</v>
      </c>
      <c r="E6435" t="b">
        <v>0</v>
      </c>
    </row>
    <row r="6436" spans="1:5" x14ac:dyDescent="0.3">
      <c r="A6436" t="s">
        <v>1949</v>
      </c>
      <c r="B6436" t="s">
        <v>30</v>
      </c>
      <c r="C6436">
        <v>6.5</v>
      </c>
      <c r="E6436" t="b">
        <v>0</v>
      </c>
    </row>
    <row r="6437" spans="1:5" x14ac:dyDescent="0.3">
      <c r="A6437" t="s">
        <v>1949</v>
      </c>
      <c r="B6437" t="s">
        <v>17</v>
      </c>
      <c r="C6437">
        <v>6.5</v>
      </c>
      <c r="E6437" t="b">
        <v>0</v>
      </c>
    </row>
    <row r="6438" spans="1:5" x14ac:dyDescent="0.3">
      <c r="A6438" t="s">
        <v>1950</v>
      </c>
      <c r="B6438" t="s">
        <v>30</v>
      </c>
      <c r="C6438">
        <v>7.5</v>
      </c>
      <c r="E6438" t="b">
        <v>0</v>
      </c>
    </row>
    <row r="6439" spans="1:5" x14ac:dyDescent="0.3">
      <c r="A6439" t="s">
        <v>1950</v>
      </c>
      <c r="B6439" t="s">
        <v>39</v>
      </c>
      <c r="C6439">
        <v>7.5</v>
      </c>
      <c r="E6439" t="b">
        <v>0</v>
      </c>
    </row>
    <row r="6440" spans="1:5" x14ac:dyDescent="0.3">
      <c r="A6440" t="s">
        <v>1951</v>
      </c>
      <c r="B6440" t="s">
        <v>38</v>
      </c>
      <c r="C6440">
        <v>7.5</v>
      </c>
      <c r="E6440" t="b">
        <v>0</v>
      </c>
    </row>
    <row r="6441" spans="1:5" x14ac:dyDescent="0.3">
      <c r="A6441" t="s">
        <v>1951</v>
      </c>
      <c r="B6441" t="s">
        <v>30</v>
      </c>
      <c r="C6441">
        <v>7.5</v>
      </c>
      <c r="E6441" t="b">
        <v>0</v>
      </c>
    </row>
    <row r="6442" spans="1:5" x14ac:dyDescent="0.3">
      <c r="A6442" t="s">
        <v>1951</v>
      </c>
      <c r="B6442" t="s">
        <v>31</v>
      </c>
      <c r="C6442">
        <v>7.5</v>
      </c>
      <c r="E6442" t="b">
        <v>0</v>
      </c>
    </row>
    <row r="6443" spans="1:5" x14ac:dyDescent="0.3">
      <c r="A6443" t="s">
        <v>1952</v>
      </c>
      <c r="B6443" t="s">
        <v>22</v>
      </c>
      <c r="C6443">
        <v>5.3</v>
      </c>
      <c r="E6443" t="b">
        <v>0</v>
      </c>
    </row>
    <row r="6444" spans="1:5" x14ac:dyDescent="0.3">
      <c r="A6444" t="s">
        <v>1952</v>
      </c>
      <c r="B6444" t="s">
        <v>14</v>
      </c>
      <c r="C6444">
        <v>5.3</v>
      </c>
      <c r="E6444" t="b">
        <v>0</v>
      </c>
    </row>
    <row r="6445" spans="1:5" x14ac:dyDescent="0.3">
      <c r="A6445" t="s">
        <v>1952</v>
      </c>
      <c r="B6445" t="s">
        <v>35</v>
      </c>
      <c r="C6445">
        <v>5.3</v>
      </c>
      <c r="E6445" t="b">
        <v>0</v>
      </c>
    </row>
    <row r="6446" spans="1:5" x14ac:dyDescent="0.3">
      <c r="A6446" t="s">
        <v>1952</v>
      </c>
      <c r="B6446" t="s">
        <v>19</v>
      </c>
      <c r="C6446">
        <v>5.3</v>
      </c>
      <c r="E6446" t="b">
        <v>0</v>
      </c>
    </row>
    <row r="6447" spans="1:5" x14ac:dyDescent="0.3">
      <c r="A6447" t="s">
        <v>1953</v>
      </c>
      <c r="B6447" t="s">
        <v>12</v>
      </c>
      <c r="C6447">
        <v>7.5</v>
      </c>
      <c r="E6447" t="b">
        <v>0</v>
      </c>
    </row>
    <row r="6448" spans="1:5" x14ac:dyDescent="0.3">
      <c r="A6448" t="s">
        <v>1953</v>
      </c>
      <c r="B6448" t="s">
        <v>30</v>
      </c>
      <c r="C6448">
        <v>7.5</v>
      </c>
      <c r="E6448" t="b">
        <v>0</v>
      </c>
    </row>
    <row r="6449" spans="1:5" x14ac:dyDescent="0.3">
      <c r="A6449" t="s">
        <v>1953</v>
      </c>
      <c r="B6449" t="s">
        <v>31</v>
      </c>
      <c r="C6449">
        <v>7.5</v>
      </c>
      <c r="E6449" t="b">
        <v>0</v>
      </c>
    </row>
    <row r="6450" spans="1:5" x14ac:dyDescent="0.3">
      <c r="A6450" t="s">
        <v>1953</v>
      </c>
      <c r="B6450" t="s">
        <v>36</v>
      </c>
      <c r="C6450">
        <v>7.5</v>
      </c>
      <c r="E6450" t="b">
        <v>0</v>
      </c>
    </row>
    <row r="6451" spans="1:5" x14ac:dyDescent="0.3">
      <c r="A6451" t="s">
        <v>1954</v>
      </c>
      <c r="B6451" t="s">
        <v>22</v>
      </c>
      <c r="C6451">
        <v>3.3</v>
      </c>
      <c r="E6451" t="b">
        <v>0</v>
      </c>
    </row>
    <row r="6452" spans="1:5" x14ac:dyDescent="0.3">
      <c r="A6452" t="s">
        <v>1954</v>
      </c>
      <c r="B6452" t="s">
        <v>23</v>
      </c>
      <c r="C6452">
        <v>3.3</v>
      </c>
      <c r="E6452" t="b">
        <v>0</v>
      </c>
    </row>
    <row r="6453" spans="1:5" x14ac:dyDescent="0.3">
      <c r="A6453" t="s">
        <v>1954</v>
      </c>
      <c r="B6453" t="s">
        <v>39</v>
      </c>
      <c r="C6453">
        <v>3.3</v>
      </c>
      <c r="E6453" t="b">
        <v>0</v>
      </c>
    </row>
    <row r="6454" spans="1:5" x14ac:dyDescent="0.3">
      <c r="A6454" t="s">
        <v>1955</v>
      </c>
      <c r="B6454" t="s">
        <v>22</v>
      </c>
      <c r="C6454">
        <v>5.7</v>
      </c>
      <c r="E6454" t="b">
        <v>0</v>
      </c>
    </row>
    <row r="6455" spans="1:5" x14ac:dyDescent="0.3">
      <c r="A6455" t="s">
        <v>1956</v>
      </c>
      <c r="B6455" t="s">
        <v>12</v>
      </c>
      <c r="C6455">
        <v>3.5</v>
      </c>
      <c r="E6455" t="b">
        <v>0</v>
      </c>
    </row>
    <row r="6456" spans="1:5" x14ac:dyDescent="0.3">
      <c r="A6456" t="s">
        <v>1956</v>
      </c>
      <c r="B6456" t="s">
        <v>22</v>
      </c>
      <c r="C6456">
        <v>3.5</v>
      </c>
      <c r="E6456" t="b">
        <v>0</v>
      </c>
    </row>
    <row r="6457" spans="1:5" x14ac:dyDescent="0.3">
      <c r="A6457" t="s">
        <v>1956</v>
      </c>
      <c r="B6457" t="s">
        <v>39</v>
      </c>
      <c r="C6457">
        <v>3.5</v>
      </c>
      <c r="E6457" t="b">
        <v>0</v>
      </c>
    </row>
    <row r="6458" spans="1:5" x14ac:dyDescent="0.3">
      <c r="A6458" t="s">
        <v>1957</v>
      </c>
      <c r="B6458" t="s">
        <v>34</v>
      </c>
      <c r="C6458">
        <v>9.3000000000000007</v>
      </c>
      <c r="E6458" t="b">
        <v>0</v>
      </c>
    </row>
    <row r="6459" spans="1:5" x14ac:dyDescent="0.3">
      <c r="A6459" t="s">
        <v>1957</v>
      </c>
      <c r="B6459" t="s">
        <v>30</v>
      </c>
      <c r="C6459">
        <v>9.3000000000000007</v>
      </c>
      <c r="E6459" t="b">
        <v>0</v>
      </c>
    </row>
    <row r="6460" spans="1:5" x14ac:dyDescent="0.3">
      <c r="A6460" t="s">
        <v>1958</v>
      </c>
      <c r="B6460" t="s">
        <v>13</v>
      </c>
      <c r="C6460">
        <v>4.8</v>
      </c>
      <c r="E6460" t="b">
        <v>0</v>
      </c>
    </row>
    <row r="6461" spans="1:5" x14ac:dyDescent="0.3">
      <c r="A6461" t="s">
        <v>1958</v>
      </c>
      <c r="B6461" t="s">
        <v>22</v>
      </c>
      <c r="C6461">
        <v>4.8</v>
      </c>
      <c r="E6461" t="b">
        <v>0</v>
      </c>
    </row>
    <row r="6462" spans="1:5" x14ac:dyDescent="0.3">
      <c r="A6462" t="s">
        <v>1958</v>
      </c>
      <c r="B6462" t="s">
        <v>34</v>
      </c>
      <c r="C6462">
        <v>4.8</v>
      </c>
      <c r="E6462" t="b">
        <v>0</v>
      </c>
    </row>
    <row r="6463" spans="1:5" x14ac:dyDescent="0.3">
      <c r="A6463" t="s">
        <v>1959</v>
      </c>
      <c r="B6463" t="s">
        <v>22</v>
      </c>
      <c r="C6463">
        <v>6.9</v>
      </c>
      <c r="E6463" t="b">
        <v>0</v>
      </c>
    </row>
    <row r="6464" spans="1:5" x14ac:dyDescent="0.3">
      <c r="A6464" t="s">
        <v>1959</v>
      </c>
      <c r="B6464" t="s">
        <v>32</v>
      </c>
      <c r="C6464">
        <v>6.9</v>
      </c>
      <c r="E6464" t="b">
        <v>0</v>
      </c>
    </row>
    <row r="6465" spans="1:5" x14ac:dyDescent="0.3">
      <c r="A6465" t="s">
        <v>1960</v>
      </c>
      <c r="B6465" t="s">
        <v>34</v>
      </c>
      <c r="C6465">
        <v>6</v>
      </c>
      <c r="E6465" t="b">
        <v>0</v>
      </c>
    </row>
    <row r="6466" spans="1:5" x14ac:dyDescent="0.3">
      <c r="A6466" t="s">
        <v>1960</v>
      </c>
      <c r="B6466" t="s">
        <v>30</v>
      </c>
      <c r="C6466">
        <v>6</v>
      </c>
      <c r="E6466" t="b">
        <v>0</v>
      </c>
    </row>
    <row r="6467" spans="1:5" x14ac:dyDescent="0.3">
      <c r="A6467" t="s">
        <v>1960</v>
      </c>
      <c r="B6467" t="s">
        <v>17</v>
      </c>
      <c r="C6467">
        <v>6</v>
      </c>
      <c r="E6467" t="b">
        <v>0</v>
      </c>
    </row>
    <row r="6468" spans="1:5" x14ac:dyDescent="0.3">
      <c r="A6468" t="s">
        <v>1961</v>
      </c>
      <c r="B6468" t="s">
        <v>30</v>
      </c>
      <c r="C6468">
        <v>7.3</v>
      </c>
      <c r="E6468" t="b">
        <v>0</v>
      </c>
    </row>
    <row r="6469" spans="1:5" x14ac:dyDescent="0.3">
      <c r="A6469" t="s">
        <v>1962</v>
      </c>
      <c r="B6469" t="s">
        <v>22</v>
      </c>
      <c r="C6469">
        <v>6</v>
      </c>
      <c r="E6469" t="b">
        <v>0</v>
      </c>
    </row>
    <row r="6470" spans="1:5" x14ac:dyDescent="0.3">
      <c r="A6470" t="s">
        <v>1962</v>
      </c>
      <c r="B6470" t="s">
        <v>30</v>
      </c>
      <c r="C6470">
        <v>6</v>
      </c>
      <c r="E6470" t="b">
        <v>0</v>
      </c>
    </row>
    <row r="6471" spans="1:5" x14ac:dyDescent="0.3">
      <c r="A6471" t="s">
        <v>1962</v>
      </c>
      <c r="B6471" t="s">
        <v>23</v>
      </c>
      <c r="C6471">
        <v>6</v>
      </c>
      <c r="E6471" t="b">
        <v>0</v>
      </c>
    </row>
    <row r="6472" spans="1:5" x14ac:dyDescent="0.3">
      <c r="A6472" t="s">
        <v>1962</v>
      </c>
      <c r="B6472" t="s">
        <v>32</v>
      </c>
      <c r="C6472">
        <v>6</v>
      </c>
      <c r="E6472" t="b">
        <v>0</v>
      </c>
    </row>
    <row r="6473" spans="1:5" x14ac:dyDescent="0.3">
      <c r="A6473" t="s">
        <v>1963</v>
      </c>
      <c r="B6473" t="s">
        <v>22</v>
      </c>
      <c r="C6473">
        <v>6.6</v>
      </c>
      <c r="E6473" t="b">
        <v>0</v>
      </c>
    </row>
    <row r="6474" spans="1:5" x14ac:dyDescent="0.3">
      <c r="A6474" t="s">
        <v>1963</v>
      </c>
      <c r="B6474" t="s">
        <v>30</v>
      </c>
      <c r="C6474">
        <v>6.6</v>
      </c>
      <c r="E6474" t="b">
        <v>0</v>
      </c>
    </row>
    <row r="6475" spans="1:5" x14ac:dyDescent="0.3">
      <c r="A6475" t="s">
        <v>1963</v>
      </c>
      <c r="B6475" t="s">
        <v>19</v>
      </c>
      <c r="C6475">
        <v>6.6</v>
      </c>
      <c r="E6475" t="b">
        <v>0</v>
      </c>
    </row>
    <row r="6476" spans="1:5" x14ac:dyDescent="0.3">
      <c r="A6476" t="s">
        <v>1964</v>
      </c>
      <c r="B6476" t="s">
        <v>38</v>
      </c>
      <c r="C6476">
        <v>7.5</v>
      </c>
      <c r="E6476" t="b">
        <v>0</v>
      </c>
    </row>
    <row r="6477" spans="1:5" x14ac:dyDescent="0.3">
      <c r="A6477" t="s">
        <v>1964</v>
      </c>
      <c r="B6477" t="s">
        <v>22</v>
      </c>
      <c r="C6477">
        <v>7.5</v>
      </c>
      <c r="E6477" t="b">
        <v>0</v>
      </c>
    </row>
    <row r="6478" spans="1:5" x14ac:dyDescent="0.3">
      <c r="A6478" t="s">
        <v>1964</v>
      </c>
      <c r="B6478" t="s">
        <v>30</v>
      </c>
      <c r="C6478">
        <v>7.5</v>
      </c>
      <c r="E6478" t="b">
        <v>0</v>
      </c>
    </row>
    <row r="6479" spans="1:5" x14ac:dyDescent="0.3">
      <c r="A6479" t="s">
        <v>1964</v>
      </c>
      <c r="B6479" t="s">
        <v>32</v>
      </c>
      <c r="C6479">
        <v>7.5</v>
      </c>
      <c r="E6479" t="b">
        <v>0</v>
      </c>
    </row>
    <row r="6480" spans="1:5" x14ac:dyDescent="0.3">
      <c r="A6480" t="s">
        <v>1965</v>
      </c>
      <c r="B6480" t="s">
        <v>30</v>
      </c>
      <c r="C6480">
        <v>6.9</v>
      </c>
      <c r="E6480" t="b">
        <v>0</v>
      </c>
    </row>
    <row r="6481" spans="1:5" x14ac:dyDescent="0.3">
      <c r="A6481" t="s">
        <v>1965</v>
      </c>
      <c r="B6481" t="s">
        <v>32</v>
      </c>
      <c r="C6481">
        <v>6.9</v>
      </c>
      <c r="E6481" t="b">
        <v>0</v>
      </c>
    </row>
    <row r="6482" spans="1:5" x14ac:dyDescent="0.3">
      <c r="A6482" t="s">
        <v>1966</v>
      </c>
      <c r="B6482" t="s">
        <v>22</v>
      </c>
      <c r="C6482">
        <v>6.8</v>
      </c>
      <c r="E6482" t="b">
        <v>0</v>
      </c>
    </row>
    <row r="6483" spans="1:5" x14ac:dyDescent="0.3">
      <c r="A6483" t="s">
        <v>1966</v>
      </c>
      <c r="B6483" t="s">
        <v>30</v>
      </c>
      <c r="C6483">
        <v>6.8</v>
      </c>
      <c r="E6483" t="b">
        <v>0</v>
      </c>
    </row>
    <row r="6484" spans="1:5" x14ac:dyDescent="0.3">
      <c r="A6484" t="s">
        <v>1966</v>
      </c>
      <c r="B6484" t="s">
        <v>19</v>
      </c>
      <c r="C6484">
        <v>6.8</v>
      </c>
      <c r="E6484" t="b">
        <v>0</v>
      </c>
    </row>
    <row r="6485" spans="1:5" x14ac:dyDescent="0.3">
      <c r="A6485" t="s">
        <v>1967</v>
      </c>
      <c r="B6485" t="s">
        <v>21</v>
      </c>
      <c r="C6485">
        <v>8.3000000000000007</v>
      </c>
      <c r="E6485" t="b">
        <v>0</v>
      </c>
    </row>
    <row r="6486" spans="1:5" x14ac:dyDescent="0.3">
      <c r="A6486" t="s">
        <v>1967</v>
      </c>
      <c r="B6486" t="s">
        <v>22</v>
      </c>
      <c r="C6486">
        <v>8.3000000000000007</v>
      </c>
      <c r="E6486" t="b">
        <v>0</v>
      </c>
    </row>
    <row r="6487" spans="1:5" x14ac:dyDescent="0.3">
      <c r="A6487" t="s">
        <v>1967</v>
      </c>
      <c r="B6487" t="s">
        <v>23</v>
      </c>
      <c r="C6487">
        <v>8.3000000000000007</v>
      </c>
      <c r="E6487" t="b">
        <v>0</v>
      </c>
    </row>
    <row r="6488" spans="1:5" x14ac:dyDescent="0.3">
      <c r="A6488" t="s">
        <v>1968</v>
      </c>
      <c r="B6488" t="s">
        <v>30</v>
      </c>
      <c r="C6488">
        <v>6.3</v>
      </c>
      <c r="E6488" t="b">
        <v>0</v>
      </c>
    </row>
    <row r="6489" spans="1:5" x14ac:dyDescent="0.3">
      <c r="A6489" t="s">
        <v>1968</v>
      </c>
      <c r="B6489" t="s">
        <v>19</v>
      </c>
      <c r="C6489">
        <v>6.3</v>
      </c>
      <c r="E6489" t="b">
        <v>0</v>
      </c>
    </row>
    <row r="6490" spans="1:5" x14ac:dyDescent="0.3">
      <c r="A6490" t="s">
        <v>1968</v>
      </c>
      <c r="B6490" t="s">
        <v>36</v>
      </c>
      <c r="C6490">
        <v>6.3</v>
      </c>
      <c r="E6490" t="b">
        <v>0</v>
      </c>
    </row>
    <row r="6491" spans="1:5" x14ac:dyDescent="0.3">
      <c r="A6491" t="s">
        <v>1969</v>
      </c>
      <c r="B6491" t="s">
        <v>12</v>
      </c>
      <c r="C6491">
        <v>6.4</v>
      </c>
      <c r="E6491" t="b">
        <v>0</v>
      </c>
    </row>
    <row r="6492" spans="1:5" x14ac:dyDescent="0.3">
      <c r="A6492" t="s">
        <v>1969</v>
      </c>
      <c r="B6492" t="s">
        <v>34</v>
      </c>
      <c r="C6492">
        <v>6.4</v>
      </c>
      <c r="E6492" t="b">
        <v>0</v>
      </c>
    </row>
    <row r="6493" spans="1:5" x14ac:dyDescent="0.3">
      <c r="A6493" t="s">
        <v>1969</v>
      </c>
      <c r="B6493" t="s">
        <v>30</v>
      </c>
      <c r="C6493">
        <v>6.4</v>
      </c>
      <c r="E6493" t="b">
        <v>0</v>
      </c>
    </row>
    <row r="6494" spans="1:5" x14ac:dyDescent="0.3">
      <c r="A6494" t="s">
        <v>1969</v>
      </c>
      <c r="B6494" t="s">
        <v>26</v>
      </c>
      <c r="C6494">
        <v>6.4</v>
      </c>
      <c r="E6494" t="b">
        <v>0</v>
      </c>
    </row>
    <row r="6495" spans="1:5" x14ac:dyDescent="0.3">
      <c r="A6495" t="s">
        <v>1969</v>
      </c>
      <c r="B6495" t="s">
        <v>17</v>
      </c>
      <c r="C6495">
        <v>6.4</v>
      </c>
      <c r="E6495" t="b">
        <v>0</v>
      </c>
    </row>
    <row r="6496" spans="1:5" x14ac:dyDescent="0.3">
      <c r="A6496" t="s">
        <v>1970</v>
      </c>
      <c r="B6496" t="s">
        <v>14</v>
      </c>
      <c r="C6496">
        <v>5.6</v>
      </c>
      <c r="E6496" t="b">
        <v>0</v>
      </c>
    </row>
    <row r="6497" spans="1:5" x14ac:dyDescent="0.3">
      <c r="A6497" t="s">
        <v>1970</v>
      </c>
      <c r="B6497" t="s">
        <v>35</v>
      </c>
      <c r="C6497">
        <v>5.6</v>
      </c>
      <c r="E6497" t="b">
        <v>0</v>
      </c>
    </row>
    <row r="6498" spans="1:5" x14ac:dyDescent="0.3">
      <c r="A6498" t="s">
        <v>1970</v>
      </c>
      <c r="B6498" t="s">
        <v>17</v>
      </c>
      <c r="C6498">
        <v>5.6</v>
      </c>
      <c r="E6498" t="b">
        <v>0</v>
      </c>
    </row>
    <row r="6499" spans="1:5" x14ac:dyDescent="0.3">
      <c r="A6499" t="s">
        <v>1971</v>
      </c>
      <c r="B6499" t="s">
        <v>12</v>
      </c>
      <c r="C6499">
        <v>6.3</v>
      </c>
      <c r="E6499" t="b">
        <v>0</v>
      </c>
    </row>
    <row r="6500" spans="1:5" x14ac:dyDescent="0.3">
      <c r="A6500" t="s">
        <v>1971</v>
      </c>
      <c r="B6500" t="s">
        <v>34</v>
      </c>
      <c r="C6500">
        <v>6.3</v>
      </c>
      <c r="E6500" t="b">
        <v>0</v>
      </c>
    </row>
    <row r="6501" spans="1:5" x14ac:dyDescent="0.3">
      <c r="A6501" t="s">
        <v>1971</v>
      </c>
      <c r="B6501" t="s">
        <v>17</v>
      </c>
      <c r="C6501">
        <v>6.3</v>
      </c>
      <c r="E6501" t="b">
        <v>0</v>
      </c>
    </row>
    <row r="6502" spans="1:5" x14ac:dyDescent="0.3">
      <c r="A6502" t="s">
        <v>1972</v>
      </c>
      <c r="B6502" t="s">
        <v>22</v>
      </c>
      <c r="C6502">
        <v>7.3</v>
      </c>
      <c r="E6502" t="b">
        <v>0</v>
      </c>
    </row>
    <row r="6503" spans="1:5" x14ac:dyDescent="0.3">
      <c r="A6503" t="s">
        <v>1972</v>
      </c>
      <c r="B6503" t="s">
        <v>30</v>
      </c>
      <c r="C6503">
        <v>7.3</v>
      </c>
      <c r="E6503" t="b">
        <v>0</v>
      </c>
    </row>
    <row r="6504" spans="1:5" x14ac:dyDescent="0.3">
      <c r="A6504" t="s">
        <v>1972</v>
      </c>
      <c r="B6504" t="s">
        <v>19</v>
      </c>
      <c r="C6504">
        <v>7.3</v>
      </c>
      <c r="E6504" t="b">
        <v>0</v>
      </c>
    </row>
    <row r="6505" spans="1:5" x14ac:dyDescent="0.3">
      <c r="A6505" t="s">
        <v>1972</v>
      </c>
      <c r="B6505" t="s">
        <v>17</v>
      </c>
      <c r="C6505">
        <v>7.3</v>
      </c>
      <c r="E6505" t="b">
        <v>0</v>
      </c>
    </row>
    <row r="6506" spans="1:5" x14ac:dyDescent="0.3">
      <c r="A6506" t="s">
        <v>1973</v>
      </c>
      <c r="B6506" t="s">
        <v>22</v>
      </c>
      <c r="C6506">
        <v>6.6</v>
      </c>
      <c r="E6506" t="b">
        <v>0</v>
      </c>
    </row>
    <row r="6507" spans="1:5" x14ac:dyDescent="0.3">
      <c r="A6507" t="s">
        <v>1974</v>
      </c>
      <c r="B6507" t="s">
        <v>12</v>
      </c>
      <c r="C6507">
        <v>4.5999999999999996</v>
      </c>
      <c r="E6507" t="b">
        <v>0</v>
      </c>
    </row>
    <row r="6508" spans="1:5" x14ac:dyDescent="0.3">
      <c r="A6508" t="s">
        <v>1974</v>
      </c>
      <c r="B6508" t="s">
        <v>34</v>
      </c>
      <c r="C6508">
        <v>4.5999999999999996</v>
      </c>
      <c r="E6508" t="b">
        <v>0</v>
      </c>
    </row>
    <row r="6509" spans="1:5" x14ac:dyDescent="0.3">
      <c r="A6509" t="s">
        <v>1974</v>
      </c>
      <c r="B6509" t="s">
        <v>17</v>
      </c>
      <c r="C6509">
        <v>4.5999999999999996</v>
      </c>
      <c r="E6509" t="b">
        <v>0</v>
      </c>
    </row>
    <row r="6510" spans="1:5" x14ac:dyDescent="0.3">
      <c r="A6510" t="s">
        <v>1975</v>
      </c>
      <c r="B6510" t="s">
        <v>13</v>
      </c>
      <c r="C6510">
        <v>5.0999999999999996</v>
      </c>
      <c r="E6510" t="b">
        <v>0</v>
      </c>
    </row>
    <row r="6511" spans="1:5" x14ac:dyDescent="0.3">
      <c r="A6511" t="s">
        <v>1975</v>
      </c>
      <c r="B6511" t="s">
        <v>22</v>
      </c>
      <c r="C6511">
        <v>5.0999999999999996</v>
      </c>
      <c r="E6511" t="b">
        <v>0</v>
      </c>
    </row>
    <row r="6512" spans="1:5" x14ac:dyDescent="0.3">
      <c r="A6512" t="s">
        <v>1975</v>
      </c>
      <c r="B6512" t="s">
        <v>23</v>
      </c>
      <c r="C6512">
        <v>5.0999999999999996</v>
      </c>
      <c r="E6512" t="b">
        <v>0</v>
      </c>
    </row>
    <row r="6513" spans="1:5" x14ac:dyDescent="0.3">
      <c r="A6513" t="s">
        <v>1975</v>
      </c>
      <c r="B6513" t="s">
        <v>19</v>
      </c>
      <c r="C6513">
        <v>5.0999999999999996</v>
      </c>
      <c r="E6513" t="b">
        <v>0</v>
      </c>
    </row>
    <row r="6514" spans="1:5" x14ac:dyDescent="0.3">
      <c r="A6514" t="s">
        <v>1976</v>
      </c>
      <c r="B6514" t="s">
        <v>30</v>
      </c>
      <c r="C6514">
        <v>5.6</v>
      </c>
      <c r="E6514" t="b">
        <v>0</v>
      </c>
    </row>
    <row r="6515" spans="1:5" x14ac:dyDescent="0.3">
      <c r="A6515" t="s">
        <v>1977</v>
      </c>
      <c r="B6515" t="s">
        <v>13</v>
      </c>
      <c r="C6515">
        <v>5.3</v>
      </c>
      <c r="E6515" t="b">
        <v>0</v>
      </c>
    </row>
    <row r="6516" spans="1:5" x14ac:dyDescent="0.3">
      <c r="A6516" t="s">
        <v>1977</v>
      </c>
      <c r="B6516" t="s">
        <v>23</v>
      </c>
      <c r="C6516">
        <v>5.3</v>
      </c>
      <c r="E6516" t="b">
        <v>0</v>
      </c>
    </row>
    <row r="6517" spans="1:5" x14ac:dyDescent="0.3">
      <c r="A6517" t="s">
        <v>1977</v>
      </c>
      <c r="B6517" t="s">
        <v>14</v>
      </c>
      <c r="C6517">
        <v>5.3</v>
      </c>
      <c r="E6517" t="b">
        <v>0</v>
      </c>
    </row>
    <row r="6518" spans="1:5" x14ac:dyDescent="0.3">
      <c r="A6518" t="s">
        <v>1977</v>
      </c>
      <c r="B6518" t="s">
        <v>25</v>
      </c>
      <c r="C6518">
        <v>5.3</v>
      </c>
      <c r="E6518" t="b">
        <v>0</v>
      </c>
    </row>
    <row r="6519" spans="1:5" x14ac:dyDescent="0.3">
      <c r="A6519" t="s">
        <v>1978</v>
      </c>
      <c r="B6519" t="s">
        <v>30</v>
      </c>
      <c r="C6519">
        <v>7.5</v>
      </c>
      <c r="E6519" t="b">
        <v>0</v>
      </c>
    </row>
    <row r="6520" spans="1:5" x14ac:dyDescent="0.3">
      <c r="A6520" t="s">
        <v>1978</v>
      </c>
      <c r="B6520" t="s">
        <v>31</v>
      </c>
      <c r="C6520">
        <v>7.5</v>
      </c>
      <c r="E6520" t="b">
        <v>0</v>
      </c>
    </row>
    <row r="6521" spans="1:5" x14ac:dyDescent="0.3">
      <c r="A6521" t="s">
        <v>1978</v>
      </c>
      <c r="B6521" t="s">
        <v>32</v>
      </c>
      <c r="C6521">
        <v>7.5</v>
      </c>
      <c r="E6521" t="b">
        <v>0</v>
      </c>
    </row>
    <row r="6522" spans="1:5" x14ac:dyDescent="0.3">
      <c r="A6522" t="s">
        <v>1979</v>
      </c>
      <c r="B6522" t="s">
        <v>30</v>
      </c>
      <c r="C6522">
        <v>5.6</v>
      </c>
      <c r="E6522" t="b">
        <v>0</v>
      </c>
    </row>
    <row r="6523" spans="1:5" x14ac:dyDescent="0.3">
      <c r="A6523" t="s">
        <v>1979</v>
      </c>
      <c r="B6523" t="s">
        <v>14</v>
      </c>
      <c r="C6523">
        <v>5.6</v>
      </c>
      <c r="E6523" t="b">
        <v>0</v>
      </c>
    </row>
    <row r="6524" spans="1:5" x14ac:dyDescent="0.3">
      <c r="A6524" t="s">
        <v>1979</v>
      </c>
      <c r="B6524" t="s">
        <v>26</v>
      </c>
      <c r="C6524">
        <v>5.6</v>
      </c>
      <c r="E6524" t="b">
        <v>0</v>
      </c>
    </row>
    <row r="6525" spans="1:5" x14ac:dyDescent="0.3">
      <c r="A6525" t="s">
        <v>1979</v>
      </c>
      <c r="B6525" t="s">
        <v>17</v>
      </c>
      <c r="C6525">
        <v>5.6</v>
      </c>
      <c r="E6525" t="b">
        <v>0</v>
      </c>
    </row>
    <row r="6526" spans="1:5" x14ac:dyDescent="0.3">
      <c r="A6526" t="s">
        <v>1980</v>
      </c>
      <c r="B6526" t="s">
        <v>35</v>
      </c>
      <c r="C6526">
        <v>5.9</v>
      </c>
      <c r="E6526" t="b">
        <v>0</v>
      </c>
    </row>
    <row r="6527" spans="1:5" x14ac:dyDescent="0.3">
      <c r="A6527" t="s">
        <v>1981</v>
      </c>
      <c r="B6527" t="s">
        <v>22</v>
      </c>
      <c r="C6527">
        <v>4.7</v>
      </c>
      <c r="E6527" t="b">
        <v>0</v>
      </c>
    </row>
    <row r="6528" spans="1:5" x14ac:dyDescent="0.3">
      <c r="A6528" t="s">
        <v>1981</v>
      </c>
      <c r="B6528" t="s">
        <v>30</v>
      </c>
      <c r="C6528">
        <v>4.7</v>
      </c>
      <c r="E6528" t="b">
        <v>0</v>
      </c>
    </row>
    <row r="6529" spans="1:5" x14ac:dyDescent="0.3">
      <c r="A6529" t="s">
        <v>1981</v>
      </c>
      <c r="B6529" t="s">
        <v>19</v>
      </c>
      <c r="C6529">
        <v>4.7</v>
      </c>
      <c r="E6529" t="b">
        <v>0</v>
      </c>
    </row>
    <row r="6530" spans="1:5" x14ac:dyDescent="0.3">
      <c r="A6530" t="s">
        <v>1982</v>
      </c>
      <c r="B6530" t="s">
        <v>35</v>
      </c>
      <c r="C6530">
        <v>4.8</v>
      </c>
      <c r="E6530" t="b">
        <v>0</v>
      </c>
    </row>
    <row r="6531" spans="1:5" x14ac:dyDescent="0.3">
      <c r="A6531" t="s">
        <v>1982</v>
      </c>
      <c r="B6531" t="s">
        <v>26</v>
      </c>
      <c r="C6531">
        <v>4.8</v>
      </c>
      <c r="E6531" t="b">
        <v>0</v>
      </c>
    </row>
    <row r="6532" spans="1:5" x14ac:dyDescent="0.3">
      <c r="A6532" t="s">
        <v>1982</v>
      </c>
      <c r="B6532" t="s">
        <v>17</v>
      </c>
      <c r="C6532">
        <v>4.8</v>
      </c>
      <c r="E6532" t="b">
        <v>0</v>
      </c>
    </row>
    <row r="6533" spans="1:5" x14ac:dyDescent="0.3">
      <c r="A6533" t="s">
        <v>1983</v>
      </c>
      <c r="B6533" t="s">
        <v>22</v>
      </c>
      <c r="C6533">
        <v>6.8</v>
      </c>
      <c r="E6533" t="b">
        <v>0</v>
      </c>
    </row>
    <row r="6534" spans="1:5" x14ac:dyDescent="0.3">
      <c r="A6534" t="s">
        <v>1983</v>
      </c>
      <c r="B6534" t="s">
        <v>30</v>
      </c>
      <c r="C6534">
        <v>6.8</v>
      </c>
      <c r="E6534" t="b">
        <v>0</v>
      </c>
    </row>
    <row r="6535" spans="1:5" x14ac:dyDescent="0.3">
      <c r="A6535" t="s">
        <v>1983</v>
      </c>
      <c r="B6535" t="s">
        <v>19</v>
      </c>
      <c r="C6535">
        <v>6.8</v>
      </c>
      <c r="E6535" t="b">
        <v>0</v>
      </c>
    </row>
    <row r="6536" spans="1:5" x14ac:dyDescent="0.3">
      <c r="A6536" t="s">
        <v>1984</v>
      </c>
      <c r="B6536" t="s">
        <v>12</v>
      </c>
      <c r="C6536">
        <v>5.4</v>
      </c>
      <c r="E6536" t="b">
        <v>0</v>
      </c>
    </row>
    <row r="6537" spans="1:5" x14ac:dyDescent="0.3">
      <c r="A6537" t="s">
        <v>1984</v>
      </c>
      <c r="B6537" t="s">
        <v>34</v>
      </c>
      <c r="C6537">
        <v>5.4</v>
      </c>
      <c r="E6537" t="b">
        <v>0</v>
      </c>
    </row>
    <row r="6538" spans="1:5" x14ac:dyDescent="0.3">
      <c r="A6538" t="s">
        <v>1984</v>
      </c>
      <c r="B6538" t="s">
        <v>26</v>
      </c>
      <c r="C6538">
        <v>5.4</v>
      </c>
      <c r="E6538" t="b">
        <v>0</v>
      </c>
    </row>
    <row r="6539" spans="1:5" x14ac:dyDescent="0.3">
      <c r="A6539" t="s">
        <v>1984</v>
      </c>
      <c r="B6539" t="s">
        <v>19</v>
      </c>
      <c r="C6539">
        <v>5.4</v>
      </c>
      <c r="E6539" t="b">
        <v>0</v>
      </c>
    </row>
    <row r="6540" spans="1:5" x14ac:dyDescent="0.3">
      <c r="A6540" t="s">
        <v>1984</v>
      </c>
      <c r="B6540" t="s">
        <v>17</v>
      </c>
      <c r="C6540">
        <v>5.4</v>
      </c>
      <c r="E6540" t="b">
        <v>0</v>
      </c>
    </row>
    <row r="6541" spans="1:5" x14ac:dyDescent="0.3">
      <c r="A6541" t="s">
        <v>1985</v>
      </c>
      <c r="B6541" t="s">
        <v>22</v>
      </c>
      <c r="C6541">
        <v>5.0999999999999996</v>
      </c>
      <c r="E6541" t="b">
        <v>0</v>
      </c>
    </row>
    <row r="6542" spans="1:5" x14ac:dyDescent="0.3">
      <c r="A6542" t="s">
        <v>1985</v>
      </c>
      <c r="B6542" t="s">
        <v>34</v>
      </c>
      <c r="C6542">
        <v>5.0999999999999996</v>
      </c>
      <c r="E6542" t="b">
        <v>0</v>
      </c>
    </row>
    <row r="6543" spans="1:5" x14ac:dyDescent="0.3">
      <c r="A6543" t="s">
        <v>1986</v>
      </c>
      <c r="B6543" t="s">
        <v>38</v>
      </c>
      <c r="C6543">
        <v>7</v>
      </c>
      <c r="E6543" t="b">
        <v>0</v>
      </c>
    </row>
    <row r="6544" spans="1:5" x14ac:dyDescent="0.3">
      <c r="A6544" t="s">
        <v>1986</v>
      </c>
      <c r="B6544" t="s">
        <v>34</v>
      </c>
      <c r="C6544">
        <v>7</v>
      </c>
      <c r="E6544" t="b">
        <v>0</v>
      </c>
    </row>
    <row r="6545" spans="1:5" x14ac:dyDescent="0.3">
      <c r="A6545" t="s">
        <v>1986</v>
      </c>
      <c r="B6545" t="s">
        <v>30</v>
      </c>
      <c r="C6545">
        <v>7</v>
      </c>
      <c r="E6545" t="b">
        <v>0</v>
      </c>
    </row>
    <row r="6546" spans="1:5" x14ac:dyDescent="0.3">
      <c r="A6546" t="s">
        <v>1986</v>
      </c>
      <c r="B6546" t="s">
        <v>31</v>
      </c>
      <c r="C6546">
        <v>7</v>
      </c>
      <c r="E6546" t="b">
        <v>0</v>
      </c>
    </row>
    <row r="6547" spans="1:5" x14ac:dyDescent="0.3">
      <c r="A6547" t="s">
        <v>1986</v>
      </c>
      <c r="B6547" t="s">
        <v>17</v>
      </c>
      <c r="C6547">
        <v>7</v>
      </c>
      <c r="E6547" t="b">
        <v>0</v>
      </c>
    </row>
    <row r="6548" spans="1:5" x14ac:dyDescent="0.3">
      <c r="A6548" t="s">
        <v>1987</v>
      </c>
      <c r="B6548" t="s">
        <v>22</v>
      </c>
      <c r="C6548">
        <v>6.7</v>
      </c>
      <c r="E6548" t="b">
        <v>0</v>
      </c>
    </row>
    <row r="6549" spans="1:5" x14ac:dyDescent="0.3">
      <c r="A6549" t="s">
        <v>1988</v>
      </c>
      <c r="B6549" t="s">
        <v>35</v>
      </c>
      <c r="C6549">
        <v>4</v>
      </c>
      <c r="E6549" t="b">
        <v>0</v>
      </c>
    </row>
    <row r="6550" spans="1:5" x14ac:dyDescent="0.3">
      <c r="A6550" t="s">
        <v>1988</v>
      </c>
      <c r="B6550" t="s">
        <v>17</v>
      </c>
      <c r="C6550">
        <v>4</v>
      </c>
      <c r="E6550" t="b">
        <v>0</v>
      </c>
    </row>
    <row r="6551" spans="1:5" x14ac:dyDescent="0.3">
      <c r="A6551" t="s">
        <v>1989</v>
      </c>
      <c r="B6551" t="s">
        <v>30</v>
      </c>
      <c r="C6551">
        <v>7.3</v>
      </c>
      <c r="E6551" t="b">
        <v>0</v>
      </c>
    </row>
    <row r="6552" spans="1:5" x14ac:dyDescent="0.3">
      <c r="A6552" t="s">
        <v>1990</v>
      </c>
      <c r="B6552" t="s">
        <v>30</v>
      </c>
      <c r="C6552">
        <v>6.8</v>
      </c>
      <c r="E6552" t="b">
        <v>0</v>
      </c>
    </row>
    <row r="6553" spans="1:5" x14ac:dyDescent="0.3">
      <c r="A6553" t="s">
        <v>1990</v>
      </c>
      <c r="B6553" t="s">
        <v>32</v>
      </c>
      <c r="C6553">
        <v>6.8</v>
      </c>
      <c r="E6553" t="b">
        <v>0</v>
      </c>
    </row>
    <row r="6554" spans="1:5" x14ac:dyDescent="0.3">
      <c r="A6554" t="s">
        <v>1991</v>
      </c>
      <c r="B6554" t="s">
        <v>12</v>
      </c>
      <c r="C6554">
        <v>6.1</v>
      </c>
      <c r="E6554" t="b">
        <v>0</v>
      </c>
    </row>
    <row r="6555" spans="1:5" x14ac:dyDescent="0.3">
      <c r="A6555" t="s">
        <v>1991</v>
      </c>
      <c r="B6555" t="s">
        <v>35</v>
      </c>
      <c r="C6555">
        <v>6.1</v>
      </c>
      <c r="E6555" t="b">
        <v>0</v>
      </c>
    </row>
    <row r="6556" spans="1:5" x14ac:dyDescent="0.3">
      <c r="A6556" t="s">
        <v>1991</v>
      </c>
      <c r="B6556" t="s">
        <v>15</v>
      </c>
      <c r="C6556">
        <v>6.1</v>
      </c>
      <c r="E6556" t="b">
        <v>0</v>
      </c>
    </row>
    <row r="6557" spans="1:5" x14ac:dyDescent="0.3">
      <c r="A6557" t="s">
        <v>1991</v>
      </c>
      <c r="B6557" t="s">
        <v>17</v>
      </c>
      <c r="C6557">
        <v>6.1</v>
      </c>
      <c r="E6557" t="b">
        <v>0</v>
      </c>
    </row>
    <row r="6558" spans="1:5" x14ac:dyDescent="0.3">
      <c r="A6558" t="s">
        <v>1992</v>
      </c>
      <c r="B6558" t="s">
        <v>12</v>
      </c>
      <c r="C6558">
        <v>7.2</v>
      </c>
      <c r="E6558" t="b">
        <v>0</v>
      </c>
    </row>
    <row r="6559" spans="1:5" x14ac:dyDescent="0.3">
      <c r="A6559" t="s">
        <v>1992</v>
      </c>
      <c r="B6559" t="s">
        <v>21</v>
      </c>
      <c r="C6559">
        <v>7.2</v>
      </c>
      <c r="E6559" t="b">
        <v>0</v>
      </c>
    </row>
    <row r="6560" spans="1:5" x14ac:dyDescent="0.3">
      <c r="A6560" t="s">
        <v>1992</v>
      </c>
      <c r="B6560" t="s">
        <v>22</v>
      </c>
      <c r="C6560">
        <v>7.2</v>
      </c>
      <c r="E6560" t="b">
        <v>0</v>
      </c>
    </row>
    <row r="6561" spans="1:5" x14ac:dyDescent="0.3">
      <c r="A6561" t="s">
        <v>1992</v>
      </c>
      <c r="B6561" t="s">
        <v>23</v>
      </c>
      <c r="C6561">
        <v>7.2</v>
      </c>
      <c r="E6561" t="b">
        <v>0</v>
      </c>
    </row>
    <row r="6562" spans="1:5" x14ac:dyDescent="0.3">
      <c r="A6562" t="s">
        <v>1992</v>
      </c>
      <c r="B6562" t="s">
        <v>14</v>
      </c>
      <c r="C6562">
        <v>7.2</v>
      </c>
      <c r="E6562" t="b">
        <v>0</v>
      </c>
    </row>
    <row r="6563" spans="1:5" x14ac:dyDescent="0.3">
      <c r="A6563" t="s">
        <v>1992</v>
      </c>
      <c r="B6563" t="s">
        <v>15</v>
      </c>
      <c r="C6563">
        <v>7.2</v>
      </c>
      <c r="E6563" t="b">
        <v>0</v>
      </c>
    </row>
    <row r="6564" spans="1:5" x14ac:dyDescent="0.3">
      <c r="A6564" t="s">
        <v>1993</v>
      </c>
      <c r="B6564" t="s">
        <v>34</v>
      </c>
      <c r="C6564">
        <v>7</v>
      </c>
      <c r="E6564" t="b">
        <v>0</v>
      </c>
    </row>
    <row r="6565" spans="1:5" x14ac:dyDescent="0.3">
      <c r="A6565" t="s">
        <v>1993</v>
      </c>
      <c r="B6565" t="s">
        <v>30</v>
      </c>
      <c r="C6565">
        <v>7</v>
      </c>
      <c r="E6565" t="b">
        <v>0</v>
      </c>
    </row>
    <row r="6566" spans="1:5" x14ac:dyDescent="0.3">
      <c r="A6566" t="s">
        <v>1993</v>
      </c>
      <c r="B6566" t="s">
        <v>31</v>
      </c>
      <c r="C6566">
        <v>7</v>
      </c>
      <c r="E6566" t="b">
        <v>0</v>
      </c>
    </row>
    <row r="6567" spans="1:5" x14ac:dyDescent="0.3">
      <c r="A6567" t="s">
        <v>1994</v>
      </c>
      <c r="B6567" t="s">
        <v>38</v>
      </c>
      <c r="C6567">
        <v>7.1</v>
      </c>
      <c r="E6567" t="b">
        <v>0</v>
      </c>
    </row>
    <row r="6568" spans="1:5" x14ac:dyDescent="0.3">
      <c r="A6568" t="s">
        <v>1994</v>
      </c>
      <c r="B6568" t="s">
        <v>30</v>
      </c>
      <c r="C6568">
        <v>7.1</v>
      </c>
      <c r="E6568" t="b">
        <v>0</v>
      </c>
    </row>
    <row r="6569" spans="1:5" x14ac:dyDescent="0.3">
      <c r="A6569" t="s">
        <v>1994</v>
      </c>
      <c r="B6569" t="s">
        <v>32</v>
      </c>
      <c r="C6569">
        <v>7.1</v>
      </c>
      <c r="E6569" t="b">
        <v>0</v>
      </c>
    </row>
    <row r="6570" spans="1:5" x14ac:dyDescent="0.3">
      <c r="A6570" t="s">
        <v>1995</v>
      </c>
      <c r="B6570" t="s">
        <v>38</v>
      </c>
      <c r="C6570">
        <v>6.9</v>
      </c>
      <c r="E6570" t="b">
        <v>0</v>
      </c>
    </row>
    <row r="6571" spans="1:5" x14ac:dyDescent="0.3">
      <c r="A6571" t="s">
        <v>1995</v>
      </c>
      <c r="B6571" t="s">
        <v>30</v>
      </c>
      <c r="C6571">
        <v>6.9</v>
      </c>
      <c r="E6571" t="b">
        <v>0</v>
      </c>
    </row>
    <row r="6572" spans="1:5" x14ac:dyDescent="0.3">
      <c r="A6572" t="s">
        <v>1995</v>
      </c>
      <c r="B6572" t="s">
        <v>31</v>
      </c>
      <c r="C6572">
        <v>6.9</v>
      </c>
      <c r="E6572" t="b">
        <v>0</v>
      </c>
    </row>
    <row r="6573" spans="1:5" x14ac:dyDescent="0.3">
      <c r="A6573" t="s">
        <v>1996</v>
      </c>
      <c r="B6573" t="s">
        <v>12</v>
      </c>
      <c r="C6573">
        <v>7.3</v>
      </c>
      <c r="E6573" t="b">
        <v>0</v>
      </c>
    </row>
    <row r="6574" spans="1:5" x14ac:dyDescent="0.3">
      <c r="A6574" t="s">
        <v>1996</v>
      </c>
      <c r="B6574" t="s">
        <v>13</v>
      </c>
      <c r="C6574">
        <v>7.3</v>
      </c>
      <c r="E6574" t="b">
        <v>0</v>
      </c>
    </row>
    <row r="6575" spans="1:5" x14ac:dyDescent="0.3">
      <c r="A6575" t="s">
        <v>1996</v>
      </c>
      <c r="B6575" t="s">
        <v>22</v>
      </c>
      <c r="C6575">
        <v>7.3</v>
      </c>
      <c r="E6575" t="b">
        <v>0</v>
      </c>
    </row>
    <row r="6576" spans="1:5" x14ac:dyDescent="0.3">
      <c r="A6576" t="s">
        <v>1996</v>
      </c>
      <c r="B6576" t="s">
        <v>14</v>
      </c>
      <c r="C6576">
        <v>7.3</v>
      </c>
      <c r="E6576" t="b">
        <v>0</v>
      </c>
    </row>
    <row r="6577" spans="1:5" x14ac:dyDescent="0.3">
      <c r="A6577" t="s">
        <v>1997</v>
      </c>
      <c r="B6577" t="s">
        <v>22</v>
      </c>
      <c r="C6577">
        <v>6.3</v>
      </c>
      <c r="E6577" t="b">
        <v>0</v>
      </c>
    </row>
    <row r="6578" spans="1:5" x14ac:dyDescent="0.3">
      <c r="A6578" t="s">
        <v>1997</v>
      </c>
      <c r="B6578" t="s">
        <v>19</v>
      </c>
      <c r="C6578">
        <v>6.3</v>
      </c>
      <c r="E6578" t="b">
        <v>0</v>
      </c>
    </row>
    <row r="6579" spans="1:5" x14ac:dyDescent="0.3">
      <c r="A6579" t="s">
        <v>1998</v>
      </c>
      <c r="B6579" t="s">
        <v>30</v>
      </c>
      <c r="C6579">
        <v>8.1999999999999993</v>
      </c>
      <c r="E6579" t="b">
        <v>0</v>
      </c>
    </row>
    <row r="6580" spans="1:5" x14ac:dyDescent="0.3">
      <c r="A6580" t="s">
        <v>1998</v>
      </c>
      <c r="B6580" t="s">
        <v>32</v>
      </c>
      <c r="C6580">
        <v>8.1999999999999993</v>
      </c>
      <c r="E6580" t="b">
        <v>0</v>
      </c>
    </row>
    <row r="6581" spans="1:5" x14ac:dyDescent="0.3">
      <c r="A6581" t="s">
        <v>1999</v>
      </c>
      <c r="B6581" t="s">
        <v>38</v>
      </c>
      <c r="C6581">
        <v>7.1</v>
      </c>
      <c r="E6581" t="b">
        <v>0</v>
      </c>
    </row>
    <row r="6582" spans="1:5" x14ac:dyDescent="0.3">
      <c r="A6582" t="s">
        <v>1999</v>
      </c>
      <c r="B6582" t="s">
        <v>30</v>
      </c>
      <c r="C6582">
        <v>7.1</v>
      </c>
      <c r="E6582" t="b">
        <v>0</v>
      </c>
    </row>
    <row r="6583" spans="1:5" x14ac:dyDescent="0.3">
      <c r="A6583" t="s">
        <v>1999</v>
      </c>
      <c r="B6583" t="s">
        <v>17</v>
      </c>
      <c r="C6583">
        <v>7.1</v>
      </c>
      <c r="E6583" t="b">
        <v>0</v>
      </c>
    </row>
    <row r="6584" spans="1:5" x14ac:dyDescent="0.3">
      <c r="A6584" t="s">
        <v>1999</v>
      </c>
      <c r="B6584" t="s">
        <v>36</v>
      </c>
      <c r="C6584">
        <v>7.1</v>
      </c>
      <c r="E6584" t="b">
        <v>0</v>
      </c>
    </row>
    <row r="6585" spans="1:5" x14ac:dyDescent="0.3">
      <c r="A6585" t="s">
        <v>2000</v>
      </c>
      <c r="B6585" t="s">
        <v>30</v>
      </c>
      <c r="C6585">
        <v>7.7</v>
      </c>
      <c r="E6585" t="b">
        <v>0</v>
      </c>
    </row>
    <row r="6586" spans="1:5" x14ac:dyDescent="0.3">
      <c r="A6586" t="s">
        <v>2000</v>
      </c>
      <c r="B6586" t="s">
        <v>31</v>
      </c>
      <c r="C6586">
        <v>7.7</v>
      </c>
      <c r="E6586" t="b">
        <v>0</v>
      </c>
    </row>
    <row r="6587" spans="1:5" x14ac:dyDescent="0.3">
      <c r="A6587" t="s">
        <v>2000</v>
      </c>
      <c r="B6587" t="s">
        <v>36</v>
      </c>
      <c r="C6587">
        <v>7.7</v>
      </c>
      <c r="E6587" t="b">
        <v>0</v>
      </c>
    </row>
    <row r="6588" spans="1:5" x14ac:dyDescent="0.3">
      <c r="A6588" t="s">
        <v>2001</v>
      </c>
      <c r="B6588" t="s">
        <v>30</v>
      </c>
      <c r="C6588">
        <v>6.5</v>
      </c>
      <c r="E6588" t="b">
        <v>0</v>
      </c>
    </row>
    <row r="6589" spans="1:5" x14ac:dyDescent="0.3">
      <c r="A6589" t="s">
        <v>2001</v>
      </c>
      <c r="B6589" t="s">
        <v>36</v>
      </c>
      <c r="C6589">
        <v>6.5</v>
      </c>
      <c r="E6589" t="b">
        <v>0</v>
      </c>
    </row>
    <row r="6590" spans="1:5" x14ac:dyDescent="0.3">
      <c r="A6590" t="s">
        <v>2002</v>
      </c>
      <c r="B6590" t="s">
        <v>30</v>
      </c>
      <c r="C6590">
        <v>4.9000000000000004</v>
      </c>
      <c r="E6590" t="b">
        <v>0</v>
      </c>
    </row>
    <row r="6591" spans="1:5" x14ac:dyDescent="0.3">
      <c r="A6591" t="s">
        <v>2002</v>
      </c>
      <c r="B6591" t="s">
        <v>39</v>
      </c>
      <c r="C6591">
        <v>4.9000000000000004</v>
      </c>
      <c r="E6591" t="b">
        <v>0</v>
      </c>
    </row>
    <row r="6592" spans="1:5" x14ac:dyDescent="0.3">
      <c r="A6592" t="s">
        <v>2002</v>
      </c>
      <c r="B6592" t="s">
        <v>26</v>
      </c>
      <c r="C6592">
        <v>4.9000000000000004</v>
      </c>
      <c r="E6592" t="b">
        <v>0</v>
      </c>
    </row>
    <row r="6593" spans="1:5" x14ac:dyDescent="0.3">
      <c r="A6593" t="s">
        <v>2002</v>
      </c>
      <c r="B6593" t="s">
        <v>19</v>
      </c>
      <c r="C6593">
        <v>4.9000000000000004</v>
      </c>
      <c r="E6593" t="b">
        <v>0</v>
      </c>
    </row>
    <row r="6594" spans="1:5" x14ac:dyDescent="0.3">
      <c r="A6594" t="s">
        <v>2002</v>
      </c>
      <c r="B6594" t="s">
        <v>17</v>
      </c>
      <c r="C6594">
        <v>4.9000000000000004</v>
      </c>
      <c r="E6594" t="b">
        <v>0</v>
      </c>
    </row>
    <row r="6595" spans="1:5" x14ac:dyDescent="0.3">
      <c r="A6595" t="s">
        <v>2003</v>
      </c>
      <c r="B6595" t="s">
        <v>30</v>
      </c>
      <c r="C6595">
        <v>6.4</v>
      </c>
      <c r="E6595" t="b">
        <v>0</v>
      </c>
    </row>
    <row r="6596" spans="1:5" x14ac:dyDescent="0.3">
      <c r="A6596" t="s">
        <v>2003</v>
      </c>
      <c r="B6596" t="s">
        <v>26</v>
      </c>
      <c r="C6596">
        <v>6.4</v>
      </c>
      <c r="E6596" t="b">
        <v>0</v>
      </c>
    </row>
    <row r="6597" spans="1:5" x14ac:dyDescent="0.3">
      <c r="A6597" t="s">
        <v>2003</v>
      </c>
      <c r="B6597" t="s">
        <v>17</v>
      </c>
      <c r="C6597">
        <v>6.4</v>
      </c>
      <c r="E6597" t="b">
        <v>0</v>
      </c>
    </row>
    <row r="6598" spans="1:5" x14ac:dyDescent="0.3">
      <c r="A6598" t="s">
        <v>2004</v>
      </c>
      <c r="B6598" t="s">
        <v>35</v>
      </c>
      <c r="C6598">
        <v>5.9</v>
      </c>
      <c r="E6598" t="b">
        <v>0</v>
      </c>
    </row>
    <row r="6599" spans="1:5" x14ac:dyDescent="0.3">
      <c r="A6599" t="s">
        <v>2004</v>
      </c>
      <c r="B6599" t="s">
        <v>17</v>
      </c>
      <c r="C6599">
        <v>5.9</v>
      </c>
      <c r="E6599" t="b">
        <v>0</v>
      </c>
    </row>
    <row r="6600" spans="1:5" x14ac:dyDescent="0.3">
      <c r="A6600" t="s">
        <v>2005</v>
      </c>
      <c r="B6600" t="s">
        <v>22</v>
      </c>
      <c r="C6600">
        <v>6.2</v>
      </c>
      <c r="E6600" t="b">
        <v>0</v>
      </c>
    </row>
    <row r="6601" spans="1:5" x14ac:dyDescent="0.3">
      <c r="A6601" t="s">
        <v>2005</v>
      </c>
      <c r="B6601" t="s">
        <v>30</v>
      </c>
      <c r="C6601">
        <v>6.2</v>
      </c>
      <c r="E6601" t="b">
        <v>0</v>
      </c>
    </row>
    <row r="6602" spans="1:5" x14ac:dyDescent="0.3">
      <c r="A6602" t="s">
        <v>2005</v>
      </c>
      <c r="B6602" t="s">
        <v>19</v>
      </c>
      <c r="C6602">
        <v>6.2</v>
      </c>
      <c r="E6602" t="b">
        <v>0</v>
      </c>
    </row>
    <row r="6603" spans="1:5" x14ac:dyDescent="0.3">
      <c r="A6603" t="s">
        <v>2006</v>
      </c>
      <c r="B6603" t="s">
        <v>12</v>
      </c>
      <c r="C6603">
        <v>5.8</v>
      </c>
      <c r="E6603" t="b">
        <v>0</v>
      </c>
    </row>
    <row r="6604" spans="1:5" x14ac:dyDescent="0.3">
      <c r="A6604" t="s">
        <v>2006</v>
      </c>
      <c r="B6604" t="s">
        <v>30</v>
      </c>
      <c r="C6604">
        <v>5.8</v>
      </c>
      <c r="E6604" t="b">
        <v>0</v>
      </c>
    </row>
    <row r="6605" spans="1:5" x14ac:dyDescent="0.3">
      <c r="A6605" t="s">
        <v>2006</v>
      </c>
      <c r="B6605" t="s">
        <v>17</v>
      </c>
      <c r="C6605">
        <v>5.8</v>
      </c>
      <c r="E6605" t="b">
        <v>0</v>
      </c>
    </row>
    <row r="6606" spans="1:5" x14ac:dyDescent="0.3">
      <c r="A6606" t="s">
        <v>2007</v>
      </c>
      <c r="B6606" t="s">
        <v>22</v>
      </c>
      <c r="C6606">
        <v>6.7</v>
      </c>
      <c r="E6606" t="b">
        <v>0</v>
      </c>
    </row>
    <row r="6607" spans="1:5" x14ac:dyDescent="0.3">
      <c r="A6607" t="s">
        <v>2007</v>
      </c>
      <c r="B6607" t="s">
        <v>30</v>
      </c>
      <c r="C6607">
        <v>6.7</v>
      </c>
      <c r="E6607" t="b">
        <v>0</v>
      </c>
    </row>
    <row r="6608" spans="1:5" x14ac:dyDescent="0.3">
      <c r="A6608" t="s">
        <v>2008</v>
      </c>
      <c r="B6608" t="s">
        <v>12</v>
      </c>
      <c r="C6608">
        <v>5.9</v>
      </c>
      <c r="E6608" t="b">
        <v>0</v>
      </c>
    </row>
    <row r="6609" spans="1:5" x14ac:dyDescent="0.3">
      <c r="A6609" t="s">
        <v>2008</v>
      </c>
      <c r="B6609" t="s">
        <v>34</v>
      </c>
      <c r="C6609">
        <v>5.9</v>
      </c>
      <c r="E6609" t="b">
        <v>0</v>
      </c>
    </row>
    <row r="6610" spans="1:5" x14ac:dyDescent="0.3">
      <c r="A6610" t="s">
        <v>2008</v>
      </c>
      <c r="B6610" t="s">
        <v>30</v>
      </c>
      <c r="C6610">
        <v>5.9</v>
      </c>
      <c r="E6610" t="b">
        <v>0</v>
      </c>
    </row>
    <row r="6611" spans="1:5" x14ac:dyDescent="0.3">
      <c r="A6611" t="s">
        <v>2008</v>
      </c>
      <c r="B6611" t="s">
        <v>17</v>
      </c>
      <c r="C6611">
        <v>5.9</v>
      </c>
      <c r="E6611" t="b">
        <v>0</v>
      </c>
    </row>
    <row r="6612" spans="1:5" x14ac:dyDescent="0.3">
      <c r="A6612" t="s">
        <v>2009</v>
      </c>
      <c r="B6612" t="s">
        <v>13</v>
      </c>
      <c r="C6612">
        <v>7.3</v>
      </c>
      <c r="E6612" t="b">
        <v>0</v>
      </c>
    </row>
    <row r="6613" spans="1:5" x14ac:dyDescent="0.3">
      <c r="A6613" t="s">
        <v>2009</v>
      </c>
      <c r="B6613" t="s">
        <v>30</v>
      </c>
      <c r="C6613">
        <v>7.3</v>
      </c>
      <c r="E6613" t="b">
        <v>0</v>
      </c>
    </row>
    <row r="6614" spans="1:5" x14ac:dyDescent="0.3">
      <c r="A6614" t="s">
        <v>2010</v>
      </c>
      <c r="B6614" t="s">
        <v>13</v>
      </c>
      <c r="C6614">
        <v>4.8</v>
      </c>
      <c r="E6614" t="b">
        <v>0</v>
      </c>
    </row>
    <row r="6615" spans="1:5" x14ac:dyDescent="0.3">
      <c r="A6615" t="s">
        <v>2010</v>
      </c>
      <c r="B6615" t="s">
        <v>14</v>
      </c>
      <c r="C6615">
        <v>4.8</v>
      </c>
      <c r="E6615" t="b">
        <v>0</v>
      </c>
    </row>
    <row r="6616" spans="1:5" x14ac:dyDescent="0.3">
      <c r="A6616" t="s">
        <v>2011</v>
      </c>
      <c r="B6616" t="s">
        <v>12</v>
      </c>
      <c r="C6616">
        <v>4.0999999999999996</v>
      </c>
      <c r="E6616" t="b">
        <v>0</v>
      </c>
    </row>
    <row r="6617" spans="1:5" x14ac:dyDescent="0.3">
      <c r="A6617" t="s">
        <v>2011</v>
      </c>
      <c r="B6617" t="s">
        <v>22</v>
      </c>
      <c r="C6617">
        <v>4.0999999999999996</v>
      </c>
      <c r="E6617" t="b">
        <v>0</v>
      </c>
    </row>
    <row r="6618" spans="1:5" x14ac:dyDescent="0.3">
      <c r="A6618" t="s">
        <v>2011</v>
      </c>
      <c r="B6618" t="s">
        <v>34</v>
      </c>
      <c r="C6618">
        <v>4.0999999999999996</v>
      </c>
      <c r="E6618" t="b">
        <v>0</v>
      </c>
    </row>
    <row r="6619" spans="1:5" x14ac:dyDescent="0.3">
      <c r="A6619" t="s">
        <v>2011</v>
      </c>
      <c r="B6619" t="s">
        <v>30</v>
      </c>
      <c r="C6619">
        <v>4.0999999999999996</v>
      </c>
      <c r="E6619" t="b">
        <v>0</v>
      </c>
    </row>
    <row r="6620" spans="1:5" x14ac:dyDescent="0.3">
      <c r="A6620" t="s">
        <v>2011</v>
      </c>
      <c r="B6620" t="s">
        <v>17</v>
      </c>
      <c r="C6620">
        <v>4.0999999999999996</v>
      </c>
      <c r="E6620" t="b">
        <v>0</v>
      </c>
    </row>
    <row r="6621" spans="1:5" x14ac:dyDescent="0.3">
      <c r="A6621" t="s">
        <v>2012</v>
      </c>
      <c r="B6621" t="s">
        <v>22</v>
      </c>
      <c r="C6621">
        <v>4.9000000000000004</v>
      </c>
      <c r="E6621" t="b">
        <v>0</v>
      </c>
    </row>
    <row r="6622" spans="1:5" x14ac:dyDescent="0.3">
      <c r="A6622" t="s">
        <v>2012</v>
      </c>
      <c r="B6622" t="s">
        <v>19</v>
      </c>
      <c r="C6622">
        <v>4.9000000000000004</v>
      </c>
      <c r="E6622" t="b">
        <v>0</v>
      </c>
    </row>
    <row r="6623" spans="1:5" x14ac:dyDescent="0.3">
      <c r="A6623" t="s">
        <v>2013</v>
      </c>
      <c r="B6623" t="s">
        <v>38</v>
      </c>
      <c r="C6623">
        <v>7.9</v>
      </c>
      <c r="E6623" t="b">
        <v>0</v>
      </c>
    </row>
    <row r="6624" spans="1:5" x14ac:dyDescent="0.3">
      <c r="A6624" t="s">
        <v>2013</v>
      </c>
      <c r="B6624" t="s">
        <v>30</v>
      </c>
      <c r="C6624">
        <v>7.9</v>
      </c>
      <c r="E6624" t="b">
        <v>0</v>
      </c>
    </row>
    <row r="6625" spans="1:5" x14ac:dyDescent="0.3">
      <c r="A6625" t="s">
        <v>2013</v>
      </c>
      <c r="B6625" t="s">
        <v>32</v>
      </c>
      <c r="C6625">
        <v>7.9</v>
      </c>
      <c r="E6625" t="b">
        <v>0</v>
      </c>
    </row>
    <row r="6626" spans="1:5" x14ac:dyDescent="0.3">
      <c r="A6626" t="s">
        <v>1552</v>
      </c>
      <c r="B6626" t="s">
        <v>12</v>
      </c>
      <c r="C6626">
        <v>5.6</v>
      </c>
      <c r="E6626" t="b">
        <v>0</v>
      </c>
    </row>
    <row r="6627" spans="1:5" x14ac:dyDescent="0.3">
      <c r="A6627" t="s">
        <v>1552</v>
      </c>
      <c r="B6627" t="s">
        <v>13</v>
      </c>
      <c r="C6627">
        <v>5.6</v>
      </c>
      <c r="E6627" t="b">
        <v>0</v>
      </c>
    </row>
    <row r="6628" spans="1:5" x14ac:dyDescent="0.3">
      <c r="A6628" t="s">
        <v>1552</v>
      </c>
      <c r="B6628" t="s">
        <v>34</v>
      </c>
      <c r="C6628">
        <v>5.6</v>
      </c>
      <c r="E6628" t="b">
        <v>0</v>
      </c>
    </row>
    <row r="6629" spans="1:5" x14ac:dyDescent="0.3">
      <c r="A6629" t="s">
        <v>1552</v>
      </c>
      <c r="B6629" t="s">
        <v>30</v>
      </c>
      <c r="C6629">
        <v>5.6</v>
      </c>
      <c r="E6629" t="b">
        <v>0</v>
      </c>
    </row>
    <row r="6630" spans="1:5" x14ac:dyDescent="0.3">
      <c r="A6630" t="s">
        <v>1552</v>
      </c>
      <c r="B6630" t="s">
        <v>17</v>
      </c>
      <c r="C6630">
        <v>5.6</v>
      </c>
      <c r="E6630" t="b">
        <v>0</v>
      </c>
    </row>
    <row r="6631" spans="1:5" x14ac:dyDescent="0.3">
      <c r="A6631" t="s">
        <v>2014</v>
      </c>
      <c r="B6631" t="s">
        <v>12</v>
      </c>
      <c r="C6631">
        <v>5.2</v>
      </c>
      <c r="E6631" t="b">
        <v>0</v>
      </c>
    </row>
    <row r="6632" spans="1:5" x14ac:dyDescent="0.3">
      <c r="A6632" t="s">
        <v>2014</v>
      </c>
      <c r="B6632" t="s">
        <v>22</v>
      </c>
      <c r="C6632">
        <v>5.2</v>
      </c>
      <c r="E6632" t="b">
        <v>0</v>
      </c>
    </row>
    <row r="6633" spans="1:5" x14ac:dyDescent="0.3">
      <c r="A6633" t="s">
        <v>2014</v>
      </c>
      <c r="B6633" t="s">
        <v>15</v>
      </c>
      <c r="C6633">
        <v>5.2</v>
      </c>
      <c r="E6633" t="b">
        <v>0</v>
      </c>
    </row>
    <row r="6634" spans="1:5" x14ac:dyDescent="0.3">
      <c r="A6634" t="s">
        <v>2015</v>
      </c>
      <c r="B6634" t="s">
        <v>22</v>
      </c>
      <c r="C6634">
        <v>4.0999999999999996</v>
      </c>
      <c r="E6634" t="b">
        <v>0</v>
      </c>
    </row>
    <row r="6635" spans="1:5" x14ac:dyDescent="0.3">
      <c r="A6635" t="s">
        <v>2015</v>
      </c>
      <c r="B6635" t="s">
        <v>34</v>
      </c>
      <c r="C6635">
        <v>4.0999999999999996</v>
      </c>
      <c r="E6635" t="b">
        <v>0</v>
      </c>
    </row>
    <row r="6636" spans="1:5" x14ac:dyDescent="0.3">
      <c r="A6636" t="s">
        <v>2016</v>
      </c>
      <c r="B6636" t="s">
        <v>30</v>
      </c>
      <c r="C6636">
        <v>6.6</v>
      </c>
      <c r="E6636" t="b">
        <v>0</v>
      </c>
    </row>
    <row r="6637" spans="1:5" x14ac:dyDescent="0.3">
      <c r="A6637" t="s">
        <v>2016</v>
      </c>
      <c r="B6637" t="s">
        <v>26</v>
      </c>
      <c r="C6637">
        <v>6.6</v>
      </c>
      <c r="E6637" t="b">
        <v>0</v>
      </c>
    </row>
    <row r="6638" spans="1:5" x14ac:dyDescent="0.3">
      <c r="A6638" t="s">
        <v>2016</v>
      </c>
      <c r="B6638" t="s">
        <v>15</v>
      </c>
      <c r="C6638">
        <v>6.6</v>
      </c>
      <c r="E6638" t="b">
        <v>0</v>
      </c>
    </row>
    <row r="6639" spans="1:5" x14ac:dyDescent="0.3">
      <c r="A6639" t="s">
        <v>2016</v>
      </c>
      <c r="B6639" t="s">
        <v>17</v>
      </c>
      <c r="C6639">
        <v>6.6</v>
      </c>
      <c r="E6639" t="b">
        <v>0</v>
      </c>
    </row>
    <row r="6640" spans="1:5" x14ac:dyDescent="0.3">
      <c r="A6640" t="s">
        <v>2017</v>
      </c>
      <c r="B6640" t="s">
        <v>12</v>
      </c>
      <c r="C6640">
        <v>2.9</v>
      </c>
      <c r="E6640" t="b">
        <v>0</v>
      </c>
    </row>
    <row r="6641" spans="1:5" x14ac:dyDescent="0.3">
      <c r="A6641" t="s">
        <v>2017</v>
      </c>
      <c r="B6641" t="s">
        <v>13</v>
      </c>
      <c r="C6641">
        <v>2.9</v>
      </c>
      <c r="E6641" t="b">
        <v>0</v>
      </c>
    </row>
    <row r="6642" spans="1:5" x14ac:dyDescent="0.3">
      <c r="A6642" t="s">
        <v>2017</v>
      </c>
      <c r="B6642" t="s">
        <v>14</v>
      </c>
      <c r="C6642">
        <v>2.9</v>
      </c>
      <c r="E6642" t="b">
        <v>0</v>
      </c>
    </row>
    <row r="6643" spans="1:5" x14ac:dyDescent="0.3">
      <c r="A6643" t="s">
        <v>2017</v>
      </c>
      <c r="B6643" t="s">
        <v>35</v>
      </c>
      <c r="C6643">
        <v>2.9</v>
      </c>
      <c r="E6643" t="b">
        <v>0</v>
      </c>
    </row>
    <row r="6644" spans="1:5" x14ac:dyDescent="0.3">
      <c r="A6644" t="s">
        <v>2018</v>
      </c>
      <c r="B6644" t="s">
        <v>22</v>
      </c>
      <c r="C6644">
        <v>7.2</v>
      </c>
      <c r="E6644" t="b">
        <v>0</v>
      </c>
    </row>
    <row r="6645" spans="1:5" x14ac:dyDescent="0.3">
      <c r="A6645" t="s">
        <v>2018</v>
      </c>
      <c r="B6645" t="s">
        <v>30</v>
      </c>
      <c r="C6645">
        <v>7.2</v>
      </c>
      <c r="E6645" t="b">
        <v>0</v>
      </c>
    </row>
    <row r="6646" spans="1:5" x14ac:dyDescent="0.3">
      <c r="A6646" t="s">
        <v>2019</v>
      </c>
      <c r="B6646" t="s">
        <v>34</v>
      </c>
      <c r="C6646">
        <v>6.5</v>
      </c>
      <c r="E6646" t="b">
        <v>0</v>
      </c>
    </row>
    <row r="6647" spans="1:5" x14ac:dyDescent="0.3">
      <c r="A6647" t="s">
        <v>2019</v>
      </c>
      <c r="B6647" t="s">
        <v>30</v>
      </c>
      <c r="C6647">
        <v>6.5</v>
      </c>
      <c r="E6647" t="b">
        <v>0</v>
      </c>
    </row>
    <row r="6648" spans="1:5" x14ac:dyDescent="0.3">
      <c r="A6648" t="s">
        <v>2019</v>
      </c>
      <c r="B6648" t="s">
        <v>26</v>
      </c>
      <c r="C6648">
        <v>6.5</v>
      </c>
      <c r="E6648" t="b">
        <v>0</v>
      </c>
    </row>
    <row r="6649" spans="1:5" x14ac:dyDescent="0.3">
      <c r="A6649" t="s">
        <v>2019</v>
      </c>
      <c r="B6649" t="s">
        <v>17</v>
      </c>
      <c r="C6649">
        <v>6.5</v>
      </c>
      <c r="E6649" t="b">
        <v>0</v>
      </c>
    </row>
    <row r="6650" spans="1:5" x14ac:dyDescent="0.3">
      <c r="A6650" t="s">
        <v>2020</v>
      </c>
      <c r="B6650" t="s">
        <v>14</v>
      </c>
      <c r="C6650">
        <v>6.8</v>
      </c>
      <c r="E6650" t="b">
        <v>0</v>
      </c>
    </row>
    <row r="6651" spans="1:5" x14ac:dyDescent="0.3">
      <c r="A6651" t="s">
        <v>2021</v>
      </c>
      <c r="B6651" t="s">
        <v>38</v>
      </c>
      <c r="C6651">
        <v>7.2</v>
      </c>
      <c r="E6651" t="b">
        <v>0</v>
      </c>
    </row>
    <row r="6652" spans="1:5" x14ac:dyDescent="0.3">
      <c r="A6652" t="s">
        <v>2021</v>
      </c>
      <c r="B6652" t="s">
        <v>30</v>
      </c>
      <c r="C6652">
        <v>7.2</v>
      </c>
      <c r="E6652" t="b">
        <v>0</v>
      </c>
    </row>
    <row r="6653" spans="1:5" x14ac:dyDescent="0.3">
      <c r="A6653" t="s">
        <v>2021</v>
      </c>
      <c r="B6653" t="s">
        <v>32</v>
      </c>
      <c r="C6653">
        <v>7.2</v>
      </c>
      <c r="E6653" t="b">
        <v>0</v>
      </c>
    </row>
    <row r="6654" spans="1:5" x14ac:dyDescent="0.3">
      <c r="A6654" t="s">
        <v>2022</v>
      </c>
      <c r="B6654" t="s">
        <v>30</v>
      </c>
      <c r="C6654">
        <v>6.8</v>
      </c>
      <c r="E6654" t="b">
        <v>0</v>
      </c>
    </row>
    <row r="6655" spans="1:5" x14ac:dyDescent="0.3">
      <c r="A6655" t="s">
        <v>2023</v>
      </c>
      <c r="B6655" t="s">
        <v>34</v>
      </c>
      <c r="C6655">
        <v>7.8</v>
      </c>
      <c r="E6655" t="b">
        <v>0</v>
      </c>
    </row>
    <row r="6656" spans="1:5" x14ac:dyDescent="0.3">
      <c r="A6656" t="s">
        <v>2023</v>
      </c>
      <c r="B6656" t="s">
        <v>30</v>
      </c>
      <c r="C6656">
        <v>7.8</v>
      </c>
      <c r="E6656" t="b">
        <v>0</v>
      </c>
    </row>
    <row r="6657" spans="1:5" x14ac:dyDescent="0.3">
      <c r="A6657" t="s">
        <v>2023</v>
      </c>
      <c r="B6657" t="s">
        <v>26</v>
      </c>
      <c r="C6657">
        <v>7.8</v>
      </c>
      <c r="E6657" t="b">
        <v>0</v>
      </c>
    </row>
    <row r="6658" spans="1:5" x14ac:dyDescent="0.3">
      <c r="A6658" t="s">
        <v>2023</v>
      </c>
      <c r="B6658" t="s">
        <v>19</v>
      </c>
      <c r="C6658">
        <v>7.8</v>
      </c>
      <c r="E6658" t="b">
        <v>0</v>
      </c>
    </row>
    <row r="6659" spans="1:5" x14ac:dyDescent="0.3">
      <c r="A6659" t="s">
        <v>2024</v>
      </c>
      <c r="B6659" t="s">
        <v>34</v>
      </c>
      <c r="C6659">
        <v>6.7</v>
      </c>
      <c r="E6659" t="b">
        <v>0</v>
      </c>
    </row>
    <row r="6660" spans="1:5" x14ac:dyDescent="0.3">
      <c r="A6660" t="s">
        <v>2024</v>
      </c>
      <c r="B6660" t="s">
        <v>30</v>
      </c>
      <c r="C6660">
        <v>6.7</v>
      </c>
      <c r="E6660" t="b">
        <v>0</v>
      </c>
    </row>
    <row r="6661" spans="1:5" x14ac:dyDescent="0.3">
      <c r="A6661" t="s">
        <v>2025</v>
      </c>
      <c r="B6661" t="s">
        <v>13</v>
      </c>
      <c r="C6661">
        <v>6.1</v>
      </c>
      <c r="E6661" t="b">
        <v>0</v>
      </c>
    </row>
    <row r="6662" spans="1:5" x14ac:dyDescent="0.3">
      <c r="A6662" t="s">
        <v>2025</v>
      </c>
      <c r="B6662" t="s">
        <v>21</v>
      </c>
      <c r="C6662">
        <v>6.1</v>
      </c>
      <c r="E6662" t="b">
        <v>0</v>
      </c>
    </row>
    <row r="6663" spans="1:5" x14ac:dyDescent="0.3">
      <c r="A6663" t="s">
        <v>2025</v>
      </c>
      <c r="B6663" t="s">
        <v>23</v>
      </c>
      <c r="C6663">
        <v>6.1</v>
      </c>
      <c r="E6663" t="b">
        <v>0</v>
      </c>
    </row>
    <row r="6664" spans="1:5" x14ac:dyDescent="0.3">
      <c r="A6664" t="s">
        <v>2026</v>
      </c>
      <c r="B6664" t="s">
        <v>22</v>
      </c>
      <c r="C6664">
        <v>7.1</v>
      </c>
      <c r="E6664" t="b">
        <v>0</v>
      </c>
    </row>
    <row r="6665" spans="1:5" x14ac:dyDescent="0.3">
      <c r="A6665" t="s">
        <v>2026</v>
      </c>
      <c r="B6665" t="s">
        <v>30</v>
      </c>
      <c r="C6665">
        <v>7.1</v>
      </c>
      <c r="E6665" t="b">
        <v>0</v>
      </c>
    </row>
    <row r="6666" spans="1:5" x14ac:dyDescent="0.3">
      <c r="A6666" t="s">
        <v>2027</v>
      </c>
      <c r="B6666" t="s">
        <v>22</v>
      </c>
      <c r="C6666">
        <v>5.7</v>
      </c>
      <c r="E6666" t="b">
        <v>0</v>
      </c>
    </row>
    <row r="6667" spans="1:5" x14ac:dyDescent="0.3">
      <c r="A6667" t="s">
        <v>2027</v>
      </c>
      <c r="B6667" t="s">
        <v>30</v>
      </c>
      <c r="C6667">
        <v>5.7</v>
      </c>
      <c r="E6667" t="b">
        <v>0</v>
      </c>
    </row>
    <row r="6668" spans="1:5" x14ac:dyDescent="0.3">
      <c r="A6668" t="s">
        <v>2027</v>
      </c>
      <c r="B6668" t="s">
        <v>19</v>
      </c>
      <c r="C6668">
        <v>5.7</v>
      </c>
      <c r="E6668" t="b">
        <v>0</v>
      </c>
    </row>
    <row r="6669" spans="1:5" x14ac:dyDescent="0.3">
      <c r="A6669" t="s">
        <v>2027</v>
      </c>
      <c r="B6669" t="s">
        <v>32</v>
      </c>
      <c r="C6669">
        <v>5.7</v>
      </c>
      <c r="E6669" t="b">
        <v>0</v>
      </c>
    </row>
    <row r="6670" spans="1:5" x14ac:dyDescent="0.3">
      <c r="A6670" t="s">
        <v>2028</v>
      </c>
      <c r="B6670" t="s">
        <v>13</v>
      </c>
      <c r="C6670">
        <v>2.9</v>
      </c>
      <c r="E6670" t="b">
        <v>0</v>
      </c>
    </row>
    <row r="6671" spans="1:5" x14ac:dyDescent="0.3">
      <c r="A6671" t="s">
        <v>2028</v>
      </c>
      <c r="B6671" t="s">
        <v>21</v>
      </c>
      <c r="C6671">
        <v>2.9</v>
      </c>
      <c r="E6671" t="b">
        <v>0</v>
      </c>
    </row>
    <row r="6672" spans="1:5" x14ac:dyDescent="0.3">
      <c r="A6672" t="s">
        <v>2028</v>
      </c>
      <c r="B6672" t="s">
        <v>22</v>
      </c>
      <c r="C6672">
        <v>2.9</v>
      </c>
      <c r="E6672" t="b">
        <v>0</v>
      </c>
    </row>
    <row r="6673" spans="1:5" x14ac:dyDescent="0.3">
      <c r="A6673" t="s">
        <v>2029</v>
      </c>
      <c r="B6673" t="s">
        <v>13</v>
      </c>
      <c r="C6673">
        <v>5.2</v>
      </c>
      <c r="E6673" t="b">
        <v>0</v>
      </c>
    </row>
    <row r="6674" spans="1:5" x14ac:dyDescent="0.3">
      <c r="A6674" t="s">
        <v>2029</v>
      </c>
      <c r="B6674" t="s">
        <v>21</v>
      </c>
      <c r="C6674">
        <v>5.2</v>
      </c>
      <c r="E6674" t="b">
        <v>0</v>
      </c>
    </row>
    <row r="6675" spans="1:5" x14ac:dyDescent="0.3">
      <c r="A6675" t="s">
        <v>2029</v>
      </c>
      <c r="B6675" t="s">
        <v>22</v>
      </c>
      <c r="C6675">
        <v>5.2</v>
      </c>
      <c r="E6675" t="b">
        <v>0</v>
      </c>
    </row>
    <row r="6676" spans="1:5" x14ac:dyDescent="0.3">
      <c r="A6676" t="s">
        <v>2029</v>
      </c>
      <c r="B6676" t="s">
        <v>23</v>
      </c>
      <c r="C6676">
        <v>5.2</v>
      </c>
      <c r="E6676" t="b">
        <v>0</v>
      </c>
    </row>
    <row r="6677" spans="1:5" x14ac:dyDescent="0.3">
      <c r="A6677" t="s">
        <v>2030</v>
      </c>
      <c r="B6677" t="s">
        <v>34</v>
      </c>
      <c r="C6677">
        <v>5.3</v>
      </c>
      <c r="E6677" t="b">
        <v>0</v>
      </c>
    </row>
    <row r="6678" spans="1:5" x14ac:dyDescent="0.3">
      <c r="A6678" t="s">
        <v>2030</v>
      </c>
      <c r="B6678" t="s">
        <v>30</v>
      </c>
      <c r="C6678">
        <v>5.3</v>
      </c>
      <c r="E6678" t="b">
        <v>0</v>
      </c>
    </row>
    <row r="6679" spans="1:5" x14ac:dyDescent="0.3">
      <c r="A6679" t="s">
        <v>2030</v>
      </c>
      <c r="B6679" t="s">
        <v>17</v>
      </c>
      <c r="C6679">
        <v>5.3</v>
      </c>
      <c r="E6679" t="b">
        <v>0</v>
      </c>
    </row>
    <row r="6680" spans="1:5" x14ac:dyDescent="0.3">
      <c r="A6680" t="s">
        <v>2031</v>
      </c>
      <c r="B6680" t="s">
        <v>12</v>
      </c>
      <c r="C6680">
        <v>6.2</v>
      </c>
      <c r="E6680" t="b">
        <v>0</v>
      </c>
    </row>
    <row r="6681" spans="1:5" x14ac:dyDescent="0.3">
      <c r="A6681" t="s">
        <v>2031</v>
      </c>
      <c r="B6681" t="s">
        <v>13</v>
      </c>
      <c r="C6681">
        <v>6.2</v>
      </c>
      <c r="E6681" t="b">
        <v>0</v>
      </c>
    </row>
    <row r="6682" spans="1:5" x14ac:dyDescent="0.3">
      <c r="A6682" t="s">
        <v>2031</v>
      </c>
      <c r="B6682" t="s">
        <v>31</v>
      </c>
      <c r="C6682">
        <v>6.2</v>
      </c>
      <c r="E6682" t="b">
        <v>0</v>
      </c>
    </row>
    <row r="6683" spans="1:5" x14ac:dyDescent="0.3">
      <c r="A6683" t="s">
        <v>2031</v>
      </c>
      <c r="B6683" t="s">
        <v>19</v>
      </c>
      <c r="C6683">
        <v>6.2</v>
      </c>
      <c r="E6683" t="b">
        <v>0</v>
      </c>
    </row>
    <row r="6684" spans="1:5" x14ac:dyDescent="0.3">
      <c r="A6684" t="s">
        <v>2032</v>
      </c>
      <c r="B6684" t="s">
        <v>12</v>
      </c>
      <c r="C6684">
        <v>7.3</v>
      </c>
      <c r="E6684" t="b">
        <v>0</v>
      </c>
    </row>
    <row r="6685" spans="1:5" x14ac:dyDescent="0.3">
      <c r="A6685" t="s">
        <v>2032</v>
      </c>
      <c r="B6685" t="s">
        <v>30</v>
      </c>
      <c r="C6685">
        <v>7.3</v>
      </c>
      <c r="E6685" t="b">
        <v>0</v>
      </c>
    </row>
    <row r="6686" spans="1:5" x14ac:dyDescent="0.3">
      <c r="A6686" t="s">
        <v>2032</v>
      </c>
      <c r="B6686" t="s">
        <v>31</v>
      </c>
      <c r="C6686">
        <v>7.3</v>
      </c>
      <c r="E6686" t="b">
        <v>0</v>
      </c>
    </row>
    <row r="6687" spans="1:5" x14ac:dyDescent="0.3">
      <c r="A6687" t="s">
        <v>2032</v>
      </c>
      <c r="B6687" t="s">
        <v>36</v>
      </c>
      <c r="C6687">
        <v>7.3</v>
      </c>
      <c r="E6687" t="b">
        <v>0</v>
      </c>
    </row>
    <row r="6688" spans="1:5" x14ac:dyDescent="0.3">
      <c r="A6688" t="s">
        <v>2033</v>
      </c>
      <c r="B6688" t="s">
        <v>12</v>
      </c>
      <c r="C6688">
        <v>6.5</v>
      </c>
      <c r="E6688" t="b">
        <v>0</v>
      </c>
    </row>
    <row r="6689" spans="1:5" x14ac:dyDescent="0.3">
      <c r="A6689" t="s">
        <v>2033</v>
      </c>
      <c r="B6689" t="s">
        <v>30</v>
      </c>
      <c r="C6689">
        <v>6.5</v>
      </c>
      <c r="E6689" t="b">
        <v>0</v>
      </c>
    </row>
    <row r="6690" spans="1:5" x14ac:dyDescent="0.3">
      <c r="A6690" t="s">
        <v>2034</v>
      </c>
      <c r="B6690" t="s">
        <v>12</v>
      </c>
      <c r="C6690">
        <v>4.0999999999999996</v>
      </c>
      <c r="E6690" t="b">
        <v>0</v>
      </c>
    </row>
    <row r="6691" spans="1:5" x14ac:dyDescent="0.3">
      <c r="A6691" t="s">
        <v>2034</v>
      </c>
      <c r="B6691" t="s">
        <v>17</v>
      </c>
      <c r="C6691">
        <v>4.0999999999999996</v>
      </c>
      <c r="E6691" t="b">
        <v>0</v>
      </c>
    </row>
    <row r="6692" spans="1:5" x14ac:dyDescent="0.3">
      <c r="A6692" t="s">
        <v>2035</v>
      </c>
      <c r="B6692" t="s">
        <v>30</v>
      </c>
      <c r="C6692">
        <v>7.7</v>
      </c>
      <c r="E6692" t="b">
        <v>0</v>
      </c>
    </row>
    <row r="6693" spans="1:5" x14ac:dyDescent="0.3">
      <c r="A6693" t="s">
        <v>2035</v>
      </c>
      <c r="B6693" t="s">
        <v>19</v>
      </c>
      <c r="C6693">
        <v>7.7</v>
      </c>
      <c r="E6693" t="b">
        <v>0</v>
      </c>
    </row>
    <row r="6694" spans="1:5" x14ac:dyDescent="0.3">
      <c r="A6694" t="s">
        <v>2036</v>
      </c>
      <c r="B6694" t="s">
        <v>13</v>
      </c>
      <c r="C6694">
        <v>6.1</v>
      </c>
      <c r="E6694" t="b">
        <v>0</v>
      </c>
    </row>
    <row r="6695" spans="1:5" x14ac:dyDescent="0.3">
      <c r="A6695" t="s">
        <v>2036</v>
      </c>
      <c r="B6695" t="s">
        <v>30</v>
      </c>
      <c r="C6695">
        <v>6.1</v>
      </c>
      <c r="E6695" t="b">
        <v>0</v>
      </c>
    </row>
    <row r="6696" spans="1:5" x14ac:dyDescent="0.3">
      <c r="A6696" t="s">
        <v>2037</v>
      </c>
      <c r="B6696" t="s">
        <v>13</v>
      </c>
      <c r="C6696">
        <v>7.3</v>
      </c>
      <c r="E6696" t="b">
        <v>0</v>
      </c>
    </row>
    <row r="6697" spans="1:5" x14ac:dyDescent="0.3">
      <c r="A6697" t="s">
        <v>2037</v>
      </c>
      <c r="B6697" t="s">
        <v>22</v>
      </c>
      <c r="C6697">
        <v>7.3</v>
      </c>
      <c r="E6697" t="b">
        <v>0</v>
      </c>
    </row>
    <row r="6698" spans="1:5" x14ac:dyDescent="0.3">
      <c r="A6698" t="s">
        <v>2037</v>
      </c>
      <c r="B6698" t="s">
        <v>15</v>
      </c>
      <c r="C6698">
        <v>7.3</v>
      </c>
      <c r="E6698" t="b">
        <v>0</v>
      </c>
    </row>
    <row r="6699" spans="1:5" x14ac:dyDescent="0.3">
      <c r="A6699" t="s">
        <v>2038</v>
      </c>
      <c r="B6699" t="s">
        <v>30</v>
      </c>
      <c r="C6699">
        <v>7.2</v>
      </c>
      <c r="E6699" t="b">
        <v>0</v>
      </c>
    </row>
    <row r="6700" spans="1:5" x14ac:dyDescent="0.3">
      <c r="A6700" t="s">
        <v>2038</v>
      </c>
      <c r="B6700" t="s">
        <v>32</v>
      </c>
      <c r="C6700">
        <v>7.2</v>
      </c>
      <c r="E6700" t="b">
        <v>0</v>
      </c>
    </row>
    <row r="6701" spans="1:5" x14ac:dyDescent="0.3">
      <c r="A6701" t="s">
        <v>351</v>
      </c>
      <c r="B6701" t="s">
        <v>12</v>
      </c>
      <c r="C6701">
        <v>5.3</v>
      </c>
      <c r="E6701" t="b">
        <v>0</v>
      </c>
    </row>
    <row r="6702" spans="1:5" x14ac:dyDescent="0.3">
      <c r="A6702" t="s">
        <v>351</v>
      </c>
      <c r="B6702" t="s">
        <v>34</v>
      </c>
      <c r="C6702">
        <v>5.3</v>
      </c>
      <c r="E6702" t="b">
        <v>0</v>
      </c>
    </row>
    <row r="6703" spans="1:5" x14ac:dyDescent="0.3">
      <c r="A6703" t="s">
        <v>351</v>
      </c>
      <c r="B6703" t="s">
        <v>32</v>
      </c>
      <c r="C6703">
        <v>5.3</v>
      </c>
      <c r="E6703" t="b">
        <v>0</v>
      </c>
    </row>
    <row r="6704" spans="1:5" x14ac:dyDescent="0.3">
      <c r="A6704" t="s">
        <v>351</v>
      </c>
      <c r="B6704" t="s">
        <v>17</v>
      </c>
      <c r="C6704">
        <v>5.3</v>
      </c>
      <c r="E6704" t="b">
        <v>0</v>
      </c>
    </row>
    <row r="6705" spans="1:5" x14ac:dyDescent="0.3">
      <c r="A6705" t="s">
        <v>2039</v>
      </c>
      <c r="B6705" t="s">
        <v>35</v>
      </c>
      <c r="C6705">
        <v>6.1</v>
      </c>
      <c r="E6705" t="b">
        <v>0</v>
      </c>
    </row>
    <row r="6706" spans="1:5" x14ac:dyDescent="0.3">
      <c r="A6706" t="s">
        <v>2039</v>
      </c>
      <c r="B6706" t="s">
        <v>26</v>
      </c>
      <c r="C6706">
        <v>6.1</v>
      </c>
      <c r="E6706" t="b">
        <v>0</v>
      </c>
    </row>
    <row r="6707" spans="1:5" x14ac:dyDescent="0.3">
      <c r="A6707" t="s">
        <v>2040</v>
      </c>
      <c r="B6707" t="s">
        <v>12</v>
      </c>
      <c r="C6707">
        <v>5.8</v>
      </c>
      <c r="E6707" t="b">
        <v>0</v>
      </c>
    </row>
    <row r="6708" spans="1:5" x14ac:dyDescent="0.3">
      <c r="A6708" t="s">
        <v>2040</v>
      </c>
      <c r="B6708" t="s">
        <v>30</v>
      </c>
      <c r="C6708">
        <v>5.8</v>
      </c>
      <c r="E6708" t="b">
        <v>0</v>
      </c>
    </row>
    <row r="6709" spans="1:5" x14ac:dyDescent="0.3">
      <c r="A6709" t="s">
        <v>2040</v>
      </c>
      <c r="B6709" t="s">
        <v>28</v>
      </c>
      <c r="C6709">
        <v>5.8</v>
      </c>
      <c r="E6709" t="b">
        <v>0</v>
      </c>
    </row>
    <row r="6710" spans="1:5" x14ac:dyDescent="0.3">
      <c r="A6710" t="s">
        <v>2041</v>
      </c>
      <c r="B6710" t="s">
        <v>22</v>
      </c>
      <c r="C6710">
        <v>5.7</v>
      </c>
      <c r="E6710" t="b">
        <v>0</v>
      </c>
    </row>
    <row r="6711" spans="1:5" x14ac:dyDescent="0.3">
      <c r="A6711" t="s">
        <v>2041</v>
      </c>
      <c r="B6711" t="s">
        <v>19</v>
      </c>
      <c r="C6711">
        <v>5.7</v>
      </c>
      <c r="E6711" t="b">
        <v>0</v>
      </c>
    </row>
    <row r="6712" spans="1:5" x14ac:dyDescent="0.3">
      <c r="A6712" t="s">
        <v>2042</v>
      </c>
      <c r="B6712" t="s">
        <v>22</v>
      </c>
      <c r="C6712">
        <v>6.7</v>
      </c>
      <c r="E6712" t="b">
        <v>0</v>
      </c>
    </row>
    <row r="6713" spans="1:5" x14ac:dyDescent="0.3">
      <c r="A6713" t="s">
        <v>2042</v>
      </c>
      <c r="B6713" t="s">
        <v>34</v>
      </c>
      <c r="C6713">
        <v>6.7</v>
      </c>
      <c r="E6713" t="b">
        <v>0</v>
      </c>
    </row>
    <row r="6714" spans="1:5" x14ac:dyDescent="0.3">
      <c r="A6714" t="s">
        <v>2043</v>
      </c>
      <c r="B6714" t="s">
        <v>30</v>
      </c>
      <c r="C6714">
        <v>6.5</v>
      </c>
      <c r="E6714" t="b">
        <v>0</v>
      </c>
    </row>
    <row r="6715" spans="1:5" x14ac:dyDescent="0.3">
      <c r="A6715" t="s">
        <v>2043</v>
      </c>
      <c r="B6715" t="s">
        <v>39</v>
      </c>
      <c r="C6715">
        <v>6.5</v>
      </c>
      <c r="E6715" t="b">
        <v>0</v>
      </c>
    </row>
    <row r="6716" spans="1:5" x14ac:dyDescent="0.3">
      <c r="A6716" t="s">
        <v>2043</v>
      </c>
      <c r="B6716" t="s">
        <v>19</v>
      </c>
      <c r="C6716">
        <v>6.5</v>
      </c>
      <c r="E6716" t="b">
        <v>0</v>
      </c>
    </row>
    <row r="6717" spans="1:5" x14ac:dyDescent="0.3">
      <c r="A6717" t="s">
        <v>2044</v>
      </c>
      <c r="B6717" t="s">
        <v>22</v>
      </c>
      <c r="C6717">
        <v>7.2</v>
      </c>
      <c r="E6717" t="b">
        <v>0</v>
      </c>
    </row>
    <row r="6718" spans="1:5" x14ac:dyDescent="0.3">
      <c r="A6718" t="s">
        <v>2045</v>
      </c>
      <c r="B6718" t="s">
        <v>22</v>
      </c>
      <c r="C6718">
        <v>7.6</v>
      </c>
      <c r="E6718" t="b">
        <v>0</v>
      </c>
    </row>
    <row r="6719" spans="1:5" x14ac:dyDescent="0.3">
      <c r="A6719" t="s">
        <v>2045</v>
      </c>
      <c r="B6719" t="s">
        <v>30</v>
      </c>
      <c r="C6719">
        <v>7.6</v>
      </c>
      <c r="E6719" t="b">
        <v>0</v>
      </c>
    </row>
    <row r="6720" spans="1:5" x14ac:dyDescent="0.3">
      <c r="A6720" t="s">
        <v>2045</v>
      </c>
      <c r="B6720" t="s">
        <v>14</v>
      </c>
      <c r="C6720">
        <v>7.6</v>
      </c>
      <c r="E6720" t="b">
        <v>0</v>
      </c>
    </row>
    <row r="6721" spans="1:5" x14ac:dyDescent="0.3">
      <c r="A6721" t="s">
        <v>2046</v>
      </c>
      <c r="B6721" t="s">
        <v>35</v>
      </c>
      <c r="C6721">
        <v>4.5999999999999996</v>
      </c>
      <c r="E6721" t="b">
        <v>0</v>
      </c>
    </row>
    <row r="6722" spans="1:5" x14ac:dyDescent="0.3">
      <c r="A6722" t="s">
        <v>2046</v>
      </c>
      <c r="B6722" t="s">
        <v>26</v>
      </c>
      <c r="C6722">
        <v>4.5999999999999996</v>
      </c>
      <c r="E6722" t="b">
        <v>0</v>
      </c>
    </row>
    <row r="6723" spans="1:5" x14ac:dyDescent="0.3">
      <c r="A6723" t="s">
        <v>2047</v>
      </c>
      <c r="B6723" t="s">
        <v>22</v>
      </c>
      <c r="C6723">
        <v>6.9</v>
      </c>
      <c r="E6723" t="b">
        <v>0</v>
      </c>
    </row>
    <row r="6724" spans="1:5" x14ac:dyDescent="0.3">
      <c r="A6724" t="s">
        <v>2047</v>
      </c>
      <c r="B6724" t="s">
        <v>30</v>
      </c>
      <c r="C6724">
        <v>6.9</v>
      </c>
      <c r="E6724" t="b">
        <v>0</v>
      </c>
    </row>
    <row r="6725" spans="1:5" x14ac:dyDescent="0.3">
      <c r="A6725" t="s">
        <v>2047</v>
      </c>
      <c r="B6725" t="s">
        <v>19</v>
      </c>
      <c r="C6725">
        <v>6.9</v>
      </c>
      <c r="E6725" t="b">
        <v>0</v>
      </c>
    </row>
    <row r="6726" spans="1:5" x14ac:dyDescent="0.3">
      <c r="A6726" t="s">
        <v>2048</v>
      </c>
      <c r="B6726" t="s">
        <v>22</v>
      </c>
      <c r="C6726">
        <v>6.6</v>
      </c>
      <c r="E6726" t="b">
        <v>0</v>
      </c>
    </row>
    <row r="6727" spans="1:5" x14ac:dyDescent="0.3">
      <c r="A6727" t="s">
        <v>2048</v>
      </c>
      <c r="B6727" t="s">
        <v>19</v>
      </c>
      <c r="C6727">
        <v>6.6</v>
      </c>
      <c r="E6727" t="b">
        <v>0</v>
      </c>
    </row>
    <row r="6728" spans="1:5" x14ac:dyDescent="0.3">
      <c r="A6728" t="s">
        <v>2049</v>
      </c>
      <c r="B6728" t="s">
        <v>22</v>
      </c>
      <c r="C6728">
        <v>6.3</v>
      </c>
      <c r="E6728" t="b">
        <v>0</v>
      </c>
    </row>
    <row r="6729" spans="1:5" x14ac:dyDescent="0.3">
      <c r="A6729" t="s">
        <v>2049</v>
      </c>
      <c r="B6729" t="s">
        <v>34</v>
      </c>
      <c r="C6729">
        <v>6.3</v>
      </c>
      <c r="E6729" t="b">
        <v>0</v>
      </c>
    </row>
    <row r="6730" spans="1:5" x14ac:dyDescent="0.3">
      <c r="A6730" t="s">
        <v>2049</v>
      </c>
      <c r="B6730" t="s">
        <v>30</v>
      </c>
      <c r="C6730">
        <v>6.3</v>
      </c>
      <c r="E6730" t="b">
        <v>0</v>
      </c>
    </row>
    <row r="6731" spans="1:5" x14ac:dyDescent="0.3">
      <c r="A6731" t="s">
        <v>2050</v>
      </c>
      <c r="B6731" t="s">
        <v>22</v>
      </c>
      <c r="C6731">
        <v>6.2</v>
      </c>
      <c r="E6731" t="b">
        <v>0</v>
      </c>
    </row>
    <row r="6732" spans="1:5" x14ac:dyDescent="0.3">
      <c r="A6732" t="s">
        <v>2050</v>
      </c>
      <c r="B6732" t="s">
        <v>36</v>
      </c>
      <c r="C6732">
        <v>6.2</v>
      </c>
      <c r="E6732" t="b">
        <v>0</v>
      </c>
    </row>
    <row r="6733" spans="1:5" x14ac:dyDescent="0.3">
      <c r="A6733" t="s">
        <v>2051</v>
      </c>
      <c r="B6733" t="s">
        <v>12</v>
      </c>
      <c r="C6733">
        <v>5.3</v>
      </c>
      <c r="E6733" t="b">
        <v>0</v>
      </c>
    </row>
    <row r="6734" spans="1:5" x14ac:dyDescent="0.3">
      <c r="A6734" t="s">
        <v>2051</v>
      </c>
      <c r="B6734" t="s">
        <v>22</v>
      </c>
      <c r="C6734">
        <v>5.3</v>
      </c>
      <c r="E6734" t="b">
        <v>0</v>
      </c>
    </row>
    <row r="6735" spans="1:5" x14ac:dyDescent="0.3">
      <c r="A6735" t="s">
        <v>2051</v>
      </c>
      <c r="B6735" t="s">
        <v>34</v>
      </c>
      <c r="C6735">
        <v>5.3</v>
      </c>
      <c r="E6735" t="b">
        <v>0</v>
      </c>
    </row>
    <row r="6736" spans="1:5" x14ac:dyDescent="0.3">
      <c r="A6736" t="s">
        <v>2051</v>
      </c>
      <c r="B6736" t="s">
        <v>17</v>
      </c>
      <c r="C6736">
        <v>5.3</v>
      </c>
      <c r="E6736" t="b">
        <v>0</v>
      </c>
    </row>
    <row r="6737" spans="1:5" x14ac:dyDescent="0.3">
      <c r="A6737" t="s">
        <v>2052</v>
      </c>
      <c r="B6737" t="s">
        <v>38</v>
      </c>
      <c r="C6737">
        <v>7.3</v>
      </c>
      <c r="E6737" t="b">
        <v>0</v>
      </c>
    </row>
    <row r="6738" spans="1:5" x14ac:dyDescent="0.3">
      <c r="A6738" t="s">
        <v>2052</v>
      </c>
      <c r="B6738" t="s">
        <v>30</v>
      </c>
      <c r="C6738">
        <v>7.3</v>
      </c>
      <c r="E6738" t="b">
        <v>0</v>
      </c>
    </row>
    <row r="6739" spans="1:5" x14ac:dyDescent="0.3">
      <c r="A6739" t="s">
        <v>2053</v>
      </c>
      <c r="B6739" t="s">
        <v>22</v>
      </c>
      <c r="C6739">
        <v>5.6</v>
      </c>
      <c r="E6739" t="b">
        <v>0</v>
      </c>
    </row>
    <row r="6740" spans="1:5" x14ac:dyDescent="0.3">
      <c r="A6740" t="s">
        <v>2053</v>
      </c>
      <c r="B6740" t="s">
        <v>19</v>
      </c>
      <c r="C6740">
        <v>5.6</v>
      </c>
      <c r="E6740" t="b">
        <v>0</v>
      </c>
    </row>
    <row r="6741" spans="1:5" x14ac:dyDescent="0.3">
      <c r="A6741" t="s">
        <v>2054</v>
      </c>
      <c r="B6741" t="s">
        <v>13</v>
      </c>
      <c r="C6741">
        <v>6.2</v>
      </c>
      <c r="E6741" t="b">
        <v>0</v>
      </c>
    </row>
    <row r="6742" spans="1:5" x14ac:dyDescent="0.3">
      <c r="A6742" t="s">
        <v>2054</v>
      </c>
      <c r="B6742" t="s">
        <v>22</v>
      </c>
      <c r="C6742">
        <v>6.2</v>
      </c>
      <c r="E6742" t="b">
        <v>0</v>
      </c>
    </row>
    <row r="6743" spans="1:5" x14ac:dyDescent="0.3">
      <c r="A6743" t="s">
        <v>2054</v>
      </c>
      <c r="B6743" t="s">
        <v>23</v>
      </c>
      <c r="C6743">
        <v>6.2</v>
      </c>
      <c r="E6743" t="b">
        <v>0</v>
      </c>
    </row>
    <row r="6744" spans="1:5" x14ac:dyDescent="0.3">
      <c r="A6744" t="s">
        <v>2054</v>
      </c>
      <c r="B6744" t="s">
        <v>14</v>
      </c>
      <c r="C6744">
        <v>6.2</v>
      </c>
      <c r="E6744" t="b">
        <v>0</v>
      </c>
    </row>
    <row r="6745" spans="1:5" x14ac:dyDescent="0.3">
      <c r="A6745" t="s">
        <v>2054</v>
      </c>
      <c r="B6745" t="s">
        <v>39</v>
      </c>
      <c r="C6745">
        <v>6.2</v>
      </c>
      <c r="E6745" t="b">
        <v>0</v>
      </c>
    </row>
    <row r="6746" spans="1:5" x14ac:dyDescent="0.3">
      <c r="A6746" t="s">
        <v>2054</v>
      </c>
      <c r="B6746" t="s">
        <v>15</v>
      </c>
      <c r="C6746">
        <v>6.2</v>
      </c>
      <c r="E6746" t="b">
        <v>0</v>
      </c>
    </row>
    <row r="6747" spans="1:5" x14ac:dyDescent="0.3">
      <c r="A6747" t="s">
        <v>2055</v>
      </c>
      <c r="B6747" t="s">
        <v>13</v>
      </c>
      <c r="C6747">
        <v>5.2</v>
      </c>
      <c r="E6747" t="b">
        <v>0</v>
      </c>
    </row>
    <row r="6748" spans="1:5" x14ac:dyDescent="0.3">
      <c r="A6748" t="s">
        <v>2055</v>
      </c>
      <c r="B6748" t="s">
        <v>23</v>
      </c>
      <c r="C6748">
        <v>5.2</v>
      </c>
      <c r="E6748" t="b">
        <v>0</v>
      </c>
    </row>
    <row r="6749" spans="1:5" x14ac:dyDescent="0.3">
      <c r="A6749" t="s">
        <v>2055</v>
      </c>
      <c r="B6749" t="s">
        <v>14</v>
      </c>
      <c r="C6749">
        <v>5.2</v>
      </c>
      <c r="E6749" t="b">
        <v>0</v>
      </c>
    </row>
    <row r="6750" spans="1:5" x14ac:dyDescent="0.3">
      <c r="A6750" t="s">
        <v>2055</v>
      </c>
      <c r="B6750" t="s">
        <v>39</v>
      </c>
      <c r="C6750">
        <v>5.2</v>
      </c>
      <c r="E6750" t="b">
        <v>0</v>
      </c>
    </row>
    <row r="6751" spans="1:5" x14ac:dyDescent="0.3">
      <c r="A6751" t="s">
        <v>2055</v>
      </c>
      <c r="B6751" t="s">
        <v>25</v>
      </c>
      <c r="C6751">
        <v>5.2</v>
      </c>
      <c r="E6751" t="b">
        <v>0</v>
      </c>
    </row>
    <row r="6752" spans="1:5" x14ac:dyDescent="0.3">
      <c r="A6752" t="s">
        <v>2056</v>
      </c>
      <c r="B6752" t="s">
        <v>22</v>
      </c>
      <c r="C6752">
        <v>5.3</v>
      </c>
      <c r="E6752" t="b">
        <v>0</v>
      </c>
    </row>
    <row r="6753" spans="1:5" x14ac:dyDescent="0.3">
      <c r="A6753" t="s">
        <v>2056</v>
      </c>
      <c r="B6753" t="s">
        <v>32</v>
      </c>
      <c r="C6753">
        <v>5.3</v>
      </c>
      <c r="E6753" t="b">
        <v>0</v>
      </c>
    </row>
    <row r="6754" spans="1:5" x14ac:dyDescent="0.3">
      <c r="A6754" t="s">
        <v>2057</v>
      </c>
      <c r="B6754" t="s">
        <v>22</v>
      </c>
      <c r="C6754">
        <v>5.4</v>
      </c>
      <c r="E6754" t="b">
        <v>0</v>
      </c>
    </row>
    <row r="6755" spans="1:5" x14ac:dyDescent="0.3">
      <c r="A6755" t="s">
        <v>2057</v>
      </c>
      <c r="B6755" t="s">
        <v>30</v>
      </c>
      <c r="C6755">
        <v>5.4</v>
      </c>
      <c r="E6755" t="b">
        <v>0</v>
      </c>
    </row>
    <row r="6756" spans="1:5" x14ac:dyDescent="0.3">
      <c r="A6756" t="s">
        <v>2057</v>
      </c>
      <c r="B6756" t="s">
        <v>32</v>
      </c>
      <c r="C6756">
        <v>5.4</v>
      </c>
      <c r="E6756" t="b">
        <v>0</v>
      </c>
    </row>
    <row r="6757" spans="1:5" x14ac:dyDescent="0.3">
      <c r="A6757" t="s">
        <v>2058</v>
      </c>
      <c r="B6757" t="s">
        <v>22</v>
      </c>
      <c r="C6757">
        <v>4.9000000000000004</v>
      </c>
      <c r="E6757" t="b">
        <v>0</v>
      </c>
    </row>
    <row r="6758" spans="1:5" x14ac:dyDescent="0.3">
      <c r="A6758" t="s">
        <v>2058</v>
      </c>
      <c r="B6758" t="s">
        <v>19</v>
      </c>
      <c r="C6758">
        <v>4.9000000000000004</v>
      </c>
      <c r="E6758" t="b">
        <v>0</v>
      </c>
    </row>
    <row r="6759" spans="1:5" x14ac:dyDescent="0.3">
      <c r="A6759" t="s">
        <v>2059</v>
      </c>
      <c r="B6759" t="s">
        <v>22</v>
      </c>
      <c r="C6759">
        <v>5.5</v>
      </c>
      <c r="E6759" t="b">
        <v>0</v>
      </c>
    </row>
    <row r="6760" spans="1:5" x14ac:dyDescent="0.3">
      <c r="A6760" t="s">
        <v>2059</v>
      </c>
      <c r="B6760" t="s">
        <v>35</v>
      </c>
      <c r="C6760">
        <v>5.5</v>
      </c>
      <c r="E6760" t="b">
        <v>0</v>
      </c>
    </row>
    <row r="6761" spans="1:5" x14ac:dyDescent="0.3">
      <c r="A6761" t="s">
        <v>2060</v>
      </c>
      <c r="B6761" t="s">
        <v>38</v>
      </c>
      <c r="C6761">
        <v>6.7</v>
      </c>
      <c r="E6761" t="b">
        <v>0</v>
      </c>
    </row>
    <row r="6762" spans="1:5" x14ac:dyDescent="0.3">
      <c r="A6762" t="s">
        <v>2060</v>
      </c>
      <c r="B6762" t="s">
        <v>30</v>
      </c>
      <c r="C6762">
        <v>6.7</v>
      </c>
      <c r="E6762" t="b">
        <v>0</v>
      </c>
    </row>
    <row r="6763" spans="1:5" x14ac:dyDescent="0.3">
      <c r="A6763" t="s">
        <v>2060</v>
      </c>
      <c r="B6763" t="s">
        <v>39</v>
      </c>
      <c r="C6763">
        <v>6.7</v>
      </c>
      <c r="E6763" t="b">
        <v>0</v>
      </c>
    </row>
    <row r="6764" spans="1:5" x14ac:dyDescent="0.3">
      <c r="A6764" t="s">
        <v>2060</v>
      </c>
      <c r="B6764" t="s">
        <v>25</v>
      </c>
      <c r="C6764">
        <v>6.7</v>
      </c>
      <c r="E6764" t="b">
        <v>0</v>
      </c>
    </row>
    <row r="6765" spans="1:5" x14ac:dyDescent="0.3">
      <c r="A6765" t="s">
        <v>2061</v>
      </c>
      <c r="B6765" t="s">
        <v>22</v>
      </c>
      <c r="C6765">
        <v>3.9</v>
      </c>
      <c r="E6765" t="b">
        <v>0</v>
      </c>
    </row>
    <row r="6766" spans="1:5" x14ac:dyDescent="0.3">
      <c r="A6766" t="s">
        <v>2061</v>
      </c>
      <c r="B6766" t="s">
        <v>23</v>
      </c>
      <c r="C6766">
        <v>3.9</v>
      </c>
      <c r="E6766" t="b">
        <v>0</v>
      </c>
    </row>
    <row r="6767" spans="1:5" x14ac:dyDescent="0.3">
      <c r="A6767" t="s">
        <v>2062</v>
      </c>
      <c r="B6767" t="s">
        <v>12</v>
      </c>
      <c r="C6767">
        <v>7.2</v>
      </c>
      <c r="E6767" t="b">
        <v>0</v>
      </c>
    </row>
    <row r="6768" spans="1:5" x14ac:dyDescent="0.3">
      <c r="A6768" t="s">
        <v>2062</v>
      </c>
      <c r="B6768" t="s">
        <v>13</v>
      </c>
      <c r="C6768">
        <v>7.2</v>
      </c>
      <c r="E6768" t="b">
        <v>0</v>
      </c>
    </row>
    <row r="6769" spans="1:5" x14ac:dyDescent="0.3">
      <c r="A6769" t="s">
        <v>2062</v>
      </c>
      <c r="B6769" t="s">
        <v>21</v>
      </c>
      <c r="C6769">
        <v>7.2</v>
      </c>
      <c r="E6769" t="b">
        <v>0</v>
      </c>
    </row>
    <row r="6770" spans="1:5" x14ac:dyDescent="0.3">
      <c r="A6770" t="s">
        <v>2062</v>
      </c>
      <c r="B6770" t="s">
        <v>22</v>
      </c>
      <c r="C6770">
        <v>7.2</v>
      </c>
      <c r="E6770" t="b">
        <v>0</v>
      </c>
    </row>
    <row r="6771" spans="1:5" x14ac:dyDescent="0.3">
      <c r="A6771" t="s">
        <v>2062</v>
      </c>
      <c r="B6771" t="s">
        <v>14</v>
      </c>
      <c r="C6771">
        <v>7.2</v>
      </c>
      <c r="E6771" t="b">
        <v>0</v>
      </c>
    </row>
    <row r="6772" spans="1:5" x14ac:dyDescent="0.3">
      <c r="A6772" t="s">
        <v>2063</v>
      </c>
      <c r="B6772" t="s">
        <v>30</v>
      </c>
      <c r="C6772">
        <v>5.0999999999999996</v>
      </c>
      <c r="E6772" t="b">
        <v>0</v>
      </c>
    </row>
    <row r="6773" spans="1:5" x14ac:dyDescent="0.3">
      <c r="A6773" t="s">
        <v>2063</v>
      </c>
      <c r="B6773" t="s">
        <v>19</v>
      </c>
      <c r="C6773">
        <v>5.0999999999999996</v>
      </c>
      <c r="E6773" t="b">
        <v>0</v>
      </c>
    </row>
    <row r="6774" spans="1:5" x14ac:dyDescent="0.3">
      <c r="A6774" t="s">
        <v>2064</v>
      </c>
      <c r="B6774" t="s">
        <v>12</v>
      </c>
      <c r="C6774">
        <v>6.5</v>
      </c>
      <c r="E6774" t="b">
        <v>0</v>
      </c>
    </row>
    <row r="6775" spans="1:5" x14ac:dyDescent="0.3">
      <c r="A6775" t="s">
        <v>2064</v>
      </c>
      <c r="B6775" t="s">
        <v>34</v>
      </c>
      <c r="C6775">
        <v>6.5</v>
      </c>
      <c r="E6775" t="b">
        <v>0</v>
      </c>
    </row>
    <row r="6776" spans="1:5" x14ac:dyDescent="0.3">
      <c r="A6776" t="s">
        <v>2064</v>
      </c>
      <c r="B6776" t="s">
        <v>30</v>
      </c>
      <c r="C6776">
        <v>6.5</v>
      </c>
      <c r="E6776" t="b">
        <v>0</v>
      </c>
    </row>
    <row r="6777" spans="1:5" x14ac:dyDescent="0.3">
      <c r="A6777" t="s">
        <v>2064</v>
      </c>
      <c r="B6777" t="s">
        <v>17</v>
      </c>
      <c r="C6777">
        <v>6.5</v>
      </c>
      <c r="E6777" t="b">
        <v>0</v>
      </c>
    </row>
    <row r="6778" spans="1:5" x14ac:dyDescent="0.3">
      <c r="A6778" t="s">
        <v>2065</v>
      </c>
      <c r="B6778" t="s">
        <v>13</v>
      </c>
      <c r="C6778">
        <v>8.1999999999999993</v>
      </c>
      <c r="E6778" t="b">
        <v>0</v>
      </c>
    </row>
    <row r="6779" spans="1:5" x14ac:dyDescent="0.3">
      <c r="A6779" t="s">
        <v>2065</v>
      </c>
      <c r="B6779" t="s">
        <v>21</v>
      </c>
      <c r="C6779">
        <v>8.1999999999999993</v>
      </c>
      <c r="E6779" t="b">
        <v>0</v>
      </c>
    </row>
    <row r="6780" spans="1:5" x14ac:dyDescent="0.3">
      <c r="A6780" t="s">
        <v>2065</v>
      </c>
      <c r="B6780" t="s">
        <v>23</v>
      </c>
      <c r="C6780">
        <v>8.1999999999999993</v>
      </c>
      <c r="E6780" t="b">
        <v>0</v>
      </c>
    </row>
    <row r="6781" spans="1:5" x14ac:dyDescent="0.3">
      <c r="A6781" t="s">
        <v>2065</v>
      </c>
      <c r="B6781" t="s">
        <v>14</v>
      </c>
      <c r="C6781">
        <v>8.1999999999999993</v>
      </c>
      <c r="E6781" t="b">
        <v>0</v>
      </c>
    </row>
    <row r="6782" spans="1:5" x14ac:dyDescent="0.3">
      <c r="A6782" t="s">
        <v>2066</v>
      </c>
      <c r="B6782" t="s">
        <v>13</v>
      </c>
      <c r="C6782">
        <v>7.7</v>
      </c>
      <c r="E6782" t="b">
        <v>0</v>
      </c>
    </row>
    <row r="6783" spans="1:5" x14ac:dyDescent="0.3">
      <c r="A6783" t="s">
        <v>2066</v>
      </c>
      <c r="B6783" t="s">
        <v>22</v>
      </c>
      <c r="C6783">
        <v>7.7</v>
      </c>
      <c r="E6783" t="b">
        <v>0</v>
      </c>
    </row>
    <row r="6784" spans="1:5" x14ac:dyDescent="0.3">
      <c r="A6784" t="s">
        <v>2066</v>
      </c>
      <c r="B6784" t="s">
        <v>35</v>
      </c>
      <c r="C6784">
        <v>7.7</v>
      </c>
      <c r="E6784" t="b">
        <v>0</v>
      </c>
    </row>
    <row r="6785" spans="1:5" x14ac:dyDescent="0.3">
      <c r="A6785" t="s">
        <v>2066</v>
      </c>
      <c r="B6785" t="s">
        <v>15</v>
      </c>
      <c r="C6785">
        <v>7.7</v>
      </c>
      <c r="E6785" t="b">
        <v>0</v>
      </c>
    </row>
    <row r="6786" spans="1:5" x14ac:dyDescent="0.3">
      <c r="A6786" t="s">
        <v>62</v>
      </c>
      <c r="B6786" t="s">
        <v>12</v>
      </c>
      <c r="C6786">
        <v>7.2</v>
      </c>
      <c r="E6786" t="b">
        <v>0</v>
      </c>
    </row>
    <row r="6787" spans="1:5" x14ac:dyDescent="0.3">
      <c r="A6787" t="s">
        <v>62</v>
      </c>
      <c r="B6787" t="s">
        <v>13</v>
      </c>
      <c r="C6787">
        <v>7.2</v>
      </c>
      <c r="E6787" t="b">
        <v>0</v>
      </c>
    </row>
    <row r="6788" spans="1:5" x14ac:dyDescent="0.3">
      <c r="A6788" t="s">
        <v>62</v>
      </c>
      <c r="B6788" t="s">
        <v>30</v>
      </c>
      <c r="C6788">
        <v>7.2</v>
      </c>
      <c r="E6788" t="b">
        <v>0</v>
      </c>
    </row>
    <row r="6789" spans="1:5" x14ac:dyDescent="0.3">
      <c r="A6789" t="s">
        <v>62</v>
      </c>
      <c r="B6789" t="s">
        <v>19</v>
      </c>
      <c r="C6789">
        <v>7.2</v>
      </c>
      <c r="E6789" t="b">
        <v>0</v>
      </c>
    </row>
    <row r="6790" spans="1:5" x14ac:dyDescent="0.3">
      <c r="A6790" t="s">
        <v>2067</v>
      </c>
      <c r="B6790" t="s">
        <v>22</v>
      </c>
      <c r="C6790">
        <v>6.1</v>
      </c>
      <c r="E6790" t="b">
        <v>0</v>
      </c>
    </row>
    <row r="6791" spans="1:5" x14ac:dyDescent="0.3">
      <c r="A6791" t="s">
        <v>2067</v>
      </c>
      <c r="B6791" t="s">
        <v>32</v>
      </c>
      <c r="C6791">
        <v>6.1</v>
      </c>
      <c r="E6791" t="b">
        <v>0</v>
      </c>
    </row>
    <row r="6792" spans="1:5" x14ac:dyDescent="0.3">
      <c r="A6792" t="s">
        <v>2068</v>
      </c>
      <c r="B6792" t="s">
        <v>12</v>
      </c>
      <c r="C6792">
        <v>8.8000000000000007</v>
      </c>
      <c r="E6792" t="b">
        <v>0</v>
      </c>
    </row>
    <row r="6793" spans="1:5" x14ac:dyDescent="0.3">
      <c r="A6793" t="s">
        <v>2068</v>
      </c>
      <c r="B6793" t="s">
        <v>13</v>
      </c>
      <c r="C6793">
        <v>8.8000000000000007</v>
      </c>
      <c r="E6793" t="b">
        <v>0</v>
      </c>
    </row>
    <row r="6794" spans="1:5" x14ac:dyDescent="0.3">
      <c r="A6794" t="s">
        <v>2068</v>
      </c>
      <c r="B6794" t="s">
        <v>14</v>
      </c>
      <c r="C6794">
        <v>8.8000000000000007</v>
      </c>
      <c r="E6794" t="b">
        <v>0</v>
      </c>
    </row>
    <row r="6795" spans="1:5" x14ac:dyDescent="0.3">
      <c r="A6795" t="s">
        <v>2068</v>
      </c>
      <c r="B6795" t="s">
        <v>15</v>
      </c>
      <c r="C6795">
        <v>8.8000000000000007</v>
      </c>
      <c r="E6795" t="b">
        <v>0</v>
      </c>
    </row>
    <row r="6796" spans="1:5" x14ac:dyDescent="0.3">
      <c r="A6796" t="s">
        <v>2069</v>
      </c>
      <c r="B6796" t="s">
        <v>12</v>
      </c>
      <c r="C6796">
        <v>6.8</v>
      </c>
      <c r="E6796" t="b">
        <v>0</v>
      </c>
    </row>
    <row r="6797" spans="1:5" x14ac:dyDescent="0.3">
      <c r="A6797" t="s">
        <v>2069</v>
      </c>
      <c r="B6797" t="s">
        <v>22</v>
      </c>
      <c r="C6797">
        <v>6.8</v>
      </c>
      <c r="E6797" t="b">
        <v>0</v>
      </c>
    </row>
    <row r="6798" spans="1:5" x14ac:dyDescent="0.3">
      <c r="A6798" t="s">
        <v>2069</v>
      </c>
      <c r="B6798" t="s">
        <v>34</v>
      </c>
      <c r="C6798">
        <v>6.8</v>
      </c>
      <c r="E6798" t="b">
        <v>0</v>
      </c>
    </row>
    <row r="6799" spans="1:5" x14ac:dyDescent="0.3">
      <c r="A6799" t="s">
        <v>2069</v>
      </c>
      <c r="B6799" t="s">
        <v>30</v>
      </c>
      <c r="C6799">
        <v>6.8</v>
      </c>
      <c r="E6799" t="b">
        <v>0</v>
      </c>
    </row>
    <row r="6800" spans="1:5" x14ac:dyDescent="0.3">
      <c r="A6800" t="s">
        <v>2069</v>
      </c>
      <c r="B6800" t="s">
        <v>17</v>
      </c>
      <c r="C6800">
        <v>6.8</v>
      </c>
      <c r="E6800" t="b">
        <v>0</v>
      </c>
    </row>
    <row r="6801" spans="1:5" x14ac:dyDescent="0.3">
      <c r="A6801" t="s">
        <v>2070</v>
      </c>
      <c r="B6801" t="s">
        <v>22</v>
      </c>
      <c r="C6801">
        <v>6.8</v>
      </c>
      <c r="E6801" t="b">
        <v>0</v>
      </c>
    </row>
    <row r="6802" spans="1:5" x14ac:dyDescent="0.3">
      <c r="A6802" t="s">
        <v>2070</v>
      </c>
      <c r="B6802" t="s">
        <v>34</v>
      </c>
      <c r="C6802">
        <v>6.8</v>
      </c>
      <c r="E6802" t="b">
        <v>0</v>
      </c>
    </row>
    <row r="6803" spans="1:5" x14ac:dyDescent="0.3">
      <c r="A6803" t="s">
        <v>2071</v>
      </c>
      <c r="B6803" t="s">
        <v>35</v>
      </c>
      <c r="C6803">
        <v>6.7</v>
      </c>
      <c r="E6803" t="b">
        <v>0</v>
      </c>
    </row>
    <row r="6804" spans="1:5" x14ac:dyDescent="0.3">
      <c r="A6804" t="s">
        <v>2071</v>
      </c>
      <c r="B6804" t="s">
        <v>17</v>
      </c>
      <c r="C6804">
        <v>6.7</v>
      </c>
      <c r="E6804" t="b">
        <v>0</v>
      </c>
    </row>
    <row r="6805" spans="1:5" x14ac:dyDescent="0.3">
      <c r="A6805" t="s">
        <v>2072</v>
      </c>
      <c r="B6805" t="s">
        <v>30</v>
      </c>
      <c r="C6805">
        <v>7.1</v>
      </c>
      <c r="E6805" t="b">
        <v>0</v>
      </c>
    </row>
    <row r="6806" spans="1:5" x14ac:dyDescent="0.3">
      <c r="A6806" t="s">
        <v>2073</v>
      </c>
      <c r="B6806" t="s">
        <v>35</v>
      </c>
      <c r="C6806">
        <v>7.1</v>
      </c>
      <c r="E6806" t="b">
        <v>0</v>
      </c>
    </row>
    <row r="6807" spans="1:5" x14ac:dyDescent="0.3">
      <c r="A6807" t="s">
        <v>2073</v>
      </c>
      <c r="B6807" t="s">
        <v>15</v>
      </c>
      <c r="C6807">
        <v>7.1</v>
      </c>
      <c r="E6807" t="b">
        <v>0</v>
      </c>
    </row>
    <row r="6808" spans="1:5" x14ac:dyDescent="0.3">
      <c r="A6808" t="s">
        <v>2074</v>
      </c>
      <c r="B6808" t="s">
        <v>22</v>
      </c>
      <c r="C6808">
        <v>6.1</v>
      </c>
      <c r="E6808" t="b">
        <v>0</v>
      </c>
    </row>
    <row r="6809" spans="1:5" x14ac:dyDescent="0.3">
      <c r="A6809" t="s">
        <v>2074</v>
      </c>
      <c r="B6809" t="s">
        <v>19</v>
      </c>
      <c r="C6809">
        <v>6.1</v>
      </c>
      <c r="E6809" t="b">
        <v>0</v>
      </c>
    </row>
    <row r="6810" spans="1:5" x14ac:dyDescent="0.3">
      <c r="A6810" t="s">
        <v>2075</v>
      </c>
      <c r="B6810" t="s">
        <v>30</v>
      </c>
      <c r="C6810">
        <v>8</v>
      </c>
      <c r="E6810" t="b">
        <v>0</v>
      </c>
    </row>
    <row r="6811" spans="1:5" x14ac:dyDescent="0.3">
      <c r="A6811" t="s">
        <v>2075</v>
      </c>
      <c r="B6811" t="s">
        <v>19</v>
      </c>
      <c r="C6811">
        <v>8</v>
      </c>
      <c r="E6811" t="b">
        <v>0</v>
      </c>
    </row>
    <row r="6812" spans="1:5" x14ac:dyDescent="0.3">
      <c r="A6812" t="s">
        <v>2075</v>
      </c>
      <c r="B6812" t="s">
        <v>15</v>
      </c>
      <c r="C6812">
        <v>8</v>
      </c>
      <c r="E6812" t="b">
        <v>0</v>
      </c>
    </row>
    <row r="6813" spans="1:5" x14ac:dyDescent="0.3">
      <c r="A6813" t="s">
        <v>1964</v>
      </c>
      <c r="B6813" t="s">
        <v>38</v>
      </c>
      <c r="C6813">
        <v>7.5</v>
      </c>
      <c r="E6813" t="b">
        <v>0</v>
      </c>
    </row>
    <row r="6814" spans="1:5" x14ac:dyDescent="0.3">
      <c r="A6814" t="s">
        <v>1964</v>
      </c>
      <c r="B6814" t="s">
        <v>22</v>
      </c>
      <c r="C6814">
        <v>7.5</v>
      </c>
      <c r="E6814" t="b">
        <v>0</v>
      </c>
    </row>
    <row r="6815" spans="1:5" x14ac:dyDescent="0.3">
      <c r="A6815" t="s">
        <v>1964</v>
      </c>
      <c r="B6815" t="s">
        <v>30</v>
      </c>
      <c r="C6815">
        <v>7.5</v>
      </c>
      <c r="E6815" t="b">
        <v>0</v>
      </c>
    </row>
    <row r="6816" spans="1:5" x14ac:dyDescent="0.3">
      <c r="A6816" t="s">
        <v>1964</v>
      </c>
      <c r="B6816" t="s">
        <v>32</v>
      </c>
      <c r="C6816">
        <v>7.5</v>
      </c>
      <c r="E6816" t="b">
        <v>0</v>
      </c>
    </row>
    <row r="6817" spans="1:5" x14ac:dyDescent="0.3">
      <c r="A6817" t="s">
        <v>2076</v>
      </c>
      <c r="B6817" t="s">
        <v>26</v>
      </c>
      <c r="C6817">
        <v>6.6</v>
      </c>
      <c r="E6817" t="b">
        <v>0</v>
      </c>
    </row>
    <row r="6818" spans="1:5" x14ac:dyDescent="0.3">
      <c r="A6818" t="s">
        <v>2076</v>
      </c>
      <c r="B6818" t="s">
        <v>17</v>
      </c>
      <c r="C6818">
        <v>6.6</v>
      </c>
      <c r="E6818" t="b">
        <v>0</v>
      </c>
    </row>
    <row r="6819" spans="1:5" x14ac:dyDescent="0.3">
      <c r="A6819" t="s">
        <v>2077</v>
      </c>
      <c r="B6819" t="s">
        <v>13</v>
      </c>
      <c r="C6819">
        <v>5.4</v>
      </c>
      <c r="E6819" t="b">
        <v>0</v>
      </c>
    </row>
    <row r="6820" spans="1:5" x14ac:dyDescent="0.3">
      <c r="A6820" t="s">
        <v>2077</v>
      </c>
      <c r="B6820" t="s">
        <v>23</v>
      </c>
      <c r="C6820">
        <v>5.4</v>
      </c>
      <c r="E6820" t="b">
        <v>0</v>
      </c>
    </row>
    <row r="6821" spans="1:5" x14ac:dyDescent="0.3">
      <c r="A6821" t="s">
        <v>2077</v>
      </c>
      <c r="B6821" t="s">
        <v>14</v>
      </c>
      <c r="C6821">
        <v>5.4</v>
      </c>
      <c r="E6821" t="b">
        <v>0</v>
      </c>
    </row>
    <row r="6822" spans="1:5" x14ac:dyDescent="0.3">
      <c r="A6822" t="s">
        <v>2078</v>
      </c>
      <c r="B6822" t="s">
        <v>22</v>
      </c>
      <c r="C6822">
        <v>6.1</v>
      </c>
      <c r="E6822" t="b">
        <v>0</v>
      </c>
    </row>
    <row r="6823" spans="1:5" x14ac:dyDescent="0.3">
      <c r="A6823" t="s">
        <v>2078</v>
      </c>
      <c r="B6823" t="s">
        <v>30</v>
      </c>
      <c r="C6823">
        <v>6.1</v>
      </c>
      <c r="E6823" t="b">
        <v>0</v>
      </c>
    </row>
    <row r="6824" spans="1:5" x14ac:dyDescent="0.3">
      <c r="A6824" t="s">
        <v>1726</v>
      </c>
      <c r="B6824" t="s">
        <v>22</v>
      </c>
      <c r="C6824">
        <v>6.1</v>
      </c>
      <c r="E6824" t="b">
        <v>0</v>
      </c>
    </row>
    <row r="6825" spans="1:5" x14ac:dyDescent="0.3">
      <c r="A6825" t="s">
        <v>1726</v>
      </c>
      <c r="B6825" t="s">
        <v>19</v>
      </c>
      <c r="C6825">
        <v>6.1</v>
      </c>
      <c r="E6825" t="b">
        <v>0</v>
      </c>
    </row>
    <row r="6826" spans="1:5" x14ac:dyDescent="0.3">
      <c r="A6826" t="s">
        <v>2079</v>
      </c>
      <c r="B6826" t="s">
        <v>22</v>
      </c>
      <c r="C6826">
        <v>5.6</v>
      </c>
      <c r="E6826" t="b">
        <v>0</v>
      </c>
    </row>
    <row r="6827" spans="1:5" x14ac:dyDescent="0.3">
      <c r="A6827" t="s">
        <v>2079</v>
      </c>
      <c r="B6827" t="s">
        <v>34</v>
      </c>
      <c r="C6827">
        <v>5.6</v>
      </c>
      <c r="E6827" t="b">
        <v>0</v>
      </c>
    </row>
    <row r="6828" spans="1:5" x14ac:dyDescent="0.3">
      <c r="A6828" t="s">
        <v>2080</v>
      </c>
      <c r="B6828" t="s">
        <v>12</v>
      </c>
      <c r="C6828">
        <v>5.8</v>
      </c>
      <c r="E6828" t="b">
        <v>0</v>
      </c>
    </row>
    <row r="6829" spans="1:5" x14ac:dyDescent="0.3">
      <c r="A6829" t="s">
        <v>2080</v>
      </c>
      <c r="B6829" t="s">
        <v>17</v>
      </c>
      <c r="C6829">
        <v>5.8</v>
      </c>
      <c r="E6829" t="b">
        <v>0</v>
      </c>
    </row>
    <row r="6830" spans="1:5" x14ac:dyDescent="0.3">
      <c r="A6830" t="s">
        <v>2081</v>
      </c>
      <c r="B6830" t="s">
        <v>13</v>
      </c>
      <c r="C6830">
        <v>2.8</v>
      </c>
      <c r="E6830" t="b">
        <v>0</v>
      </c>
    </row>
    <row r="6831" spans="1:5" x14ac:dyDescent="0.3">
      <c r="A6831" t="s">
        <v>2081</v>
      </c>
      <c r="B6831" t="s">
        <v>35</v>
      </c>
      <c r="C6831">
        <v>2.8</v>
      </c>
      <c r="E6831" t="b">
        <v>0</v>
      </c>
    </row>
    <row r="6832" spans="1:5" x14ac:dyDescent="0.3">
      <c r="A6832" t="s">
        <v>2081</v>
      </c>
      <c r="B6832" t="s">
        <v>17</v>
      </c>
      <c r="C6832">
        <v>2.8</v>
      </c>
      <c r="E6832" t="b">
        <v>0</v>
      </c>
    </row>
    <row r="6833" spans="1:5" x14ac:dyDescent="0.3">
      <c r="A6833" t="s">
        <v>2082</v>
      </c>
      <c r="B6833" t="s">
        <v>30</v>
      </c>
      <c r="C6833">
        <v>6.7</v>
      </c>
      <c r="E6833" t="b">
        <v>0</v>
      </c>
    </row>
    <row r="6834" spans="1:5" x14ac:dyDescent="0.3">
      <c r="A6834" t="s">
        <v>2083</v>
      </c>
      <c r="B6834" t="s">
        <v>38</v>
      </c>
      <c r="C6834">
        <v>5.0999999999999996</v>
      </c>
      <c r="E6834" t="b">
        <v>0</v>
      </c>
    </row>
    <row r="6835" spans="1:5" x14ac:dyDescent="0.3">
      <c r="A6835" t="s">
        <v>2083</v>
      </c>
      <c r="B6835" t="s">
        <v>22</v>
      </c>
      <c r="C6835">
        <v>5.0999999999999996</v>
      </c>
      <c r="E6835" t="b">
        <v>0</v>
      </c>
    </row>
    <row r="6836" spans="1:5" x14ac:dyDescent="0.3">
      <c r="A6836" t="s">
        <v>2083</v>
      </c>
      <c r="B6836" t="s">
        <v>30</v>
      </c>
      <c r="C6836">
        <v>5.0999999999999996</v>
      </c>
      <c r="E6836" t="b">
        <v>0</v>
      </c>
    </row>
    <row r="6837" spans="1:5" x14ac:dyDescent="0.3">
      <c r="A6837" t="s">
        <v>2083</v>
      </c>
      <c r="B6837" t="s">
        <v>23</v>
      </c>
      <c r="C6837">
        <v>5.0999999999999996</v>
      </c>
      <c r="E6837" t="b">
        <v>0</v>
      </c>
    </row>
    <row r="6838" spans="1:5" x14ac:dyDescent="0.3">
      <c r="A6838" t="s">
        <v>2083</v>
      </c>
      <c r="B6838" t="s">
        <v>32</v>
      </c>
      <c r="C6838">
        <v>5.0999999999999996</v>
      </c>
      <c r="E6838" t="b">
        <v>0</v>
      </c>
    </row>
    <row r="6839" spans="1:5" x14ac:dyDescent="0.3">
      <c r="A6839" t="s">
        <v>2084</v>
      </c>
      <c r="B6839" t="s">
        <v>30</v>
      </c>
      <c r="C6839">
        <v>7.2</v>
      </c>
      <c r="E6839" t="b">
        <v>0</v>
      </c>
    </row>
    <row r="6840" spans="1:5" x14ac:dyDescent="0.3">
      <c r="A6840" t="s">
        <v>2084</v>
      </c>
      <c r="B6840" t="s">
        <v>19</v>
      </c>
      <c r="C6840">
        <v>7.2</v>
      </c>
      <c r="E6840" t="b">
        <v>0</v>
      </c>
    </row>
    <row r="6841" spans="1:5" x14ac:dyDescent="0.3">
      <c r="A6841" t="s">
        <v>2085</v>
      </c>
      <c r="B6841" t="s">
        <v>12</v>
      </c>
      <c r="C6841">
        <v>6</v>
      </c>
      <c r="E6841" t="b">
        <v>0</v>
      </c>
    </row>
    <row r="6842" spans="1:5" x14ac:dyDescent="0.3">
      <c r="A6842" t="s">
        <v>2085</v>
      </c>
      <c r="B6842" t="s">
        <v>34</v>
      </c>
      <c r="C6842">
        <v>6</v>
      </c>
      <c r="E6842" t="b">
        <v>0</v>
      </c>
    </row>
    <row r="6843" spans="1:5" x14ac:dyDescent="0.3">
      <c r="A6843" t="s">
        <v>2085</v>
      </c>
      <c r="B6843" t="s">
        <v>30</v>
      </c>
      <c r="C6843">
        <v>6</v>
      </c>
      <c r="E6843" t="b">
        <v>0</v>
      </c>
    </row>
    <row r="6844" spans="1:5" x14ac:dyDescent="0.3">
      <c r="A6844" t="s">
        <v>2085</v>
      </c>
      <c r="B6844" t="s">
        <v>17</v>
      </c>
      <c r="C6844">
        <v>6</v>
      </c>
      <c r="E6844" t="b">
        <v>0</v>
      </c>
    </row>
    <row r="6845" spans="1:5" x14ac:dyDescent="0.3">
      <c r="A6845" t="s">
        <v>2085</v>
      </c>
      <c r="B6845" t="s">
        <v>28</v>
      </c>
      <c r="C6845">
        <v>6</v>
      </c>
      <c r="E6845" t="b">
        <v>0</v>
      </c>
    </row>
    <row r="6846" spans="1:5" x14ac:dyDescent="0.3">
      <c r="A6846" t="s">
        <v>2086</v>
      </c>
      <c r="B6846" t="s">
        <v>34</v>
      </c>
      <c r="C6846">
        <v>7.2</v>
      </c>
      <c r="E6846" t="b">
        <v>0</v>
      </c>
    </row>
    <row r="6847" spans="1:5" x14ac:dyDescent="0.3">
      <c r="A6847" t="s">
        <v>2086</v>
      </c>
      <c r="B6847" t="s">
        <v>30</v>
      </c>
      <c r="C6847">
        <v>7.2</v>
      </c>
      <c r="E6847" t="b">
        <v>0</v>
      </c>
    </row>
    <row r="6848" spans="1:5" x14ac:dyDescent="0.3">
      <c r="A6848" t="s">
        <v>2086</v>
      </c>
      <c r="B6848" t="s">
        <v>26</v>
      </c>
      <c r="C6848">
        <v>7.2</v>
      </c>
      <c r="E6848" t="b">
        <v>0</v>
      </c>
    </row>
    <row r="6849" spans="1:5" x14ac:dyDescent="0.3">
      <c r="A6849" t="s">
        <v>2086</v>
      </c>
      <c r="B6849" t="s">
        <v>17</v>
      </c>
      <c r="C6849">
        <v>7.2</v>
      </c>
      <c r="E6849" t="b">
        <v>0</v>
      </c>
    </row>
    <row r="6850" spans="1:5" x14ac:dyDescent="0.3">
      <c r="A6850" t="s">
        <v>2087</v>
      </c>
      <c r="B6850" t="s">
        <v>38</v>
      </c>
      <c r="C6850">
        <v>6.7</v>
      </c>
      <c r="E6850" t="b">
        <v>0</v>
      </c>
    </row>
    <row r="6851" spans="1:5" x14ac:dyDescent="0.3">
      <c r="A6851" t="s">
        <v>2087</v>
      </c>
      <c r="B6851" t="s">
        <v>30</v>
      </c>
      <c r="C6851">
        <v>6.7</v>
      </c>
      <c r="E6851" t="b">
        <v>0</v>
      </c>
    </row>
    <row r="6852" spans="1:5" x14ac:dyDescent="0.3">
      <c r="A6852" t="s">
        <v>2088</v>
      </c>
      <c r="B6852" t="s">
        <v>30</v>
      </c>
      <c r="C6852">
        <v>6.3</v>
      </c>
      <c r="E6852" t="b">
        <v>0</v>
      </c>
    </row>
    <row r="6853" spans="1:5" x14ac:dyDescent="0.3">
      <c r="A6853" t="s">
        <v>2088</v>
      </c>
      <c r="B6853" t="s">
        <v>28</v>
      </c>
      <c r="C6853">
        <v>6.3</v>
      </c>
      <c r="E6853" t="b">
        <v>0</v>
      </c>
    </row>
    <row r="6854" spans="1:5" x14ac:dyDescent="0.3">
      <c r="A6854" t="s">
        <v>2089</v>
      </c>
      <c r="B6854" t="s">
        <v>22</v>
      </c>
      <c r="C6854">
        <v>6.2</v>
      </c>
      <c r="E6854" t="b">
        <v>0</v>
      </c>
    </row>
    <row r="6855" spans="1:5" x14ac:dyDescent="0.3">
      <c r="A6855" t="s">
        <v>2089</v>
      </c>
      <c r="B6855" t="s">
        <v>30</v>
      </c>
      <c r="C6855">
        <v>6.2</v>
      </c>
      <c r="E6855" t="b">
        <v>0</v>
      </c>
    </row>
    <row r="6856" spans="1:5" x14ac:dyDescent="0.3">
      <c r="A6856" t="s">
        <v>2089</v>
      </c>
      <c r="B6856" t="s">
        <v>19</v>
      </c>
      <c r="C6856">
        <v>6.2</v>
      </c>
      <c r="E6856" t="b">
        <v>0</v>
      </c>
    </row>
    <row r="6857" spans="1:5" x14ac:dyDescent="0.3">
      <c r="A6857" t="s">
        <v>2090</v>
      </c>
      <c r="B6857" t="s">
        <v>12</v>
      </c>
      <c r="C6857">
        <v>6.8</v>
      </c>
      <c r="E6857" t="b">
        <v>0</v>
      </c>
    </row>
    <row r="6858" spans="1:5" x14ac:dyDescent="0.3">
      <c r="A6858" t="s">
        <v>2090</v>
      </c>
      <c r="B6858" t="s">
        <v>34</v>
      </c>
      <c r="C6858">
        <v>6.8</v>
      </c>
      <c r="E6858" t="b">
        <v>0</v>
      </c>
    </row>
    <row r="6859" spans="1:5" x14ac:dyDescent="0.3">
      <c r="A6859" t="s">
        <v>2090</v>
      </c>
      <c r="B6859" t="s">
        <v>30</v>
      </c>
      <c r="C6859">
        <v>6.8</v>
      </c>
      <c r="E6859" t="b">
        <v>0</v>
      </c>
    </row>
    <row r="6860" spans="1:5" x14ac:dyDescent="0.3">
      <c r="A6860" t="s">
        <v>2090</v>
      </c>
      <c r="B6860" t="s">
        <v>17</v>
      </c>
      <c r="C6860">
        <v>6.8</v>
      </c>
      <c r="E6860" t="b">
        <v>0</v>
      </c>
    </row>
    <row r="6861" spans="1:5" x14ac:dyDescent="0.3">
      <c r="A6861" t="s">
        <v>2091</v>
      </c>
      <c r="B6861" t="s">
        <v>30</v>
      </c>
      <c r="C6861">
        <v>6.2</v>
      </c>
      <c r="E6861" t="b">
        <v>0</v>
      </c>
    </row>
    <row r="6862" spans="1:5" x14ac:dyDescent="0.3">
      <c r="A6862" t="s">
        <v>2092</v>
      </c>
      <c r="B6862" t="s">
        <v>12</v>
      </c>
      <c r="C6862">
        <v>6.9</v>
      </c>
      <c r="E6862" t="b">
        <v>0</v>
      </c>
    </row>
    <row r="6863" spans="1:5" x14ac:dyDescent="0.3">
      <c r="A6863" t="s">
        <v>2092</v>
      </c>
      <c r="B6863" t="s">
        <v>30</v>
      </c>
      <c r="C6863">
        <v>6.9</v>
      </c>
      <c r="E6863" t="b">
        <v>0</v>
      </c>
    </row>
    <row r="6864" spans="1:5" x14ac:dyDescent="0.3">
      <c r="A6864" t="s">
        <v>2092</v>
      </c>
      <c r="B6864" t="s">
        <v>31</v>
      </c>
      <c r="C6864">
        <v>6.9</v>
      </c>
      <c r="E6864" t="b">
        <v>0</v>
      </c>
    </row>
    <row r="6865" spans="1:5" x14ac:dyDescent="0.3">
      <c r="A6865" t="s">
        <v>2093</v>
      </c>
      <c r="B6865" t="s">
        <v>14</v>
      </c>
      <c r="C6865">
        <v>6.8</v>
      </c>
      <c r="E6865" t="b">
        <v>0</v>
      </c>
    </row>
    <row r="6866" spans="1:5" x14ac:dyDescent="0.3">
      <c r="A6866" t="s">
        <v>2093</v>
      </c>
      <c r="B6866" t="s">
        <v>35</v>
      </c>
      <c r="C6866">
        <v>6.8</v>
      </c>
      <c r="E6866" t="b">
        <v>0</v>
      </c>
    </row>
    <row r="6867" spans="1:5" x14ac:dyDescent="0.3">
      <c r="A6867" t="s">
        <v>2094</v>
      </c>
      <c r="B6867" t="s">
        <v>13</v>
      </c>
      <c r="C6867">
        <v>7.1</v>
      </c>
      <c r="E6867" t="b">
        <v>0</v>
      </c>
    </row>
    <row r="6868" spans="1:5" x14ac:dyDescent="0.3">
      <c r="A6868" t="s">
        <v>2094</v>
      </c>
      <c r="B6868" t="s">
        <v>22</v>
      </c>
      <c r="C6868">
        <v>7.1</v>
      </c>
      <c r="E6868" t="b">
        <v>0</v>
      </c>
    </row>
    <row r="6869" spans="1:5" x14ac:dyDescent="0.3">
      <c r="A6869" t="s">
        <v>2094</v>
      </c>
      <c r="B6869" t="s">
        <v>15</v>
      </c>
      <c r="C6869">
        <v>7.1</v>
      </c>
      <c r="E6869" t="b">
        <v>0</v>
      </c>
    </row>
    <row r="6870" spans="1:5" x14ac:dyDescent="0.3">
      <c r="A6870" t="s">
        <v>2095</v>
      </c>
      <c r="B6870" t="s">
        <v>30</v>
      </c>
      <c r="C6870">
        <v>7.1</v>
      </c>
      <c r="E6870" t="b">
        <v>0</v>
      </c>
    </row>
    <row r="6871" spans="1:5" x14ac:dyDescent="0.3">
      <c r="A6871" t="s">
        <v>2095</v>
      </c>
      <c r="B6871" t="s">
        <v>36</v>
      </c>
      <c r="C6871">
        <v>7.1</v>
      </c>
      <c r="E6871" t="b">
        <v>0</v>
      </c>
    </row>
    <row r="6872" spans="1:5" x14ac:dyDescent="0.3">
      <c r="A6872" t="s">
        <v>2096</v>
      </c>
      <c r="B6872" t="s">
        <v>30</v>
      </c>
      <c r="C6872">
        <v>7</v>
      </c>
      <c r="E6872" t="b">
        <v>0</v>
      </c>
    </row>
    <row r="6873" spans="1:5" x14ac:dyDescent="0.3">
      <c r="A6873" t="s">
        <v>2096</v>
      </c>
      <c r="B6873" t="s">
        <v>14</v>
      </c>
      <c r="C6873">
        <v>7</v>
      </c>
      <c r="E6873" t="b">
        <v>0</v>
      </c>
    </row>
    <row r="6874" spans="1:5" x14ac:dyDescent="0.3">
      <c r="A6874" t="s">
        <v>2096</v>
      </c>
      <c r="B6874" t="s">
        <v>19</v>
      </c>
      <c r="C6874">
        <v>7</v>
      </c>
      <c r="E6874" t="b">
        <v>0</v>
      </c>
    </row>
    <row r="6875" spans="1:5" x14ac:dyDescent="0.3">
      <c r="A6875" t="s">
        <v>2096</v>
      </c>
      <c r="B6875" t="s">
        <v>17</v>
      </c>
      <c r="C6875">
        <v>7</v>
      </c>
      <c r="E6875" t="b">
        <v>0</v>
      </c>
    </row>
    <row r="6876" spans="1:5" x14ac:dyDescent="0.3">
      <c r="A6876" t="s">
        <v>2097</v>
      </c>
      <c r="B6876" t="s">
        <v>22</v>
      </c>
      <c r="C6876">
        <v>7.1</v>
      </c>
      <c r="E6876" t="b">
        <v>0</v>
      </c>
    </row>
    <row r="6877" spans="1:5" x14ac:dyDescent="0.3">
      <c r="A6877" t="s">
        <v>2097</v>
      </c>
      <c r="B6877" t="s">
        <v>19</v>
      </c>
      <c r="C6877">
        <v>7.1</v>
      </c>
      <c r="E6877" t="b">
        <v>0</v>
      </c>
    </row>
    <row r="6878" spans="1:5" x14ac:dyDescent="0.3">
      <c r="A6878" t="s">
        <v>2098</v>
      </c>
      <c r="B6878" t="s">
        <v>22</v>
      </c>
      <c r="C6878">
        <v>6.4</v>
      </c>
      <c r="E6878" t="b">
        <v>0</v>
      </c>
    </row>
    <row r="6879" spans="1:5" x14ac:dyDescent="0.3">
      <c r="A6879" t="s">
        <v>2098</v>
      </c>
      <c r="B6879" t="s">
        <v>30</v>
      </c>
      <c r="C6879">
        <v>6.4</v>
      </c>
      <c r="E6879" t="b">
        <v>0</v>
      </c>
    </row>
    <row r="6880" spans="1:5" x14ac:dyDescent="0.3">
      <c r="A6880" t="s">
        <v>2098</v>
      </c>
      <c r="B6880" t="s">
        <v>23</v>
      </c>
      <c r="C6880">
        <v>6.4</v>
      </c>
      <c r="E6880" t="b">
        <v>0</v>
      </c>
    </row>
    <row r="6881" spans="1:5" x14ac:dyDescent="0.3">
      <c r="A6881" t="s">
        <v>2098</v>
      </c>
      <c r="B6881" t="s">
        <v>14</v>
      </c>
      <c r="C6881">
        <v>6.4</v>
      </c>
      <c r="E6881" t="b">
        <v>0</v>
      </c>
    </row>
    <row r="6882" spans="1:5" x14ac:dyDescent="0.3">
      <c r="A6882" t="s">
        <v>2099</v>
      </c>
      <c r="B6882" t="s">
        <v>30</v>
      </c>
      <c r="C6882">
        <v>7</v>
      </c>
      <c r="E6882" t="b">
        <v>0</v>
      </c>
    </row>
    <row r="6883" spans="1:5" x14ac:dyDescent="0.3">
      <c r="A6883" t="s">
        <v>2099</v>
      </c>
      <c r="B6883" t="s">
        <v>23</v>
      </c>
      <c r="C6883">
        <v>7</v>
      </c>
      <c r="E6883" t="b">
        <v>0</v>
      </c>
    </row>
    <row r="6884" spans="1:5" x14ac:dyDescent="0.3">
      <c r="A6884" t="s">
        <v>2099</v>
      </c>
      <c r="B6884" t="s">
        <v>32</v>
      </c>
      <c r="C6884">
        <v>7</v>
      </c>
      <c r="E6884" t="b">
        <v>0</v>
      </c>
    </row>
    <row r="6885" spans="1:5" x14ac:dyDescent="0.3">
      <c r="A6885" t="s">
        <v>2100</v>
      </c>
      <c r="B6885" t="s">
        <v>22</v>
      </c>
      <c r="C6885">
        <v>6.2</v>
      </c>
      <c r="E6885" t="b">
        <v>0</v>
      </c>
    </row>
    <row r="6886" spans="1:5" x14ac:dyDescent="0.3">
      <c r="A6886" t="s">
        <v>2100</v>
      </c>
      <c r="B6886" t="s">
        <v>23</v>
      </c>
      <c r="C6886">
        <v>6.2</v>
      </c>
      <c r="E6886" t="b">
        <v>0</v>
      </c>
    </row>
    <row r="6887" spans="1:5" x14ac:dyDescent="0.3">
      <c r="A6887" t="s">
        <v>2100</v>
      </c>
      <c r="B6887" t="s">
        <v>32</v>
      </c>
      <c r="C6887">
        <v>6.2</v>
      </c>
      <c r="E6887" t="b">
        <v>0</v>
      </c>
    </row>
    <row r="6888" spans="1:5" x14ac:dyDescent="0.3">
      <c r="A6888" t="s">
        <v>2101</v>
      </c>
      <c r="B6888" t="s">
        <v>30</v>
      </c>
      <c r="C6888">
        <v>7.5</v>
      </c>
      <c r="E6888" t="b">
        <v>0</v>
      </c>
    </row>
    <row r="6889" spans="1:5" x14ac:dyDescent="0.3">
      <c r="A6889" t="s">
        <v>2101</v>
      </c>
      <c r="B6889" t="s">
        <v>19</v>
      </c>
      <c r="C6889">
        <v>7.5</v>
      </c>
      <c r="E6889" t="b">
        <v>0</v>
      </c>
    </row>
    <row r="6890" spans="1:5" x14ac:dyDescent="0.3">
      <c r="A6890" t="s">
        <v>2102</v>
      </c>
      <c r="B6890" t="s">
        <v>22</v>
      </c>
      <c r="C6890">
        <v>4.8</v>
      </c>
      <c r="E6890" t="b">
        <v>0</v>
      </c>
    </row>
    <row r="6891" spans="1:5" x14ac:dyDescent="0.3">
      <c r="A6891" t="s">
        <v>2102</v>
      </c>
      <c r="B6891" t="s">
        <v>15</v>
      </c>
      <c r="C6891">
        <v>4.8</v>
      </c>
      <c r="E6891" t="b">
        <v>0</v>
      </c>
    </row>
    <row r="6892" spans="1:5" x14ac:dyDescent="0.3">
      <c r="A6892" t="s">
        <v>2103</v>
      </c>
      <c r="B6892" t="s">
        <v>38</v>
      </c>
      <c r="C6892">
        <v>8.1</v>
      </c>
      <c r="E6892" t="b">
        <v>0</v>
      </c>
    </row>
    <row r="6893" spans="1:5" x14ac:dyDescent="0.3">
      <c r="A6893" t="s">
        <v>2103</v>
      </c>
      <c r="B6893" t="s">
        <v>30</v>
      </c>
      <c r="C6893">
        <v>8.1</v>
      </c>
      <c r="E6893" t="b">
        <v>0</v>
      </c>
    </row>
    <row r="6894" spans="1:5" x14ac:dyDescent="0.3">
      <c r="A6894" t="s">
        <v>2103</v>
      </c>
      <c r="B6894" t="s">
        <v>31</v>
      </c>
      <c r="C6894">
        <v>8.1</v>
      </c>
      <c r="E6894" t="b">
        <v>0</v>
      </c>
    </row>
    <row r="6895" spans="1:5" x14ac:dyDescent="0.3">
      <c r="A6895" t="s">
        <v>2104</v>
      </c>
      <c r="B6895" t="s">
        <v>22</v>
      </c>
      <c r="C6895">
        <v>7.3</v>
      </c>
      <c r="E6895" t="b">
        <v>0</v>
      </c>
    </row>
    <row r="6896" spans="1:5" x14ac:dyDescent="0.3">
      <c r="A6896" t="s">
        <v>2104</v>
      </c>
      <c r="B6896" t="s">
        <v>30</v>
      </c>
      <c r="C6896">
        <v>7.3</v>
      </c>
      <c r="E6896" t="b">
        <v>0</v>
      </c>
    </row>
    <row r="6897" spans="1:5" x14ac:dyDescent="0.3">
      <c r="A6897" t="s">
        <v>2105</v>
      </c>
      <c r="B6897" t="s">
        <v>12</v>
      </c>
      <c r="C6897">
        <v>5.8</v>
      </c>
      <c r="E6897" t="b">
        <v>0</v>
      </c>
    </row>
    <row r="6898" spans="1:5" x14ac:dyDescent="0.3">
      <c r="A6898" t="s">
        <v>2105</v>
      </c>
      <c r="B6898" t="s">
        <v>34</v>
      </c>
      <c r="C6898">
        <v>5.8</v>
      </c>
      <c r="E6898" t="b">
        <v>0</v>
      </c>
    </row>
    <row r="6899" spans="1:5" x14ac:dyDescent="0.3">
      <c r="A6899" t="s">
        <v>2105</v>
      </c>
      <c r="B6899" t="s">
        <v>30</v>
      </c>
      <c r="C6899">
        <v>5.8</v>
      </c>
      <c r="E6899" t="b">
        <v>0</v>
      </c>
    </row>
    <row r="6900" spans="1:5" x14ac:dyDescent="0.3">
      <c r="A6900" t="s">
        <v>2105</v>
      </c>
      <c r="B6900" t="s">
        <v>26</v>
      </c>
      <c r="C6900">
        <v>5.8</v>
      </c>
      <c r="E6900" t="b">
        <v>0</v>
      </c>
    </row>
    <row r="6901" spans="1:5" x14ac:dyDescent="0.3">
      <c r="A6901" t="s">
        <v>2105</v>
      </c>
      <c r="B6901" t="s">
        <v>17</v>
      </c>
      <c r="C6901">
        <v>5.8</v>
      </c>
      <c r="E6901" t="b">
        <v>0</v>
      </c>
    </row>
    <row r="6902" spans="1:5" x14ac:dyDescent="0.3">
      <c r="A6902" t="s">
        <v>2106</v>
      </c>
      <c r="B6902" t="s">
        <v>30</v>
      </c>
      <c r="C6902">
        <v>7.6</v>
      </c>
      <c r="E6902" t="b">
        <v>0</v>
      </c>
    </row>
    <row r="6903" spans="1:5" x14ac:dyDescent="0.3">
      <c r="A6903" t="s">
        <v>2107</v>
      </c>
      <c r="B6903" t="s">
        <v>38</v>
      </c>
      <c r="C6903">
        <v>5.6</v>
      </c>
      <c r="E6903" t="b">
        <v>0</v>
      </c>
    </row>
    <row r="6904" spans="1:5" x14ac:dyDescent="0.3">
      <c r="A6904" t="s">
        <v>2107</v>
      </c>
      <c r="B6904" t="s">
        <v>30</v>
      </c>
      <c r="C6904">
        <v>5.6</v>
      </c>
      <c r="E6904" t="b">
        <v>0</v>
      </c>
    </row>
    <row r="6905" spans="1:5" x14ac:dyDescent="0.3">
      <c r="A6905" t="s">
        <v>2107</v>
      </c>
      <c r="B6905" t="s">
        <v>31</v>
      </c>
      <c r="C6905">
        <v>5.6</v>
      </c>
      <c r="E6905" t="b">
        <v>0</v>
      </c>
    </row>
    <row r="6906" spans="1:5" x14ac:dyDescent="0.3">
      <c r="A6906" t="s">
        <v>2108</v>
      </c>
      <c r="B6906" t="s">
        <v>12</v>
      </c>
      <c r="C6906">
        <v>7</v>
      </c>
      <c r="E6906" t="b">
        <v>0</v>
      </c>
    </row>
    <row r="6907" spans="1:5" x14ac:dyDescent="0.3">
      <c r="A6907" t="s">
        <v>2108</v>
      </c>
      <c r="B6907" t="s">
        <v>14</v>
      </c>
      <c r="C6907">
        <v>7</v>
      </c>
      <c r="E6907" t="b">
        <v>0</v>
      </c>
    </row>
    <row r="6908" spans="1:5" x14ac:dyDescent="0.3">
      <c r="A6908" t="s">
        <v>2108</v>
      </c>
      <c r="B6908" t="s">
        <v>17</v>
      </c>
      <c r="C6908">
        <v>7</v>
      </c>
      <c r="E6908" t="b">
        <v>0</v>
      </c>
    </row>
    <row r="6909" spans="1:5" x14ac:dyDescent="0.3">
      <c r="A6909" t="s">
        <v>2109</v>
      </c>
      <c r="B6909" t="s">
        <v>30</v>
      </c>
      <c r="C6909">
        <v>6.6</v>
      </c>
      <c r="E6909" t="b">
        <v>0</v>
      </c>
    </row>
    <row r="6910" spans="1:5" x14ac:dyDescent="0.3">
      <c r="A6910" t="s">
        <v>2109</v>
      </c>
      <c r="B6910" t="s">
        <v>17</v>
      </c>
      <c r="C6910">
        <v>6.6</v>
      </c>
      <c r="E6910" t="b">
        <v>0</v>
      </c>
    </row>
    <row r="6911" spans="1:5" x14ac:dyDescent="0.3">
      <c r="A6911" t="s">
        <v>2110</v>
      </c>
      <c r="B6911" t="s">
        <v>22</v>
      </c>
      <c r="C6911">
        <v>6.5</v>
      </c>
      <c r="E6911" t="b">
        <v>0</v>
      </c>
    </row>
    <row r="6912" spans="1:5" x14ac:dyDescent="0.3">
      <c r="A6912" t="s">
        <v>2110</v>
      </c>
      <c r="B6912" t="s">
        <v>34</v>
      </c>
      <c r="C6912">
        <v>6.5</v>
      </c>
      <c r="E6912" t="b">
        <v>0</v>
      </c>
    </row>
    <row r="6913" spans="1:5" x14ac:dyDescent="0.3">
      <c r="A6913" t="s">
        <v>2110</v>
      </c>
      <c r="B6913" t="s">
        <v>30</v>
      </c>
      <c r="C6913">
        <v>6.5</v>
      </c>
      <c r="E6913" t="b">
        <v>0</v>
      </c>
    </row>
    <row r="6914" spans="1:5" x14ac:dyDescent="0.3">
      <c r="A6914" t="s">
        <v>2110</v>
      </c>
      <c r="B6914" t="s">
        <v>17</v>
      </c>
      <c r="C6914">
        <v>6.5</v>
      </c>
      <c r="E6914" t="b">
        <v>0</v>
      </c>
    </row>
    <row r="6915" spans="1:5" x14ac:dyDescent="0.3">
      <c r="A6915" t="s">
        <v>2111</v>
      </c>
      <c r="B6915" t="s">
        <v>38</v>
      </c>
      <c r="C6915">
        <v>7.4</v>
      </c>
      <c r="E6915" t="b">
        <v>0</v>
      </c>
    </row>
    <row r="6916" spans="1:5" x14ac:dyDescent="0.3">
      <c r="A6916" t="s">
        <v>2111</v>
      </c>
      <c r="B6916" t="s">
        <v>30</v>
      </c>
      <c r="C6916">
        <v>7.4</v>
      </c>
      <c r="E6916" t="b">
        <v>0</v>
      </c>
    </row>
    <row r="6917" spans="1:5" x14ac:dyDescent="0.3">
      <c r="A6917" t="s">
        <v>2111</v>
      </c>
      <c r="B6917" t="s">
        <v>19</v>
      </c>
      <c r="C6917">
        <v>7.4</v>
      </c>
      <c r="E6917" t="b">
        <v>0</v>
      </c>
    </row>
    <row r="6918" spans="1:5" x14ac:dyDescent="0.3">
      <c r="A6918" t="s">
        <v>2112</v>
      </c>
      <c r="B6918" t="s">
        <v>22</v>
      </c>
      <c r="C6918">
        <v>4.5999999999999996</v>
      </c>
      <c r="E6918" t="b">
        <v>0</v>
      </c>
    </row>
    <row r="6919" spans="1:5" x14ac:dyDescent="0.3">
      <c r="A6919" t="s">
        <v>2113</v>
      </c>
      <c r="B6919" t="s">
        <v>22</v>
      </c>
      <c r="C6919">
        <v>6.4</v>
      </c>
      <c r="E6919" t="b">
        <v>0</v>
      </c>
    </row>
    <row r="6920" spans="1:5" x14ac:dyDescent="0.3">
      <c r="A6920" t="s">
        <v>2113</v>
      </c>
      <c r="B6920" t="s">
        <v>30</v>
      </c>
      <c r="C6920">
        <v>6.4</v>
      </c>
      <c r="E6920" t="b">
        <v>0</v>
      </c>
    </row>
    <row r="6921" spans="1:5" x14ac:dyDescent="0.3">
      <c r="A6921" t="s">
        <v>1173</v>
      </c>
      <c r="B6921" t="s">
        <v>30</v>
      </c>
      <c r="C6921">
        <v>6</v>
      </c>
      <c r="E6921" t="b">
        <v>0</v>
      </c>
    </row>
    <row r="6922" spans="1:5" x14ac:dyDescent="0.3">
      <c r="A6922" t="s">
        <v>1173</v>
      </c>
      <c r="B6922" t="s">
        <v>35</v>
      </c>
      <c r="C6922">
        <v>6</v>
      </c>
      <c r="E6922" t="b">
        <v>0</v>
      </c>
    </row>
    <row r="6923" spans="1:5" x14ac:dyDescent="0.3">
      <c r="A6923" t="s">
        <v>1173</v>
      </c>
      <c r="B6923" t="s">
        <v>15</v>
      </c>
      <c r="C6923">
        <v>6</v>
      </c>
      <c r="E6923" t="b">
        <v>0</v>
      </c>
    </row>
    <row r="6924" spans="1:5" x14ac:dyDescent="0.3">
      <c r="A6924" t="s">
        <v>1173</v>
      </c>
      <c r="B6924" t="s">
        <v>17</v>
      </c>
      <c r="C6924">
        <v>6</v>
      </c>
      <c r="E6924" t="b">
        <v>0</v>
      </c>
    </row>
    <row r="6925" spans="1:5" x14ac:dyDescent="0.3">
      <c r="A6925" t="s">
        <v>2114</v>
      </c>
      <c r="B6925" t="s">
        <v>17</v>
      </c>
      <c r="C6925">
        <v>6.4</v>
      </c>
      <c r="E6925" t="b">
        <v>0</v>
      </c>
    </row>
    <row r="6926" spans="1:5" x14ac:dyDescent="0.3">
      <c r="A6926" t="s">
        <v>2115</v>
      </c>
      <c r="B6926" t="s">
        <v>22</v>
      </c>
      <c r="C6926">
        <v>5.9</v>
      </c>
      <c r="E6926" t="b">
        <v>0</v>
      </c>
    </row>
    <row r="6927" spans="1:5" x14ac:dyDescent="0.3">
      <c r="A6927" t="s">
        <v>2115</v>
      </c>
      <c r="B6927" t="s">
        <v>34</v>
      </c>
      <c r="C6927">
        <v>5.9</v>
      </c>
      <c r="E6927" t="b">
        <v>0</v>
      </c>
    </row>
    <row r="6928" spans="1:5" x14ac:dyDescent="0.3">
      <c r="A6928" t="s">
        <v>2115</v>
      </c>
      <c r="B6928" t="s">
        <v>19</v>
      </c>
      <c r="C6928">
        <v>5.9</v>
      </c>
      <c r="E6928" t="b">
        <v>0</v>
      </c>
    </row>
    <row r="6929" spans="1:5" x14ac:dyDescent="0.3">
      <c r="A6929" t="s">
        <v>2116</v>
      </c>
      <c r="B6929" t="s">
        <v>22</v>
      </c>
      <c r="C6929">
        <v>6.4</v>
      </c>
      <c r="E6929" t="b">
        <v>0</v>
      </c>
    </row>
    <row r="6930" spans="1:5" x14ac:dyDescent="0.3">
      <c r="A6930" t="s">
        <v>2116</v>
      </c>
      <c r="B6930" t="s">
        <v>23</v>
      </c>
      <c r="C6930">
        <v>6.4</v>
      </c>
      <c r="E6930" t="b">
        <v>0</v>
      </c>
    </row>
    <row r="6931" spans="1:5" x14ac:dyDescent="0.3">
      <c r="A6931" t="s">
        <v>2117</v>
      </c>
      <c r="B6931" t="s">
        <v>34</v>
      </c>
      <c r="C6931">
        <v>6.6</v>
      </c>
      <c r="E6931" t="b">
        <v>0</v>
      </c>
    </row>
    <row r="6932" spans="1:5" x14ac:dyDescent="0.3">
      <c r="A6932" t="s">
        <v>2117</v>
      </c>
      <c r="B6932" t="s">
        <v>30</v>
      </c>
      <c r="C6932">
        <v>6.6</v>
      </c>
      <c r="E6932" t="b">
        <v>0</v>
      </c>
    </row>
    <row r="6933" spans="1:5" x14ac:dyDescent="0.3">
      <c r="A6933" t="s">
        <v>2117</v>
      </c>
      <c r="B6933" t="s">
        <v>19</v>
      </c>
      <c r="C6933">
        <v>6.6</v>
      </c>
      <c r="E6933" t="b">
        <v>0</v>
      </c>
    </row>
    <row r="6934" spans="1:5" x14ac:dyDescent="0.3">
      <c r="A6934" t="s">
        <v>2117</v>
      </c>
      <c r="B6934" t="s">
        <v>17</v>
      </c>
      <c r="C6934">
        <v>6.6</v>
      </c>
      <c r="E6934" t="b">
        <v>0</v>
      </c>
    </row>
    <row r="6935" spans="1:5" x14ac:dyDescent="0.3">
      <c r="A6935" t="s">
        <v>2118</v>
      </c>
      <c r="B6935" t="s">
        <v>22</v>
      </c>
      <c r="C6935">
        <v>6.9</v>
      </c>
      <c r="E6935" t="b">
        <v>0</v>
      </c>
    </row>
    <row r="6936" spans="1:5" x14ac:dyDescent="0.3">
      <c r="A6936" t="s">
        <v>314</v>
      </c>
      <c r="B6936" t="s">
        <v>12</v>
      </c>
      <c r="C6936">
        <v>6.9</v>
      </c>
      <c r="E6936" t="b">
        <v>0</v>
      </c>
    </row>
    <row r="6937" spans="1:5" x14ac:dyDescent="0.3">
      <c r="A6937" t="s">
        <v>314</v>
      </c>
      <c r="B6937" t="s">
        <v>13</v>
      </c>
      <c r="C6937">
        <v>6.9</v>
      </c>
      <c r="E6937" t="b">
        <v>0</v>
      </c>
    </row>
    <row r="6938" spans="1:5" x14ac:dyDescent="0.3">
      <c r="A6938" t="s">
        <v>314</v>
      </c>
      <c r="B6938" t="s">
        <v>19</v>
      </c>
      <c r="C6938">
        <v>6.9</v>
      </c>
      <c r="E6938" t="b">
        <v>0</v>
      </c>
    </row>
    <row r="6939" spans="1:5" x14ac:dyDescent="0.3">
      <c r="A6939" t="s">
        <v>314</v>
      </c>
      <c r="B6939" t="s">
        <v>15</v>
      </c>
      <c r="C6939">
        <v>6.9</v>
      </c>
      <c r="E6939" t="b">
        <v>0</v>
      </c>
    </row>
    <row r="6940" spans="1:5" x14ac:dyDescent="0.3">
      <c r="A6940" t="s">
        <v>314</v>
      </c>
      <c r="B6940" t="s">
        <v>17</v>
      </c>
      <c r="C6940">
        <v>6.9</v>
      </c>
      <c r="E6940" t="b">
        <v>0</v>
      </c>
    </row>
    <row r="6941" spans="1:5" x14ac:dyDescent="0.3">
      <c r="A6941" t="s">
        <v>2119</v>
      </c>
      <c r="B6941" t="s">
        <v>34</v>
      </c>
      <c r="C6941">
        <v>5.8</v>
      </c>
      <c r="E6941" t="b">
        <v>0</v>
      </c>
    </row>
    <row r="6942" spans="1:5" x14ac:dyDescent="0.3">
      <c r="A6942" t="s">
        <v>2119</v>
      </c>
      <c r="B6942" t="s">
        <v>30</v>
      </c>
      <c r="C6942">
        <v>5.8</v>
      </c>
      <c r="E6942" t="b">
        <v>0</v>
      </c>
    </row>
    <row r="6943" spans="1:5" x14ac:dyDescent="0.3">
      <c r="A6943" t="s">
        <v>2119</v>
      </c>
      <c r="B6943" t="s">
        <v>26</v>
      </c>
      <c r="C6943">
        <v>5.8</v>
      </c>
      <c r="E6943" t="b">
        <v>0</v>
      </c>
    </row>
    <row r="6944" spans="1:5" x14ac:dyDescent="0.3">
      <c r="A6944" t="s">
        <v>2119</v>
      </c>
      <c r="B6944" t="s">
        <v>17</v>
      </c>
      <c r="C6944">
        <v>5.8</v>
      </c>
      <c r="E6944" t="b">
        <v>0</v>
      </c>
    </row>
    <row r="6945" spans="1:5" x14ac:dyDescent="0.3">
      <c r="A6945" t="s">
        <v>2120</v>
      </c>
      <c r="B6945" t="s">
        <v>22</v>
      </c>
      <c r="C6945">
        <v>6.4</v>
      </c>
      <c r="E6945" t="b">
        <v>0</v>
      </c>
    </row>
    <row r="6946" spans="1:5" x14ac:dyDescent="0.3">
      <c r="A6946" t="s">
        <v>2120</v>
      </c>
      <c r="B6946" t="s">
        <v>26</v>
      </c>
      <c r="C6946">
        <v>6.4</v>
      </c>
      <c r="E6946" t="b">
        <v>0</v>
      </c>
    </row>
    <row r="6947" spans="1:5" x14ac:dyDescent="0.3">
      <c r="A6947" t="s">
        <v>2121</v>
      </c>
      <c r="B6947" t="s">
        <v>22</v>
      </c>
      <c r="C6947">
        <v>5.3</v>
      </c>
      <c r="E6947" t="b">
        <v>0</v>
      </c>
    </row>
    <row r="6948" spans="1:5" x14ac:dyDescent="0.3">
      <c r="A6948" t="s">
        <v>2121</v>
      </c>
      <c r="B6948" t="s">
        <v>39</v>
      </c>
      <c r="C6948">
        <v>5.3</v>
      </c>
      <c r="E6948" t="b">
        <v>0</v>
      </c>
    </row>
    <row r="6949" spans="1:5" x14ac:dyDescent="0.3">
      <c r="A6949" t="s">
        <v>2122</v>
      </c>
      <c r="B6949" t="s">
        <v>12</v>
      </c>
      <c r="C6949">
        <v>6.5</v>
      </c>
      <c r="E6949" t="b">
        <v>0</v>
      </c>
    </row>
    <row r="6950" spans="1:5" x14ac:dyDescent="0.3">
      <c r="A6950" t="s">
        <v>2122</v>
      </c>
      <c r="B6950" t="s">
        <v>34</v>
      </c>
      <c r="C6950">
        <v>6.5</v>
      </c>
      <c r="E6950" t="b">
        <v>0</v>
      </c>
    </row>
    <row r="6951" spans="1:5" x14ac:dyDescent="0.3">
      <c r="A6951" t="s">
        <v>2122</v>
      </c>
      <c r="B6951" t="s">
        <v>30</v>
      </c>
      <c r="C6951">
        <v>6.5</v>
      </c>
      <c r="E6951" t="b">
        <v>0</v>
      </c>
    </row>
    <row r="6952" spans="1:5" x14ac:dyDescent="0.3">
      <c r="A6952" t="s">
        <v>2122</v>
      </c>
      <c r="B6952" t="s">
        <v>17</v>
      </c>
      <c r="C6952">
        <v>6.5</v>
      </c>
      <c r="E6952" t="b">
        <v>0</v>
      </c>
    </row>
    <row r="6953" spans="1:5" x14ac:dyDescent="0.3">
      <c r="A6953" t="s">
        <v>2123</v>
      </c>
      <c r="B6953" t="s">
        <v>13</v>
      </c>
      <c r="C6953">
        <v>5.7</v>
      </c>
      <c r="E6953" t="b">
        <v>0</v>
      </c>
    </row>
    <row r="6954" spans="1:5" x14ac:dyDescent="0.3">
      <c r="A6954" t="s">
        <v>2123</v>
      </c>
      <c r="B6954" t="s">
        <v>22</v>
      </c>
      <c r="C6954">
        <v>5.7</v>
      </c>
      <c r="E6954" t="b">
        <v>0</v>
      </c>
    </row>
    <row r="6955" spans="1:5" x14ac:dyDescent="0.3">
      <c r="A6955" t="s">
        <v>2123</v>
      </c>
      <c r="B6955" t="s">
        <v>23</v>
      </c>
      <c r="C6955">
        <v>5.7</v>
      </c>
      <c r="E6955" t="b">
        <v>0</v>
      </c>
    </row>
    <row r="6956" spans="1:5" x14ac:dyDescent="0.3">
      <c r="A6956" t="s">
        <v>2123</v>
      </c>
      <c r="B6956" t="s">
        <v>14</v>
      </c>
      <c r="C6956">
        <v>5.7</v>
      </c>
      <c r="E6956" t="b">
        <v>0</v>
      </c>
    </row>
    <row r="6957" spans="1:5" x14ac:dyDescent="0.3">
      <c r="A6957" t="s">
        <v>2124</v>
      </c>
      <c r="B6957" t="s">
        <v>22</v>
      </c>
      <c r="C6957">
        <v>6.7</v>
      </c>
      <c r="E6957" t="b">
        <v>0</v>
      </c>
    </row>
    <row r="6958" spans="1:5" x14ac:dyDescent="0.3">
      <c r="A6958" t="s">
        <v>2125</v>
      </c>
      <c r="B6958" t="s">
        <v>12</v>
      </c>
      <c r="C6958">
        <v>3.9</v>
      </c>
      <c r="E6958" t="b">
        <v>0</v>
      </c>
    </row>
    <row r="6959" spans="1:5" x14ac:dyDescent="0.3">
      <c r="A6959" t="s">
        <v>2125</v>
      </c>
      <c r="B6959" t="s">
        <v>34</v>
      </c>
      <c r="C6959">
        <v>3.9</v>
      </c>
      <c r="E6959" t="b">
        <v>0</v>
      </c>
    </row>
    <row r="6960" spans="1:5" x14ac:dyDescent="0.3">
      <c r="A6960" t="s">
        <v>2125</v>
      </c>
      <c r="B6960" t="s">
        <v>15</v>
      </c>
      <c r="C6960">
        <v>3.9</v>
      </c>
      <c r="E6960" t="b">
        <v>0</v>
      </c>
    </row>
    <row r="6961" spans="1:5" x14ac:dyDescent="0.3">
      <c r="A6961" t="s">
        <v>2125</v>
      </c>
      <c r="B6961" t="s">
        <v>17</v>
      </c>
      <c r="C6961">
        <v>3.9</v>
      </c>
      <c r="E6961" t="b">
        <v>0</v>
      </c>
    </row>
    <row r="6962" spans="1:5" x14ac:dyDescent="0.3">
      <c r="A6962" t="s">
        <v>2126</v>
      </c>
      <c r="B6962" t="s">
        <v>12</v>
      </c>
      <c r="C6962">
        <v>4.0999999999999996</v>
      </c>
      <c r="E6962" t="b">
        <v>0</v>
      </c>
    </row>
    <row r="6963" spans="1:5" x14ac:dyDescent="0.3">
      <c r="A6963" t="s">
        <v>2126</v>
      </c>
      <c r="B6963" t="s">
        <v>13</v>
      </c>
      <c r="C6963">
        <v>4.0999999999999996</v>
      </c>
      <c r="E6963" t="b">
        <v>0</v>
      </c>
    </row>
    <row r="6964" spans="1:5" x14ac:dyDescent="0.3">
      <c r="A6964" t="s">
        <v>2126</v>
      </c>
      <c r="B6964" t="s">
        <v>14</v>
      </c>
      <c r="C6964">
        <v>4.0999999999999996</v>
      </c>
      <c r="E6964" t="b">
        <v>0</v>
      </c>
    </row>
    <row r="6965" spans="1:5" x14ac:dyDescent="0.3">
      <c r="A6965" t="s">
        <v>2126</v>
      </c>
      <c r="B6965" t="s">
        <v>15</v>
      </c>
      <c r="C6965">
        <v>4.0999999999999996</v>
      </c>
      <c r="E6965" t="b">
        <v>0</v>
      </c>
    </row>
    <row r="6966" spans="1:5" x14ac:dyDescent="0.3">
      <c r="A6966" t="s">
        <v>2126</v>
      </c>
      <c r="B6966" t="s">
        <v>17</v>
      </c>
      <c r="C6966">
        <v>4.0999999999999996</v>
      </c>
      <c r="E6966" t="b">
        <v>0</v>
      </c>
    </row>
    <row r="6967" spans="1:5" x14ac:dyDescent="0.3">
      <c r="A6967" t="s">
        <v>2127</v>
      </c>
      <c r="B6967" t="s">
        <v>22</v>
      </c>
      <c r="C6967">
        <v>6.2</v>
      </c>
      <c r="E6967" t="b">
        <v>0</v>
      </c>
    </row>
    <row r="6968" spans="1:5" x14ac:dyDescent="0.3">
      <c r="A6968" t="s">
        <v>2127</v>
      </c>
      <c r="B6968" t="s">
        <v>30</v>
      </c>
      <c r="C6968">
        <v>6.2</v>
      </c>
      <c r="E6968" t="b">
        <v>0</v>
      </c>
    </row>
    <row r="6969" spans="1:5" x14ac:dyDescent="0.3">
      <c r="A6969" t="s">
        <v>2127</v>
      </c>
      <c r="B6969" t="s">
        <v>25</v>
      </c>
      <c r="C6969">
        <v>6.2</v>
      </c>
      <c r="E6969" t="b">
        <v>0</v>
      </c>
    </row>
    <row r="6970" spans="1:5" x14ac:dyDescent="0.3">
      <c r="A6970" t="s">
        <v>2127</v>
      </c>
      <c r="B6970" t="s">
        <v>19</v>
      </c>
      <c r="C6970">
        <v>6.2</v>
      </c>
      <c r="E6970" t="b">
        <v>0</v>
      </c>
    </row>
    <row r="6971" spans="1:5" x14ac:dyDescent="0.3">
      <c r="A6971" t="s">
        <v>2127</v>
      </c>
      <c r="B6971" t="s">
        <v>36</v>
      </c>
      <c r="C6971">
        <v>6.2</v>
      </c>
      <c r="E6971" t="b">
        <v>0</v>
      </c>
    </row>
    <row r="6972" spans="1:5" x14ac:dyDescent="0.3">
      <c r="A6972" t="s">
        <v>2128</v>
      </c>
      <c r="B6972" t="s">
        <v>22</v>
      </c>
      <c r="C6972">
        <v>3.8</v>
      </c>
      <c r="E6972" t="b">
        <v>0</v>
      </c>
    </row>
    <row r="6973" spans="1:5" x14ac:dyDescent="0.3">
      <c r="A6973" t="s">
        <v>2128</v>
      </c>
      <c r="B6973" t="s">
        <v>23</v>
      </c>
      <c r="C6973">
        <v>3.8</v>
      </c>
      <c r="E6973" t="b">
        <v>0</v>
      </c>
    </row>
    <row r="6974" spans="1:5" x14ac:dyDescent="0.3">
      <c r="A6974" t="s">
        <v>2128</v>
      </c>
      <c r="B6974" t="s">
        <v>19</v>
      </c>
      <c r="C6974">
        <v>3.8</v>
      </c>
      <c r="E6974" t="b">
        <v>0</v>
      </c>
    </row>
    <row r="6975" spans="1:5" x14ac:dyDescent="0.3">
      <c r="A6975" t="s">
        <v>2129</v>
      </c>
      <c r="B6975" t="s">
        <v>12</v>
      </c>
      <c r="C6975">
        <v>5.0999999999999996</v>
      </c>
      <c r="E6975" t="b">
        <v>0</v>
      </c>
    </row>
    <row r="6976" spans="1:5" x14ac:dyDescent="0.3">
      <c r="A6976" t="s">
        <v>2129</v>
      </c>
      <c r="B6976" t="s">
        <v>34</v>
      </c>
      <c r="C6976">
        <v>5.0999999999999996</v>
      </c>
      <c r="E6976" t="b">
        <v>0</v>
      </c>
    </row>
    <row r="6977" spans="1:5" x14ac:dyDescent="0.3">
      <c r="A6977" t="s">
        <v>2129</v>
      </c>
      <c r="B6977" t="s">
        <v>17</v>
      </c>
      <c r="C6977">
        <v>5.0999999999999996</v>
      </c>
      <c r="E6977" t="b">
        <v>0</v>
      </c>
    </row>
    <row r="6978" spans="1:5" x14ac:dyDescent="0.3">
      <c r="A6978" t="s">
        <v>2130</v>
      </c>
      <c r="B6978" t="s">
        <v>30</v>
      </c>
      <c r="C6978">
        <v>6.4</v>
      </c>
      <c r="E6978" t="b">
        <v>0</v>
      </c>
    </row>
    <row r="6979" spans="1:5" x14ac:dyDescent="0.3">
      <c r="A6979" t="s">
        <v>2130</v>
      </c>
      <c r="B6979" t="s">
        <v>19</v>
      </c>
      <c r="C6979">
        <v>6.4</v>
      </c>
      <c r="E6979" t="b">
        <v>0</v>
      </c>
    </row>
    <row r="6980" spans="1:5" x14ac:dyDescent="0.3">
      <c r="A6980" t="s">
        <v>2131</v>
      </c>
      <c r="B6980" t="s">
        <v>30</v>
      </c>
      <c r="C6980">
        <v>7.8</v>
      </c>
      <c r="E6980" t="b">
        <v>0</v>
      </c>
    </row>
    <row r="6981" spans="1:5" x14ac:dyDescent="0.3">
      <c r="A6981" t="s">
        <v>2131</v>
      </c>
      <c r="B6981" t="s">
        <v>17</v>
      </c>
      <c r="C6981">
        <v>7.8</v>
      </c>
      <c r="E6981" t="b">
        <v>0</v>
      </c>
    </row>
    <row r="6982" spans="1:5" x14ac:dyDescent="0.3">
      <c r="A6982" t="s">
        <v>2131</v>
      </c>
      <c r="B6982" t="s">
        <v>36</v>
      </c>
      <c r="C6982">
        <v>7.8</v>
      </c>
      <c r="E6982" t="b">
        <v>0</v>
      </c>
    </row>
    <row r="6983" spans="1:5" x14ac:dyDescent="0.3">
      <c r="A6983" t="s">
        <v>2132</v>
      </c>
      <c r="B6983" t="s">
        <v>30</v>
      </c>
      <c r="C6983">
        <v>7.8</v>
      </c>
      <c r="E6983" t="b">
        <v>0</v>
      </c>
    </row>
    <row r="6984" spans="1:5" x14ac:dyDescent="0.3">
      <c r="A6984" t="s">
        <v>2132</v>
      </c>
      <c r="B6984" t="s">
        <v>31</v>
      </c>
      <c r="C6984">
        <v>7.8</v>
      </c>
      <c r="E6984" t="b">
        <v>0</v>
      </c>
    </row>
    <row r="6985" spans="1:5" x14ac:dyDescent="0.3">
      <c r="A6985" t="s">
        <v>2132</v>
      </c>
      <c r="B6985" t="s">
        <v>39</v>
      </c>
      <c r="C6985">
        <v>7.8</v>
      </c>
      <c r="E6985" t="b">
        <v>0</v>
      </c>
    </row>
    <row r="6986" spans="1:5" x14ac:dyDescent="0.3">
      <c r="A6986" t="s">
        <v>2132</v>
      </c>
      <c r="B6986" t="s">
        <v>19</v>
      </c>
      <c r="C6986">
        <v>7.8</v>
      </c>
      <c r="E6986" t="b">
        <v>0</v>
      </c>
    </row>
    <row r="6987" spans="1:5" x14ac:dyDescent="0.3">
      <c r="A6987" t="s">
        <v>2132</v>
      </c>
      <c r="B6987" t="s">
        <v>36</v>
      </c>
      <c r="C6987">
        <v>7.8</v>
      </c>
      <c r="E6987" t="b">
        <v>0</v>
      </c>
    </row>
    <row r="6988" spans="1:5" x14ac:dyDescent="0.3">
      <c r="A6988" t="s">
        <v>2133</v>
      </c>
      <c r="B6988" t="s">
        <v>12</v>
      </c>
      <c r="C6988">
        <v>6.1</v>
      </c>
      <c r="E6988" t="b">
        <v>0</v>
      </c>
    </row>
    <row r="6989" spans="1:5" x14ac:dyDescent="0.3">
      <c r="A6989" t="s">
        <v>2133</v>
      </c>
      <c r="B6989" t="s">
        <v>22</v>
      </c>
      <c r="C6989">
        <v>6.1</v>
      </c>
      <c r="E6989" t="b">
        <v>0</v>
      </c>
    </row>
    <row r="6990" spans="1:5" x14ac:dyDescent="0.3">
      <c r="A6990" t="s">
        <v>2133</v>
      </c>
      <c r="B6990" t="s">
        <v>19</v>
      </c>
      <c r="C6990">
        <v>6.1</v>
      </c>
      <c r="E6990" t="b">
        <v>0</v>
      </c>
    </row>
    <row r="6991" spans="1:5" x14ac:dyDescent="0.3">
      <c r="A6991" t="s">
        <v>2134</v>
      </c>
      <c r="B6991" t="s">
        <v>22</v>
      </c>
      <c r="C6991">
        <v>5.8</v>
      </c>
      <c r="E6991" t="b">
        <v>0</v>
      </c>
    </row>
    <row r="6992" spans="1:5" x14ac:dyDescent="0.3">
      <c r="A6992" t="s">
        <v>2134</v>
      </c>
      <c r="B6992" t="s">
        <v>34</v>
      </c>
      <c r="C6992">
        <v>5.8</v>
      </c>
      <c r="E6992" t="b">
        <v>0</v>
      </c>
    </row>
    <row r="6993" spans="1:5" x14ac:dyDescent="0.3">
      <c r="A6993" t="s">
        <v>2134</v>
      </c>
      <c r="B6993" t="s">
        <v>17</v>
      </c>
      <c r="C6993">
        <v>5.8</v>
      </c>
      <c r="E6993" t="b">
        <v>0</v>
      </c>
    </row>
    <row r="6994" spans="1:5" x14ac:dyDescent="0.3">
      <c r="A6994" t="s">
        <v>2135</v>
      </c>
      <c r="B6994" t="s">
        <v>30</v>
      </c>
      <c r="C6994">
        <v>6.3</v>
      </c>
      <c r="E6994" t="b">
        <v>0</v>
      </c>
    </row>
    <row r="6995" spans="1:5" x14ac:dyDescent="0.3">
      <c r="A6995" t="s">
        <v>2135</v>
      </c>
      <c r="B6995" t="s">
        <v>26</v>
      </c>
      <c r="C6995">
        <v>6.3</v>
      </c>
      <c r="E6995" t="b">
        <v>0</v>
      </c>
    </row>
    <row r="6996" spans="1:5" x14ac:dyDescent="0.3">
      <c r="A6996" t="s">
        <v>2135</v>
      </c>
      <c r="B6996" t="s">
        <v>17</v>
      </c>
      <c r="C6996">
        <v>6.3</v>
      </c>
      <c r="E6996" t="b">
        <v>0</v>
      </c>
    </row>
    <row r="6997" spans="1:5" x14ac:dyDescent="0.3">
      <c r="A6997" t="s">
        <v>2136</v>
      </c>
      <c r="B6997" t="s">
        <v>13</v>
      </c>
      <c r="C6997">
        <v>7.7</v>
      </c>
      <c r="E6997" t="b">
        <v>0</v>
      </c>
    </row>
    <row r="6998" spans="1:5" x14ac:dyDescent="0.3">
      <c r="A6998" t="s">
        <v>2136</v>
      </c>
      <c r="B6998" t="s">
        <v>30</v>
      </c>
      <c r="C6998">
        <v>7.7</v>
      </c>
      <c r="E6998" t="b">
        <v>0</v>
      </c>
    </row>
    <row r="6999" spans="1:5" x14ac:dyDescent="0.3">
      <c r="A6999" t="s">
        <v>2136</v>
      </c>
      <c r="B6999" t="s">
        <v>17</v>
      </c>
      <c r="C6999">
        <v>7.7</v>
      </c>
      <c r="E6999" t="b">
        <v>0</v>
      </c>
    </row>
    <row r="7000" spans="1:5" x14ac:dyDescent="0.3">
      <c r="A7000" t="s">
        <v>2137</v>
      </c>
      <c r="B7000" t="s">
        <v>30</v>
      </c>
      <c r="C7000">
        <v>5.4</v>
      </c>
      <c r="E7000" t="b">
        <v>0</v>
      </c>
    </row>
    <row r="7001" spans="1:5" x14ac:dyDescent="0.3">
      <c r="A7001" t="s">
        <v>2137</v>
      </c>
      <c r="B7001" t="s">
        <v>17</v>
      </c>
      <c r="C7001">
        <v>5.4</v>
      </c>
      <c r="E7001" t="b">
        <v>0</v>
      </c>
    </row>
    <row r="7002" spans="1:5" x14ac:dyDescent="0.3">
      <c r="A7002" t="s">
        <v>2138</v>
      </c>
      <c r="B7002" t="s">
        <v>22</v>
      </c>
      <c r="C7002">
        <v>7.3</v>
      </c>
      <c r="E7002" t="b">
        <v>0</v>
      </c>
    </row>
    <row r="7003" spans="1:5" x14ac:dyDescent="0.3">
      <c r="A7003" t="s">
        <v>2138</v>
      </c>
      <c r="B7003" t="s">
        <v>31</v>
      </c>
      <c r="C7003">
        <v>7.3</v>
      </c>
      <c r="E7003" t="b">
        <v>0</v>
      </c>
    </row>
    <row r="7004" spans="1:5" x14ac:dyDescent="0.3">
      <c r="A7004" t="s">
        <v>2139</v>
      </c>
      <c r="B7004" t="s">
        <v>34</v>
      </c>
      <c r="C7004">
        <v>6.8</v>
      </c>
      <c r="E7004" t="b">
        <v>0</v>
      </c>
    </row>
    <row r="7005" spans="1:5" x14ac:dyDescent="0.3">
      <c r="A7005" t="s">
        <v>2139</v>
      </c>
      <c r="B7005" t="s">
        <v>30</v>
      </c>
      <c r="C7005">
        <v>6.8</v>
      </c>
      <c r="E7005" t="b">
        <v>0</v>
      </c>
    </row>
    <row r="7006" spans="1:5" x14ac:dyDescent="0.3">
      <c r="A7006" t="s">
        <v>2139</v>
      </c>
      <c r="B7006" t="s">
        <v>17</v>
      </c>
      <c r="C7006">
        <v>6.8</v>
      </c>
      <c r="E7006" t="b">
        <v>0</v>
      </c>
    </row>
    <row r="7007" spans="1:5" x14ac:dyDescent="0.3">
      <c r="A7007" t="s">
        <v>2140</v>
      </c>
      <c r="B7007" t="s">
        <v>34</v>
      </c>
      <c r="C7007">
        <v>7.3</v>
      </c>
      <c r="E7007" t="b">
        <v>0</v>
      </c>
    </row>
    <row r="7008" spans="1:5" x14ac:dyDescent="0.3">
      <c r="A7008" t="s">
        <v>2140</v>
      </c>
      <c r="B7008" t="s">
        <v>30</v>
      </c>
      <c r="C7008">
        <v>7.3</v>
      </c>
      <c r="E7008" t="b">
        <v>0</v>
      </c>
    </row>
    <row r="7009" spans="1:5" x14ac:dyDescent="0.3">
      <c r="A7009" t="s">
        <v>2140</v>
      </c>
      <c r="B7009" t="s">
        <v>26</v>
      </c>
      <c r="C7009">
        <v>7.3</v>
      </c>
      <c r="E7009" t="b">
        <v>0</v>
      </c>
    </row>
    <row r="7010" spans="1:5" x14ac:dyDescent="0.3">
      <c r="A7010" t="s">
        <v>2140</v>
      </c>
      <c r="B7010" t="s">
        <v>17</v>
      </c>
      <c r="C7010">
        <v>7.3</v>
      </c>
      <c r="E7010" t="b">
        <v>0</v>
      </c>
    </row>
    <row r="7011" spans="1:5" x14ac:dyDescent="0.3">
      <c r="A7011" t="s">
        <v>2141</v>
      </c>
      <c r="B7011" t="s">
        <v>13</v>
      </c>
      <c r="C7011">
        <v>6.5</v>
      </c>
      <c r="E7011" t="b">
        <v>0</v>
      </c>
    </row>
    <row r="7012" spans="1:5" x14ac:dyDescent="0.3">
      <c r="A7012" t="s">
        <v>2141</v>
      </c>
      <c r="B7012" t="s">
        <v>22</v>
      </c>
      <c r="C7012">
        <v>6.5</v>
      </c>
      <c r="E7012" t="b">
        <v>0</v>
      </c>
    </row>
    <row r="7013" spans="1:5" x14ac:dyDescent="0.3">
      <c r="A7013" t="s">
        <v>2142</v>
      </c>
      <c r="B7013" t="s">
        <v>34</v>
      </c>
      <c r="C7013">
        <v>7.2</v>
      </c>
      <c r="E7013" t="b">
        <v>0</v>
      </c>
    </row>
    <row r="7014" spans="1:5" x14ac:dyDescent="0.3">
      <c r="A7014" t="s">
        <v>2142</v>
      </c>
      <c r="B7014" t="s">
        <v>30</v>
      </c>
      <c r="C7014">
        <v>7.2</v>
      </c>
      <c r="E7014" t="b">
        <v>0</v>
      </c>
    </row>
    <row r="7015" spans="1:5" x14ac:dyDescent="0.3">
      <c r="A7015" t="s">
        <v>2142</v>
      </c>
      <c r="B7015" t="s">
        <v>17</v>
      </c>
      <c r="C7015">
        <v>7.2</v>
      </c>
      <c r="E7015" t="b">
        <v>0</v>
      </c>
    </row>
    <row r="7016" spans="1:5" x14ac:dyDescent="0.3">
      <c r="A7016" t="s">
        <v>2143</v>
      </c>
      <c r="B7016" t="s">
        <v>13</v>
      </c>
      <c r="C7016">
        <v>6.7</v>
      </c>
      <c r="E7016" t="b">
        <v>0</v>
      </c>
    </row>
    <row r="7017" spans="1:5" x14ac:dyDescent="0.3">
      <c r="A7017" t="s">
        <v>2143</v>
      </c>
      <c r="B7017" t="s">
        <v>21</v>
      </c>
      <c r="C7017">
        <v>6.7</v>
      </c>
      <c r="E7017" t="b">
        <v>0</v>
      </c>
    </row>
    <row r="7018" spans="1:5" x14ac:dyDescent="0.3">
      <c r="A7018" t="s">
        <v>2143</v>
      </c>
      <c r="B7018" t="s">
        <v>23</v>
      </c>
      <c r="C7018">
        <v>6.7</v>
      </c>
      <c r="E7018" t="b">
        <v>0</v>
      </c>
    </row>
    <row r="7019" spans="1:5" x14ac:dyDescent="0.3">
      <c r="A7019" t="s">
        <v>2143</v>
      </c>
      <c r="B7019" t="s">
        <v>32</v>
      </c>
      <c r="C7019">
        <v>6.7</v>
      </c>
      <c r="E7019" t="b">
        <v>0</v>
      </c>
    </row>
    <row r="7020" spans="1:5" x14ac:dyDescent="0.3">
      <c r="A7020" t="s">
        <v>2144</v>
      </c>
      <c r="B7020" t="s">
        <v>22</v>
      </c>
      <c r="C7020">
        <v>6.3</v>
      </c>
      <c r="E7020" t="b">
        <v>0</v>
      </c>
    </row>
    <row r="7021" spans="1:5" x14ac:dyDescent="0.3">
      <c r="A7021" t="s">
        <v>2144</v>
      </c>
      <c r="B7021" t="s">
        <v>19</v>
      </c>
      <c r="C7021">
        <v>6.3</v>
      </c>
      <c r="E7021" t="b">
        <v>0</v>
      </c>
    </row>
    <row r="7022" spans="1:5" x14ac:dyDescent="0.3">
      <c r="A7022" t="s">
        <v>2145</v>
      </c>
      <c r="B7022" t="s">
        <v>12</v>
      </c>
      <c r="C7022">
        <v>5.9</v>
      </c>
      <c r="E7022" t="b">
        <v>0</v>
      </c>
    </row>
    <row r="7023" spans="1:5" x14ac:dyDescent="0.3">
      <c r="A7023" t="s">
        <v>2145</v>
      </c>
      <c r="B7023" t="s">
        <v>13</v>
      </c>
      <c r="C7023">
        <v>5.9</v>
      </c>
      <c r="E7023" t="b">
        <v>0</v>
      </c>
    </row>
    <row r="7024" spans="1:5" x14ac:dyDescent="0.3">
      <c r="A7024" t="s">
        <v>2145</v>
      </c>
      <c r="B7024" t="s">
        <v>17</v>
      </c>
      <c r="C7024">
        <v>5.9</v>
      </c>
      <c r="E7024" t="b">
        <v>0</v>
      </c>
    </row>
    <row r="7025" spans="1:5" x14ac:dyDescent="0.3">
      <c r="A7025" t="s">
        <v>2146</v>
      </c>
      <c r="B7025" t="s">
        <v>21</v>
      </c>
      <c r="C7025">
        <v>7.8</v>
      </c>
      <c r="E7025" t="b">
        <v>0</v>
      </c>
    </row>
    <row r="7026" spans="1:5" x14ac:dyDescent="0.3">
      <c r="A7026" t="s">
        <v>2146</v>
      </c>
      <c r="B7026" t="s">
        <v>22</v>
      </c>
      <c r="C7026">
        <v>7.8</v>
      </c>
      <c r="E7026" t="b">
        <v>0</v>
      </c>
    </row>
    <row r="7027" spans="1:5" x14ac:dyDescent="0.3">
      <c r="A7027" t="s">
        <v>2146</v>
      </c>
      <c r="B7027" t="s">
        <v>14</v>
      </c>
      <c r="C7027">
        <v>7.8</v>
      </c>
      <c r="E7027" t="b">
        <v>0</v>
      </c>
    </row>
    <row r="7028" spans="1:5" x14ac:dyDescent="0.3">
      <c r="A7028" t="s">
        <v>2146</v>
      </c>
      <c r="B7028" t="s">
        <v>25</v>
      </c>
      <c r="C7028">
        <v>7.8</v>
      </c>
      <c r="E7028" t="b">
        <v>0</v>
      </c>
    </row>
    <row r="7029" spans="1:5" x14ac:dyDescent="0.3">
      <c r="A7029" t="s">
        <v>2147</v>
      </c>
      <c r="B7029" t="s">
        <v>22</v>
      </c>
      <c r="C7029">
        <v>7.4</v>
      </c>
      <c r="E7029" t="b">
        <v>0</v>
      </c>
    </row>
    <row r="7030" spans="1:5" x14ac:dyDescent="0.3">
      <c r="A7030" t="s">
        <v>2148</v>
      </c>
      <c r="B7030" t="s">
        <v>12</v>
      </c>
      <c r="C7030">
        <v>4.8</v>
      </c>
      <c r="E7030" t="b">
        <v>0</v>
      </c>
    </row>
    <row r="7031" spans="1:5" x14ac:dyDescent="0.3">
      <c r="A7031" t="s">
        <v>2148</v>
      </c>
      <c r="B7031" t="s">
        <v>13</v>
      </c>
      <c r="C7031">
        <v>4.8</v>
      </c>
      <c r="E7031" t="b">
        <v>0</v>
      </c>
    </row>
    <row r="7032" spans="1:5" x14ac:dyDescent="0.3">
      <c r="A7032" t="s">
        <v>2148</v>
      </c>
      <c r="B7032" t="s">
        <v>22</v>
      </c>
      <c r="C7032">
        <v>4.8</v>
      </c>
      <c r="E7032" t="b">
        <v>0</v>
      </c>
    </row>
    <row r="7033" spans="1:5" x14ac:dyDescent="0.3">
      <c r="A7033" t="s">
        <v>2148</v>
      </c>
      <c r="B7033" t="s">
        <v>23</v>
      </c>
      <c r="C7033">
        <v>4.8</v>
      </c>
      <c r="E7033" t="b">
        <v>0</v>
      </c>
    </row>
    <row r="7034" spans="1:5" x14ac:dyDescent="0.3">
      <c r="A7034" t="s">
        <v>2148</v>
      </c>
      <c r="B7034" t="s">
        <v>14</v>
      </c>
      <c r="C7034">
        <v>4.8</v>
      </c>
      <c r="E7034" t="b">
        <v>0</v>
      </c>
    </row>
    <row r="7035" spans="1:5" x14ac:dyDescent="0.3">
      <c r="A7035" t="s">
        <v>2148</v>
      </c>
      <c r="B7035" t="s">
        <v>15</v>
      </c>
      <c r="C7035">
        <v>4.8</v>
      </c>
      <c r="E7035" t="b">
        <v>0</v>
      </c>
    </row>
    <row r="7036" spans="1:5" x14ac:dyDescent="0.3">
      <c r="A7036" t="s">
        <v>2149</v>
      </c>
      <c r="B7036" t="s">
        <v>30</v>
      </c>
      <c r="C7036">
        <v>6.3</v>
      </c>
      <c r="E7036" t="b">
        <v>0</v>
      </c>
    </row>
    <row r="7037" spans="1:5" x14ac:dyDescent="0.3">
      <c r="A7037" t="s">
        <v>2149</v>
      </c>
      <c r="B7037" t="s">
        <v>32</v>
      </c>
      <c r="C7037">
        <v>6.3</v>
      </c>
      <c r="E7037" t="b">
        <v>0</v>
      </c>
    </row>
    <row r="7038" spans="1:5" x14ac:dyDescent="0.3">
      <c r="A7038" t="s">
        <v>2150</v>
      </c>
      <c r="B7038" t="s">
        <v>22</v>
      </c>
      <c r="C7038">
        <v>7.8</v>
      </c>
      <c r="E7038" t="b">
        <v>0</v>
      </c>
    </row>
    <row r="7039" spans="1:5" x14ac:dyDescent="0.3">
      <c r="A7039" t="s">
        <v>2150</v>
      </c>
      <c r="B7039" t="s">
        <v>30</v>
      </c>
      <c r="C7039">
        <v>7.8</v>
      </c>
      <c r="E7039" t="b">
        <v>0</v>
      </c>
    </row>
    <row r="7040" spans="1:5" x14ac:dyDescent="0.3">
      <c r="A7040" t="s">
        <v>2150</v>
      </c>
      <c r="B7040" t="s">
        <v>19</v>
      </c>
      <c r="C7040">
        <v>7.8</v>
      </c>
      <c r="E7040" t="b">
        <v>0</v>
      </c>
    </row>
    <row r="7041" spans="1:5" x14ac:dyDescent="0.3">
      <c r="A7041" t="s">
        <v>2151</v>
      </c>
      <c r="B7041" t="s">
        <v>38</v>
      </c>
      <c r="C7041">
        <v>7.5</v>
      </c>
      <c r="E7041" t="b">
        <v>0</v>
      </c>
    </row>
    <row r="7042" spans="1:5" x14ac:dyDescent="0.3">
      <c r="A7042" t="s">
        <v>2151</v>
      </c>
      <c r="B7042" t="s">
        <v>34</v>
      </c>
      <c r="C7042">
        <v>7.5</v>
      </c>
      <c r="E7042" t="b">
        <v>0</v>
      </c>
    </row>
    <row r="7043" spans="1:5" x14ac:dyDescent="0.3">
      <c r="A7043" t="s">
        <v>2151</v>
      </c>
      <c r="B7043" t="s">
        <v>30</v>
      </c>
      <c r="C7043">
        <v>7.5</v>
      </c>
      <c r="E7043" t="b">
        <v>0</v>
      </c>
    </row>
    <row r="7044" spans="1:5" x14ac:dyDescent="0.3">
      <c r="A7044" t="s">
        <v>2152</v>
      </c>
      <c r="B7044" t="s">
        <v>30</v>
      </c>
      <c r="C7044">
        <v>6</v>
      </c>
      <c r="E7044" t="b">
        <v>0</v>
      </c>
    </row>
    <row r="7045" spans="1:5" x14ac:dyDescent="0.3">
      <c r="A7045" t="s">
        <v>2153</v>
      </c>
      <c r="B7045" t="s">
        <v>12</v>
      </c>
      <c r="C7045">
        <v>6.8</v>
      </c>
      <c r="E7045" t="b">
        <v>0</v>
      </c>
    </row>
    <row r="7046" spans="1:5" x14ac:dyDescent="0.3">
      <c r="A7046" t="s">
        <v>2153</v>
      </c>
      <c r="B7046" t="s">
        <v>34</v>
      </c>
      <c r="C7046">
        <v>6.8</v>
      </c>
      <c r="E7046" t="b">
        <v>0</v>
      </c>
    </row>
    <row r="7047" spans="1:5" x14ac:dyDescent="0.3">
      <c r="A7047" t="s">
        <v>2153</v>
      </c>
      <c r="B7047" t="s">
        <v>17</v>
      </c>
      <c r="C7047">
        <v>6.8</v>
      </c>
      <c r="E7047" t="b">
        <v>0</v>
      </c>
    </row>
    <row r="7048" spans="1:5" x14ac:dyDescent="0.3">
      <c r="A7048" t="s">
        <v>2154</v>
      </c>
      <c r="B7048" t="s">
        <v>12</v>
      </c>
      <c r="C7048">
        <v>6.6</v>
      </c>
      <c r="E7048" t="b">
        <v>0</v>
      </c>
    </row>
    <row r="7049" spans="1:5" x14ac:dyDescent="0.3">
      <c r="A7049" t="s">
        <v>2154</v>
      </c>
      <c r="B7049" t="s">
        <v>30</v>
      </c>
      <c r="C7049">
        <v>6.6</v>
      </c>
      <c r="E7049" t="b">
        <v>0</v>
      </c>
    </row>
    <row r="7050" spans="1:5" x14ac:dyDescent="0.3">
      <c r="A7050" t="s">
        <v>2154</v>
      </c>
      <c r="B7050" t="s">
        <v>32</v>
      </c>
      <c r="C7050">
        <v>6.6</v>
      </c>
      <c r="E7050" t="b">
        <v>0</v>
      </c>
    </row>
    <row r="7051" spans="1:5" x14ac:dyDescent="0.3">
      <c r="A7051" t="s">
        <v>2155</v>
      </c>
      <c r="B7051" t="s">
        <v>35</v>
      </c>
      <c r="C7051">
        <v>4.5999999999999996</v>
      </c>
      <c r="E7051" t="b">
        <v>0</v>
      </c>
    </row>
    <row r="7052" spans="1:5" x14ac:dyDescent="0.3">
      <c r="A7052" t="s">
        <v>2155</v>
      </c>
      <c r="B7052" t="s">
        <v>15</v>
      </c>
      <c r="C7052">
        <v>4.5999999999999996</v>
      </c>
      <c r="E7052" t="b">
        <v>0</v>
      </c>
    </row>
    <row r="7053" spans="1:5" x14ac:dyDescent="0.3">
      <c r="A7053" t="s">
        <v>2155</v>
      </c>
      <c r="B7053" t="s">
        <v>17</v>
      </c>
      <c r="C7053">
        <v>4.5999999999999996</v>
      </c>
      <c r="E7053" t="b">
        <v>0</v>
      </c>
    </row>
    <row r="7054" spans="1:5" x14ac:dyDescent="0.3">
      <c r="A7054" t="s">
        <v>2156</v>
      </c>
      <c r="B7054" t="s">
        <v>40</v>
      </c>
      <c r="C7054">
        <v>2.9</v>
      </c>
      <c r="E7054" t="b">
        <v>0</v>
      </c>
    </row>
    <row r="7055" spans="1:5" x14ac:dyDescent="0.3">
      <c r="A7055" t="s">
        <v>2156</v>
      </c>
      <c r="B7055" t="s">
        <v>41</v>
      </c>
      <c r="C7055">
        <v>2.9</v>
      </c>
      <c r="E7055" t="b">
        <v>0</v>
      </c>
    </row>
    <row r="7056" spans="1:5" x14ac:dyDescent="0.3">
      <c r="A7056" t="s">
        <v>2156</v>
      </c>
      <c r="B7056" t="s">
        <v>19</v>
      </c>
      <c r="C7056">
        <v>2.9</v>
      </c>
      <c r="E7056" t="b">
        <v>0</v>
      </c>
    </row>
    <row r="7057" spans="1:5" x14ac:dyDescent="0.3">
      <c r="A7057" t="s">
        <v>2157</v>
      </c>
      <c r="B7057" t="s">
        <v>22</v>
      </c>
      <c r="C7057">
        <v>7.1</v>
      </c>
      <c r="E7057" t="b">
        <v>0</v>
      </c>
    </row>
    <row r="7058" spans="1:5" x14ac:dyDescent="0.3">
      <c r="A7058" t="s">
        <v>2157</v>
      </c>
      <c r="B7058" t="s">
        <v>30</v>
      </c>
      <c r="C7058">
        <v>7.1</v>
      </c>
      <c r="E7058" t="b">
        <v>0</v>
      </c>
    </row>
    <row r="7059" spans="1:5" x14ac:dyDescent="0.3">
      <c r="A7059" t="s">
        <v>2157</v>
      </c>
      <c r="B7059" t="s">
        <v>19</v>
      </c>
      <c r="C7059">
        <v>7.1</v>
      </c>
      <c r="E7059" t="b">
        <v>0</v>
      </c>
    </row>
    <row r="7060" spans="1:5" x14ac:dyDescent="0.3">
      <c r="A7060" t="s">
        <v>2158</v>
      </c>
      <c r="B7060" t="s">
        <v>22</v>
      </c>
      <c r="C7060">
        <v>6.1</v>
      </c>
      <c r="E7060" t="b">
        <v>0</v>
      </c>
    </row>
    <row r="7061" spans="1:5" x14ac:dyDescent="0.3">
      <c r="A7061" t="s">
        <v>2158</v>
      </c>
      <c r="B7061" t="s">
        <v>30</v>
      </c>
      <c r="C7061">
        <v>6.1</v>
      </c>
      <c r="E7061" t="b">
        <v>0</v>
      </c>
    </row>
    <row r="7062" spans="1:5" x14ac:dyDescent="0.3">
      <c r="A7062" t="s">
        <v>2159</v>
      </c>
      <c r="B7062" t="s">
        <v>30</v>
      </c>
      <c r="C7062">
        <v>6.7</v>
      </c>
      <c r="E7062" t="b">
        <v>0</v>
      </c>
    </row>
    <row r="7063" spans="1:5" x14ac:dyDescent="0.3">
      <c r="A7063" t="s">
        <v>2159</v>
      </c>
      <c r="B7063" t="s">
        <v>19</v>
      </c>
      <c r="C7063">
        <v>6.7</v>
      </c>
      <c r="E7063" t="b">
        <v>0</v>
      </c>
    </row>
    <row r="7064" spans="1:5" x14ac:dyDescent="0.3">
      <c r="A7064" t="s">
        <v>2160</v>
      </c>
      <c r="B7064" t="s">
        <v>30</v>
      </c>
      <c r="C7064">
        <v>7.1</v>
      </c>
      <c r="E7064" t="b">
        <v>0</v>
      </c>
    </row>
    <row r="7065" spans="1:5" x14ac:dyDescent="0.3">
      <c r="A7065" t="s">
        <v>2160</v>
      </c>
      <c r="B7065" t="s">
        <v>26</v>
      </c>
      <c r="C7065">
        <v>7.1</v>
      </c>
      <c r="E7065" t="b">
        <v>0</v>
      </c>
    </row>
    <row r="7066" spans="1:5" x14ac:dyDescent="0.3">
      <c r="A7066" t="s">
        <v>2160</v>
      </c>
      <c r="B7066" t="s">
        <v>17</v>
      </c>
      <c r="C7066">
        <v>7.1</v>
      </c>
      <c r="E7066" t="b">
        <v>0</v>
      </c>
    </row>
    <row r="7067" spans="1:5" x14ac:dyDescent="0.3">
      <c r="A7067" t="s">
        <v>2161</v>
      </c>
      <c r="B7067" t="s">
        <v>22</v>
      </c>
      <c r="C7067">
        <v>5.8</v>
      </c>
      <c r="E7067" t="b">
        <v>0</v>
      </c>
    </row>
    <row r="7068" spans="1:5" x14ac:dyDescent="0.3">
      <c r="A7068" t="s">
        <v>2161</v>
      </c>
      <c r="B7068" t="s">
        <v>30</v>
      </c>
      <c r="C7068">
        <v>5.8</v>
      </c>
      <c r="E7068" t="b">
        <v>0</v>
      </c>
    </row>
    <row r="7069" spans="1:5" x14ac:dyDescent="0.3">
      <c r="A7069" t="s">
        <v>2161</v>
      </c>
      <c r="B7069" t="s">
        <v>19</v>
      </c>
      <c r="C7069">
        <v>5.8</v>
      </c>
      <c r="E7069" t="b">
        <v>0</v>
      </c>
    </row>
    <row r="7070" spans="1:5" x14ac:dyDescent="0.3">
      <c r="A7070" t="s">
        <v>2162</v>
      </c>
      <c r="B7070" t="s">
        <v>30</v>
      </c>
      <c r="C7070">
        <v>6.7</v>
      </c>
      <c r="E7070" t="b">
        <v>0</v>
      </c>
    </row>
    <row r="7071" spans="1:5" x14ac:dyDescent="0.3">
      <c r="A7071" t="s">
        <v>2163</v>
      </c>
      <c r="B7071" t="s">
        <v>22</v>
      </c>
      <c r="C7071">
        <v>5.8</v>
      </c>
      <c r="E7071" t="b">
        <v>0</v>
      </c>
    </row>
    <row r="7072" spans="1:5" x14ac:dyDescent="0.3">
      <c r="A7072" t="s">
        <v>2163</v>
      </c>
      <c r="B7072" t="s">
        <v>25</v>
      </c>
      <c r="C7072">
        <v>5.8</v>
      </c>
      <c r="E7072" t="b">
        <v>0</v>
      </c>
    </row>
    <row r="7073" spans="1:5" x14ac:dyDescent="0.3">
      <c r="A7073" t="s">
        <v>2164</v>
      </c>
      <c r="B7073" t="s">
        <v>35</v>
      </c>
      <c r="C7073">
        <v>6.8</v>
      </c>
      <c r="E7073" t="b">
        <v>0</v>
      </c>
    </row>
    <row r="7074" spans="1:5" x14ac:dyDescent="0.3">
      <c r="A7074" t="s">
        <v>2164</v>
      </c>
      <c r="B7074" t="s">
        <v>15</v>
      </c>
      <c r="C7074">
        <v>6.8</v>
      </c>
      <c r="E7074" t="b">
        <v>0</v>
      </c>
    </row>
    <row r="7075" spans="1:5" x14ac:dyDescent="0.3">
      <c r="A7075" t="s">
        <v>2164</v>
      </c>
      <c r="B7075" t="s">
        <v>17</v>
      </c>
      <c r="C7075">
        <v>6.8</v>
      </c>
      <c r="E7075" t="b">
        <v>0</v>
      </c>
    </row>
    <row r="7076" spans="1:5" x14ac:dyDescent="0.3">
      <c r="A7076" t="s">
        <v>2165</v>
      </c>
      <c r="B7076" t="s">
        <v>12</v>
      </c>
      <c r="C7076">
        <v>8.5</v>
      </c>
      <c r="E7076" t="b">
        <v>0</v>
      </c>
    </row>
    <row r="7077" spans="1:5" x14ac:dyDescent="0.3">
      <c r="A7077" t="s">
        <v>2165</v>
      </c>
      <c r="B7077" t="s">
        <v>13</v>
      </c>
      <c r="C7077">
        <v>8.5</v>
      </c>
      <c r="E7077" t="b">
        <v>0</v>
      </c>
    </row>
    <row r="7078" spans="1:5" x14ac:dyDescent="0.3">
      <c r="A7078" t="s">
        <v>2166</v>
      </c>
      <c r="B7078" t="s">
        <v>13</v>
      </c>
      <c r="C7078">
        <v>6.6</v>
      </c>
      <c r="E7078" t="b">
        <v>0</v>
      </c>
    </row>
    <row r="7079" spans="1:5" x14ac:dyDescent="0.3">
      <c r="A7079" t="s">
        <v>2166</v>
      </c>
      <c r="B7079" t="s">
        <v>22</v>
      </c>
      <c r="C7079">
        <v>6.6</v>
      </c>
      <c r="E7079" t="b">
        <v>0</v>
      </c>
    </row>
    <row r="7080" spans="1:5" x14ac:dyDescent="0.3">
      <c r="A7080" t="s">
        <v>2166</v>
      </c>
      <c r="B7080" t="s">
        <v>23</v>
      </c>
      <c r="C7080">
        <v>6.6</v>
      </c>
      <c r="E7080" t="b">
        <v>0</v>
      </c>
    </row>
    <row r="7081" spans="1:5" x14ac:dyDescent="0.3">
      <c r="A7081" t="s">
        <v>2167</v>
      </c>
      <c r="B7081" t="s">
        <v>30</v>
      </c>
      <c r="C7081">
        <v>7.7</v>
      </c>
      <c r="E7081" t="b">
        <v>0</v>
      </c>
    </row>
    <row r="7082" spans="1:5" x14ac:dyDescent="0.3">
      <c r="A7082" t="s">
        <v>2167</v>
      </c>
      <c r="B7082" t="s">
        <v>15</v>
      </c>
      <c r="C7082">
        <v>7.7</v>
      </c>
      <c r="E7082" t="b">
        <v>0</v>
      </c>
    </row>
    <row r="7083" spans="1:5" x14ac:dyDescent="0.3">
      <c r="A7083" t="s">
        <v>2168</v>
      </c>
      <c r="B7083" t="s">
        <v>30</v>
      </c>
      <c r="C7083">
        <v>4.7</v>
      </c>
      <c r="E7083" t="b">
        <v>0</v>
      </c>
    </row>
    <row r="7084" spans="1:5" x14ac:dyDescent="0.3">
      <c r="A7084" t="s">
        <v>2168</v>
      </c>
      <c r="B7084" t="s">
        <v>35</v>
      </c>
      <c r="C7084">
        <v>4.7</v>
      </c>
      <c r="E7084" t="b">
        <v>0</v>
      </c>
    </row>
    <row r="7085" spans="1:5" x14ac:dyDescent="0.3">
      <c r="A7085" t="s">
        <v>2168</v>
      </c>
      <c r="B7085" t="s">
        <v>15</v>
      </c>
      <c r="C7085">
        <v>4.7</v>
      </c>
      <c r="E7085" t="b">
        <v>0</v>
      </c>
    </row>
    <row r="7086" spans="1:5" x14ac:dyDescent="0.3">
      <c r="A7086" t="s">
        <v>2168</v>
      </c>
      <c r="B7086" t="s">
        <v>17</v>
      </c>
      <c r="C7086">
        <v>4.7</v>
      </c>
      <c r="E7086" t="b">
        <v>0</v>
      </c>
    </row>
    <row r="7087" spans="1:5" x14ac:dyDescent="0.3">
      <c r="A7087" t="s">
        <v>2169</v>
      </c>
      <c r="B7087" t="s">
        <v>12</v>
      </c>
      <c r="C7087">
        <v>6.4</v>
      </c>
      <c r="E7087" t="b">
        <v>0</v>
      </c>
    </row>
    <row r="7088" spans="1:5" x14ac:dyDescent="0.3">
      <c r="A7088" t="s">
        <v>2169</v>
      </c>
      <c r="B7088" t="s">
        <v>22</v>
      </c>
      <c r="C7088">
        <v>6.4</v>
      </c>
      <c r="E7088" t="b">
        <v>0</v>
      </c>
    </row>
    <row r="7089" spans="1:5" x14ac:dyDescent="0.3">
      <c r="A7089" t="s">
        <v>2169</v>
      </c>
      <c r="B7089" t="s">
        <v>34</v>
      </c>
      <c r="C7089">
        <v>6.4</v>
      </c>
      <c r="E7089" t="b">
        <v>0</v>
      </c>
    </row>
    <row r="7090" spans="1:5" x14ac:dyDescent="0.3">
      <c r="A7090" t="s">
        <v>2169</v>
      </c>
      <c r="B7090" t="s">
        <v>17</v>
      </c>
      <c r="C7090">
        <v>6.4</v>
      </c>
      <c r="E7090" t="b">
        <v>0</v>
      </c>
    </row>
    <row r="7091" spans="1:5" x14ac:dyDescent="0.3">
      <c r="A7091" t="s">
        <v>2170</v>
      </c>
      <c r="B7091" t="s">
        <v>22</v>
      </c>
      <c r="C7091">
        <v>5.5</v>
      </c>
      <c r="E7091" t="b">
        <v>0</v>
      </c>
    </row>
    <row r="7092" spans="1:5" x14ac:dyDescent="0.3">
      <c r="A7092" t="s">
        <v>2171</v>
      </c>
      <c r="B7092" t="s">
        <v>34</v>
      </c>
      <c r="C7092">
        <v>8.6</v>
      </c>
      <c r="E7092" t="b">
        <v>0</v>
      </c>
    </row>
    <row r="7093" spans="1:5" x14ac:dyDescent="0.3">
      <c r="A7093" t="s">
        <v>2171</v>
      </c>
      <c r="B7093" t="s">
        <v>30</v>
      </c>
      <c r="C7093">
        <v>8.6</v>
      </c>
      <c r="E7093" t="b">
        <v>0</v>
      </c>
    </row>
    <row r="7094" spans="1:5" x14ac:dyDescent="0.3">
      <c r="A7094" t="s">
        <v>2171</v>
      </c>
      <c r="B7094" t="s">
        <v>35</v>
      </c>
      <c r="C7094">
        <v>8.6</v>
      </c>
      <c r="E7094" t="b">
        <v>0</v>
      </c>
    </row>
    <row r="7095" spans="1:5" x14ac:dyDescent="0.3">
      <c r="A7095" t="s">
        <v>2171</v>
      </c>
      <c r="B7095" t="s">
        <v>17</v>
      </c>
      <c r="C7095">
        <v>8.6</v>
      </c>
      <c r="E7095" t="b">
        <v>0</v>
      </c>
    </row>
    <row r="7096" spans="1:5" x14ac:dyDescent="0.3">
      <c r="A7096" t="s">
        <v>2172</v>
      </c>
      <c r="B7096" t="s">
        <v>22</v>
      </c>
      <c r="C7096">
        <v>7</v>
      </c>
      <c r="E7096" t="b">
        <v>0</v>
      </c>
    </row>
    <row r="7097" spans="1:5" x14ac:dyDescent="0.3">
      <c r="A7097" t="s">
        <v>2172</v>
      </c>
      <c r="B7097" t="s">
        <v>39</v>
      </c>
      <c r="C7097">
        <v>7</v>
      </c>
      <c r="E7097" t="b">
        <v>0</v>
      </c>
    </row>
    <row r="7098" spans="1:5" x14ac:dyDescent="0.3">
      <c r="A7098" t="s">
        <v>2173</v>
      </c>
      <c r="B7098" t="s">
        <v>12</v>
      </c>
      <c r="C7098">
        <v>7.1</v>
      </c>
      <c r="E7098" t="b">
        <v>0</v>
      </c>
    </row>
    <row r="7099" spans="1:5" x14ac:dyDescent="0.3">
      <c r="A7099" t="s">
        <v>2173</v>
      </c>
      <c r="B7099" t="s">
        <v>22</v>
      </c>
      <c r="C7099">
        <v>7.1</v>
      </c>
      <c r="E7099" t="b">
        <v>0</v>
      </c>
    </row>
    <row r="7100" spans="1:5" x14ac:dyDescent="0.3">
      <c r="A7100" t="s">
        <v>2173</v>
      </c>
      <c r="B7100" t="s">
        <v>18</v>
      </c>
      <c r="C7100">
        <v>7.1</v>
      </c>
      <c r="E7100" t="b">
        <v>0</v>
      </c>
    </row>
    <row r="7101" spans="1:5" x14ac:dyDescent="0.3">
      <c r="A7101" t="s">
        <v>2174</v>
      </c>
      <c r="B7101" t="s">
        <v>13</v>
      </c>
      <c r="C7101">
        <v>5.7</v>
      </c>
      <c r="E7101" t="b">
        <v>0</v>
      </c>
    </row>
    <row r="7102" spans="1:5" x14ac:dyDescent="0.3">
      <c r="A7102" t="s">
        <v>2174</v>
      </c>
      <c r="B7102" t="s">
        <v>35</v>
      </c>
      <c r="C7102">
        <v>5.7</v>
      </c>
      <c r="E7102" t="b">
        <v>0</v>
      </c>
    </row>
    <row r="7103" spans="1:5" x14ac:dyDescent="0.3">
      <c r="A7103" t="s">
        <v>2174</v>
      </c>
      <c r="B7103" t="s">
        <v>17</v>
      </c>
      <c r="C7103">
        <v>5.7</v>
      </c>
      <c r="E7103" t="b">
        <v>0</v>
      </c>
    </row>
    <row r="7104" spans="1:5" x14ac:dyDescent="0.3">
      <c r="A7104" t="s">
        <v>2175</v>
      </c>
      <c r="B7104" t="s">
        <v>13</v>
      </c>
      <c r="C7104">
        <v>3.7</v>
      </c>
      <c r="E7104" t="b">
        <v>0</v>
      </c>
    </row>
    <row r="7105" spans="1:5" x14ac:dyDescent="0.3">
      <c r="A7105" t="s">
        <v>2175</v>
      </c>
      <c r="B7105" t="s">
        <v>22</v>
      </c>
      <c r="C7105">
        <v>3.7</v>
      </c>
      <c r="E7105" t="b">
        <v>0</v>
      </c>
    </row>
    <row r="7106" spans="1:5" x14ac:dyDescent="0.3">
      <c r="A7106" t="s">
        <v>2175</v>
      </c>
      <c r="B7106" t="s">
        <v>30</v>
      </c>
      <c r="C7106">
        <v>3.7</v>
      </c>
      <c r="E7106" t="b">
        <v>0</v>
      </c>
    </row>
    <row r="7107" spans="1:5" x14ac:dyDescent="0.3">
      <c r="A7107" t="s">
        <v>2175</v>
      </c>
      <c r="B7107" t="s">
        <v>23</v>
      </c>
      <c r="C7107">
        <v>3.7</v>
      </c>
      <c r="E7107" t="b">
        <v>0</v>
      </c>
    </row>
    <row r="7108" spans="1:5" x14ac:dyDescent="0.3">
      <c r="A7108" t="s">
        <v>2175</v>
      </c>
      <c r="B7108" t="s">
        <v>19</v>
      </c>
      <c r="C7108">
        <v>3.7</v>
      </c>
      <c r="E7108" t="b">
        <v>0</v>
      </c>
    </row>
    <row r="7109" spans="1:5" x14ac:dyDescent="0.3">
      <c r="A7109" t="s">
        <v>2176</v>
      </c>
      <c r="B7109" t="s">
        <v>35</v>
      </c>
      <c r="C7109">
        <v>7.5</v>
      </c>
      <c r="E7109" t="b">
        <v>0</v>
      </c>
    </row>
    <row r="7110" spans="1:5" x14ac:dyDescent="0.3">
      <c r="A7110" t="s">
        <v>2176</v>
      </c>
      <c r="B7110" t="s">
        <v>26</v>
      </c>
      <c r="C7110">
        <v>7.5</v>
      </c>
      <c r="E7110" t="b">
        <v>0</v>
      </c>
    </row>
    <row r="7111" spans="1:5" x14ac:dyDescent="0.3">
      <c r="A7111" t="s">
        <v>2176</v>
      </c>
      <c r="B7111" t="s">
        <v>17</v>
      </c>
      <c r="C7111">
        <v>7.5</v>
      </c>
      <c r="E7111" t="b">
        <v>0</v>
      </c>
    </row>
    <row r="7112" spans="1:5" x14ac:dyDescent="0.3">
      <c r="A7112" t="s">
        <v>2177</v>
      </c>
      <c r="B7112" t="s">
        <v>13</v>
      </c>
      <c r="C7112">
        <v>4.5999999999999996</v>
      </c>
      <c r="E7112" t="b">
        <v>0</v>
      </c>
    </row>
    <row r="7113" spans="1:5" x14ac:dyDescent="0.3">
      <c r="A7113" t="s">
        <v>2177</v>
      </c>
      <c r="B7113" t="s">
        <v>22</v>
      </c>
      <c r="C7113">
        <v>4.5999999999999996</v>
      </c>
      <c r="E7113" t="b">
        <v>0</v>
      </c>
    </row>
    <row r="7114" spans="1:5" x14ac:dyDescent="0.3">
      <c r="A7114" t="s">
        <v>2177</v>
      </c>
      <c r="B7114" t="s">
        <v>23</v>
      </c>
      <c r="C7114">
        <v>4.5999999999999996</v>
      </c>
      <c r="E7114" t="b">
        <v>0</v>
      </c>
    </row>
    <row r="7115" spans="1:5" x14ac:dyDescent="0.3">
      <c r="A7115" t="s">
        <v>2177</v>
      </c>
      <c r="B7115" t="s">
        <v>19</v>
      </c>
      <c r="C7115">
        <v>4.5999999999999996</v>
      </c>
      <c r="E7115" t="b">
        <v>0</v>
      </c>
    </row>
    <row r="7116" spans="1:5" x14ac:dyDescent="0.3">
      <c r="A7116" t="s">
        <v>2178</v>
      </c>
      <c r="B7116" t="s">
        <v>22</v>
      </c>
      <c r="C7116">
        <v>4.9000000000000004</v>
      </c>
      <c r="E7116" t="b">
        <v>0</v>
      </c>
    </row>
    <row r="7117" spans="1:5" x14ac:dyDescent="0.3">
      <c r="A7117" t="s">
        <v>1344</v>
      </c>
      <c r="B7117" t="s">
        <v>30</v>
      </c>
      <c r="C7117">
        <v>6.9</v>
      </c>
      <c r="E7117" t="b">
        <v>0</v>
      </c>
    </row>
    <row r="7118" spans="1:5" x14ac:dyDescent="0.3">
      <c r="A7118" t="s">
        <v>1344</v>
      </c>
      <c r="B7118" t="s">
        <v>26</v>
      </c>
      <c r="C7118">
        <v>6.9</v>
      </c>
      <c r="E7118" t="b">
        <v>0</v>
      </c>
    </row>
    <row r="7119" spans="1:5" x14ac:dyDescent="0.3">
      <c r="A7119" t="s">
        <v>1344</v>
      </c>
      <c r="B7119" t="s">
        <v>17</v>
      </c>
      <c r="C7119">
        <v>6.9</v>
      </c>
      <c r="E7119" t="b">
        <v>0</v>
      </c>
    </row>
    <row r="7120" spans="1:5" x14ac:dyDescent="0.3">
      <c r="A7120" t="s">
        <v>2179</v>
      </c>
      <c r="B7120" t="s">
        <v>22</v>
      </c>
      <c r="C7120">
        <v>7.1</v>
      </c>
      <c r="E7120" t="b">
        <v>0</v>
      </c>
    </row>
    <row r="7121" spans="1:5" x14ac:dyDescent="0.3">
      <c r="A7121" t="s">
        <v>2179</v>
      </c>
      <c r="B7121" t="s">
        <v>39</v>
      </c>
      <c r="C7121">
        <v>7.1</v>
      </c>
      <c r="E7121" t="b">
        <v>0</v>
      </c>
    </row>
    <row r="7122" spans="1:5" x14ac:dyDescent="0.3">
      <c r="A7122" t="s">
        <v>2180</v>
      </c>
      <c r="B7122" t="s">
        <v>12</v>
      </c>
      <c r="C7122">
        <v>5.8</v>
      </c>
      <c r="E7122" t="b">
        <v>0</v>
      </c>
    </row>
    <row r="7123" spans="1:5" x14ac:dyDescent="0.3">
      <c r="A7123" t="s">
        <v>2180</v>
      </c>
      <c r="B7123" t="s">
        <v>13</v>
      </c>
      <c r="C7123">
        <v>5.8</v>
      </c>
      <c r="E7123" t="b">
        <v>0</v>
      </c>
    </row>
    <row r="7124" spans="1:5" x14ac:dyDescent="0.3">
      <c r="A7124" t="s">
        <v>2180</v>
      </c>
      <c r="B7124" t="s">
        <v>14</v>
      </c>
      <c r="C7124">
        <v>5.8</v>
      </c>
      <c r="E7124" t="b">
        <v>0</v>
      </c>
    </row>
    <row r="7125" spans="1:5" x14ac:dyDescent="0.3">
      <c r="A7125" t="s">
        <v>2180</v>
      </c>
      <c r="B7125" t="s">
        <v>15</v>
      </c>
      <c r="C7125">
        <v>5.8</v>
      </c>
      <c r="E7125" t="b">
        <v>0</v>
      </c>
    </row>
    <row r="7126" spans="1:5" x14ac:dyDescent="0.3">
      <c r="A7126" t="s">
        <v>2180</v>
      </c>
      <c r="B7126" t="s">
        <v>17</v>
      </c>
      <c r="C7126">
        <v>5.8</v>
      </c>
      <c r="E7126" t="b">
        <v>0</v>
      </c>
    </row>
    <row r="7127" spans="1:5" x14ac:dyDescent="0.3">
      <c r="A7127" t="s">
        <v>1718</v>
      </c>
      <c r="B7127" t="s">
        <v>30</v>
      </c>
      <c r="C7127">
        <v>7</v>
      </c>
      <c r="E7127" t="b">
        <v>0</v>
      </c>
    </row>
    <row r="7128" spans="1:5" x14ac:dyDescent="0.3">
      <c r="A7128" t="s">
        <v>1718</v>
      </c>
      <c r="B7128" t="s">
        <v>26</v>
      </c>
      <c r="C7128">
        <v>7</v>
      </c>
      <c r="E7128" t="b">
        <v>0</v>
      </c>
    </row>
    <row r="7129" spans="1:5" x14ac:dyDescent="0.3">
      <c r="A7129" t="s">
        <v>1718</v>
      </c>
      <c r="B7129" t="s">
        <v>19</v>
      </c>
      <c r="C7129">
        <v>7</v>
      </c>
      <c r="E7129" t="b">
        <v>0</v>
      </c>
    </row>
    <row r="7130" spans="1:5" x14ac:dyDescent="0.3">
      <c r="A7130" t="s">
        <v>1718</v>
      </c>
      <c r="B7130" t="s">
        <v>17</v>
      </c>
      <c r="C7130">
        <v>7</v>
      </c>
      <c r="E7130" t="b">
        <v>0</v>
      </c>
    </row>
    <row r="7131" spans="1:5" x14ac:dyDescent="0.3">
      <c r="A7131" t="s">
        <v>2181</v>
      </c>
      <c r="B7131" t="s">
        <v>22</v>
      </c>
      <c r="C7131">
        <v>5.4</v>
      </c>
      <c r="E7131" t="b">
        <v>0</v>
      </c>
    </row>
    <row r="7132" spans="1:5" x14ac:dyDescent="0.3">
      <c r="A7132" t="s">
        <v>2181</v>
      </c>
      <c r="B7132" t="s">
        <v>34</v>
      </c>
      <c r="C7132">
        <v>5.4</v>
      </c>
      <c r="E7132" t="b">
        <v>0</v>
      </c>
    </row>
    <row r="7133" spans="1:5" x14ac:dyDescent="0.3">
      <c r="A7133" t="s">
        <v>2182</v>
      </c>
      <c r="B7133" t="s">
        <v>22</v>
      </c>
      <c r="C7133">
        <v>7.3</v>
      </c>
      <c r="E7133" t="b">
        <v>0</v>
      </c>
    </row>
    <row r="7134" spans="1:5" x14ac:dyDescent="0.3">
      <c r="A7134" t="s">
        <v>2182</v>
      </c>
      <c r="B7134" t="s">
        <v>30</v>
      </c>
      <c r="C7134">
        <v>7.3</v>
      </c>
      <c r="E7134" t="b">
        <v>0</v>
      </c>
    </row>
    <row r="7135" spans="1:5" x14ac:dyDescent="0.3">
      <c r="A7135" t="s">
        <v>2183</v>
      </c>
      <c r="B7135" t="s">
        <v>13</v>
      </c>
      <c r="C7135">
        <v>7.1</v>
      </c>
      <c r="E7135" t="b">
        <v>0</v>
      </c>
    </row>
    <row r="7136" spans="1:5" x14ac:dyDescent="0.3">
      <c r="A7136" t="s">
        <v>2183</v>
      </c>
      <c r="B7136" t="s">
        <v>22</v>
      </c>
      <c r="C7136">
        <v>7.1</v>
      </c>
      <c r="E7136" t="b">
        <v>0</v>
      </c>
    </row>
    <row r="7137" spans="1:5" x14ac:dyDescent="0.3">
      <c r="A7137" t="s">
        <v>2183</v>
      </c>
      <c r="B7137" t="s">
        <v>30</v>
      </c>
      <c r="C7137">
        <v>7.1</v>
      </c>
      <c r="E7137" t="b">
        <v>0</v>
      </c>
    </row>
    <row r="7138" spans="1:5" x14ac:dyDescent="0.3">
      <c r="A7138" t="s">
        <v>2183</v>
      </c>
      <c r="B7138" t="s">
        <v>23</v>
      </c>
      <c r="C7138">
        <v>7.1</v>
      </c>
      <c r="E7138" t="b">
        <v>0</v>
      </c>
    </row>
    <row r="7139" spans="1:5" x14ac:dyDescent="0.3">
      <c r="A7139" t="s">
        <v>2183</v>
      </c>
      <c r="B7139" t="s">
        <v>26</v>
      </c>
      <c r="C7139">
        <v>7.1</v>
      </c>
      <c r="E7139" t="b">
        <v>0</v>
      </c>
    </row>
    <row r="7140" spans="1:5" x14ac:dyDescent="0.3">
      <c r="A7140" t="s">
        <v>2184</v>
      </c>
      <c r="B7140" t="s">
        <v>30</v>
      </c>
      <c r="C7140">
        <v>5.8</v>
      </c>
      <c r="E7140" t="b">
        <v>0</v>
      </c>
    </row>
    <row r="7141" spans="1:5" x14ac:dyDescent="0.3">
      <c r="A7141" t="s">
        <v>2184</v>
      </c>
      <c r="B7141" t="s">
        <v>23</v>
      </c>
      <c r="C7141">
        <v>5.8</v>
      </c>
      <c r="E7141" t="b">
        <v>0</v>
      </c>
    </row>
    <row r="7142" spans="1:5" x14ac:dyDescent="0.3">
      <c r="A7142" t="s">
        <v>2184</v>
      </c>
      <c r="B7142" t="s">
        <v>39</v>
      </c>
      <c r="C7142">
        <v>5.8</v>
      </c>
      <c r="E7142" t="b">
        <v>0</v>
      </c>
    </row>
    <row r="7143" spans="1:5" x14ac:dyDescent="0.3">
      <c r="A7143" t="s">
        <v>2184</v>
      </c>
      <c r="B7143" t="s">
        <v>19</v>
      </c>
      <c r="C7143">
        <v>5.8</v>
      </c>
      <c r="E7143" t="b">
        <v>0</v>
      </c>
    </row>
    <row r="7144" spans="1:5" x14ac:dyDescent="0.3">
      <c r="A7144" t="s">
        <v>2185</v>
      </c>
      <c r="B7144" t="s">
        <v>38</v>
      </c>
      <c r="C7144">
        <v>8.1</v>
      </c>
      <c r="E7144" t="b">
        <v>0</v>
      </c>
    </row>
    <row r="7145" spans="1:5" x14ac:dyDescent="0.3">
      <c r="A7145" t="s">
        <v>2185</v>
      </c>
      <c r="B7145" t="s">
        <v>30</v>
      </c>
      <c r="C7145">
        <v>8.1</v>
      </c>
      <c r="E7145" t="b">
        <v>0</v>
      </c>
    </row>
    <row r="7146" spans="1:5" x14ac:dyDescent="0.3">
      <c r="A7146" t="s">
        <v>2185</v>
      </c>
      <c r="B7146" t="s">
        <v>31</v>
      </c>
      <c r="C7146">
        <v>8.1</v>
      </c>
      <c r="E7146" t="b">
        <v>0</v>
      </c>
    </row>
    <row r="7147" spans="1:5" x14ac:dyDescent="0.3">
      <c r="A7147" t="s">
        <v>2186</v>
      </c>
      <c r="B7147" t="s">
        <v>22</v>
      </c>
      <c r="C7147">
        <v>5.7</v>
      </c>
      <c r="E7147" t="b">
        <v>0</v>
      </c>
    </row>
    <row r="7148" spans="1:5" x14ac:dyDescent="0.3">
      <c r="A7148" t="s">
        <v>2186</v>
      </c>
      <c r="B7148" t="s">
        <v>30</v>
      </c>
      <c r="C7148">
        <v>5.7</v>
      </c>
      <c r="E7148" t="b">
        <v>0</v>
      </c>
    </row>
    <row r="7149" spans="1:5" x14ac:dyDescent="0.3">
      <c r="A7149" t="s">
        <v>2186</v>
      </c>
      <c r="B7149" t="s">
        <v>39</v>
      </c>
      <c r="C7149">
        <v>5.7</v>
      </c>
      <c r="E7149" t="b">
        <v>0</v>
      </c>
    </row>
    <row r="7150" spans="1:5" x14ac:dyDescent="0.3">
      <c r="A7150" t="s">
        <v>2186</v>
      </c>
      <c r="B7150" t="s">
        <v>19</v>
      </c>
      <c r="C7150">
        <v>5.7</v>
      </c>
      <c r="E7150" t="b">
        <v>0</v>
      </c>
    </row>
    <row r="7151" spans="1:5" x14ac:dyDescent="0.3">
      <c r="A7151" t="s">
        <v>2187</v>
      </c>
      <c r="B7151" t="s">
        <v>22</v>
      </c>
      <c r="C7151">
        <v>4.4000000000000004</v>
      </c>
      <c r="E7151" t="b">
        <v>0</v>
      </c>
    </row>
    <row r="7152" spans="1:5" x14ac:dyDescent="0.3">
      <c r="A7152" t="s">
        <v>2187</v>
      </c>
      <c r="B7152" t="s">
        <v>30</v>
      </c>
      <c r="C7152">
        <v>4.4000000000000004</v>
      </c>
      <c r="E7152" t="b">
        <v>0</v>
      </c>
    </row>
    <row r="7153" spans="1:5" x14ac:dyDescent="0.3">
      <c r="A7153" t="s">
        <v>2187</v>
      </c>
      <c r="B7153" t="s">
        <v>19</v>
      </c>
      <c r="C7153">
        <v>4.4000000000000004</v>
      </c>
      <c r="E7153" t="b">
        <v>0</v>
      </c>
    </row>
    <row r="7154" spans="1:5" x14ac:dyDescent="0.3">
      <c r="A7154" t="s">
        <v>2188</v>
      </c>
      <c r="B7154" t="s">
        <v>14</v>
      </c>
      <c r="C7154">
        <v>7.9</v>
      </c>
      <c r="E7154" t="b">
        <v>0</v>
      </c>
    </row>
    <row r="7155" spans="1:5" x14ac:dyDescent="0.3">
      <c r="A7155" t="s">
        <v>2188</v>
      </c>
      <c r="B7155" t="s">
        <v>19</v>
      </c>
      <c r="C7155">
        <v>7.9</v>
      </c>
      <c r="E7155" t="b">
        <v>0</v>
      </c>
    </row>
    <row r="7156" spans="1:5" x14ac:dyDescent="0.3">
      <c r="A7156" t="s">
        <v>2189</v>
      </c>
      <c r="B7156" t="s">
        <v>30</v>
      </c>
      <c r="C7156">
        <v>7.6</v>
      </c>
      <c r="E7156" t="b">
        <v>0</v>
      </c>
    </row>
    <row r="7157" spans="1:5" x14ac:dyDescent="0.3">
      <c r="A7157" t="s">
        <v>2189</v>
      </c>
      <c r="B7157" t="s">
        <v>19</v>
      </c>
      <c r="C7157">
        <v>7.6</v>
      </c>
      <c r="E7157" t="b">
        <v>0</v>
      </c>
    </row>
    <row r="7158" spans="1:5" x14ac:dyDescent="0.3">
      <c r="A7158" t="s">
        <v>2190</v>
      </c>
      <c r="B7158" t="s">
        <v>22</v>
      </c>
      <c r="C7158">
        <v>4.8</v>
      </c>
      <c r="E7158" t="b">
        <v>0</v>
      </c>
    </row>
    <row r="7159" spans="1:5" x14ac:dyDescent="0.3">
      <c r="A7159" t="s">
        <v>2190</v>
      </c>
      <c r="B7159" t="s">
        <v>34</v>
      </c>
      <c r="C7159">
        <v>4.8</v>
      </c>
      <c r="E7159" t="b">
        <v>0</v>
      </c>
    </row>
    <row r="7160" spans="1:5" x14ac:dyDescent="0.3">
      <c r="A7160" t="s">
        <v>2190</v>
      </c>
      <c r="B7160" t="s">
        <v>30</v>
      </c>
      <c r="C7160">
        <v>4.8</v>
      </c>
      <c r="E7160" t="b">
        <v>0</v>
      </c>
    </row>
    <row r="7161" spans="1:5" x14ac:dyDescent="0.3">
      <c r="A7161" t="s">
        <v>2191</v>
      </c>
      <c r="B7161" t="s">
        <v>12</v>
      </c>
      <c r="C7161">
        <v>7.8</v>
      </c>
      <c r="E7161" t="b">
        <v>0</v>
      </c>
    </row>
    <row r="7162" spans="1:5" x14ac:dyDescent="0.3">
      <c r="A7162" t="s">
        <v>2191</v>
      </c>
      <c r="B7162" t="s">
        <v>34</v>
      </c>
      <c r="C7162">
        <v>7.8</v>
      </c>
      <c r="E7162" t="b">
        <v>0</v>
      </c>
    </row>
    <row r="7163" spans="1:5" x14ac:dyDescent="0.3">
      <c r="A7163" t="s">
        <v>2191</v>
      </c>
      <c r="B7163" t="s">
        <v>30</v>
      </c>
      <c r="C7163">
        <v>7.8</v>
      </c>
      <c r="E7163" t="b">
        <v>0</v>
      </c>
    </row>
    <row r="7164" spans="1:5" x14ac:dyDescent="0.3">
      <c r="A7164" t="s">
        <v>2191</v>
      </c>
      <c r="B7164" t="s">
        <v>17</v>
      </c>
      <c r="C7164">
        <v>7.8</v>
      </c>
      <c r="E7164" t="b">
        <v>0</v>
      </c>
    </row>
    <row r="7165" spans="1:5" x14ac:dyDescent="0.3">
      <c r="A7165" t="s">
        <v>2192</v>
      </c>
      <c r="B7165" t="s">
        <v>22</v>
      </c>
      <c r="C7165">
        <v>6.7</v>
      </c>
      <c r="E7165" t="b">
        <v>0</v>
      </c>
    </row>
    <row r="7166" spans="1:5" x14ac:dyDescent="0.3">
      <c r="A7166" t="s">
        <v>2193</v>
      </c>
      <c r="B7166" t="s">
        <v>22</v>
      </c>
      <c r="C7166">
        <v>2.7</v>
      </c>
      <c r="E7166" t="b">
        <v>0</v>
      </c>
    </row>
    <row r="7167" spans="1:5" x14ac:dyDescent="0.3">
      <c r="A7167" t="s">
        <v>2193</v>
      </c>
      <c r="B7167" t="s">
        <v>19</v>
      </c>
      <c r="C7167">
        <v>2.7</v>
      </c>
      <c r="E7167" t="b">
        <v>0</v>
      </c>
    </row>
    <row r="7168" spans="1:5" x14ac:dyDescent="0.3">
      <c r="A7168" t="s">
        <v>2194</v>
      </c>
      <c r="B7168" t="s">
        <v>13</v>
      </c>
      <c r="C7168">
        <v>5.8</v>
      </c>
      <c r="E7168" t="b">
        <v>0</v>
      </c>
    </row>
    <row r="7169" spans="1:5" x14ac:dyDescent="0.3">
      <c r="A7169" t="s">
        <v>2194</v>
      </c>
      <c r="B7169" t="s">
        <v>21</v>
      </c>
      <c r="C7169">
        <v>5.8</v>
      </c>
      <c r="E7169" t="b">
        <v>0</v>
      </c>
    </row>
    <row r="7170" spans="1:5" x14ac:dyDescent="0.3">
      <c r="A7170" t="s">
        <v>2194</v>
      </c>
      <c r="B7170" t="s">
        <v>23</v>
      </c>
      <c r="C7170">
        <v>5.8</v>
      </c>
      <c r="E7170" t="b">
        <v>0</v>
      </c>
    </row>
    <row r="7171" spans="1:5" x14ac:dyDescent="0.3">
      <c r="A7171" t="s">
        <v>2194</v>
      </c>
      <c r="B7171" t="s">
        <v>14</v>
      </c>
      <c r="C7171">
        <v>5.8</v>
      </c>
      <c r="E7171" t="b">
        <v>0</v>
      </c>
    </row>
    <row r="7172" spans="1:5" x14ac:dyDescent="0.3">
      <c r="A7172" t="s">
        <v>2195</v>
      </c>
      <c r="B7172" t="s">
        <v>38</v>
      </c>
      <c r="C7172">
        <v>7.5</v>
      </c>
      <c r="E7172" t="b">
        <v>0</v>
      </c>
    </row>
    <row r="7173" spans="1:5" x14ac:dyDescent="0.3">
      <c r="A7173" t="s">
        <v>2195</v>
      </c>
      <c r="B7173" t="s">
        <v>30</v>
      </c>
      <c r="C7173">
        <v>7.5</v>
      </c>
      <c r="E7173" t="b">
        <v>0</v>
      </c>
    </row>
    <row r="7174" spans="1:5" x14ac:dyDescent="0.3">
      <c r="A7174" t="s">
        <v>2195</v>
      </c>
      <c r="B7174" t="s">
        <v>31</v>
      </c>
      <c r="C7174">
        <v>7.5</v>
      </c>
      <c r="E7174" t="b">
        <v>0</v>
      </c>
    </row>
    <row r="7175" spans="1:5" x14ac:dyDescent="0.3">
      <c r="A7175" t="s">
        <v>2196</v>
      </c>
      <c r="B7175" t="s">
        <v>13</v>
      </c>
      <c r="C7175">
        <v>5.4</v>
      </c>
      <c r="E7175" t="b">
        <v>0</v>
      </c>
    </row>
    <row r="7176" spans="1:5" x14ac:dyDescent="0.3">
      <c r="A7176" t="s">
        <v>2196</v>
      </c>
      <c r="B7176" t="s">
        <v>21</v>
      </c>
      <c r="C7176">
        <v>5.4</v>
      </c>
      <c r="E7176" t="b">
        <v>0</v>
      </c>
    </row>
    <row r="7177" spans="1:5" x14ac:dyDescent="0.3">
      <c r="A7177" t="s">
        <v>2196</v>
      </c>
      <c r="B7177" t="s">
        <v>23</v>
      </c>
      <c r="C7177">
        <v>5.4</v>
      </c>
      <c r="E7177" t="b">
        <v>0</v>
      </c>
    </row>
    <row r="7178" spans="1:5" x14ac:dyDescent="0.3">
      <c r="A7178" t="s">
        <v>2196</v>
      </c>
      <c r="B7178" t="s">
        <v>25</v>
      </c>
      <c r="C7178">
        <v>5.4</v>
      </c>
      <c r="E7178" t="b">
        <v>0</v>
      </c>
    </row>
    <row r="7179" spans="1:5" x14ac:dyDescent="0.3">
      <c r="A7179" t="s">
        <v>2197</v>
      </c>
      <c r="B7179" t="s">
        <v>30</v>
      </c>
      <c r="C7179">
        <v>4.0999999999999996</v>
      </c>
      <c r="E7179" t="b">
        <v>0</v>
      </c>
    </row>
    <row r="7180" spans="1:5" x14ac:dyDescent="0.3">
      <c r="A7180" t="s">
        <v>2197</v>
      </c>
      <c r="B7180" t="s">
        <v>35</v>
      </c>
      <c r="C7180">
        <v>4.0999999999999996</v>
      </c>
      <c r="E7180" t="b">
        <v>0</v>
      </c>
    </row>
    <row r="7181" spans="1:5" x14ac:dyDescent="0.3">
      <c r="A7181" t="s">
        <v>2197</v>
      </c>
      <c r="B7181" t="s">
        <v>26</v>
      </c>
      <c r="C7181">
        <v>4.0999999999999996</v>
      </c>
      <c r="E7181" t="b">
        <v>0</v>
      </c>
    </row>
    <row r="7182" spans="1:5" x14ac:dyDescent="0.3">
      <c r="A7182" t="s">
        <v>2197</v>
      </c>
      <c r="B7182" t="s">
        <v>17</v>
      </c>
      <c r="C7182">
        <v>4.0999999999999996</v>
      </c>
      <c r="E7182" t="b">
        <v>0</v>
      </c>
    </row>
    <row r="7183" spans="1:5" x14ac:dyDescent="0.3">
      <c r="A7183" t="s">
        <v>2198</v>
      </c>
      <c r="B7183" t="s">
        <v>30</v>
      </c>
      <c r="C7183">
        <v>5.9</v>
      </c>
      <c r="E7183" t="b">
        <v>0</v>
      </c>
    </row>
    <row r="7184" spans="1:5" x14ac:dyDescent="0.3">
      <c r="A7184" t="s">
        <v>2198</v>
      </c>
      <c r="B7184" t="s">
        <v>26</v>
      </c>
      <c r="C7184">
        <v>5.9</v>
      </c>
      <c r="E7184" t="b">
        <v>0</v>
      </c>
    </row>
    <row r="7185" spans="1:5" x14ac:dyDescent="0.3">
      <c r="A7185" t="s">
        <v>2198</v>
      </c>
      <c r="B7185" t="s">
        <v>17</v>
      </c>
      <c r="C7185">
        <v>5.9</v>
      </c>
      <c r="E7185" t="b">
        <v>0</v>
      </c>
    </row>
    <row r="7186" spans="1:5" x14ac:dyDescent="0.3">
      <c r="A7186" t="s">
        <v>2199</v>
      </c>
      <c r="B7186" t="s">
        <v>21</v>
      </c>
      <c r="C7186">
        <v>6.3</v>
      </c>
      <c r="E7186" t="b">
        <v>0</v>
      </c>
    </row>
    <row r="7187" spans="1:5" x14ac:dyDescent="0.3">
      <c r="A7187" t="s">
        <v>2199</v>
      </c>
      <c r="B7187" t="s">
        <v>22</v>
      </c>
      <c r="C7187">
        <v>6.3</v>
      </c>
      <c r="E7187" t="b">
        <v>0</v>
      </c>
    </row>
    <row r="7188" spans="1:5" x14ac:dyDescent="0.3">
      <c r="A7188" t="s">
        <v>2199</v>
      </c>
      <c r="B7188" t="s">
        <v>30</v>
      </c>
      <c r="C7188">
        <v>6.3</v>
      </c>
      <c r="E7188" t="b">
        <v>0</v>
      </c>
    </row>
    <row r="7189" spans="1:5" x14ac:dyDescent="0.3">
      <c r="A7189" t="s">
        <v>2199</v>
      </c>
      <c r="B7189" t="s">
        <v>23</v>
      </c>
      <c r="C7189">
        <v>6.3</v>
      </c>
      <c r="E7189" t="b">
        <v>0</v>
      </c>
    </row>
    <row r="7190" spans="1:5" x14ac:dyDescent="0.3">
      <c r="A7190" t="s">
        <v>2199</v>
      </c>
      <c r="B7190" t="s">
        <v>25</v>
      </c>
      <c r="C7190">
        <v>6.3</v>
      </c>
      <c r="E7190" t="b">
        <v>0</v>
      </c>
    </row>
    <row r="7191" spans="1:5" x14ac:dyDescent="0.3">
      <c r="A7191" t="s">
        <v>2200</v>
      </c>
      <c r="B7191" t="s">
        <v>35</v>
      </c>
      <c r="C7191">
        <v>7</v>
      </c>
      <c r="E7191" t="b">
        <v>0</v>
      </c>
    </row>
    <row r="7192" spans="1:5" x14ac:dyDescent="0.3">
      <c r="A7192" t="s">
        <v>2200</v>
      </c>
      <c r="B7192" t="s">
        <v>26</v>
      </c>
      <c r="C7192">
        <v>7</v>
      </c>
      <c r="E7192" t="b">
        <v>0</v>
      </c>
    </row>
    <row r="7193" spans="1:5" x14ac:dyDescent="0.3">
      <c r="A7193" t="s">
        <v>2200</v>
      </c>
      <c r="B7193" t="s">
        <v>17</v>
      </c>
      <c r="C7193">
        <v>7</v>
      </c>
      <c r="E7193" t="b">
        <v>0</v>
      </c>
    </row>
    <row r="7194" spans="1:5" x14ac:dyDescent="0.3">
      <c r="A7194" t="s">
        <v>2201</v>
      </c>
      <c r="B7194" t="s">
        <v>13</v>
      </c>
      <c r="C7194">
        <v>6.8</v>
      </c>
      <c r="E7194" t="b">
        <v>0</v>
      </c>
    </row>
    <row r="7195" spans="1:5" x14ac:dyDescent="0.3">
      <c r="A7195" t="s">
        <v>2201</v>
      </c>
      <c r="B7195" t="s">
        <v>23</v>
      </c>
      <c r="C7195">
        <v>6.8</v>
      </c>
      <c r="E7195" t="b">
        <v>0</v>
      </c>
    </row>
    <row r="7196" spans="1:5" x14ac:dyDescent="0.3">
      <c r="A7196" t="s">
        <v>2202</v>
      </c>
      <c r="B7196" t="s">
        <v>22</v>
      </c>
      <c r="C7196">
        <v>3.5</v>
      </c>
      <c r="E7196" t="b">
        <v>0</v>
      </c>
    </row>
    <row r="7197" spans="1:5" x14ac:dyDescent="0.3">
      <c r="A7197" t="s">
        <v>2203</v>
      </c>
      <c r="B7197" t="s">
        <v>13</v>
      </c>
      <c r="C7197">
        <v>2.2999999999999998</v>
      </c>
      <c r="E7197" t="b">
        <v>0</v>
      </c>
    </row>
    <row r="7198" spans="1:5" x14ac:dyDescent="0.3">
      <c r="A7198" t="s">
        <v>2203</v>
      </c>
      <c r="B7198" t="s">
        <v>22</v>
      </c>
      <c r="C7198">
        <v>2.2999999999999998</v>
      </c>
      <c r="E7198" t="b">
        <v>0</v>
      </c>
    </row>
    <row r="7199" spans="1:5" x14ac:dyDescent="0.3">
      <c r="A7199" t="s">
        <v>422</v>
      </c>
      <c r="B7199" t="s">
        <v>13</v>
      </c>
      <c r="C7199">
        <v>6.9</v>
      </c>
      <c r="E7199" t="b">
        <v>0</v>
      </c>
    </row>
    <row r="7200" spans="1:5" x14ac:dyDescent="0.3">
      <c r="A7200" t="s">
        <v>422</v>
      </c>
      <c r="B7200" t="s">
        <v>14</v>
      </c>
      <c r="C7200">
        <v>6.9</v>
      </c>
      <c r="E7200" t="b">
        <v>0</v>
      </c>
    </row>
    <row r="7201" spans="1:5" x14ac:dyDescent="0.3">
      <c r="A7201" t="s">
        <v>2204</v>
      </c>
      <c r="B7201" t="s">
        <v>38</v>
      </c>
      <c r="C7201">
        <v>8.1</v>
      </c>
      <c r="E7201" t="b">
        <v>0</v>
      </c>
    </row>
    <row r="7202" spans="1:5" x14ac:dyDescent="0.3">
      <c r="A7202" t="s">
        <v>2204</v>
      </c>
      <c r="B7202" t="s">
        <v>34</v>
      </c>
      <c r="C7202">
        <v>8.1</v>
      </c>
      <c r="E7202" t="b">
        <v>0</v>
      </c>
    </row>
    <row r="7203" spans="1:5" x14ac:dyDescent="0.3">
      <c r="A7203" t="s">
        <v>2204</v>
      </c>
      <c r="B7203" t="s">
        <v>30</v>
      </c>
      <c r="C7203">
        <v>8.1</v>
      </c>
      <c r="E7203" t="b">
        <v>0</v>
      </c>
    </row>
    <row r="7204" spans="1:5" x14ac:dyDescent="0.3">
      <c r="A7204" t="s">
        <v>2204</v>
      </c>
      <c r="B7204" t="s">
        <v>31</v>
      </c>
      <c r="C7204">
        <v>8.1</v>
      </c>
      <c r="E7204" t="b">
        <v>0</v>
      </c>
    </row>
    <row r="7205" spans="1:5" x14ac:dyDescent="0.3">
      <c r="A7205" t="s">
        <v>2205</v>
      </c>
      <c r="B7205" t="s">
        <v>34</v>
      </c>
      <c r="C7205">
        <v>6.1</v>
      </c>
      <c r="E7205" t="b">
        <v>0</v>
      </c>
    </row>
    <row r="7206" spans="1:5" x14ac:dyDescent="0.3">
      <c r="A7206" t="s">
        <v>2205</v>
      </c>
      <c r="B7206" t="s">
        <v>30</v>
      </c>
      <c r="C7206">
        <v>6.1</v>
      </c>
      <c r="E7206" t="b">
        <v>0</v>
      </c>
    </row>
    <row r="7207" spans="1:5" x14ac:dyDescent="0.3">
      <c r="A7207" t="s">
        <v>2205</v>
      </c>
      <c r="B7207" t="s">
        <v>17</v>
      </c>
      <c r="C7207">
        <v>6.1</v>
      </c>
      <c r="E7207" t="b">
        <v>0</v>
      </c>
    </row>
    <row r="7208" spans="1:5" x14ac:dyDescent="0.3">
      <c r="A7208" t="s">
        <v>2206</v>
      </c>
      <c r="B7208" t="s">
        <v>35</v>
      </c>
      <c r="C7208">
        <v>5</v>
      </c>
      <c r="E7208" t="b">
        <v>0</v>
      </c>
    </row>
    <row r="7209" spans="1:5" x14ac:dyDescent="0.3">
      <c r="A7209" t="s">
        <v>2206</v>
      </c>
      <c r="B7209" t="s">
        <v>17</v>
      </c>
      <c r="C7209">
        <v>5</v>
      </c>
      <c r="E7209" t="b">
        <v>0</v>
      </c>
    </row>
    <row r="7210" spans="1:5" x14ac:dyDescent="0.3">
      <c r="A7210" t="s">
        <v>2207</v>
      </c>
      <c r="B7210" t="s">
        <v>22</v>
      </c>
      <c r="C7210">
        <v>5.5</v>
      </c>
      <c r="E7210" t="b">
        <v>0</v>
      </c>
    </row>
    <row r="7211" spans="1:5" x14ac:dyDescent="0.3">
      <c r="A7211" t="s">
        <v>2207</v>
      </c>
      <c r="B7211" t="s">
        <v>30</v>
      </c>
      <c r="C7211">
        <v>5.5</v>
      </c>
      <c r="E7211" t="b">
        <v>0</v>
      </c>
    </row>
    <row r="7212" spans="1:5" x14ac:dyDescent="0.3">
      <c r="A7212" t="s">
        <v>2207</v>
      </c>
      <c r="B7212" t="s">
        <v>19</v>
      </c>
      <c r="C7212">
        <v>5.5</v>
      </c>
      <c r="E7212" t="b">
        <v>0</v>
      </c>
    </row>
    <row r="7213" spans="1:5" x14ac:dyDescent="0.3">
      <c r="A7213" t="s">
        <v>2208</v>
      </c>
      <c r="B7213" t="s">
        <v>13</v>
      </c>
      <c r="C7213">
        <v>6.2</v>
      </c>
      <c r="E7213" t="b">
        <v>0</v>
      </c>
    </row>
    <row r="7214" spans="1:5" x14ac:dyDescent="0.3">
      <c r="A7214" t="s">
        <v>2208</v>
      </c>
      <c r="B7214" t="s">
        <v>22</v>
      </c>
      <c r="C7214">
        <v>6.2</v>
      </c>
      <c r="E7214" t="b">
        <v>0</v>
      </c>
    </row>
    <row r="7215" spans="1:5" x14ac:dyDescent="0.3">
      <c r="A7215" t="s">
        <v>2208</v>
      </c>
      <c r="B7215" t="s">
        <v>14</v>
      </c>
      <c r="C7215">
        <v>6.2</v>
      </c>
      <c r="E7215" t="b">
        <v>0</v>
      </c>
    </row>
    <row r="7216" spans="1:5" x14ac:dyDescent="0.3">
      <c r="A7216" t="s">
        <v>2208</v>
      </c>
      <c r="B7216" t="s">
        <v>39</v>
      </c>
      <c r="C7216">
        <v>6.2</v>
      </c>
      <c r="E7216" t="b">
        <v>0</v>
      </c>
    </row>
    <row r="7217" spans="1:5" x14ac:dyDescent="0.3">
      <c r="A7217" t="s">
        <v>2208</v>
      </c>
      <c r="B7217" t="s">
        <v>15</v>
      </c>
      <c r="C7217">
        <v>6.2</v>
      </c>
      <c r="E7217" t="b">
        <v>0</v>
      </c>
    </row>
    <row r="7218" spans="1:5" x14ac:dyDescent="0.3">
      <c r="A7218" t="s">
        <v>2209</v>
      </c>
      <c r="B7218" t="s">
        <v>22</v>
      </c>
      <c r="C7218">
        <v>6.2</v>
      </c>
      <c r="E7218" t="b">
        <v>0</v>
      </c>
    </row>
    <row r="7219" spans="1:5" x14ac:dyDescent="0.3">
      <c r="A7219" t="s">
        <v>2209</v>
      </c>
      <c r="B7219" t="s">
        <v>30</v>
      </c>
      <c r="C7219">
        <v>6.2</v>
      </c>
      <c r="E7219" t="b">
        <v>0</v>
      </c>
    </row>
    <row r="7220" spans="1:5" x14ac:dyDescent="0.3">
      <c r="A7220" t="s">
        <v>2209</v>
      </c>
      <c r="B7220" t="s">
        <v>19</v>
      </c>
      <c r="C7220">
        <v>6.2</v>
      </c>
      <c r="E7220" t="b">
        <v>0</v>
      </c>
    </row>
    <row r="7221" spans="1:5" x14ac:dyDescent="0.3">
      <c r="A7221" t="s">
        <v>2209</v>
      </c>
      <c r="B7221" t="s">
        <v>17</v>
      </c>
      <c r="C7221">
        <v>6.2</v>
      </c>
      <c r="E7221" t="b">
        <v>0</v>
      </c>
    </row>
    <row r="7222" spans="1:5" x14ac:dyDescent="0.3">
      <c r="A7222" t="s">
        <v>2210</v>
      </c>
      <c r="B7222" t="s">
        <v>12</v>
      </c>
      <c r="C7222">
        <v>5.9</v>
      </c>
      <c r="E7222" t="b">
        <v>0</v>
      </c>
    </row>
    <row r="7223" spans="1:5" x14ac:dyDescent="0.3">
      <c r="A7223" t="s">
        <v>2210</v>
      </c>
      <c r="B7223" t="s">
        <v>15</v>
      </c>
      <c r="C7223">
        <v>5.9</v>
      </c>
      <c r="E7223" t="b">
        <v>0</v>
      </c>
    </row>
    <row r="7224" spans="1:5" x14ac:dyDescent="0.3">
      <c r="A7224" t="s">
        <v>2211</v>
      </c>
      <c r="B7224" t="s">
        <v>34</v>
      </c>
      <c r="C7224">
        <v>6.3</v>
      </c>
      <c r="E7224" t="b">
        <v>0</v>
      </c>
    </row>
    <row r="7225" spans="1:5" x14ac:dyDescent="0.3">
      <c r="A7225" t="s">
        <v>2211</v>
      </c>
      <c r="B7225" t="s">
        <v>30</v>
      </c>
      <c r="C7225">
        <v>6.3</v>
      </c>
      <c r="E7225" t="b">
        <v>0</v>
      </c>
    </row>
    <row r="7226" spans="1:5" x14ac:dyDescent="0.3">
      <c r="A7226" t="s">
        <v>2211</v>
      </c>
      <c r="B7226" t="s">
        <v>17</v>
      </c>
      <c r="C7226">
        <v>6.3</v>
      </c>
      <c r="E7226" t="b">
        <v>0</v>
      </c>
    </row>
    <row r="7227" spans="1:5" x14ac:dyDescent="0.3">
      <c r="A7227" t="s">
        <v>2212</v>
      </c>
      <c r="B7227" t="s">
        <v>38</v>
      </c>
      <c r="C7227">
        <v>6.7</v>
      </c>
      <c r="E7227" t="b">
        <v>0</v>
      </c>
    </row>
    <row r="7228" spans="1:5" x14ac:dyDescent="0.3">
      <c r="A7228" t="s">
        <v>2212</v>
      </c>
      <c r="B7228" t="s">
        <v>30</v>
      </c>
      <c r="C7228">
        <v>6.7</v>
      </c>
      <c r="E7228" t="b">
        <v>0</v>
      </c>
    </row>
    <row r="7229" spans="1:5" x14ac:dyDescent="0.3">
      <c r="A7229" t="s">
        <v>2212</v>
      </c>
      <c r="B7229" t="s">
        <v>39</v>
      </c>
      <c r="C7229">
        <v>6.7</v>
      </c>
      <c r="E7229" t="b">
        <v>0</v>
      </c>
    </row>
    <row r="7230" spans="1:5" x14ac:dyDescent="0.3">
      <c r="A7230" t="s">
        <v>2213</v>
      </c>
      <c r="B7230" t="s">
        <v>22</v>
      </c>
      <c r="C7230">
        <v>3.5</v>
      </c>
      <c r="E7230" t="b">
        <v>0</v>
      </c>
    </row>
    <row r="7231" spans="1:5" x14ac:dyDescent="0.3">
      <c r="A7231" t="s">
        <v>2214</v>
      </c>
      <c r="B7231" t="s">
        <v>30</v>
      </c>
      <c r="C7231">
        <v>7.5</v>
      </c>
      <c r="E7231" t="b">
        <v>0</v>
      </c>
    </row>
    <row r="7232" spans="1:5" x14ac:dyDescent="0.3">
      <c r="A7232" t="s">
        <v>2215</v>
      </c>
      <c r="B7232" t="s">
        <v>22</v>
      </c>
      <c r="C7232">
        <v>6.6</v>
      </c>
      <c r="E7232" t="b">
        <v>0</v>
      </c>
    </row>
    <row r="7233" spans="1:5" x14ac:dyDescent="0.3">
      <c r="A7233" t="s">
        <v>2215</v>
      </c>
      <c r="B7233" t="s">
        <v>30</v>
      </c>
      <c r="C7233">
        <v>6.6</v>
      </c>
      <c r="E7233" t="b">
        <v>0</v>
      </c>
    </row>
    <row r="7234" spans="1:5" x14ac:dyDescent="0.3">
      <c r="A7234" t="s">
        <v>2216</v>
      </c>
      <c r="B7234" t="s">
        <v>30</v>
      </c>
      <c r="C7234">
        <v>7.5</v>
      </c>
      <c r="E7234" t="b">
        <v>0</v>
      </c>
    </row>
    <row r="7235" spans="1:5" x14ac:dyDescent="0.3">
      <c r="A7235" t="s">
        <v>2216</v>
      </c>
      <c r="B7235" t="s">
        <v>26</v>
      </c>
      <c r="C7235">
        <v>7.5</v>
      </c>
      <c r="E7235" t="b">
        <v>0</v>
      </c>
    </row>
    <row r="7236" spans="1:5" x14ac:dyDescent="0.3">
      <c r="A7236" t="s">
        <v>2217</v>
      </c>
      <c r="B7236" t="s">
        <v>12</v>
      </c>
      <c r="C7236">
        <v>7.2</v>
      </c>
      <c r="E7236" t="b">
        <v>0</v>
      </c>
    </row>
    <row r="7237" spans="1:5" x14ac:dyDescent="0.3">
      <c r="A7237" t="s">
        <v>2217</v>
      </c>
      <c r="B7237" t="s">
        <v>22</v>
      </c>
      <c r="C7237">
        <v>7.2</v>
      </c>
      <c r="E7237" t="b">
        <v>0</v>
      </c>
    </row>
    <row r="7238" spans="1:5" x14ac:dyDescent="0.3">
      <c r="A7238" t="s">
        <v>2218</v>
      </c>
      <c r="B7238" t="s">
        <v>35</v>
      </c>
      <c r="C7238">
        <v>4.8</v>
      </c>
      <c r="E7238" t="b">
        <v>0</v>
      </c>
    </row>
    <row r="7239" spans="1:5" x14ac:dyDescent="0.3">
      <c r="A7239" t="s">
        <v>2218</v>
      </c>
      <c r="B7239" t="s">
        <v>17</v>
      </c>
      <c r="C7239">
        <v>4.8</v>
      </c>
      <c r="E7239" t="b">
        <v>0</v>
      </c>
    </row>
    <row r="7240" spans="1:5" x14ac:dyDescent="0.3">
      <c r="A7240" t="s">
        <v>2219</v>
      </c>
      <c r="B7240" t="s">
        <v>34</v>
      </c>
      <c r="C7240">
        <v>6.6</v>
      </c>
      <c r="E7240" t="b">
        <v>0</v>
      </c>
    </row>
    <row r="7241" spans="1:5" x14ac:dyDescent="0.3">
      <c r="A7241" t="s">
        <v>2219</v>
      </c>
      <c r="B7241" t="s">
        <v>30</v>
      </c>
      <c r="C7241">
        <v>6.6</v>
      </c>
      <c r="E7241" t="b">
        <v>0</v>
      </c>
    </row>
    <row r="7242" spans="1:5" x14ac:dyDescent="0.3">
      <c r="A7242" t="s">
        <v>2219</v>
      </c>
      <c r="B7242" t="s">
        <v>26</v>
      </c>
      <c r="C7242">
        <v>6.6</v>
      </c>
      <c r="E7242" t="b">
        <v>0</v>
      </c>
    </row>
    <row r="7243" spans="1:5" x14ac:dyDescent="0.3">
      <c r="A7243" t="s">
        <v>2219</v>
      </c>
      <c r="B7243" t="s">
        <v>17</v>
      </c>
      <c r="C7243">
        <v>6.6</v>
      </c>
      <c r="E7243" t="b">
        <v>0</v>
      </c>
    </row>
    <row r="7244" spans="1:5" x14ac:dyDescent="0.3">
      <c r="A7244" t="s">
        <v>2220</v>
      </c>
      <c r="B7244" t="s">
        <v>22</v>
      </c>
      <c r="C7244">
        <v>3.5</v>
      </c>
      <c r="E7244" t="b">
        <v>0</v>
      </c>
    </row>
    <row r="7245" spans="1:5" x14ac:dyDescent="0.3">
      <c r="A7245" t="s">
        <v>2221</v>
      </c>
      <c r="B7245" t="s">
        <v>22</v>
      </c>
      <c r="C7245">
        <v>6.7</v>
      </c>
      <c r="E7245" t="b">
        <v>0</v>
      </c>
    </row>
    <row r="7246" spans="1:5" x14ac:dyDescent="0.3">
      <c r="A7246" t="s">
        <v>2221</v>
      </c>
      <c r="B7246" t="s">
        <v>30</v>
      </c>
      <c r="C7246">
        <v>6.7</v>
      </c>
      <c r="E7246" t="b">
        <v>0</v>
      </c>
    </row>
    <row r="7247" spans="1:5" x14ac:dyDescent="0.3">
      <c r="A7247" t="s">
        <v>2221</v>
      </c>
      <c r="B7247" t="s">
        <v>25</v>
      </c>
      <c r="C7247">
        <v>6.7</v>
      </c>
      <c r="E7247" t="b">
        <v>0</v>
      </c>
    </row>
    <row r="7248" spans="1:5" x14ac:dyDescent="0.3">
      <c r="A7248" t="s">
        <v>2221</v>
      </c>
      <c r="B7248" t="s">
        <v>19</v>
      </c>
      <c r="C7248">
        <v>6.7</v>
      </c>
      <c r="E7248" t="b">
        <v>0</v>
      </c>
    </row>
    <row r="7249" spans="1:5" x14ac:dyDescent="0.3">
      <c r="A7249" t="s">
        <v>2221</v>
      </c>
      <c r="B7249" t="s">
        <v>28</v>
      </c>
      <c r="C7249">
        <v>6.7</v>
      </c>
      <c r="E7249" t="b">
        <v>0</v>
      </c>
    </row>
    <row r="7250" spans="1:5" x14ac:dyDescent="0.3">
      <c r="A7250" t="s">
        <v>2222</v>
      </c>
      <c r="B7250" t="s">
        <v>38</v>
      </c>
      <c r="C7250">
        <v>7.6</v>
      </c>
      <c r="E7250" t="b">
        <v>0</v>
      </c>
    </row>
    <row r="7251" spans="1:5" x14ac:dyDescent="0.3">
      <c r="A7251" t="s">
        <v>2222</v>
      </c>
      <c r="B7251" t="s">
        <v>30</v>
      </c>
      <c r="C7251">
        <v>7.6</v>
      </c>
      <c r="E7251" t="b">
        <v>0</v>
      </c>
    </row>
    <row r="7252" spans="1:5" x14ac:dyDescent="0.3">
      <c r="A7252" t="s">
        <v>2222</v>
      </c>
      <c r="B7252" t="s">
        <v>31</v>
      </c>
      <c r="C7252">
        <v>7.6</v>
      </c>
      <c r="E7252" t="b">
        <v>0</v>
      </c>
    </row>
    <row r="7253" spans="1:5" x14ac:dyDescent="0.3">
      <c r="A7253" t="s">
        <v>2223</v>
      </c>
      <c r="B7253" t="s">
        <v>12</v>
      </c>
      <c r="C7253">
        <v>6.3</v>
      </c>
      <c r="E7253" t="b">
        <v>0</v>
      </c>
    </row>
    <row r="7254" spans="1:5" x14ac:dyDescent="0.3">
      <c r="A7254" t="s">
        <v>2223</v>
      </c>
      <c r="B7254" t="s">
        <v>13</v>
      </c>
      <c r="C7254">
        <v>6.3</v>
      </c>
      <c r="E7254" t="b">
        <v>0</v>
      </c>
    </row>
    <row r="7255" spans="1:5" x14ac:dyDescent="0.3">
      <c r="A7255" t="s">
        <v>2223</v>
      </c>
      <c r="B7255" t="s">
        <v>30</v>
      </c>
      <c r="C7255">
        <v>6.3</v>
      </c>
      <c r="E7255" t="b">
        <v>0</v>
      </c>
    </row>
    <row r="7256" spans="1:5" x14ac:dyDescent="0.3">
      <c r="A7256" t="s">
        <v>2223</v>
      </c>
      <c r="B7256" t="s">
        <v>26</v>
      </c>
      <c r="C7256">
        <v>6.3</v>
      </c>
      <c r="E7256" t="b">
        <v>0</v>
      </c>
    </row>
    <row r="7257" spans="1:5" x14ac:dyDescent="0.3">
      <c r="A7257" t="s">
        <v>2224</v>
      </c>
      <c r="B7257" t="s">
        <v>35</v>
      </c>
      <c r="C7257">
        <v>5.5</v>
      </c>
      <c r="E7257" t="b">
        <v>0</v>
      </c>
    </row>
    <row r="7258" spans="1:5" x14ac:dyDescent="0.3">
      <c r="A7258" t="s">
        <v>2225</v>
      </c>
      <c r="B7258" t="s">
        <v>13</v>
      </c>
      <c r="C7258">
        <v>6.3</v>
      </c>
      <c r="E7258" t="b">
        <v>0</v>
      </c>
    </row>
    <row r="7259" spans="1:5" x14ac:dyDescent="0.3">
      <c r="A7259" t="s">
        <v>2225</v>
      </c>
      <c r="B7259" t="s">
        <v>22</v>
      </c>
      <c r="C7259">
        <v>6.3</v>
      </c>
      <c r="E7259" t="b">
        <v>0</v>
      </c>
    </row>
    <row r="7260" spans="1:5" x14ac:dyDescent="0.3">
      <c r="A7260" t="s">
        <v>2226</v>
      </c>
      <c r="B7260" t="s">
        <v>34</v>
      </c>
      <c r="C7260">
        <v>6.5</v>
      </c>
      <c r="E7260" t="b">
        <v>0</v>
      </c>
    </row>
    <row r="7261" spans="1:5" x14ac:dyDescent="0.3">
      <c r="A7261" t="s">
        <v>2226</v>
      </c>
      <c r="B7261" t="s">
        <v>30</v>
      </c>
      <c r="C7261">
        <v>6.5</v>
      </c>
      <c r="E7261" t="b">
        <v>0</v>
      </c>
    </row>
    <row r="7262" spans="1:5" x14ac:dyDescent="0.3">
      <c r="A7262" t="s">
        <v>2226</v>
      </c>
      <c r="B7262" t="s">
        <v>26</v>
      </c>
      <c r="C7262">
        <v>6.5</v>
      </c>
      <c r="E7262" t="b">
        <v>0</v>
      </c>
    </row>
    <row r="7263" spans="1:5" x14ac:dyDescent="0.3">
      <c r="A7263" t="s">
        <v>2226</v>
      </c>
      <c r="B7263" t="s">
        <v>17</v>
      </c>
      <c r="C7263">
        <v>6.5</v>
      </c>
      <c r="E7263" t="b">
        <v>0</v>
      </c>
    </row>
    <row r="7264" spans="1:5" x14ac:dyDescent="0.3">
      <c r="A7264" t="s">
        <v>2227</v>
      </c>
      <c r="B7264" t="s">
        <v>34</v>
      </c>
      <c r="C7264">
        <v>5.6</v>
      </c>
      <c r="E7264" t="b">
        <v>0</v>
      </c>
    </row>
    <row r="7265" spans="1:5" x14ac:dyDescent="0.3">
      <c r="A7265" t="s">
        <v>2227</v>
      </c>
      <c r="B7265" t="s">
        <v>17</v>
      </c>
      <c r="C7265">
        <v>5.6</v>
      </c>
      <c r="E7265" t="b">
        <v>0</v>
      </c>
    </row>
    <row r="7266" spans="1:5" x14ac:dyDescent="0.3">
      <c r="A7266" t="s">
        <v>2228</v>
      </c>
      <c r="B7266" t="s">
        <v>30</v>
      </c>
      <c r="C7266">
        <v>6.9</v>
      </c>
      <c r="E7266" t="b">
        <v>0</v>
      </c>
    </row>
    <row r="7267" spans="1:5" x14ac:dyDescent="0.3">
      <c r="A7267" t="s">
        <v>2228</v>
      </c>
      <c r="B7267" t="s">
        <v>17</v>
      </c>
      <c r="C7267">
        <v>6.9</v>
      </c>
      <c r="E7267" t="b">
        <v>0</v>
      </c>
    </row>
    <row r="7268" spans="1:5" x14ac:dyDescent="0.3">
      <c r="A7268" t="s">
        <v>2229</v>
      </c>
      <c r="B7268" t="s">
        <v>22</v>
      </c>
      <c r="C7268">
        <v>7.6</v>
      </c>
      <c r="E7268" t="b">
        <v>0</v>
      </c>
    </row>
    <row r="7269" spans="1:5" x14ac:dyDescent="0.3">
      <c r="A7269" t="s">
        <v>2229</v>
      </c>
      <c r="B7269" t="s">
        <v>30</v>
      </c>
      <c r="C7269">
        <v>7.6</v>
      </c>
      <c r="E7269" t="b">
        <v>0</v>
      </c>
    </row>
    <row r="7270" spans="1:5" x14ac:dyDescent="0.3">
      <c r="A7270" t="s">
        <v>2229</v>
      </c>
      <c r="B7270" t="s">
        <v>39</v>
      </c>
      <c r="C7270">
        <v>7.6</v>
      </c>
      <c r="E7270" t="b">
        <v>0</v>
      </c>
    </row>
    <row r="7271" spans="1:5" x14ac:dyDescent="0.3">
      <c r="A7271" t="s">
        <v>2229</v>
      </c>
      <c r="B7271" t="s">
        <v>19</v>
      </c>
      <c r="C7271">
        <v>7.6</v>
      </c>
      <c r="E7271" t="b">
        <v>0</v>
      </c>
    </row>
    <row r="7272" spans="1:5" x14ac:dyDescent="0.3">
      <c r="A7272" t="s">
        <v>2230</v>
      </c>
      <c r="B7272" t="s">
        <v>35</v>
      </c>
      <c r="C7272">
        <v>3.9</v>
      </c>
      <c r="E7272" t="b">
        <v>0</v>
      </c>
    </row>
    <row r="7273" spans="1:5" x14ac:dyDescent="0.3">
      <c r="A7273" t="s">
        <v>2230</v>
      </c>
      <c r="B7273" t="s">
        <v>26</v>
      </c>
      <c r="C7273">
        <v>3.9</v>
      </c>
      <c r="E7273" t="b">
        <v>0</v>
      </c>
    </row>
    <row r="7274" spans="1:5" x14ac:dyDescent="0.3">
      <c r="A7274" t="s">
        <v>2231</v>
      </c>
      <c r="B7274" t="s">
        <v>34</v>
      </c>
      <c r="C7274">
        <v>6.1</v>
      </c>
      <c r="E7274" t="b">
        <v>0</v>
      </c>
    </row>
    <row r="7275" spans="1:5" x14ac:dyDescent="0.3">
      <c r="A7275" t="s">
        <v>2231</v>
      </c>
      <c r="B7275" t="s">
        <v>30</v>
      </c>
      <c r="C7275">
        <v>6.1</v>
      </c>
      <c r="E7275" t="b">
        <v>0</v>
      </c>
    </row>
    <row r="7276" spans="1:5" x14ac:dyDescent="0.3">
      <c r="A7276" t="s">
        <v>2231</v>
      </c>
      <c r="B7276" t="s">
        <v>17</v>
      </c>
      <c r="C7276">
        <v>6.1</v>
      </c>
      <c r="E7276" t="b">
        <v>0</v>
      </c>
    </row>
    <row r="7277" spans="1:5" x14ac:dyDescent="0.3">
      <c r="A7277" t="s">
        <v>2232</v>
      </c>
      <c r="B7277" t="s">
        <v>34</v>
      </c>
      <c r="C7277">
        <v>7.3</v>
      </c>
      <c r="E7277" t="b">
        <v>0</v>
      </c>
    </row>
    <row r="7278" spans="1:5" x14ac:dyDescent="0.3">
      <c r="A7278" t="s">
        <v>2232</v>
      </c>
      <c r="B7278" t="s">
        <v>30</v>
      </c>
      <c r="C7278">
        <v>7.3</v>
      </c>
      <c r="E7278" t="b">
        <v>0</v>
      </c>
    </row>
    <row r="7279" spans="1:5" x14ac:dyDescent="0.3">
      <c r="A7279" t="s">
        <v>2232</v>
      </c>
      <c r="B7279" t="s">
        <v>19</v>
      </c>
      <c r="C7279">
        <v>7.3</v>
      </c>
      <c r="E7279" t="b">
        <v>0</v>
      </c>
    </row>
    <row r="7280" spans="1:5" x14ac:dyDescent="0.3">
      <c r="A7280" t="s">
        <v>2232</v>
      </c>
      <c r="B7280" t="s">
        <v>17</v>
      </c>
      <c r="C7280">
        <v>7.3</v>
      </c>
      <c r="E7280" t="b">
        <v>0</v>
      </c>
    </row>
    <row r="7281" spans="1:5" x14ac:dyDescent="0.3">
      <c r="A7281" t="s">
        <v>2233</v>
      </c>
      <c r="B7281" t="s">
        <v>30</v>
      </c>
      <c r="C7281">
        <v>8.3000000000000007</v>
      </c>
      <c r="E7281" t="b">
        <v>0</v>
      </c>
    </row>
    <row r="7282" spans="1:5" x14ac:dyDescent="0.3">
      <c r="A7282" t="s">
        <v>2233</v>
      </c>
      <c r="B7282" t="s">
        <v>14</v>
      </c>
      <c r="C7282">
        <v>8.3000000000000007</v>
      </c>
      <c r="E7282" t="b">
        <v>0</v>
      </c>
    </row>
    <row r="7283" spans="1:5" x14ac:dyDescent="0.3">
      <c r="A7283" t="s">
        <v>2233</v>
      </c>
      <c r="B7283" t="s">
        <v>19</v>
      </c>
      <c r="C7283">
        <v>8.3000000000000007</v>
      </c>
      <c r="E7283" t="b">
        <v>0</v>
      </c>
    </row>
    <row r="7284" spans="1:5" x14ac:dyDescent="0.3">
      <c r="A7284" t="s">
        <v>2233</v>
      </c>
      <c r="B7284" t="s">
        <v>15</v>
      </c>
      <c r="C7284">
        <v>8.3000000000000007</v>
      </c>
      <c r="E7284" t="b">
        <v>0</v>
      </c>
    </row>
    <row r="7285" spans="1:5" x14ac:dyDescent="0.3">
      <c r="A7285" t="s">
        <v>2234</v>
      </c>
      <c r="B7285" t="s">
        <v>22</v>
      </c>
      <c r="C7285">
        <v>5.8</v>
      </c>
      <c r="E7285" t="b">
        <v>0</v>
      </c>
    </row>
    <row r="7286" spans="1:5" x14ac:dyDescent="0.3">
      <c r="A7286" t="s">
        <v>2234</v>
      </c>
      <c r="B7286" t="s">
        <v>23</v>
      </c>
      <c r="C7286">
        <v>5.8</v>
      </c>
      <c r="E7286" t="b">
        <v>0</v>
      </c>
    </row>
    <row r="7287" spans="1:5" x14ac:dyDescent="0.3">
      <c r="A7287" t="s">
        <v>2234</v>
      </c>
      <c r="B7287" t="s">
        <v>19</v>
      </c>
      <c r="C7287">
        <v>5.8</v>
      </c>
      <c r="E7287" t="b">
        <v>0</v>
      </c>
    </row>
    <row r="7288" spans="1:5" x14ac:dyDescent="0.3">
      <c r="A7288" t="s">
        <v>2235</v>
      </c>
      <c r="B7288" t="s">
        <v>12</v>
      </c>
      <c r="C7288">
        <v>6.8</v>
      </c>
      <c r="E7288" t="b">
        <v>0</v>
      </c>
    </row>
    <row r="7289" spans="1:5" x14ac:dyDescent="0.3">
      <c r="A7289" t="s">
        <v>2235</v>
      </c>
      <c r="B7289" t="s">
        <v>34</v>
      </c>
      <c r="C7289">
        <v>6.8</v>
      </c>
      <c r="E7289" t="b">
        <v>0</v>
      </c>
    </row>
    <row r="7290" spans="1:5" x14ac:dyDescent="0.3">
      <c r="A7290" t="s">
        <v>2235</v>
      </c>
      <c r="B7290" t="s">
        <v>30</v>
      </c>
      <c r="C7290">
        <v>6.8</v>
      </c>
      <c r="E7290" t="b">
        <v>0</v>
      </c>
    </row>
    <row r="7291" spans="1:5" x14ac:dyDescent="0.3">
      <c r="A7291" t="s">
        <v>2235</v>
      </c>
      <c r="B7291" t="s">
        <v>17</v>
      </c>
      <c r="C7291">
        <v>6.8</v>
      </c>
      <c r="E7291" t="b">
        <v>0</v>
      </c>
    </row>
    <row r="7292" spans="1:5" x14ac:dyDescent="0.3">
      <c r="A7292" t="s">
        <v>2236</v>
      </c>
      <c r="B7292" t="s">
        <v>12</v>
      </c>
      <c r="C7292">
        <v>7</v>
      </c>
      <c r="E7292" t="b">
        <v>0</v>
      </c>
    </row>
    <row r="7293" spans="1:5" x14ac:dyDescent="0.3">
      <c r="A7293" t="s">
        <v>2236</v>
      </c>
      <c r="B7293" t="s">
        <v>22</v>
      </c>
      <c r="C7293">
        <v>7</v>
      </c>
      <c r="E7293" t="b">
        <v>0</v>
      </c>
    </row>
    <row r="7294" spans="1:5" x14ac:dyDescent="0.3">
      <c r="A7294" t="s">
        <v>2236</v>
      </c>
      <c r="B7294" t="s">
        <v>15</v>
      </c>
      <c r="C7294">
        <v>7</v>
      </c>
      <c r="E7294" t="b">
        <v>0</v>
      </c>
    </row>
    <row r="7295" spans="1:5" x14ac:dyDescent="0.3">
      <c r="A7295" t="s">
        <v>2237</v>
      </c>
      <c r="B7295" t="s">
        <v>22</v>
      </c>
      <c r="C7295">
        <v>5.9</v>
      </c>
      <c r="E7295" t="b">
        <v>0</v>
      </c>
    </row>
    <row r="7296" spans="1:5" x14ac:dyDescent="0.3">
      <c r="A7296" t="s">
        <v>2237</v>
      </c>
      <c r="B7296" t="s">
        <v>34</v>
      </c>
      <c r="C7296">
        <v>5.9</v>
      </c>
      <c r="E7296" t="b">
        <v>0</v>
      </c>
    </row>
    <row r="7297" spans="1:5" x14ac:dyDescent="0.3">
      <c r="A7297" t="s">
        <v>2237</v>
      </c>
      <c r="B7297" t="s">
        <v>23</v>
      </c>
      <c r="C7297">
        <v>5.9</v>
      </c>
      <c r="E7297" t="b">
        <v>0</v>
      </c>
    </row>
    <row r="7298" spans="1:5" x14ac:dyDescent="0.3">
      <c r="A7298" t="s">
        <v>2237</v>
      </c>
      <c r="B7298" t="s">
        <v>26</v>
      </c>
      <c r="C7298">
        <v>5.9</v>
      </c>
      <c r="E7298" t="b">
        <v>0</v>
      </c>
    </row>
    <row r="7299" spans="1:5" x14ac:dyDescent="0.3">
      <c r="A7299" t="s">
        <v>2237</v>
      </c>
      <c r="B7299" t="s">
        <v>19</v>
      </c>
      <c r="C7299">
        <v>5.9</v>
      </c>
      <c r="E7299" t="b">
        <v>0</v>
      </c>
    </row>
    <row r="7300" spans="1:5" x14ac:dyDescent="0.3">
      <c r="A7300" t="s">
        <v>2237</v>
      </c>
      <c r="B7300" t="s">
        <v>17</v>
      </c>
      <c r="C7300">
        <v>5.9</v>
      </c>
      <c r="E7300" t="b">
        <v>0</v>
      </c>
    </row>
    <row r="7301" spans="1:5" x14ac:dyDescent="0.3">
      <c r="A7301" t="s">
        <v>2238</v>
      </c>
      <c r="B7301" t="s">
        <v>12</v>
      </c>
      <c r="C7301">
        <v>6.5</v>
      </c>
      <c r="E7301" t="b">
        <v>0</v>
      </c>
    </row>
    <row r="7302" spans="1:5" x14ac:dyDescent="0.3">
      <c r="A7302" t="s">
        <v>2238</v>
      </c>
      <c r="B7302" t="s">
        <v>35</v>
      </c>
      <c r="C7302">
        <v>6.5</v>
      </c>
      <c r="E7302" t="b">
        <v>0</v>
      </c>
    </row>
    <row r="7303" spans="1:5" x14ac:dyDescent="0.3">
      <c r="A7303" t="s">
        <v>2238</v>
      </c>
      <c r="B7303" t="s">
        <v>15</v>
      </c>
      <c r="C7303">
        <v>6.5</v>
      </c>
      <c r="E7303" t="b">
        <v>0</v>
      </c>
    </row>
    <row r="7304" spans="1:5" x14ac:dyDescent="0.3">
      <c r="A7304" t="s">
        <v>2238</v>
      </c>
      <c r="B7304" t="s">
        <v>17</v>
      </c>
      <c r="C7304">
        <v>6.5</v>
      </c>
      <c r="E7304" t="b">
        <v>0</v>
      </c>
    </row>
    <row r="7305" spans="1:5" x14ac:dyDescent="0.3">
      <c r="A7305" t="s">
        <v>2239</v>
      </c>
      <c r="B7305" t="s">
        <v>22</v>
      </c>
      <c r="C7305">
        <v>6.4</v>
      </c>
      <c r="E7305" t="b">
        <v>0</v>
      </c>
    </row>
    <row r="7306" spans="1:5" x14ac:dyDescent="0.3">
      <c r="A7306" t="s">
        <v>2239</v>
      </c>
      <c r="B7306" t="s">
        <v>19</v>
      </c>
      <c r="C7306">
        <v>6.4</v>
      </c>
      <c r="E7306" t="b">
        <v>0</v>
      </c>
    </row>
    <row r="7307" spans="1:5" x14ac:dyDescent="0.3">
      <c r="A7307" t="s">
        <v>2240</v>
      </c>
      <c r="B7307" t="s">
        <v>13</v>
      </c>
      <c r="C7307">
        <v>5.8</v>
      </c>
      <c r="E7307" t="b">
        <v>0</v>
      </c>
    </row>
    <row r="7308" spans="1:5" x14ac:dyDescent="0.3">
      <c r="A7308" t="s">
        <v>2240</v>
      </c>
      <c r="B7308" t="s">
        <v>22</v>
      </c>
      <c r="C7308">
        <v>5.8</v>
      </c>
      <c r="E7308" t="b">
        <v>0</v>
      </c>
    </row>
    <row r="7309" spans="1:5" x14ac:dyDescent="0.3">
      <c r="A7309" t="s">
        <v>2240</v>
      </c>
      <c r="B7309" t="s">
        <v>23</v>
      </c>
      <c r="C7309">
        <v>5.8</v>
      </c>
      <c r="E7309" t="b">
        <v>0</v>
      </c>
    </row>
    <row r="7310" spans="1:5" x14ac:dyDescent="0.3">
      <c r="A7310" t="s">
        <v>2240</v>
      </c>
      <c r="B7310" t="s">
        <v>19</v>
      </c>
      <c r="C7310">
        <v>5.8</v>
      </c>
      <c r="E7310" t="b">
        <v>0</v>
      </c>
    </row>
    <row r="7311" spans="1:5" x14ac:dyDescent="0.3">
      <c r="A7311" t="s">
        <v>2241</v>
      </c>
      <c r="B7311" t="s">
        <v>35</v>
      </c>
      <c r="C7311">
        <v>5.0999999999999996</v>
      </c>
      <c r="E7311" t="b">
        <v>0</v>
      </c>
    </row>
    <row r="7312" spans="1:5" x14ac:dyDescent="0.3">
      <c r="A7312" t="s">
        <v>2241</v>
      </c>
      <c r="B7312" t="s">
        <v>17</v>
      </c>
      <c r="C7312">
        <v>5.0999999999999996</v>
      </c>
      <c r="E7312" t="b">
        <v>0</v>
      </c>
    </row>
    <row r="7313" spans="1:5" x14ac:dyDescent="0.3">
      <c r="A7313" t="s">
        <v>2242</v>
      </c>
      <c r="B7313" t="s">
        <v>12</v>
      </c>
      <c r="C7313">
        <v>6.8</v>
      </c>
      <c r="E7313" t="b">
        <v>0</v>
      </c>
    </row>
    <row r="7314" spans="1:5" x14ac:dyDescent="0.3">
      <c r="A7314" t="s">
        <v>2242</v>
      </c>
      <c r="B7314" t="s">
        <v>13</v>
      </c>
      <c r="C7314">
        <v>6.8</v>
      </c>
      <c r="E7314" t="b">
        <v>0</v>
      </c>
    </row>
    <row r="7315" spans="1:5" x14ac:dyDescent="0.3">
      <c r="A7315" t="s">
        <v>2242</v>
      </c>
      <c r="B7315" t="s">
        <v>30</v>
      </c>
      <c r="C7315">
        <v>6.8</v>
      </c>
      <c r="E7315" t="b">
        <v>0</v>
      </c>
    </row>
    <row r="7316" spans="1:5" x14ac:dyDescent="0.3">
      <c r="A7316" t="s">
        <v>2242</v>
      </c>
      <c r="B7316" t="s">
        <v>19</v>
      </c>
      <c r="C7316">
        <v>6.8</v>
      </c>
      <c r="E7316" t="b">
        <v>0</v>
      </c>
    </row>
    <row r="7317" spans="1:5" x14ac:dyDescent="0.3">
      <c r="A7317" t="s">
        <v>2242</v>
      </c>
      <c r="B7317" t="s">
        <v>28</v>
      </c>
      <c r="C7317">
        <v>6.8</v>
      </c>
      <c r="E7317" t="b">
        <v>0</v>
      </c>
    </row>
    <row r="7318" spans="1:5" x14ac:dyDescent="0.3">
      <c r="A7318" t="s">
        <v>2243</v>
      </c>
      <c r="B7318" t="s">
        <v>13</v>
      </c>
      <c r="C7318">
        <v>5.3</v>
      </c>
      <c r="E7318" t="b">
        <v>0</v>
      </c>
    </row>
    <row r="7319" spans="1:5" x14ac:dyDescent="0.3">
      <c r="A7319" t="s">
        <v>2243</v>
      </c>
      <c r="B7319" t="s">
        <v>21</v>
      </c>
      <c r="C7319">
        <v>5.3</v>
      </c>
      <c r="E7319" t="b">
        <v>0</v>
      </c>
    </row>
    <row r="7320" spans="1:5" x14ac:dyDescent="0.3">
      <c r="A7320" t="s">
        <v>2243</v>
      </c>
      <c r="B7320" t="s">
        <v>22</v>
      </c>
      <c r="C7320">
        <v>5.3</v>
      </c>
      <c r="E7320" t="b">
        <v>0</v>
      </c>
    </row>
    <row r="7321" spans="1:5" x14ac:dyDescent="0.3">
      <c r="A7321" t="s">
        <v>2243</v>
      </c>
      <c r="B7321" t="s">
        <v>23</v>
      </c>
      <c r="C7321">
        <v>5.3</v>
      </c>
      <c r="E7321" t="b">
        <v>0</v>
      </c>
    </row>
    <row r="7322" spans="1:5" x14ac:dyDescent="0.3">
      <c r="A7322" t="s">
        <v>2243</v>
      </c>
      <c r="B7322" t="s">
        <v>19</v>
      </c>
      <c r="C7322">
        <v>5.3</v>
      </c>
      <c r="E7322" t="b">
        <v>0</v>
      </c>
    </row>
    <row r="7323" spans="1:5" x14ac:dyDescent="0.3">
      <c r="A7323" t="s">
        <v>2244</v>
      </c>
      <c r="B7323" t="s">
        <v>12</v>
      </c>
      <c r="C7323">
        <v>5.3</v>
      </c>
      <c r="E7323" t="b">
        <v>0</v>
      </c>
    </row>
    <row r="7324" spans="1:5" x14ac:dyDescent="0.3">
      <c r="A7324" t="s">
        <v>2244</v>
      </c>
      <c r="B7324" t="s">
        <v>14</v>
      </c>
      <c r="C7324">
        <v>5.3</v>
      </c>
      <c r="E7324" t="b">
        <v>0</v>
      </c>
    </row>
    <row r="7325" spans="1:5" x14ac:dyDescent="0.3">
      <c r="A7325" t="s">
        <v>2244</v>
      </c>
      <c r="B7325" t="s">
        <v>35</v>
      </c>
      <c r="C7325">
        <v>5.3</v>
      </c>
      <c r="E7325" t="b">
        <v>0</v>
      </c>
    </row>
    <row r="7326" spans="1:5" x14ac:dyDescent="0.3">
      <c r="A7326" t="s">
        <v>2244</v>
      </c>
      <c r="B7326" t="s">
        <v>17</v>
      </c>
      <c r="C7326">
        <v>5.3</v>
      </c>
      <c r="E7326" t="b">
        <v>0</v>
      </c>
    </row>
    <row r="7327" spans="1:5" x14ac:dyDescent="0.3">
      <c r="A7327" t="s">
        <v>2245</v>
      </c>
      <c r="B7327" t="s">
        <v>22</v>
      </c>
      <c r="C7327">
        <v>6.4</v>
      </c>
      <c r="E7327" t="b">
        <v>0</v>
      </c>
    </row>
    <row r="7328" spans="1:5" x14ac:dyDescent="0.3">
      <c r="A7328" t="s">
        <v>2245</v>
      </c>
      <c r="B7328" t="s">
        <v>30</v>
      </c>
      <c r="C7328">
        <v>6.4</v>
      </c>
      <c r="E7328" t="b">
        <v>0</v>
      </c>
    </row>
    <row r="7329" spans="1:5" x14ac:dyDescent="0.3">
      <c r="A7329" t="s">
        <v>2245</v>
      </c>
      <c r="B7329" t="s">
        <v>32</v>
      </c>
      <c r="C7329">
        <v>6.4</v>
      </c>
      <c r="E7329" t="b">
        <v>0</v>
      </c>
    </row>
    <row r="7330" spans="1:5" x14ac:dyDescent="0.3">
      <c r="A7330" t="s">
        <v>2246</v>
      </c>
      <c r="B7330" t="s">
        <v>22</v>
      </c>
      <c r="C7330">
        <v>4.9000000000000004</v>
      </c>
      <c r="E7330" t="b">
        <v>0</v>
      </c>
    </row>
    <row r="7331" spans="1:5" x14ac:dyDescent="0.3">
      <c r="A7331" t="s">
        <v>2246</v>
      </c>
      <c r="B7331" t="s">
        <v>23</v>
      </c>
      <c r="C7331">
        <v>4.9000000000000004</v>
      </c>
      <c r="E7331" t="b">
        <v>0</v>
      </c>
    </row>
    <row r="7332" spans="1:5" x14ac:dyDescent="0.3">
      <c r="A7332" t="s">
        <v>2246</v>
      </c>
      <c r="B7332" t="s">
        <v>14</v>
      </c>
      <c r="C7332">
        <v>4.9000000000000004</v>
      </c>
      <c r="E7332" t="b">
        <v>0</v>
      </c>
    </row>
    <row r="7333" spans="1:5" x14ac:dyDescent="0.3">
      <c r="A7333" t="s">
        <v>2247</v>
      </c>
      <c r="B7333" t="s">
        <v>22</v>
      </c>
      <c r="C7333">
        <v>6.8</v>
      </c>
      <c r="E7333" t="b">
        <v>0</v>
      </c>
    </row>
    <row r="7334" spans="1:5" x14ac:dyDescent="0.3">
      <c r="A7334" t="s">
        <v>2247</v>
      </c>
      <c r="B7334" t="s">
        <v>34</v>
      </c>
      <c r="C7334">
        <v>6.8</v>
      </c>
      <c r="E7334" t="b">
        <v>0</v>
      </c>
    </row>
    <row r="7335" spans="1:5" x14ac:dyDescent="0.3">
      <c r="A7335" t="s">
        <v>2247</v>
      </c>
      <c r="B7335" t="s">
        <v>30</v>
      </c>
      <c r="C7335">
        <v>6.8</v>
      </c>
      <c r="E7335" t="b">
        <v>0</v>
      </c>
    </row>
    <row r="7336" spans="1:5" x14ac:dyDescent="0.3">
      <c r="A7336" t="s">
        <v>2248</v>
      </c>
      <c r="B7336" t="s">
        <v>13</v>
      </c>
      <c r="C7336">
        <v>7.1</v>
      </c>
      <c r="E7336" t="b">
        <v>0</v>
      </c>
    </row>
    <row r="7337" spans="1:5" x14ac:dyDescent="0.3">
      <c r="A7337" t="s">
        <v>2248</v>
      </c>
      <c r="B7337" t="s">
        <v>34</v>
      </c>
      <c r="C7337">
        <v>7.1</v>
      </c>
      <c r="E7337" t="b">
        <v>0</v>
      </c>
    </row>
    <row r="7338" spans="1:5" x14ac:dyDescent="0.3">
      <c r="A7338" t="s">
        <v>2248</v>
      </c>
      <c r="B7338" t="s">
        <v>26</v>
      </c>
      <c r="C7338">
        <v>7.1</v>
      </c>
      <c r="E7338" t="b">
        <v>0</v>
      </c>
    </row>
    <row r="7339" spans="1:5" x14ac:dyDescent="0.3">
      <c r="A7339" t="s">
        <v>2248</v>
      </c>
      <c r="B7339" t="s">
        <v>15</v>
      </c>
      <c r="C7339">
        <v>7.1</v>
      </c>
      <c r="E7339" t="b">
        <v>0</v>
      </c>
    </row>
    <row r="7340" spans="1:5" x14ac:dyDescent="0.3">
      <c r="A7340" t="s">
        <v>2248</v>
      </c>
      <c r="B7340" t="s">
        <v>17</v>
      </c>
      <c r="C7340">
        <v>7.1</v>
      </c>
      <c r="E7340" t="b">
        <v>0</v>
      </c>
    </row>
    <row r="7341" spans="1:5" x14ac:dyDescent="0.3">
      <c r="A7341" t="s">
        <v>2249</v>
      </c>
      <c r="B7341" t="s">
        <v>34</v>
      </c>
      <c r="C7341">
        <v>6.8</v>
      </c>
      <c r="E7341" t="b">
        <v>0</v>
      </c>
    </row>
    <row r="7342" spans="1:5" x14ac:dyDescent="0.3">
      <c r="A7342" t="s">
        <v>2249</v>
      </c>
      <c r="B7342" t="s">
        <v>30</v>
      </c>
      <c r="C7342">
        <v>6.8</v>
      </c>
      <c r="E7342" t="b">
        <v>0</v>
      </c>
    </row>
    <row r="7343" spans="1:5" x14ac:dyDescent="0.3">
      <c r="A7343" t="s">
        <v>2249</v>
      </c>
      <c r="B7343" t="s">
        <v>28</v>
      </c>
      <c r="C7343">
        <v>6.8</v>
      </c>
      <c r="E7343" t="b">
        <v>0</v>
      </c>
    </row>
    <row r="7344" spans="1:5" x14ac:dyDescent="0.3">
      <c r="A7344" t="s">
        <v>2250</v>
      </c>
      <c r="B7344" t="s">
        <v>12</v>
      </c>
      <c r="C7344">
        <v>6.1</v>
      </c>
      <c r="E7344" t="b">
        <v>0</v>
      </c>
    </row>
    <row r="7345" spans="1:5" x14ac:dyDescent="0.3">
      <c r="A7345" t="s">
        <v>2250</v>
      </c>
      <c r="B7345" t="s">
        <v>35</v>
      </c>
      <c r="C7345">
        <v>6.1</v>
      </c>
      <c r="E7345" t="b">
        <v>0</v>
      </c>
    </row>
    <row r="7346" spans="1:5" x14ac:dyDescent="0.3">
      <c r="A7346" t="s">
        <v>2250</v>
      </c>
      <c r="B7346" t="s">
        <v>17</v>
      </c>
      <c r="C7346">
        <v>6.1</v>
      </c>
      <c r="E7346" t="b">
        <v>0</v>
      </c>
    </row>
    <row r="7347" spans="1:5" x14ac:dyDescent="0.3">
      <c r="A7347" t="s">
        <v>2251</v>
      </c>
      <c r="B7347" t="s">
        <v>12</v>
      </c>
      <c r="C7347">
        <v>7</v>
      </c>
      <c r="E7347" t="b">
        <v>0</v>
      </c>
    </row>
    <row r="7348" spans="1:5" x14ac:dyDescent="0.3">
      <c r="A7348" t="s">
        <v>2251</v>
      </c>
      <c r="B7348" t="s">
        <v>13</v>
      </c>
      <c r="C7348">
        <v>7</v>
      </c>
      <c r="E7348" t="b">
        <v>0</v>
      </c>
    </row>
    <row r="7349" spans="1:5" x14ac:dyDescent="0.3">
      <c r="A7349" t="s">
        <v>2251</v>
      </c>
      <c r="B7349" t="s">
        <v>21</v>
      </c>
      <c r="C7349">
        <v>7</v>
      </c>
      <c r="E7349" t="b">
        <v>0</v>
      </c>
    </row>
    <row r="7350" spans="1:5" x14ac:dyDescent="0.3">
      <c r="A7350" t="s">
        <v>2251</v>
      </c>
      <c r="B7350" t="s">
        <v>23</v>
      </c>
      <c r="C7350">
        <v>7</v>
      </c>
      <c r="E7350" t="b">
        <v>0</v>
      </c>
    </row>
    <row r="7351" spans="1:5" x14ac:dyDescent="0.3">
      <c r="A7351" t="s">
        <v>2251</v>
      </c>
      <c r="B7351" t="s">
        <v>14</v>
      </c>
      <c r="C7351">
        <v>7</v>
      </c>
      <c r="E7351" t="b">
        <v>0</v>
      </c>
    </row>
    <row r="7352" spans="1:5" x14ac:dyDescent="0.3">
      <c r="A7352" t="s">
        <v>2252</v>
      </c>
      <c r="B7352" t="s">
        <v>35</v>
      </c>
      <c r="C7352">
        <v>8.5</v>
      </c>
      <c r="E7352" t="b">
        <v>0</v>
      </c>
    </row>
    <row r="7353" spans="1:5" x14ac:dyDescent="0.3">
      <c r="A7353" t="s">
        <v>2252</v>
      </c>
      <c r="B7353" t="s">
        <v>26</v>
      </c>
      <c r="C7353">
        <v>8.5</v>
      </c>
      <c r="E7353" t="b">
        <v>0</v>
      </c>
    </row>
    <row r="7354" spans="1:5" x14ac:dyDescent="0.3">
      <c r="A7354" t="s">
        <v>2252</v>
      </c>
      <c r="B7354" t="s">
        <v>17</v>
      </c>
      <c r="C7354">
        <v>8.5</v>
      </c>
      <c r="E7354" t="b">
        <v>0</v>
      </c>
    </row>
    <row r="7355" spans="1:5" x14ac:dyDescent="0.3">
      <c r="A7355" t="s">
        <v>2253</v>
      </c>
      <c r="B7355" t="s">
        <v>22</v>
      </c>
      <c r="C7355">
        <v>5.9</v>
      </c>
      <c r="E7355" t="b">
        <v>0</v>
      </c>
    </row>
    <row r="7356" spans="1:5" x14ac:dyDescent="0.3">
      <c r="A7356" t="s">
        <v>2253</v>
      </c>
      <c r="B7356" t="s">
        <v>19</v>
      </c>
      <c r="C7356">
        <v>5.9</v>
      </c>
      <c r="E7356" t="b">
        <v>0</v>
      </c>
    </row>
    <row r="7357" spans="1:5" x14ac:dyDescent="0.3">
      <c r="A7357" t="s">
        <v>2254</v>
      </c>
      <c r="B7357" t="s">
        <v>30</v>
      </c>
      <c r="C7357">
        <v>6.3</v>
      </c>
      <c r="E7357" t="b">
        <v>0</v>
      </c>
    </row>
    <row r="7358" spans="1:5" x14ac:dyDescent="0.3">
      <c r="A7358" t="s">
        <v>2254</v>
      </c>
      <c r="B7358" t="s">
        <v>19</v>
      </c>
      <c r="C7358">
        <v>6.3</v>
      </c>
      <c r="E7358" t="b">
        <v>0</v>
      </c>
    </row>
    <row r="7359" spans="1:5" x14ac:dyDescent="0.3">
      <c r="A7359" t="s">
        <v>2255</v>
      </c>
      <c r="B7359" t="s">
        <v>22</v>
      </c>
      <c r="C7359">
        <v>5.9</v>
      </c>
      <c r="E7359" t="b">
        <v>0</v>
      </c>
    </row>
    <row r="7360" spans="1:5" x14ac:dyDescent="0.3">
      <c r="A7360" t="s">
        <v>2255</v>
      </c>
      <c r="B7360" t="s">
        <v>30</v>
      </c>
      <c r="C7360">
        <v>5.9</v>
      </c>
      <c r="E7360" t="b">
        <v>0</v>
      </c>
    </row>
    <row r="7361" spans="1:5" x14ac:dyDescent="0.3">
      <c r="A7361" t="s">
        <v>2256</v>
      </c>
      <c r="B7361" t="s">
        <v>22</v>
      </c>
      <c r="C7361">
        <v>5.4</v>
      </c>
      <c r="E7361" t="b">
        <v>0</v>
      </c>
    </row>
    <row r="7362" spans="1:5" x14ac:dyDescent="0.3">
      <c r="A7362" t="s">
        <v>2257</v>
      </c>
      <c r="B7362" t="s">
        <v>13</v>
      </c>
      <c r="C7362">
        <v>7</v>
      </c>
      <c r="E7362" t="b">
        <v>0</v>
      </c>
    </row>
    <row r="7363" spans="1:5" x14ac:dyDescent="0.3">
      <c r="A7363" t="s">
        <v>2257</v>
      </c>
      <c r="B7363" t="s">
        <v>22</v>
      </c>
      <c r="C7363">
        <v>7</v>
      </c>
      <c r="E7363" t="b">
        <v>0</v>
      </c>
    </row>
    <row r="7364" spans="1:5" x14ac:dyDescent="0.3">
      <c r="A7364" t="s">
        <v>2257</v>
      </c>
      <c r="B7364" t="s">
        <v>30</v>
      </c>
      <c r="C7364">
        <v>7</v>
      </c>
      <c r="E7364" t="b">
        <v>0</v>
      </c>
    </row>
    <row r="7365" spans="1:5" x14ac:dyDescent="0.3">
      <c r="A7365" t="s">
        <v>2257</v>
      </c>
      <c r="B7365" t="s">
        <v>14</v>
      </c>
      <c r="C7365">
        <v>7</v>
      </c>
      <c r="E7365" t="b">
        <v>0</v>
      </c>
    </row>
    <row r="7366" spans="1:5" x14ac:dyDescent="0.3">
      <c r="A7366" t="s">
        <v>2258</v>
      </c>
      <c r="B7366" t="s">
        <v>22</v>
      </c>
      <c r="C7366">
        <v>6.9</v>
      </c>
      <c r="E7366" t="b">
        <v>0</v>
      </c>
    </row>
    <row r="7367" spans="1:5" x14ac:dyDescent="0.3">
      <c r="A7367" t="s">
        <v>2258</v>
      </c>
      <c r="B7367" t="s">
        <v>30</v>
      </c>
      <c r="C7367">
        <v>6.9</v>
      </c>
      <c r="E7367" t="b">
        <v>0</v>
      </c>
    </row>
    <row r="7368" spans="1:5" x14ac:dyDescent="0.3">
      <c r="A7368" t="s">
        <v>2258</v>
      </c>
      <c r="B7368" t="s">
        <v>23</v>
      </c>
      <c r="C7368">
        <v>6.9</v>
      </c>
      <c r="E7368" t="b">
        <v>0</v>
      </c>
    </row>
    <row r="7369" spans="1:5" x14ac:dyDescent="0.3">
      <c r="A7369" t="s">
        <v>2259</v>
      </c>
      <c r="B7369" t="s">
        <v>30</v>
      </c>
      <c r="C7369">
        <v>7.5</v>
      </c>
      <c r="E7369" t="b">
        <v>0</v>
      </c>
    </row>
    <row r="7370" spans="1:5" x14ac:dyDescent="0.3">
      <c r="A7370" t="s">
        <v>2260</v>
      </c>
      <c r="B7370" t="s">
        <v>13</v>
      </c>
      <c r="C7370">
        <v>8.1999999999999993</v>
      </c>
      <c r="E7370" t="b">
        <v>0</v>
      </c>
    </row>
    <row r="7371" spans="1:5" x14ac:dyDescent="0.3">
      <c r="A7371" t="s">
        <v>2260</v>
      </c>
      <c r="B7371" t="s">
        <v>38</v>
      </c>
      <c r="C7371">
        <v>8.1999999999999993</v>
      </c>
      <c r="E7371" t="b">
        <v>0</v>
      </c>
    </row>
    <row r="7372" spans="1:5" x14ac:dyDescent="0.3">
      <c r="A7372" t="s">
        <v>2260</v>
      </c>
      <c r="B7372" t="s">
        <v>30</v>
      </c>
      <c r="C7372">
        <v>8.1999999999999993</v>
      </c>
      <c r="E7372" t="b">
        <v>0</v>
      </c>
    </row>
    <row r="7373" spans="1:5" x14ac:dyDescent="0.3">
      <c r="A7373" t="s">
        <v>2261</v>
      </c>
      <c r="B7373" t="s">
        <v>22</v>
      </c>
      <c r="C7373">
        <v>5.9</v>
      </c>
      <c r="E7373" t="b">
        <v>0</v>
      </c>
    </row>
    <row r="7374" spans="1:5" x14ac:dyDescent="0.3">
      <c r="A7374" t="s">
        <v>2262</v>
      </c>
      <c r="B7374" t="s">
        <v>13</v>
      </c>
      <c r="C7374">
        <v>5</v>
      </c>
      <c r="E7374" t="b">
        <v>0</v>
      </c>
    </row>
    <row r="7375" spans="1:5" x14ac:dyDescent="0.3">
      <c r="A7375" t="s">
        <v>2262</v>
      </c>
      <c r="B7375" t="s">
        <v>30</v>
      </c>
      <c r="C7375">
        <v>5</v>
      </c>
      <c r="E7375" t="b">
        <v>0</v>
      </c>
    </row>
    <row r="7376" spans="1:5" x14ac:dyDescent="0.3">
      <c r="A7376" t="s">
        <v>2262</v>
      </c>
      <c r="B7376" t="s">
        <v>35</v>
      </c>
      <c r="C7376">
        <v>5</v>
      </c>
      <c r="E7376" t="b">
        <v>0</v>
      </c>
    </row>
    <row r="7377" spans="1:5" x14ac:dyDescent="0.3">
      <c r="A7377" t="s">
        <v>2262</v>
      </c>
      <c r="B7377" t="s">
        <v>26</v>
      </c>
      <c r="C7377">
        <v>5</v>
      </c>
      <c r="E7377" t="b">
        <v>0</v>
      </c>
    </row>
    <row r="7378" spans="1:5" x14ac:dyDescent="0.3">
      <c r="A7378" t="s">
        <v>2262</v>
      </c>
      <c r="B7378" t="s">
        <v>17</v>
      </c>
      <c r="C7378">
        <v>5</v>
      </c>
      <c r="E7378" t="b">
        <v>0</v>
      </c>
    </row>
    <row r="7379" spans="1:5" x14ac:dyDescent="0.3">
      <c r="A7379" t="s">
        <v>2263</v>
      </c>
      <c r="B7379" t="s">
        <v>34</v>
      </c>
      <c r="C7379">
        <v>7.3</v>
      </c>
      <c r="E7379" t="b">
        <v>0</v>
      </c>
    </row>
    <row r="7380" spans="1:5" x14ac:dyDescent="0.3">
      <c r="A7380" t="s">
        <v>2263</v>
      </c>
      <c r="B7380" t="s">
        <v>14</v>
      </c>
      <c r="C7380">
        <v>7.3</v>
      </c>
      <c r="E7380" t="b">
        <v>0</v>
      </c>
    </row>
    <row r="7381" spans="1:5" x14ac:dyDescent="0.3">
      <c r="A7381" t="s">
        <v>2263</v>
      </c>
      <c r="B7381" t="s">
        <v>35</v>
      </c>
      <c r="C7381">
        <v>7.3</v>
      </c>
      <c r="E7381" t="b">
        <v>0</v>
      </c>
    </row>
    <row r="7382" spans="1:5" x14ac:dyDescent="0.3">
      <c r="A7382" t="s">
        <v>2264</v>
      </c>
      <c r="B7382" t="s">
        <v>21</v>
      </c>
      <c r="C7382">
        <v>6.4</v>
      </c>
      <c r="E7382" t="b">
        <v>0</v>
      </c>
    </row>
    <row r="7383" spans="1:5" x14ac:dyDescent="0.3">
      <c r="A7383" t="s">
        <v>2264</v>
      </c>
      <c r="B7383" t="s">
        <v>23</v>
      </c>
      <c r="C7383">
        <v>6.4</v>
      </c>
      <c r="E7383" t="b">
        <v>0</v>
      </c>
    </row>
    <row r="7384" spans="1:5" x14ac:dyDescent="0.3">
      <c r="A7384" t="s">
        <v>2264</v>
      </c>
      <c r="B7384" t="s">
        <v>14</v>
      </c>
      <c r="C7384">
        <v>6.4</v>
      </c>
      <c r="E7384" t="b">
        <v>0</v>
      </c>
    </row>
    <row r="7385" spans="1:5" x14ac:dyDescent="0.3">
      <c r="A7385" t="s">
        <v>2264</v>
      </c>
      <c r="B7385" t="s">
        <v>26</v>
      </c>
      <c r="C7385">
        <v>6.4</v>
      </c>
      <c r="E7385" t="b">
        <v>0</v>
      </c>
    </row>
    <row r="7386" spans="1:5" x14ac:dyDescent="0.3">
      <c r="A7386" t="s">
        <v>2265</v>
      </c>
      <c r="B7386" t="s">
        <v>22</v>
      </c>
      <c r="C7386">
        <v>6.6</v>
      </c>
      <c r="E7386" t="b">
        <v>0</v>
      </c>
    </row>
    <row r="7387" spans="1:5" x14ac:dyDescent="0.3">
      <c r="A7387" t="s">
        <v>2265</v>
      </c>
      <c r="B7387" t="s">
        <v>30</v>
      </c>
      <c r="C7387">
        <v>6.6</v>
      </c>
      <c r="E7387" t="b">
        <v>0</v>
      </c>
    </row>
    <row r="7388" spans="1:5" x14ac:dyDescent="0.3">
      <c r="A7388" t="s">
        <v>2265</v>
      </c>
      <c r="B7388" t="s">
        <v>19</v>
      </c>
      <c r="C7388">
        <v>6.6</v>
      </c>
      <c r="E7388" t="b">
        <v>0</v>
      </c>
    </row>
    <row r="7389" spans="1:5" x14ac:dyDescent="0.3">
      <c r="A7389" t="s">
        <v>2266</v>
      </c>
      <c r="B7389" t="s">
        <v>12</v>
      </c>
      <c r="C7389">
        <v>7.8</v>
      </c>
      <c r="E7389" t="b">
        <v>0</v>
      </c>
    </row>
    <row r="7390" spans="1:5" x14ac:dyDescent="0.3">
      <c r="A7390" t="s">
        <v>2266</v>
      </c>
      <c r="B7390" t="s">
        <v>22</v>
      </c>
      <c r="C7390">
        <v>7.8</v>
      </c>
      <c r="E7390" t="b">
        <v>0</v>
      </c>
    </row>
    <row r="7391" spans="1:5" x14ac:dyDescent="0.3">
      <c r="A7391" t="s">
        <v>2266</v>
      </c>
      <c r="B7391" t="s">
        <v>34</v>
      </c>
      <c r="C7391">
        <v>7.8</v>
      </c>
      <c r="E7391" t="b">
        <v>0</v>
      </c>
    </row>
    <row r="7392" spans="1:5" x14ac:dyDescent="0.3">
      <c r="A7392" t="s">
        <v>2266</v>
      </c>
      <c r="B7392" t="s">
        <v>14</v>
      </c>
      <c r="C7392">
        <v>7.8</v>
      </c>
      <c r="E7392" t="b">
        <v>0</v>
      </c>
    </row>
    <row r="7393" spans="1:5" x14ac:dyDescent="0.3">
      <c r="A7393" t="s">
        <v>2267</v>
      </c>
      <c r="B7393" t="s">
        <v>22</v>
      </c>
      <c r="C7393">
        <v>6.7</v>
      </c>
      <c r="E7393" t="b">
        <v>0</v>
      </c>
    </row>
    <row r="7394" spans="1:5" x14ac:dyDescent="0.3">
      <c r="A7394" t="s">
        <v>2268</v>
      </c>
      <c r="B7394" t="s">
        <v>22</v>
      </c>
      <c r="C7394">
        <v>4</v>
      </c>
      <c r="E7394" t="b">
        <v>0</v>
      </c>
    </row>
    <row r="7395" spans="1:5" x14ac:dyDescent="0.3">
      <c r="A7395" t="s">
        <v>2268</v>
      </c>
      <c r="B7395" t="s">
        <v>23</v>
      </c>
      <c r="C7395">
        <v>4</v>
      </c>
      <c r="E7395" t="b">
        <v>0</v>
      </c>
    </row>
    <row r="7396" spans="1:5" x14ac:dyDescent="0.3">
      <c r="A7396" t="s">
        <v>2268</v>
      </c>
      <c r="B7396" t="s">
        <v>39</v>
      </c>
      <c r="C7396">
        <v>4</v>
      </c>
      <c r="E7396" t="b">
        <v>0</v>
      </c>
    </row>
    <row r="7397" spans="1:5" x14ac:dyDescent="0.3">
      <c r="A7397" t="s">
        <v>2268</v>
      </c>
      <c r="B7397" t="s">
        <v>25</v>
      </c>
      <c r="C7397">
        <v>4</v>
      </c>
      <c r="E7397" t="b">
        <v>0</v>
      </c>
    </row>
    <row r="7398" spans="1:5" x14ac:dyDescent="0.3">
      <c r="A7398" t="s">
        <v>2269</v>
      </c>
      <c r="B7398" t="s">
        <v>30</v>
      </c>
      <c r="C7398">
        <v>7.6</v>
      </c>
      <c r="E7398" t="b">
        <v>0</v>
      </c>
    </row>
    <row r="7399" spans="1:5" x14ac:dyDescent="0.3">
      <c r="A7399" t="s">
        <v>2270</v>
      </c>
      <c r="B7399" t="s">
        <v>30</v>
      </c>
      <c r="C7399">
        <v>7.7</v>
      </c>
      <c r="E7399" t="b">
        <v>0</v>
      </c>
    </row>
    <row r="7400" spans="1:5" x14ac:dyDescent="0.3">
      <c r="A7400" t="s">
        <v>2271</v>
      </c>
      <c r="B7400" t="s">
        <v>12</v>
      </c>
      <c r="C7400">
        <v>5.8</v>
      </c>
      <c r="E7400" t="b">
        <v>0</v>
      </c>
    </row>
    <row r="7401" spans="1:5" x14ac:dyDescent="0.3">
      <c r="A7401" t="s">
        <v>2271</v>
      </c>
      <c r="B7401" t="s">
        <v>34</v>
      </c>
      <c r="C7401">
        <v>5.8</v>
      </c>
      <c r="E7401" t="b">
        <v>0</v>
      </c>
    </row>
    <row r="7402" spans="1:5" x14ac:dyDescent="0.3">
      <c r="A7402" t="s">
        <v>2271</v>
      </c>
      <c r="B7402" t="s">
        <v>30</v>
      </c>
      <c r="C7402">
        <v>5.8</v>
      </c>
      <c r="E7402" t="b">
        <v>0</v>
      </c>
    </row>
    <row r="7403" spans="1:5" x14ac:dyDescent="0.3">
      <c r="A7403" t="s">
        <v>2271</v>
      </c>
      <c r="B7403" t="s">
        <v>17</v>
      </c>
      <c r="C7403">
        <v>5.8</v>
      </c>
      <c r="E7403" t="b">
        <v>0</v>
      </c>
    </row>
    <row r="7404" spans="1:5" x14ac:dyDescent="0.3">
      <c r="A7404" t="s">
        <v>1402</v>
      </c>
      <c r="B7404" t="s">
        <v>30</v>
      </c>
      <c r="C7404">
        <v>5.2</v>
      </c>
      <c r="E7404" t="b">
        <v>0</v>
      </c>
    </row>
    <row r="7405" spans="1:5" x14ac:dyDescent="0.3">
      <c r="A7405" t="s">
        <v>1402</v>
      </c>
      <c r="B7405" t="s">
        <v>14</v>
      </c>
      <c r="C7405">
        <v>5.2</v>
      </c>
      <c r="E7405" t="b">
        <v>0</v>
      </c>
    </row>
    <row r="7406" spans="1:5" x14ac:dyDescent="0.3">
      <c r="A7406" t="s">
        <v>1402</v>
      </c>
      <c r="B7406" t="s">
        <v>19</v>
      </c>
      <c r="C7406">
        <v>5.2</v>
      </c>
      <c r="E7406" t="b">
        <v>0</v>
      </c>
    </row>
    <row r="7407" spans="1:5" x14ac:dyDescent="0.3">
      <c r="A7407" t="s">
        <v>2272</v>
      </c>
      <c r="B7407" t="s">
        <v>22</v>
      </c>
      <c r="C7407">
        <v>5.6</v>
      </c>
      <c r="E7407" t="b">
        <v>0</v>
      </c>
    </row>
    <row r="7408" spans="1:5" x14ac:dyDescent="0.3">
      <c r="A7408" t="s">
        <v>2272</v>
      </c>
      <c r="B7408" t="s">
        <v>19</v>
      </c>
      <c r="C7408">
        <v>5.6</v>
      </c>
      <c r="E7408" t="b">
        <v>0</v>
      </c>
    </row>
    <row r="7409" spans="1:5" x14ac:dyDescent="0.3">
      <c r="A7409" t="s">
        <v>2273</v>
      </c>
      <c r="B7409" t="s">
        <v>22</v>
      </c>
      <c r="C7409">
        <v>5.3</v>
      </c>
      <c r="E7409" t="b">
        <v>0</v>
      </c>
    </row>
    <row r="7410" spans="1:5" x14ac:dyDescent="0.3">
      <c r="A7410" t="s">
        <v>2273</v>
      </c>
      <c r="B7410" t="s">
        <v>19</v>
      </c>
      <c r="C7410">
        <v>5.3</v>
      </c>
      <c r="E7410" t="b">
        <v>0</v>
      </c>
    </row>
    <row r="7411" spans="1:5" x14ac:dyDescent="0.3">
      <c r="A7411" t="s">
        <v>2274</v>
      </c>
      <c r="B7411" t="s">
        <v>34</v>
      </c>
      <c r="C7411">
        <v>7.4</v>
      </c>
      <c r="E7411" t="b">
        <v>0</v>
      </c>
    </row>
    <row r="7412" spans="1:5" x14ac:dyDescent="0.3">
      <c r="A7412" t="s">
        <v>2274</v>
      </c>
      <c r="B7412" t="s">
        <v>18</v>
      </c>
      <c r="C7412">
        <v>7.4</v>
      </c>
      <c r="E7412" t="b">
        <v>0</v>
      </c>
    </row>
    <row r="7413" spans="1:5" x14ac:dyDescent="0.3">
      <c r="A7413" t="s">
        <v>2274</v>
      </c>
      <c r="B7413" t="s">
        <v>42</v>
      </c>
      <c r="C7413">
        <v>7.4</v>
      </c>
      <c r="E7413" t="b">
        <v>0</v>
      </c>
    </row>
    <row r="7414" spans="1:5" x14ac:dyDescent="0.3">
      <c r="A7414" t="s">
        <v>2275</v>
      </c>
      <c r="B7414" t="s">
        <v>38</v>
      </c>
      <c r="C7414">
        <v>6.6</v>
      </c>
      <c r="E7414" t="b">
        <v>0</v>
      </c>
    </row>
    <row r="7415" spans="1:5" x14ac:dyDescent="0.3">
      <c r="A7415" t="s">
        <v>2275</v>
      </c>
      <c r="B7415" t="s">
        <v>30</v>
      </c>
      <c r="C7415">
        <v>6.6</v>
      </c>
      <c r="E7415" t="b">
        <v>0</v>
      </c>
    </row>
    <row r="7416" spans="1:5" x14ac:dyDescent="0.3">
      <c r="A7416" t="s">
        <v>2275</v>
      </c>
      <c r="B7416" t="s">
        <v>31</v>
      </c>
      <c r="C7416">
        <v>6.6</v>
      </c>
      <c r="E7416" t="b">
        <v>0</v>
      </c>
    </row>
    <row r="7417" spans="1:5" x14ac:dyDescent="0.3">
      <c r="A7417" t="s">
        <v>2276</v>
      </c>
      <c r="B7417" t="s">
        <v>34</v>
      </c>
      <c r="C7417">
        <v>6.2</v>
      </c>
      <c r="E7417" t="b">
        <v>0</v>
      </c>
    </row>
    <row r="7418" spans="1:5" x14ac:dyDescent="0.3">
      <c r="A7418" t="s">
        <v>2276</v>
      </c>
      <c r="B7418" t="s">
        <v>30</v>
      </c>
      <c r="C7418">
        <v>6.2</v>
      </c>
      <c r="E7418" t="b">
        <v>0</v>
      </c>
    </row>
    <row r="7419" spans="1:5" x14ac:dyDescent="0.3">
      <c r="A7419" t="s">
        <v>2276</v>
      </c>
      <c r="B7419" t="s">
        <v>26</v>
      </c>
      <c r="C7419">
        <v>6.2</v>
      </c>
      <c r="E7419" t="b">
        <v>0</v>
      </c>
    </row>
    <row r="7420" spans="1:5" x14ac:dyDescent="0.3">
      <c r="A7420" t="s">
        <v>2276</v>
      </c>
      <c r="B7420" t="s">
        <v>17</v>
      </c>
      <c r="C7420">
        <v>6.2</v>
      </c>
      <c r="E7420" t="b">
        <v>0</v>
      </c>
    </row>
    <row r="7421" spans="1:5" x14ac:dyDescent="0.3">
      <c r="A7421" t="s">
        <v>2277</v>
      </c>
      <c r="B7421" t="s">
        <v>22</v>
      </c>
      <c r="C7421">
        <v>1.9</v>
      </c>
      <c r="E7421" t="b">
        <v>0</v>
      </c>
    </row>
    <row r="7422" spans="1:5" x14ac:dyDescent="0.3">
      <c r="A7422" t="s">
        <v>2278</v>
      </c>
      <c r="B7422" t="s">
        <v>12</v>
      </c>
      <c r="C7422">
        <v>5.7</v>
      </c>
      <c r="E7422" t="b">
        <v>0</v>
      </c>
    </row>
    <row r="7423" spans="1:5" x14ac:dyDescent="0.3">
      <c r="A7423" t="s">
        <v>2278</v>
      </c>
      <c r="B7423" t="s">
        <v>34</v>
      </c>
      <c r="C7423">
        <v>5.7</v>
      </c>
      <c r="E7423" t="b">
        <v>0</v>
      </c>
    </row>
    <row r="7424" spans="1:5" x14ac:dyDescent="0.3">
      <c r="A7424" t="s">
        <v>2278</v>
      </c>
      <c r="B7424" t="s">
        <v>17</v>
      </c>
      <c r="C7424">
        <v>5.7</v>
      </c>
      <c r="E7424" t="b">
        <v>0</v>
      </c>
    </row>
    <row r="7425" spans="1:5" x14ac:dyDescent="0.3">
      <c r="A7425" t="s">
        <v>2279</v>
      </c>
      <c r="B7425" t="s">
        <v>12</v>
      </c>
      <c r="C7425">
        <v>6.6</v>
      </c>
      <c r="E7425" t="b">
        <v>0</v>
      </c>
    </row>
    <row r="7426" spans="1:5" x14ac:dyDescent="0.3">
      <c r="A7426" t="s">
        <v>2279</v>
      </c>
      <c r="B7426" t="s">
        <v>22</v>
      </c>
      <c r="C7426">
        <v>6.6</v>
      </c>
      <c r="E7426" t="b">
        <v>0</v>
      </c>
    </row>
    <row r="7427" spans="1:5" x14ac:dyDescent="0.3">
      <c r="A7427" t="s">
        <v>2279</v>
      </c>
      <c r="B7427" t="s">
        <v>34</v>
      </c>
      <c r="C7427">
        <v>6.6</v>
      </c>
      <c r="E7427" t="b">
        <v>0</v>
      </c>
    </row>
    <row r="7428" spans="1:5" x14ac:dyDescent="0.3">
      <c r="A7428" t="s">
        <v>2279</v>
      </c>
      <c r="B7428" t="s">
        <v>17</v>
      </c>
      <c r="C7428">
        <v>6.6</v>
      </c>
      <c r="E7428" t="b">
        <v>0</v>
      </c>
    </row>
    <row r="7429" spans="1:5" x14ac:dyDescent="0.3">
      <c r="A7429" t="s">
        <v>2280</v>
      </c>
      <c r="B7429" t="s">
        <v>22</v>
      </c>
      <c r="C7429">
        <v>6</v>
      </c>
      <c r="E7429" t="b">
        <v>0</v>
      </c>
    </row>
    <row r="7430" spans="1:5" x14ac:dyDescent="0.3">
      <c r="A7430" t="s">
        <v>2280</v>
      </c>
      <c r="B7430" t="s">
        <v>19</v>
      </c>
      <c r="C7430">
        <v>6</v>
      </c>
      <c r="E7430" t="b">
        <v>0</v>
      </c>
    </row>
    <row r="7431" spans="1:5" x14ac:dyDescent="0.3">
      <c r="A7431" t="s">
        <v>2281</v>
      </c>
      <c r="B7431" t="s">
        <v>12</v>
      </c>
      <c r="C7431">
        <v>6.1</v>
      </c>
      <c r="E7431" t="b">
        <v>0</v>
      </c>
    </row>
    <row r="7432" spans="1:5" x14ac:dyDescent="0.3">
      <c r="A7432" t="s">
        <v>2281</v>
      </c>
      <c r="B7432" t="s">
        <v>13</v>
      </c>
      <c r="C7432">
        <v>6.1</v>
      </c>
      <c r="E7432" t="b">
        <v>0</v>
      </c>
    </row>
    <row r="7433" spans="1:5" x14ac:dyDescent="0.3">
      <c r="A7433" t="s">
        <v>2281</v>
      </c>
      <c r="B7433" t="s">
        <v>15</v>
      </c>
      <c r="C7433">
        <v>6.1</v>
      </c>
      <c r="E7433" t="b">
        <v>0</v>
      </c>
    </row>
    <row r="7434" spans="1:5" x14ac:dyDescent="0.3">
      <c r="A7434" t="s">
        <v>2281</v>
      </c>
      <c r="B7434" t="s">
        <v>17</v>
      </c>
      <c r="C7434">
        <v>6.1</v>
      </c>
      <c r="E7434" t="b">
        <v>0</v>
      </c>
    </row>
    <row r="7435" spans="1:5" x14ac:dyDescent="0.3">
      <c r="A7435" t="s">
        <v>2282</v>
      </c>
      <c r="B7435" t="s">
        <v>22</v>
      </c>
      <c r="C7435">
        <v>4.8</v>
      </c>
      <c r="E7435" t="b">
        <v>0</v>
      </c>
    </row>
    <row r="7436" spans="1:5" x14ac:dyDescent="0.3">
      <c r="A7436" t="s">
        <v>2283</v>
      </c>
      <c r="B7436" t="s">
        <v>12</v>
      </c>
      <c r="C7436">
        <v>6.2</v>
      </c>
      <c r="E7436" t="b">
        <v>0</v>
      </c>
    </row>
    <row r="7437" spans="1:5" x14ac:dyDescent="0.3">
      <c r="A7437" t="s">
        <v>2283</v>
      </c>
      <c r="B7437" t="s">
        <v>34</v>
      </c>
      <c r="C7437">
        <v>6.2</v>
      </c>
      <c r="E7437" t="b">
        <v>0</v>
      </c>
    </row>
    <row r="7438" spans="1:5" x14ac:dyDescent="0.3">
      <c r="A7438" t="s">
        <v>2283</v>
      </c>
      <c r="B7438" t="s">
        <v>15</v>
      </c>
      <c r="C7438">
        <v>6.2</v>
      </c>
      <c r="E7438" t="b">
        <v>0</v>
      </c>
    </row>
    <row r="7439" spans="1:5" x14ac:dyDescent="0.3">
      <c r="A7439" t="s">
        <v>2283</v>
      </c>
      <c r="B7439" t="s">
        <v>17</v>
      </c>
      <c r="C7439">
        <v>6.2</v>
      </c>
      <c r="E7439" t="b">
        <v>0</v>
      </c>
    </row>
    <row r="7440" spans="1:5" x14ac:dyDescent="0.3">
      <c r="A7440" t="s">
        <v>2284</v>
      </c>
      <c r="B7440" t="s">
        <v>22</v>
      </c>
      <c r="C7440">
        <v>7.5</v>
      </c>
      <c r="E7440" t="b">
        <v>0</v>
      </c>
    </row>
    <row r="7441" spans="1:5" x14ac:dyDescent="0.3">
      <c r="A7441" t="s">
        <v>2284</v>
      </c>
      <c r="B7441" t="s">
        <v>34</v>
      </c>
      <c r="C7441">
        <v>7.5</v>
      </c>
      <c r="E7441" t="b">
        <v>0</v>
      </c>
    </row>
    <row r="7442" spans="1:5" x14ac:dyDescent="0.3">
      <c r="A7442" t="s">
        <v>2285</v>
      </c>
      <c r="B7442" t="s">
        <v>38</v>
      </c>
      <c r="C7442">
        <v>6.3</v>
      </c>
      <c r="E7442" t="b">
        <v>0</v>
      </c>
    </row>
    <row r="7443" spans="1:5" x14ac:dyDescent="0.3">
      <c r="A7443" t="s">
        <v>2285</v>
      </c>
      <c r="B7443" t="s">
        <v>30</v>
      </c>
      <c r="C7443">
        <v>6.3</v>
      </c>
      <c r="E7443" t="b">
        <v>0</v>
      </c>
    </row>
    <row r="7444" spans="1:5" x14ac:dyDescent="0.3">
      <c r="A7444" t="s">
        <v>2285</v>
      </c>
      <c r="B7444" t="s">
        <v>31</v>
      </c>
      <c r="C7444">
        <v>6.3</v>
      </c>
      <c r="E7444" t="b">
        <v>0</v>
      </c>
    </row>
    <row r="7445" spans="1:5" x14ac:dyDescent="0.3">
      <c r="A7445" t="s">
        <v>2286</v>
      </c>
      <c r="B7445" t="s">
        <v>30</v>
      </c>
      <c r="C7445">
        <v>7.1</v>
      </c>
      <c r="E7445" t="b">
        <v>0</v>
      </c>
    </row>
    <row r="7446" spans="1:5" x14ac:dyDescent="0.3">
      <c r="A7446" t="s">
        <v>2286</v>
      </c>
      <c r="B7446" t="s">
        <v>26</v>
      </c>
      <c r="C7446">
        <v>7.1</v>
      </c>
      <c r="E7446" t="b">
        <v>0</v>
      </c>
    </row>
    <row r="7447" spans="1:5" x14ac:dyDescent="0.3">
      <c r="A7447" t="s">
        <v>2286</v>
      </c>
      <c r="B7447" t="s">
        <v>19</v>
      </c>
      <c r="C7447">
        <v>7.1</v>
      </c>
      <c r="E7447" t="b">
        <v>0</v>
      </c>
    </row>
    <row r="7448" spans="1:5" x14ac:dyDescent="0.3">
      <c r="A7448" t="s">
        <v>2286</v>
      </c>
      <c r="B7448" t="s">
        <v>17</v>
      </c>
      <c r="C7448">
        <v>7.1</v>
      </c>
      <c r="E7448" t="b">
        <v>0</v>
      </c>
    </row>
    <row r="7449" spans="1:5" x14ac:dyDescent="0.3">
      <c r="A7449" t="s">
        <v>2286</v>
      </c>
      <c r="B7449" t="s">
        <v>36</v>
      </c>
      <c r="C7449">
        <v>7.1</v>
      </c>
      <c r="E7449" t="b">
        <v>0</v>
      </c>
    </row>
    <row r="7450" spans="1:5" x14ac:dyDescent="0.3">
      <c r="A7450" t="s">
        <v>2287</v>
      </c>
      <c r="B7450" t="s">
        <v>22</v>
      </c>
      <c r="C7450">
        <v>6.6</v>
      </c>
      <c r="E7450" t="b">
        <v>0</v>
      </c>
    </row>
    <row r="7451" spans="1:5" x14ac:dyDescent="0.3">
      <c r="A7451" t="s">
        <v>2287</v>
      </c>
      <c r="B7451" t="s">
        <v>30</v>
      </c>
      <c r="C7451">
        <v>6.6</v>
      </c>
      <c r="E7451" t="b">
        <v>0</v>
      </c>
    </row>
    <row r="7452" spans="1:5" x14ac:dyDescent="0.3">
      <c r="A7452" t="s">
        <v>2288</v>
      </c>
      <c r="B7452" t="s">
        <v>12</v>
      </c>
      <c r="C7452">
        <v>6.1</v>
      </c>
      <c r="E7452" t="b">
        <v>0</v>
      </c>
    </row>
    <row r="7453" spans="1:5" x14ac:dyDescent="0.3">
      <c r="A7453" t="s">
        <v>2288</v>
      </c>
      <c r="B7453" t="s">
        <v>34</v>
      </c>
      <c r="C7453">
        <v>6.1</v>
      </c>
      <c r="E7453" t="b">
        <v>0</v>
      </c>
    </row>
    <row r="7454" spans="1:5" x14ac:dyDescent="0.3">
      <c r="A7454" t="s">
        <v>2288</v>
      </c>
      <c r="B7454" t="s">
        <v>30</v>
      </c>
      <c r="C7454">
        <v>6.1</v>
      </c>
      <c r="E7454" t="b">
        <v>0</v>
      </c>
    </row>
    <row r="7455" spans="1:5" x14ac:dyDescent="0.3">
      <c r="A7455" t="s">
        <v>2288</v>
      </c>
      <c r="B7455" t="s">
        <v>32</v>
      </c>
      <c r="C7455">
        <v>6.1</v>
      </c>
      <c r="E7455" t="b">
        <v>0</v>
      </c>
    </row>
    <row r="7456" spans="1:5" x14ac:dyDescent="0.3">
      <c r="A7456" t="s">
        <v>2289</v>
      </c>
      <c r="B7456" t="s">
        <v>22</v>
      </c>
      <c r="C7456">
        <v>6.7</v>
      </c>
      <c r="E7456" t="b">
        <v>0</v>
      </c>
    </row>
    <row r="7457" spans="1:5" x14ac:dyDescent="0.3">
      <c r="A7457" t="s">
        <v>2289</v>
      </c>
      <c r="B7457" t="s">
        <v>30</v>
      </c>
      <c r="C7457">
        <v>6.7</v>
      </c>
      <c r="E7457" t="b">
        <v>0</v>
      </c>
    </row>
    <row r="7458" spans="1:5" x14ac:dyDescent="0.3">
      <c r="A7458" t="s">
        <v>2289</v>
      </c>
      <c r="B7458" t="s">
        <v>14</v>
      </c>
      <c r="C7458">
        <v>6.7</v>
      </c>
      <c r="E7458" t="b">
        <v>0</v>
      </c>
    </row>
    <row r="7459" spans="1:5" x14ac:dyDescent="0.3">
      <c r="A7459" t="s">
        <v>2289</v>
      </c>
      <c r="B7459" t="s">
        <v>19</v>
      </c>
      <c r="C7459">
        <v>6.7</v>
      </c>
      <c r="E7459" t="b">
        <v>0</v>
      </c>
    </row>
    <row r="7460" spans="1:5" x14ac:dyDescent="0.3">
      <c r="A7460" t="s">
        <v>2290</v>
      </c>
      <c r="B7460" t="s">
        <v>12</v>
      </c>
      <c r="C7460">
        <v>5.6</v>
      </c>
      <c r="E7460" t="b">
        <v>0</v>
      </c>
    </row>
    <row r="7461" spans="1:5" x14ac:dyDescent="0.3">
      <c r="A7461" t="s">
        <v>2290</v>
      </c>
      <c r="B7461" t="s">
        <v>34</v>
      </c>
      <c r="C7461">
        <v>5.6</v>
      </c>
      <c r="E7461" t="b">
        <v>0</v>
      </c>
    </row>
    <row r="7462" spans="1:5" x14ac:dyDescent="0.3">
      <c r="A7462" t="s">
        <v>2290</v>
      </c>
      <c r="B7462" t="s">
        <v>17</v>
      </c>
      <c r="C7462">
        <v>5.6</v>
      </c>
      <c r="E7462" t="b">
        <v>0</v>
      </c>
    </row>
    <row r="7463" spans="1:5" x14ac:dyDescent="0.3">
      <c r="A7463" t="s">
        <v>2291</v>
      </c>
      <c r="B7463" t="s">
        <v>30</v>
      </c>
      <c r="C7463">
        <v>7.2</v>
      </c>
      <c r="E7463" t="b">
        <v>0</v>
      </c>
    </row>
    <row r="7464" spans="1:5" x14ac:dyDescent="0.3">
      <c r="A7464" t="s">
        <v>2291</v>
      </c>
      <c r="B7464" t="s">
        <v>14</v>
      </c>
      <c r="C7464">
        <v>7.2</v>
      </c>
      <c r="E7464" t="b">
        <v>0</v>
      </c>
    </row>
    <row r="7465" spans="1:5" x14ac:dyDescent="0.3">
      <c r="A7465" t="s">
        <v>2291</v>
      </c>
      <c r="B7465" t="s">
        <v>35</v>
      </c>
      <c r="C7465">
        <v>7.2</v>
      </c>
      <c r="E7465" t="b">
        <v>0</v>
      </c>
    </row>
    <row r="7466" spans="1:5" x14ac:dyDescent="0.3">
      <c r="A7466" t="s">
        <v>2291</v>
      </c>
      <c r="B7466" t="s">
        <v>26</v>
      </c>
      <c r="C7466">
        <v>7.2</v>
      </c>
      <c r="E7466" t="b">
        <v>0</v>
      </c>
    </row>
    <row r="7467" spans="1:5" x14ac:dyDescent="0.3">
      <c r="A7467" t="s">
        <v>2292</v>
      </c>
      <c r="B7467" t="s">
        <v>12</v>
      </c>
      <c r="C7467">
        <v>4.3</v>
      </c>
      <c r="E7467" t="b">
        <v>0</v>
      </c>
    </row>
    <row r="7468" spans="1:5" x14ac:dyDescent="0.3">
      <c r="A7468" t="s">
        <v>2292</v>
      </c>
      <c r="B7468" t="s">
        <v>22</v>
      </c>
      <c r="C7468">
        <v>4.3</v>
      </c>
      <c r="E7468" t="b">
        <v>0</v>
      </c>
    </row>
    <row r="7469" spans="1:5" x14ac:dyDescent="0.3">
      <c r="A7469" t="s">
        <v>2292</v>
      </c>
      <c r="B7469" t="s">
        <v>23</v>
      </c>
      <c r="C7469">
        <v>4.3</v>
      </c>
      <c r="E7469" t="b">
        <v>0</v>
      </c>
    </row>
    <row r="7470" spans="1:5" x14ac:dyDescent="0.3">
      <c r="A7470" t="s">
        <v>2293</v>
      </c>
      <c r="B7470" t="s">
        <v>22</v>
      </c>
      <c r="C7470">
        <v>6.4</v>
      </c>
      <c r="E7470" t="b">
        <v>0</v>
      </c>
    </row>
    <row r="7471" spans="1:5" x14ac:dyDescent="0.3">
      <c r="A7471" t="s">
        <v>2294</v>
      </c>
      <c r="B7471" t="s">
        <v>22</v>
      </c>
      <c r="C7471">
        <v>7.1</v>
      </c>
      <c r="E7471" t="b">
        <v>0</v>
      </c>
    </row>
    <row r="7472" spans="1:5" x14ac:dyDescent="0.3">
      <c r="A7472" t="s">
        <v>2294</v>
      </c>
      <c r="B7472" t="s">
        <v>30</v>
      </c>
      <c r="C7472">
        <v>7.1</v>
      </c>
      <c r="E7472" t="b">
        <v>0</v>
      </c>
    </row>
    <row r="7473" spans="1:5" x14ac:dyDescent="0.3">
      <c r="A7473" t="s">
        <v>2294</v>
      </c>
      <c r="B7473" t="s">
        <v>39</v>
      </c>
      <c r="C7473">
        <v>7.1</v>
      </c>
      <c r="E7473" t="b">
        <v>0</v>
      </c>
    </row>
    <row r="7474" spans="1:5" x14ac:dyDescent="0.3">
      <c r="A7474" t="s">
        <v>2294</v>
      </c>
      <c r="B7474" t="s">
        <v>36</v>
      </c>
      <c r="C7474">
        <v>7.1</v>
      </c>
      <c r="E7474" t="b">
        <v>0</v>
      </c>
    </row>
    <row r="7475" spans="1:5" x14ac:dyDescent="0.3">
      <c r="A7475" t="s">
        <v>2295</v>
      </c>
      <c r="B7475" t="s">
        <v>12</v>
      </c>
      <c r="C7475">
        <v>6.3</v>
      </c>
      <c r="E7475" t="b">
        <v>0</v>
      </c>
    </row>
    <row r="7476" spans="1:5" x14ac:dyDescent="0.3">
      <c r="A7476" t="s">
        <v>2295</v>
      </c>
      <c r="B7476" t="s">
        <v>34</v>
      </c>
      <c r="C7476">
        <v>6.3</v>
      </c>
      <c r="E7476" t="b">
        <v>0</v>
      </c>
    </row>
    <row r="7477" spans="1:5" x14ac:dyDescent="0.3">
      <c r="A7477" t="s">
        <v>2295</v>
      </c>
      <c r="B7477" t="s">
        <v>30</v>
      </c>
      <c r="C7477">
        <v>6.3</v>
      </c>
      <c r="E7477" t="b">
        <v>0</v>
      </c>
    </row>
    <row r="7478" spans="1:5" x14ac:dyDescent="0.3">
      <c r="A7478" t="s">
        <v>2295</v>
      </c>
      <c r="B7478" t="s">
        <v>17</v>
      </c>
      <c r="C7478">
        <v>6.3</v>
      </c>
      <c r="E7478" t="b">
        <v>0</v>
      </c>
    </row>
    <row r="7479" spans="1:5" x14ac:dyDescent="0.3">
      <c r="A7479" t="s">
        <v>2296</v>
      </c>
      <c r="B7479" t="s">
        <v>22</v>
      </c>
      <c r="C7479">
        <v>7.4</v>
      </c>
      <c r="E7479" t="b">
        <v>0</v>
      </c>
    </row>
    <row r="7480" spans="1:5" x14ac:dyDescent="0.3">
      <c r="A7480" t="s">
        <v>2297</v>
      </c>
      <c r="B7480" t="s">
        <v>22</v>
      </c>
      <c r="C7480">
        <v>6.1</v>
      </c>
      <c r="E7480" t="b">
        <v>0</v>
      </c>
    </row>
    <row r="7481" spans="1:5" x14ac:dyDescent="0.3">
      <c r="A7481" t="s">
        <v>2297</v>
      </c>
      <c r="B7481" t="s">
        <v>19</v>
      </c>
      <c r="C7481">
        <v>6.1</v>
      </c>
      <c r="E7481" t="b">
        <v>0</v>
      </c>
    </row>
    <row r="7482" spans="1:5" x14ac:dyDescent="0.3">
      <c r="A7482" t="s">
        <v>2298</v>
      </c>
      <c r="B7482" t="s">
        <v>22</v>
      </c>
      <c r="C7482">
        <v>6.6</v>
      </c>
      <c r="E7482" t="b">
        <v>0</v>
      </c>
    </row>
    <row r="7483" spans="1:5" x14ac:dyDescent="0.3">
      <c r="A7483" t="s">
        <v>2298</v>
      </c>
      <c r="B7483" t="s">
        <v>30</v>
      </c>
      <c r="C7483">
        <v>6.6</v>
      </c>
      <c r="E7483" t="b">
        <v>0</v>
      </c>
    </row>
    <row r="7484" spans="1:5" x14ac:dyDescent="0.3">
      <c r="A7484" t="s">
        <v>2299</v>
      </c>
      <c r="B7484" t="s">
        <v>22</v>
      </c>
      <c r="C7484">
        <v>6</v>
      </c>
      <c r="E7484" t="b">
        <v>0</v>
      </c>
    </row>
    <row r="7485" spans="1:5" x14ac:dyDescent="0.3">
      <c r="A7485" t="s">
        <v>2299</v>
      </c>
      <c r="B7485" t="s">
        <v>34</v>
      </c>
      <c r="C7485">
        <v>6</v>
      </c>
      <c r="E7485" t="b">
        <v>0</v>
      </c>
    </row>
    <row r="7486" spans="1:5" x14ac:dyDescent="0.3">
      <c r="A7486" t="s">
        <v>2300</v>
      </c>
      <c r="B7486" t="s">
        <v>22</v>
      </c>
      <c r="C7486">
        <v>6.8</v>
      </c>
      <c r="E7486" t="b">
        <v>0</v>
      </c>
    </row>
    <row r="7487" spans="1:5" x14ac:dyDescent="0.3">
      <c r="A7487" t="s">
        <v>2300</v>
      </c>
      <c r="B7487" t="s">
        <v>25</v>
      </c>
      <c r="C7487">
        <v>6.8</v>
      </c>
      <c r="E7487" t="b">
        <v>0</v>
      </c>
    </row>
    <row r="7488" spans="1:5" x14ac:dyDescent="0.3">
      <c r="A7488" t="s">
        <v>2300</v>
      </c>
      <c r="B7488" t="s">
        <v>19</v>
      </c>
      <c r="C7488">
        <v>6.8</v>
      </c>
      <c r="E7488" t="b">
        <v>0</v>
      </c>
    </row>
    <row r="7489" spans="1:5" x14ac:dyDescent="0.3">
      <c r="A7489" t="s">
        <v>2147</v>
      </c>
      <c r="B7489" t="s">
        <v>22</v>
      </c>
      <c r="C7489">
        <v>7.4</v>
      </c>
      <c r="E7489" t="b">
        <v>0</v>
      </c>
    </row>
    <row r="7490" spans="1:5" x14ac:dyDescent="0.3">
      <c r="A7490" t="s">
        <v>2301</v>
      </c>
      <c r="B7490" t="s">
        <v>12</v>
      </c>
      <c r="C7490">
        <v>6.8</v>
      </c>
      <c r="E7490" t="b">
        <v>0</v>
      </c>
    </row>
    <row r="7491" spans="1:5" x14ac:dyDescent="0.3">
      <c r="A7491" t="s">
        <v>2301</v>
      </c>
      <c r="B7491" t="s">
        <v>34</v>
      </c>
      <c r="C7491">
        <v>6.8</v>
      </c>
      <c r="E7491" t="b">
        <v>0</v>
      </c>
    </row>
    <row r="7492" spans="1:5" x14ac:dyDescent="0.3">
      <c r="A7492" t="s">
        <v>2301</v>
      </c>
      <c r="B7492" t="s">
        <v>17</v>
      </c>
      <c r="C7492">
        <v>6.8</v>
      </c>
      <c r="E7492" t="b">
        <v>0</v>
      </c>
    </row>
    <row r="7493" spans="1:5" x14ac:dyDescent="0.3">
      <c r="A7493" t="s">
        <v>2302</v>
      </c>
      <c r="B7493" t="s">
        <v>13</v>
      </c>
      <c r="C7493">
        <v>7.2</v>
      </c>
      <c r="E7493" t="b">
        <v>0</v>
      </c>
    </row>
    <row r="7494" spans="1:5" x14ac:dyDescent="0.3">
      <c r="A7494" t="s">
        <v>2302</v>
      </c>
      <c r="B7494" t="s">
        <v>30</v>
      </c>
      <c r="C7494">
        <v>7.2</v>
      </c>
      <c r="E7494" t="b">
        <v>0</v>
      </c>
    </row>
    <row r="7495" spans="1:5" x14ac:dyDescent="0.3">
      <c r="A7495" t="s">
        <v>2303</v>
      </c>
      <c r="B7495" t="s">
        <v>22</v>
      </c>
      <c r="C7495">
        <v>1.9</v>
      </c>
      <c r="E7495" t="b">
        <v>0</v>
      </c>
    </row>
    <row r="7496" spans="1:5" x14ac:dyDescent="0.3">
      <c r="A7496" t="s">
        <v>2303</v>
      </c>
      <c r="B7496" t="s">
        <v>23</v>
      </c>
      <c r="C7496">
        <v>1.9</v>
      </c>
      <c r="E7496" t="b">
        <v>0</v>
      </c>
    </row>
    <row r="7497" spans="1:5" x14ac:dyDescent="0.3">
      <c r="A7497" t="s">
        <v>2303</v>
      </c>
      <c r="B7497" t="s">
        <v>15</v>
      </c>
      <c r="C7497">
        <v>1.9</v>
      </c>
      <c r="E7497" t="b">
        <v>0</v>
      </c>
    </row>
    <row r="7498" spans="1:5" x14ac:dyDescent="0.3">
      <c r="A7498" t="s">
        <v>2304</v>
      </c>
      <c r="B7498" t="s">
        <v>12</v>
      </c>
      <c r="C7498">
        <v>5.5</v>
      </c>
      <c r="E7498" t="b">
        <v>0</v>
      </c>
    </row>
    <row r="7499" spans="1:5" x14ac:dyDescent="0.3">
      <c r="A7499" t="s">
        <v>2304</v>
      </c>
      <c r="B7499" t="s">
        <v>22</v>
      </c>
      <c r="C7499">
        <v>5.5</v>
      </c>
      <c r="E7499" t="b">
        <v>0</v>
      </c>
    </row>
    <row r="7500" spans="1:5" x14ac:dyDescent="0.3">
      <c r="A7500" t="s">
        <v>2304</v>
      </c>
      <c r="B7500" t="s">
        <v>34</v>
      </c>
      <c r="C7500">
        <v>5.5</v>
      </c>
      <c r="E7500" t="b">
        <v>0</v>
      </c>
    </row>
    <row r="7501" spans="1:5" x14ac:dyDescent="0.3">
      <c r="A7501" t="s">
        <v>2305</v>
      </c>
      <c r="B7501" t="s">
        <v>12</v>
      </c>
      <c r="C7501">
        <v>4.5</v>
      </c>
      <c r="E7501" t="b">
        <v>0</v>
      </c>
    </row>
    <row r="7502" spans="1:5" x14ac:dyDescent="0.3">
      <c r="A7502" t="s">
        <v>2305</v>
      </c>
      <c r="B7502" t="s">
        <v>22</v>
      </c>
      <c r="C7502">
        <v>4.5</v>
      </c>
      <c r="E7502" t="b">
        <v>0</v>
      </c>
    </row>
    <row r="7503" spans="1:5" x14ac:dyDescent="0.3">
      <c r="A7503" t="s">
        <v>2305</v>
      </c>
      <c r="B7503" t="s">
        <v>34</v>
      </c>
      <c r="C7503">
        <v>4.5</v>
      </c>
      <c r="E7503" t="b">
        <v>0</v>
      </c>
    </row>
    <row r="7504" spans="1:5" x14ac:dyDescent="0.3">
      <c r="A7504" t="s">
        <v>2306</v>
      </c>
      <c r="B7504" t="s">
        <v>22</v>
      </c>
      <c r="C7504">
        <v>6.3</v>
      </c>
      <c r="E7504" t="b">
        <v>0</v>
      </c>
    </row>
    <row r="7505" spans="1:5" x14ac:dyDescent="0.3">
      <c r="A7505" t="s">
        <v>2306</v>
      </c>
      <c r="B7505" t="s">
        <v>34</v>
      </c>
      <c r="C7505">
        <v>6.3</v>
      </c>
      <c r="E7505" t="b">
        <v>0</v>
      </c>
    </row>
    <row r="7506" spans="1:5" x14ac:dyDescent="0.3">
      <c r="A7506" t="s">
        <v>2306</v>
      </c>
      <c r="B7506" t="s">
        <v>39</v>
      </c>
      <c r="C7506">
        <v>6.3</v>
      </c>
      <c r="E7506" t="b">
        <v>0</v>
      </c>
    </row>
    <row r="7507" spans="1:5" x14ac:dyDescent="0.3">
      <c r="A7507" t="s">
        <v>2307</v>
      </c>
      <c r="B7507" t="s">
        <v>22</v>
      </c>
      <c r="C7507">
        <v>7</v>
      </c>
      <c r="E7507" t="b">
        <v>0</v>
      </c>
    </row>
    <row r="7508" spans="1:5" x14ac:dyDescent="0.3">
      <c r="A7508" t="s">
        <v>2307</v>
      </c>
      <c r="B7508" t="s">
        <v>30</v>
      </c>
      <c r="C7508">
        <v>7</v>
      </c>
      <c r="E7508" t="b">
        <v>0</v>
      </c>
    </row>
    <row r="7509" spans="1:5" x14ac:dyDescent="0.3">
      <c r="A7509" t="s">
        <v>2307</v>
      </c>
      <c r="B7509" t="s">
        <v>39</v>
      </c>
      <c r="C7509">
        <v>7</v>
      </c>
      <c r="E7509" t="b">
        <v>0</v>
      </c>
    </row>
    <row r="7510" spans="1:5" x14ac:dyDescent="0.3">
      <c r="A7510" t="s">
        <v>2307</v>
      </c>
      <c r="B7510" t="s">
        <v>25</v>
      </c>
      <c r="C7510">
        <v>7</v>
      </c>
      <c r="E7510" t="b">
        <v>0</v>
      </c>
    </row>
    <row r="7511" spans="1:5" x14ac:dyDescent="0.3">
      <c r="A7511" t="s">
        <v>2307</v>
      </c>
      <c r="B7511" t="s">
        <v>19</v>
      </c>
      <c r="C7511">
        <v>7</v>
      </c>
      <c r="E7511" t="b">
        <v>0</v>
      </c>
    </row>
    <row r="7512" spans="1:5" x14ac:dyDescent="0.3">
      <c r="A7512" t="s">
        <v>2308</v>
      </c>
      <c r="B7512" t="s">
        <v>22</v>
      </c>
      <c r="C7512">
        <v>6.7</v>
      </c>
      <c r="E7512" t="b">
        <v>0</v>
      </c>
    </row>
    <row r="7513" spans="1:5" x14ac:dyDescent="0.3">
      <c r="A7513" t="s">
        <v>2308</v>
      </c>
      <c r="B7513" t="s">
        <v>34</v>
      </c>
      <c r="C7513">
        <v>6.7</v>
      </c>
      <c r="E7513" t="b">
        <v>0</v>
      </c>
    </row>
    <row r="7514" spans="1:5" x14ac:dyDescent="0.3">
      <c r="A7514" t="s">
        <v>2308</v>
      </c>
      <c r="B7514" t="s">
        <v>30</v>
      </c>
      <c r="C7514">
        <v>6.7</v>
      </c>
      <c r="E7514" t="b">
        <v>0</v>
      </c>
    </row>
    <row r="7515" spans="1:5" x14ac:dyDescent="0.3">
      <c r="A7515" t="s">
        <v>2308</v>
      </c>
      <c r="B7515" t="s">
        <v>26</v>
      </c>
      <c r="C7515">
        <v>6.7</v>
      </c>
      <c r="E7515" t="b">
        <v>0</v>
      </c>
    </row>
    <row r="7516" spans="1:5" x14ac:dyDescent="0.3">
      <c r="A7516" t="s">
        <v>2308</v>
      </c>
      <c r="B7516" t="s">
        <v>19</v>
      </c>
      <c r="C7516">
        <v>6.7</v>
      </c>
      <c r="E7516" t="b">
        <v>0</v>
      </c>
    </row>
    <row r="7517" spans="1:5" x14ac:dyDescent="0.3">
      <c r="A7517" t="s">
        <v>2309</v>
      </c>
      <c r="B7517" t="s">
        <v>13</v>
      </c>
      <c r="C7517">
        <v>2.8</v>
      </c>
      <c r="E7517" t="b">
        <v>0</v>
      </c>
    </row>
    <row r="7518" spans="1:5" x14ac:dyDescent="0.3">
      <c r="A7518" t="s">
        <v>2309</v>
      </c>
      <c r="B7518" t="s">
        <v>21</v>
      </c>
      <c r="C7518">
        <v>2.8</v>
      </c>
      <c r="E7518" t="b">
        <v>0</v>
      </c>
    </row>
    <row r="7519" spans="1:5" x14ac:dyDescent="0.3">
      <c r="A7519" t="s">
        <v>2309</v>
      </c>
      <c r="B7519" t="s">
        <v>22</v>
      </c>
      <c r="C7519">
        <v>2.8</v>
      </c>
      <c r="E7519" t="b">
        <v>0</v>
      </c>
    </row>
    <row r="7520" spans="1:5" x14ac:dyDescent="0.3">
      <c r="A7520" t="s">
        <v>2309</v>
      </c>
      <c r="B7520" t="s">
        <v>23</v>
      </c>
      <c r="C7520">
        <v>2.8</v>
      </c>
      <c r="E7520" t="b">
        <v>0</v>
      </c>
    </row>
    <row r="7521" spans="1:5" x14ac:dyDescent="0.3">
      <c r="A7521" t="s">
        <v>2309</v>
      </c>
      <c r="B7521" t="s">
        <v>14</v>
      </c>
      <c r="C7521">
        <v>2.8</v>
      </c>
      <c r="E7521" t="b">
        <v>0</v>
      </c>
    </row>
    <row r="7522" spans="1:5" x14ac:dyDescent="0.3">
      <c r="A7522" t="s">
        <v>2310</v>
      </c>
      <c r="B7522" t="s">
        <v>30</v>
      </c>
      <c r="C7522">
        <v>5</v>
      </c>
      <c r="E7522" t="b">
        <v>0</v>
      </c>
    </row>
    <row r="7523" spans="1:5" x14ac:dyDescent="0.3">
      <c r="A7523" t="s">
        <v>2310</v>
      </c>
      <c r="B7523" t="s">
        <v>39</v>
      </c>
      <c r="C7523">
        <v>5</v>
      </c>
      <c r="E7523" t="b">
        <v>0</v>
      </c>
    </row>
    <row r="7524" spans="1:5" x14ac:dyDescent="0.3">
      <c r="A7524" t="s">
        <v>2311</v>
      </c>
      <c r="B7524" t="s">
        <v>34</v>
      </c>
      <c r="C7524">
        <v>7.5</v>
      </c>
      <c r="E7524" t="b">
        <v>0</v>
      </c>
    </row>
    <row r="7525" spans="1:5" x14ac:dyDescent="0.3">
      <c r="A7525" t="s">
        <v>2311</v>
      </c>
      <c r="B7525" t="s">
        <v>30</v>
      </c>
      <c r="C7525">
        <v>7.5</v>
      </c>
      <c r="E7525" t="b">
        <v>0</v>
      </c>
    </row>
    <row r="7526" spans="1:5" x14ac:dyDescent="0.3">
      <c r="A7526" t="s">
        <v>2311</v>
      </c>
      <c r="B7526" t="s">
        <v>26</v>
      </c>
      <c r="C7526">
        <v>7.5</v>
      </c>
      <c r="E7526" t="b">
        <v>0</v>
      </c>
    </row>
    <row r="7527" spans="1:5" x14ac:dyDescent="0.3">
      <c r="A7527" t="s">
        <v>2311</v>
      </c>
      <c r="B7527" t="s">
        <v>17</v>
      </c>
      <c r="C7527">
        <v>7.5</v>
      </c>
      <c r="E7527" t="b">
        <v>0</v>
      </c>
    </row>
    <row r="7528" spans="1:5" x14ac:dyDescent="0.3">
      <c r="A7528" t="s">
        <v>2312</v>
      </c>
      <c r="B7528" t="s">
        <v>22</v>
      </c>
      <c r="C7528">
        <v>4.3</v>
      </c>
      <c r="E7528" t="b">
        <v>0</v>
      </c>
    </row>
    <row r="7529" spans="1:5" x14ac:dyDescent="0.3">
      <c r="A7529" t="s">
        <v>2312</v>
      </c>
      <c r="B7529" t="s">
        <v>14</v>
      </c>
      <c r="C7529">
        <v>4.3</v>
      </c>
      <c r="E7529" t="b">
        <v>0</v>
      </c>
    </row>
    <row r="7530" spans="1:5" x14ac:dyDescent="0.3">
      <c r="A7530" t="s">
        <v>2313</v>
      </c>
      <c r="B7530" t="s">
        <v>12</v>
      </c>
      <c r="C7530">
        <v>5.6</v>
      </c>
      <c r="E7530" t="b">
        <v>0</v>
      </c>
    </row>
    <row r="7531" spans="1:5" x14ac:dyDescent="0.3">
      <c r="A7531" t="s">
        <v>2313</v>
      </c>
      <c r="B7531" t="s">
        <v>22</v>
      </c>
      <c r="C7531">
        <v>5.6</v>
      </c>
      <c r="E7531" t="b">
        <v>0</v>
      </c>
    </row>
    <row r="7532" spans="1:5" x14ac:dyDescent="0.3">
      <c r="A7532" t="s">
        <v>2313</v>
      </c>
      <c r="B7532" t="s">
        <v>34</v>
      </c>
      <c r="C7532">
        <v>5.6</v>
      </c>
      <c r="E7532" t="b">
        <v>0</v>
      </c>
    </row>
    <row r="7533" spans="1:5" x14ac:dyDescent="0.3">
      <c r="A7533" t="s">
        <v>2313</v>
      </c>
      <c r="B7533" t="s">
        <v>17</v>
      </c>
      <c r="C7533">
        <v>5.6</v>
      </c>
      <c r="E7533" t="b">
        <v>0</v>
      </c>
    </row>
    <row r="7534" spans="1:5" x14ac:dyDescent="0.3">
      <c r="A7534" t="s">
        <v>2314</v>
      </c>
      <c r="B7534" t="s">
        <v>30</v>
      </c>
      <c r="C7534">
        <v>6.2</v>
      </c>
      <c r="E7534" t="b">
        <v>0</v>
      </c>
    </row>
    <row r="7535" spans="1:5" x14ac:dyDescent="0.3">
      <c r="A7535" t="s">
        <v>2314</v>
      </c>
      <c r="B7535" t="s">
        <v>35</v>
      </c>
      <c r="C7535">
        <v>6.2</v>
      </c>
      <c r="E7535" t="b">
        <v>0</v>
      </c>
    </row>
    <row r="7536" spans="1:5" x14ac:dyDescent="0.3">
      <c r="A7536" t="s">
        <v>2314</v>
      </c>
      <c r="B7536" t="s">
        <v>15</v>
      </c>
      <c r="C7536">
        <v>6.2</v>
      </c>
      <c r="E7536" t="b">
        <v>0</v>
      </c>
    </row>
    <row r="7537" spans="1:5" x14ac:dyDescent="0.3">
      <c r="A7537" t="s">
        <v>2314</v>
      </c>
      <c r="B7537" t="s">
        <v>17</v>
      </c>
      <c r="C7537">
        <v>6.2</v>
      </c>
      <c r="E7537" t="b">
        <v>0</v>
      </c>
    </row>
    <row r="7538" spans="1:5" x14ac:dyDescent="0.3">
      <c r="A7538" t="s">
        <v>2315</v>
      </c>
      <c r="B7538" t="s">
        <v>13</v>
      </c>
      <c r="C7538">
        <v>5.3</v>
      </c>
      <c r="E7538" t="b">
        <v>0</v>
      </c>
    </row>
    <row r="7539" spans="1:5" x14ac:dyDescent="0.3">
      <c r="A7539" t="s">
        <v>2315</v>
      </c>
      <c r="B7539" t="s">
        <v>22</v>
      </c>
      <c r="C7539">
        <v>5.3</v>
      </c>
      <c r="E7539" t="b">
        <v>0</v>
      </c>
    </row>
    <row r="7540" spans="1:5" x14ac:dyDescent="0.3">
      <c r="A7540" t="s">
        <v>2316</v>
      </c>
      <c r="B7540" t="s">
        <v>38</v>
      </c>
      <c r="C7540">
        <v>7.4</v>
      </c>
      <c r="E7540" t="b">
        <v>0</v>
      </c>
    </row>
    <row r="7541" spans="1:5" x14ac:dyDescent="0.3">
      <c r="A7541" t="s">
        <v>2316</v>
      </c>
      <c r="B7541" t="s">
        <v>22</v>
      </c>
      <c r="C7541">
        <v>7.4</v>
      </c>
      <c r="E7541" t="b">
        <v>0</v>
      </c>
    </row>
    <row r="7542" spans="1:5" x14ac:dyDescent="0.3">
      <c r="A7542" t="s">
        <v>2316</v>
      </c>
      <c r="B7542" t="s">
        <v>30</v>
      </c>
      <c r="C7542">
        <v>7.4</v>
      </c>
      <c r="E7542" t="b">
        <v>0</v>
      </c>
    </row>
    <row r="7543" spans="1:5" x14ac:dyDescent="0.3">
      <c r="A7543" t="s">
        <v>2316</v>
      </c>
      <c r="B7543" t="s">
        <v>31</v>
      </c>
      <c r="C7543">
        <v>7.4</v>
      </c>
      <c r="E7543" t="b">
        <v>0</v>
      </c>
    </row>
    <row r="7544" spans="1:5" x14ac:dyDescent="0.3">
      <c r="A7544" t="s">
        <v>2316</v>
      </c>
      <c r="B7544" t="s">
        <v>39</v>
      </c>
      <c r="C7544">
        <v>7.4</v>
      </c>
      <c r="E7544" t="b">
        <v>0</v>
      </c>
    </row>
    <row r="7545" spans="1:5" x14ac:dyDescent="0.3">
      <c r="A7545" t="s">
        <v>2316</v>
      </c>
      <c r="B7545" t="s">
        <v>25</v>
      </c>
      <c r="C7545">
        <v>7.4</v>
      </c>
      <c r="E7545" t="b">
        <v>0</v>
      </c>
    </row>
    <row r="7546" spans="1:5" x14ac:dyDescent="0.3">
      <c r="A7546" t="s">
        <v>2317</v>
      </c>
      <c r="B7546" t="s">
        <v>30</v>
      </c>
      <c r="C7546">
        <v>7.4</v>
      </c>
      <c r="E7546" t="b">
        <v>0</v>
      </c>
    </row>
    <row r="7547" spans="1:5" x14ac:dyDescent="0.3">
      <c r="A7547" t="s">
        <v>2317</v>
      </c>
      <c r="B7547" t="s">
        <v>36</v>
      </c>
      <c r="C7547">
        <v>7.4</v>
      </c>
      <c r="E7547" t="b">
        <v>0</v>
      </c>
    </row>
    <row r="7548" spans="1:5" x14ac:dyDescent="0.3">
      <c r="A7548" t="s">
        <v>2318</v>
      </c>
      <c r="B7548" t="s">
        <v>38</v>
      </c>
      <c r="C7548">
        <v>6.5</v>
      </c>
      <c r="E7548" t="b">
        <v>0</v>
      </c>
    </row>
    <row r="7549" spans="1:5" x14ac:dyDescent="0.3">
      <c r="A7549" t="s">
        <v>2318</v>
      </c>
      <c r="B7549" t="s">
        <v>30</v>
      </c>
      <c r="C7549">
        <v>6.5</v>
      </c>
      <c r="E7549" t="b">
        <v>0</v>
      </c>
    </row>
    <row r="7550" spans="1:5" x14ac:dyDescent="0.3">
      <c r="A7550" t="s">
        <v>2318</v>
      </c>
      <c r="B7550" t="s">
        <v>17</v>
      </c>
      <c r="C7550">
        <v>6.5</v>
      </c>
      <c r="E7550" t="b">
        <v>0</v>
      </c>
    </row>
    <row r="7551" spans="1:5" x14ac:dyDescent="0.3">
      <c r="A7551" t="s">
        <v>2319</v>
      </c>
      <c r="B7551" t="s">
        <v>21</v>
      </c>
      <c r="C7551">
        <v>7.1</v>
      </c>
      <c r="E7551" t="b">
        <v>0</v>
      </c>
    </row>
    <row r="7552" spans="1:5" x14ac:dyDescent="0.3">
      <c r="A7552" t="s">
        <v>2319</v>
      </c>
      <c r="B7552" t="s">
        <v>30</v>
      </c>
      <c r="C7552">
        <v>7.1</v>
      </c>
      <c r="E7552" t="b">
        <v>0</v>
      </c>
    </row>
    <row r="7553" spans="1:5" x14ac:dyDescent="0.3">
      <c r="A7553" t="s">
        <v>2319</v>
      </c>
      <c r="B7553" t="s">
        <v>26</v>
      </c>
      <c r="C7553">
        <v>7.1</v>
      </c>
      <c r="E7553" t="b">
        <v>0</v>
      </c>
    </row>
    <row r="7554" spans="1:5" x14ac:dyDescent="0.3">
      <c r="A7554" t="s">
        <v>2319</v>
      </c>
      <c r="B7554" t="s">
        <v>15</v>
      </c>
      <c r="C7554">
        <v>7.1</v>
      </c>
      <c r="E7554" t="b">
        <v>0</v>
      </c>
    </row>
    <row r="7555" spans="1:5" x14ac:dyDescent="0.3">
      <c r="A7555" t="s">
        <v>2319</v>
      </c>
      <c r="B7555" t="s">
        <v>17</v>
      </c>
      <c r="C7555">
        <v>7.1</v>
      </c>
      <c r="E7555" t="b">
        <v>0</v>
      </c>
    </row>
    <row r="7556" spans="1:5" x14ac:dyDescent="0.3">
      <c r="A7556" t="s">
        <v>2320</v>
      </c>
      <c r="B7556" t="s">
        <v>38</v>
      </c>
      <c r="C7556">
        <v>7.2</v>
      </c>
      <c r="E7556" t="b">
        <v>0</v>
      </c>
    </row>
    <row r="7557" spans="1:5" x14ac:dyDescent="0.3">
      <c r="A7557" t="s">
        <v>2320</v>
      </c>
      <c r="B7557" t="s">
        <v>30</v>
      </c>
      <c r="C7557">
        <v>7.2</v>
      </c>
      <c r="E7557" t="b">
        <v>0</v>
      </c>
    </row>
    <row r="7558" spans="1:5" x14ac:dyDescent="0.3">
      <c r="A7558" t="s">
        <v>2320</v>
      </c>
      <c r="B7558" t="s">
        <v>32</v>
      </c>
      <c r="C7558">
        <v>7.2</v>
      </c>
      <c r="E7558" t="b">
        <v>0</v>
      </c>
    </row>
    <row r="7559" spans="1:5" x14ac:dyDescent="0.3">
      <c r="A7559" t="s">
        <v>2321</v>
      </c>
      <c r="B7559" t="s">
        <v>35</v>
      </c>
      <c r="C7559">
        <v>2.2999999999999998</v>
      </c>
      <c r="E7559" t="b">
        <v>0</v>
      </c>
    </row>
    <row r="7560" spans="1:5" x14ac:dyDescent="0.3">
      <c r="A7560" t="s">
        <v>2321</v>
      </c>
      <c r="B7560" t="s">
        <v>15</v>
      </c>
      <c r="C7560">
        <v>2.2999999999999998</v>
      </c>
      <c r="E7560" t="b">
        <v>0</v>
      </c>
    </row>
    <row r="7561" spans="1:5" x14ac:dyDescent="0.3">
      <c r="A7561" t="s">
        <v>2322</v>
      </c>
      <c r="B7561" t="s">
        <v>22</v>
      </c>
      <c r="C7561">
        <v>6.4</v>
      </c>
      <c r="E7561" t="b">
        <v>0</v>
      </c>
    </row>
    <row r="7562" spans="1:5" x14ac:dyDescent="0.3">
      <c r="A7562" t="s">
        <v>2322</v>
      </c>
      <c r="B7562" t="s">
        <v>30</v>
      </c>
      <c r="C7562">
        <v>6.4</v>
      </c>
      <c r="E7562" t="b">
        <v>0</v>
      </c>
    </row>
    <row r="7563" spans="1:5" x14ac:dyDescent="0.3">
      <c r="A7563" t="s">
        <v>2322</v>
      </c>
      <c r="B7563" t="s">
        <v>23</v>
      </c>
      <c r="C7563">
        <v>6.4</v>
      </c>
      <c r="E7563" t="b">
        <v>0</v>
      </c>
    </row>
    <row r="7564" spans="1:5" x14ac:dyDescent="0.3">
      <c r="A7564" t="s">
        <v>2322</v>
      </c>
      <c r="B7564" t="s">
        <v>39</v>
      </c>
      <c r="C7564">
        <v>6.4</v>
      </c>
      <c r="E7564" t="b">
        <v>0</v>
      </c>
    </row>
    <row r="7565" spans="1:5" x14ac:dyDescent="0.3">
      <c r="A7565" t="s">
        <v>2322</v>
      </c>
      <c r="B7565" t="s">
        <v>19</v>
      </c>
      <c r="C7565">
        <v>6.4</v>
      </c>
      <c r="E7565" t="b">
        <v>0</v>
      </c>
    </row>
    <row r="7566" spans="1:5" x14ac:dyDescent="0.3">
      <c r="A7566" t="s">
        <v>2323</v>
      </c>
      <c r="B7566" t="s">
        <v>30</v>
      </c>
      <c r="C7566">
        <v>6.1</v>
      </c>
      <c r="E7566" t="b">
        <v>0</v>
      </c>
    </row>
    <row r="7567" spans="1:5" x14ac:dyDescent="0.3">
      <c r="A7567" t="s">
        <v>2323</v>
      </c>
      <c r="B7567" t="s">
        <v>26</v>
      </c>
      <c r="C7567">
        <v>6.1</v>
      </c>
      <c r="E7567" t="b">
        <v>0</v>
      </c>
    </row>
    <row r="7568" spans="1:5" x14ac:dyDescent="0.3">
      <c r="A7568" t="s">
        <v>2323</v>
      </c>
      <c r="B7568" t="s">
        <v>19</v>
      </c>
      <c r="C7568">
        <v>6.1</v>
      </c>
      <c r="E7568" t="b">
        <v>0</v>
      </c>
    </row>
    <row r="7569" spans="1:5" x14ac:dyDescent="0.3">
      <c r="A7569" t="s">
        <v>2323</v>
      </c>
      <c r="B7569" t="s">
        <v>17</v>
      </c>
      <c r="C7569">
        <v>6.1</v>
      </c>
      <c r="E7569" t="b">
        <v>0</v>
      </c>
    </row>
    <row r="7570" spans="1:5" x14ac:dyDescent="0.3">
      <c r="A7570" t="s">
        <v>2324</v>
      </c>
      <c r="B7570" t="s">
        <v>12</v>
      </c>
      <c r="C7570">
        <v>7</v>
      </c>
      <c r="E7570" t="b">
        <v>0</v>
      </c>
    </row>
    <row r="7571" spans="1:5" x14ac:dyDescent="0.3">
      <c r="A7571" t="s">
        <v>2324</v>
      </c>
      <c r="B7571" t="s">
        <v>34</v>
      </c>
      <c r="C7571">
        <v>7</v>
      </c>
      <c r="E7571" t="b">
        <v>0</v>
      </c>
    </row>
    <row r="7572" spans="1:5" x14ac:dyDescent="0.3">
      <c r="A7572" t="s">
        <v>2324</v>
      </c>
      <c r="B7572" t="s">
        <v>30</v>
      </c>
      <c r="C7572">
        <v>7</v>
      </c>
      <c r="E7572" t="b">
        <v>0</v>
      </c>
    </row>
    <row r="7573" spans="1:5" x14ac:dyDescent="0.3">
      <c r="A7573" t="s">
        <v>2324</v>
      </c>
      <c r="B7573" t="s">
        <v>17</v>
      </c>
      <c r="C7573">
        <v>7</v>
      </c>
      <c r="E7573" t="b">
        <v>0</v>
      </c>
    </row>
    <row r="7574" spans="1:5" x14ac:dyDescent="0.3">
      <c r="A7574" t="s">
        <v>2325</v>
      </c>
      <c r="B7574" t="s">
        <v>30</v>
      </c>
      <c r="C7574">
        <v>6.5</v>
      </c>
      <c r="E7574" t="b">
        <v>0</v>
      </c>
    </row>
    <row r="7575" spans="1:5" x14ac:dyDescent="0.3">
      <c r="A7575" t="s">
        <v>2325</v>
      </c>
      <c r="B7575" t="s">
        <v>31</v>
      </c>
      <c r="C7575">
        <v>6.5</v>
      </c>
      <c r="E7575" t="b">
        <v>0</v>
      </c>
    </row>
    <row r="7576" spans="1:5" x14ac:dyDescent="0.3">
      <c r="A7576" t="s">
        <v>2325</v>
      </c>
      <c r="B7576" t="s">
        <v>19</v>
      </c>
      <c r="C7576">
        <v>6.5</v>
      </c>
      <c r="E7576" t="b">
        <v>0</v>
      </c>
    </row>
    <row r="7577" spans="1:5" x14ac:dyDescent="0.3">
      <c r="A7577" t="s">
        <v>2325</v>
      </c>
      <c r="B7577" t="s">
        <v>36</v>
      </c>
      <c r="C7577">
        <v>6.5</v>
      </c>
      <c r="E7577" t="b">
        <v>0</v>
      </c>
    </row>
    <row r="7578" spans="1:5" x14ac:dyDescent="0.3">
      <c r="A7578" t="s">
        <v>2326</v>
      </c>
      <c r="B7578" t="s">
        <v>38</v>
      </c>
      <c r="C7578">
        <v>7</v>
      </c>
      <c r="E7578" t="b">
        <v>0</v>
      </c>
    </row>
    <row r="7579" spans="1:5" x14ac:dyDescent="0.3">
      <c r="A7579" t="s">
        <v>2326</v>
      </c>
      <c r="B7579" t="s">
        <v>30</v>
      </c>
      <c r="C7579">
        <v>7</v>
      </c>
      <c r="E7579" t="b">
        <v>0</v>
      </c>
    </row>
    <row r="7580" spans="1:5" x14ac:dyDescent="0.3">
      <c r="A7580" t="s">
        <v>2327</v>
      </c>
      <c r="B7580" t="s">
        <v>38</v>
      </c>
      <c r="C7580">
        <v>7</v>
      </c>
      <c r="E7580" t="b">
        <v>0</v>
      </c>
    </row>
    <row r="7581" spans="1:5" x14ac:dyDescent="0.3">
      <c r="A7581" t="s">
        <v>2327</v>
      </c>
      <c r="B7581" t="s">
        <v>30</v>
      </c>
      <c r="C7581">
        <v>7</v>
      </c>
      <c r="E7581" t="b">
        <v>0</v>
      </c>
    </row>
    <row r="7582" spans="1:5" x14ac:dyDescent="0.3">
      <c r="A7582" t="s">
        <v>2327</v>
      </c>
      <c r="B7582" t="s">
        <v>39</v>
      </c>
      <c r="C7582">
        <v>7</v>
      </c>
      <c r="E7582" t="b">
        <v>0</v>
      </c>
    </row>
    <row r="7583" spans="1:5" x14ac:dyDescent="0.3">
      <c r="A7583" t="s">
        <v>2328</v>
      </c>
      <c r="B7583" t="s">
        <v>12</v>
      </c>
      <c r="C7583">
        <v>4.9000000000000004</v>
      </c>
      <c r="E7583" t="b">
        <v>0</v>
      </c>
    </row>
    <row r="7584" spans="1:5" x14ac:dyDescent="0.3">
      <c r="A7584" t="s">
        <v>2328</v>
      </c>
      <c r="B7584" t="s">
        <v>17</v>
      </c>
      <c r="C7584">
        <v>4.9000000000000004</v>
      </c>
      <c r="E7584" t="b">
        <v>0</v>
      </c>
    </row>
    <row r="7585" spans="1:5" x14ac:dyDescent="0.3">
      <c r="A7585" t="s">
        <v>2329</v>
      </c>
      <c r="B7585" t="s">
        <v>13</v>
      </c>
      <c r="C7585">
        <v>6.9</v>
      </c>
      <c r="E7585" t="b">
        <v>0</v>
      </c>
    </row>
    <row r="7586" spans="1:5" x14ac:dyDescent="0.3">
      <c r="A7586" t="s">
        <v>2329</v>
      </c>
      <c r="B7586" t="s">
        <v>22</v>
      </c>
      <c r="C7586">
        <v>6.9</v>
      </c>
      <c r="E7586" t="b">
        <v>0</v>
      </c>
    </row>
    <row r="7587" spans="1:5" x14ac:dyDescent="0.3">
      <c r="A7587" t="s">
        <v>2329</v>
      </c>
      <c r="B7587" t="s">
        <v>30</v>
      </c>
      <c r="C7587">
        <v>6.9</v>
      </c>
      <c r="E7587" t="b">
        <v>0</v>
      </c>
    </row>
    <row r="7588" spans="1:5" x14ac:dyDescent="0.3">
      <c r="A7588" t="s">
        <v>2329</v>
      </c>
      <c r="B7588" t="s">
        <v>19</v>
      </c>
      <c r="C7588">
        <v>6.9</v>
      </c>
      <c r="E7588" t="b">
        <v>0</v>
      </c>
    </row>
    <row r="7589" spans="1:5" x14ac:dyDescent="0.3">
      <c r="A7589" t="s">
        <v>2330</v>
      </c>
      <c r="B7589" t="s">
        <v>22</v>
      </c>
      <c r="C7589">
        <v>7.5</v>
      </c>
      <c r="E7589" t="b">
        <v>0</v>
      </c>
    </row>
    <row r="7590" spans="1:5" x14ac:dyDescent="0.3">
      <c r="A7590" t="s">
        <v>2330</v>
      </c>
      <c r="B7590" t="s">
        <v>30</v>
      </c>
      <c r="C7590">
        <v>7.5</v>
      </c>
      <c r="E7590" t="b">
        <v>0</v>
      </c>
    </row>
    <row r="7591" spans="1:5" x14ac:dyDescent="0.3">
      <c r="A7591" t="s">
        <v>2330</v>
      </c>
      <c r="B7591" t="s">
        <v>19</v>
      </c>
      <c r="C7591">
        <v>7.5</v>
      </c>
      <c r="E7591" t="b">
        <v>0</v>
      </c>
    </row>
    <row r="7592" spans="1:5" x14ac:dyDescent="0.3">
      <c r="A7592" t="s">
        <v>2331</v>
      </c>
      <c r="B7592" t="s">
        <v>13</v>
      </c>
      <c r="C7592">
        <v>8.4</v>
      </c>
      <c r="E7592" t="b">
        <v>0</v>
      </c>
    </row>
    <row r="7593" spans="1:5" x14ac:dyDescent="0.3">
      <c r="A7593" t="s">
        <v>2331</v>
      </c>
      <c r="B7593" t="s">
        <v>21</v>
      </c>
      <c r="C7593">
        <v>8.4</v>
      </c>
      <c r="E7593" t="b">
        <v>0</v>
      </c>
    </row>
    <row r="7594" spans="1:5" x14ac:dyDescent="0.3">
      <c r="A7594" t="s">
        <v>2331</v>
      </c>
      <c r="B7594" t="s">
        <v>14</v>
      </c>
      <c r="C7594">
        <v>8.4</v>
      </c>
      <c r="E7594" t="b">
        <v>0</v>
      </c>
    </row>
    <row r="7595" spans="1:5" x14ac:dyDescent="0.3">
      <c r="A7595" t="s">
        <v>2332</v>
      </c>
      <c r="B7595" t="s">
        <v>22</v>
      </c>
      <c r="C7595">
        <v>6.9</v>
      </c>
      <c r="E7595" t="b">
        <v>0</v>
      </c>
    </row>
    <row r="7596" spans="1:5" x14ac:dyDescent="0.3">
      <c r="A7596" t="s">
        <v>2332</v>
      </c>
      <c r="B7596" t="s">
        <v>30</v>
      </c>
      <c r="C7596">
        <v>6.9</v>
      </c>
      <c r="E7596" t="b">
        <v>0</v>
      </c>
    </row>
    <row r="7597" spans="1:5" x14ac:dyDescent="0.3">
      <c r="A7597" t="s">
        <v>2332</v>
      </c>
      <c r="B7597" t="s">
        <v>26</v>
      </c>
      <c r="C7597">
        <v>6.9</v>
      </c>
      <c r="E7597" t="b">
        <v>0</v>
      </c>
    </row>
    <row r="7598" spans="1:5" x14ac:dyDescent="0.3">
      <c r="A7598" t="s">
        <v>2332</v>
      </c>
      <c r="B7598" t="s">
        <v>19</v>
      </c>
      <c r="C7598">
        <v>6.9</v>
      </c>
      <c r="E7598" t="b">
        <v>0</v>
      </c>
    </row>
    <row r="7599" spans="1:5" x14ac:dyDescent="0.3">
      <c r="A7599" t="s">
        <v>2332</v>
      </c>
      <c r="B7599" t="s">
        <v>17</v>
      </c>
      <c r="C7599">
        <v>6.9</v>
      </c>
      <c r="E7599" t="b">
        <v>0</v>
      </c>
    </row>
    <row r="7600" spans="1:5" x14ac:dyDescent="0.3">
      <c r="A7600" t="s">
        <v>2332</v>
      </c>
      <c r="B7600" t="s">
        <v>36</v>
      </c>
      <c r="C7600">
        <v>6.9</v>
      </c>
      <c r="E7600" t="b">
        <v>0</v>
      </c>
    </row>
    <row r="7601" spans="1:5" x14ac:dyDescent="0.3">
      <c r="A7601" t="s">
        <v>2333</v>
      </c>
      <c r="B7601" t="s">
        <v>38</v>
      </c>
      <c r="C7601">
        <v>4.5</v>
      </c>
      <c r="E7601" t="b">
        <v>0</v>
      </c>
    </row>
    <row r="7602" spans="1:5" x14ac:dyDescent="0.3">
      <c r="A7602" t="s">
        <v>2333</v>
      </c>
      <c r="B7602" t="s">
        <v>22</v>
      </c>
      <c r="C7602">
        <v>4.5</v>
      </c>
      <c r="E7602" t="b">
        <v>0</v>
      </c>
    </row>
    <row r="7603" spans="1:5" x14ac:dyDescent="0.3">
      <c r="A7603" t="s">
        <v>2333</v>
      </c>
      <c r="B7603" t="s">
        <v>25</v>
      </c>
      <c r="C7603">
        <v>4.5</v>
      </c>
      <c r="E7603" t="b">
        <v>0</v>
      </c>
    </row>
    <row r="7604" spans="1:5" x14ac:dyDescent="0.3">
      <c r="A7604" t="s">
        <v>2334</v>
      </c>
      <c r="B7604" t="s">
        <v>34</v>
      </c>
      <c r="C7604">
        <v>7.4</v>
      </c>
      <c r="E7604" t="b">
        <v>0</v>
      </c>
    </row>
    <row r="7605" spans="1:5" x14ac:dyDescent="0.3">
      <c r="A7605" t="s">
        <v>2334</v>
      </c>
      <c r="B7605" t="s">
        <v>30</v>
      </c>
      <c r="C7605">
        <v>7.4</v>
      </c>
      <c r="E7605" t="b">
        <v>0</v>
      </c>
    </row>
    <row r="7606" spans="1:5" x14ac:dyDescent="0.3">
      <c r="A7606" t="s">
        <v>2334</v>
      </c>
      <c r="B7606" t="s">
        <v>28</v>
      </c>
      <c r="C7606">
        <v>7.4</v>
      </c>
      <c r="E7606" t="b">
        <v>0</v>
      </c>
    </row>
    <row r="7607" spans="1:5" x14ac:dyDescent="0.3">
      <c r="A7607" t="s">
        <v>2335</v>
      </c>
      <c r="B7607" t="s">
        <v>38</v>
      </c>
      <c r="C7607">
        <v>7</v>
      </c>
      <c r="E7607" t="b">
        <v>0</v>
      </c>
    </row>
    <row r="7608" spans="1:5" x14ac:dyDescent="0.3">
      <c r="A7608" t="s">
        <v>2335</v>
      </c>
      <c r="B7608" t="s">
        <v>30</v>
      </c>
      <c r="C7608">
        <v>7</v>
      </c>
      <c r="E7608" t="b">
        <v>0</v>
      </c>
    </row>
    <row r="7609" spans="1:5" x14ac:dyDescent="0.3">
      <c r="A7609" t="s">
        <v>2335</v>
      </c>
      <c r="B7609" t="s">
        <v>32</v>
      </c>
      <c r="C7609">
        <v>7</v>
      </c>
      <c r="E7609" t="b">
        <v>0</v>
      </c>
    </row>
    <row r="7610" spans="1:5" x14ac:dyDescent="0.3">
      <c r="A7610" t="s">
        <v>2336</v>
      </c>
      <c r="B7610" t="s">
        <v>22</v>
      </c>
      <c r="C7610">
        <v>2.8</v>
      </c>
      <c r="E7610" t="b">
        <v>0</v>
      </c>
    </row>
    <row r="7611" spans="1:5" x14ac:dyDescent="0.3">
      <c r="A7611" t="s">
        <v>2336</v>
      </c>
      <c r="B7611" t="s">
        <v>39</v>
      </c>
      <c r="C7611">
        <v>2.8</v>
      </c>
      <c r="E7611" t="b">
        <v>0</v>
      </c>
    </row>
    <row r="7612" spans="1:5" x14ac:dyDescent="0.3">
      <c r="A7612" t="s">
        <v>2337</v>
      </c>
      <c r="B7612" t="s">
        <v>12</v>
      </c>
      <c r="C7612">
        <v>7.5</v>
      </c>
      <c r="E7612" t="b">
        <v>0</v>
      </c>
    </row>
    <row r="7613" spans="1:5" x14ac:dyDescent="0.3">
      <c r="A7613" t="s">
        <v>2337</v>
      </c>
      <c r="B7613" t="s">
        <v>30</v>
      </c>
      <c r="C7613">
        <v>7.5</v>
      </c>
      <c r="E7613" t="b">
        <v>0</v>
      </c>
    </row>
    <row r="7614" spans="1:5" x14ac:dyDescent="0.3">
      <c r="A7614" t="s">
        <v>2337</v>
      </c>
      <c r="B7614" t="s">
        <v>15</v>
      </c>
      <c r="C7614">
        <v>7.5</v>
      </c>
      <c r="E7614" t="b">
        <v>0</v>
      </c>
    </row>
    <row r="7615" spans="1:5" x14ac:dyDescent="0.3">
      <c r="A7615" t="s">
        <v>2337</v>
      </c>
      <c r="B7615" t="s">
        <v>17</v>
      </c>
      <c r="C7615">
        <v>7.5</v>
      </c>
      <c r="E7615" t="b">
        <v>0</v>
      </c>
    </row>
    <row r="7616" spans="1:5" x14ac:dyDescent="0.3">
      <c r="A7616" t="s">
        <v>2338</v>
      </c>
      <c r="B7616" t="s">
        <v>30</v>
      </c>
      <c r="C7616">
        <v>7.1</v>
      </c>
      <c r="E7616" t="b">
        <v>0</v>
      </c>
    </row>
    <row r="7617" spans="1:5" x14ac:dyDescent="0.3">
      <c r="A7617" t="s">
        <v>2338</v>
      </c>
      <c r="B7617" t="s">
        <v>36</v>
      </c>
      <c r="C7617">
        <v>7.1</v>
      </c>
      <c r="E7617" t="b">
        <v>0</v>
      </c>
    </row>
    <row r="7618" spans="1:5" x14ac:dyDescent="0.3">
      <c r="A7618" t="s">
        <v>2339</v>
      </c>
      <c r="B7618" t="s">
        <v>34</v>
      </c>
      <c r="C7618">
        <v>6.4</v>
      </c>
      <c r="E7618" t="b">
        <v>0</v>
      </c>
    </row>
    <row r="7619" spans="1:5" x14ac:dyDescent="0.3">
      <c r="A7619" t="s">
        <v>2339</v>
      </c>
      <c r="B7619" t="s">
        <v>30</v>
      </c>
      <c r="C7619">
        <v>6.4</v>
      </c>
      <c r="E7619" t="b">
        <v>0</v>
      </c>
    </row>
    <row r="7620" spans="1:5" x14ac:dyDescent="0.3">
      <c r="A7620" t="s">
        <v>2339</v>
      </c>
      <c r="B7620" t="s">
        <v>19</v>
      </c>
      <c r="C7620">
        <v>6.4</v>
      </c>
      <c r="E7620" t="b">
        <v>0</v>
      </c>
    </row>
    <row r="7621" spans="1:5" x14ac:dyDescent="0.3">
      <c r="A7621" t="s">
        <v>2339</v>
      </c>
      <c r="B7621" t="s">
        <v>17</v>
      </c>
      <c r="C7621">
        <v>6.4</v>
      </c>
      <c r="E7621" t="b">
        <v>0</v>
      </c>
    </row>
    <row r="7622" spans="1:5" x14ac:dyDescent="0.3">
      <c r="A7622" t="s">
        <v>2340</v>
      </c>
      <c r="B7622" t="s">
        <v>13</v>
      </c>
      <c r="C7622">
        <v>6.7</v>
      </c>
      <c r="E7622" t="b">
        <v>0</v>
      </c>
    </row>
    <row r="7623" spans="1:5" x14ac:dyDescent="0.3">
      <c r="A7623" t="s">
        <v>2340</v>
      </c>
      <c r="B7623" t="s">
        <v>23</v>
      </c>
      <c r="C7623">
        <v>6.7</v>
      </c>
      <c r="E7623" t="b">
        <v>0</v>
      </c>
    </row>
    <row r="7624" spans="1:5" x14ac:dyDescent="0.3">
      <c r="A7624" t="s">
        <v>2340</v>
      </c>
      <c r="B7624" t="s">
        <v>14</v>
      </c>
      <c r="C7624">
        <v>6.7</v>
      </c>
      <c r="E7624" t="b">
        <v>0</v>
      </c>
    </row>
    <row r="7625" spans="1:5" x14ac:dyDescent="0.3">
      <c r="A7625" t="s">
        <v>2340</v>
      </c>
      <c r="B7625" t="s">
        <v>25</v>
      </c>
      <c r="C7625">
        <v>6.7</v>
      </c>
      <c r="E7625" t="b">
        <v>0</v>
      </c>
    </row>
    <row r="7626" spans="1:5" x14ac:dyDescent="0.3">
      <c r="A7626" t="s">
        <v>2341</v>
      </c>
      <c r="B7626" t="s">
        <v>30</v>
      </c>
      <c r="C7626">
        <v>5.3</v>
      </c>
      <c r="E7626" t="b">
        <v>0</v>
      </c>
    </row>
    <row r="7627" spans="1:5" x14ac:dyDescent="0.3">
      <c r="A7627" t="s">
        <v>2341</v>
      </c>
      <c r="B7627" t="s">
        <v>19</v>
      </c>
      <c r="C7627">
        <v>5.3</v>
      </c>
      <c r="E7627" t="b">
        <v>0</v>
      </c>
    </row>
    <row r="7628" spans="1:5" x14ac:dyDescent="0.3">
      <c r="A7628" t="s">
        <v>2342</v>
      </c>
      <c r="B7628" t="s">
        <v>12</v>
      </c>
      <c r="C7628">
        <v>6.9</v>
      </c>
      <c r="E7628" t="b">
        <v>0</v>
      </c>
    </row>
    <row r="7629" spans="1:5" x14ac:dyDescent="0.3">
      <c r="A7629" t="s">
        <v>2342</v>
      </c>
      <c r="B7629" t="s">
        <v>13</v>
      </c>
      <c r="C7629">
        <v>6.9</v>
      </c>
      <c r="E7629" t="b">
        <v>0</v>
      </c>
    </row>
    <row r="7630" spans="1:5" x14ac:dyDescent="0.3">
      <c r="A7630" t="s">
        <v>2342</v>
      </c>
      <c r="B7630" t="s">
        <v>21</v>
      </c>
      <c r="C7630">
        <v>6.9</v>
      </c>
      <c r="E7630" t="b">
        <v>0</v>
      </c>
    </row>
    <row r="7631" spans="1:5" x14ac:dyDescent="0.3">
      <c r="A7631" t="s">
        <v>2342</v>
      </c>
      <c r="B7631" t="s">
        <v>23</v>
      </c>
      <c r="C7631">
        <v>6.9</v>
      </c>
      <c r="E7631" t="b">
        <v>0</v>
      </c>
    </row>
    <row r="7632" spans="1:5" x14ac:dyDescent="0.3">
      <c r="A7632" t="s">
        <v>2342</v>
      </c>
      <c r="B7632" t="s">
        <v>15</v>
      </c>
      <c r="C7632">
        <v>6.9</v>
      </c>
      <c r="E7632" t="b">
        <v>0</v>
      </c>
    </row>
    <row r="7633" spans="1:5" x14ac:dyDescent="0.3">
      <c r="A7633" t="s">
        <v>2342</v>
      </c>
      <c r="B7633" t="s">
        <v>17</v>
      </c>
      <c r="C7633">
        <v>6.9</v>
      </c>
      <c r="E7633" t="b">
        <v>0</v>
      </c>
    </row>
    <row r="7634" spans="1:5" x14ac:dyDescent="0.3">
      <c r="A7634" t="s">
        <v>2343</v>
      </c>
      <c r="B7634" t="s">
        <v>30</v>
      </c>
      <c r="C7634">
        <v>6.2</v>
      </c>
      <c r="E7634" t="b">
        <v>0</v>
      </c>
    </row>
    <row r="7635" spans="1:5" x14ac:dyDescent="0.3">
      <c r="A7635" t="s">
        <v>2343</v>
      </c>
      <c r="B7635" t="s">
        <v>31</v>
      </c>
      <c r="C7635">
        <v>6.2</v>
      </c>
      <c r="E7635" t="b">
        <v>0</v>
      </c>
    </row>
    <row r="7636" spans="1:5" x14ac:dyDescent="0.3">
      <c r="A7636" t="s">
        <v>2343</v>
      </c>
      <c r="B7636" t="s">
        <v>32</v>
      </c>
      <c r="C7636">
        <v>6.2</v>
      </c>
      <c r="E7636" t="b">
        <v>0</v>
      </c>
    </row>
    <row r="7637" spans="1:5" x14ac:dyDescent="0.3">
      <c r="A7637" t="s">
        <v>2344</v>
      </c>
      <c r="B7637" t="s">
        <v>34</v>
      </c>
      <c r="C7637">
        <v>6.3</v>
      </c>
      <c r="E7637" t="b">
        <v>0</v>
      </c>
    </row>
    <row r="7638" spans="1:5" x14ac:dyDescent="0.3">
      <c r="A7638" t="s">
        <v>2344</v>
      </c>
      <c r="B7638" t="s">
        <v>30</v>
      </c>
      <c r="C7638">
        <v>6.3</v>
      </c>
      <c r="E7638" t="b">
        <v>0</v>
      </c>
    </row>
    <row r="7639" spans="1:5" x14ac:dyDescent="0.3">
      <c r="A7639" t="s">
        <v>2344</v>
      </c>
      <c r="B7639" t="s">
        <v>26</v>
      </c>
      <c r="C7639">
        <v>6.3</v>
      </c>
      <c r="E7639" t="b">
        <v>0</v>
      </c>
    </row>
    <row r="7640" spans="1:5" x14ac:dyDescent="0.3">
      <c r="A7640" t="s">
        <v>2344</v>
      </c>
      <c r="B7640" t="s">
        <v>19</v>
      </c>
      <c r="C7640">
        <v>6.3</v>
      </c>
      <c r="E7640" t="b">
        <v>0</v>
      </c>
    </row>
    <row r="7641" spans="1:5" x14ac:dyDescent="0.3">
      <c r="A7641" t="s">
        <v>2344</v>
      </c>
      <c r="B7641" t="s">
        <v>17</v>
      </c>
      <c r="C7641">
        <v>6.3</v>
      </c>
      <c r="E7641" t="b">
        <v>0</v>
      </c>
    </row>
    <row r="7642" spans="1:5" x14ac:dyDescent="0.3">
      <c r="A7642" t="s">
        <v>2345</v>
      </c>
      <c r="B7642" t="s">
        <v>12</v>
      </c>
      <c r="C7642">
        <v>6.4</v>
      </c>
      <c r="E7642" t="b">
        <v>0</v>
      </c>
    </row>
    <row r="7643" spans="1:5" x14ac:dyDescent="0.3">
      <c r="A7643" t="s">
        <v>2345</v>
      </c>
      <c r="B7643" t="s">
        <v>13</v>
      </c>
      <c r="C7643">
        <v>6.4</v>
      </c>
      <c r="E7643" t="b">
        <v>0</v>
      </c>
    </row>
    <row r="7644" spans="1:5" x14ac:dyDescent="0.3">
      <c r="A7644" t="s">
        <v>2345</v>
      </c>
      <c r="B7644" t="s">
        <v>30</v>
      </c>
      <c r="C7644">
        <v>6.4</v>
      </c>
      <c r="E7644" t="b">
        <v>0</v>
      </c>
    </row>
    <row r="7645" spans="1:5" x14ac:dyDescent="0.3">
      <c r="A7645" t="s">
        <v>2345</v>
      </c>
      <c r="B7645" t="s">
        <v>31</v>
      </c>
      <c r="C7645">
        <v>6.4</v>
      </c>
      <c r="E7645" t="b">
        <v>0</v>
      </c>
    </row>
    <row r="7646" spans="1:5" x14ac:dyDescent="0.3">
      <c r="A7646" t="s">
        <v>2345</v>
      </c>
      <c r="B7646" t="s">
        <v>19</v>
      </c>
      <c r="C7646">
        <v>6.4</v>
      </c>
      <c r="E7646" t="b">
        <v>0</v>
      </c>
    </row>
    <row r="7647" spans="1:5" x14ac:dyDescent="0.3">
      <c r="A7647" t="s">
        <v>2346</v>
      </c>
      <c r="B7647" t="s">
        <v>22</v>
      </c>
      <c r="C7647">
        <v>6.5</v>
      </c>
      <c r="E7647" t="b">
        <v>0</v>
      </c>
    </row>
    <row r="7648" spans="1:5" x14ac:dyDescent="0.3">
      <c r="A7648" t="s">
        <v>2346</v>
      </c>
      <c r="B7648" t="s">
        <v>23</v>
      </c>
      <c r="C7648">
        <v>6.5</v>
      </c>
      <c r="E7648" t="b">
        <v>0</v>
      </c>
    </row>
    <row r="7649" spans="1:5" x14ac:dyDescent="0.3">
      <c r="A7649" t="s">
        <v>2346</v>
      </c>
      <c r="B7649" t="s">
        <v>15</v>
      </c>
      <c r="C7649">
        <v>6.5</v>
      </c>
      <c r="E7649" t="b">
        <v>0</v>
      </c>
    </row>
    <row r="7650" spans="1:5" x14ac:dyDescent="0.3">
      <c r="A7650" t="s">
        <v>2347</v>
      </c>
      <c r="B7650" t="s">
        <v>22</v>
      </c>
      <c r="C7650">
        <v>6</v>
      </c>
      <c r="E7650" t="b">
        <v>0</v>
      </c>
    </row>
    <row r="7651" spans="1:5" x14ac:dyDescent="0.3">
      <c r="A7651" t="s">
        <v>2347</v>
      </c>
      <c r="B7651" t="s">
        <v>23</v>
      </c>
      <c r="C7651">
        <v>6</v>
      </c>
      <c r="E7651" t="b">
        <v>0</v>
      </c>
    </row>
    <row r="7652" spans="1:5" x14ac:dyDescent="0.3">
      <c r="A7652" t="s">
        <v>2347</v>
      </c>
      <c r="B7652" t="s">
        <v>14</v>
      </c>
      <c r="C7652">
        <v>6</v>
      </c>
      <c r="E7652" t="b">
        <v>0</v>
      </c>
    </row>
    <row r="7653" spans="1:5" x14ac:dyDescent="0.3">
      <c r="A7653" t="s">
        <v>2347</v>
      </c>
      <c r="B7653" t="s">
        <v>15</v>
      </c>
      <c r="C7653">
        <v>6</v>
      </c>
      <c r="E7653" t="b">
        <v>0</v>
      </c>
    </row>
    <row r="7654" spans="1:5" x14ac:dyDescent="0.3">
      <c r="A7654" t="s">
        <v>2348</v>
      </c>
      <c r="B7654" t="s">
        <v>12</v>
      </c>
      <c r="C7654">
        <v>5.0999999999999996</v>
      </c>
      <c r="E7654" t="b">
        <v>0</v>
      </c>
    </row>
    <row r="7655" spans="1:5" x14ac:dyDescent="0.3">
      <c r="A7655" t="s">
        <v>2348</v>
      </c>
      <c r="B7655" t="s">
        <v>22</v>
      </c>
      <c r="C7655">
        <v>5.0999999999999996</v>
      </c>
      <c r="E7655" t="b">
        <v>0</v>
      </c>
    </row>
    <row r="7656" spans="1:5" x14ac:dyDescent="0.3">
      <c r="A7656" t="s">
        <v>2348</v>
      </c>
      <c r="B7656" t="s">
        <v>34</v>
      </c>
      <c r="C7656">
        <v>5.0999999999999996</v>
      </c>
      <c r="E7656" t="b">
        <v>0</v>
      </c>
    </row>
    <row r="7657" spans="1:5" x14ac:dyDescent="0.3">
      <c r="A7657" t="s">
        <v>2348</v>
      </c>
      <c r="B7657" t="s">
        <v>14</v>
      </c>
      <c r="C7657">
        <v>5.0999999999999996</v>
      </c>
      <c r="E7657" t="b">
        <v>0</v>
      </c>
    </row>
    <row r="7658" spans="1:5" x14ac:dyDescent="0.3">
      <c r="A7658" t="s">
        <v>2348</v>
      </c>
      <c r="B7658" t="s">
        <v>35</v>
      </c>
      <c r="C7658">
        <v>5.0999999999999996</v>
      </c>
      <c r="E7658" t="b">
        <v>0</v>
      </c>
    </row>
    <row r="7659" spans="1:5" x14ac:dyDescent="0.3">
      <c r="A7659" t="s">
        <v>2348</v>
      </c>
      <c r="B7659" t="s">
        <v>26</v>
      </c>
      <c r="C7659">
        <v>5.0999999999999996</v>
      </c>
      <c r="E7659" t="b">
        <v>0</v>
      </c>
    </row>
    <row r="7660" spans="1:5" x14ac:dyDescent="0.3">
      <c r="A7660" t="s">
        <v>2348</v>
      </c>
      <c r="B7660" t="s">
        <v>15</v>
      </c>
      <c r="C7660">
        <v>5.0999999999999996</v>
      </c>
      <c r="E7660" t="b">
        <v>0</v>
      </c>
    </row>
    <row r="7661" spans="1:5" x14ac:dyDescent="0.3">
      <c r="A7661" t="s">
        <v>2348</v>
      </c>
      <c r="B7661" t="s">
        <v>17</v>
      </c>
      <c r="C7661">
        <v>5.0999999999999996</v>
      </c>
      <c r="E7661" t="b">
        <v>0</v>
      </c>
    </row>
    <row r="7662" spans="1:5" x14ac:dyDescent="0.3">
      <c r="A7662" t="s">
        <v>2349</v>
      </c>
      <c r="B7662" t="s">
        <v>34</v>
      </c>
      <c r="C7662">
        <v>5.5</v>
      </c>
      <c r="E7662" t="b">
        <v>0</v>
      </c>
    </row>
    <row r="7663" spans="1:5" x14ac:dyDescent="0.3">
      <c r="A7663" t="s">
        <v>2349</v>
      </c>
      <c r="B7663" t="s">
        <v>30</v>
      </c>
      <c r="C7663">
        <v>5.5</v>
      </c>
      <c r="E7663" t="b">
        <v>0</v>
      </c>
    </row>
    <row r="7664" spans="1:5" x14ac:dyDescent="0.3">
      <c r="A7664" t="s">
        <v>2349</v>
      </c>
      <c r="B7664" t="s">
        <v>26</v>
      </c>
      <c r="C7664">
        <v>5.5</v>
      </c>
      <c r="E7664" t="b">
        <v>0</v>
      </c>
    </row>
    <row r="7665" spans="1:5" x14ac:dyDescent="0.3">
      <c r="A7665" t="s">
        <v>2350</v>
      </c>
      <c r="B7665" t="s">
        <v>30</v>
      </c>
      <c r="C7665">
        <v>7.2</v>
      </c>
      <c r="E7665" t="b">
        <v>0</v>
      </c>
    </row>
    <row r="7666" spans="1:5" x14ac:dyDescent="0.3">
      <c r="A7666" t="s">
        <v>2350</v>
      </c>
      <c r="B7666" t="s">
        <v>23</v>
      </c>
      <c r="C7666">
        <v>7.2</v>
      </c>
      <c r="E7666" t="b">
        <v>0</v>
      </c>
    </row>
    <row r="7667" spans="1:5" x14ac:dyDescent="0.3">
      <c r="A7667" t="s">
        <v>2351</v>
      </c>
      <c r="B7667" t="s">
        <v>22</v>
      </c>
      <c r="C7667">
        <v>5.4</v>
      </c>
      <c r="E7667" t="b">
        <v>0</v>
      </c>
    </row>
    <row r="7668" spans="1:5" x14ac:dyDescent="0.3">
      <c r="A7668" t="s">
        <v>2351</v>
      </c>
      <c r="B7668" t="s">
        <v>30</v>
      </c>
      <c r="C7668">
        <v>5.4</v>
      </c>
      <c r="E7668" t="b">
        <v>0</v>
      </c>
    </row>
    <row r="7669" spans="1:5" x14ac:dyDescent="0.3">
      <c r="A7669" t="s">
        <v>2351</v>
      </c>
      <c r="B7669" t="s">
        <v>14</v>
      </c>
      <c r="C7669">
        <v>5.4</v>
      </c>
      <c r="E7669" t="b">
        <v>0</v>
      </c>
    </row>
    <row r="7670" spans="1:5" x14ac:dyDescent="0.3">
      <c r="A7670" t="s">
        <v>2351</v>
      </c>
      <c r="B7670" t="s">
        <v>19</v>
      </c>
      <c r="C7670">
        <v>5.4</v>
      </c>
      <c r="E7670" t="b">
        <v>0</v>
      </c>
    </row>
    <row r="7671" spans="1:5" x14ac:dyDescent="0.3">
      <c r="A7671" t="s">
        <v>2352</v>
      </c>
      <c r="B7671" t="s">
        <v>34</v>
      </c>
      <c r="C7671">
        <v>5.7</v>
      </c>
      <c r="E7671" t="b">
        <v>0</v>
      </c>
    </row>
    <row r="7672" spans="1:5" x14ac:dyDescent="0.3">
      <c r="A7672" t="s">
        <v>2352</v>
      </c>
      <c r="B7672" t="s">
        <v>30</v>
      </c>
      <c r="C7672">
        <v>5.7</v>
      </c>
      <c r="E7672" t="b">
        <v>0</v>
      </c>
    </row>
    <row r="7673" spans="1:5" x14ac:dyDescent="0.3">
      <c r="A7673" t="s">
        <v>2352</v>
      </c>
      <c r="B7673" t="s">
        <v>26</v>
      </c>
      <c r="C7673">
        <v>5.7</v>
      </c>
      <c r="E7673" t="b">
        <v>0</v>
      </c>
    </row>
    <row r="7674" spans="1:5" x14ac:dyDescent="0.3">
      <c r="A7674" t="s">
        <v>2352</v>
      </c>
      <c r="B7674" t="s">
        <v>17</v>
      </c>
      <c r="C7674">
        <v>5.7</v>
      </c>
      <c r="E7674" t="b">
        <v>0</v>
      </c>
    </row>
    <row r="7675" spans="1:5" x14ac:dyDescent="0.3">
      <c r="A7675" t="s">
        <v>2353</v>
      </c>
      <c r="B7675" t="s">
        <v>19</v>
      </c>
      <c r="C7675">
        <v>5.2</v>
      </c>
      <c r="E7675" t="b">
        <v>0</v>
      </c>
    </row>
    <row r="7676" spans="1:5" x14ac:dyDescent="0.3">
      <c r="A7676" t="s">
        <v>2353</v>
      </c>
      <c r="B7676" t="s">
        <v>43</v>
      </c>
      <c r="C7676">
        <v>5.2</v>
      </c>
      <c r="E7676" t="b">
        <v>0</v>
      </c>
    </row>
    <row r="7677" spans="1:5" x14ac:dyDescent="0.3">
      <c r="A7677" t="s">
        <v>2354</v>
      </c>
      <c r="B7677" t="s">
        <v>12</v>
      </c>
      <c r="C7677">
        <v>6.2</v>
      </c>
      <c r="E7677" t="b">
        <v>0</v>
      </c>
    </row>
    <row r="7678" spans="1:5" x14ac:dyDescent="0.3">
      <c r="A7678" t="s">
        <v>2354</v>
      </c>
      <c r="B7678" t="s">
        <v>30</v>
      </c>
      <c r="C7678">
        <v>6.2</v>
      </c>
      <c r="E7678" t="b">
        <v>0</v>
      </c>
    </row>
    <row r="7679" spans="1:5" x14ac:dyDescent="0.3">
      <c r="A7679" t="s">
        <v>2354</v>
      </c>
      <c r="B7679" t="s">
        <v>31</v>
      </c>
      <c r="C7679">
        <v>6.2</v>
      </c>
      <c r="E7679" t="b">
        <v>0</v>
      </c>
    </row>
    <row r="7680" spans="1:5" x14ac:dyDescent="0.3">
      <c r="A7680" t="s">
        <v>2354</v>
      </c>
      <c r="B7680" t="s">
        <v>36</v>
      </c>
      <c r="C7680">
        <v>6.2</v>
      </c>
      <c r="E7680" t="b">
        <v>0</v>
      </c>
    </row>
    <row r="7681" spans="1:5" x14ac:dyDescent="0.3">
      <c r="A7681" t="s">
        <v>2355</v>
      </c>
      <c r="B7681" t="s">
        <v>34</v>
      </c>
      <c r="C7681">
        <v>6.7</v>
      </c>
      <c r="E7681" t="b">
        <v>0</v>
      </c>
    </row>
    <row r="7682" spans="1:5" x14ac:dyDescent="0.3">
      <c r="A7682" t="s">
        <v>2355</v>
      </c>
      <c r="B7682" t="s">
        <v>30</v>
      </c>
      <c r="C7682">
        <v>6.7</v>
      </c>
      <c r="E7682" t="b">
        <v>0</v>
      </c>
    </row>
    <row r="7683" spans="1:5" x14ac:dyDescent="0.3">
      <c r="A7683" t="s">
        <v>2355</v>
      </c>
      <c r="B7683" t="s">
        <v>17</v>
      </c>
      <c r="C7683">
        <v>6.7</v>
      </c>
      <c r="E7683" t="b">
        <v>0</v>
      </c>
    </row>
    <row r="7684" spans="1:5" x14ac:dyDescent="0.3">
      <c r="A7684" t="s">
        <v>2356</v>
      </c>
      <c r="B7684" t="s">
        <v>13</v>
      </c>
      <c r="C7684">
        <v>5.8</v>
      </c>
      <c r="E7684" t="b">
        <v>0</v>
      </c>
    </row>
    <row r="7685" spans="1:5" x14ac:dyDescent="0.3">
      <c r="A7685" t="s">
        <v>2356</v>
      </c>
      <c r="B7685" t="s">
        <v>21</v>
      </c>
      <c r="C7685">
        <v>5.8</v>
      </c>
      <c r="E7685" t="b">
        <v>0</v>
      </c>
    </row>
    <row r="7686" spans="1:5" x14ac:dyDescent="0.3">
      <c r="A7686" t="s">
        <v>2356</v>
      </c>
      <c r="B7686" t="s">
        <v>22</v>
      </c>
      <c r="C7686">
        <v>5.8</v>
      </c>
      <c r="E7686" t="b">
        <v>0</v>
      </c>
    </row>
    <row r="7687" spans="1:5" x14ac:dyDescent="0.3">
      <c r="A7687" t="s">
        <v>2356</v>
      </c>
      <c r="B7687" t="s">
        <v>23</v>
      </c>
      <c r="C7687">
        <v>5.8</v>
      </c>
      <c r="E7687" t="b">
        <v>0</v>
      </c>
    </row>
    <row r="7688" spans="1:5" x14ac:dyDescent="0.3">
      <c r="A7688" t="s">
        <v>2357</v>
      </c>
      <c r="B7688" t="s">
        <v>38</v>
      </c>
      <c r="C7688">
        <v>7</v>
      </c>
      <c r="E7688" t="b">
        <v>0</v>
      </c>
    </row>
    <row r="7689" spans="1:5" x14ac:dyDescent="0.3">
      <c r="A7689" t="s">
        <v>2357</v>
      </c>
      <c r="B7689" t="s">
        <v>30</v>
      </c>
      <c r="C7689">
        <v>7</v>
      </c>
      <c r="E7689" t="b">
        <v>0</v>
      </c>
    </row>
    <row r="7690" spans="1:5" x14ac:dyDescent="0.3">
      <c r="A7690" t="s">
        <v>2357</v>
      </c>
      <c r="B7690" t="s">
        <v>31</v>
      </c>
      <c r="C7690">
        <v>7</v>
      </c>
      <c r="E7690" t="b">
        <v>0</v>
      </c>
    </row>
    <row r="7691" spans="1:5" x14ac:dyDescent="0.3">
      <c r="A7691" t="s">
        <v>2358</v>
      </c>
      <c r="B7691" t="s">
        <v>21</v>
      </c>
      <c r="C7691">
        <v>4.8</v>
      </c>
      <c r="E7691" t="b">
        <v>0</v>
      </c>
    </row>
    <row r="7692" spans="1:5" x14ac:dyDescent="0.3">
      <c r="A7692" t="s">
        <v>2359</v>
      </c>
      <c r="B7692" t="s">
        <v>12</v>
      </c>
      <c r="C7692">
        <v>7.2</v>
      </c>
      <c r="E7692" t="b">
        <v>0</v>
      </c>
    </row>
    <row r="7693" spans="1:5" x14ac:dyDescent="0.3">
      <c r="A7693" t="s">
        <v>2359</v>
      </c>
      <c r="B7693" t="s">
        <v>38</v>
      </c>
      <c r="C7693">
        <v>7.2</v>
      </c>
      <c r="E7693" t="b">
        <v>0</v>
      </c>
    </row>
    <row r="7694" spans="1:5" x14ac:dyDescent="0.3">
      <c r="A7694" t="s">
        <v>2359</v>
      </c>
      <c r="B7694" t="s">
        <v>30</v>
      </c>
      <c r="C7694">
        <v>7.2</v>
      </c>
      <c r="E7694" t="b">
        <v>0</v>
      </c>
    </row>
    <row r="7695" spans="1:5" x14ac:dyDescent="0.3">
      <c r="A7695" t="s">
        <v>2359</v>
      </c>
      <c r="B7695" t="s">
        <v>32</v>
      </c>
      <c r="C7695">
        <v>7.2</v>
      </c>
      <c r="E7695" t="b">
        <v>0</v>
      </c>
    </row>
    <row r="7696" spans="1:5" x14ac:dyDescent="0.3">
      <c r="A7696" t="s">
        <v>2360</v>
      </c>
      <c r="B7696" t="s">
        <v>12</v>
      </c>
      <c r="C7696">
        <v>5.6</v>
      </c>
      <c r="E7696" t="b">
        <v>0</v>
      </c>
    </row>
    <row r="7697" spans="1:5" x14ac:dyDescent="0.3">
      <c r="A7697" t="s">
        <v>2360</v>
      </c>
      <c r="B7697" t="s">
        <v>34</v>
      </c>
      <c r="C7697">
        <v>5.6</v>
      </c>
      <c r="E7697" t="b">
        <v>0</v>
      </c>
    </row>
    <row r="7698" spans="1:5" x14ac:dyDescent="0.3">
      <c r="A7698" t="s">
        <v>2360</v>
      </c>
      <c r="B7698" t="s">
        <v>17</v>
      </c>
      <c r="C7698">
        <v>5.6</v>
      </c>
      <c r="E7698" t="b">
        <v>0</v>
      </c>
    </row>
    <row r="7699" spans="1:5" x14ac:dyDescent="0.3">
      <c r="A7699" t="s">
        <v>2361</v>
      </c>
      <c r="B7699" t="s">
        <v>34</v>
      </c>
      <c r="C7699">
        <v>6.4</v>
      </c>
      <c r="E7699" t="b">
        <v>0</v>
      </c>
    </row>
    <row r="7700" spans="1:5" x14ac:dyDescent="0.3">
      <c r="A7700" t="s">
        <v>2361</v>
      </c>
      <c r="B7700" t="s">
        <v>30</v>
      </c>
      <c r="C7700">
        <v>6.4</v>
      </c>
      <c r="E7700" t="b">
        <v>0</v>
      </c>
    </row>
    <row r="7701" spans="1:5" x14ac:dyDescent="0.3">
      <c r="A7701" t="s">
        <v>2361</v>
      </c>
      <c r="B7701" t="s">
        <v>26</v>
      </c>
      <c r="C7701">
        <v>6.4</v>
      </c>
      <c r="E7701" t="b">
        <v>0</v>
      </c>
    </row>
    <row r="7702" spans="1:5" x14ac:dyDescent="0.3">
      <c r="A7702" t="s">
        <v>2361</v>
      </c>
      <c r="B7702" t="s">
        <v>17</v>
      </c>
      <c r="C7702">
        <v>6.4</v>
      </c>
      <c r="E7702" t="b">
        <v>0</v>
      </c>
    </row>
    <row r="7703" spans="1:5" x14ac:dyDescent="0.3">
      <c r="A7703" t="s">
        <v>2362</v>
      </c>
      <c r="B7703" t="s">
        <v>30</v>
      </c>
      <c r="C7703">
        <v>7.5</v>
      </c>
      <c r="E7703" t="b">
        <v>0</v>
      </c>
    </row>
    <row r="7704" spans="1:5" x14ac:dyDescent="0.3">
      <c r="A7704" t="s">
        <v>2362</v>
      </c>
      <c r="B7704" t="s">
        <v>19</v>
      </c>
      <c r="C7704">
        <v>7.5</v>
      </c>
      <c r="E7704" t="b">
        <v>0</v>
      </c>
    </row>
    <row r="7705" spans="1:5" x14ac:dyDescent="0.3">
      <c r="A7705" t="s">
        <v>2363</v>
      </c>
      <c r="B7705" t="s">
        <v>12</v>
      </c>
      <c r="C7705">
        <v>7.4</v>
      </c>
      <c r="E7705" t="b">
        <v>0</v>
      </c>
    </row>
    <row r="7706" spans="1:5" x14ac:dyDescent="0.3">
      <c r="A7706" t="s">
        <v>2363</v>
      </c>
      <c r="B7706" t="s">
        <v>38</v>
      </c>
      <c r="C7706">
        <v>7.4</v>
      </c>
      <c r="E7706" t="b">
        <v>0</v>
      </c>
    </row>
    <row r="7707" spans="1:5" x14ac:dyDescent="0.3">
      <c r="A7707" t="s">
        <v>2363</v>
      </c>
      <c r="B7707" t="s">
        <v>34</v>
      </c>
      <c r="C7707">
        <v>7.4</v>
      </c>
      <c r="E7707" t="b">
        <v>0</v>
      </c>
    </row>
    <row r="7708" spans="1:5" x14ac:dyDescent="0.3">
      <c r="A7708" t="s">
        <v>2363</v>
      </c>
      <c r="B7708" t="s">
        <v>30</v>
      </c>
      <c r="C7708">
        <v>7.4</v>
      </c>
      <c r="E7708" t="b">
        <v>0</v>
      </c>
    </row>
    <row r="7709" spans="1:5" x14ac:dyDescent="0.3">
      <c r="A7709" t="s">
        <v>2364</v>
      </c>
      <c r="B7709" t="s">
        <v>13</v>
      </c>
      <c r="C7709">
        <v>8</v>
      </c>
      <c r="E7709" t="b">
        <v>0</v>
      </c>
    </row>
    <row r="7710" spans="1:5" x14ac:dyDescent="0.3">
      <c r="A7710" t="s">
        <v>2364</v>
      </c>
      <c r="B7710" t="s">
        <v>30</v>
      </c>
      <c r="C7710">
        <v>8</v>
      </c>
      <c r="E7710" t="b">
        <v>0</v>
      </c>
    </row>
    <row r="7711" spans="1:5" x14ac:dyDescent="0.3">
      <c r="A7711" t="s">
        <v>2364</v>
      </c>
      <c r="B7711" t="s">
        <v>28</v>
      </c>
      <c r="C7711">
        <v>8</v>
      </c>
      <c r="E7711" t="b">
        <v>0</v>
      </c>
    </row>
    <row r="7712" spans="1:5" x14ac:dyDescent="0.3">
      <c r="A7712" t="s">
        <v>2365</v>
      </c>
      <c r="B7712" t="s">
        <v>22</v>
      </c>
      <c r="C7712">
        <v>5.7</v>
      </c>
      <c r="E7712" t="b">
        <v>0</v>
      </c>
    </row>
    <row r="7713" spans="1:5" x14ac:dyDescent="0.3">
      <c r="A7713" t="s">
        <v>2366</v>
      </c>
      <c r="B7713" t="s">
        <v>34</v>
      </c>
      <c r="C7713">
        <v>6.8</v>
      </c>
      <c r="E7713" t="b">
        <v>0</v>
      </c>
    </row>
    <row r="7714" spans="1:5" x14ac:dyDescent="0.3">
      <c r="A7714" t="s">
        <v>2366</v>
      </c>
      <c r="B7714" t="s">
        <v>30</v>
      </c>
      <c r="C7714">
        <v>6.8</v>
      </c>
      <c r="E7714" t="b">
        <v>0</v>
      </c>
    </row>
    <row r="7715" spans="1:5" x14ac:dyDescent="0.3">
      <c r="A7715" t="s">
        <v>2366</v>
      </c>
      <c r="B7715" t="s">
        <v>26</v>
      </c>
      <c r="C7715">
        <v>6.8</v>
      </c>
      <c r="E7715" t="b">
        <v>0</v>
      </c>
    </row>
    <row r="7716" spans="1:5" x14ac:dyDescent="0.3">
      <c r="A7716" t="s">
        <v>2366</v>
      </c>
      <c r="B7716" t="s">
        <v>17</v>
      </c>
      <c r="C7716">
        <v>6.8</v>
      </c>
      <c r="E7716" t="b">
        <v>0</v>
      </c>
    </row>
    <row r="7717" spans="1:5" x14ac:dyDescent="0.3">
      <c r="A7717" t="s">
        <v>2367</v>
      </c>
      <c r="B7717" t="s">
        <v>22</v>
      </c>
      <c r="C7717">
        <v>5.9</v>
      </c>
      <c r="E7717" t="b">
        <v>0</v>
      </c>
    </row>
    <row r="7718" spans="1:5" x14ac:dyDescent="0.3">
      <c r="A7718" t="s">
        <v>2367</v>
      </c>
      <c r="B7718" t="s">
        <v>23</v>
      </c>
      <c r="C7718">
        <v>5.9</v>
      </c>
      <c r="E7718" t="b">
        <v>0</v>
      </c>
    </row>
    <row r="7719" spans="1:5" x14ac:dyDescent="0.3">
      <c r="A7719" t="s">
        <v>2367</v>
      </c>
      <c r="B7719" t="s">
        <v>19</v>
      </c>
      <c r="C7719">
        <v>5.9</v>
      </c>
      <c r="E7719" t="b">
        <v>0</v>
      </c>
    </row>
    <row r="7720" spans="1:5" x14ac:dyDescent="0.3">
      <c r="A7720" t="s">
        <v>2368</v>
      </c>
      <c r="B7720" t="s">
        <v>35</v>
      </c>
      <c r="C7720">
        <v>7.2</v>
      </c>
      <c r="E7720" t="b">
        <v>0</v>
      </c>
    </row>
    <row r="7721" spans="1:5" x14ac:dyDescent="0.3">
      <c r="A7721" t="s">
        <v>2368</v>
      </c>
      <c r="B7721" t="s">
        <v>26</v>
      </c>
      <c r="C7721">
        <v>7.2</v>
      </c>
      <c r="E7721" t="b">
        <v>0</v>
      </c>
    </row>
    <row r="7722" spans="1:5" x14ac:dyDescent="0.3">
      <c r="A7722" t="s">
        <v>2369</v>
      </c>
      <c r="B7722" t="s">
        <v>35</v>
      </c>
      <c r="C7722">
        <v>5.5</v>
      </c>
      <c r="E7722" t="b">
        <v>0</v>
      </c>
    </row>
    <row r="7723" spans="1:5" x14ac:dyDescent="0.3">
      <c r="A7723" t="s">
        <v>2370</v>
      </c>
      <c r="B7723" t="s">
        <v>30</v>
      </c>
      <c r="C7723">
        <v>8.4</v>
      </c>
      <c r="E7723" t="b">
        <v>0</v>
      </c>
    </row>
    <row r="7724" spans="1:5" x14ac:dyDescent="0.3">
      <c r="A7724" t="s">
        <v>2370</v>
      </c>
      <c r="B7724" t="s">
        <v>35</v>
      </c>
      <c r="C7724">
        <v>8.4</v>
      </c>
      <c r="E7724" t="b">
        <v>0</v>
      </c>
    </row>
    <row r="7725" spans="1:5" x14ac:dyDescent="0.3">
      <c r="A7725" t="s">
        <v>2371</v>
      </c>
      <c r="B7725" t="s">
        <v>13</v>
      </c>
      <c r="C7725">
        <v>8.5</v>
      </c>
      <c r="E7725" t="b">
        <v>0</v>
      </c>
    </row>
    <row r="7726" spans="1:5" x14ac:dyDescent="0.3">
      <c r="A7726" t="s">
        <v>2371</v>
      </c>
      <c r="B7726" t="s">
        <v>22</v>
      </c>
      <c r="C7726">
        <v>8.5</v>
      </c>
      <c r="E7726" t="b">
        <v>0</v>
      </c>
    </row>
    <row r="7727" spans="1:5" x14ac:dyDescent="0.3">
      <c r="A7727" t="s">
        <v>2371</v>
      </c>
      <c r="B7727" t="s">
        <v>15</v>
      </c>
      <c r="C7727">
        <v>8.5</v>
      </c>
      <c r="E7727" t="b">
        <v>0</v>
      </c>
    </row>
    <row r="7728" spans="1:5" x14ac:dyDescent="0.3">
      <c r="A7728" t="s">
        <v>2372</v>
      </c>
      <c r="B7728" t="s">
        <v>35</v>
      </c>
      <c r="C7728">
        <v>5.6</v>
      </c>
      <c r="E7728" t="b">
        <v>0</v>
      </c>
    </row>
    <row r="7729" spans="1:5" x14ac:dyDescent="0.3">
      <c r="A7729" t="s">
        <v>2372</v>
      </c>
      <c r="B7729" t="s">
        <v>26</v>
      </c>
      <c r="C7729">
        <v>5.6</v>
      </c>
      <c r="E7729" t="b">
        <v>0</v>
      </c>
    </row>
    <row r="7730" spans="1:5" x14ac:dyDescent="0.3">
      <c r="A7730" t="s">
        <v>2372</v>
      </c>
      <c r="B7730" t="s">
        <v>17</v>
      </c>
      <c r="C7730">
        <v>5.6</v>
      </c>
      <c r="E7730" t="b">
        <v>0</v>
      </c>
    </row>
    <row r="7731" spans="1:5" x14ac:dyDescent="0.3">
      <c r="A7731" t="s">
        <v>2373</v>
      </c>
      <c r="B7731" t="s">
        <v>22</v>
      </c>
      <c r="C7731">
        <v>4.0999999999999996</v>
      </c>
      <c r="E7731" t="b">
        <v>0</v>
      </c>
    </row>
    <row r="7732" spans="1:5" x14ac:dyDescent="0.3">
      <c r="A7732" t="s">
        <v>2373</v>
      </c>
      <c r="B7732" t="s">
        <v>30</v>
      </c>
      <c r="C7732">
        <v>4.0999999999999996</v>
      </c>
      <c r="E7732" t="b">
        <v>0</v>
      </c>
    </row>
    <row r="7733" spans="1:5" x14ac:dyDescent="0.3">
      <c r="A7733" t="s">
        <v>2374</v>
      </c>
      <c r="B7733" t="s">
        <v>12</v>
      </c>
      <c r="C7733">
        <v>5</v>
      </c>
      <c r="E7733" t="b">
        <v>0</v>
      </c>
    </row>
    <row r="7734" spans="1:5" x14ac:dyDescent="0.3">
      <c r="A7734" t="s">
        <v>2374</v>
      </c>
      <c r="B7734" t="s">
        <v>30</v>
      </c>
      <c r="C7734">
        <v>5</v>
      </c>
      <c r="E7734" t="b">
        <v>0</v>
      </c>
    </row>
    <row r="7735" spans="1:5" x14ac:dyDescent="0.3">
      <c r="A7735" t="s">
        <v>2375</v>
      </c>
      <c r="B7735" t="s">
        <v>22</v>
      </c>
      <c r="C7735">
        <v>6.1</v>
      </c>
      <c r="E7735" t="b">
        <v>0</v>
      </c>
    </row>
    <row r="7736" spans="1:5" x14ac:dyDescent="0.3">
      <c r="A7736" t="s">
        <v>2375</v>
      </c>
      <c r="B7736" t="s">
        <v>30</v>
      </c>
      <c r="C7736">
        <v>6.1</v>
      </c>
      <c r="E7736" t="b">
        <v>0</v>
      </c>
    </row>
    <row r="7737" spans="1:5" x14ac:dyDescent="0.3">
      <c r="A7737" t="s">
        <v>2375</v>
      </c>
      <c r="B7737" t="s">
        <v>19</v>
      </c>
      <c r="C7737">
        <v>6.1</v>
      </c>
      <c r="E7737" t="b">
        <v>0</v>
      </c>
    </row>
    <row r="7738" spans="1:5" x14ac:dyDescent="0.3">
      <c r="A7738" t="s">
        <v>2376</v>
      </c>
      <c r="B7738" t="s">
        <v>22</v>
      </c>
      <c r="C7738">
        <v>5.4</v>
      </c>
      <c r="E7738" t="b">
        <v>0</v>
      </c>
    </row>
    <row r="7739" spans="1:5" x14ac:dyDescent="0.3">
      <c r="A7739" t="s">
        <v>2376</v>
      </c>
      <c r="B7739" t="s">
        <v>19</v>
      </c>
      <c r="C7739">
        <v>5.4</v>
      </c>
      <c r="E7739" t="b">
        <v>0</v>
      </c>
    </row>
    <row r="7740" spans="1:5" x14ac:dyDescent="0.3">
      <c r="A7740" t="s">
        <v>2377</v>
      </c>
      <c r="B7740" t="s">
        <v>38</v>
      </c>
      <c r="C7740">
        <v>7.1</v>
      </c>
      <c r="E7740" t="b">
        <v>0</v>
      </c>
    </row>
    <row r="7741" spans="1:5" x14ac:dyDescent="0.3">
      <c r="A7741" t="s">
        <v>2377</v>
      </c>
      <c r="B7741" t="s">
        <v>30</v>
      </c>
      <c r="C7741">
        <v>7.1</v>
      </c>
      <c r="E7741" t="b">
        <v>0</v>
      </c>
    </row>
    <row r="7742" spans="1:5" x14ac:dyDescent="0.3">
      <c r="A7742" t="s">
        <v>2377</v>
      </c>
      <c r="B7742" t="s">
        <v>17</v>
      </c>
      <c r="C7742">
        <v>7.1</v>
      </c>
      <c r="E7742" t="b">
        <v>0</v>
      </c>
    </row>
    <row r="7743" spans="1:5" x14ac:dyDescent="0.3">
      <c r="A7743" t="s">
        <v>2378</v>
      </c>
      <c r="B7743" t="s">
        <v>22</v>
      </c>
      <c r="C7743">
        <v>6.6</v>
      </c>
      <c r="E7743" t="b">
        <v>0</v>
      </c>
    </row>
    <row r="7744" spans="1:5" x14ac:dyDescent="0.3">
      <c r="A7744" t="s">
        <v>2378</v>
      </c>
      <c r="B7744" t="s">
        <v>30</v>
      </c>
      <c r="C7744">
        <v>6.6</v>
      </c>
      <c r="E7744" t="b">
        <v>0</v>
      </c>
    </row>
    <row r="7745" spans="1:5" x14ac:dyDescent="0.3">
      <c r="A7745" t="s">
        <v>2378</v>
      </c>
      <c r="B7745" t="s">
        <v>41</v>
      </c>
      <c r="C7745">
        <v>6.6</v>
      </c>
      <c r="E7745" t="b">
        <v>0</v>
      </c>
    </row>
    <row r="7746" spans="1:5" x14ac:dyDescent="0.3">
      <c r="A7746" t="s">
        <v>2378</v>
      </c>
      <c r="B7746" t="s">
        <v>19</v>
      </c>
      <c r="C7746">
        <v>6.6</v>
      </c>
      <c r="E7746" t="b">
        <v>0</v>
      </c>
    </row>
    <row r="7747" spans="1:5" x14ac:dyDescent="0.3">
      <c r="A7747" t="s">
        <v>2379</v>
      </c>
      <c r="B7747" t="s">
        <v>13</v>
      </c>
      <c r="C7747">
        <v>3.6</v>
      </c>
      <c r="E7747" t="b">
        <v>0</v>
      </c>
    </row>
    <row r="7748" spans="1:5" x14ac:dyDescent="0.3">
      <c r="A7748" t="s">
        <v>2379</v>
      </c>
      <c r="B7748" t="s">
        <v>22</v>
      </c>
      <c r="C7748">
        <v>3.6</v>
      </c>
      <c r="E7748" t="b">
        <v>0</v>
      </c>
    </row>
    <row r="7749" spans="1:5" x14ac:dyDescent="0.3">
      <c r="A7749" t="s">
        <v>2379</v>
      </c>
      <c r="B7749" t="s">
        <v>30</v>
      </c>
      <c r="C7749">
        <v>3.6</v>
      </c>
      <c r="E7749" t="b">
        <v>0</v>
      </c>
    </row>
    <row r="7750" spans="1:5" x14ac:dyDescent="0.3">
      <c r="A7750" t="s">
        <v>2379</v>
      </c>
      <c r="B7750" t="s">
        <v>23</v>
      </c>
      <c r="C7750">
        <v>3.6</v>
      </c>
      <c r="E7750" t="b">
        <v>0</v>
      </c>
    </row>
    <row r="7751" spans="1:5" x14ac:dyDescent="0.3">
      <c r="A7751" t="s">
        <v>2379</v>
      </c>
      <c r="B7751" t="s">
        <v>14</v>
      </c>
      <c r="C7751">
        <v>3.6</v>
      </c>
      <c r="E7751" t="b">
        <v>0</v>
      </c>
    </row>
    <row r="7752" spans="1:5" x14ac:dyDescent="0.3">
      <c r="A7752" t="s">
        <v>2380</v>
      </c>
      <c r="B7752" t="s">
        <v>35</v>
      </c>
      <c r="C7752">
        <v>6.5</v>
      </c>
      <c r="E7752" t="b">
        <v>0</v>
      </c>
    </row>
    <row r="7753" spans="1:5" x14ac:dyDescent="0.3">
      <c r="A7753" t="s">
        <v>2380</v>
      </c>
      <c r="B7753" t="s">
        <v>17</v>
      </c>
      <c r="C7753">
        <v>6.5</v>
      </c>
      <c r="E7753" t="b">
        <v>0</v>
      </c>
    </row>
    <row r="7754" spans="1:5" x14ac:dyDescent="0.3">
      <c r="A7754" t="s">
        <v>2381</v>
      </c>
      <c r="B7754" t="s">
        <v>13</v>
      </c>
      <c r="C7754">
        <v>8.6</v>
      </c>
      <c r="E7754" t="b">
        <v>0</v>
      </c>
    </row>
    <row r="7755" spans="1:5" x14ac:dyDescent="0.3">
      <c r="A7755" t="s">
        <v>2381</v>
      </c>
      <c r="B7755" t="s">
        <v>21</v>
      </c>
      <c r="C7755">
        <v>8.6</v>
      </c>
      <c r="E7755" t="b">
        <v>0</v>
      </c>
    </row>
    <row r="7756" spans="1:5" x14ac:dyDescent="0.3">
      <c r="A7756" t="s">
        <v>2381</v>
      </c>
      <c r="B7756" t="s">
        <v>23</v>
      </c>
      <c r="C7756">
        <v>8.6</v>
      </c>
      <c r="E7756" t="b">
        <v>0</v>
      </c>
    </row>
    <row r="7757" spans="1:5" x14ac:dyDescent="0.3">
      <c r="A7757" t="s">
        <v>2381</v>
      </c>
      <c r="B7757" t="s">
        <v>14</v>
      </c>
      <c r="C7757">
        <v>8.6</v>
      </c>
      <c r="E7757" t="b">
        <v>0</v>
      </c>
    </row>
    <row r="7758" spans="1:5" x14ac:dyDescent="0.3">
      <c r="A7758" t="s">
        <v>2382</v>
      </c>
      <c r="B7758" t="s">
        <v>12</v>
      </c>
      <c r="C7758">
        <v>6.2</v>
      </c>
      <c r="E7758" t="b">
        <v>0</v>
      </c>
    </row>
    <row r="7759" spans="1:5" x14ac:dyDescent="0.3">
      <c r="A7759" t="s">
        <v>2382</v>
      </c>
      <c r="B7759" t="s">
        <v>34</v>
      </c>
      <c r="C7759">
        <v>6.2</v>
      </c>
      <c r="E7759" t="b">
        <v>0</v>
      </c>
    </row>
    <row r="7760" spans="1:5" x14ac:dyDescent="0.3">
      <c r="A7760" t="s">
        <v>2382</v>
      </c>
      <c r="B7760" t="s">
        <v>17</v>
      </c>
      <c r="C7760">
        <v>6.2</v>
      </c>
      <c r="E7760" t="b">
        <v>0</v>
      </c>
    </row>
    <row r="7761" spans="1:5" x14ac:dyDescent="0.3">
      <c r="A7761" t="s">
        <v>2383</v>
      </c>
      <c r="B7761" t="s">
        <v>12</v>
      </c>
      <c r="C7761">
        <v>7</v>
      </c>
      <c r="E7761" t="b">
        <v>0</v>
      </c>
    </row>
    <row r="7762" spans="1:5" x14ac:dyDescent="0.3">
      <c r="A7762" t="s">
        <v>2383</v>
      </c>
      <c r="B7762" t="s">
        <v>13</v>
      </c>
      <c r="C7762">
        <v>7</v>
      </c>
      <c r="E7762" t="b">
        <v>0</v>
      </c>
    </row>
    <row r="7763" spans="1:5" x14ac:dyDescent="0.3">
      <c r="A7763" t="s">
        <v>2383</v>
      </c>
      <c r="B7763" t="s">
        <v>30</v>
      </c>
      <c r="C7763">
        <v>7</v>
      </c>
      <c r="E7763" t="b">
        <v>0</v>
      </c>
    </row>
    <row r="7764" spans="1:5" x14ac:dyDescent="0.3">
      <c r="A7764" t="s">
        <v>2383</v>
      </c>
      <c r="B7764" t="s">
        <v>31</v>
      </c>
      <c r="C7764">
        <v>7</v>
      </c>
      <c r="E7764" t="b">
        <v>0</v>
      </c>
    </row>
    <row r="7765" spans="1:5" x14ac:dyDescent="0.3">
      <c r="A7765" t="s">
        <v>2383</v>
      </c>
      <c r="B7765" t="s">
        <v>19</v>
      </c>
      <c r="C7765">
        <v>7</v>
      </c>
      <c r="E7765" t="b">
        <v>0</v>
      </c>
    </row>
    <row r="7766" spans="1:5" x14ac:dyDescent="0.3">
      <c r="A7766" t="s">
        <v>2384</v>
      </c>
      <c r="B7766" t="s">
        <v>30</v>
      </c>
      <c r="C7766">
        <v>7.6</v>
      </c>
      <c r="E7766" t="b">
        <v>0</v>
      </c>
    </row>
    <row r="7767" spans="1:5" x14ac:dyDescent="0.3">
      <c r="A7767" t="s">
        <v>2384</v>
      </c>
      <c r="B7767" t="s">
        <v>36</v>
      </c>
      <c r="C7767">
        <v>7.6</v>
      </c>
      <c r="E7767" t="b">
        <v>0</v>
      </c>
    </row>
    <row r="7768" spans="1:5" x14ac:dyDescent="0.3">
      <c r="A7768" t="s">
        <v>2385</v>
      </c>
      <c r="B7768" t="s">
        <v>13</v>
      </c>
      <c r="C7768">
        <v>6.5</v>
      </c>
      <c r="E7768" t="b">
        <v>0</v>
      </c>
    </row>
    <row r="7769" spans="1:5" x14ac:dyDescent="0.3">
      <c r="A7769" t="s">
        <v>2385</v>
      </c>
      <c r="B7769" t="s">
        <v>22</v>
      </c>
      <c r="C7769">
        <v>6.5</v>
      </c>
      <c r="E7769" t="b">
        <v>0</v>
      </c>
    </row>
    <row r="7770" spans="1:5" x14ac:dyDescent="0.3">
      <c r="A7770" t="s">
        <v>2385</v>
      </c>
      <c r="B7770" t="s">
        <v>19</v>
      </c>
      <c r="C7770">
        <v>6.5</v>
      </c>
      <c r="E7770" t="b">
        <v>0</v>
      </c>
    </row>
    <row r="7771" spans="1:5" x14ac:dyDescent="0.3">
      <c r="A7771" t="s">
        <v>2386</v>
      </c>
      <c r="B7771" t="s">
        <v>22</v>
      </c>
      <c r="C7771">
        <v>6.4</v>
      </c>
      <c r="E7771" t="b">
        <v>0</v>
      </c>
    </row>
    <row r="7772" spans="1:5" x14ac:dyDescent="0.3">
      <c r="A7772" t="s">
        <v>2386</v>
      </c>
      <c r="B7772" t="s">
        <v>19</v>
      </c>
      <c r="C7772">
        <v>6.4</v>
      </c>
      <c r="E7772" t="b">
        <v>0</v>
      </c>
    </row>
    <row r="7773" spans="1:5" x14ac:dyDescent="0.3">
      <c r="A7773" t="s">
        <v>2387</v>
      </c>
      <c r="B7773" t="s">
        <v>30</v>
      </c>
      <c r="C7773">
        <v>6.7</v>
      </c>
      <c r="E7773" t="b">
        <v>0</v>
      </c>
    </row>
    <row r="7774" spans="1:5" x14ac:dyDescent="0.3">
      <c r="A7774" t="s">
        <v>2387</v>
      </c>
      <c r="B7774" t="s">
        <v>31</v>
      </c>
      <c r="C7774">
        <v>6.7</v>
      </c>
      <c r="E7774" t="b">
        <v>0</v>
      </c>
    </row>
    <row r="7775" spans="1:5" x14ac:dyDescent="0.3">
      <c r="A7775" t="s">
        <v>2387</v>
      </c>
      <c r="B7775" t="s">
        <v>36</v>
      </c>
      <c r="C7775">
        <v>6.7</v>
      </c>
      <c r="E7775" t="b">
        <v>0</v>
      </c>
    </row>
    <row r="7776" spans="1:5" x14ac:dyDescent="0.3">
      <c r="A7776" t="s">
        <v>2388</v>
      </c>
      <c r="B7776" t="s">
        <v>22</v>
      </c>
      <c r="C7776">
        <v>6.3</v>
      </c>
      <c r="E7776" t="b">
        <v>0</v>
      </c>
    </row>
    <row r="7777" spans="1:5" x14ac:dyDescent="0.3">
      <c r="A7777" t="s">
        <v>2388</v>
      </c>
      <c r="B7777" t="s">
        <v>30</v>
      </c>
      <c r="C7777">
        <v>6.3</v>
      </c>
      <c r="E7777" t="b">
        <v>0</v>
      </c>
    </row>
    <row r="7778" spans="1:5" x14ac:dyDescent="0.3">
      <c r="A7778" t="s">
        <v>2388</v>
      </c>
      <c r="B7778" t="s">
        <v>19</v>
      </c>
      <c r="C7778">
        <v>6.3</v>
      </c>
      <c r="E7778" t="b">
        <v>0</v>
      </c>
    </row>
    <row r="7779" spans="1:5" x14ac:dyDescent="0.3">
      <c r="A7779" t="s">
        <v>2389</v>
      </c>
      <c r="B7779" t="s">
        <v>30</v>
      </c>
      <c r="C7779">
        <v>6.4</v>
      </c>
      <c r="E7779" t="b">
        <v>0</v>
      </c>
    </row>
    <row r="7780" spans="1:5" x14ac:dyDescent="0.3">
      <c r="A7780" t="s">
        <v>2390</v>
      </c>
      <c r="B7780" t="s">
        <v>23</v>
      </c>
      <c r="C7780">
        <v>5.7</v>
      </c>
      <c r="E7780" t="b">
        <v>0</v>
      </c>
    </row>
    <row r="7781" spans="1:5" x14ac:dyDescent="0.3">
      <c r="A7781" t="s">
        <v>2390</v>
      </c>
      <c r="B7781" t="s">
        <v>14</v>
      </c>
      <c r="C7781">
        <v>5.7</v>
      </c>
      <c r="E7781" t="b">
        <v>0</v>
      </c>
    </row>
    <row r="7782" spans="1:5" x14ac:dyDescent="0.3">
      <c r="A7782" t="s">
        <v>2390</v>
      </c>
      <c r="B7782" t="s">
        <v>39</v>
      </c>
      <c r="C7782">
        <v>5.7</v>
      </c>
      <c r="E7782" t="b">
        <v>0</v>
      </c>
    </row>
    <row r="7783" spans="1:5" x14ac:dyDescent="0.3">
      <c r="A7783" t="s">
        <v>2391</v>
      </c>
      <c r="B7783" t="s">
        <v>34</v>
      </c>
      <c r="C7783">
        <v>6.3</v>
      </c>
      <c r="E7783" t="b">
        <v>0</v>
      </c>
    </row>
    <row r="7784" spans="1:5" x14ac:dyDescent="0.3">
      <c r="A7784" t="s">
        <v>2391</v>
      </c>
      <c r="B7784" t="s">
        <v>30</v>
      </c>
      <c r="C7784">
        <v>6.3</v>
      </c>
      <c r="E7784" t="b">
        <v>0</v>
      </c>
    </row>
    <row r="7785" spans="1:5" x14ac:dyDescent="0.3">
      <c r="A7785" t="s">
        <v>2391</v>
      </c>
      <c r="B7785" t="s">
        <v>39</v>
      </c>
      <c r="C7785">
        <v>6.3</v>
      </c>
      <c r="E7785" t="b">
        <v>0</v>
      </c>
    </row>
    <row r="7786" spans="1:5" x14ac:dyDescent="0.3">
      <c r="A7786" t="s">
        <v>2391</v>
      </c>
      <c r="B7786" t="s">
        <v>17</v>
      </c>
      <c r="C7786">
        <v>6.3</v>
      </c>
      <c r="E7786" t="b">
        <v>0</v>
      </c>
    </row>
    <row r="7787" spans="1:5" x14ac:dyDescent="0.3">
      <c r="A7787" t="s">
        <v>2392</v>
      </c>
      <c r="B7787" t="s">
        <v>30</v>
      </c>
      <c r="C7787">
        <v>7.8</v>
      </c>
      <c r="E7787" t="b">
        <v>0</v>
      </c>
    </row>
    <row r="7788" spans="1:5" x14ac:dyDescent="0.3">
      <c r="A7788" t="s">
        <v>2393</v>
      </c>
      <c r="B7788" t="s">
        <v>30</v>
      </c>
      <c r="C7788">
        <v>6</v>
      </c>
      <c r="E7788" t="b">
        <v>0</v>
      </c>
    </row>
    <row r="7789" spans="1:5" x14ac:dyDescent="0.3">
      <c r="A7789" t="s">
        <v>2393</v>
      </c>
      <c r="B7789" t="s">
        <v>35</v>
      </c>
      <c r="C7789">
        <v>6</v>
      </c>
      <c r="E7789" t="b">
        <v>0</v>
      </c>
    </row>
    <row r="7790" spans="1:5" x14ac:dyDescent="0.3">
      <c r="A7790" t="s">
        <v>2393</v>
      </c>
      <c r="B7790" t="s">
        <v>26</v>
      </c>
      <c r="C7790">
        <v>6</v>
      </c>
      <c r="E7790" t="b">
        <v>0</v>
      </c>
    </row>
    <row r="7791" spans="1:5" x14ac:dyDescent="0.3">
      <c r="A7791" t="s">
        <v>2393</v>
      </c>
      <c r="B7791" t="s">
        <v>17</v>
      </c>
      <c r="C7791">
        <v>6</v>
      </c>
      <c r="E7791" t="b">
        <v>0</v>
      </c>
    </row>
    <row r="7792" spans="1:5" x14ac:dyDescent="0.3">
      <c r="A7792" t="s">
        <v>2394</v>
      </c>
      <c r="B7792" t="s">
        <v>22</v>
      </c>
      <c r="C7792">
        <v>7.7</v>
      </c>
      <c r="E7792" t="b">
        <v>0</v>
      </c>
    </row>
    <row r="7793" spans="1:5" x14ac:dyDescent="0.3">
      <c r="A7793" t="s">
        <v>2394</v>
      </c>
      <c r="B7793" t="s">
        <v>30</v>
      </c>
      <c r="C7793">
        <v>7.7</v>
      </c>
      <c r="E7793" t="b">
        <v>0</v>
      </c>
    </row>
    <row r="7794" spans="1:5" x14ac:dyDescent="0.3">
      <c r="A7794" t="s">
        <v>2395</v>
      </c>
      <c r="B7794" t="s">
        <v>35</v>
      </c>
      <c r="C7794">
        <v>6.2</v>
      </c>
      <c r="E7794" t="b">
        <v>0</v>
      </c>
    </row>
    <row r="7795" spans="1:5" x14ac:dyDescent="0.3">
      <c r="A7795" t="s">
        <v>2396</v>
      </c>
      <c r="B7795" t="s">
        <v>12</v>
      </c>
      <c r="C7795">
        <v>5.7</v>
      </c>
      <c r="E7795" t="b">
        <v>0</v>
      </c>
    </row>
    <row r="7796" spans="1:5" x14ac:dyDescent="0.3">
      <c r="A7796" t="s">
        <v>2397</v>
      </c>
      <c r="B7796" t="s">
        <v>13</v>
      </c>
      <c r="C7796">
        <v>7.7</v>
      </c>
      <c r="E7796" t="b">
        <v>0</v>
      </c>
    </row>
    <row r="7797" spans="1:5" x14ac:dyDescent="0.3">
      <c r="A7797" t="s">
        <v>2397</v>
      </c>
      <c r="B7797" t="s">
        <v>22</v>
      </c>
      <c r="C7797">
        <v>7.7</v>
      </c>
      <c r="E7797" t="b">
        <v>0</v>
      </c>
    </row>
    <row r="7798" spans="1:5" x14ac:dyDescent="0.3">
      <c r="A7798" t="s">
        <v>2397</v>
      </c>
      <c r="B7798" t="s">
        <v>30</v>
      </c>
      <c r="C7798">
        <v>7.7</v>
      </c>
      <c r="E7798" t="b">
        <v>0</v>
      </c>
    </row>
    <row r="7799" spans="1:5" x14ac:dyDescent="0.3">
      <c r="A7799" t="s">
        <v>2398</v>
      </c>
      <c r="B7799" t="s">
        <v>22</v>
      </c>
      <c r="C7799">
        <v>6.4</v>
      </c>
      <c r="E7799" t="b">
        <v>0</v>
      </c>
    </row>
    <row r="7800" spans="1:5" x14ac:dyDescent="0.3">
      <c r="A7800" t="s">
        <v>2398</v>
      </c>
      <c r="B7800" t="s">
        <v>14</v>
      </c>
      <c r="C7800">
        <v>6.4</v>
      </c>
      <c r="E7800" t="b">
        <v>0</v>
      </c>
    </row>
    <row r="7801" spans="1:5" x14ac:dyDescent="0.3">
      <c r="A7801" t="s">
        <v>2398</v>
      </c>
      <c r="B7801" t="s">
        <v>19</v>
      </c>
      <c r="C7801">
        <v>6.4</v>
      </c>
      <c r="E7801" t="b">
        <v>0</v>
      </c>
    </row>
    <row r="7802" spans="1:5" x14ac:dyDescent="0.3">
      <c r="A7802" t="s">
        <v>2399</v>
      </c>
      <c r="B7802" t="s">
        <v>22</v>
      </c>
      <c r="C7802">
        <v>6.4</v>
      </c>
      <c r="E7802" t="b">
        <v>0</v>
      </c>
    </row>
    <row r="7803" spans="1:5" x14ac:dyDescent="0.3">
      <c r="A7803" t="s">
        <v>2400</v>
      </c>
      <c r="B7803" t="s">
        <v>12</v>
      </c>
      <c r="C7803">
        <v>6.9</v>
      </c>
      <c r="E7803" t="b">
        <v>0</v>
      </c>
    </row>
    <row r="7804" spans="1:5" x14ac:dyDescent="0.3">
      <c r="A7804" t="s">
        <v>2400</v>
      </c>
      <c r="B7804" t="s">
        <v>22</v>
      </c>
      <c r="C7804">
        <v>6.9</v>
      </c>
      <c r="E7804" t="b">
        <v>0</v>
      </c>
    </row>
    <row r="7805" spans="1:5" x14ac:dyDescent="0.3">
      <c r="A7805" t="s">
        <v>2400</v>
      </c>
      <c r="B7805" t="s">
        <v>34</v>
      </c>
      <c r="C7805">
        <v>6.9</v>
      </c>
      <c r="E7805" t="b">
        <v>0</v>
      </c>
    </row>
    <row r="7806" spans="1:5" x14ac:dyDescent="0.3">
      <c r="A7806" t="s">
        <v>2400</v>
      </c>
      <c r="B7806" t="s">
        <v>14</v>
      </c>
      <c r="C7806">
        <v>6.9</v>
      </c>
      <c r="E7806" t="b">
        <v>0</v>
      </c>
    </row>
    <row r="7807" spans="1:5" x14ac:dyDescent="0.3">
      <c r="A7807" t="s">
        <v>2401</v>
      </c>
      <c r="B7807" t="s">
        <v>22</v>
      </c>
      <c r="C7807">
        <v>7.3</v>
      </c>
      <c r="E7807" t="b">
        <v>0</v>
      </c>
    </row>
    <row r="7808" spans="1:5" x14ac:dyDescent="0.3">
      <c r="A7808" t="s">
        <v>2401</v>
      </c>
      <c r="B7808" t="s">
        <v>30</v>
      </c>
      <c r="C7808">
        <v>7.3</v>
      </c>
      <c r="E7808" t="b">
        <v>0</v>
      </c>
    </row>
    <row r="7809" spans="1:5" x14ac:dyDescent="0.3">
      <c r="A7809" t="s">
        <v>2401</v>
      </c>
      <c r="B7809" t="s">
        <v>23</v>
      </c>
      <c r="C7809">
        <v>7.3</v>
      </c>
      <c r="E7809" t="b">
        <v>0</v>
      </c>
    </row>
    <row r="7810" spans="1:5" x14ac:dyDescent="0.3">
      <c r="A7810" t="s">
        <v>2401</v>
      </c>
      <c r="B7810" t="s">
        <v>14</v>
      </c>
      <c r="C7810">
        <v>7.3</v>
      </c>
      <c r="E7810" t="b">
        <v>0</v>
      </c>
    </row>
    <row r="7811" spans="1:5" x14ac:dyDescent="0.3">
      <c r="A7811" t="s">
        <v>2401</v>
      </c>
      <c r="B7811" t="s">
        <v>19</v>
      </c>
      <c r="C7811">
        <v>7.3</v>
      </c>
      <c r="E7811" t="b">
        <v>0</v>
      </c>
    </row>
    <row r="7812" spans="1:5" x14ac:dyDescent="0.3">
      <c r="A7812" t="s">
        <v>2402</v>
      </c>
      <c r="B7812" t="s">
        <v>22</v>
      </c>
      <c r="C7812">
        <v>7.3</v>
      </c>
      <c r="E7812" t="b">
        <v>0</v>
      </c>
    </row>
    <row r="7813" spans="1:5" x14ac:dyDescent="0.3">
      <c r="A7813" t="s">
        <v>2403</v>
      </c>
      <c r="B7813" t="s">
        <v>22</v>
      </c>
      <c r="C7813">
        <v>6.2</v>
      </c>
      <c r="E7813" t="b">
        <v>0</v>
      </c>
    </row>
    <row r="7814" spans="1:5" x14ac:dyDescent="0.3">
      <c r="A7814" t="s">
        <v>2403</v>
      </c>
      <c r="B7814" t="s">
        <v>19</v>
      </c>
      <c r="C7814">
        <v>6.2</v>
      </c>
      <c r="E7814" t="b">
        <v>0</v>
      </c>
    </row>
    <row r="7815" spans="1:5" x14ac:dyDescent="0.3">
      <c r="A7815" t="s">
        <v>2404</v>
      </c>
      <c r="B7815" t="s">
        <v>12</v>
      </c>
      <c r="C7815">
        <v>6.6</v>
      </c>
      <c r="E7815" t="b">
        <v>0</v>
      </c>
    </row>
    <row r="7816" spans="1:5" x14ac:dyDescent="0.3">
      <c r="A7816" t="s">
        <v>2404</v>
      </c>
      <c r="B7816" t="s">
        <v>13</v>
      </c>
      <c r="C7816">
        <v>6.6</v>
      </c>
      <c r="E7816" t="b">
        <v>0</v>
      </c>
    </row>
    <row r="7817" spans="1:5" x14ac:dyDescent="0.3">
      <c r="A7817" t="s">
        <v>2404</v>
      </c>
      <c r="B7817" t="s">
        <v>15</v>
      </c>
      <c r="C7817">
        <v>6.6</v>
      </c>
      <c r="E7817" t="b">
        <v>0</v>
      </c>
    </row>
    <row r="7818" spans="1:5" x14ac:dyDescent="0.3">
      <c r="A7818" t="s">
        <v>2405</v>
      </c>
      <c r="B7818" t="s">
        <v>30</v>
      </c>
      <c r="C7818">
        <v>6.7</v>
      </c>
      <c r="E7818" t="b">
        <v>0</v>
      </c>
    </row>
    <row r="7819" spans="1:5" x14ac:dyDescent="0.3">
      <c r="A7819" t="s">
        <v>2405</v>
      </c>
      <c r="B7819" t="s">
        <v>35</v>
      </c>
      <c r="C7819">
        <v>6.7</v>
      </c>
      <c r="E7819" t="b">
        <v>0</v>
      </c>
    </row>
    <row r="7820" spans="1:5" x14ac:dyDescent="0.3">
      <c r="A7820" t="s">
        <v>2405</v>
      </c>
      <c r="B7820" t="s">
        <v>17</v>
      </c>
      <c r="C7820">
        <v>6.7</v>
      </c>
      <c r="E7820" t="b">
        <v>0</v>
      </c>
    </row>
    <row r="7821" spans="1:5" x14ac:dyDescent="0.3">
      <c r="A7821" t="s">
        <v>2406</v>
      </c>
      <c r="B7821" t="s">
        <v>22</v>
      </c>
      <c r="C7821">
        <v>5.7</v>
      </c>
      <c r="E7821" t="b">
        <v>0</v>
      </c>
    </row>
    <row r="7822" spans="1:5" x14ac:dyDescent="0.3">
      <c r="A7822" t="s">
        <v>2406</v>
      </c>
      <c r="B7822" t="s">
        <v>19</v>
      </c>
      <c r="C7822">
        <v>5.7</v>
      </c>
      <c r="E7822" t="b">
        <v>0</v>
      </c>
    </row>
    <row r="7823" spans="1:5" x14ac:dyDescent="0.3">
      <c r="A7823" t="s">
        <v>2407</v>
      </c>
      <c r="B7823" t="s">
        <v>12</v>
      </c>
      <c r="C7823">
        <v>3.1</v>
      </c>
      <c r="E7823" t="b">
        <v>0</v>
      </c>
    </row>
    <row r="7824" spans="1:5" x14ac:dyDescent="0.3">
      <c r="A7824" t="s">
        <v>2407</v>
      </c>
      <c r="B7824" t="s">
        <v>30</v>
      </c>
      <c r="C7824">
        <v>3.1</v>
      </c>
      <c r="E7824" t="b">
        <v>0</v>
      </c>
    </row>
    <row r="7825" spans="1:5" x14ac:dyDescent="0.3">
      <c r="A7825" t="s">
        <v>2407</v>
      </c>
      <c r="B7825" t="s">
        <v>14</v>
      </c>
      <c r="C7825">
        <v>3.1</v>
      </c>
      <c r="E7825" t="b">
        <v>0</v>
      </c>
    </row>
    <row r="7826" spans="1:5" x14ac:dyDescent="0.3">
      <c r="A7826" t="s">
        <v>2407</v>
      </c>
      <c r="B7826" t="s">
        <v>26</v>
      </c>
      <c r="C7826">
        <v>3.1</v>
      </c>
      <c r="E7826" t="b">
        <v>0</v>
      </c>
    </row>
    <row r="7827" spans="1:5" x14ac:dyDescent="0.3">
      <c r="A7827" t="s">
        <v>2407</v>
      </c>
      <c r="B7827" t="s">
        <v>17</v>
      </c>
      <c r="C7827">
        <v>3.1</v>
      </c>
      <c r="E7827" t="b">
        <v>0</v>
      </c>
    </row>
    <row r="7828" spans="1:5" x14ac:dyDescent="0.3">
      <c r="A7828" t="s">
        <v>2408</v>
      </c>
      <c r="B7828" t="s">
        <v>22</v>
      </c>
      <c r="C7828">
        <v>6.3</v>
      </c>
      <c r="E7828" t="b">
        <v>0</v>
      </c>
    </row>
    <row r="7829" spans="1:5" x14ac:dyDescent="0.3">
      <c r="A7829" t="s">
        <v>2408</v>
      </c>
      <c r="B7829" t="s">
        <v>30</v>
      </c>
      <c r="C7829">
        <v>6.3</v>
      </c>
      <c r="E7829" t="b">
        <v>0</v>
      </c>
    </row>
    <row r="7830" spans="1:5" x14ac:dyDescent="0.3">
      <c r="A7830" t="s">
        <v>2408</v>
      </c>
      <c r="B7830" t="s">
        <v>19</v>
      </c>
      <c r="C7830">
        <v>6.3</v>
      </c>
      <c r="E7830" t="b">
        <v>0</v>
      </c>
    </row>
    <row r="7831" spans="1:5" x14ac:dyDescent="0.3">
      <c r="A7831" t="s">
        <v>2409</v>
      </c>
      <c r="B7831" t="s">
        <v>22</v>
      </c>
      <c r="C7831">
        <v>5.7</v>
      </c>
      <c r="E7831" t="b">
        <v>0</v>
      </c>
    </row>
    <row r="7832" spans="1:5" x14ac:dyDescent="0.3">
      <c r="A7832" t="s">
        <v>2409</v>
      </c>
      <c r="B7832" t="s">
        <v>30</v>
      </c>
      <c r="C7832">
        <v>5.7</v>
      </c>
      <c r="E7832" t="b">
        <v>0</v>
      </c>
    </row>
    <row r="7833" spans="1:5" x14ac:dyDescent="0.3">
      <c r="A7833" t="s">
        <v>2410</v>
      </c>
      <c r="B7833" t="s">
        <v>22</v>
      </c>
      <c r="C7833">
        <v>7.1</v>
      </c>
      <c r="E7833" t="b">
        <v>0</v>
      </c>
    </row>
    <row r="7834" spans="1:5" x14ac:dyDescent="0.3">
      <c r="A7834" t="s">
        <v>2410</v>
      </c>
      <c r="B7834" t="s">
        <v>34</v>
      </c>
      <c r="C7834">
        <v>7.1</v>
      </c>
      <c r="E7834" t="b">
        <v>0</v>
      </c>
    </row>
    <row r="7835" spans="1:5" x14ac:dyDescent="0.3">
      <c r="A7835" t="s">
        <v>2410</v>
      </c>
      <c r="B7835" t="s">
        <v>30</v>
      </c>
      <c r="C7835">
        <v>7.1</v>
      </c>
      <c r="E7835" t="b">
        <v>0</v>
      </c>
    </row>
    <row r="7836" spans="1:5" x14ac:dyDescent="0.3">
      <c r="A7836" t="s">
        <v>2411</v>
      </c>
      <c r="B7836" t="s">
        <v>22</v>
      </c>
      <c r="C7836">
        <v>7</v>
      </c>
      <c r="E7836" t="b">
        <v>0</v>
      </c>
    </row>
    <row r="7837" spans="1:5" x14ac:dyDescent="0.3">
      <c r="A7837" t="s">
        <v>2411</v>
      </c>
      <c r="B7837" t="s">
        <v>34</v>
      </c>
      <c r="C7837">
        <v>7</v>
      </c>
      <c r="E7837" t="b">
        <v>0</v>
      </c>
    </row>
    <row r="7838" spans="1:5" x14ac:dyDescent="0.3">
      <c r="A7838" t="s">
        <v>2412</v>
      </c>
      <c r="B7838" t="s">
        <v>22</v>
      </c>
      <c r="C7838">
        <v>6.1</v>
      </c>
      <c r="E7838" t="b">
        <v>0</v>
      </c>
    </row>
    <row r="7839" spans="1:5" x14ac:dyDescent="0.3">
      <c r="A7839" t="s">
        <v>2412</v>
      </c>
      <c r="B7839" t="s">
        <v>23</v>
      </c>
      <c r="C7839">
        <v>6.1</v>
      </c>
      <c r="E7839" t="b">
        <v>0</v>
      </c>
    </row>
    <row r="7840" spans="1:5" x14ac:dyDescent="0.3">
      <c r="A7840" t="s">
        <v>2412</v>
      </c>
      <c r="B7840" t="s">
        <v>19</v>
      </c>
      <c r="C7840">
        <v>6.1</v>
      </c>
      <c r="E7840" t="b">
        <v>0</v>
      </c>
    </row>
    <row r="7841" spans="1:5" x14ac:dyDescent="0.3">
      <c r="A7841" t="s">
        <v>2413</v>
      </c>
      <c r="B7841" t="s">
        <v>22</v>
      </c>
      <c r="C7841">
        <v>6.6</v>
      </c>
      <c r="E7841" t="b">
        <v>0</v>
      </c>
    </row>
    <row r="7842" spans="1:5" x14ac:dyDescent="0.3">
      <c r="A7842" t="s">
        <v>2413</v>
      </c>
      <c r="B7842" t="s">
        <v>23</v>
      </c>
      <c r="C7842">
        <v>6.6</v>
      </c>
      <c r="E7842" t="b">
        <v>0</v>
      </c>
    </row>
    <row r="7843" spans="1:5" x14ac:dyDescent="0.3">
      <c r="A7843" t="s">
        <v>2414</v>
      </c>
      <c r="B7843" t="s">
        <v>12</v>
      </c>
      <c r="C7843">
        <v>7.8</v>
      </c>
      <c r="E7843" t="b">
        <v>0</v>
      </c>
    </row>
    <row r="7844" spans="1:5" x14ac:dyDescent="0.3">
      <c r="A7844" t="s">
        <v>2414</v>
      </c>
      <c r="B7844" t="s">
        <v>35</v>
      </c>
      <c r="C7844">
        <v>7.8</v>
      </c>
      <c r="E7844" t="b">
        <v>0</v>
      </c>
    </row>
    <row r="7845" spans="1:5" x14ac:dyDescent="0.3">
      <c r="A7845" t="s">
        <v>2414</v>
      </c>
      <c r="B7845" t="s">
        <v>15</v>
      </c>
      <c r="C7845">
        <v>7.8</v>
      </c>
      <c r="E7845" t="b">
        <v>0</v>
      </c>
    </row>
    <row r="7846" spans="1:5" x14ac:dyDescent="0.3">
      <c r="A7846" t="s">
        <v>2415</v>
      </c>
      <c r="B7846" t="s">
        <v>38</v>
      </c>
      <c r="C7846">
        <v>8.3000000000000007</v>
      </c>
      <c r="E7846" t="b">
        <v>0</v>
      </c>
    </row>
    <row r="7847" spans="1:5" x14ac:dyDescent="0.3">
      <c r="A7847" t="s">
        <v>2415</v>
      </c>
      <c r="B7847" t="s">
        <v>30</v>
      </c>
      <c r="C7847">
        <v>8.3000000000000007</v>
      </c>
      <c r="E7847" t="b">
        <v>0</v>
      </c>
    </row>
    <row r="7848" spans="1:5" x14ac:dyDescent="0.3">
      <c r="A7848" t="s">
        <v>2415</v>
      </c>
      <c r="B7848" t="s">
        <v>31</v>
      </c>
      <c r="C7848">
        <v>8.3000000000000007</v>
      </c>
      <c r="E7848" t="b">
        <v>0</v>
      </c>
    </row>
    <row r="7849" spans="1:5" x14ac:dyDescent="0.3">
      <c r="A7849" t="s">
        <v>2415</v>
      </c>
      <c r="B7849" t="s">
        <v>39</v>
      </c>
      <c r="C7849">
        <v>8.3000000000000007</v>
      </c>
      <c r="E7849" t="b">
        <v>0</v>
      </c>
    </row>
    <row r="7850" spans="1:5" x14ac:dyDescent="0.3">
      <c r="A7850" t="s">
        <v>2416</v>
      </c>
      <c r="B7850" t="s">
        <v>35</v>
      </c>
      <c r="C7850">
        <v>3.9</v>
      </c>
      <c r="E7850" t="b">
        <v>0</v>
      </c>
    </row>
    <row r="7851" spans="1:5" x14ac:dyDescent="0.3">
      <c r="A7851" t="s">
        <v>2416</v>
      </c>
      <c r="B7851" t="s">
        <v>26</v>
      </c>
      <c r="C7851">
        <v>3.9</v>
      </c>
      <c r="E7851" t="b">
        <v>0</v>
      </c>
    </row>
    <row r="7852" spans="1:5" x14ac:dyDescent="0.3">
      <c r="A7852" t="s">
        <v>2417</v>
      </c>
      <c r="B7852" t="s">
        <v>22</v>
      </c>
      <c r="C7852">
        <v>7</v>
      </c>
      <c r="E7852" t="b">
        <v>0</v>
      </c>
    </row>
    <row r="7853" spans="1:5" x14ac:dyDescent="0.3">
      <c r="A7853" t="s">
        <v>2418</v>
      </c>
      <c r="B7853" t="s">
        <v>22</v>
      </c>
      <c r="C7853">
        <v>6.7</v>
      </c>
      <c r="E7853" t="b">
        <v>0</v>
      </c>
    </row>
    <row r="7854" spans="1:5" x14ac:dyDescent="0.3">
      <c r="A7854" t="s">
        <v>2418</v>
      </c>
      <c r="B7854" t="s">
        <v>30</v>
      </c>
      <c r="C7854">
        <v>6.7</v>
      </c>
      <c r="E7854" t="b">
        <v>0</v>
      </c>
    </row>
    <row r="7855" spans="1:5" x14ac:dyDescent="0.3">
      <c r="A7855" t="s">
        <v>2418</v>
      </c>
      <c r="B7855" t="s">
        <v>19</v>
      </c>
      <c r="C7855">
        <v>6.7</v>
      </c>
      <c r="E7855" t="b">
        <v>0</v>
      </c>
    </row>
    <row r="7856" spans="1:5" x14ac:dyDescent="0.3">
      <c r="A7856" t="s">
        <v>2419</v>
      </c>
      <c r="B7856" t="s">
        <v>30</v>
      </c>
      <c r="C7856">
        <v>7.3</v>
      </c>
      <c r="E7856" t="b">
        <v>0</v>
      </c>
    </row>
    <row r="7857" spans="1:5" x14ac:dyDescent="0.3">
      <c r="A7857" t="s">
        <v>2419</v>
      </c>
      <c r="B7857" t="s">
        <v>26</v>
      </c>
      <c r="C7857">
        <v>7.3</v>
      </c>
      <c r="E7857" t="b">
        <v>0</v>
      </c>
    </row>
    <row r="7858" spans="1:5" x14ac:dyDescent="0.3">
      <c r="A7858" t="s">
        <v>2420</v>
      </c>
      <c r="B7858" t="s">
        <v>22</v>
      </c>
      <c r="C7858">
        <v>7.5</v>
      </c>
      <c r="E7858" t="b">
        <v>0</v>
      </c>
    </row>
    <row r="7859" spans="1:5" x14ac:dyDescent="0.3">
      <c r="A7859" t="s">
        <v>2420</v>
      </c>
      <c r="B7859" t="s">
        <v>30</v>
      </c>
      <c r="C7859">
        <v>7.5</v>
      </c>
      <c r="E7859" t="b">
        <v>0</v>
      </c>
    </row>
    <row r="7860" spans="1:5" x14ac:dyDescent="0.3">
      <c r="A7860" t="s">
        <v>2420</v>
      </c>
      <c r="B7860" t="s">
        <v>19</v>
      </c>
      <c r="C7860">
        <v>7.5</v>
      </c>
      <c r="E7860" t="b">
        <v>0</v>
      </c>
    </row>
    <row r="7861" spans="1:5" x14ac:dyDescent="0.3">
      <c r="A7861" t="s">
        <v>2421</v>
      </c>
      <c r="B7861" t="s">
        <v>22</v>
      </c>
      <c r="C7861">
        <v>6.3</v>
      </c>
      <c r="E7861" t="b">
        <v>0</v>
      </c>
    </row>
    <row r="7862" spans="1:5" x14ac:dyDescent="0.3">
      <c r="A7862" t="s">
        <v>2421</v>
      </c>
      <c r="B7862" t="s">
        <v>30</v>
      </c>
      <c r="C7862">
        <v>6.3</v>
      </c>
      <c r="E7862" t="b">
        <v>0</v>
      </c>
    </row>
    <row r="7863" spans="1:5" x14ac:dyDescent="0.3">
      <c r="A7863" t="s">
        <v>2421</v>
      </c>
      <c r="B7863" t="s">
        <v>14</v>
      </c>
      <c r="C7863">
        <v>6.3</v>
      </c>
      <c r="E7863" t="b">
        <v>0</v>
      </c>
    </row>
    <row r="7864" spans="1:5" x14ac:dyDescent="0.3">
      <c r="A7864" t="s">
        <v>2421</v>
      </c>
      <c r="B7864" t="s">
        <v>19</v>
      </c>
      <c r="C7864">
        <v>6.3</v>
      </c>
      <c r="E7864" t="b">
        <v>0</v>
      </c>
    </row>
    <row r="7865" spans="1:5" x14ac:dyDescent="0.3">
      <c r="A7865" t="s">
        <v>2422</v>
      </c>
      <c r="B7865" t="s">
        <v>22</v>
      </c>
      <c r="C7865">
        <v>7.8</v>
      </c>
      <c r="E7865" t="b">
        <v>0</v>
      </c>
    </row>
    <row r="7866" spans="1:5" x14ac:dyDescent="0.3">
      <c r="A7866" t="s">
        <v>2422</v>
      </c>
      <c r="B7866" t="s">
        <v>30</v>
      </c>
      <c r="C7866">
        <v>7.8</v>
      </c>
      <c r="E7866" t="b">
        <v>0</v>
      </c>
    </row>
    <row r="7867" spans="1:5" x14ac:dyDescent="0.3">
      <c r="A7867" t="s">
        <v>2422</v>
      </c>
      <c r="B7867" t="s">
        <v>19</v>
      </c>
      <c r="C7867">
        <v>7.8</v>
      </c>
      <c r="E7867" t="b">
        <v>0</v>
      </c>
    </row>
    <row r="7868" spans="1:5" x14ac:dyDescent="0.3">
      <c r="A7868" t="s">
        <v>2423</v>
      </c>
      <c r="B7868" t="s">
        <v>30</v>
      </c>
      <c r="C7868">
        <v>7.3</v>
      </c>
      <c r="E7868" t="b">
        <v>0</v>
      </c>
    </row>
    <row r="7869" spans="1:5" x14ac:dyDescent="0.3">
      <c r="A7869" t="s">
        <v>2424</v>
      </c>
      <c r="B7869" t="s">
        <v>30</v>
      </c>
      <c r="C7869">
        <v>7.6</v>
      </c>
      <c r="E7869" t="b">
        <v>0</v>
      </c>
    </row>
    <row r="7870" spans="1:5" x14ac:dyDescent="0.3">
      <c r="A7870" t="s">
        <v>2424</v>
      </c>
      <c r="B7870" t="s">
        <v>31</v>
      </c>
      <c r="C7870">
        <v>7.6</v>
      </c>
      <c r="E7870" t="b">
        <v>0</v>
      </c>
    </row>
    <row r="7871" spans="1:5" x14ac:dyDescent="0.3">
      <c r="A7871" t="s">
        <v>2424</v>
      </c>
      <c r="B7871" t="s">
        <v>17</v>
      </c>
      <c r="C7871">
        <v>7.6</v>
      </c>
      <c r="E7871" t="b">
        <v>0</v>
      </c>
    </row>
    <row r="7872" spans="1:5" x14ac:dyDescent="0.3">
      <c r="A7872" t="s">
        <v>2425</v>
      </c>
      <c r="B7872" t="s">
        <v>30</v>
      </c>
      <c r="C7872">
        <v>5.3</v>
      </c>
      <c r="E7872" t="b">
        <v>0</v>
      </c>
    </row>
    <row r="7873" spans="1:5" x14ac:dyDescent="0.3">
      <c r="A7873" t="s">
        <v>2425</v>
      </c>
      <c r="B7873" t="s">
        <v>39</v>
      </c>
      <c r="C7873">
        <v>5.3</v>
      </c>
      <c r="E7873" t="b">
        <v>0</v>
      </c>
    </row>
    <row r="7874" spans="1:5" x14ac:dyDescent="0.3">
      <c r="A7874" t="s">
        <v>2425</v>
      </c>
      <c r="B7874" t="s">
        <v>19</v>
      </c>
      <c r="C7874">
        <v>5.3</v>
      </c>
      <c r="E7874" t="b">
        <v>0</v>
      </c>
    </row>
    <row r="7875" spans="1:5" x14ac:dyDescent="0.3">
      <c r="A7875" t="s">
        <v>1734</v>
      </c>
      <c r="B7875" t="s">
        <v>30</v>
      </c>
      <c r="C7875">
        <v>7.9</v>
      </c>
      <c r="E7875" t="b">
        <v>0</v>
      </c>
    </row>
    <row r="7876" spans="1:5" x14ac:dyDescent="0.3">
      <c r="A7876" t="s">
        <v>1734</v>
      </c>
      <c r="B7876" t="s">
        <v>31</v>
      </c>
      <c r="C7876">
        <v>7.9</v>
      </c>
      <c r="E7876" t="b">
        <v>0</v>
      </c>
    </row>
    <row r="7877" spans="1:5" x14ac:dyDescent="0.3">
      <c r="A7877" t="s">
        <v>1734</v>
      </c>
      <c r="B7877" t="s">
        <v>36</v>
      </c>
      <c r="C7877">
        <v>7.9</v>
      </c>
      <c r="E7877" t="b">
        <v>0</v>
      </c>
    </row>
    <row r="7878" spans="1:5" x14ac:dyDescent="0.3">
      <c r="A7878" t="s">
        <v>2426</v>
      </c>
      <c r="B7878" t="s">
        <v>12</v>
      </c>
      <c r="C7878">
        <v>5.3</v>
      </c>
      <c r="E7878" t="b">
        <v>0</v>
      </c>
    </row>
    <row r="7879" spans="1:5" x14ac:dyDescent="0.3">
      <c r="A7879" t="s">
        <v>2426</v>
      </c>
      <c r="B7879" t="s">
        <v>22</v>
      </c>
      <c r="C7879">
        <v>5.3</v>
      </c>
      <c r="E7879" t="b">
        <v>0</v>
      </c>
    </row>
    <row r="7880" spans="1:5" x14ac:dyDescent="0.3">
      <c r="A7880" t="s">
        <v>2427</v>
      </c>
      <c r="B7880" t="s">
        <v>14</v>
      </c>
      <c r="C7880">
        <v>6.8</v>
      </c>
      <c r="E7880" t="b">
        <v>0</v>
      </c>
    </row>
    <row r="7881" spans="1:5" x14ac:dyDescent="0.3">
      <c r="A7881" t="s">
        <v>2427</v>
      </c>
      <c r="B7881" t="s">
        <v>35</v>
      </c>
      <c r="C7881">
        <v>6.8</v>
      </c>
      <c r="E7881" t="b">
        <v>0</v>
      </c>
    </row>
    <row r="7882" spans="1:5" x14ac:dyDescent="0.3">
      <c r="A7882" t="s">
        <v>2428</v>
      </c>
      <c r="B7882" t="s">
        <v>38</v>
      </c>
      <c r="C7882">
        <v>7.1</v>
      </c>
      <c r="E7882" t="b">
        <v>0</v>
      </c>
    </row>
    <row r="7883" spans="1:5" x14ac:dyDescent="0.3">
      <c r="A7883" t="s">
        <v>2428</v>
      </c>
      <c r="B7883" t="s">
        <v>30</v>
      </c>
      <c r="C7883">
        <v>7.1</v>
      </c>
      <c r="E7883" t="b">
        <v>0</v>
      </c>
    </row>
    <row r="7884" spans="1:5" x14ac:dyDescent="0.3">
      <c r="A7884" t="s">
        <v>2428</v>
      </c>
      <c r="B7884" t="s">
        <v>23</v>
      </c>
      <c r="C7884">
        <v>7.1</v>
      </c>
      <c r="E7884" t="b">
        <v>0</v>
      </c>
    </row>
    <row r="7885" spans="1:5" x14ac:dyDescent="0.3">
      <c r="A7885" t="s">
        <v>2428</v>
      </c>
      <c r="B7885" t="s">
        <v>32</v>
      </c>
      <c r="C7885">
        <v>7.1</v>
      </c>
      <c r="E7885" t="b">
        <v>0</v>
      </c>
    </row>
    <row r="7886" spans="1:5" x14ac:dyDescent="0.3">
      <c r="A7886" t="s">
        <v>2429</v>
      </c>
      <c r="B7886" t="s">
        <v>22</v>
      </c>
      <c r="C7886">
        <v>7.2</v>
      </c>
      <c r="E7886" t="b">
        <v>0</v>
      </c>
    </row>
    <row r="7887" spans="1:5" x14ac:dyDescent="0.3">
      <c r="A7887" t="s">
        <v>2429</v>
      </c>
      <c r="B7887" t="s">
        <v>30</v>
      </c>
      <c r="C7887">
        <v>7.2</v>
      </c>
      <c r="E7887" t="b">
        <v>0</v>
      </c>
    </row>
    <row r="7888" spans="1:5" x14ac:dyDescent="0.3">
      <c r="A7888" t="s">
        <v>2429</v>
      </c>
      <c r="B7888" t="s">
        <v>36</v>
      </c>
      <c r="C7888">
        <v>7.2</v>
      </c>
      <c r="E7888" t="b">
        <v>0</v>
      </c>
    </row>
    <row r="7889" spans="1:5" x14ac:dyDescent="0.3">
      <c r="A7889" t="s">
        <v>2430</v>
      </c>
      <c r="B7889" t="s">
        <v>22</v>
      </c>
      <c r="C7889">
        <v>5.8</v>
      </c>
      <c r="E7889" t="b">
        <v>0</v>
      </c>
    </row>
    <row r="7890" spans="1:5" x14ac:dyDescent="0.3">
      <c r="A7890" t="s">
        <v>2430</v>
      </c>
      <c r="B7890" t="s">
        <v>34</v>
      </c>
      <c r="C7890">
        <v>5.8</v>
      </c>
      <c r="E7890" t="b">
        <v>0</v>
      </c>
    </row>
    <row r="7891" spans="1:5" x14ac:dyDescent="0.3">
      <c r="A7891" t="s">
        <v>2430</v>
      </c>
      <c r="B7891" t="s">
        <v>30</v>
      </c>
      <c r="C7891">
        <v>5.8</v>
      </c>
      <c r="E7891" t="b">
        <v>0</v>
      </c>
    </row>
    <row r="7892" spans="1:5" x14ac:dyDescent="0.3">
      <c r="A7892" t="s">
        <v>2431</v>
      </c>
      <c r="B7892" t="s">
        <v>12</v>
      </c>
      <c r="C7892">
        <v>5.8</v>
      </c>
      <c r="E7892" t="b">
        <v>0</v>
      </c>
    </row>
    <row r="7893" spans="1:5" x14ac:dyDescent="0.3">
      <c r="A7893" t="s">
        <v>2431</v>
      </c>
      <c r="B7893" t="s">
        <v>13</v>
      </c>
      <c r="C7893">
        <v>5.8</v>
      </c>
      <c r="E7893" t="b">
        <v>0</v>
      </c>
    </row>
    <row r="7894" spans="1:5" x14ac:dyDescent="0.3">
      <c r="A7894" t="s">
        <v>2431</v>
      </c>
      <c r="B7894" t="s">
        <v>14</v>
      </c>
      <c r="C7894">
        <v>5.8</v>
      </c>
      <c r="E7894" t="b">
        <v>0</v>
      </c>
    </row>
    <row r="7895" spans="1:5" x14ac:dyDescent="0.3">
      <c r="A7895" t="s">
        <v>2432</v>
      </c>
      <c r="B7895" t="s">
        <v>38</v>
      </c>
      <c r="C7895">
        <v>8.3000000000000007</v>
      </c>
      <c r="E7895" t="b">
        <v>0</v>
      </c>
    </row>
    <row r="7896" spans="1:5" x14ac:dyDescent="0.3">
      <c r="A7896" t="s">
        <v>2432</v>
      </c>
      <c r="B7896" t="s">
        <v>30</v>
      </c>
      <c r="C7896">
        <v>8.3000000000000007</v>
      </c>
      <c r="E7896" t="b">
        <v>0</v>
      </c>
    </row>
    <row r="7897" spans="1:5" x14ac:dyDescent="0.3">
      <c r="A7897" t="s">
        <v>2432</v>
      </c>
      <c r="B7897" t="s">
        <v>32</v>
      </c>
      <c r="C7897">
        <v>8.3000000000000007</v>
      </c>
      <c r="E7897" t="b">
        <v>0</v>
      </c>
    </row>
    <row r="7898" spans="1:5" x14ac:dyDescent="0.3">
      <c r="A7898" t="s">
        <v>2433</v>
      </c>
      <c r="B7898" t="s">
        <v>30</v>
      </c>
      <c r="C7898">
        <v>5.6</v>
      </c>
      <c r="E7898" t="b">
        <v>0</v>
      </c>
    </row>
    <row r="7899" spans="1:5" x14ac:dyDescent="0.3">
      <c r="A7899" t="s">
        <v>2433</v>
      </c>
      <c r="B7899" t="s">
        <v>19</v>
      </c>
      <c r="C7899">
        <v>5.6</v>
      </c>
      <c r="E7899" t="b">
        <v>0</v>
      </c>
    </row>
    <row r="7900" spans="1:5" x14ac:dyDescent="0.3">
      <c r="A7900" t="s">
        <v>2434</v>
      </c>
      <c r="B7900" t="s">
        <v>13</v>
      </c>
      <c r="C7900">
        <v>6.8</v>
      </c>
      <c r="E7900" t="b">
        <v>0</v>
      </c>
    </row>
    <row r="7901" spans="1:5" x14ac:dyDescent="0.3">
      <c r="A7901" t="s">
        <v>2434</v>
      </c>
      <c r="B7901" t="s">
        <v>14</v>
      </c>
      <c r="C7901">
        <v>6.8</v>
      </c>
      <c r="E7901" t="b">
        <v>0</v>
      </c>
    </row>
    <row r="7902" spans="1:5" x14ac:dyDescent="0.3">
      <c r="A7902" t="s">
        <v>2434</v>
      </c>
      <c r="B7902" t="s">
        <v>26</v>
      </c>
      <c r="C7902">
        <v>6.8</v>
      </c>
      <c r="E7902" t="b">
        <v>0</v>
      </c>
    </row>
    <row r="7903" spans="1:5" x14ac:dyDescent="0.3">
      <c r="A7903" t="s">
        <v>2434</v>
      </c>
      <c r="B7903" t="s">
        <v>17</v>
      </c>
      <c r="C7903">
        <v>6.8</v>
      </c>
      <c r="E7903" t="b">
        <v>0</v>
      </c>
    </row>
    <row r="7904" spans="1:5" x14ac:dyDescent="0.3">
      <c r="A7904" t="s">
        <v>2435</v>
      </c>
      <c r="B7904" t="s">
        <v>22</v>
      </c>
      <c r="C7904">
        <v>5</v>
      </c>
      <c r="E7904" t="b">
        <v>0</v>
      </c>
    </row>
    <row r="7905" spans="1:5" x14ac:dyDescent="0.3">
      <c r="A7905" t="s">
        <v>2435</v>
      </c>
      <c r="B7905" t="s">
        <v>30</v>
      </c>
      <c r="C7905">
        <v>5</v>
      </c>
      <c r="E7905" t="b">
        <v>0</v>
      </c>
    </row>
    <row r="7906" spans="1:5" x14ac:dyDescent="0.3">
      <c r="A7906" t="s">
        <v>2435</v>
      </c>
      <c r="B7906" t="s">
        <v>25</v>
      </c>
      <c r="C7906">
        <v>5</v>
      </c>
      <c r="E7906" t="b">
        <v>0</v>
      </c>
    </row>
    <row r="7907" spans="1:5" x14ac:dyDescent="0.3">
      <c r="A7907" t="s">
        <v>2435</v>
      </c>
      <c r="B7907" t="s">
        <v>19</v>
      </c>
      <c r="C7907">
        <v>5</v>
      </c>
      <c r="E7907" t="b">
        <v>0</v>
      </c>
    </row>
    <row r="7908" spans="1:5" x14ac:dyDescent="0.3">
      <c r="A7908" t="s">
        <v>2436</v>
      </c>
      <c r="B7908" t="s">
        <v>13</v>
      </c>
      <c r="C7908">
        <v>7.6</v>
      </c>
      <c r="E7908" t="b">
        <v>0</v>
      </c>
    </row>
    <row r="7909" spans="1:5" x14ac:dyDescent="0.3">
      <c r="A7909" t="s">
        <v>2436</v>
      </c>
      <c r="B7909" t="s">
        <v>38</v>
      </c>
      <c r="C7909">
        <v>7.6</v>
      </c>
      <c r="E7909" t="b">
        <v>0</v>
      </c>
    </row>
    <row r="7910" spans="1:5" x14ac:dyDescent="0.3">
      <c r="A7910" t="s">
        <v>2436</v>
      </c>
      <c r="B7910" t="s">
        <v>30</v>
      </c>
      <c r="C7910">
        <v>7.6</v>
      </c>
      <c r="E7910" t="b">
        <v>0</v>
      </c>
    </row>
    <row r="7911" spans="1:5" x14ac:dyDescent="0.3">
      <c r="A7911" t="s">
        <v>2436</v>
      </c>
      <c r="B7911" t="s">
        <v>17</v>
      </c>
      <c r="C7911">
        <v>7.6</v>
      </c>
      <c r="E7911" t="b">
        <v>0</v>
      </c>
    </row>
    <row r="7912" spans="1:5" x14ac:dyDescent="0.3">
      <c r="A7912" t="s">
        <v>2437</v>
      </c>
      <c r="B7912" t="s">
        <v>22</v>
      </c>
      <c r="C7912">
        <v>6.7</v>
      </c>
      <c r="E7912" t="b">
        <v>0</v>
      </c>
    </row>
    <row r="7913" spans="1:5" x14ac:dyDescent="0.3">
      <c r="A7913" t="s">
        <v>2437</v>
      </c>
      <c r="B7913" t="s">
        <v>34</v>
      </c>
      <c r="C7913">
        <v>6.7</v>
      </c>
      <c r="E7913" t="b">
        <v>0</v>
      </c>
    </row>
    <row r="7914" spans="1:5" x14ac:dyDescent="0.3">
      <c r="A7914" t="s">
        <v>2438</v>
      </c>
      <c r="B7914" t="s">
        <v>30</v>
      </c>
      <c r="C7914">
        <v>6.7</v>
      </c>
      <c r="E7914" t="b">
        <v>0</v>
      </c>
    </row>
    <row r="7915" spans="1:5" x14ac:dyDescent="0.3">
      <c r="A7915" t="s">
        <v>2438</v>
      </c>
      <c r="B7915" t="s">
        <v>39</v>
      </c>
      <c r="C7915">
        <v>6.7</v>
      </c>
      <c r="E7915" t="b">
        <v>0</v>
      </c>
    </row>
    <row r="7916" spans="1:5" x14ac:dyDescent="0.3">
      <c r="A7916" t="s">
        <v>2438</v>
      </c>
      <c r="B7916" t="s">
        <v>19</v>
      </c>
      <c r="C7916">
        <v>6.7</v>
      </c>
      <c r="E7916" t="b">
        <v>0</v>
      </c>
    </row>
    <row r="7917" spans="1:5" x14ac:dyDescent="0.3">
      <c r="A7917" t="s">
        <v>2439</v>
      </c>
      <c r="B7917" t="s">
        <v>22</v>
      </c>
      <c r="C7917">
        <v>5.7</v>
      </c>
      <c r="E7917" t="b">
        <v>0</v>
      </c>
    </row>
    <row r="7918" spans="1:5" x14ac:dyDescent="0.3">
      <c r="A7918" t="s">
        <v>2440</v>
      </c>
      <c r="B7918" t="s">
        <v>22</v>
      </c>
      <c r="C7918">
        <v>5.2</v>
      </c>
      <c r="E7918" t="b">
        <v>0</v>
      </c>
    </row>
    <row r="7919" spans="1:5" x14ac:dyDescent="0.3">
      <c r="A7919" t="s">
        <v>2440</v>
      </c>
      <c r="B7919" t="s">
        <v>34</v>
      </c>
      <c r="C7919">
        <v>5.2</v>
      </c>
      <c r="E7919" t="b">
        <v>0</v>
      </c>
    </row>
    <row r="7920" spans="1:5" x14ac:dyDescent="0.3">
      <c r="A7920" t="s">
        <v>2441</v>
      </c>
      <c r="B7920" t="s">
        <v>30</v>
      </c>
      <c r="C7920">
        <v>7.5</v>
      </c>
      <c r="E7920" t="b">
        <v>0</v>
      </c>
    </row>
    <row r="7921" spans="1:5" x14ac:dyDescent="0.3">
      <c r="A7921" t="s">
        <v>2442</v>
      </c>
      <c r="B7921" t="s">
        <v>38</v>
      </c>
      <c r="C7921">
        <v>7.2</v>
      </c>
      <c r="E7921" t="b">
        <v>0</v>
      </c>
    </row>
    <row r="7922" spans="1:5" x14ac:dyDescent="0.3">
      <c r="A7922" t="s">
        <v>2442</v>
      </c>
      <c r="B7922" t="s">
        <v>30</v>
      </c>
      <c r="C7922">
        <v>7.2</v>
      </c>
      <c r="E7922" t="b">
        <v>0</v>
      </c>
    </row>
    <row r="7923" spans="1:5" x14ac:dyDescent="0.3">
      <c r="A7923" t="s">
        <v>2443</v>
      </c>
      <c r="B7923" t="s">
        <v>22</v>
      </c>
      <c r="C7923">
        <v>5.3</v>
      </c>
      <c r="E7923" t="b">
        <v>0</v>
      </c>
    </row>
    <row r="7924" spans="1:5" x14ac:dyDescent="0.3">
      <c r="A7924" t="s">
        <v>2443</v>
      </c>
      <c r="B7924" t="s">
        <v>19</v>
      </c>
      <c r="C7924">
        <v>5.3</v>
      </c>
      <c r="E7924" t="b">
        <v>0</v>
      </c>
    </row>
    <row r="7925" spans="1:5" x14ac:dyDescent="0.3">
      <c r="A7925" t="s">
        <v>2444</v>
      </c>
      <c r="B7925" t="s">
        <v>22</v>
      </c>
      <c r="C7925">
        <v>6.5</v>
      </c>
      <c r="E7925" t="b">
        <v>0</v>
      </c>
    </row>
    <row r="7926" spans="1:5" x14ac:dyDescent="0.3">
      <c r="A7926" t="s">
        <v>2444</v>
      </c>
      <c r="B7926" t="s">
        <v>30</v>
      </c>
      <c r="C7926">
        <v>6.5</v>
      </c>
      <c r="E7926" t="b">
        <v>0</v>
      </c>
    </row>
    <row r="7927" spans="1:5" x14ac:dyDescent="0.3">
      <c r="A7927" t="s">
        <v>2444</v>
      </c>
      <c r="B7927" t="s">
        <v>19</v>
      </c>
      <c r="C7927">
        <v>6.5</v>
      </c>
      <c r="E7927" t="b">
        <v>0</v>
      </c>
    </row>
    <row r="7928" spans="1:5" x14ac:dyDescent="0.3">
      <c r="A7928" t="s">
        <v>2445</v>
      </c>
      <c r="B7928" t="s">
        <v>12</v>
      </c>
      <c r="C7928">
        <v>5</v>
      </c>
      <c r="E7928" t="b">
        <v>0</v>
      </c>
    </row>
    <row r="7929" spans="1:5" x14ac:dyDescent="0.3">
      <c r="A7929" t="s">
        <v>2445</v>
      </c>
      <c r="B7929" t="s">
        <v>13</v>
      </c>
      <c r="C7929">
        <v>5</v>
      </c>
      <c r="E7929" t="b">
        <v>0</v>
      </c>
    </row>
    <row r="7930" spans="1:5" x14ac:dyDescent="0.3">
      <c r="A7930" t="s">
        <v>2445</v>
      </c>
      <c r="B7930" t="s">
        <v>28</v>
      </c>
      <c r="C7930">
        <v>5</v>
      </c>
      <c r="E7930" t="b">
        <v>0</v>
      </c>
    </row>
    <row r="7931" spans="1:5" x14ac:dyDescent="0.3">
      <c r="A7931" t="s">
        <v>2446</v>
      </c>
      <c r="B7931" t="s">
        <v>30</v>
      </c>
      <c r="C7931">
        <v>6.1</v>
      </c>
      <c r="E7931" t="b">
        <v>0</v>
      </c>
    </row>
    <row r="7932" spans="1:5" x14ac:dyDescent="0.3">
      <c r="A7932" t="s">
        <v>2446</v>
      </c>
      <c r="B7932" t="s">
        <v>17</v>
      </c>
      <c r="C7932">
        <v>6.1</v>
      </c>
      <c r="E7932" t="b">
        <v>0</v>
      </c>
    </row>
    <row r="7933" spans="1:5" x14ac:dyDescent="0.3">
      <c r="A7933" t="s">
        <v>2447</v>
      </c>
      <c r="B7933" t="s">
        <v>26</v>
      </c>
      <c r="C7933">
        <v>7.4</v>
      </c>
      <c r="E7933" t="b">
        <v>0</v>
      </c>
    </row>
    <row r="7934" spans="1:5" x14ac:dyDescent="0.3">
      <c r="A7934" t="s">
        <v>2447</v>
      </c>
      <c r="B7934" t="s">
        <v>17</v>
      </c>
      <c r="C7934">
        <v>7.4</v>
      </c>
      <c r="E7934" t="b">
        <v>0</v>
      </c>
    </row>
    <row r="7935" spans="1:5" x14ac:dyDescent="0.3">
      <c r="A7935" t="s">
        <v>2448</v>
      </c>
      <c r="B7935" t="s">
        <v>12</v>
      </c>
      <c r="C7935">
        <v>4.4000000000000004</v>
      </c>
      <c r="E7935" t="b">
        <v>0</v>
      </c>
    </row>
    <row r="7936" spans="1:5" x14ac:dyDescent="0.3">
      <c r="A7936" t="s">
        <v>2448</v>
      </c>
      <c r="B7936" t="s">
        <v>34</v>
      </c>
      <c r="C7936">
        <v>4.4000000000000004</v>
      </c>
      <c r="E7936" t="b">
        <v>0</v>
      </c>
    </row>
    <row r="7937" spans="1:5" x14ac:dyDescent="0.3">
      <c r="A7937" t="s">
        <v>2448</v>
      </c>
      <c r="B7937" t="s">
        <v>17</v>
      </c>
      <c r="C7937">
        <v>4.4000000000000004</v>
      </c>
      <c r="E7937" t="b">
        <v>0</v>
      </c>
    </row>
    <row r="7938" spans="1:5" x14ac:dyDescent="0.3">
      <c r="A7938" t="s">
        <v>2449</v>
      </c>
      <c r="B7938" t="s">
        <v>30</v>
      </c>
      <c r="C7938">
        <v>7.5</v>
      </c>
      <c r="E7938" t="b">
        <v>0</v>
      </c>
    </row>
    <row r="7939" spans="1:5" x14ac:dyDescent="0.3">
      <c r="A7939" t="s">
        <v>2450</v>
      </c>
      <c r="B7939" t="s">
        <v>22</v>
      </c>
      <c r="C7939">
        <v>5.7</v>
      </c>
      <c r="E7939" t="b">
        <v>0</v>
      </c>
    </row>
    <row r="7940" spans="1:5" x14ac:dyDescent="0.3">
      <c r="A7940" t="s">
        <v>2450</v>
      </c>
      <c r="B7940" t="s">
        <v>30</v>
      </c>
      <c r="C7940">
        <v>5.7</v>
      </c>
      <c r="E7940" t="b">
        <v>0</v>
      </c>
    </row>
    <row r="7941" spans="1:5" x14ac:dyDescent="0.3">
      <c r="A7941" t="s">
        <v>2450</v>
      </c>
      <c r="B7941" t="s">
        <v>19</v>
      </c>
      <c r="C7941">
        <v>5.7</v>
      </c>
      <c r="E7941" t="b">
        <v>0</v>
      </c>
    </row>
    <row r="7942" spans="1:5" x14ac:dyDescent="0.3">
      <c r="A7942" t="s">
        <v>2451</v>
      </c>
      <c r="B7942" t="s">
        <v>13</v>
      </c>
      <c r="C7942">
        <v>5.5</v>
      </c>
      <c r="E7942" t="b">
        <v>0</v>
      </c>
    </row>
    <row r="7943" spans="1:5" x14ac:dyDescent="0.3">
      <c r="A7943" t="s">
        <v>2451</v>
      </c>
      <c r="B7943" t="s">
        <v>22</v>
      </c>
      <c r="C7943">
        <v>5.5</v>
      </c>
      <c r="E7943" t="b">
        <v>0</v>
      </c>
    </row>
    <row r="7944" spans="1:5" x14ac:dyDescent="0.3">
      <c r="A7944" t="s">
        <v>2452</v>
      </c>
      <c r="B7944" t="s">
        <v>22</v>
      </c>
      <c r="C7944">
        <v>7.1</v>
      </c>
      <c r="E7944" t="b">
        <v>0</v>
      </c>
    </row>
    <row r="7945" spans="1:5" x14ac:dyDescent="0.3">
      <c r="A7945" t="s">
        <v>2452</v>
      </c>
      <c r="B7945" t="s">
        <v>30</v>
      </c>
      <c r="C7945">
        <v>7.1</v>
      </c>
      <c r="E7945" t="b">
        <v>0</v>
      </c>
    </row>
    <row r="7946" spans="1:5" x14ac:dyDescent="0.3">
      <c r="A7946" t="s">
        <v>2452</v>
      </c>
      <c r="B7946" t="s">
        <v>19</v>
      </c>
      <c r="C7946">
        <v>7.1</v>
      </c>
      <c r="E7946" t="b">
        <v>0</v>
      </c>
    </row>
    <row r="7947" spans="1:5" x14ac:dyDescent="0.3">
      <c r="A7947" t="s">
        <v>2453</v>
      </c>
      <c r="B7947" t="s">
        <v>30</v>
      </c>
      <c r="C7947">
        <v>5.9</v>
      </c>
      <c r="E7947" t="b">
        <v>0</v>
      </c>
    </row>
    <row r="7948" spans="1:5" x14ac:dyDescent="0.3">
      <c r="A7948" t="s">
        <v>2453</v>
      </c>
      <c r="B7948" t="s">
        <v>19</v>
      </c>
      <c r="C7948">
        <v>5.9</v>
      </c>
      <c r="E7948" t="b">
        <v>0</v>
      </c>
    </row>
    <row r="7949" spans="1:5" x14ac:dyDescent="0.3">
      <c r="A7949" t="s">
        <v>2454</v>
      </c>
      <c r="B7949" t="s">
        <v>12</v>
      </c>
      <c r="C7949">
        <v>6.7</v>
      </c>
      <c r="E7949" t="b">
        <v>0</v>
      </c>
    </row>
    <row r="7950" spans="1:5" x14ac:dyDescent="0.3">
      <c r="A7950" t="s">
        <v>2454</v>
      </c>
      <c r="B7950" t="s">
        <v>13</v>
      </c>
      <c r="C7950">
        <v>6.7</v>
      </c>
      <c r="E7950" t="b">
        <v>0</v>
      </c>
    </row>
    <row r="7951" spans="1:5" x14ac:dyDescent="0.3">
      <c r="A7951" t="s">
        <v>2454</v>
      </c>
      <c r="B7951" t="s">
        <v>14</v>
      </c>
      <c r="C7951">
        <v>6.7</v>
      </c>
      <c r="E7951" t="b">
        <v>0</v>
      </c>
    </row>
    <row r="7952" spans="1:5" x14ac:dyDescent="0.3">
      <c r="A7952" t="s">
        <v>2455</v>
      </c>
      <c r="B7952" t="s">
        <v>38</v>
      </c>
      <c r="C7952">
        <v>7</v>
      </c>
      <c r="E7952" t="b">
        <v>0</v>
      </c>
    </row>
    <row r="7953" spans="1:5" x14ac:dyDescent="0.3">
      <c r="A7953" t="s">
        <v>2455</v>
      </c>
      <c r="B7953" t="s">
        <v>30</v>
      </c>
      <c r="C7953">
        <v>7</v>
      </c>
      <c r="E7953" t="b">
        <v>0</v>
      </c>
    </row>
    <row r="7954" spans="1:5" x14ac:dyDescent="0.3">
      <c r="A7954" t="s">
        <v>2455</v>
      </c>
      <c r="B7954" t="s">
        <v>19</v>
      </c>
      <c r="C7954">
        <v>7</v>
      </c>
      <c r="E7954" t="b">
        <v>0</v>
      </c>
    </row>
    <row r="7955" spans="1:5" x14ac:dyDescent="0.3">
      <c r="A7955" t="s">
        <v>2456</v>
      </c>
      <c r="B7955" t="s">
        <v>38</v>
      </c>
      <c r="C7955">
        <v>7.9</v>
      </c>
      <c r="E7955" t="b">
        <v>0</v>
      </c>
    </row>
    <row r="7956" spans="1:5" x14ac:dyDescent="0.3">
      <c r="A7956" t="s">
        <v>2456</v>
      </c>
      <c r="B7956" t="s">
        <v>22</v>
      </c>
      <c r="C7956">
        <v>7.9</v>
      </c>
      <c r="E7956" t="b">
        <v>0</v>
      </c>
    </row>
    <row r="7957" spans="1:5" x14ac:dyDescent="0.3">
      <c r="A7957" t="s">
        <v>2456</v>
      </c>
      <c r="B7957" t="s">
        <v>30</v>
      </c>
      <c r="C7957">
        <v>7.9</v>
      </c>
      <c r="E7957" t="b">
        <v>0</v>
      </c>
    </row>
    <row r="7958" spans="1:5" x14ac:dyDescent="0.3">
      <c r="A7958" t="s">
        <v>2457</v>
      </c>
      <c r="B7958" t="s">
        <v>30</v>
      </c>
      <c r="C7958">
        <v>6.9</v>
      </c>
      <c r="E7958" t="b">
        <v>0</v>
      </c>
    </row>
    <row r="7959" spans="1:5" x14ac:dyDescent="0.3">
      <c r="A7959" t="s">
        <v>2458</v>
      </c>
      <c r="B7959" t="s">
        <v>13</v>
      </c>
      <c r="C7959">
        <v>7.3</v>
      </c>
      <c r="E7959" t="b">
        <v>0</v>
      </c>
    </row>
    <row r="7960" spans="1:5" x14ac:dyDescent="0.3">
      <c r="A7960" t="s">
        <v>2458</v>
      </c>
      <c r="B7960" t="s">
        <v>38</v>
      </c>
      <c r="C7960">
        <v>7.3</v>
      </c>
      <c r="E7960" t="b">
        <v>0</v>
      </c>
    </row>
    <row r="7961" spans="1:5" x14ac:dyDescent="0.3">
      <c r="A7961" t="s">
        <v>2458</v>
      </c>
      <c r="B7961" t="s">
        <v>30</v>
      </c>
      <c r="C7961">
        <v>7.3</v>
      </c>
      <c r="E7961" t="b">
        <v>0</v>
      </c>
    </row>
    <row r="7962" spans="1:5" x14ac:dyDescent="0.3">
      <c r="A7962" t="s">
        <v>2458</v>
      </c>
      <c r="B7962" t="s">
        <v>31</v>
      </c>
      <c r="C7962">
        <v>7.3</v>
      </c>
      <c r="E7962" t="b">
        <v>0</v>
      </c>
    </row>
    <row r="7963" spans="1:5" x14ac:dyDescent="0.3">
      <c r="A7963" t="s">
        <v>2458</v>
      </c>
      <c r="B7963" t="s">
        <v>36</v>
      </c>
      <c r="C7963">
        <v>7.3</v>
      </c>
      <c r="E7963" t="b">
        <v>0</v>
      </c>
    </row>
    <row r="7964" spans="1:5" x14ac:dyDescent="0.3">
      <c r="A7964" t="s">
        <v>2459</v>
      </c>
      <c r="B7964" t="s">
        <v>12</v>
      </c>
      <c r="C7964">
        <v>7.3</v>
      </c>
      <c r="E7964" t="b">
        <v>0</v>
      </c>
    </row>
    <row r="7965" spans="1:5" x14ac:dyDescent="0.3">
      <c r="A7965" t="s">
        <v>2459</v>
      </c>
      <c r="B7965" t="s">
        <v>34</v>
      </c>
      <c r="C7965">
        <v>7.3</v>
      </c>
      <c r="E7965" t="b">
        <v>0</v>
      </c>
    </row>
    <row r="7966" spans="1:5" x14ac:dyDescent="0.3">
      <c r="A7966" t="s">
        <v>2459</v>
      </c>
      <c r="B7966" t="s">
        <v>17</v>
      </c>
      <c r="C7966">
        <v>7.3</v>
      </c>
      <c r="E7966" t="b">
        <v>0</v>
      </c>
    </row>
    <row r="7967" spans="1:5" x14ac:dyDescent="0.3">
      <c r="A7967" t="s">
        <v>2460</v>
      </c>
      <c r="B7967" t="s">
        <v>12</v>
      </c>
      <c r="C7967">
        <v>3.5</v>
      </c>
      <c r="E7967" t="b">
        <v>0</v>
      </c>
    </row>
    <row r="7968" spans="1:5" x14ac:dyDescent="0.3">
      <c r="A7968" t="s">
        <v>2460</v>
      </c>
      <c r="B7968" t="s">
        <v>15</v>
      </c>
      <c r="C7968">
        <v>3.5</v>
      </c>
      <c r="E7968" t="b">
        <v>0</v>
      </c>
    </row>
    <row r="7969" spans="1:5" x14ac:dyDescent="0.3">
      <c r="A7969" t="s">
        <v>2461</v>
      </c>
      <c r="B7969" t="s">
        <v>30</v>
      </c>
      <c r="C7969">
        <v>7.8</v>
      </c>
      <c r="E7969" t="b">
        <v>0</v>
      </c>
    </row>
    <row r="7970" spans="1:5" x14ac:dyDescent="0.3">
      <c r="A7970" t="s">
        <v>2462</v>
      </c>
      <c r="B7970" t="s">
        <v>38</v>
      </c>
      <c r="C7970">
        <v>7.4</v>
      </c>
      <c r="E7970" t="b">
        <v>0</v>
      </c>
    </row>
    <row r="7971" spans="1:5" x14ac:dyDescent="0.3">
      <c r="A7971" t="s">
        <v>2462</v>
      </c>
      <c r="B7971" t="s">
        <v>30</v>
      </c>
      <c r="C7971">
        <v>7.4</v>
      </c>
      <c r="E7971" t="b">
        <v>0</v>
      </c>
    </row>
    <row r="7972" spans="1:5" x14ac:dyDescent="0.3">
      <c r="A7972" t="s">
        <v>2462</v>
      </c>
      <c r="B7972" t="s">
        <v>39</v>
      </c>
      <c r="C7972">
        <v>7.4</v>
      </c>
      <c r="E7972" t="b">
        <v>0</v>
      </c>
    </row>
    <row r="7973" spans="1:5" x14ac:dyDescent="0.3">
      <c r="A7973" t="s">
        <v>2462</v>
      </c>
      <c r="B7973" t="s">
        <v>19</v>
      </c>
      <c r="C7973">
        <v>7.4</v>
      </c>
      <c r="E7973" t="b">
        <v>0</v>
      </c>
    </row>
    <row r="7974" spans="1:5" x14ac:dyDescent="0.3">
      <c r="A7974" t="s">
        <v>2463</v>
      </c>
      <c r="B7974" t="s">
        <v>13</v>
      </c>
      <c r="C7974">
        <v>6.7</v>
      </c>
      <c r="E7974" t="b">
        <v>0</v>
      </c>
    </row>
    <row r="7975" spans="1:5" x14ac:dyDescent="0.3">
      <c r="A7975" t="s">
        <v>2463</v>
      </c>
      <c r="B7975" t="s">
        <v>30</v>
      </c>
      <c r="C7975">
        <v>6.7</v>
      </c>
      <c r="E7975" t="b">
        <v>0</v>
      </c>
    </row>
    <row r="7976" spans="1:5" x14ac:dyDescent="0.3">
      <c r="A7976" t="s">
        <v>2463</v>
      </c>
      <c r="B7976" t="s">
        <v>15</v>
      </c>
      <c r="C7976">
        <v>6.7</v>
      </c>
      <c r="E7976" t="b">
        <v>0</v>
      </c>
    </row>
    <row r="7977" spans="1:5" x14ac:dyDescent="0.3">
      <c r="A7977" t="s">
        <v>2463</v>
      </c>
      <c r="B7977" t="s">
        <v>17</v>
      </c>
      <c r="C7977">
        <v>6.7</v>
      </c>
      <c r="E7977" t="b">
        <v>0</v>
      </c>
    </row>
    <row r="7978" spans="1:5" x14ac:dyDescent="0.3">
      <c r="A7978" t="s">
        <v>2464</v>
      </c>
      <c r="B7978" t="s">
        <v>22</v>
      </c>
      <c r="C7978">
        <v>6.4</v>
      </c>
      <c r="E7978" t="b">
        <v>0</v>
      </c>
    </row>
    <row r="7979" spans="1:5" x14ac:dyDescent="0.3">
      <c r="A7979" t="s">
        <v>2464</v>
      </c>
      <c r="B7979" t="s">
        <v>19</v>
      </c>
      <c r="C7979">
        <v>6.4</v>
      </c>
      <c r="E7979" t="b">
        <v>0</v>
      </c>
    </row>
    <row r="7980" spans="1:5" x14ac:dyDescent="0.3">
      <c r="A7980" t="s">
        <v>2465</v>
      </c>
      <c r="B7980" t="s">
        <v>38</v>
      </c>
      <c r="C7980">
        <v>7.1</v>
      </c>
      <c r="E7980" t="b">
        <v>0</v>
      </c>
    </row>
    <row r="7981" spans="1:5" x14ac:dyDescent="0.3">
      <c r="A7981" t="s">
        <v>2465</v>
      </c>
      <c r="B7981" t="s">
        <v>30</v>
      </c>
      <c r="C7981">
        <v>7.1</v>
      </c>
      <c r="E7981" t="b">
        <v>0</v>
      </c>
    </row>
    <row r="7982" spans="1:5" x14ac:dyDescent="0.3">
      <c r="A7982" t="s">
        <v>2465</v>
      </c>
      <c r="B7982" t="s">
        <v>19</v>
      </c>
      <c r="C7982">
        <v>7.1</v>
      </c>
      <c r="E7982" t="b">
        <v>0</v>
      </c>
    </row>
    <row r="7983" spans="1:5" x14ac:dyDescent="0.3">
      <c r="A7983" t="s">
        <v>2465</v>
      </c>
      <c r="B7983" t="s">
        <v>36</v>
      </c>
      <c r="C7983">
        <v>7.1</v>
      </c>
      <c r="E7983" t="b">
        <v>0</v>
      </c>
    </row>
    <row r="7984" spans="1:5" x14ac:dyDescent="0.3">
      <c r="A7984" t="s">
        <v>2466</v>
      </c>
      <c r="B7984" t="s">
        <v>30</v>
      </c>
      <c r="C7984">
        <v>6.7</v>
      </c>
      <c r="E7984" t="b">
        <v>0</v>
      </c>
    </row>
    <row r="7985" spans="1:5" x14ac:dyDescent="0.3">
      <c r="A7985" t="s">
        <v>2466</v>
      </c>
      <c r="B7985" t="s">
        <v>26</v>
      </c>
      <c r="C7985">
        <v>6.7</v>
      </c>
      <c r="E7985" t="b">
        <v>0</v>
      </c>
    </row>
    <row r="7986" spans="1:5" x14ac:dyDescent="0.3">
      <c r="A7986" t="s">
        <v>2467</v>
      </c>
      <c r="B7986" t="s">
        <v>30</v>
      </c>
      <c r="C7986">
        <v>7.8</v>
      </c>
      <c r="E7986" t="b">
        <v>0</v>
      </c>
    </row>
    <row r="7987" spans="1:5" x14ac:dyDescent="0.3">
      <c r="A7987" t="s">
        <v>2467</v>
      </c>
      <c r="B7987" t="s">
        <v>26</v>
      </c>
      <c r="C7987">
        <v>7.8</v>
      </c>
      <c r="E7987" t="b">
        <v>0</v>
      </c>
    </row>
    <row r="7988" spans="1:5" x14ac:dyDescent="0.3">
      <c r="A7988" t="s">
        <v>2468</v>
      </c>
      <c r="B7988" t="s">
        <v>35</v>
      </c>
      <c r="C7988">
        <v>4</v>
      </c>
      <c r="E7988" t="b">
        <v>0</v>
      </c>
    </row>
    <row r="7989" spans="1:5" x14ac:dyDescent="0.3">
      <c r="A7989" t="s">
        <v>2469</v>
      </c>
      <c r="B7989" t="s">
        <v>12</v>
      </c>
      <c r="C7989">
        <v>5.9</v>
      </c>
      <c r="E7989" t="b">
        <v>0</v>
      </c>
    </row>
    <row r="7990" spans="1:5" x14ac:dyDescent="0.3">
      <c r="A7990" t="s">
        <v>2469</v>
      </c>
      <c r="B7990" t="s">
        <v>35</v>
      </c>
      <c r="C7990">
        <v>5.9</v>
      </c>
      <c r="E7990" t="b">
        <v>0</v>
      </c>
    </row>
    <row r="7991" spans="1:5" x14ac:dyDescent="0.3">
      <c r="A7991" t="s">
        <v>2469</v>
      </c>
      <c r="B7991" t="s">
        <v>19</v>
      </c>
      <c r="C7991">
        <v>5.9</v>
      </c>
      <c r="E7991" t="b">
        <v>0</v>
      </c>
    </row>
    <row r="7992" spans="1:5" x14ac:dyDescent="0.3">
      <c r="A7992" t="s">
        <v>2469</v>
      </c>
      <c r="B7992" t="s">
        <v>15</v>
      </c>
      <c r="C7992">
        <v>5.9</v>
      </c>
      <c r="E7992" t="b">
        <v>0</v>
      </c>
    </row>
    <row r="7993" spans="1:5" x14ac:dyDescent="0.3">
      <c r="A7993" t="s">
        <v>2469</v>
      </c>
      <c r="B7993" t="s">
        <v>17</v>
      </c>
      <c r="C7993">
        <v>5.9</v>
      </c>
      <c r="E7993" t="b">
        <v>0</v>
      </c>
    </row>
    <row r="7994" spans="1:5" x14ac:dyDescent="0.3">
      <c r="A7994" t="s">
        <v>2470</v>
      </c>
      <c r="B7994" t="s">
        <v>34</v>
      </c>
      <c r="C7994">
        <v>7.2</v>
      </c>
      <c r="E7994" t="b">
        <v>0</v>
      </c>
    </row>
    <row r="7995" spans="1:5" x14ac:dyDescent="0.3">
      <c r="A7995" t="s">
        <v>2470</v>
      </c>
      <c r="B7995" t="s">
        <v>30</v>
      </c>
      <c r="C7995">
        <v>7.2</v>
      </c>
      <c r="E7995" t="b">
        <v>0</v>
      </c>
    </row>
    <row r="7996" spans="1:5" x14ac:dyDescent="0.3">
      <c r="A7996" t="s">
        <v>2470</v>
      </c>
      <c r="B7996" t="s">
        <v>26</v>
      </c>
      <c r="C7996">
        <v>7.2</v>
      </c>
      <c r="E7996" t="b">
        <v>0</v>
      </c>
    </row>
    <row r="7997" spans="1:5" x14ac:dyDescent="0.3">
      <c r="A7997" t="s">
        <v>2470</v>
      </c>
      <c r="B7997" t="s">
        <v>17</v>
      </c>
      <c r="C7997">
        <v>7.2</v>
      </c>
      <c r="E7997" t="b">
        <v>0</v>
      </c>
    </row>
    <row r="7998" spans="1:5" x14ac:dyDescent="0.3">
      <c r="A7998" t="s">
        <v>2471</v>
      </c>
      <c r="B7998" t="s">
        <v>39</v>
      </c>
      <c r="C7998">
        <v>7.2</v>
      </c>
      <c r="E7998" t="b">
        <v>0</v>
      </c>
    </row>
    <row r="7999" spans="1:5" x14ac:dyDescent="0.3">
      <c r="A7999" t="s">
        <v>2472</v>
      </c>
      <c r="B7999" t="s">
        <v>34</v>
      </c>
      <c r="C7999">
        <v>5.0999999999999996</v>
      </c>
      <c r="E7999" t="b">
        <v>0</v>
      </c>
    </row>
    <row r="8000" spans="1:5" x14ac:dyDescent="0.3">
      <c r="A8000" t="s">
        <v>2472</v>
      </c>
      <c r="B8000" t="s">
        <v>30</v>
      </c>
      <c r="C8000">
        <v>5.0999999999999996</v>
      </c>
      <c r="E8000" t="b">
        <v>0</v>
      </c>
    </row>
    <row r="8001" spans="1:5" x14ac:dyDescent="0.3">
      <c r="A8001" t="s">
        <v>2472</v>
      </c>
      <c r="B8001" t="s">
        <v>17</v>
      </c>
      <c r="C8001">
        <v>5.0999999999999996</v>
      </c>
      <c r="E8001" t="b">
        <v>0</v>
      </c>
    </row>
    <row r="8002" spans="1:5" x14ac:dyDescent="0.3">
      <c r="A8002" t="s">
        <v>2473</v>
      </c>
      <c r="B8002" t="s">
        <v>38</v>
      </c>
      <c r="C8002">
        <v>7.7</v>
      </c>
      <c r="E8002" t="b">
        <v>0</v>
      </c>
    </row>
    <row r="8003" spans="1:5" x14ac:dyDescent="0.3">
      <c r="A8003" t="s">
        <v>2473</v>
      </c>
      <c r="B8003" t="s">
        <v>34</v>
      </c>
      <c r="C8003">
        <v>7.7</v>
      </c>
      <c r="E8003" t="b">
        <v>0</v>
      </c>
    </row>
    <row r="8004" spans="1:5" x14ac:dyDescent="0.3">
      <c r="A8004" t="s">
        <v>2473</v>
      </c>
      <c r="B8004" t="s">
        <v>30</v>
      </c>
      <c r="C8004">
        <v>7.7</v>
      </c>
      <c r="E8004" t="b">
        <v>0</v>
      </c>
    </row>
    <row r="8005" spans="1:5" x14ac:dyDescent="0.3">
      <c r="A8005" t="s">
        <v>2473</v>
      </c>
      <c r="B8005" t="s">
        <v>17</v>
      </c>
      <c r="C8005">
        <v>7.7</v>
      </c>
      <c r="E8005" t="b">
        <v>0</v>
      </c>
    </row>
    <row r="8006" spans="1:5" x14ac:dyDescent="0.3">
      <c r="A8006" t="s">
        <v>2474</v>
      </c>
      <c r="B8006" t="s">
        <v>17</v>
      </c>
      <c r="C8006">
        <v>5.5</v>
      </c>
      <c r="E8006" t="b">
        <v>0</v>
      </c>
    </row>
    <row r="8007" spans="1:5" x14ac:dyDescent="0.3">
      <c r="A8007" t="s">
        <v>2475</v>
      </c>
      <c r="B8007" t="s">
        <v>12</v>
      </c>
      <c r="C8007">
        <v>6.2</v>
      </c>
      <c r="E8007" t="b">
        <v>0</v>
      </c>
    </row>
    <row r="8008" spans="1:5" x14ac:dyDescent="0.3">
      <c r="A8008" t="s">
        <v>2475</v>
      </c>
      <c r="B8008" t="s">
        <v>30</v>
      </c>
      <c r="C8008">
        <v>6.2</v>
      </c>
      <c r="E8008" t="b">
        <v>0</v>
      </c>
    </row>
    <row r="8009" spans="1:5" x14ac:dyDescent="0.3">
      <c r="A8009" t="s">
        <v>2475</v>
      </c>
      <c r="B8009" t="s">
        <v>31</v>
      </c>
      <c r="C8009">
        <v>6.2</v>
      </c>
      <c r="E8009" t="b">
        <v>0</v>
      </c>
    </row>
    <row r="8010" spans="1:5" x14ac:dyDescent="0.3">
      <c r="A8010" t="s">
        <v>2475</v>
      </c>
      <c r="B8010" t="s">
        <v>19</v>
      </c>
      <c r="C8010">
        <v>6.2</v>
      </c>
      <c r="E8010" t="b">
        <v>0</v>
      </c>
    </row>
    <row r="8011" spans="1:5" x14ac:dyDescent="0.3">
      <c r="A8011" t="s">
        <v>2475</v>
      </c>
      <c r="B8011" t="s">
        <v>36</v>
      </c>
      <c r="C8011">
        <v>6.2</v>
      </c>
      <c r="E8011" t="b">
        <v>0</v>
      </c>
    </row>
    <row r="8012" spans="1:5" x14ac:dyDescent="0.3">
      <c r="A8012" t="s">
        <v>2475</v>
      </c>
      <c r="B8012" t="s">
        <v>28</v>
      </c>
      <c r="C8012">
        <v>6.2</v>
      </c>
      <c r="E8012" t="b">
        <v>0</v>
      </c>
    </row>
    <row r="8013" spans="1:5" x14ac:dyDescent="0.3">
      <c r="A8013" t="s">
        <v>2476</v>
      </c>
      <c r="B8013" t="s">
        <v>35</v>
      </c>
      <c r="C8013">
        <v>7.2</v>
      </c>
      <c r="E8013" t="b">
        <v>0</v>
      </c>
    </row>
    <row r="8014" spans="1:5" x14ac:dyDescent="0.3">
      <c r="A8014" t="s">
        <v>2477</v>
      </c>
      <c r="B8014" t="s">
        <v>12</v>
      </c>
      <c r="C8014">
        <v>5.2</v>
      </c>
      <c r="E8014" t="b">
        <v>0</v>
      </c>
    </row>
    <row r="8015" spans="1:5" x14ac:dyDescent="0.3">
      <c r="A8015" t="s">
        <v>2477</v>
      </c>
      <c r="B8015" t="s">
        <v>34</v>
      </c>
      <c r="C8015">
        <v>5.2</v>
      </c>
      <c r="E8015" t="b">
        <v>0</v>
      </c>
    </row>
    <row r="8016" spans="1:5" x14ac:dyDescent="0.3">
      <c r="A8016" t="s">
        <v>2477</v>
      </c>
      <c r="B8016" t="s">
        <v>30</v>
      </c>
      <c r="C8016">
        <v>5.2</v>
      </c>
      <c r="E8016" t="b">
        <v>0</v>
      </c>
    </row>
    <row r="8017" spans="1:5" x14ac:dyDescent="0.3">
      <c r="A8017" t="s">
        <v>2477</v>
      </c>
      <c r="B8017" t="s">
        <v>17</v>
      </c>
      <c r="C8017">
        <v>5.2</v>
      </c>
      <c r="E8017" t="b">
        <v>0</v>
      </c>
    </row>
    <row r="8018" spans="1:5" x14ac:dyDescent="0.3">
      <c r="A8018" t="s">
        <v>2478</v>
      </c>
      <c r="B8018" t="s">
        <v>12</v>
      </c>
      <c r="C8018">
        <v>6.7</v>
      </c>
      <c r="E8018" t="b">
        <v>0</v>
      </c>
    </row>
    <row r="8019" spans="1:5" x14ac:dyDescent="0.3">
      <c r="A8019" t="s">
        <v>2478</v>
      </c>
      <c r="B8019" t="s">
        <v>21</v>
      </c>
      <c r="C8019">
        <v>6.7</v>
      </c>
      <c r="E8019" t="b">
        <v>0</v>
      </c>
    </row>
    <row r="8020" spans="1:5" x14ac:dyDescent="0.3">
      <c r="A8020" t="s">
        <v>2478</v>
      </c>
      <c r="B8020" t="s">
        <v>15</v>
      </c>
      <c r="C8020">
        <v>6.7</v>
      </c>
      <c r="E8020" t="b">
        <v>0</v>
      </c>
    </row>
    <row r="8021" spans="1:5" x14ac:dyDescent="0.3">
      <c r="A8021" t="s">
        <v>2478</v>
      </c>
      <c r="B8021" t="s">
        <v>17</v>
      </c>
      <c r="C8021">
        <v>6.7</v>
      </c>
      <c r="E8021" t="b">
        <v>0</v>
      </c>
    </row>
    <row r="8022" spans="1:5" x14ac:dyDescent="0.3">
      <c r="A8022" t="s">
        <v>2088</v>
      </c>
      <c r="B8022" t="s">
        <v>30</v>
      </c>
      <c r="C8022">
        <v>6.3</v>
      </c>
      <c r="E8022" t="b">
        <v>0</v>
      </c>
    </row>
    <row r="8023" spans="1:5" x14ac:dyDescent="0.3">
      <c r="A8023" t="s">
        <v>2088</v>
      </c>
      <c r="B8023" t="s">
        <v>28</v>
      </c>
      <c r="C8023">
        <v>6.3</v>
      </c>
      <c r="E8023" t="b">
        <v>0</v>
      </c>
    </row>
    <row r="8024" spans="1:5" x14ac:dyDescent="0.3">
      <c r="A8024" t="s">
        <v>2479</v>
      </c>
      <c r="B8024" t="s">
        <v>12</v>
      </c>
      <c r="C8024">
        <v>5</v>
      </c>
      <c r="E8024" t="b">
        <v>0</v>
      </c>
    </row>
    <row r="8025" spans="1:5" x14ac:dyDescent="0.3">
      <c r="A8025" t="s">
        <v>2479</v>
      </c>
      <c r="B8025" t="s">
        <v>13</v>
      </c>
      <c r="C8025">
        <v>5</v>
      </c>
      <c r="E8025" t="b">
        <v>0</v>
      </c>
    </row>
    <row r="8026" spans="1:5" x14ac:dyDescent="0.3">
      <c r="A8026" t="s">
        <v>2479</v>
      </c>
      <c r="B8026" t="s">
        <v>14</v>
      </c>
      <c r="C8026">
        <v>5</v>
      </c>
      <c r="E8026" t="b">
        <v>0</v>
      </c>
    </row>
    <row r="8027" spans="1:5" x14ac:dyDescent="0.3">
      <c r="A8027" t="s">
        <v>2480</v>
      </c>
      <c r="B8027" t="s">
        <v>30</v>
      </c>
      <c r="C8027">
        <v>6.2</v>
      </c>
      <c r="E8027" t="b">
        <v>0</v>
      </c>
    </row>
    <row r="8028" spans="1:5" x14ac:dyDescent="0.3">
      <c r="A8028" t="s">
        <v>2480</v>
      </c>
      <c r="B8028" t="s">
        <v>35</v>
      </c>
      <c r="C8028">
        <v>6.2</v>
      </c>
      <c r="E8028" t="b">
        <v>0</v>
      </c>
    </row>
    <row r="8029" spans="1:5" x14ac:dyDescent="0.3">
      <c r="A8029" t="s">
        <v>2480</v>
      </c>
      <c r="B8029" t="s">
        <v>26</v>
      </c>
      <c r="C8029">
        <v>6.2</v>
      </c>
      <c r="E8029" t="b">
        <v>0</v>
      </c>
    </row>
    <row r="8030" spans="1:5" x14ac:dyDescent="0.3">
      <c r="A8030" t="s">
        <v>2480</v>
      </c>
      <c r="B8030" t="s">
        <v>17</v>
      </c>
      <c r="C8030">
        <v>6.2</v>
      </c>
      <c r="E8030" t="b">
        <v>0</v>
      </c>
    </row>
    <row r="8031" spans="1:5" x14ac:dyDescent="0.3">
      <c r="A8031" t="s">
        <v>2481</v>
      </c>
      <c r="B8031" t="s">
        <v>22</v>
      </c>
      <c r="C8031">
        <v>7.6</v>
      </c>
      <c r="E8031" t="b">
        <v>0</v>
      </c>
    </row>
    <row r="8032" spans="1:5" x14ac:dyDescent="0.3">
      <c r="A8032" t="s">
        <v>2482</v>
      </c>
      <c r="B8032" t="s">
        <v>22</v>
      </c>
      <c r="C8032">
        <v>4.0999999999999996</v>
      </c>
      <c r="E8032" t="b">
        <v>0</v>
      </c>
    </row>
    <row r="8033" spans="1:5" x14ac:dyDescent="0.3">
      <c r="A8033" t="s">
        <v>2482</v>
      </c>
      <c r="B8033" t="s">
        <v>34</v>
      </c>
      <c r="C8033">
        <v>4.0999999999999996</v>
      </c>
      <c r="E8033" t="b">
        <v>0</v>
      </c>
    </row>
    <row r="8034" spans="1:5" x14ac:dyDescent="0.3">
      <c r="A8034" t="s">
        <v>2482</v>
      </c>
      <c r="B8034" t="s">
        <v>30</v>
      </c>
      <c r="C8034">
        <v>4.0999999999999996</v>
      </c>
      <c r="E8034" t="b">
        <v>0</v>
      </c>
    </row>
    <row r="8035" spans="1:5" x14ac:dyDescent="0.3">
      <c r="A8035" t="s">
        <v>2483</v>
      </c>
      <c r="B8035" t="s">
        <v>12</v>
      </c>
      <c r="C8035">
        <v>5.3</v>
      </c>
      <c r="E8035" t="b">
        <v>0</v>
      </c>
    </row>
    <row r="8036" spans="1:5" x14ac:dyDescent="0.3">
      <c r="A8036" t="s">
        <v>2483</v>
      </c>
      <c r="B8036" t="s">
        <v>35</v>
      </c>
      <c r="C8036">
        <v>5.3</v>
      </c>
      <c r="E8036" t="b">
        <v>0</v>
      </c>
    </row>
    <row r="8037" spans="1:5" x14ac:dyDescent="0.3">
      <c r="A8037" t="s">
        <v>2484</v>
      </c>
      <c r="B8037" t="s">
        <v>30</v>
      </c>
      <c r="C8037">
        <v>6.2</v>
      </c>
      <c r="E8037" t="b">
        <v>0</v>
      </c>
    </row>
    <row r="8038" spans="1:5" x14ac:dyDescent="0.3">
      <c r="A8038" t="s">
        <v>2484</v>
      </c>
      <c r="B8038" t="s">
        <v>39</v>
      </c>
      <c r="C8038">
        <v>6.2</v>
      </c>
      <c r="E8038" t="b">
        <v>0</v>
      </c>
    </row>
    <row r="8039" spans="1:5" x14ac:dyDescent="0.3">
      <c r="A8039" t="s">
        <v>2484</v>
      </c>
      <c r="B8039" t="s">
        <v>25</v>
      </c>
      <c r="C8039">
        <v>6.2</v>
      </c>
      <c r="E8039" t="b">
        <v>0</v>
      </c>
    </row>
    <row r="8040" spans="1:5" x14ac:dyDescent="0.3">
      <c r="A8040" t="s">
        <v>2484</v>
      </c>
      <c r="B8040" t="s">
        <v>19</v>
      </c>
      <c r="C8040">
        <v>6.2</v>
      </c>
      <c r="E8040" t="b">
        <v>0</v>
      </c>
    </row>
    <row r="8041" spans="1:5" x14ac:dyDescent="0.3">
      <c r="A8041" t="s">
        <v>2485</v>
      </c>
      <c r="B8041" t="s">
        <v>12</v>
      </c>
      <c r="C8041">
        <v>6.5</v>
      </c>
      <c r="E8041" t="b">
        <v>0</v>
      </c>
    </row>
    <row r="8042" spans="1:5" x14ac:dyDescent="0.3">
      <c r="A8042" t="s">
        <v>2485</v>
      </c>
      <c r="B8042" t="s">
        <v>21</v>
      </c>
      <c r="C8042">
        <v>6.5</v>
      </c>
      <c r="E8042" t="b">
        <v>0</v>
      </c>
    </row>
    <row r="8043" spans="1:5" x14ac:dyDescent="0.3">
      <c r="A8043" t="s">
        <v>2485</v>
      </c>
      <c r="B8043" t="s">
        <v>22</v>
      </c>
      <c r="C8043">
        <v>6.5</v>
      </c>
      <c r="E8043" t="b">
        <v>0</v>
      </c>
    </row>
    <row r="8044" spans="1:5" x14ac:dyDescent="0.3">
      <c r="A8044" t="s">
        <v>2485</v>
      </c>
      <c r="B8044" t="s">
        <v>34</v>
      </c>
      <c r="C8044">
        <v>6.5</v>
      </c>
      <c r="E8044" t="b">
        <v>0</v>
      </c>
    </row>
    <row r="8045" spans="1:5" x14ac:dyDescent="0.3">
      <c r="A8045" t="s">
        <v>2485</v>
      </c>
      <c r="B8045" t="s">
        <v>23</v>
      </c>
      <c r="C8045">
        <v>6.5</v>
      </c>
      <c r="E8045" t="b">
        <v>0</v>
      </c>
    </row>
    <row r="8046" spans="1:5" x14ac:dyDescent="0.3">
      <c r="A8046" t="s">
        <v>2486</v>
      </c>
      <c r="B8046" t="s">
        <v>30</v>
      </c>
      <c r="C8046">
        <v>8.1</v>
      </c>
      <c r="E8046" t="b">
        <v>0</v>
      </c>
    </row>
    <row r="8047" spans="1:5" x14ac:dyDescent="0.3">
      <c r="A8047" t="s">
        <v>2486</v>
      </c>
      <c r="B8047" t="s">
        <v>31</v>
      </c>
      <c r="C8047">
        <v>8.1</v>
      </c>
      <c r="E8047" t="b">
        <v>0</v>
      </c>
    </row>
    <row r="8048" spans="1:5" x14ac:dyDescent="0.3">
      <c r="A8048" t="s">
        <v>2486</v>
      </c>
      <c r="B8048" t="s">
        <v>36</v>
      </c>
      <c r="C8048">
        <v>8.1</v>
      </c>
      <c r="E8048" t="b">
        <v>0</v>
      </c>
    </row>
    <row r="8049" spans="1:5" x14ac:dyDescent="0.3">
      <c r="A8049" t="s">
        <v>2487</v>
      </c>
      <c r="B8049" t="s">
        <v>12</v>
      </c>
      <c r="C8049">
        <v>6.3</v>
      </c>
      <c r="E8049" t="b">
        <v>0</v>
      </c>
    </row>
    <row r="8050" spans="1:5" x14ac:dyDescent="0.3">
      <c r="A8050" t="s">
        <v>2487</v>
      </c>
      <c r="B8050" t="s">
        <v>34</v>
      </c>
      <c r="C8050">
        <v>6.3</v>
      </c>
      <c r="E8050" t="b">
        <v>0</v>
      </c>
    </row>
    <row r="8051" spans="1:5" x14ac:dyDescent="0.3">
      <c r="A8051" t="s">
        <v>2487</v>
      </c>
      <c r="B8051" t="s">
        <v>30</v>
      </c>
      <c r="C8051">
        <v>6.3</v>
      </c>
      <c r="E8051" t="b">
        <v>0</v>
      </c>
    </row>
    <row r="8052" spans="1:5" x14ac:dyDescent="0.3">
      <c r="A8052" t="s">
        <v>2487</v>
      </c>
      <c r="B8052" t="s">
        <v>17</v>
      </c>
      <c r="C8052">
        <v>6.3</v>
      </c>
      <c r="E8052" t="b">
        <v>0</v>
      </c>
    </row>
    <row r="8053" spans="1:5" x14ac:dyDescent="0.3">
      <c r="A8053" t="s">
        <v>2488</v>
      </c>
      <c r="B8053" t="s">
        <v>30</v>
      </c>
      <c r="C8053">
        <v>4.4000000000000004</v>
      </c>
      <c r="E8053" t="b">
        <v>0</v>
      </c>
    </row>
    <row r="8054" spans="1:5" x14ac:dyDescent="0.3">
      <c r="A8054" t="s">
        <v>2488</v>
      </c>
      <c r="B8054" t="s">
        <v>23</v>
      </c>
      <c r="C8054">
        <v>4.4000000000000004</v>
      </c>
      <c r="E8054" t="b">
        <v>0</v>
      </c>
    </row>
    <row r="8055" spans="1:5" x14ac:dyDescent="0.3">
      <c r="A8055" t="s">
        <v>2488</v>
      </c>
      <c r="B8055" t="s">
        <v>39</v>
      </c>
      <c r="C8055">
        <v>4.4000000000000004</v>
      </c>
      <c r="E8055" t="b">
        <v>0</v>
      </c>
    </row>
    <row r="8056" spans="1:5" x14ac:dyDescent="0.3">
      <c r="A8056" t="s">
        <v>2488</v>
      </c>
      <c r="B8056" t="s">
        <v>25</v>
      </c>
      <c r="C8056">
        <v>4.4000000000000004</v>
      </c>
      <c r="E8056" t="b">
        <v>0</v>
      </c>
    </row>
    <row r="8057" spans="1:5" x14ac:dyDescent="0.3">
      <c r="A8057" t="s">
        <v>2489</v>
      </c>
      <c r="B8057" t="s">
        <v>12</v>
      </c>
      <c r="C8057">
        <v>4.5999999999999996</v>
      </c>
      <c r="E8057" t="b">
        <v>0</v>
      </c>
    </row>
    <row r="8058" spans="1:5" x14ac:dyDescent="0.3">
      <c r="A8058" t="s">
        <v>2489</v>
      </c>
      <c r="B8058" t="s">
        <v>17</v>
      </c>
      <c r="C8058">
        <v>4.5999999999999996</v>
      </c>
      <c r="E8058" t="b">
        <v>0</v>
      </c>
    </row>
    <row r="8059" spans="1:5" x14ac:dyDescent="0.3">
      <c r="A8059" t="s">
        <v>2490</v>
      </c>
      <c r="B8059" t="s">
        <v>34</v>
      </c>
      <c r="C8059">
        <v>6</v>
      </c>
      <c r="E8059" t="b">
        <v>0</v>
      </c>
    </row>
    <row r="8060" spans="1:5" x14ac:dyDescent="0.3">
      <c r="A8060" t="s">
        <v>2490</v>
      </c>
      <c r="B8060" t="s">
        <v>30</v>
      </c>
      <c r="C8060">
        <v>6</v>
      </c>
      <c r="E8060" t="b">
        <v>0</v>
      </c>
    </row>
    <row r="8061" spans="1:5" x14ac:dyDescent="0.3">
      <c r="A8061" t="s">
        <v>2490</v>
      </c>
      <c r="B8061" t="s">
        <v>17</v>
      </c>
      <c r="C8061">
        <v>6</v>
      </c>
      <c r="E8061" t="b">
        <v>0</v>
      </c>
    </row>
    <row r="8062" spans="1:5" x14ac:dyDescent="0.3">
      <c r="A8062" t="s">
        <v>2491</v>
      </c>
      <c r="B8062" t="s">
        <v>14</v>
      </c>
      <c r="C8062">
        <v>7.6</v>
      </c>
      <c r="E8062" t="b">
        <v>0</v>
      </c>
    </row>
    <row r="8063" spans="1:5" x14ac:dyDescent="0.3">
      <c r="A8063" t="s">
        <v>2491</v>
      </c>
      <c r="B8063" t="s">
        <v>35</v>
      </c>
      <c r="C8063">
        <v>7.6</v>
      </c>
      <c r="E8063" t="b">
        <v>0</v>
      </c>
    </row>
    <row r="8064" spans="1:5" x14ac:dyDescent="0.3">
      <c r="A8064" t="s">
        <v>2491</v>
      </c>
      <c r="B8064" t="s">
        <v>17</v>
      </c>
      <c r="C8064">
        <v>7.6</v>
      </c>
      <c r="E8064" t="b">
        <v>0</v>
      </c>
    </row>
    <row r="8065" spans="1:5" x14ac:dyDescent="0.3">
      <c r="A8065" t="s">
        <v>2492</v>
      </c>
      <c r="B8065" t="s">
        <v>12</v>
      </c>
      <c r="C8065">
        <v>8.4</v>
      </c>
      <c r="E8065" t="b">
        <v>0</v>
      </c>
    </row>
    <row r="8066" spans="1:5" x14ac:dyDescent="0.3">
      <c r="A8066" t="s">
        <v>2492</v>
      </c>
      <c r="B8066" t="s">
        <v>13</v>
      </c>
      <c r="C8066">
        <v>8.4</v>
      </c>
      <c r="E8066" t="b">
        <v>0</v>
      </c>
    </row>
    <row r="8067" spans="1:5" x14ac:dyDescent="0.3">
      <c r="A8067" t="s">
        <v>2492</v>
      </c>
      <c r="B8067" t="s">
        <v>15</v>
      </c>
      <c r="C8067">
        <v>8.4</v>
      </c>
      <c r="E8067" t="b">
        <v>0</v>
      </c>
    </row>
    <row r="8068" spans="1:5" x14ac:dyDescent="0.3">
      <c r="A8068" t="s">
        <v>2493</v>
      </c>
      <c r="B8068" t="s">
        <v>30</v>
      </c>
      <c r="C8068">
        <v>7.9</v>
      </c>
      <c r="E8068" t="b">
        <v>0</v>
      </c>
    </row>
    <row r="8069" spans="1:5" x14ac:dyDescent="0.3">
      <c r="A8069" t="s">
        <v>2493</v>
      </c>
      <c r="B8069" t="s">
        <v>23</v>
      </c>
      <c r="C8069">
        <v>7.9</v>
      </c>
      <c r="E8069" t="b">
        <v>0</v>
      </c>
    </row>
    <row r="8070" spans="1:5" x14ac:dyDescent="0.3">
      <c r="A8070" t="s">
        <v>2493</v>
      </c>
      <c r="B8070" t="s">
        <v>25</v>
      </c>
      <c r="C8070">
        <v>7.9</v>
      </c>
      <c r="E8070" t="b">
        <v>0</v>
      </c>
    </row>
    <row r="8071" spans="1:5" x14ac:dyDescent="0.3">
      <c r="A8071" t="s">
        <v>2493</v>
      </c>
      <c r="B8071" t="s">
        <v>19</v>
      </c>
      <c r="C8071">
        <v>7.9</v>
      </c>
      <c r="E8071" t="b">
        <v>0</v>
      </c>
    </row>
    <row r="8072" spans="1:5" x14ac:dyDescent="0.3">
      <c r="A8072" t="s">
        <v>2494</v>
      </c>
      <c r="B8072" t="s">
        <v>35</v>
      </c>
      <c r="C8072">
        <v>5.6</v>
      </c>
      <c r="E8072" t="b">
        <v>0</v>
      </c>
    </row>
    <row r="8073" spans="1:5" x14ac:dyDescent="0.3">
      <c r="A8073" t="s">
        <v>2494</v>
      </c>
      <c r="B8073" t="s">
        <v>26</v>
      </c>
      <c r="C8073">
        <v>5.6</v>
      </c>
      <c r="E8073" t="b">
        <v>0</v>
      </c>
    </row>
    <row r="8074" spans="1:5" x14ac:dyDescent="0.3">
      <c r="A8074" t="s">
        <v>2494</v>
      </c>
      <c r="B8074" t="s">
        <v>17</v>
      </c>
      <c r="C8074">
        <v>5.6</v>
      </c>
      <c r="E8074" t="b">
        <v>0</v>
      </c>
    </row>
    <row r="8075" spans="1:5" x14ac:dyDescent="0.3">
      <c r="A8075" t="s">
        <v>2495</v>
      </c>
      <c r="B8075" t="s">
        <v>22</v>
      </c>
      <c r="C8075">
        <v>6.5</v>
      </c>
      <c r="E8075" t="b">
        <v>0</v>
      </c>
    </row>
    <row r="8076" spans="1:5" x14ac:dyDescent="0.3">
      <c r="A8076" t="s">
        <v>2496</v>
      </c>
      <c r="B8076" t="s">
        <v>13</v>
      </c>
      <c r="C8076">
        <v>7.5</v>
      </c>
      <c r="E8076" t="b">
        <v>0</v>
      </c>
    </row>
    <row r="8077" spans="1:5" x14ac:dyDescent="0.3">
      <c r="A8077" t="s">
        <v>2496</v>
      </c>
      <c r="B8077" t="s">
        <v>22</v>
      </c>
      <c r="C8077">
        <v>7.5</v>
      </c>
      <c r="E8077" t="b">
        <v>0</v>
      </c>
    </row>
    <row r="8078" spans="1:5" x14ac:dyDescent="0.3">
      <c r="A8078" t="s">
        <v>2496</v>
      </c>
      <c r="B8078" t="s">
        <v>30</v>
      </c>
      <c r="C8078">
        <v>7.5</v>
      </c>
      <c r="E8078" t="b">
        <v>0</v>
      </c>
    </row>
    <row r="8079" spans="1:5" x14ac:dyDescent="0.3">
      <c r="A8079" t="s">
        <v>2496</v>
      </c>
      <c r="B8079" t="s">
        <v>19</v>
      </c>
      <c r="C8079">
        <v>7.5</v>
      </c>
      <c r="E8079" t="b">
        <v>0</v>
      </c>
    </row>
    <row r="8080" spans="1:5" x14ac:dyDescent="0.3">
      <c r="A8080" t="s">
        <v>2497</v>
      </c>
      <c r="B8080" t="s">
        <v>22</v>
      </c>
      <c r="C8080">
        <v>6.3</v>
      </c>
      <c r="E8080" t="b">
        <v>0</v>
      </c>
    </row>
    <row r="8081" spans="1:5" x14ac:dyDescent="0.3">
      <c r="A8081" t="s">
        <v>2498</v>
      </c>
      <c r="B8081" t="s">
        <v>35</v>
      </c>
      <c r="C8081">
        <v>7.9</v>
      </c>
      <c r="E8081" t="b">
        <v>0</v>
      </c>
    </row>
    <row r="8082" spans="1:5" x14ac:dyDescent="0.3">
      <c r="A8082" t="s">
        <v>2498</v>
      </c>
      <c r="B8082" t="s">
        <v>17</v>
      </c>
      <c r="C8082">
        <v>7.9</v>
      </c>
      <c r="E8082" t="b">
        <v>0</v>
      </c>
    </row>
    <row r="8083" spans="1:5" x14ac:dyDescent="0.3">
      <c r="A8083" t="s">
        <v>1198</v>
      </c>
      <c r="B8083" t="s">
        <v>12</v>
      </c>
      <c r="C8083">
        <v>7.9</v>
      </c>
      <c r="E8083" t="b">
        <v>0</v>
      </c>
    </row>
    <row r="8084" spans="1:5" x14ac:dyDescent="0.3">
      <c r="A8084" t="s">
        <v>1198</v>
      </c>
      <c r="B8084" t="s">
        <v>13</v>
      </c>
      <c r="C8084">
        <v>7.9</v>
      </c>
      <c r="E8084" t="b">
        <v>0</v>
      </c>
    </row>
    <row r="8085" spans="1:5" x14ac:dyDescent="0.3">
      <c r="A8085" t="s">
        <v>1198</v>
      </c>
      <c r="B8085" t="s">
        <v>31</v>
      </c>
      <c r="C8085">
        <v>7.9</v>
      </c>
      <c r="E8085" t="b">
        <v>0</v>
      </c>
    </row>
    <row r="8086" spans="1:5" x14ac:dyDescent="0.3">
      <c r="A8086" t="s">
        <v>2499</v>
      </c>
      <c r="B8086" t="s">
        <v>22</v>
      </c>
      <c r="C8086">
        <v>5.0999999999999996</v>
      </c>
      <c r="E8086" t="b">
        <v>0</v>
      </c>
    </row>
    <row r="8087" spans="1:5" x14ac:dyDescent="0.3">
      <c r="A8087" t="s">
        <v>2499</v>
      </c>
      <c r="B8087" t="s">
        <v>30</v>
      </c>
      <c r="C8087">
        <v>5.0999999999999996</v>
      </c>
      <c r="E8087" t="b">
        <v>0</v>
      </c>
    </row>
    <row r="8088" spans="1:5" x14ac:dyDescent="0.3">
      <c r="A8088" t="s">
        <v>2499</v>
      </c>
      <c r="B8088" t="s">
        <v>23</v>
      </c>
      <c r="C8088">
        <v>5.0999999999999996</v>
      </c>
      <c r="E8088" t="b">
        <v>0</v>
      </c>
    </row>
    <row r="8089" spans="1:5" x14ac:dyDescent="0.3">
      <c r="A8089" t="s">
        <v>2499</v>
      </c>
      <c r="B8089" t="s">
        <v>14</v>
      </c>
      <c r="C8089">
        <v>5.0999999999999996</v>
      </c>
      <c r="E8089" t="b">
        <v>0</v>
      </c>
    </row>
    <row r="8090" spans="1:5" x14ac:dyDescent="0.3">
      <c r="A8090" t="s">
        <v>2499</v>
      </c>
      <c r="B8090" t="s">
        <v>15</v>
      </c>
      <c r="C8090">
        <v>5.0999999999999996</v>
      </c>
      <c r="E8090" t="b">
        <v>0</v>
      </c>
    </row>
    <row r="8091" spans="1:5" x14ac:dyDescent="0.3">
      <c r="A8091" t="s">
        <v>2500</v>
      </c>
      <c r="B8091" t="s">
        <v>22</v>
      </c>
      <c r="C8091">
        <v>6.7</v>
      </c>
      <c r="E8091" t="b">
        <v>0</v>
      </c>
    </row>
    <row r="8092" spans="1:5" x14ac:dyDescent="0.3">
      <c r="A8092" t="s">
        <v>2500</v>
      </c>
      <c r="B8092" t="s">
        <v>30</v>
      </c>
      <c r="C8092">
        <v>6.7</v>
      </c>
      <c r="E8092" t="b">
        <v>0</v>
      </c>
    </row>
    <row r="8093" spans="1:5" x14ac:dyDescent="0.3">
      <c r="A8093" t="s">
        <v>2501</v>
      </c>
      <c r="B8093" t="s">
        <v>12</v>
      </c>
      <c r="C8093">
        <v>6.7</v>
      </c>
      <c r="E8093" t="b">
        <v>0</v>
      </c>
    </row>
    <row r="8094" spans="1:5" x14ac:dyDescent="0.3">
      <c r="A8094" t="s">
        <v>2501</v>
      </c>
      <c r="B8094" t="s">
        <v>34</v>
      </c>
      <c r="C8094">
        <v>6.7</v>
      </c>
      <c r="E8094" t="b">
        <v>0</v>
      </c>
    </row>
    <row r="8095" spans="1:5" x14ac:dyDescent="0.3">
      <c r="A8095" t="s">
        <v>2501</v>
      </c>
      <c r="B8095" t="s">
        <v>30</v>
      </c>
      <c r="C8095">
        <v>6.7</v>
      </c>
      <c r="E8095" t="b">
        <v>0</v>
      </c>
    </row>
    <row r="8096" spans="1:5" x14ac:dyDescent="0.3">
      <c r="A8096" t="s">
        <v>2501</v>
      </c>
      <c r="B8096" t="s">
        <v>17</v>
      </c>
      <c r="C8096">
        <v>6.7</v>
      </c>
      <c r="E8096" t="b">
        <v>0</v>
      </c>
    </row>
    <row r="8097" spans="1:5" x14ac:dyDescent="0.3">
      <c r="A8097" t="s">
        <v>2502</v>
      </c>
      <c r="B8097" t="s">
        <v>35</v>
      </c>
      <c r="C8097">
        <v>5.6</v>
      </c>
      <c r="E8097" t="b">
        <v>0</v>
      </c>
    </row>
    <row r="8098" spans="1:5" x14ac:dyDescent="0.3">
      <c r="A8098" t="s">
        <v>2502</v>
      </c>
      <c r="B8098" t="s">
        <v>26</v>
      </c>
      <c r="C8098">
        <v>5.6</v>
      </c>
      <c r="E8098" t="b">
        <v>0</v>
      </c>
    </row>
    <row r="8099" spans="1:5" x14ac:dyDescent="0.3">
      <c r="A8099" t="s">
        <v>2503</v>
      </c>
      <c r="B8099" t="s">
        <v>22</v>
      </c>
      <c r="C8099">
        <v>5.6</v>
      </c>
      <c r="E8099" t="b">
        <v>0</v>
      </c>
    </row>
    <row r="8100" spans="1:5" x14ac:dyDescent="0.3">
      <c r="A8100" t="s">
        <v>2503</v>
      </c>
      <c r="B8100" t="s">
        <v>19</v>
      </c>
      <c r="C8100">
        <v>5.6</v>
      </c>
      <c r="E8100" t="b">
        <v>0</v>
      </c>
    </row>
    <row r="8101" spans="1:5" x14ac:dyDescent="0.3">
      <c r="A8101" t="s">
        <v>77</v>
      </c>
      <c r="B8101" t="s">
        <v>12</v>
      </c>
      <c r="C8101">
        <v>6.8</v>
      </c>
      <c r="E8101" t="b">
        <v>0</v>
      </c>
    </row>
    <row r="8102" spans="1:5" x14ac:dyDescent="0.3">
      <c r="A8102" t="s">
        <v>77</v>
      </c>
      <c r="B8102" t="s">
        <v>13</v>
      </c>
      <c r="C8102">
        <v>6.8</v>
      </c>
      <c r="E8102" t="b">
        <v>0</v>
      </c>
    </row>
    <row r="8103" spans="1:5" x14ac:dyDescent="0.3">
      <c r="A8103" t="s">
        <v>77</v>
      </c>
      <c r="B8103" t="s">
        <v>15</v>
      </c>
      <c r="C8103">
        <v>6.8</v>
      </c>
      <c r="E8103" t="b">
        <v>0</v>
      </c>
    </row>
    <row r="8104" spans="1:5" x14ac:dyDescent="0.3">
      <c r="A8104" t="s">
        <v>2504</v>
      </c>
      <c r="B8104" t="s">
        <v>22</v>
      </c>
      <c r="C8104">
        <v>6.2</v>
      </c>
      <c r="E8104" t="b">
        <v>0</v>
      </c>
    </row>
    <row r="8105" spans="1:5" x14ac:dyDescent="0.3">
      <c r="A8105" t="s">
        <v>2504</v>
      </c>
      <c r="B8105" t="s">
        <v>39</v>
      </c>
      <c r="C8105">
        <v>6.2</v>
      </c>
      <c r="E8105" t="b">
        <v>0</v>
      </c>
    </row>
    <row r="8106" spans="1:5" x14ac:dyDescent="0.3">
      <c r="A8106" t="s">
        <v>2504</v>
      </c>
      <c r="B8106" t="s">
        <v>19</v>
      </c>
      <c r="C8106">
        <v>6.2</v>
      </c>
      <c r="E8106" t="b">
        <v>0</v>
      </c>
    </row>
    <row r="8107" spans="1:5" x14ac:dyDescent="0.3">
      <c r="A8107" t="s">
        <v>2505</v>
      </c>
      <c r="B8107" t="s">
        <v>30</v>
      </c>
      <c r="C8107">
        <v>5.6</v>
      </c>
      <c r="E8107" t="b">
        <v>0</v>
      </c>
    </row>
    <row r="8108" spans="1:5" x14ac:dyDescent="0.3">
      <c r="A8108" t="s">
        <v>2505</v>
      </c>
      <c r="B8108" t="s">
        <v>14</v>
      </c>
      <c r="C8108">
        <v>5.6</v>
      </c>
      <c r="E8108" t="b">
        <v>0</v>
      </c>
    </row>
    <row r="8109" spans="1:5" x14ac:dyDescent="0.3">
      <c r="A8109" t="s">
        <v>2505</v>
      </c>
      <c r="B8109" t="s">
        <v>19</v>
      </c>
      <c r="C8109">
        <v>5.6</v>
      </c>
      <c r="E8109" t="b">
        <v>0</v>
      </c>
    </row>
    <row r="8110" spans="1:5" x14ac:dyDescent="0.3">
      <c r="A8110" t="s">
        <v>2506</v>
      </c>
      <c r="B8110" t="s">
        <v>35</v>
      </c>
      <c r="C8110">
        <v>6.4</v>
      </c>
      <c r="E8110" t="b">
        <v>0</v>
      </c>
    </row>
    <row r="8111" spans="1:5" x14ac:dyDescent="0.3">
      <c r="A8111" t="s">
        <v>2507</v>
      </c>
      <c r="B8111" t="s">
        <v>22</v>
      </c>
      <c r="C8111">
        <v>5.6</v>
      </c>
      <c r="E8111" t="b">
        <v>0</v>
      </c>
    </row>
    <row r="8112" spans="1:5" x14ac:dyDescent="0.3">
      <c r="A8112" t="s">
        <v>2508</v>
      </c>
      <c r="B8112" t="s">
        <v>38</v>
      </c>
      <c r="C8112">
        <v>7.4</v>
      </c>
      <c r="E8112" t="b">
        <v>0</v>
      </c>
    </row>
    <row r="8113" spans="1:5" x14ac:dyDescent="0.3">
      <c r="A8113" t="s">
        <v>2508</v>
      </c>
      <c r="B8113" t="s">
        <v>30</v>
      </c>
      <c r="C8113">
        <v>7.4</v>
      </c>
      <c r="E8113" t="b">
        <v>0</v>
      </c>
    </row>
    <row r="8114" spans="1:5" x14ac:dyDescent="0.3">
      <c r="A8114" t="s">
        <v>2508</v>
      </c>
      <c r="B8114" t="s">
        <v>32</v>
      </c>
      <c r="C8114">
        <v>7.4</v>
      </c>
      <c r="E8114" t="b">
        <v>0</v>
      </c>
    </row>
    <row r="8115" spans="1:5" x14ac:dyDescent="0.3">
      <c r="A8115" t="s">
        <v>2509</v>
      </c>
      <c r="B8115" t="s">
        <v>22</v>
      </c>
      <c r="C8115">
        <v>4.9000000000000004</v>
      </c>
      <c r="E8115" t="b">
        <v>0</v>
      </c>
    </row>
    <row r="8116" spans="1:5" x14ac:dyDescent="0.3">
      <c r="A8116" t="s">
        <v>2510</v>
      </c>
      <c r="B8116" t="s">
        <v>22</v>
      </c>
      <c r="C8116">
        <v>6</v>
      </c>
      <c r="E8116" t="b">
        <v>0</v>
      </c>
    </row>
    <row r="8117" spans="1:5" x14ac:dyDescent="0.3">
      <c r="A8117" t="s">
        <v>2510</v>
      </c>
      <c r="B8117" t="s">
        <v>34</v>
      </c>
      <c r="C8117">
        <v>6</v>
      </c>
      <c r="E8117" t="b">
        <v>0</v>
      </c>
    </row>
    <row r="8118" spans="1:5" x14ac:dyDescent="0.3">
      <c r="A8118" t="s">
        <v>2510</v>
      </c>
      <c r="B8118" t="s">
        <v>30</v>
      </c>
      <c r="C8118">
        <v>6</v>
      </c>
      <c r="E8118" t="b">
        <v>0</v>
      </c>
    </row>
    <row r="8119" spans="1:5" x14ac:dyDescent="0.3">
      <c r="A8119" t="s">
        <v>2510</v>
      </c>
      <c r="B8119" t="s">
        <v>39</v>
      </c>
      <c r="C8119">
        <v>6</v>
      </c>
      <c r="E8119" t="b">
        <v>0</v>
      </c>
    </row>
    <row r="8120" spans="1:5" x14ac:dyDescent="0.3">
      <c r="A8120" t="s">
        <v>2510</v>
      </c>
      <c r="B8120" t="s">
        <v>19</v>
      </c>
      <c r="C8120">
        <v>6</v>
      </c>
      <c r="E8120" t="b">
        <v>0</v>
      </c>
    </row>
    <row r="8121" spans="1:5" x14ac:dyDescent="0.3">
      <c r="A8121" t="s">
        <v>2511</v>
      </c>
      <c r="B8121" t="s">
        <v>22</v>
      </c>
      <c r="C8121">
        <v>7.2</v>
      </c>
      <c r="E8121" t="b">
        <v>0</v>
      </c>
    </row>
    <row r="8122" spans="1:5" x14ac:dyDescent="0.3">
      <c r="A8122" t="s">
        <v>2511</v>
      </c>
      <c r="B8122" t="s">
        <v>39</v>
      </c>
      <c r="C8122">
        <v>7.2</v>
      </c>
      <c r="E8122" t="b">
        <v>0</v>
      </c>
    </row>
    <row r="8123" spans="1:5" x14ac:dyDescent="0.3">
      <c r="A8123" t="s">
        <v>2511</v>
      </c>
      <c r="B8123" t="s">
        <v>19</v>
      </c>
      <c r="C8123">
        <v>7.2</v>
      </c>
      <c r="E8123" t="b">
        <v>0</v>
      </c>
    </row>
    <row r="8124" spans="1:5" x14ac:dyDescent="0.3">
      <c r="A8124" t="s">
        <v>2512</v>
      </c>
      <c r="B8124" t="s">
        <v>22</v>
      </c>
      <c r="C8124">
        <v>4.9000000000000004</v>
      </c>
      <c r="E8124" t="b">
        <v>0</v>
      </c>
    </row>
    <row r="8125" spans="1:5" x14ac:dyDescent="0.3">
      <c r="A8125" t="s">
        <v>2512</v>
      </c>
      <c r="B8125" t="s">
        <v>30</v>
      </c>
      <c r="C8125">
        <v>4.9000000000000004</v>
      </c>
      <c r="E8125" t="b">
        <v>0</v>
      </c>
    </row>
    <row r="8126" spans="1:5" x14ac:dyDescent="0.3">
      <c r="A8126" t="s">
        <v>2512</v>
      </c>
      <c r="B8126" t="s">
        <v>19</v>
      </c>
      <c r="C8126">
        <v>4.9000000000000004</v>
      </c>
      <c r="E8126" t="b">
        <v>0</v>
      </c>
    </row>
    <row r="8127" spans="1:5" x14ac:dyDescent="0.3">
      <c r="A8127" t="s">
        <v>2512</v>
      </c>
      <c r="B8127" t="s">
        <v>32</v>
      </c>
      <c r="C8127">
        <v>4.9000000000000004</v>
      </c>
      <c r="E8127" t="b">
        <v>0</v>
      </c>
    </row>
    <row r="8128" spans="1:5" x14ac:dyDescent="0.3">
      <c r="A8128" t="s">
        <v>2513</v>
      </c>
      <c r="B8128" t="s">
        <v>34</v>
      </c>
      <c r="C8128">
        <v>7.5</v>
      </c>
      <c r="E8128" t="b">
        <v>0</v>
      </c>
    </row>
    <row r="8129" spans="1:5" x14ac:dyDescent="0.3">
      <c r="A8129" t="s">
        <v>2513</v>
      </c>
      <c r="B8129" t="s">
        <v>30</v>
      </c>
      <c r="C8129">
        <v>7.5</v>
      </c>
      <c r="E8129" t="b">
        <v>0</v>
      </c>
    </row>
    <row r="8130" spans="1:5" x14ac:dyDescent="0.3">
      <c r="A8130" t="s">
        <v>2513</v>
      </c>
      <c r="B8130" t="s">
        <v>17</v>
      </c>
      <c r="C8130">
        <v>7.5</v>
      </c>
      <c r="E8130" t="b">
        <v>0</v>
      </c>
    </row>
    <row r="8131" spans="1:5" x14ac:dyDescent="0.3">
      <c r="A8131" t="s">
        <v>2514</v>
      </c>
      <c r="B8131" t="s">
        <v>35</v>
      </c>
      <c r="C8131">
        <v>4.8</v>
      </c>
      <c r="E8131" t="b">
        <v>0</v>
      </c>
    </row>
    <row r="8132" spans="1:5" x14ac:dyDescent="0.3">
      <c r="A8132" t="s">
        <v>2514</v>
      </c>
      <c r="B8132" t="s">
        <v>26</v>
      </c>
      <c r="C8132">
        <v>4.8</v>
      </c>
      <c r="E8132" t="b">
        <v>0</v>
      </c>
    </row>
    <row r="8133" spans="1:5" x14ac:dyDescent="0.3">
      <c r="A8133" t="s">
        <v>2514</v>
      </c>
      <c r="B8133" t="s">
        <v>17</v>
      </c>
      <c r="C8133">
        <v>4.8</v>
      </c>
      <c r="E8133" t="b">
        <v>0</v>
      </c>
    </row>
    <row r="8134" spans="1:5" x14ac:dyDescent="0.3">
      <c r="A8134" t="s">
        <v>2515</v>
      </c>
      <c r="B8134" t="s">
        <v>22</v>
      </c>
      <c r="C8134">
        <v>3.1</v>
      </c>
      <c r="E8134" t="b">
        <v>0</v>
      </c>
    </row>
    <row r="8135" spans="1:5" x14ac:dyDescent="0.3">
      <c r="A8135" t="s">
        <v>2515</v>
      </c>
      <c r="B8135" t="s">
        <v>19</v>
      </c>
      <c r="C8135">
        <v>3.1</v>
      </c>
      <c r="E8135" t="b">
        <v>0</v>
      </c>
    </row>
    <row r="8136" spans="1:5" x14ac:dyDescent="0.3">
      <c r="A8136" t="s">
        <v>2516</v>
      </c>
      <c r="B8136" t="s">
        <v>13</v>
      </c>
      <c r="C8136">
        <v>5.8</v>
      </c>
      <c r="E8136" t="b">
        <v>0</v>
      </c>
    </row>
    <row r="8137" spans="1:5" x14ac:dyDescent="0.3">
      <c r="A8137" t="s">
        <v>2516</v>
      </c>
      <c r="B8137" t="s">
        <v>22</v>
      </c>
      <c r="C8137">
        <v>5.8</v>
      </c>
      <c r="E8137" t="b">
        <v>0</v>
      </c>
    </row>
    <row r="8138" spans="1:5" x14ac:dyDescent="0.3">
      <c r="A8138" t="s">
        <v>2516</v>
      </c>
      <c r="B8138" t="s">
        <v>23</v>
      </c>
      <c r="C8138">
        <v>5.8</v>
      </c>
      <c r="E8138" t="b">
        <v>0</v>
      </c>
    </row>
    <row r="8139" spans="1:5" x14ac:dyDescent="0.3">
      <c r="A8139" t="s">
        <v>2516</v>
      </c>
      <c r="B8139" t="s">
        <v>14</v>
      </c>
      <c r="C8139">
        <v>5.8</v>
      </c>
      <c r="E8139" t="b">
        <v>0</v>
      </c>
    </row>
    <row r="8140" spans="1:5" x14ac:dyDescent="0.3">
      <c r="A8140" t="s">
        <v>2516</v>
      </c>
      <c r="B8140" t="s">
        <v>25</v>
      </c>
      <c r="C8140">
        <v>5.8</v>
      </c>
      <c r="E8140" t="b">
        <v>0</v>
      </c>
    </row>
    <row r="8141" spans="1:5" x14ac:dyDescent="0.3">
      <c r="A8141" t="s">
        <v>2517</v>
      </c>
      <c r="B8141" t="s">
        <v>34</v>
      </c>
      <c r="C8141">
        <v>6.7</v>
      </c>
      <c r="E8141" t="b">
        <v>0</v>
      </c>
    </row>
    <row r="8142" spans="1:5" x14ac:dyDescent="0.3">
      <c r="A8142" t="s">
        <v>2517</v>
      </c>
      <c r="B8142" t="s">
        <v>30</v>
      </c>
      <c r="C8142">
        <v>6.7</v>
      </c>
      <c r="E8142" t="b">
        <v>0</v>
      </c>
    </row>
    <row r="8143" spans="1:5" x14ac:dyDescent="0.3">
      <c r="A8143" t="s">
        <v>2517</v>
      </c>
      <c r="B8143" t="s">
        <v>17</v>
      </c>
      <c r="C8143">
        <v>6.7</v>
      </c>
      <c r="E8143" t="b">
        <v>0</v>
      </c>
    </row>
    <row r="8144" spans="1:5" x14ac:dyDescent="0.3">
      <c r="A8144" t="s">
        <v>2518</v>
      </c>
      <c r="B8144" t="s">
        <v>12</v>
      </c>
      <c r="C8144">
        <v>6.8</v>
      </c>
      <c r="E8144" t="b">
        <v>0</v>
      </c>
    </row>
    <row r="8145" spans="1:5" x14ac:dyDescent="0.3">
      <c r="A8145" t="s">
        <v>2518</v>
      </c>
      <c r="B8145" t="s">
        <v>13</v>
      </c>
      <c r="C8145">
        <v>6.8</v>
      </c>
      <c r="E8145" t="b">
        <v>0</v>
      </c>
    </row>
    <row r="8146" spans="1:5" x14ac:dyDescent="0.3">
      <c r="A8146" t="s">
        <v>2518</v>
      </c>
      <c r="B8146" t="s">
        <v>30</v>
      </c>
      <c r="C8146">
        <v>6.8</v>
      </c>
      <c r="E8146" t="b">
        <v>0</v>
      </c>
    </row>
    <row r="8147" spans="1:5" x14ac:dyDescent="0.3">
      <c r="A8147" t="s">
        <v>2518</v>
      </c>
      <c r="B8147" t="s">
        <v>31</v>
      </c>
      <c r="C8147">
        <v>6.8</v>
      </c>
      <c r="E8147" t="b">
        <v>0</v>
      </c>
    </row>
    <row r="8148" spans="1:5" x14ac:dyDescent="0.3">
      <c r="A8148" t="s">
        <v>2518</v>
      </c>
      <c r="B8148" t="s">
        <v>36</v>
      </c>
      <c r="C8148">
        <v>6.8</v>
      </c>
      <c r="E8148" t="b">
        <v>0</v>
      </c>
    </row>
    <row r="8149" spans="1:5" x14ac:dyDescent="0.3">
      <c r="A8149" t="s">
        <v>2519</v>
      </c>
      <c r="B8149" t="s">
        <v>35</v>
      </c>
      <c r="C8149">
        <v>6.5</v>
      </c>
      <c r="E8149" t="b">
        <v>0</v>
      </c>
    </row>
    <row r="8150" spans="1:5" x14ac:dyDescent="0.3">
      <c r="A8150" t="s">
        <v>2520</v>
      </c>
      <c r="B8150" t="s">
        <v>22</v>
      </c>
      <c r="C8150">
        <v>5.9</v>
      </c>
      <c r="E8150" t="b">
        <v>0</v>
      </c>
    </row>
    <row r="8151" spans="1:5" x14ac:dyDescent="0.3">
      <c r="A8151" t="s">
        <v>2520</v>
      </c>
      <c r="B8151" t="s">
        <v>19</v>
      </c>
      <c r="C8151">
        <v>5.9</v>
      </c>
      <c r="E8151" t="b">
        <v>0</v>
      </c>
    </row>
    <row r="8152" spans="1:5" x14ac:dyDescent="0.3">
      <c r="A8152" t="s">
        <v>2521</v>
      </c>
      <c r="B8152" t="s">
        <v>22</v>
      </c>
      <c r="C8152">
        <v>5.5</v>
      </c>
      <c r="E8152" t="b">
        <v>0</v>
      </c>
    </row>
    <row r="8153" spans="1:5" x14ac:dyDescent="0.3">
      <c r="A8153" t="s">
        <v>2521</v>
      </c>
      <c r="B8153" t="s">
        <v>39</v>
      </c>
      <c r="C8153">
        <v>5.5</v>
      </c>
      <c r="E8153" t="b">
        <v>0</v>
      </c>
    </row>
    <row r="8154" spans="1:5" x14ac:dyDescent="0.3">
      <c r="A8154" t="s">
        <v>2522</v>
      </c>
      <c r="B8154" t="s">
        <v>12</v>
      </c>
      <c r="C8154">
        <v>3.6</v>
      </c>
      <c r="E8154" t="b">
        <v>0</v>
      </c>
    </row>
    <row r="8155" spans="1:5" x14ac:dyDescent="0.3">
      <c r="A8155" t="s">
        <v>2522</v>
      </c>
      <c r="B8155" t="s">
        <v>13</v>
      </c>
      <c r="C8155">
        <v>3.6</v>
      </c>
      <c r="E8155" t="b">
        <v>0</v>
      </c>
    </row>
    <row r="8156" spans="1:5" x14ac:dyDescent="0.3">
      <c r="A8156" t="s">
        <v>2522</v>
      </c>
      <c r="B8156" t="s">
        <v>23</v>
      </c>
      <c r="C8156">
        <v>3.6</v>
      </c>
      <c r="E8156" t="b">
        <v>0</v>
      </c>
    </row>
    <row r="8157" spans="1:5" x14ac:dyDescent="0.3">
      <c r="A8157" t="s">
        <v>2522</v>
      </c>
      <c r="B8157" t="s">
        <v>15</v>
      </c>
      <c r="C8157">
        <v>3.6</v>
      </c>
      <c r="E8157" t="b">
        <v>0</v>
      </c>
    </row>
    <row r="8158" spans="1:5" x14ac:dyDescent="0.3">
      <c r="A8158" t="s">
        <v>2523</v>
      </c>
      <c r="B8158" t="s">
        <v>30</v>
      </c>
      <c r="C8158">
        <v>3.3</v>
      </c>
      <c r="E8158" t="b">
        <v>0</v>
      </c>
    </row>
    <row r="8159" spans="1:5" x14ac:dyDescent="0.3">
      <c r="A8159" t="s">
        <v>2524</v>
      </c>
      <c r="B8159" t="s">
        <v>12</v>
      </c>
      <c r="C8159">
        <v>7.4</v>
      </c>
      <c r="E8159" t="b">
        <v>0</v>
      </c>
    </row>
    <row r="8160" spans="1:5" x14ac:dyDescent="0.3">
      <c r="A8160" t="s">
        <v>2524</v>
      </c>
      <c r="B8160" t="s">
        <v>34</v>
      </c>
      <c r="C8160">
        <v>7.4</v>
      </c>
      <c r="E8160" t="b">
        <v>0</v>
      </c>
    </row>
    <row r="8161" spans="1:5" x14ac:dyDescent="0.3">
      <c r="A8161" t="s">
        <v>2524</v>
      </c>
      <c r="B8161" t="s">
        <v>30</v>
      </c>
      <c r="C8161">
        <v>7.4</v>
      </c>
      <c r="E8161" t="b">
        <v>0</v>
      </c>
    </row>
    <row r="8162" spans="1:5" x14ac:dyDescent="0.3">
      <c r="A8162" t="s">
        <v>2524</v>
      </c>
      <c r="B8162" t="s">
        <v>17</v>
      </c>
      <c r="C8162">
        <v>7.4</v>
      </c>
      <c r="E8162" t="b">
        <v>0</v>
      </c>
    </row>
    <row r="8163" spans="1:5" x14ac:dyDescent="0.3">
      <c r="A8163" t="s">
        <v>2525</v>
      </c>
      <c r="B8163" t="s">
        <v>38</v>
      </c>
      <c r="C8163">
        <v>6.7</v>
      </c>
      <c r="E8163" t="b">
        <v>0</v>
      </c>
    </row>
    <row r="8164" spans="1:5" x14ac:dyDescent="0.3">
      <c r="A8164" t="s">
        <v>2525</v>
      </c>
      <c r="B8164" t="s">
        <v>30</v>
      </c>
      <c r="C8164">
        <v>6.7</v>
      </c>
      <c r="E8164" t="b">
        <v>0</v>
      </c>
    </row>
    <row r="8165" spans="1:5" x14ac:dyDescent="0.3">
      <c r="A8165" t="s">
        <v>2525</v>
      </c>
      <c r="B8165" t="s">
        <v>19</v>
      </c>
      <c r="C8165">
        <v>6.7</v>
      </c>
      <c r="E8165" t="b">
        <v>0</v>
      </c>
    </row>
    <row r="8166" spans="1:5" x14ac:dyDescent="0.3">
      <c r="A8166" t="s">
        <v>2525</v>
      </c>
      <c r="B8166" t="s">
        <v>32</v>
      </c>
      <c r="C8166">
        <v>6.7</v>
      </c>
      <c r="E8166" t="b">
        <v>0</v>
      </c>
    </row>
    <row r="8167" spans="1:5" x14ac:dyDescent="0.3">
      <c r="A8167" t="s">
        <v>2526</v>
      </c>
      <c r="B8167" t="s">
        <v>13</v>
      </c>
      <c r="C8167">
        <v>3</v>
      </c>
      <c r="E8167" t="b">
        <v>0</v>
      </c>
    </row>
    <row r="8168" spans="1:5" x14ac:dyDescent="0.3">
      <c r="A8168" t="s">
        <v>2526</v>
      </c>
      <c r="B8168" t="s">
        <v>34</v>
      </c>
      <c r="C8168">
        <v>3</v>
      </c>
      <c r="E8168" t="b">
        <v>0</v>
      </c>
    </row>
    <row r="8169" spans="1:5" x14ac:dyDescent="0.3">
      <c r="A8169" t="s">
        <v>2526</v>
      </c>
      <c r="B8169" t="s">
        <v>30</v>
      </c>
      <c r="C8169">
        <v>3</v>
      </c>
      <c r="E8169" t="b">
        <v>0</v>
      </c>
    </row>
    <row r="8170" spans="1:5" x14ac:dyDescent="0.3">
      <c r="A8170" t="s">
        <v>2526</v>
      </c>
      <c r="B8170" t="s">
        <v>19</v>
      </c>
      <c r="C8170">
        <v>3</v>
      </c>
      <c r="E8170" t="b">
        <v>0</v>
      </c>
    </row>
    <row r="8171" spans="1:5" x14ac:dyDescent="0.3">
      <c r="A8171" t="s">
        <v>2527</v>
      </c>
      <c r="B8171" t="s">
        <v>30</v>
      </c>
      <c r="C8171">
        <v>7.6</v>
      </c>
      <c r="E8171" t="b">
        <v>0</v>
      </c>
    </row>
    <row r="8172" spans="1:5" x14ac:dyDescent="0.3">
      <c r="A8172" t="s">
        <v>2527</v>
      </c>
      <c r="B8172" t="s">
        <v>26</v>
      </c>
      <c r="C8172">
        <v>7.6</v>
      </c>
      <c r="E8172" t="b">
        <v>0</v>
      </c>
    </row>
    <row r="8173" spans="1:5" x14ac:dyDescent="0.3">
      <c r="A8173" t="s">
        <v>2527</v>
      </c>
      <c r="B8173" t="s">
        <v>19</v>
      </c>
      <c r="C8173">
        <v>7.6</v>
      </c>
      <c r="E8173" t="b">
        <v>0</v>
      </c>
    </row>
    <row r="8174" spans="1:5" x14ac:dyDescent="0.3">
      <c r="A8174" t="s">
        <v>2527</v>
      </c>
      <c r="B8174" t="s">
        <v>17</v>
      </c>
      <c r="C8174">
        <v>7.6</v>
      </c>
      <c r="E8174" t="b">
        <v>0</v>
      </c>
    </row>
    <row r="8175" spans="1:5" x14ac:dyDescent="0.3">
      <c r="A8175" t="s">
        <v>2528</v>
      </c>
      <c r="B8175" t="s">
        <v>13</v>
      </c>
      <c r="C8175">
        <v>6.4</v>
      </c>
      <c r="E8175" t="b">
        <v>0</v>
      </c>
    </row>
    <row r="8176" spans="1:5" x14ac:dyDescent="0.3">
      <c r="A8176" t="s">
        <v>2528</v>
      </c>
      <c r="B8176" t="s">
        <v>35</v>
      </c>
      <c r="C8176">
        <v>6.4</v>
      </c>
      <c r="E8176" t="b">
        <v>0</v>
      </c>
    </row>
    <row r="8177" spans="1:5" x14ac:dyDescent="0.3">
      <c r="A8177" t="s">
        <v>2528</v>
      </c>
      <c r="B8177" t="s">
        <v>17</v>
      </c>
      <c r="C8177">
        <v>6.4</v>
      </c>
      <c r="E8177" t="b">
        <v>0</v>
      </c>
    </row>
    <row r="8178" spans="1:5" x14ac:dyDescent="0.3">
      <c r="A8178" t="s">
        <v>2529</v>
      </c>
      <c r="B8178" t="s">
        <v>38</v>
      </c>
      <c r="C8178">
        <v>6.9</v>
      </c>
      <c r="E8178" t="b">
        <v>0</v>
      </c>
    </row>
    <row r="8179" spans="1:5" x14ac:dyDescent="0.3">
      <c r="A8179" t="s">
        <v>2529</v>
      </c>
      <c r="B8179" t="s">
        <v>34</v>
      </c>
      <c r="C8179">
        <v>6.9</v>
      </c>
      <c r="E8179" t="b">
        <v>0</v>
      </c>
    </row>
    <row r="8180" spans="1:5" x14ac:dyDescent="0.3">
      <c r="A8180" t="s">
        <v>2529</v>
      </c>
      <c r="B8180" t="s">
        <v>30</v>
      </c>
      <c r="C8180">
        <v>6.9</v>
      </c>
      <c r="E8180" t="b">
        <v>0</v>
      </c>
    </row>
    <row r="8181" spans="1:5" x14ac:dyDescent="0.3">
      <c r="A8181" t="s">
        <v>2529</v>
      </c>
      <c r="B8181" t="s">
        <v>17</v>
      </c>
      <c r="C8181">
        <v>6.9</v>
      </c>
      <c r="E8181" t="b">
        <v>0</v>
      </c>
    </row>
    <row r="8182" spans="1:5" x14ac:dyDescent="0.3">
      <c r="A8182" t="s">
        <v>2530</v>
      </c>
      <c r="B8182" t="s">
        <v>34</v>
      </c>
      <c r="C8182">
        <v>6.6</v>
      </c>
      <c r="E8182" t="b">
        <v>0</v>
      </c>
    </row>
    <row r="8183" spans="1:5" x14ac:dyDescent="0.3">
      <c r="A8183" t="s">
        <v>2530</v>
      </c>
      <c r="B8183" t="s">
        <v>30</v>
      </c>
      <c r="C8183">
        <v>6.6</v>
      </c>
      <c r="E8183" t="b">
        <v>0</v>
      </c>
    </row>
    <row r="8184" spans="1:5" x14ac:dyDescent="0.3">
      <c r="A8184" t="s">
        <v>2530</v>
      </c>
      <c r="B8184" t="s">
        <v>19</v>
      </c>
      <c r="C8184">
        <v>6.6</v>
      </c>
      <c r="E8184" t="b">
        <v>0</v>
      </c>
    </row>
    <row r="8185" spans="1:5" x14ac:dyDescent="0.3">
      <c r="A8185" t="s">
        <v>2530</v>
      </c>
      <c r="B8185" t="s">
        <v>17</v>
      </c>
      <c r="C8185">
        <v>6.6</v>
      </c>
      <c r="E8185" t="b">
        <v>0</v>
      </c>
    </row>
    <row r="8186" spans="1:5" x14ac:dyDescent="0.3">
      <c r="A8186" t="s">
        <v>2531</v>
      </c>
      <c r="B8186" t="s">
        <v>22</v>
      </c>
      <c r="C8186">
        <v>5.5</v>
      </c>
      <c r="E8186" t="b">
        <v>0</v>
      </c>
    </row>
    <row r="8187" spans="1:5" x14ac:dyDescent="0.3">
      <c r="A8187" t="s">
        <v>2531</v>
      </c>
      <c r="B8187" t="s">
        <v>26</v>
      </c>
      <c r="C8187">
        <v>5.5</v>
      </c>
      <c r="E8187" t="b">
        <v>0</v>
      </c>
    </row>
    <row r="8188" spans="1:5" x14ac:dyDescent="0.3">
      <c r="A8188" t="s">
        <v>2531</v>
      </c>
      <c r="B8188" t="s">
        <v>15</v>
      </c>
      <c r="C8188">
        <v>5.5</v>
      </c>
      <c r="E8188" t="b">
        <v>0</v>
      </c>
    </row>
    <row r="8189" spans="1:5" x14ac:dyDescent="0.3">
      <c r="A8189" t="s">
        <v>2531</v>
      </c>
      <c r="B8189" t="s">
        <v>17</v>
      </c>
      <c r="C8189">
        <v>5.5</v>
      </c>
      <c r="E8189" t="b">
        <v>0</v>
      </c>
    </row>
    <row r="8190" spans="1:5" x14ac:dyDescent="0.3">
      <c r="A8190" t="s">
        <v>2532</v>
      </c>
      <c r="B8190" t="s">
        <v>13</v>
      </c>
      <c r="C8190">
        <v>6.6</v>
      </c>
      <c r="E8190" t="b">
        <v>0</v>
      </c>
    </row>
    <row r="8191" spans="1:5" x14ac:dyDescent="0.3">
      <c r="A8191" t="s">
        <v>2532</v>
      </c>
      <c r="B8191" t="s">
        <v>21</v>
      </c>
      <c r="C8191">
        <v>6.6</v>
      </c>
      <c r="E8191" t="b">
        <v>0</v>
      </c>
    </row>
    <row r="8192" spans="1:5" x14ac:dyDescent="0.3">
      <c r="A8192" t="s">
        <v>2532</v>
      </c>
      <c r="B8192" t="s">
        <v>23</v>
      </c>
      <c r="C8192">
        <v>6.6</v>
      </c>
      <c r="E8192" t="b">
        <v>0</v>
      </c>
    </row>
    <row r="8193" spans="1:5" x14ac:dyDescent="0.3">
      <c r="A8193" t="s">
        <v>2532</v>
      </c>
      <c r="B8193" t="s">
        <v>14</v>
      </c>
      <c r="C8193">
        <v>6.6</v>
      </c>
      <c r="E8193" t="b">
        <v>0</v>
      </c>
    </row>
    <row r="8194" spans="1:5" x14ac:dyDescent="0.3">
      <c r="A8194" t="s">
        <v>2533</v>
      </c>
      <c r="B8194" t="s">
        <v>15</v>
      </c>
      <c r="C8194">
        <v>5.2</v>
      </c>
      <c r="E8194" t="b">
        <v>0</v>
      </c>
    </row>
    <row r="8195" spans="1:5" x14ac:dyDescent="0.3">
      <c r="A8195" t="s">
        <v>2534</v>
      </c>
      <c r="B8195" t="s">
        <v>35</v>
      </c>
      <c r="C8195">
        <v>4.0999999999999996</v>
      </c>
      <c r="E8195" t="b">
        <v>0</v>
      </c>
    </row>
    <row r="8196" spans="1:5" x14ac:dyDescent="0.3">
      <c r="A8196" t="s">
        <v>2534</v>
      </c>
      <c r="B8196" t="s">
        <v>17</v>
      </c>
      <c r="C8196">
        <v>4.0999999999999996</v>
      </c>
      <c r="E8196" t="b">
        <v>0</v>
      </c>
    </row>
    <row r="8197" spans="1:5" x14ac:dyDescent="0.3">
      <c r="A8197" t="s">
        <v>2535</v>
      </c>
      <c r="B8197" t="s">
        <v>22</v>
      </c>
      <c r="C8197">
        <v>6.8</v>
      </c>
      <c r="E8197" t="b">
        <v>0</v>
      </c>
    </row>
    <row r="8198" spans="1:5" x14ac:dyDescent="0.3">
      <c r="A8198" t="s">
        <v>2535</v>
      </c>
      <c r="B8198" t="s">
        <v>30</v>
      </c>
      <c r="C8198">
        <v>6.8</v>
      </c>
      <c r="E8198" t="b">
        <v>0</v>
      </c>
    </row>
    <row r="8199" spans="1:5" x14ac:dyDescent="0.3">
      <c r="A8199" t="s">
        <v>2535</v>
      </c>
      <c r="B8199" t="s">
        <v>23</v>
      </c>
      <c r="C8199">
        <v>6.8</v>
      </c>
      <c r="E8199" t="b">
        <v>0</v>
      </c>
    </row>
    <row r="8200" spans="1:5" x14ac:dyDescent="0.3">
      <c r="A8200" t="s">
        <v>2535</v>
      </c>
      <c r="B8200" t="s">
        <v>19</v>
      </c>
      <c r="C8200">
        <v>6.8</v>
      </c>
      <c r="E8200" t="b">
        <v>0</v>
      </c>
    </row>
    <row r="8201" spans="1:5" x14ac:dyDescent="0.3">
      <c r="A8201" t="s">
        <v>2536</v>
      </c>
      <c r="B8201" t="s">
        <v>38</v>
      </c>
      <c r="C8201">
        <v>6.5</v>
      </c>
      <c r="E8201" t="b">
        <v>0</v>
      </c>
    </row>
    <row r="8202" spans="1:5" x14ac:dyDescent="0.3">
      <c r="A8202" t="s">
        <v>2536</v>
      </c>
      <c r="B8202" t="s">
        <v>30</v>
      </c>
      <c r="C8202">
        <v>6.5</v>
      </c>
      <c r="E8202" t="b">
        <v>0</v>
      </c>
    </row>
    <row r="8203" spans="1:5" x14ac:dyDescent="0.3">
      <c r="A8203" t="s">
        <v>2536</v>
      </c>
      <c r="B8203" t="s">
        <v>19</v>
      </c>
      <c r="C8203">
        <v>6.5</v>
      </c>
      <c r="E8203" t="b">
        <v>0</v>
      </c>
    </row>
    <row r="8204" spans="1:5" x14ac:dyDescent="0.3">
      <c r="A8204" t="s">
        <v>2527</v>
      </c>
      <c r="B8204" t="s">
        <v>30</v>
      </c>
      <c r="C8204">
        <v>7.6</v>
      </c>
      <c r="E8204" t="b">
        <v>0</v>
      </c>
    </row>
    <row r="8205" spans="1:5" x14ac:dyDescent="0.3">
      <c r="A8205" t="s">
        <v>2527</v>
      </c>
      <c r="B8205" t="s">
        <v>26</v>
      </c>
      <c r="C8205">
        <v>7.6</v>
      </c>
      <c r="E8205" t="b">
        <v>0</v>
      </c>
    </row>
    <row r="8206" spans="1:5" x14ac:dyDescent="0.3">
      <c r="A8206" t="s">
        <v>2527</v>
      </c>
      <c r="B8206" t="s">
        <v>19</v>
      </c>
      <c r="C8206">
        <v>7.6</v>
      </c>
      <c r="E8206" t="b">
        <v>0</v>
      </c>
    </row>
    <row r="8207" spans="1:5" x14ac:dyDescent="0.3">
      <c r="A8207" t="s">
        <v>2527</v>
      </c>
      <c r="B8207" t="s">
        <v>17</v>
      </c>
      <c r="C8207">
        <v>7.6</v>
      </c>
      <c r="E8207" t="b">
        <v>0</v>
      </c>
    </row>
    <row r="8208" spans="1:5" x14ac:dyDescent="0.3">
      <c r="A8208" t="s">
        <v>2537</v>
      </c>
      <c r="B8208" t="s">
        <v>34</v>
      </c>
      <c r="C8208">
        <v>7.4</v>
      </c>
      <c r="E8208" t="b">
        <v>0</v>
      </c>
    </row>
    <row r="8209" spans="1:5" x14ac:dyDescent="0.3">
      <c r="A8209" t="s">
        <v>2537</v>
      </c>
      <c r="B8209" t="s">
        <v>30</v>
      </c>
      <c r="C8209">
        <v>7.4</v>
      </c>
      <c r="E8209" t="b">
        <v>0</v>
      </c>
    </row>
    <row r="8210" spans="1:5" x14ac:dyDescent="0.3">
      <c r="A8210" t="s">
        <v>2538</v>
      </c>
      <c r="B8210" t="s">
        <v>30</v>
      </c>
      <c r="C8210">
        <v>7.7</v>
      </c>
      <c r="E8210" t="b">
        <v>0</v>
      </c>
    </row>
    <row r="8211" spans="1:5" x14ac:dyDescent="0.3">
      <c r="A8211" t="s">
        <v>2538</v>
      </c>
      <c r="B8211" t="s">
        <v>19</v>
      </c>
      <c r="C8211">
        <v>7.7</v>
      </c>
      <c r="E8211" t="b">
        <v>0</v>
      </c>
    </row>
    <row r="8212" spans="1:5" x14ac:dyDescent="0.3">
      <c r="A8212" t="s">
        <v>2539</v>
      </c>
      <c r="B8212" t="s">
        <v>38</v>
      </c>
      <c r="C8212">
        <v>7.1</v>
      </c>
      <c r="E8212" t="b">
        <v>0</v>
      </c>
    </row>
    <row r="8213" spans="1:5" x14ac:dyDescent="0.3">
      <c r="A8213" t="s">
        <v>2539</v>
      </c>
      <c r="B8213" t="s">
        <v>30</v>
      </c>
      <c r="C8213">
        <v>7.1</v>
      </c>
      <c r="E8213" t="b">
        <v>0</v>
      </c>
    </row>
    <row r="8214" spans="1:5" x14ac:dyDescent="0.3">
      <c r="A8214" t="s">
        <v>2539</v>
      </c>
      <c r="B8214" t="s">
        <v>19</v>
      </c>
      <c r="C8214">
        <v>7.1</v>
      </c>
      <c r="E8214" t="b">
        <v>0</v>
      </c>
    </row>
    <row r="8215" spans="1:5" x14ac:dyDescent="0.3">
      <c r="A8215" t="s">
        <v>2540</v>
      </c>
      <c r="B8215" t="s">
        <v>22</v>
      </c>
      <c r="C8215">
        <v>6.3</v>
      </c>
      <c r="E8215" t="b">
        <v>0</v>
      </c>
    </row>
    <row r="8216" spans="1:5" x14ac:dyDescent="0.3">
      <c r="A8216" t="s">
        <v>2540</v>
      </c>
      <c r="B8216" t="s">
        <v>19</v>
      </c>
      <c r="C8216">
        <v>6.3</v>
      </c>
      <c r="E8216" t="b">
        <v>0</v>
      </c>
    </row>
    <row r="8217" spans="1:5" x14ac:dyDescent="0.3">
      <c r="A8217" t="s">
        <v>2541</v>
      </c>
      <c r="B8217" t="s">
        <v>30</v>
      </c>
      <c r="C8217">
        <v>7.6</v>
      </c>
      <c r="E8217" t="b">
        <v>0</v>
      </c>
    </row>
    <row r="8218" spans="1:5" x14ac:dyDescent="0.3">
      <c r="A8218" t="s">
        <v>2542</v>
      </c>
      <c r="B8218" t="s">
        <v>22</v>
      </c>
      <c r="C8218">
        <v>8</v>
      </c>
      <c r="E8218" t="b">
        <v>0</v>
      </c>
    </row>
    <row r="8219" spans="1:5" x14ac:dyDescent="0.3">
      <c r="A8219" t="s">
        <v>2542</v>
      </c>
      <c r="B8219" t="s">
        <v>30</v>
      </c>
      <c r="C8219">
        <v>8</v>
      </c>
      <c r="E8219" t="b">
        <v>0</v>
      </c>
    </row>
    <row r="8220" spans="1:5" x14ac:dyDescent="0.3">
      <c r="A8220" t="s">
        <v>2543</v>
      </c>
      <c r="B8220" t="s">
        <v>22</v>
      </c>
      <c r="C8220">
        <v>7.3</v>
      </c>
      <c r="E8220" t="b">
        <v>0</v>
      </c>
    </row>
    <row r="8221" spans="1:5" x14ac:dyDescent="0.3">
      <c r="A8221" t="s">
        <v>2544</v>
      </c>
      <c r="B8221" t="s">
        <v>22</v>
      </c>
      <c r="C8221">
        <v>7.6</v>
      </c>
      <c r="E8221" t="b">
        <v>0</v>
      </c>
    </row>
    <row r="8222" spans="1:5" x14ac:dyDescent="0.3">
      <c r="A8222" t="s">
        <v>2544</v>
      </c>
      <c r="B8222" t="s">
        <v>30</v>
      </c>
      <c r="C8222">
        <v>7.6</v>
      </c>
      <c r="E8222" t="b">
        <v>0</v>
      </c>
    </row>
    <row r="8223" spans="1:5" x14ac:dyDescent="0.3">
      <c r="A8223" t="s">
        <v>2544</v>
      </c>
      <c r="B8223" t="s">
        <v>19</v>
      </c>
      <c r="C8223">
        <v>7.6</v>
      </c>
      <c r="E8223" t="b">
        <v>0</v>
      </c>
    </row>
    <row r="8224" spans="1:5" x14ac:dyDescent="0.3">
      <c r="A8224" t="s">
        <v>2545</v>
      </c>
      <c r="B8224" t="s">
        <v>30</v>
      </c>
      <c r="C8224">
        <v>7.8</v>
      </c>
      <c r="E8224" t="b">
        <v>0</v>
      </c>
    </row>
    <row r="8225" spans="1:5" x14ac:dyDescent="0.3">
      <c r="A8225" t="s">
        <v>2546</v>
      </c>
      <c r="B8225" t="s">
        <v>22</v>
      </c>
      <c r="C8225">
        <v>6.5</v>
      </c>
      <c r="E8225" t="b">
        <v>0</v>
      </c>
    </row>
    <row r="8226" spans="1:5" x14ac:dyDescent="0.3">
      <c r="A8226" t="s">
        <v>2547</v>
      </c>
      <c r="B8226" t="s">
        <v>22</v>
      </c>
      <c r="C8226">
        <v>6.4</v>
      </c>
      <c r="E8226" t="b">
        <v>0</v>
      </c>
    </row>
    <row r="8227" spans="1:5" x14ac:dyDescent="0.3">
      <c r="A8227" t="s">
        <v>2547</v>
      </c>
      <c r="B8227" t="s">
        <v>30</v>
      </c>
      <c r="C8227">
        <v>6.4</v>
      </c>
      <c r="E8227" t="b">
        <v>0</v>
      </c>
    </row>
    <row r="8228" spans="1:5" x14ac:dyDescent="0.3">
      <c r="A8228" t="s">
        <v>2547</v>
      </c>
      <c r="B8228" t="s">
        <v>19</v>
      </c>
      <c r="C8228">
        <v>6.4</v>
      </c>
      <c r="E8228" t="b">
        <v>0</v>
      </c>
    </row>
    <row r="8229" spans="1:5" x14ac:dyDescent="0.3">
      <c r="A8229" t="s">
        <v>2547</v>
      </c>
      <c r="B8229" t="s">
        <v>32</v>
      </c>
      <c r="C8229">
        <v>6.4</v>
      </c>
      <c r="E8229" t="b">
        <v>0</v>
      </c>
    </row>
    <row r="8230" spans="1:5" x14ac:dyDescent="0.3">
      <c r="A8230" t="s">
        <v>2548</v>
      </c>
      <c r="B8230" t="s">
        <v>22</v>
      </c>
      <c r="C8230">
        <v>8</v>
      </c>
      <c r="E8230" t="b">
        <v>0</v>
      </c>
    </row>
    <row r="8231" spans="1:5" x14ac:dyDescent="0.3">
      <c r="A8231" t="s">
        <v>2548</v>
      </c>
      <c r="B8231" t="s">
        <v>30</v>
      </c>
      <c r="C8231">
        <v>8</v>
      </c>
      <c r="E8231" t="b">
        <v>0</v>
      </c>
    </row>
    <row r="8232" spans="1:5" x14ac:dyDescent="0.3">
      <c r="A8232" t="s">
        <v>2548</v>
      </c>
      <c r="B8232" t="s">
        <v>19</v>
      </c>
      <c r="C8232">
        <v>8</v>
      </c>
      <c r="E8232" t="b">
        <v>0</v>
      </c>
    </row>
    <row r="8233" spans="1:5" x14ac:dyDescent="0.3">
      <c r="A8233" t="s">
        <v>2549</v>
      </c>
      <c r="B8233" t="s">
        <v>30</v>
      </c>
      <c r="C8233">
        <v>4.8</v>
      </c>
      <c r="E8233" t="b">
        <v>0</v>
      </c>
    </row>
    <row r="8234" spans="1:5" x14ac:dyDescent="0.3">
      <c r="A8234" t="s">
        <v>2549</v>
      </c>
      <c r="B8234" t="s">
        <v>14</v>
      </c>
      <c r="C8234">
        <v>4.8</v>
      </c>
      <c r="E8234" t="b">
        <v>0</v>
      </c>
    </row>
    <row r="8235" spans="1:5" x14ac:dyDescent="0.3">
      <c r="A8235" t="s">
        <v>2549</v>
      </c>
      <c r="B8235" t="s">
        <v>35</v>
      </c>
      <c r="C8235">
        <v>4.8</v>
      </c>
      <c r="E8235" t="b">
        <v>0</v>
      </c>
    </row>
    <row r="8236" spans="1:5" x14ac:dyDescent="0.3">
      <c r="A8236" t="s">
        <v>2549</v>
      </c>
      <c r="B8236" t="s">
        <v>26</v>
      </c>
      <c r="C8236">
        <v>4.8</v>
      </c>
      <c r="E8236" t="b">
        <v>0</v>
      </c>
    </row>
    <row r="8237" spans="1:5" x14ac:dyDescent="0.3">
      <c r="A8237" t="s">
        <v>2549</v>
      </c>
      <c r="B8237" t="s">
        <v>17</v>
      </c>
      <c r="C8237">
        <v>4.8</v>
      </c>
      <c r="E8237" t="b">
        <v>0</v>
      </c>
    </row>
    <row r="8238" spans="1:5" x14ac:dyDescent="0.3">
      <c r="A8238" t="s">
        <v>2550</v>
      </c>
      <c r="B8238" t="s">
        <v>13</v>
      </c>
      <c r="C8238">
        <v>7.8</v>
      </c>
      <c r="E8238" t="b">
        <v>0</v>
      </c>
    </row>
    <row r="8239" spans="1:5" x14ac:dyDescent="0.3">
      <c r="A8239" t="s">
        <v>2550</v>
      </c>
      <c r="B8239" t="s">
        <v>22</v>
      </c>
      <c r="C8239">
        <v>7.8</v>
      </c>
      <c r="E8239" t="b">
        <v>0</v>
      </c>
    </row>
    <row r="8240" spans="1:5" x14ac:dyDescent="0.3">
      <c r="A8240" t="s">
        <v>2550</v>
      </c>
      <c r="B8240" t="s">
        <v>30</v>
      </c>
      <c r="C8240">
        <v>7.8</v>
      </c>
      <c r="E8240" t="b">
        <v>0</v>
      </c>
    </row>
    <row r="8241" spans="1:5" x14ac:dyDescent="0.3">
      <c r="A8241" t="s">
        <v>2550</v>
      </c>
      <c r="B8241" t="s">
        <v>19</v>
      </c>
      <c r="C8241">
        <v>7.8</v>
      </c>
      <c r="E8241" t="b">
        <v>0</v>
      </c>
    </row>
    <row r="8242" spans="1:5" x14ac:dyDescent="0.3">
      <c r="A8242" t="s">
        <v>2551</v>
      </c>
      <c r="B8242" t="s">
        <v>35</v>
      </c>
      <c r="C8242">
        <v>5.9</v>
      </c>
      <c r="E8242" t="b">
        <v>0</v>
      </c>
    </row>
    <row r="8243" spans="1:5" x14ac:dyDescent="0.3">
      <c r="A8243" t="s">
        <v>2552</v>
      </c>
      <c r="B8243" t="s">
        <v>30</v>
      </c>
      <c r="C8243">
        <v>5.4</v>
      </c>
      <c r="E8243" t="b">
        <v>0</v>
      </c>
    </row>
    <row r="8244" spans="1:5" x14ac:dyDescent="0.3">
      <c r="A8244" t="s">
        <v>2553</v>
      </c>
      <c r="B8244" t="s">
        <v>22</v>
      </c>
      <c r="C8244">
        <v>3.3</v>
      </c>
      <c r="E8244" t="b">
        <v>0</v>
      </c>
    </row>
    <row r="8245" spans="1:5" x14ac:dyDescent="0.3">
      <c r="A8245" t="s">
        <v>2553</v>
      </c>
      <c r="B8245" t="s">
        <v>23</v>
      </c>
      <c r="C8245">
        <v>3.3</v>
      </c>
      <c r="E8245" t="b">
        <v>0</v>
      </c>
    </row>
    <row r="8246" spans="1:5" x14ac:dyDescent="0.3">
      <c r="A8246" t="s">
        <v>2554</v>
      </c>
      <c r="B8246" t="s">
        <v>30</v>
      </c>
      <c r="C8246">
        <v>8.1999999999999993</v>
      </c>
      <c r="E8246" t="b">
        <v>0</v>
      </c>
    </row>
    <row r="8247" spans="1:5" x14ac:dyDescent="0.3">
      <c r="A8247" t="s">
        <v>2554</v>
      </c>
      <c r="B8247" t="s">
        <v>14</v>
      </c>
      <c r="C8247">
        <v>8.1999999999999993</v>
      </c>
      <c r="E8247" t="b">
        <v>0</v>
      </c>
    </row>
    <row r="8248" spans="1:5" x14ac:dyDescent="0.3">
      <c r="A8248" t="s">
        <v>2554</v>
      </c>
      <c r="B8248" t="s">
        <v>36</v>
      </c>
      <c r="C8248">
        <v>8.1999999999999993</v>
      </c>
      <c r="E8248" t="b">
        <v>0</v>
      </c>
    </row>
    <row r="8249" spans="1:5" x14ac:dyDescent="0.3">
      <c r="A8249" t="s">
        <v>2555</v>
      </c>
      <c r="B8249" t="s">
        <v>30</v>
      </c>
      <c r="C8249">
        <v>6.6</v>
      </c>
      <c r="E8249" t="b">
        <v>0</v>
      </c>
    </row>
    <row r="8250" spans="1:5" x14ac:dyDescent="0.3">
      <c r="A8250" t="s">
        <v>2555</v>
      </c>
      <c r="B8250" t="s">
        <v>14</v>
      </c>
      <c r="C8250">
        <v>6.6</v>
      </c>
      <c r="E8250" t="b">
        <v>0</v>
      </c>
    </row>
    <row r="8251" spans="1:5" x14ac:dyDescent="0.3">
      <c r="A8251" t="s">
        <v>2555</v>
      </c>
      <c r="B8251" t="s">
        <v>26</v>
      </c>
      <c r="C8251">
        <v>6.6</v>
      </c>
      <c r="E8251" t="b">
        <v>0</v>
      </c>
    </row>
    <row r="8252" spans="1:5" x14ac:dyDescent="0.3">
      <c r="A8252" t="s">
        <v>2555</v>
      </c>
      <c r="B8252" t="s">
        <v>17</v>
      </c>
      <c r="C8252">
        <v>6.6</v>
      </c>
      <c r="E8252" t="b">
        <v>0</v>
      </c>
    </row>
    <row r="8253" spans="1:5" x14ac:dyDescent="0.3">
      <c r="A8253" t="s">
        <v>2556</v>
      </c>
      <c r="B8253" t="s">
        <v>12</v>
      </c>
      <c r="C8253">
        <v>5.4</v>
      </c>
      <c r="E8253" t="b">
        <v>0</v>
      </c>
    </row>
    <row r="8254" spans="1:5" x14ac:dyDescent="0.3">
      <c r="A8254" t="s">
        <v>2556</v>
      </c>
      <c r="B8254" t="s">
        <v>22</v>
      </c>
      <c r="C8254">
        <v>5.4</v>
      </c>
      <c r="E8254" t="b">
        <v>0</v>
      </c>
    </row>
    <row r="8255" spans="1:5" x14ac:dyDescent="0.3">
      <c r="A8255" t="s">
        <v>2556</v>
      </c>
      <c r="B8255" t="s">
        <v>34</v>
      </c>
      <c r="C8255">
        <v>5.4</v>
      </c>
      <c r="E8255" t="b">
        <v>0</v>
      </c>
    </row>
    <row r="8256" spans="1:5" x14ac:dyDescent="0.3">
      <c r="A8256" t="s">
        <v>2556</v>
      </c>
      <c r="B8256" t="s">
        <v>23</v>
      </c>
      <c r="C8256">
        <v>5.4</v>
      </c>
      <c r="E8256" t="b">
        <v>0</v>
      </c>
    </row>
    <row r="8257" spans="1:5" x14ac:dyDescent="0.3">
      <c r="A8257" t="s">
        <v>2557</v>
      </c>
      <c r="B8257" t="s">
        <v>34</v>
      </c>
      <c r="C8257">
        <v>6.4</v>
      </c>
      <c r="E8257" t="b">
        <v>0</v>
      </c>
    </row>
    <row r="8258" spans="1:5" x14ac:dyDescent="0.3">
      <c r="A8258" t="s">
        <v>2557</v>
      </c>
      <c r="B8258" t="s">
        <v>30</v>
      </c>
      <c r="C8258">
        <v>6.4</v>
      </c>
      <c r="E8258" t="b">
        <v>0</v>
      </c>
    </row>
    <row r="8259" spans="1:5" x14ac:dyDescent="0.3">
      <c r="A8259" t="s">
        <v>2557</v>
      </c>
      <c r="B8259" t="s">
        <v>19</v>
      </c>
      <c r="C8259">
        <v>6.4</v>
      </c>
      <c r="E8259" t="b">
        <v>0</v>
      </c>
    </row>
    <row r="8260" spans="1:5" x14ac:dyDescent="0.3">
      <c r="A8260" t="s">
        <v>2557</v>
      </c>
      <c r="B8260" t="s">
        <v>17</v>
      </c>
      <c r="C8260">
        <v>6.4</v>
      </c>
      <c r="E8260" t="b">
        <v>0</v>
      </c>
    </row>
    <row r="8261" spans="1:5" x14ac:dyDescent="0.3">
      <c r="A8261" t="s">
        <v>2558</v>
      </c>
      <c r="B8261" t="s">
        <v>30</v>
      </c>
      <c r="C8261">
        <v>4.8</v>
      </c>
      <c r="E8261" t="b">
        <v>0</v>
      </c>
    </row>
    <row r="8262" spans="1:5" x14ac:dyDescent="0.3">
      <c r="A8262" t="s">
        <v>2558</v>
      </c>
      <c r="B8262" t="s">
        <v>35</v>
      </c>
      <c r="C8262">
        <v>4.8</v>
      </c>
      <c r="E8262" t="b">
        <v>0</v>
      </c>
    </row>
    <row r="8263" spans="1:5" x14ac:dyDescent="0.3">
      <c r="A8263" t="s">
        <v>2558</v>
      </c>
      <c r="B8263" t="s">
        <v>17</v>
      </c>
      <c r="C8263">
        <v>4.8</v>
      </c>
      <c r="E8263" t="b">
        <v>0</v>
      </c>
    </row>
    <row r="8264" spans="1:5" x14ac:dyDescent="0.3">
      <c r="A8264" t="s">
        <v>2559</v>
      </c>
      <c r="B8264" t="s">
        <v>13</v>
      </c>
      <c r="C8264">
        <v>5.9</v>
      </c>
      <c r="E8264" t="b">
        <v>0</v>
      </c>
    </row>
    <row r="8265" spans="1:5" x14ac:dyDescent="0.3">
      <c r="A8265" t="s">
        <v>2559</v>
      </c>
      <c r="B8265" t="s">
        <v>22</v>
      </c>
      <c r="C8265">
        <v>5.9</v>
      </c>
      <c r="E8265" t="b">
        <v>0</v>
      </c>
    </row>
    <row r="8266" spans="1:5" x14ac:dyDescent="0.3">
      <c r="A8266" t="s">
        <v>2559</v>
      </c>
      <c r="B8266" t="s">
        <v>30</v>
      </c>
      <c r="C8266">
        <v>5.9</v>
      </c>
      <c r="E8266" t="b">
        <v>0</v>
      </c>
    </row>
    <row r="8267" spans="1:5" x14ac:dyDescent="0.3">
      <c r="A8267" t="s">
        <v>2560</v>
      </c>
      <c r="B8267" t="s">
        <v>12</v>
      </c>
      <c r="C8267">
        <v>5.5</v>
      </c>
      <c r="E8267" t="b">
        <v>0</v>
      </c>
    </row>
    <row r="8268" spans="1:5" x14ac:dyDescent="0.3">
      <c r="A8268" t="s">
        <v>2560</v>
      </c>
      <c r="B8268" t="s">
        <v>34</v>
      </c>
      <c r="C8268">
        <v>5.5</v>
      </c>
      <c r="E8268" t="b">
        <v>0</v>
      </c>
    </row>
    <row r="8269" spans="1:5" x14ac:dyDescent="0.3">
      <c r="A8269" t="s">
        <v>2561</v>
      </c>
      <c r="B8269" t="s">
        <v>12</v>
      </c>
      <c r="C8269">
        <v>7.9</v>
      </c>
      <c r="E8269" t="b">
        <v>0</v>
      </c>
    </row>
    <row r="8270" spans="1:5" x14ac:dyDescent="0.3">
      <c r="A8270" t="s">
        <v>2561</v>
      </c>
      <c r="B8270" t="s">
        <v>22</v>
      </c>
      <c r="C8270">
        <v>7.9</v>
      </c>
      <c r="E8270" t="b">
        <v>0</v>
      </c>
    </row>
    <row r="8271" spans="1:5" x14ac:dyDescent="0.3">
      <c r="A8271" t="s">
        <v>2561</v>
      </c>
      <c r="B8271" t="s">
        <v>26</v>
      </c>
      <c r="C8271">
        <v>7.9</v>
      </c>
      <c r="E8271" t="b">
        <v>0</v>
      </c>
    </row>
    <row r="8272" spans="1:5" x14ac:dyDescent="0.3">
      <c r="A8272" t="s">
        <v>2562</v>
      </c>
      <c r="B8272" t="s">
        <v>22</v>
      </c>
      <c r="C8272">
        <v>4.9000000000000004</v>
      </c>
      <c r="E8272" t="b">
        <v>0</v>
      </c>
    </row>
    <row r="8273" spans="1:5" x14ac:dyDescent="0.3">
      <c r="A8273" t="s">
        <v>2562</v>
      </c>
      <c r="B8273" t="s">
        <v>30</v>
      </c>
      <c r="C8273">
        <v>4.9000000000000004</v>
      </c>
      <c r="E8273" t="b">
        <v>0</v>
      </c>
    </row>
    <row r="8274" spans="1:5" x14ac:dyDescent="0.3">
      <c r="A8274" t="s">
        <v>2563</v>
      </c>
      <c r="B8274" t="s">
        <v>30</v>
      </c>
      <c r="C8274">
        <v>7.2</v>
      </c>
      <c r="E8274" t="b">
        <v>0</v>
      </c>
    </row>
    <row r="8275" spans="1:5" x14ac:dyDescent="0.3">
      <c r="A8275" t="s">
        <v>2563</v>
      </c>
      <c r="B8275" t="s">
        <v>19</v>
      </c>
      <c r="C8275">
        <v>7.2</v>
      </c>
      <c r="E8275" t="b">
        <v>0</v>
      </c>
    </row>
    <row r="8276" spans="1:5" x14ac:dyDescent="0.3">
      <c r="A8276" t="s">
        <v>2564</v>
      </c>
      <c r="B8276" t="s">
        <v>12</v>
      </c>
      <c r="C8276">
        <v>6.6</v>
      </c>
      <c r="E8276" t="b">
        <v>0</v>
      </c>
    </row>
    <row r="8277" spans="1:5" x14ac:dyDescent="0.3">
      <c r="A8277" t="s">
        <v>2564</v>
      </c>
      <c r="B8277" t="s">
        <v>13</v>
      </c>
      <c r="C8277">
        <v>6.6</v>
      </c>
      <c r="E8277" t="b">
        <v>0</v>
      </c>
    </row>
    <row r="8278" spans="1:5" x14ac:dyDescent="0.3">
      <c r="A8278" t="s">
        <v>2564</v>
      </c>
      <c r="B8278" t="s">
        <v>30</v>
      </c>
      <c r="C8278">
        <v>6.6</v>
      </c>
      <c r="E8278" t="b">
        <v>0</v>
      </c>
    </row>
    <row r="8279" spans="1:5" x14ac:dyDescent="0.3">
      <c r="A8279" t="s">
        <v>2564</v>
      </c>
      <c r="B8279" t="s">
        <v>19</v>
      </c>
      <c r="C8279">
        <v>6.6</v>
      </c>
      <c r="E8279" t="b">
        <v>0</v>
      </c>
    </row>
    <row r="8280" spans="1:5" x14ac:dyDescent="0.3">
      <c r="A8280" t="s">
        <v>2564</v>
      </c>
      <c r="B8280" t="s">
        <v>36</v>
      </c>
      <c r="C8280">
        <v>6.6</v>
      </c>
      <c r="E8280" t="b">
        <v>0</v>
      </c>
    </row>
    <row r="8281" spans="1:5" x14ac:dyDescent="0.3">
      <c r="A8281" t="s">
        <v>2192</v>
      </c>
      <c r="B8281" t="s">
        <v>22</v>
      </c>
      <c r="C8281">
        <v>6.7</v>
      </c>
      <c r="E8281" t="b">
        <v>0</v>
      </c>
    </row>
    <row r="8282" spans="1:5" x14ac:dyDescent="0.3">
      <c r="A8282" t="s">
        <v>2565</v>
      </c>
      <c r="B8282" t="s">
        <v>22</v>
      </c>
      <c r="C8282">
        <v>5.3</v>
      </c>
      <c r="E8282" t="b">
        <v>0</v>
      </c>
    </row>
    <row r="8283" spans="1:5" x14ac:dyDescent="0.3">
      <c r="A8283" t="s">
        <v>2565</v>
      </c>
      <c r="B8283" t="s">
        <v>30</v>
      </c>
      <c r="C8283">
        <v>5.3</v>
      </c>
      <c r="E8283" t="b">
        <v>0</v>
      </c>
    </row>
    <row r="8284" spans="1:5" x14ac:dyDescent="0.3">
      <c r="A8284" t="s">
        <v>2565</v>
      </c>
      <c r="B8284" t="s">
        <v>19</v>
      </c>
      <c r="C8284">
        <v>5.3</v>
      </c>
      <c r="E8284" t="b">
        <v>0</v>
      </c>
    </row>
    <row r="8285" spans="1:5" x14ac:dyDescent="0.3">
      <c r="A8285" t="s">
        <v>2566</v>
      </c>
      <c r="B8285" t="s">
        <v>30</v>
      </c>
      <c r="C8285">
        <v>7.2</v>
      </c>
      <c r="E8285" t="b">
        <v>0</v>
      </c>
    </row>
    <row r="8286" spans="1:5" x14ac:dyDescent="0.3">
      <c r="A8286" t="s">
        <v>2567</v>
      </c>
      <c r="B8286" t="s">
        <v>22</v>
      </c>
      <c r="C8286">
        <v>5.0999999999999996</v>
      </c>
      <c r="E8286" t="b">
        <v>0</v>
      </c>
    </row>
    <row r="8287" spans="1:5" x14ac:dyDescent="0.3">
      <c r="A8287" t="s">
        <v>2567</v>
      </c>
      <c r="B8287" t="s">
        <v>14</v>
      </c>
      <c r="C8287">
        <v>5.0999999999999996</v>
      </c>
      <c r="E8287" t="b">
        <v>0</v>
      </c>
    </row>
    <row r="8288" spans="1:5" x14ac:dyDescent="0.3">
      <c r="A8288" t="s">
        <v>2567</v>
      </c>
      <c r="B8288" t="s">
        <v>35</v>
      </c>
      <c r="C8288">
        <v>5.0999999999999996</v>
      </c>
      <c r="E8288" t="b">
        <v>0</v>
      </c>
    </row>
    <row r="8289" spans="1:5" x14ac:dyDescent="0.3">
      <c r="A8289" t="s">
        <v>2568</v>
      </c>
      <c r="B8289" t="s">
        <v>22</v>
      </c>
      <c r="C8289">
        <v>5.6</v>
      </c>
      <c r="E8289" t="b">
        <v>0</v>
      </c>
    </row>
    <row r="8290" spans="1:5" x14ac:dyDescent="0.3">
      <c r="A8290" t="s">
        <v>2568</v>
      </c>
      <c r="B8290" t="s">
        <v>34</v>
      </c>
      <c r="C8290">
        <v>5.6</v>
      </c>
      <c r="E8290" t="b">
        <v>0</v>
      </c>
    </row>
    <row r="8291" spans="1:5" x14ac:dyDescent="0.3">
      <c r="A8291" t="s">
        <v>2568</v>
      </c>
      <c r="B8291" t="s">
        <v>26</v>
      </c>
      <c r="C8291">
        <v>5.6</v>
      </c>
      <c r="E8291" t="b">
        <v>0</v>
      </c>
    </row>
    <row r="8292" spans="1:5" x14ac:dyDescent="0.3">
      <c r="A8292" t="s">
        <v>2569</v>
      </c>
      <c r="B8292" t="s">
        <v>22</v>
      </c>
      <c r="C8292">
        <v>7.6</v>
      </c>
      <c r="E8292" t="b">
        <v>0</v>
      </c>
    </row>
    <row r="8293" spans="1:5" x14ac:dyDescent="0.3">
      <c r="A8293" t="s">
        <v>2407</v>
      </c>
      <c r="B8293" t="s">
        <v>12</v>
      </c>
      <c r="C8293">
        <v>3.1</v>
      </c>
      <c r="E8293" t="b">
        <v>0</v>
      </c>
    </row>
    <row r="8294" spans="1:5" x14ac:dyDescent="0.3">
      <c r="A8294" t="s">
        <v>2407</v>
      </c>
      <c r="B8294" t="s">
        <v>30</v>
      </c>
      <c r="C8294">
        <v>3.1</v>
      </c>
      <c r="E8294" t="b">
        <v>0</v>
      </c>
    </row>
    <row r="8295" spans="1:5" x14ac:dyDescent="0.3">
      <c r="A8295" t="s">
        <v>2407</v>
      </c>
      <c r="B8295" t="s">
        <v>14</v>
      </c>
      <c r="C8295">
        <v>3.1</v>
      </c>
      <c r="E8295" t="b">
        <v>0</v>
      </c>
    </row>
    <row r="8296" spans="1:5" x14ac:dyDescent="0.3">
      <c r="A8296" t="s">
        <v>2407</v>
      </c>
      <c r="B8296" t="s">
        <v>26</v>
      </c>
      <c r="C8296">
        <v>3.1</v>
      </c>
      <c r="E8296" t="b">
        <v>0</v>
      </c>
    </row>
    <row r="8297" spans="1:5" x14ac:dyDescent="0.3">
      <c r="A8297" t="s">
        <v>2407</v>
      </c>
      <c r="B8297" t="s">
        <v>17</v>
      </c>
      <c r="C8297">
        <v>3.1</v>
      </c>
      <c r="E8297" t="b">
        <v>0</v>
      </c>
    </row>
    <row r="8298" spans="1:5" x14ac:dyDescent="0.3">
      <c r="A8298" t="s">
        <v>2570</v>
      </c>
      <c r="B8298" t="s">
        <v>30</v>
      </c>
      <c r="C8298">
        <v>7.2</v>
      </c>
      <c r="E8298" t="b">
        <v>0</v>
      </c>
    </row>
    <row r="8299" spans="1:5" x14ac:dyDescent="0.3">
      <c r="A8299" t="s">
        <v>2570</v>
      </c>
      <c r="B8299" t="s">
        <v>19</v>
      </c>
      <c r="C8299">
        <v>7.2</v>
      </c>
      <c r="E8299" t="b">
        <v>0</v>
      </c>
    </row>
    <row r="8300" spans="1:5" x14ac:dyDescent="0.3">
      <c r="A8300" t="s">
        <v>2571</v>
      </c>
      <c r="B8300" t="s">
        <v>22</v>
      </c>
      <c r="C8300">
        <v>5.7</v>
      </c>
      <c r="E8300" t="b">
        <v>0</v>
      </c>
    </row>
    <row r="8301" spans="1:5" x14ac:dyDescent="0.3">
      <c r="A8301" t="s">
        <v>2571</v>
      </c>
      <c r="B8301" t="s">
        <v>30</v>
      </c>
      <c r="C8301">
        <v>5.7</v>
      </c>
      <c r="E8301" t="b">
        <v>0</v>
      </c>
    </row>
    <row r="8302" spans="1:5" x14ac:dyDescent="0.3">
      <c r="A8302" t="s">
        <v>2571</v>
      </c>
      <c r="B8302" t="s">
        <v>19</v>
      </c>
      <c r="C8302">
        <v>5.7</v>
      </c>
      <c r="E8302" t="b">
        <v>0</v>
      </c>
    </row>
    <row r="8303" spans="1:5" x14ac:dyDescent="0.3">
      <c r="A8303" t="s">
        <v>2572</v>
      </c>
      <c r="B8303" t="s">
        <v>22</v>
      </c>
      <c r="C8303">
        <v>5.2</v>
      </c>
      <c r="E8303" t="b">
        <v>0</v>
      </c>
    </row>
    <row r="8304" spans="1:5" x14ac:dyDescent="0.3">
      <c r="A8304" t="s">
        <v>2572</v>
      </c>
      <c r="B8304" t="s">
        <v>19</v>
      </c>
      <c r="C8304">
        <v>5.2</v>
      </c>
      <c r="E8304" t="b">
        <v>0</v>
      </c>
    </row>
    <row r="8305" spans="1:5" x14ac:dyDescent="0.3">
      <c r="A8305" t="s">
        <v>2572</v>
      </c>
      <c r="B8305" t="s">
        <v>15</v>
      </c>
      <c r="C8305">
        <v>5.2</v>
      </c>
      <c r="E8305" t="b">
        <v>0</v>
      </c>
    </row>
    <row r="8306" spans="1:5" x14ac:dyDescent="0.3">
      <c r="A8306" t="s">
        <v>2573</v>
      </c>
      <c r="B8306" t="s">
        <v>30</v>
      </c>
      <c r="C8306">
        <v>7.7</v>
      </c>
      <c r="E8306" t="b">
        <v>0</v>
      </c>
    </row>
    <row r="8307" spans="1:5" x14ac:dyDescent="0.3">
      <c r="A8307" t="s">
        <v>2574</v>
      </c>
      <c r="B8307" t="s">
        <v>26</v>
      </c>
      <c r="C8307">
        <v>7</v>
      </c>
      <c r="E8307" t="b">
        <v>0</v>
      </c>
    </row>
    <row r="8308" spans="1:5" x14ac:dyDescent="0.3">
      <c r="A8308" t="s">
        <v>2574</v>
      </c>
      <c r="B8308" t="s">
        <v>15</v>
      </c>
      <c r="C8308">
        <v>7</v>
      </c>
      <c r="E8308" t="b">
        <v>0</v>
      </c>
    </row>
    <row r="8309" spans="1:5" x14ac:dyDescent="0.3">
      <c r="A8309" t="s">
        <v>2574</v>
      </c>
      <c r="B8309" t="s">
        <v>17</v>
      </c>
      <c r="C8309">
        <v>7</v>
      </c>
      <c r="E8309" t="b">
        <v>0</v>
      </c>
    </row>
    <row r="8310" spans="1:5" x14ac:dyDescent="0.3">
      <c r="A8310" t="s">
        <v>2575</v>
      </c>
      <c r="B8310" t="s">
        <v>22</v>
      </c>
      <c r="C8310">
        <v>3.6</v>
      </c>
      <c r="E8310" t="b">
        <v>0</v>
      </c>
    </row>
    <row r="8311" spans="1:5" x14ac:dyDescent="0.3">
      <c r="A8311" t="s">
        <v>2576</v>
      </c>
      <c r="B8311" t="s">
        <v>12</v>
      </c>
      <c r="C8311">
        <v>4.9000000000000004</v>
      </c>
      <c r="E8311" t="b">
        <v>0</v>
      </c>
    </row>
    <row r="8312" spans="1:5" x14ac:dyDescent="0.3">
      <c r="A8312" t="s">
        <v>2576</v>
      </c>
      <c r="B8312" t="s">
        <v>30</v>
      </c>
      <c r="C8312">
        <v>4.9000000000000004</v>
      </c>
      <c r="E8312" t="b">
        <v>0</v>
      </c>
    </row>
    <row r="8313" spans="1:5" x14ac:dyDescent="0.3">
      <c r="A8313" t="s">
        <v>2576</v>
      </c>
      <c r="B8313" t="s">
        <v>15</v>
      </c>
      <c r="C8313">
        <v>4.9000000000000004</v>
      </c>
      <c r="E8313" t="b">
        <v>0</v>
      </c>
    </row>
    <row r="8314" spans="1:5" x14ac:dyDescent="0.3">
      <c r="A8314" t="s">
        <v>2576</v>
      </c>
      <c r="B8314" t="s">
        <v>17</v>
      </c>
      <c r="C8314">
        <v>4.9000000000000004</v>
      </c>
      <c r="E8314" t="b">
        <v>0</v>
      </c>
    </row>
    <row r="8315" spans="1:5" x14ac:dyDescent="0.3">
      <c r="A8315" t="s">
        <v>2577</v>
      </c>
      <c r="B8315" t="s">
        <v>22</v>
      </c>
      <c r="C8315">
        <v>6</v>
      </c>
      <c r="E8315" t="b">
        <v>0</v>
      </c>
    </row>
    <row r="8316" spans="1:5" x14ac:dyDescent="0.3">
      <c r="A8316" t="s">
        <v>2577</v>
      </c>
      <c r="B8316" t="s">
        <v>30</v>
      </c>
      <c r="C8316">
        <v>6</v>
      </c>
      <c r="E8316" t="b">
        <v>0</v>
      </c>
    </row>
    <row r="8317" spans="1:5" x14ac:dyDescent="0.3">
      <c r="A8317" t="s">
        <v>2577</v>
      </c>
      <c r="B8317" t="s">
        <v>39</v>
      </c>
      <c r="C8317">
        <v>6</v>
      </c>
      <c r="E8317" t="b">
        <v>0</v>
      </c>
    </row>
    <row r="8318" spans="1:5" x14ac:dyDescent="0.3">
      <c r="A8318" t="s">
        <v>2578</v>
      </c>
      <c r="B8318" t="s">
        <v>22</v>
      </c>
      <c r="C8318">
        <v>6.6</v>
      </c>
      <c r="E8318" t="b">
        <v>0</v>
      </c>
    </row>
    <row r="8319" spans="1:5" x14ac:dyDescent="0.3">
      <c r="A8319" t="s">
        <v>2578</v>
      </c>
      <c r="B8319" t="s">
        <v>19</v>
      </c>
      <c r="C8319">
        <v>6.6</v>
      </c>
      <c r="E8319" t="b">
        <v>0</v>
      </c>
    </row>
    <row r="8320" spans="1:5" x14ac:dyDescent="0.3">
      <c r="A8320" t="s">
        <v>2579</v>
      </c>
      <c r="B8320" t="s">
        <v>22</v>
      </c>
      <c r="C8320">
        <v>6.8</v>
      </c>
      <c r="E8320" t="b">
        <v>0</v>
      </c>
    </row>
    <row r="8321" spans="1:5" x14ac:dyDescent="0.3">
      <c r="A8321" t="s">
        <v>2579</v>
      </c>
      <c r="B8321" t="s">
        <v>39</v>
      </c>
      <c r="C8321">
        <v>6.8</v>
      </c>
      <c r="E8321" t="b">
        <v>0</v>
      </c>
    </row>
    <row r="8322" spans="1:5" x14ac:dyDescent="0.3">
      <c r="A8322" t="s">
        <v>2580</v>
      </c>
      <c r="B8322" t="s">
        <v>12</v>
      </c>
      <c r="C8322">
        <v>7.2</v>
      </c>
      <c r="E8322" t="b">
        <v>0</v>
      </c>
    </row>
    <row r="8323" spans="1:5" x14ac:dyDescent="0.3">
      <c r="A8323" t="s">
        <v>2580</v>
      </c>
      <c r="B8323" t="s">
        <v>13</v>
      </c>
      <c r="C8323">
        <v>7.2</v>
      </c>
      <c r="E8323" t="b">
        <v>0</v>
      </c>
    </row>
    <row r="8324" spans="1:5" x14ac:dyDescent="0.3">
      <c r="A8324" t="s">
        <v>2580</v>
      </c>
      <c r="B8324" t="s">
        <v>14</v>
      </c>
      <c r="C8324">
        <v>7.2</v>
      </c>
      <c r="E8324" t="b">
        <v>0</v>
      </c>
    </row>
    <row r="8325" spans="1:5" x14ac:dyDescent="0.3">
      <c r="A8325" t="s">
        <v>2581</v>
      </c>
      <c r="B8325" t="s">
        <v>30</v>
      </c>
      <c r="C8325">
        <v>7.2</v>
      </c>
      <c r="E8325" t="b">
        <v>0</v>
      </c>
    </row>
    <row r="8326" spans="1:5" x14ac:dyDescent="0.3">
      <c r="A8326" t="s">
        <v>2582</v>
      </c>
      <c r="B8326" t="s">
        <v>12</v>
      </c>
      <c r="C8326">
        <v>2.8</v>
      </c>
      <c r="E8326" t="b">
        <v>0</v>
      </c>
    </row>
    <row r="8327" spans="1:5" x14ac:dyDescent="0.3">
      <c r="A8327" t="s">
        <v>2582</v>
      </c>
      <c r="B8327" t="s">
        <v>34</v>
      </c>
      <c r="C8327">
        <v>2.8</v>
      </c>
      <c r="E8327" t="b">
        <v>0</v>
      </c>
    </row>
    <row r="8328" spans="1:5" x14ac:dyDescent="0.3">
      <c r="A8328" t="s">
        <v>2582</v>
      </c>
      <c r="B8328" t="s">
        <v>15</v>
      </c>
      <c r="C8328">
        <v>2.8</v>
      </c>
      <c r="E8328" t="b">
        <v>0</v>
      </c>
    </row>
    <row r="8329" spans="1:5" x14ac:dyDescent="0.3">
      <c r="A8329" t="s">
        <v>2583</v>
      </c>
      <c r="B8329" t="s">
        <v>30</v>
      </c>
      <c r="C8329">
        <v>6.6</v>
      </c>
      <c r="E8329" t="b">
        <v>0</v>
      </c>
    </row>
    <row r="8330" spans="1:5" x14ac:dyDescent="0.3">
      <c r="A8330" t="s">
        <v>2583</v>
      </c>
      <c r="B8330" t="s">
        <v>19</v>
      </c>
      <c r="C8330">
        <v>6.6</v>
      </c>
      <c r="E8330" t="b">
        <v>0</v>
      </c>
    </row>
    <row r="8331" spans="1:5" x14ac:dyDescent="0.3">
      <c r="A8331" t="s">
        <v>2584</v>
      </c>
      <c r="B8331" t="s">
        <v>30</v>
      </c>
      <c r="C8331">
        <v>6.7</v>
      </c>
      <c r="E8331" t="b">
        <v>0</v>
      </c>
    </row>
    <row r="8332" spans="1:5" x14ac:dyDescent="0.3">
      <c r="A8332" t="s">
        <v>2584</v>
      </c>
      <c r="B8332" t="s">
        <v>31</v>
      </c>
      <c r="C8332">
        <v>6.7</v>
      </c>
      <c r="E8332" t="b">
        <v>0</v>
      </c>
    </row>
    <row r="8333" spans="1:5" x14ac:dyDescent="0.3">
      <c r="A8333" t="s">
        <v>2584</v>
      </c>
      <c r="B8333" t="s">
        <v>19</v>
      </c>
      <c r="C8333">
        <v>6.7</v>
      </c>
      <c r="E8333" t="b">
        <v>0</v>
      </c>
    </row>
    <row r="8334" spans="1:5" x14ac:dyDescent="0.3">
      <c r="A8334" t="s">
        <v>2584</v>
      </c>
      <c r="B8334" t="s">
        <v>36</v>
      </c>
      <c r="C8334">
        <v>6.7</v>
      </c>
      <c r="E8334" t="b">
        <v>0</v>
      </c>
    </row>
    <row r="8335" spans="1:5" x14ac:dyDescent="0.3">
      <c r="A8335" t="s">
        <v>2585</v>
      </c>
      <c r="B8335" t="s">
        <v>34</v>
      </c>
      <c r="C8335">
        <v>7</v>
      </c>
      <c r="E8335" t="b">
        <v>0</v>
      </c>
    </row>
    <row r="8336" spans="1:5" x14ac:dyDescent="0.3">
      <c r="A8336" t="s">
        <v>2585</v>
      </c>
      <c r="B8336" t="s">
        <v>30</v>
      </c>
      <c r="C8336">
        <v>7</v>
      </c>
      <c r="E8336" t="b">
        <v>0</v>
      </c>
    </row>
    <row r="8337" spans="1:5" x14ac:dyDescent="0.3">
      <c r="A8337" t="s">
        <v>2585</v>
      </c>
      <c r="B8337" t="s">
        <v>26</v>
      </c>
      <c r="C8337">
        <v>7</v>
      </c>
      <c r="E8337" t="b">
        <v>0</v>
      </c>
    </row>
    <row r="8338" spans="1:5" x14ac:dyDescent="0.3">
      <c r="A8338" t="s">
        <v>2585</v>
      </c>
      <c r="B8338" t="s">
        <v>17</v>
      </c>
      <c r="C8338">
        <v>7</v>
      </c>
      <c r="E8338" t="b">
        <v>0</v>
      </c>
    </row>
    <row r="8339" spans="1:5" x14ac:dyDescent="0.3">
      <c r="A8339" t="s">
        <v>2586</v>
      </c>
      <c r="B8339" t="s">
        <v>22</v>
      </c>
      <c r="C8339">
        <v>4.4000000000000004</v>
      </c>
      <c r="E8339" t="b">
        <v>0</v>
      </c>
    </row>
    <row r="8340" spans="1:5" x14ac:dyDescent="0.3">
      <c r="A8340" t="s">
        <v>2587</v>
      </c>
      <c r="B8340" t="s">
        <v>22</v>
      </c>
      <c r="C8340">
        <v>7.1</v>
      </c>
      <c r="E8340" t="b">
        <v>0</v>
      </c>
    </row>
    <row r="8341" spans="1:5" x14ac:dyDescent="0.3">
      <c r="A8341" t="s">
        <v>2587</v>
      </c>
      <c r="B8341" t="s">
        <v>19</v>
      </c>
      <c r="C8341">
        <v>7.1</v>
      </c>
      <c r="E8341" t="b">
        <v>0</v>
      </c>
    </row>
    <row r="8342" spans="1:5" x14ac:dyDescent="0.3">
      <c r="A8342" t="s">
        <v>2588</v>
      </c>
      <c r="B8342" t="s">
        <v>30</v>
      </c>
      <c r="C8342">
        <v>6.2</v>
      </c>
      <c r="E8342" t="b">
        <v>0</v>
      </c>
    </row>
    <row r="8343" spans="1:5" x14ac:dyDescent="0.3">
      <c r="A8343" t="s">
        <v>2588</v>
      </c>
      <c r="B8343" t="s">
        <v>19</v>
      </c>
      <c r="C8343">
        <v>6.2</v>
      </c>
      <c r="E8343" t="b">
        <v>0</v>
      </c>
    </row>
    <row r="8344" spans="1:5" x14ac:dyDescent="0.3">
      <c r="A8344" t="s">
        <v>2588</v>
      </c>
      <c r="B8344" t="s">
        <v>36</v>
      </c>
      <c r="C8344">
        <v>6.2</v>
      </c>
      <c r="E8344" t="b">
        <v>0</v>
      </c>
    </row>
    <row r="8345" spans="1:5" x14ac:dyDescent="0.3">
      <c r="A8345" t="s">
        <v>2589</v>
      </c>
      <c r="B8345" t="s">
        <v>30</v>
      </c>
      <c r="C8345">
        <v>7.3</v>
      </c>
      <c r="E8345" t="b">
        <v>0</v>
      </c>
    </row>
    <row r="8346" spans="1:5" x14ac:dyDescent="0.3">
      <c r="A8346" t="s">
        <v>2589</v>
      </c>
      <c r="B8346" t="s">
        <v>14</v>
      </c>
      <c r="C8346">
        <v>7.3</v>
      </c>
      <c r="E8346" t="b">
        <v>0</v>
      </c>
    </row>
    <row r="8347" spans="1:5" x14ac:dyDescent="0.3">
      <c r="A8347" t="s">
        <v>2590</v>
      </c>
      <c r="B8347" t="s">
        <v>22</v>
      </c>
      <c r="C8347">
        <v>5.0999999999999996</v>
      </c>
      <c r="E8347" t="b">
        <v>0</v>
      </c>
    </row>
    <row r="8348" spans="1:5" x14ac:dyDescent="0.3">
      <c r="A8348" t="s">
        <v>2590</v>
      </c>
      <c r="B8348" t="s">
        <v>35</v>
      </c>
      <c r="C8348">
        <v>5.0999999999999996</v>
      </c>
      <c r="E8348" t="b">
        <v>0</v>
      </c>
    </row>
    <row r="8349" spans="1:5" x14ac:dyDescent="0.3">
      <c r="A8349" t="s">
        <v>2590</v>
      </c>
      <c r="B8349" t="s">
        <v>19</v>
      </c>
      <c r="C8349">
        <v>5.0999999999999996</v>
      </c>
      <c r="E8349" t="b">
        <v>0</v>
      </c>
    </row>
    <row r="8350" spans="1:5" x14ac:dyDescent="0.3">
      <c r="A8350" t="s">
        <v>2591</v>
      </c>
      <c r="B8350" t="s">
        <v>30</v>
      </c>
      <c r="C8350">
        <v>8.1</v>
      </c>
      <c r="E8350" t="b">
        <v>0</v>
      </c>
    </row>
    <row r="8351" spans="1:5" x14ac:dyDescent="0.3">
      <c r="A8351" t="s">
        <v>2591</v>
      </c>
      <c r="B8351" t="s">
        <v>23</v>
      </c>
      <c r="C8351">
        <v>8.1</v>
      </c>
      <c r="E8351" t="b">
        <v>0</v>
      </c>
    </row>
    <row r="8352" spans="1:5" x14ac:dyDescent="0.3">
      <c r="A8352" t="s">
        <v>2592</v>
      </c>
      <c r="B8352" t="s">
        <v>34</v>
      </c>
      <c r="C8352">
        <v>6.7</v>
      </c>
      <c r="E8352" t="b">
        <v>0</v>
      </c>
    </row>
    <row r="8353" spans="1:5" x14ac:dyDescent="0.3">
      <c r="A8353" t="s">
        <v>2592</v>
      </c>
      <c r="B8353" t="s">
        <v>30</v>
      </c>
      <c r="C8353">
        <v>6.7</v>
      </c>
      <c r="E8353" t="b">
        <v>0</v>
      </c>
    </row>
    <row r="8354" spans="1:5" x14ac:dyDescent="0.3">
      <c r="A8354" t="s">
        <v>2592</v>
      </c>
      <c r="B8354" t="s">
        <v>17</v>
      </c>
      <c r="C8354">
        <v>6.7</v>
      </c>
      <c r="E8354" t="b">
        <v>0</v>
      </c>
    </row>
    <row r="8355" spans="1:5" x14ac:dyDescent="0.3">
      <c r="A8355" t="s">
        <v>2593</v>
      </c>
      <c r="B8355" t="s">
        <v>30</v>
      </c>
      <c r="C8355">
        <v>6.6</v>
      </c>
      <c r="E8355" t="b">
        <v>0</v>
      </c>
    </row>
    <row r="8356" spans="1:5" x14ac:dyDescent="0.3">
      <c r="A8356" t="s">
        <v>2593</v>
      </c>
      <c r="B8356" t="s">
        <v>28</v>
      </c>
      <c r="C8356">
        <v>6.6</v>
      </c>
      <c r="E8356" t="b">
        <v>0</v>
      </c>
    </row>
    <row r="8357" spans="1:5" x14ac:dyDescent="0.3">
      <c r="A8357" t="s">
        <v>2594</v>
      </c>
      <c r="B8357" t="s">
        <v>22</v>
      </c>
      <c r="C8357">
        <v>4.5</v>
      </c>
      <c r="E8357" t="b">
        <v>0</v>
      </c>
    </row>
    <row r="8358" spans="1:5" x14ac:dyDescent="0.3">
      <c r="A8358" t="s">
        <v>2594</v>
      </c>
      <c r="B8358" t="s">
        <v>30</v>
      </c>
      <c r="C8358">
        <v>4.5</v>
      </c>
      <c r="E8358" t="b">
        <v>0</v>
      </c>
    </row>
    <row r="8359" spans="1:5" x14ac:dyDescent="0.3">
      <c r="A8359" t="s">
        <v>2594</v>
      </c>
      <c r="B8359" t="s">
        <v>19</v>
      </c>
      <c r="C8359">
        <v>4.5</v>
      </c>
      <c r="E8359" t="b">
        <v>0</v>
      </c>
    </row>
    <row r="8360" spans="1:5" x14ac:dyDescent="0.3">
      <c r="A8360" t="s">
        <v>2594</v>
      </c>
      <c r="B8360" t="s">
        <v>32</v>
      </c>
      <c r="C8360">
        <v>4.5</v>
      </c>
      <c r="E8360" t="b">
        <v>0</v>
      </c>
    </row>
    <row r="8361" spans="1:5" x14ac:dyDescent="0.3">
      <c r="A8361" t="s">
        <v>2595</v>
      </c>
      <c r="B8361" t="s">
        <v>22</v>
      </c>
      <c r="C8361">
        <v>8.1</v>
      </c>
      <c r="E8361" t="b">
        <v>0</v>
      </c>
    </row>
    <row r="8362" spans="1:5" x14ac:dyDescent="0.3">
      <c r="A8362" t="s">
        <v>2595</v>
      </c>
      <c r="B8362" t="s">
        <v>34</v>
      </c>
      <c r="C8362">
        <v>8.1</v>
      </c>
      <c r="E8362" t="b">
        <v>0</v>
      </c>
    </row>
    <row r="8363" spans="1:5" x14ac:dyDescent="0.3">
      <c r="A8363" t="s">
        <v>2595</v>
      </c>
      <c r="B8363" t="s">
        <v>30</v>
      </c>
      <c r="C8363">
        <v>8.1</v>
      </c>
      <c r="E8363" t="b">
        <v>0</v>
      </c>
    </row>
    <row r="8364" spans="1:5" x14ac:dyDescent="0.3">
      <c r="A8364" t="s">
        <v>2596</v>
      </c>
      <c r="B8364" t="s">
        <v>30</v>
      </c>
      <c r="C8364">
        <v>6.6</v>
      </c>
      <c r="E8364" t="b">
        <v>0</v>
      </c>
    </row>
    <row r="8365" spans="1:5" x14ac:dyDescent="0.3">
      <c r="A8365" t="s">
        <v>2596</v>
      </c>
      <c r="B8365" t="s">
        <v>36</v>
      </c>
      <c r="C8365">
        <v>6.6</v>
      </c>
      <c r="E8365" t="b">
        <v>0</v>
      </c>
    </row>
    <row r="8366" spans="1:5" x14ac:dyDescent="0.3">
      <c r="A8366" t="s">
        <v>2597</v>
      </c>
      <c r="B8366" t="s">
        <v>30</v>
      </c>
      <c r="C8366">
        <v>6.5</v>
      </c>
      <c r="E8366" t="b">
        <v>0</v>
      </c>
    </row>
    <row r="8367" spans="1:5" x14ac:dyDescent="0.3">
      <c r="A8367" t="s">
        <v>2597</v>
      </c>
      <c r="B8367" t="s">
        <v>32</v>
      </c>
      <c r="C8367">
        <v>6.5</v>
      </c>
      <c r="E8367" t="b">
        <v>0</v>
      </c>
    </row>
    <row r="8368" spans="1:5" x14ac:dyDescent="0.3">
      <c r="A8368" t="s">
        <v>2598</v>
      </c>
      <c r="B8368" t="s">
        <v>30</v>
      </c>
      <c r="C8368">
        <v>5.9</v>
      </c>
      <c r="E8368" t="b">
        <v>0</v>
      </c>
    </row>
    <row r="8369" spans="1:5" x14ac:dyDescent="0.3">
      <c r="A8369" t="s">
        <v>2598</v>
      </c>
      <c r="B8369" t="s">
        <v>26</v>
      </c>
      <c r="C8369">
        <v>5.9</v>
      </c>
      <c r="E8369" t="b">
        <v>0</v>
      </c>
    </row>
    <row r="8370" spans="1:5" x14ac:dyDescent="0.3">
      <c r="A8370" t="s">
        <v>2598</v>
      </c>
      <c r="B8370" t="s">
        <v>17</v>
      </c>
      <c r="C8370">
        <v>5.9</v>
      </c>
      <c r="E8370" t="b">
        <v>0</v>
      </c>
    </row>
    <row r="8371" spans="1:5" x14ac:dyDescent="0.3">
      <c r="A8371" t="s">
        <v>2599</v>
      </c>
      <c r="B8371" t="s">
        <v>12</v>
      </c>
      <c r="C8371">
        <v>6.6</v>
      </c>
      <c r="E8371" t="b">
        <v>0</v>
      </c>
    </row>
    <row r="8372" spans="1:5" x14ac:dyDescent="0.3">
      <c r="A8372" t="s">
        <v>2599</v>
      </c>
      <c r="B8372" t="s">
        <v>22</v>
      </c>
      <c r="C8372">
        <v>6.6</v>
      </c>
      <c r="E8372" t="b">
        <v>0</v>
      </c>
    </row>
    <row r="8373" spans="1:5" x14ac:dyDescent="0.3">
      <c r="A8373" t="s">
        <v>2599</v>
      </c>
      <c r="B8373" t="s">
        <v>34</v>
      </c>
      <c r="C8373">
        <v>6.6</v>
      </c>
      <c r="E8373" t="b">
        <v>0</v>
      </c>
    </row>
    <row r="8374" spans="1:5" x14ac:dyDescent="0.3">
      <c r="A8374" t="s">
        <v>2599</v>
      </c>
      <c r="B8374" t="s">
        <v>30</v>
      </c>
      <c r="C8374">
        <v>6.6</v>
      </c>
      <c r="E8374" t="b">
        <v>0</v>
      </c>
    </row>
    <row r="8375" spans="1:5" x14ac:dyDescent="0.3">
      <c r="A8375" t="s">
        <v>2599</v>
      </c>
      <c r="B8375" t="s">
        <v>17</v>
      </c>
      <c r="C8375">
        <v>6.6</v>
      </c>
      <c r="E8375" t="b">
        <v>0</v>
      </c>
    </row>
    <row r="8376" spans="1:5" x14ac:dyDescent="0.3">
      <c r="A8376" t="s">
        <v>2600</v>
      </c>
      <c r="B8376" t="s">
        <v>22</v>
      </c>
      <c r="C8376">
        <v>6.5</v>
      </c>
      <c r="E8376" t="b">
        <v>0</v>
      </c>
    </row>
    <row r="8377" spans="1:5" x14ac:dyDescent="0.3">
      <c r="A8377" t="s">
        <v>2600</v>
      </c>
      <c r="B8377" t="s">
        <v>35</v>
      </c>
      <c r="C8377">
        <v>6.5</v>
      </c>
      <c r="E8377" t="b">
        <v>0</v>
      </c>
    </row>
    <row r="8378" spans="1:5" x14ac:dyDescent="0.3">
      <c r="A8378" t="s">
        <v>2600</v>
      </c>
      <c r="B8378" t="s">
        <v>15</v>
      </c>
      <c r="C8378">
        <v>6.5</v>
      </c>
      <c r="E8378" t="b">
        <v>0</v>
      </c>
    </row>
    <row r="8379" spans="1:5" x14ac:dyDescent="0.3">
      <c r="A8379" t="s">
        <v>2601</v>
      </c>
      <c r="B8379" t="s">
        <v>12</v>
      </c>
      <c r="C8379">
        <v>7.3</v>
      </c>
      <c r="E8379" t="b">
        <v>0</v>
      </c>
    </row>
    <row r="8380" spans="1:5" x14ac:dyDescent="0.3">
      <c r="A8380" t="s">
        <v>2601</v>
      </c>
      <c r="B8380" t="s">
        <v>22</v>
      </c>
      <c r="C8380">
        <v>7.3</v>
      </c>
      <c r="E8380" t="b">
        <v>0</v>
      </c>
    </row>
    <row r="8381" spans="1:5" x14ac:dyDescent="0.3">
      <c r="A8381" t="s">
        <v>2601</v>
      </c>
      <c r="B8381" t="s">
        <v>34</v>
      </c>
      <c r="C8381">
        <v>7.3</v>
      </c>
      <c r="E8381" t="b">
        <v>0</v>
      </c>
    </row>
    <row r="8382" spans="1:5" x14ac:dyDescent="0.3">
      <c r="A8382" t="s">
        <v>2602</v>
      </c>
      <c r="B8382" t="s">
        <v>22</v>
      </c>
      <c r="C8382">
        <v>7.5</v>
      </c>
      <c r="E8382" t="b">
        <v>0</v>
      </c>
    </row>
    <row r="8383" spans="1:5" x14ac:dyDescent="0.3">
      <c r="A8383" t="s">
        <v>2602</v>
      </c>
      <c r="B8383" t="s">
        <v>23</v>
      </c>
      <c r="C8383">
        <v>7.5</v>
      </c>
      <c r="E8383" t="b">
        <v>0</v>
      </c>
    </row>
    <row r="8384" spans="1:5" x14ac:dyDescent="0.3">
      <c r="A8384" t="s">
        <v>2603</v>
      </c>
      <c r="B8384" t="s">
        <v>22</v>
      </c>
      <c r="C8384">
        <v>5.9</v>
      </c>
      <c r="E8384" t="b">
        <v>0</v>
      </c>
    </row>
    <row r="8385" spans="1:5" x14ac:dyDescent="0.3">
      <c r="A8385" t="s">
        <v>2603</v>
      </c>
      <c r="B8385" t="s">
        <v>30</v>
      </c>
      <c r="C8385">
        <v>5.9</v>
      </c>
      <c r="E8385" t="b">
        <v>0</v>
      </c>
    </row>
    <row r="8386" spans="1:5" x14ac:dyDescent="0.3">
      <c r="A8386" t="s">
        <v>2603</v>
      </c>
      <c r="B8386" t="s">
        <v>23</v>
      </c>
      <c r="C8386">
        <v>5.9</v>
      </c>
      <c r="E8386" t="b">
        <v>0</v>
      </c>
    </row>
    <row r="8387" spans="1:5" x14ac:dyDescent="0.3">
      <c r="A8387" t="s">
        <v>2604</v>
      </c>
      <c r="B8387" t="s">
        <v>22</v>
      </c>
      <c r="C8387">
        <v>7.4</v>
      </c>
      <c r="E8387" t="b">
        <v>0</v>
      </c>
    </row>
    <row r="8388" spans="1:5" x14ac:dyDescent="0.3">
      <c r="A8388" t="s">
        <v>2604</v>
      </c>
      <c r="B8388" t="s">
        <v>30</v>
      </c>
      <c r="C8388">
        <v>7.4</v>
      </c>
      <c r="E8388" t="b">
        <v>0</v>
      </c>
    </row>
    <row r="8389" spans="1:5" x14ac:dyDescent="0.3">
      <c r="A8389" t="s">
        <v>2604</v>
      </c>
      <c r="B8389" t="s">
        <v>19</v>
      </c>
      <c r="C8389">
        <v>7.4</v>
      </c>
      <c r="E8389" t="b">
        <v>0</v>
      </c>
    </row>
    <row r="8390" spans="1:5" x14ac:dyDescent="0.3">
      <c r="A8390" t="s">
        <v>2605</v>
      </c>
      <c r="B8390" t="s">
        <v>12</v>
      </c>
      <c r="C8390">
        <v>6.9</v>
      </c>
      <c r="E8390" t="b">
        <v>0</v>
      </c>
    </row>
    <row r="8391" spans="1:5" x14ac:dyDescent="0.3">
      <c r="A8391" t="s">
        <v>2605</v>
      </c>
      <c r="B8391" t="s">
        <v>30</v>
      </c>
      <c r="C8391">
        <v>6.9</v>
      </c>
      <c r="E8391" t="b">
        <v>0</v>
      </c>
    </row>
    <row r="8392" spans="1:5" x14ac:dyDescent="0.3">
      <c r="A8392" t="s">
        <v>2605</v>
      </c>
      <c r="B8392" t="s">
        <v>19</v>
      </c>
      <c r="C8392">
        <v>6.9</v>
      </c>
      <c r="E8392" t="b">
        <v>0</v>
      </c>
    </row>
    <row r="8393" spans="1:5" x14ac:dyDescent="0.3">
      <c r="A8393" t="s">
        <v>2606</v>
      </c>
      <c r="B8393" t="s">
        <v>12</v>
      </c>
      <c r="C8393">
        <v>7.9</v>
      </c>
      <c r="E8393" t="b">
        <v>0</v>
      </c>
    </row>
    <row r="8394" spans="1:5" x14ac:dyDescent="0.3">
      <c r="A8394" t="s">
        <v>2606</v>
      </c>
      <c r="B8394" t="s">
        <v>30</v>
      </c>
      <c r="C8394">
        <v>7.9</v>
      </c>
      <c r="E8394" t="b">
        <v>0</v>
      </c>
    </row>
    <row r="8395" spans="1:5" x14ac:dyDescent="0.3">
      <c r="A8395" t="s">
        <v>2606</v>
      </c>
      <c r="B8395" t="s">
        <v>19</v>
      </c>
      <c r="C8395">
        <v>7.9</v>
      </c>
      <c r="E8395" t="b">
        <v>0</v>
      </c>
    </row>
    <row r="8396" spans="1:5" x14ac:dyDescent="0.3">
      <c r="A8396" t="s">
        <v>2607</v>
      </c>
      <c r="B8396" t="s">
        <v>30</v>
      </c>
      <c r="C8396">
        <v>8.4</v>
      </c>
      <c r="E8396" t="b">
        <v>0</v>
      </c>
    </row>
    <row r="8397" spans="1:5" x14ac:dyDescent="0.3">
      <c r="A8397" t="s">
        <v>2608</v>
      </c>
      <c r="B8397" t="s">
        <v>38</v>
      </c>
      <c r="C8397">
        <v>8</v>
      </c>
      <c r="E8397" t="b">
        <v>0</v>
      </c>
    </row>
    <row r="8398" spans="1:5" x14ac:dyDescent="0.3">
      <c r="A8398" t="s">
        <v>2608</v>
      </c>
      <c r="B8398" t="s">
        <v>30</v>
      </c>
      <c r="C8398">
        <v>8</v>
      </c>
      <c r="E8398" t="b">
        <v>0</v>
      </c>
    </row>
    <row r="8399" spans="1:5" x14ac:dyDescent="0.3">
      <c r="A8399" t="s">
        <v>2608</v>
      </c>
      <c r="B8399" t="s">
        <v>31</v>
      </c>
      <c r="C8399">
        <v>8</v>
      </c>
      <c r="E8399" t="b">
        <v>0</v>
      </c>
    </row>
    <row r="8400" spans="1:5" x14ac:dyDescent="0.3">
      <c r="A8400" t="s">
        <v>2608</v>
      </c>
      <c r="B8400" t="s">
        <v>19</v>
      </c>
      <c r="C8400">
        <v>8</v>
      </c>
      <c r="E8400" t="b">
        <v>0</v>
      </c>
    </row>
    <row r="8401" spans="1:5" x14ac:dyDescent="0.3">
      <c r="A8401" t="s">
        <v>2609</v>
      </c>
      <c r="B8401" t="s">
        <v>22</v>
      </c>
      <c r="C8401">
        <v>6</v>
      </c>
      <c r="E8401" t="b">
        <v>0</v>
      </c>
    </row>
    <row r="8402" spans="1:5" x14ac:dyDescent="0.3">
      <c r="A8402" t="s">
        <v>2609</v>
      </c>
      <c r="B8402" t="s">
        <v>34</v>
      </c>
      <c r="C8402">
        <v>6</v>
      </c>
      <c r="E8402" t="b">
        <v>0</v>
      </c>
    </row>
    <row r="8403" spans="1:5" x14ac:dyDescent="0.3">
      <c r="A8403" t="s">
        <v>2610</v>
      </c>
      <c r="B8403" t="s">
        <v>34</v>
      </c>
      <c r="C8403">
        <v>7.3</v>
      </c>
      <c r="E8403" t="b">
        <v>0</v>
      </c>
    </row>
    <row r="8404" spans="1:5" x14ac:dyDescent="0.3">
      <c r="A8404" t="s">
        <v>2610</v>
      </c>
      <c r="B8404" t="s">
        <v>30</v>
      </c>
      <c r="C8404">
        <v>7.3</v>
      </c>
      <c r="E8404" t="b">
        <v>0</v>
      </c>
    </row>
    <row r="8405" spans="1:5" x14ac:dyDescent="0.3">
      <c r="A8405" t="s">
        <v>2610</v>
      </c>
      <c r="B8405" t="s">
        <v>35</v>
      </c>
      <c r="C8405">
        <v>7.3</v>
      </c>
      <c r="E8405" t="b">
        <v>0</v>
      </c>
    </row>
    <row r="8406" spans="1:5" x14ac:dyDescent="0.3">
      <c r="A8406" t="s">
        <v>2610</v>
      </c>
      <c r="B8406" t="s">
        <v>26</v>
      </c>
      <c r="C8406">
        <v>7.3</v>
      </c>
      <c r="E8406" t="b">
        <v>0</v>
      </c>
    </row>
    <row r="8407" spans="1:5" x14ac:dyDescent="0.3">
      <c r="A8407" t="s">
        <v>2610</v>
      </c>
      <c r="B8407" t="s">
        <v>17</v>
      </c>
      <c r="C8407">
        <v>7.3</v>
      </c>
      <c r="E8407" t="b">
        <v>0</v>
      </c>
    </row>
    <row r="8408" spans="1:5" x14ac:dyDescent="0.3">
      <c r="A8408" t="s">
        <v>2611</v>
      </c>
      <c r="B8408" t="s">
        <v>30</v>
      </c>
      <c r="C8408">
        <v>6.8</v>
      </c>
      <c r="E8408" t="b">
        <v>0</v>
      </c>
    </row>
    <row r="8409" spans="1:5" x14ac:dyDescent="0.3">
      <c r="A8409" t="s">
        <v>2611</v>
      </c>
      <c r="B8409" t="s">
        <v>19</v>
      </c>
      <c r="C8409">
        <v>6.8</v>
      </c>
      <c r="E8409" t="b">
        <v>0</v>
      </c>
    </row>
    <row r="8410" spans="1:5" x14ac:dyDescent="0.3">
      <c r="A8410" t="s">
        <v>2612</v>
      </c>
      <c r="B8410" t="s">
        <v>30</v>
      </c>
      <c r="C8410">
        <v>7.8</v>
      </c>
      <c r="E8410" t="b">
        <v>0</v>
      </c>
    </row>
    <row r="8411" spans="1:5" x14ac:dyDescent="0.3">
      <c r="A8411" t="s">
        <v>2613</v>
      </c>
      <c r="B8411" t="s">
        <v>12</v>
      </c>
      <c r="C8411">
        <v>5.7</v>
      </c>
      <c r="E8411" t="b">
        <v>0</v>
      </c>
    </row>
    <row r="8412" spans="1:5" x14ac:dyDescent="0.3">
      <c r="A8412" t="s">
        <v>2613</v>
      </c>
      <c r="B8412" t="s">
        <v>22</v>
      </c>
      <c r="C8412">
        <v>5.7</v>
      </c>
      <c r="E8412" t="b">
        <v>0</v>
      </c>
    </row>
    <row r="8413" spans="1:5" x14ac:dyDescent="0.3">
      <c r="A8413" t="s">
        <v>2613</v>
      </c>
      <c r="B8413" t="s">
        <v>30</v>
      </c>
      <c r="C8413">
        <v>5.7</v>
      </c>
      <c r="E8413" t="b">
        <v>0</v>
      </c>
    </row>
    <row r="8414" spans="1:5" x14ac:dyDescent="0.3">
      <c r="A8414" t="s">
        <v>2613</v>
      </c>
      <c r="B8414" t="s">
        <v>17</v>
      </c>
      <c r="C8414">
        <v>5.7</v>
      </c>
      <c r="E8414" t="b">
        <v>0</v>
      </c>
    </row>
    <row r="8415" spans="1:5" x14ac:dyDescent="0.3">
      <c r="A8415" t="s">
        <v>400</v>
      </c>
      <c r="B8415" t="s">
        <v>13</v>
      </c>
      <c r="C8415">
        <v>6.1</v>
      </c>
      <c r="E8415" t="b">
        <v>0</v>
      </c>
    </row>
    <row r="8416" spans="1:5" x14ac:dyDescent="0.3">
      <c r="A8416" t="s">
        <v>400</v>
      </c>
      <c r="B8416" t="s">
        <v>30</v>
      </c>
      <c r="C8416">
        <v>6.1</v>
      </c>
      <c r="E8416" t="b">
        <v>0</v>
      </c>
    </row>
    <row r="8417" spans="1:5" x14ac:dyDescent="0.3">
      <c r="A8417" t="s">
        <v>400</v>
      </c>
      <c r="B8417" t="s">
        <v>31</v>
      </c>
      <c r="C8417">
        <v>6.1</v>
      </c>
      <c r="E8417" t="b">
        <v>0</v>
      </c>
    </row>
    <row r="8418" spans="1:5" x14ac:dyDescent="0.3">
      <c r="A8418" t="s">
        <v>2614</v>
      </c>
      <c r="B8418" t="s">
        <v>38</v>
      </c>
      <c r="C8418">
        <v>8.1</v>
      </c>
      <c r="E8418" t="b">
        <v>0</v>
      </c>
    </row>
    <row r="8419" spans="1:5" x14ac:dyDescent="0.3">
      <c r="A8419" t="s">
        <v>2614</v>
      </c>
      <c r="B8419" t="s">
        <v>30</v>
      </c>
      <c r="C8419">
        <v>8.1</v>
      </c>
      <c r="E8419" t="b">
        <v>0</v>
      </c>
    </row>
    <row r="8420" spans="1:5" x14ac:dyDescent="0.3">
      <c r="A8420" t="s">
        <v>2614</v>
      </c>
      <c r="B8420" t="s">
        <v>17</v>
      </c>
      <c r="C8420">
        <v>8.1</v>
      </c>
      <c r="E8420" t="b">
        <v>0</v>
      </c>
    </row>
    <row r="8421" spans="1:5" x14ac:dyDescent="0.3">
      <c r="A8421" t="s">
        <v>2614</v>
      </c>
      <c r="B8421" t="s">
        <v>36</v>
      </c>
      <c r="C8421">
        <v>8.1</v>
      </c>
      <c r="E8421" t="b">
        <v>0</v>
      </c>
    </row>
    <row r="8422" spans="1:5" x14ac:dyDescent="0.3">
      <c r="A8422" t="s">
        <v>2615</v>
      </c>
      <c r="B8422" t="s">
        <v>22</v>
      </c>
      <c r="C8422">
        <v>6.1</v>
      </c>
      <c r="E8422" t="b">
        <v>0</v>
      </c>
    </row>
    <row r="8423" spans="1:5" x14ac:dyDescent="0.3">
      <c r="A8423" t="s">
        <v>2615</v>
      </c>
      <c r="B8423" t="s">
        <v>36</v>
      </c>
      <c r="C8423">
        <v>6.1</v>
      </c>
      <c r="E8423" t="b">
        <v>0</v>
      </c>
    </row>
    <row r="8424" spans="1:5" x14ac:dyDescent="0.3">
      <c r="A8424" t="s">
        <v>2616</v>
      </c>
      <c r="B8424" t="s">
        <v>38</v>
      </c>
      <c r="C8424">
        <v>7.5</v>
      </c>
      <c r="E8424" t="b">
        <v>0</v>
      </c>
    </row>
    <row r="8425" spans="1:5" x14ac:dyDescent="0.3">
      <c r="A8425" t="s">
        <v>2616</v>
      </c>
      <c r="B8425" t="s">
        <v>30</v>
      </c>
      <c r="C8425">
        <v>7.5</v>
      </c>
      <c r="E8425" t="b">
        <v>0</v>
      </c>
    </row>
    <row r="8426" spans="1:5" x14ac:dyDescent="0.3">
      <c r="A8426" t="s">
        <v>2616</v>
      </c>
      <c r="B8426" t="s">
        <v>39</v>
      </c>
      <c r="C8426">
        <v>7.5</v>
      </c>
      <c r="E8426" t="b">
        <v>0</v>
      </c>
    </row>
    <row r="8427" spans="1:5" x14ac:dyDescent="0.3">
      <c r="A8427" t="s">
        <v>2616</v>
      </c>
      <c r="B8427" t="s">
        <v>25</v>
      </c>
      <c r="C8427">
        <v>7.5</v>
      </c>
      <c r="E8427" t="b">
        <v>0</v>
      </c>
    </row>
    <row r="8428" spans="1:5" x14ac:dyDescent="0.3">
      <c r="A8428" t="s">
        <v>2617</v>
      </c>
      <c r="B8428" t="s">
        <v>22</v>
      </c>
      <c r="C8428">
        <v>6.2</v>
      </c>
      <c r="E8428" t="b">
        <v>0</v>
      </c>
    </row>
    <row r="8429" spans="1:5" x14ac:dyDescent="0.3">
      <c r="A8429" t="s">
        <v>2617</v>
      </c>
      <c r="B8429" t="s">
        <v>23</v>
      </c>
      <c r="C8429">
        <v>6.2</v>
      </c>
      <c r="E8429" t="b">
        <v>0</v>
      </c>
    </row>
    <row r="8430" spans="1:5" x14ac:dyDescent="0.3">
      <c r="A8430" t="s">
        <v>2618</v>
      </c>
      <c r="B8430" t="s">
        <v>14</v>
      </c>
      <c r="C8430">
        <v>6.2</v>
      </c>
      <c r="E8430" t="b">
        <v>0</v>
      </c>
    </row>
    <row r="8431" spans="1:5" x14ac:dyDescent="0.3">
      <c r="A8431" t="s">
        <v>2618</v>
      </c>
      <c r="B8431" t="s">
        <v>35</v>
      </c>
      <c r="C8431">
        <v>6.2</v>
      </c>
      <c r="E8431" t="b">
        <v>0</v>
      </c>
    </row>
    <row r="8432" spans="1:5" x14ac:dyDescent="0.3">
      <c r="A8432" t="s">
        <v>2498</v>
      </c>
      <c r="B8432" t="s">
        <v>35</v>
      </c>
      <c r="C8432">
        <v>7.9</v>
      </c>
      <c r="E8432" t="b">
        <v>0</v>
      </c>
    </row>
    <row r="8433" spans="1:5" x14ac:dyDescent="0.3">
      <c r="A8433" t="s">
        <v>2498</v>
      </c>
      <c r="B8433" t="s">
        <v>17</v>
      </c>
      <c r="C8433">
        <v>7.9</v>
      </c>
      <c r="E8433" t="b">
        <v>0</v>
      </c>
    </row>
    <row r="8434" spans="1:5" x14ac:dyDescent="0.3">
      <c r="A8434" t="s">
        <v>2619</v>
      </c>
      <c r="B8434" t="s">
        <v>13</v>
      </c>
      <c r="C8434">
        <v>7.4</v>
      </c>
      <c r="E8434" t="b">
        <v>0</v>
      </c>
    </row>
    <row r="8435" spans="1:5" x14ac:dyDescent="0.3">
      <c r="A8435" t="s">
        <v>2619</v>
      </c>
      <c r="B8435" t="s">
        <v>22</v>
      </c>
      <c r="C8435">
        <v>7.4</v>
      </c>
      <c r="E8435" t="b">
        <v>0</v>
      </c>
    </row>
    <row r="8436" spans="1:5" x14ac:dyDescent="0.3">
      <c r="A8436" t="s">
        <v>2620</v>
      </c>
      <c r="B8436" t="s">
        <v>22</v>
      </c>
      <c r="C8436">
        <v>6.6</v>
      </c>
      <c r="E8436" t="b">
        <v>0</v>
      </c>
    </row>
    <row r="8437" spans="1:5" x14ac:dyDescent="0.3">
      <c r="A8437" t="s">
        <v>2621</v>
      </c>
      <c r="B8437" t="s">
        <v>38</v>
      </c>
      <c r="C8437">
        <v>7.3</v>
      </c>
      <c r="E8437" t="b">
        <v>0</v>
      </c>
    </row>
    <row r="8438" spans="1:5" x14ac:dyDescent="0.3">
      <c r="A8438" t="s">
        <v>2621</v>
      </c>
      <c r="B8438" t="s">
        <v>30</v>
      </c>
      <c r="C8438">
        <v>7.3</v>
      </c>
      <c r="E8438" t="b">
        <v>0</v>
      </c>
    </row>
    <row r="8439" spans="1:5" x14ac:dyDescent="0.3">
      <c r="A8439" t="s">
        <v>2622</v>
      </c>
      <c r="B8439" t="s">
        <v>22</v>
      </c>
      <c r="C8439">
        <v>7.5</v>
      </c>
      <c r="E8439" t="b">
        <v>0</v>
      </c>
    </row>
    <row r="8440" spans="1:5" x14ac:dyDescent="0.3">
      <c r="A8440" t="s">
        <v>2622</v>
      </c>
      <c r="B8440" t="s">
        <v>14</v>
      </c>
      <c r="C8440">
        <v>7.5</v>
      </c>
      <c r="E8440" t="b">
        <v>0</v>
      </c>
    </row>
    <row r="8441" spans="1:5" x14ac:dyDescent="0.3">
      <c r="A8441" t="s">
        <v>2623</v>
      </c>
      <c r="B8441" t="s">
        <v>22</v>
      </c>
      <c r="C8441">
        <v>5.6</v>
      </c>
      <c r="E8441" t="b">
        <v>0</v>
      </c>
    </row>
    <row r="8442" spans="1:5" x14ac:dyDescent="0.3">
      <c r="A8442" t="s">
        <v>2623</v>
      </c>
      <c r="B8442" t="s">
        <v>30</v>
      </c>
      <c r="C8442">
        <v>5.6</v>
      </c>
      <c r="E8442" t="b">
        <v>0</v>
      </c>
    </row>
    <row r="8443" spans="1:5" x14ac:dyDescent="0.3">
      <c r="A8443" t="s">
        <v>2624</v>
      </c>
      <c r="B8443" t="s">
        <v>30</v>
      </c>
      <c r="C8443">
        <v>7.3</v>
      </c>
      <c r="E8443" t="b">
        <v>0</v>
      </c>
    </row>
    <row r="8444" spans="1:5" x14ac:dyDescent="0.3">
      <c r="A8444" t="s">
        <v>2624</v>
      </c>
      <c r="B8444" t="s">
        <v>23</v>
      </c>
      <c r="C8444">
        <v>7.3</v>
      </c>
      <c r="E8444" t="b">
        <v>0</v>
      </c>
    </row>
    <row r="8445" spans="1:5" x14ac:dyDescent="0.3">
      <c r="A8445" t="s">
        <v>2624</v>
      </c>
      <c r="B8445" t="s">
        <v>19</v>
      </c>
      <c r="C8445">
        <v>7.3</v>
      </c>
      <c r="E8445" t="b">
        <v>0</v>
      </c>
    </row>
    <row r="8446" spans="1:5" x14ac:dyDescent="0.3">
      <c r="A8446" t="s">
        <v>2625</v>
      </c>
      <c r="B8446" t="s">
        <v>30</v>
      </c>
      <c r="C8446">
        <v>6.4</v>
      </c>
      <c r="E8446" t="b">
        <v>0</v>
      </c>
    </row>
    <row r="8447" spans="1:5" x14ac:dyDescent="0.3">
      <c r="A8447" t="s">
        <v>2625</v>
      </c>
      <c r="B8447" t="s">
        <v>14</v>
      </c>
      <c r="C8447">
        <v>6.4</v>
      </c>
      <c r="E8447" t="b">
        <v>0</v>
      </c>
    </row>
    <row r="8448" spans="1:5" x14ac:dyDescent="0.3">
      <c r="A8448" t="s">
        <v>2625</v>
      </c>
      <c r="B8448" t="s">
        <v>35</v>
      </c>
      <c r="C8448">
        <v>6.4</v>
      </c>
      <c r="E8448" t="b">
        <v>0</v>
      </c>
    </row>
    <row r="8449" spans="1:5" x14ac:dyDescent="0.3">
      <c r="A8449" t="s">
        <v>2625</v>
      </c>
      <c r="B8449" t="s">
        <v>17</v>
      </c>
      <c r="C8449">
        <v>6.4</v>
      </c>
      <c r="E8449" t="b">
        <v>0</v>
      </c>
    </row>
    <row r="8450" spans="1:5" x14ac:dyDescent="0.3">
      <c r="A8450" t="s">
        <v>2626</v>
      </c>
      <c r="B8450" t="s">
        <v>35</v>
      </c>
      <c r="C8450">
        <v>5</v>
      </c>
      <c r="E8450" t="b">
        <v>0</v>
      </c>
    </row>
    <row r="8451" spans="1:5" x14ac:dyDescent="0.3">
      <c r="A8451" t="s">
        <v>2626</v>
      </c>
      <c r="B8451" t="s">
        <v>17</v>
      </c>
      <c r="C8451">
        <v>5</v>
      </c>
      <c r="E8451" t="b">
        <v>0</v>
      </c>
    </row>
    <row r="8452" spans="1:5" x14ac:dyDescent="0.3">
      <c r="A8452" t="s">
        <v>2627</v>
      </c>
      <c r="B8452" t="s">
        <v>13</v>
      </c>
      <c r="C8452">
        <v>5.4</v>
      </c>
      <c r="E8452" t="b">
        <v>0</v>
      </c>
    </row>
    <row r="8453" spans="1:5" x14ac:dyDescent="0.3">
      <c r="A8453" t="s">
        <v>2627</v>
      </c>
      <c r="B8453" t="s">
        <v>22</v>
      </c>
      <c r="C8453">
        <v>5.4</v>
      </c>
      <c r="E8453" t="b">
        <v>0</v>
      </c>
    </row>
    <row r="8454" spans="1:5" x14ac:dyDescent="0.3">
      <c r="A8454" t="s">
        <v>2627</v>
      </c>
      <c r="B8454" t="s">
        <v>23</v>
      </c>
      <c r="C8454">
        <v>5.4</v>
      </c>
      <c r="E8454" t="b">
        <v>0</v>
      </c>
    </row>
    <row r="8455" spans="1:5" x14ac:dyDescent="0.3">
      <c r="A8455" t="s">
        <v>2628</v>
      </c>
      <c r="B8455" t="s">
        <v>30</v>
      </c>
      <c r="C8455">
        <v>8.1999999999999993</v>
      </c>
      <c r="E8455" t="b">
        <v>0</v>
      </c>
    </row>
    <row r="8456" spans="1:5" x14ac:dyDescent="0.3">
      <c r="A8456" t="s">
        <v>2628</v>
      </c>
      <c r="B8456" t="s">
        <v>36</v>
      </c>
      <c r="C8456">
        <v>8.1999999999999993</v>
      </c>
      <c r="E8456" t="b">
        <v>0</v>
      </c>
    </row>
    <row r="8457" spans="1:5" x14ac:dyDescent="0.3">
      <c r="A8457" t="s">
        <v>2629</v>
      </c>
      <c r="B8457" t="s">
        <v>22</v>
      </c>
      <c r="C8457">
        <v>7.1</v>
      </c>
      <c r="E8457" t="b">
        <v>0</v>
      </c>
    </row>
    <row r="8458" spans="1:5" x14ac:dyDescent="0.3">
      <c r="A8458" t="s">
        <v>2629</v>
      </c>
      <c r="B8458" t="s">
        <v>30</v>
      </c>
      <c r="C8458">
        <v>7.1</v>
      </c>
      <c r="E8458" t="b">
        <v>0</v>
      </c>
    </row>
    <row r="8459" spans="1:5" x14ac:dyDescent="0.3">
      <c r="A8459" t="s">
        <v>2630</v>
      </c>
      <c r="B8459" t="s">
        <v>13</v>
      </c>
      <c r="C8459">
        <v>5.3</v>
      </c>
      <c r="E8459" t="b">
        <v>0</v>
      </c>
    </row>
    <row r="8460" spans="1:5" x14ac:dyDescent="0.3">
      <c r="A8460" t="s">
        <v>2630</v>
      </c>
      <c r="B8460" t="s">
        <v>22</v>
      </c>
      <c r="C8460">
        <v>5.3</v>
      </c>
      <c r="E8460" t="b">
        <v>0</v>
      </c>
    </row>
    <row r="8461" spans="1:5" x14ac:dyDescent="0.3">
      <c r="A8461" t="s">
        <v>2630</v>
      </c>
      <c r="B8461" t="s">
        <v>23</v>
      </c>
      <c r="C8461">
        <v>5.3</v>
      </c>
      <c r="E8461" t="b">
        <v>0</v>
      </c>
    </row>
    <row r="8462" spans="1:5" x14ac:dyDescent="0.3">
      <c r="A8462" t="s">
        <v>2630</v>
      </c>
      <c r="B8462" t="s">
        <v>39</v>
      </c>
      <c r="C8462">
        <v>5.3</v>
      </c>
      <c r="E8462" t="b">
        <v>0</v>
      </c>
    </row>
    <row r="8463" spans="1:5" x14ac:dyDescent="0.3">
      <c r="A8463" t="s">
        <v>2630</v>
      </c>
      <c r="B8463" t="s">
        <v>19</v>
      </c>
      <c r="C8463">
        <v>5.3</v>
      </c>
      <c r="E8463" t="b">
        <v>0</v>
      </c>
    </row>
    <row r="8464" spans="1:5" x14ac:dyDescent="0.3">
      <c r="A8464" t="s">
        <v>2631</v>
      </c>
      <c r="B8464" t="s">
        <v>12</v>
      </c>
      <c r="C8464">
        <v>6.5</v>
      </c>
      <c r="E8464" t="b">
        <v>0</v>
      </c>
    </row>
    <row r="8465" spans="1:5" x14ac:dyDescent="0.3">
      <c r="A8465" t="s">
        <v>2631</v>
      </c>
      <c r="B8465" t="s">
        <v>30</v>
      </c>
      <c r="C8465">
        <v>6.5</v>
      </c>
      <c r="E8465" t="b">
        <v>0</v>
      </c>
    </row>
    <row r="8466" spans="1:5" x14ac:dyDescent="0.3">
      <c r="A8466" t="s">
        <v>2631</v>
      </c>
      <c r="B8466" t="s">
        <v>17</v>
      </c>
      <c r="C8466">
        <v>6.5</v>
      </c>
      <c r="E8466" t="b">
        <v>0</v>
      </c>
    </row>
    <row r="8467" spans="1:5" x14ac:dyDescent="0.3">
      <c r="A8467" t="s">
        <v>2632</v>
      </c>
      <c r="B8467" t="s">
        <v>22</v>
      </c>
      <c r="C8467">
        <v>6.2</v>
      </c>
      <c r="E8467" t="b">
        <v>0</v>
      </c>
    </row>
    <row r="8468" spans="1:5" x14ac:dyDescent="0.3">
      <c r="A8468" t="s">
        <v>2632</v>
      </c>
      <c r="B8468" t="s">
        <v>14</v>
      </c>
      <c r="C8468">
        <v>6.2</v>
      </c>
      <c r="E8468" t="b">
        <v>0</v>
      </c>
    </row>
    <row r="8469" spans="1:5" x14ac:dyDescent="0.3">
      <c r="A8469" t="s">
        <v>2632</v>
      </c>
      <c r="B8469" t="s">
        <v>35</v>
      </c>
      <c r="C8469">
        <v>6.2</v>
      </c>
      <c r="E8469" t="b">
        <v>0</v>
      </c>
    </row>
    <row r="8470" spans="1:5" x14ac:dyDescent="0.3">
      <c r="A8470" t="s">
        <v>2633</v>
      </c>
      <c r="B8470" t="s">
        <v>35</v>
      </c>
      <c r="C8470">
        <v>6.4</v>
      </c>
      <c r="E8470" t="b">
        <v>0</v>
      </c>
    </row>
    <row r="8471" spans="1:5" x14ac:dyDescent="0.3">
      <c r="A8471" t="s">
        <v>2633</v>
      </c>
      <c r="B8471" t="s">
        <v>26</v>
      </c>
      <c r="C8471">
        <v>6.4</v>
      </c>
      <c r="E8471" t="b">
        <v>0</v>
      </c>
    </row>
    <row r="8472" spans="1:5" x14ac:dyDescent="0.3">
      <c r="A8472" t="s">
        <v>2633</v>
      </c>
      <c r="B8472" t="s">
        <v>15</v>
      </c>
      <c r="C8472">
        <v>6.4</v>
      </c>
      <c r="E8472" t="b">
        <v>0</v>
      </c>
    </row>
    <row r="8473" spans="1:5" x14ac:dyDescent="0.3">
      <c r="A8473" t="s">
        <v>2634</v>
      </c>
      <c r="B8473" t="s">
        <v>38</v>
      </c>
      <c r="C8473">
        <v>7.2</v>
      </c>
      <c r="E8473" t="b">
        <v>0</v>
      </c>
    </row>
    <row r="8474" spans="1:5" x14ac:dyDescent="0.3">
      <c r="A8474" t="s">
        <v>2634</v>
      </c>
      <c r="B8474" t="s">
        <v>30</v>
      </c>
      <c r="C8474">
        <v>7.2</v>
      </c>
      <c r="E8474" t="b">
        <v>0</v>
      </c>
    </row>
    <row r="8475" spans="1:5" x14ac:dyDescent="0.3">
      <c r="A8475" t="s">
        <v>2634</v>
      </c>
      <c r="B8475" t="s">
        <v>39</v>
      </c>
      <c r="C8475">
        <v>7.2</v>
      </c>
      <c r="E8475" t="b">
        <v>0</v>
      </c>
    </row>
    <row r="8476" spans="1:5" x14ac:dyDescent="0.3">
      <c r="A8476" t="s">
        <v>2635</v>
      </c>
      <c r="B8476" t="s">
        <v>34</v>
      </c>
      <c r="C8476">
        <v>6.9</v>
      </c>
      <c r="E8476" t="b">
        <v>0</v>
      </c>
    </row>
    <row r="8477" spans="1:5" x14ac:dyDescent="0.3">
      <c r="A8477" t="s">
        <v>2635</v>
      </c>
      <c r="B8477" t="s">
        <v>30</v>
      </c>
      <c r="C8477">
        <v>6.9</v>
      </c>
      <c r="E8477" t="b">
        <v>0</v>
      </c>
    </row>
    <row r="8478" spans="1:5" x14ac:dyDescent="0.3">
      <c r="A8478" t="s">
        <v>2635</v>
      </c>
      <c r="B8478" t="s">
        <v>17</v>
      </c>
      <c r="C8478">
        <v>6.9</v>
      </c>
      <c r="E8478" t="b">
        <v>0</v>
      </c>
    </row>
    <row r="8479" spans="1:5" x14ac:dyDescent="0.3">
      <c r="A8479" t="s">
        <v>2636</v>
      </c>
      <c r="B8479" t="s">
        <v>22</v>
      </c>
      <c r="C8479">
        <v>5.7</v>
      </c>
      <c r="E8479" t="b">
        <v>0</v>
      </c>
    </row>
    <row r="8480" spans="1:5" x14ac:dyDescent="0.3">
      <c r="A8480" t="s">
        <v>2637</v>
      </c>
      <c r="B8480" t="s">
        <v>34</v>
      </c>
      <c r="C8480">
        <v>7.7</v>
      </c>
      <c r="E8480" t="b">
        <v>0</v>
      </c>
    </row>
    <row r="8481" spans="1:5" x14ac:dyDescent="0.3">
      <c r="A8481" t="s">
        <v>2637</v>
      </c>
      <c r="B8481" t="s">
        <v>30</v>
      </c>
      <c r="C8481">
        <v>7.7</v>
      </c>
      <c r="E8481" t="b">
        <v>0</v>
      </c>
    </row>
    <row r="8482" spans="1:5" x14ac:dyDescent="0.3">
      <c r="A8482" t="s">
        <v>2637</v>
      </c>
      <c r="B8482" t="s">
        <v>17</v>
      </c>
      <c r="C8482">
        <v>7.7</v>
      </c>
      <c r="E8482" t="b">
        <v>0</v>
      </c>
    </row>
    <row r="8483" spans="1:5" x14ac:dyDescent="0.3">
      <c r="A8483" t="s">
        <v>1413</v>
      </c>
      <c r="B8483" t="s">
        <v>22</v>
      </c>
      <c r="C8483">
        <v>5.4</v>
      </c>
      <c r="E8483" t="b">
        <v>0</v>
      </c>
    </row>
    <row r="8484" spans="1:5" x14ac:dyDescent="0.3">
      <c r="A8484" t="s">
        <v>1413</v>
      </c>
      <c r="B8484" t="s">
        <v>30</v>
      </c>
      <c r="C8484">
        <v>5.4</v>
      </c>
      <c r="E8484" t="b">
        <v>0</v>
      </c>
    </row>
    <row r="8485" spans="1:5" x14ac:dyDescent="0.3">
      <c r="A8485" t="s">
        <v>1413</v>
      </c>
      <c r="B8485" t="s">
        <v>19</v>
      </c>
      <c r="C8485">
        <v>5.4</v>
      </c>
      <c r="E8485" t="b">
        <v>0</v>
      </c>
    </row>
    <row r="8486" spans="1:5" x14ac:dyDescent="0.3">
      <c r="A8486" t="s">
        <v>2638</v>
      </c>
      <c r="B8486" t="s">
        <v>12</v>
      </c>
      <c r="C8486">
        <v>5.6</v>
      </c>
      <c r="E8486" t="b">
        <v>0</v>
      </c>
    </row>
    <row r="8487" spans="1:5" x14ac:dyDescent="0.3">
      <c r="A8487" t="s">
        <v>2638</v>
      </c>
      <c r="B8487" t="s">
        <v>34</v>
      </c>
      <c r="C8487">
        <v>5.6</v>
      </c>
      <c r="E8487" t="b">
        <v>0</v>
      </c>
    </row>
    <row r="8488" spans="1:5" x14ac:dyDescent="0.3">
      <c r="A8488" t="s">
        <v>2638</v>
      </c>
      <c r="B8488" t="s">
        <v>30</v>
      </c>
      <c r="C8488">
        <v>5.6</v>
      </c>
      <c r="E8488" t="b">
        <v>0</v>
      </c>
    </row>
    <row r="8489" spans="1:5" x14ac:dyDescent="0.3">
      <c r="A8489" t="s">
        <v>2638</v>
      </c>
      <c r="B8489" t="s">
        <v>17</v>
      </c>
      <c r="C8489">
        <v>5.6</v>
      </c>
      <c r="E8489" t="b">
        <v>0</v>
      </c>
    </row>
    <row r="8490" spans="1:5" x14ac:dyDescent="0.3">
      <c r="A8490" t="s">
        <v>2639</v>
      </c>
      <c r="B8490" t="s">
        <v>38</v>
      </c>
      <c r="C8490">
        <v>7.7</v>
      </c>
      <c r="E8490" t="b">
        <v>0</v>
      </c>
    </row>
    <row r="8491" spans="1:5" x14ac:dyDescent="0.3">
      <c r="A8491" t="s">
        <v>2639</v>
      </c>
      <c r="B8491" t="s">
        <v>30</v>
      </c>
      <c r="C8491">
        <v>7.7</v>
      </c>
      <c r="E8491" t="b">
        <v>0</v>
      </c>
    </row>
    <row r="8492" spans="1:5" x14ac:dyDescent="0.3">
      <c r="A8492" t="s">
        <v>2639</v>
      </c>
      <c r="B8492" t="s">
        <v>19</v>
      </c>
      <c r="C8492">
        <v>7.7</v>
      </c>
      <c r="E8492" t="b">
        <v>0</v>
      </c>
    </row>
    <row r="8493" spans="1:5" x14ac:dyDescent="0.3">
      <c r="A8493" t="s">
        <v>2640</v>
      </c>
      <c r="B8493" t="s">
        <v>22</v>
      </c>
      <c r="C8493">
        <v>5.0999999999999996</v>
      </c>
      <c r="E8493" t="b">
        <v>0</v>
      </c>
    </row>
    <row r="8494" spans="1:5" x14ac:dyDescent="0.3">
      <c r="A8494" t="s">
        <v>2640</v>
      </c>
      <c r="B8494" t="s">
        <v>34</v>
      </c>
      <c r="C8494">
        <v>5.0999999999999996</v>
      </c>
      <c r="E8494" t="b">
        <v>0</v>
      </c>
    </row>
    <row r="8495" spans="1:5" x14ac:dyDescent="0.3">
      <c r="A8495" t="s">
        <v>2641</v>
      </c>
      <c r="B8495" t="s">
        <v>22</v>
      </c>
      <c r="C8495">
        <v>6.8</v>
      </c>
      <c r="E8495" t="b">
        <v>0</v>
      </c>
    </row>
    <row r="8496" spans="1:5" x14ac:dyDescent="0.3">
      <c r="A8496" t="s">
        <v>2641</v>
      </c>
      <c r="B8496" t="s">
        <v>30</v>
      </c>
      <c r="C8496">
        <v>6.8</v>
      </c>
      <c r="E8496" t="b">
        <v>0</v>
      </c>
    </row>
    <row r="8497" spans="1:5" x14ac:dyDescent="0.3">
      <c r="A8497" t="s">
        <v>2641</v>
      </c>
      <c r="B8497" t="s">
        <v>19</v>
      </c>
      <c r="C8497">
        <v>6.8</v>
      </c>
      <c r="E8497" t="b">
        <v>0</v>
      </c>
    </row>
    <row r="8498" spans="1:5" x14ac:dyDescent="0.3">
      <c r="A8498" t="s">
        <v>2642</v>
      </c>
      <c r="B8498" t="s">
        <v>13</v>
      </c>
      <c r="C8498">
        <v>8.4</v>
      </c>
      <c r="E8498" t="b">
        <v>0</v>
      </c>
    </row>
    <row r="8499" spans="1:5" x14ac:dyDescent="0.3">
      <c r="A8499" t="s">
        <v>2642</v>
      </c>
      <c r="B8499" t="s">
        <v>38</v>
      </c>
      <c r="C8499">
        <v>8.4</v>
      </c>
      <c r="E8499" t="b">
        <v>0</v>
      </c>
    </row>
    <row r="8500" spans="1:5" x14ac:dyDescent="0.3">
      <c r="A8500" t="s">
        <v>2642</v>
      </c>
      <c r="B8500" t="s">
        <v>30</v>
      </c>
      <c r="C8500">
        <v>8.4</v>
      </c>
      <c r="E8500" t="b">
        <v>0</v>
      </c>
    </row>
    <row r="8501" spans="1:5" x14ac:dyDescent="0.3">
      <c r="A8501" t="s">
        <v>2642</v>
      </c>
      <c r="B8501" t="s">
        <v>31</v>
      </c>
      <c r="C8501">
        <v>8.4</v>
      </c>
      <c r="E8501" t="b">
        <v>0</v>
      </c>
    </row>
    <row r="8502" spans="1:5" x14ac:dyDescent="0.3">
      <c r="A8502" t="s">
        <v>2642</v>
      </c>
      <c r="B8502" t="s">
        <v>36</v>
      </c>
      <c r="C8502">
        <v>8.4</v>
      </c>
      <c r="E8502" t="b">
        <v>0</v>
      </c>
    </row>
    <row r="8503" spans="1:5" x14ac:dyDescent="0.3">
      <c r="A8503" t="s">
        <v>2643</v>
      </c>
      <c r="B8503" t="s">
        <v>35</v>
      </c>
      <c r="C8503">
        <v>4.9000000000000004</v>
      </c>
      <c r="E8503" t="b">
        <v>0</v>
      </c>
    </row>
    <row r="8504" spans="1:5" x14ac:dyDescent="0.3">
      <c r="A8504" t="s">
        <v>2644</v>
      </c>
      <c r="B8504" t="s">
        <v>13</v>
      </c>
      <c r="C8504">
        <v>7.1</v>
      </c>
      <c r="E8504" t="b">
        <v>0</v>
      </c>
    </row>
    <row r="8505" spans="1:5" x14ac:dyDescent="0.3">
      <c r="A8505" t="s">
        <v>2644</v>
      </c>
      <c r="B8505" t="s">
        <v>38</v>
      </c>
      <c r="C8505">
        <v>7.1</v>
      </c>
      <c r="E8505" t="b">
        <v>0</v>
      </c>
    </row>
    <row r="8506" spans="1:5" x14ac:dyDescent="0.3">
      <c r="A8506" t="s">
        <v>2644</v>
      </c>
      <c r="B8506" t="s">
        <v>30</v>
      </c>
      <c r="C8506">
        <v>7.1</v>
      </c>
      <c r="E8506" t="b">
        <v>0</v>
      </c>
    </row>
    <row r="8507" spans="1:5" x14ac:dyDescent="0.3">
      <c r="A8507" t="s">
        <v>2645</v>
      </c>
      <c r="B8507" t="s">
        <v>34</v>
      </c>
      <c r="C8507">
        <v>6.6</v>
      </c>
      <c r="E8507" t="b">
        <v>0</v>
      </c>
    </row>
    <row r="8508" spans="1:5" x14ac:dyDescent="0.3">
      <c r="A8508" t="s">
        <v>2645</v>
      </c>
      <c r="B8508" t="s">
        <v>35</v>
      </c>
      <c r="C8508">
        <v>6.6</v>
      </c>
      <c r="E8508" t="b">
        <v>0</v>
      </c>
    </row>
    <row r="8509" spans="1:5" x14ac:dyDescent="0.3">
      <c r="A8509" t="s">
        <v>2645</v>
      </c>
      <c r="B8509" t="s">
        <v>17</v>
      </c>
      <c r="C8509">
        <v>6.6</v>
      </c>
      <c r="E8509" t="b">
        <v>0</v>
      </c>
    </row>
    <row r="8510" spans="1:5" x14ac:dyDescent="0.3">
      <c r="A8510" t="s">
        <v>2646</v>
      </c>
      <c r="B8510" t="s">
        <v>22</v>
      </c>
      <c r="C8510">
        <v>6.1</v>
      </c>
      <c r="E8510" t="b">
        <v>0</v>
      </c>
    </row>
    <row r="8511" spans="1:5" x14ac:dyDescent="0.3">
      <c r="A8511" t="s">
        <v>2646</v>
      </c>
      <c r="B8511" t="s">
        <v>19</v>
      </c>
      <c r="C8511">
        <v>6.1</v>
      </c>
      <c r="E8511" t="b">
        <v>0</v>
      </c>
    </row>
    <row r="8512" spans="1:5" x14ac:dyDescent="0.3">
      <c r="A8512" t="s">
        <v>2647</v>
      </c>
      <c r="B8512" t="s">
        <v>22</v>
      </c>
      <c r="C8512">
        <v>4.0999999999999996</v>
      </c>
      <c r="E8512" t="b">
        <v>0</v>
      </c>
    </row>
    <row r="8513" spans="1:5" x14ac:dyDescent="0.3">
      <c r="A8513" t="s">
        <v>2647</v>
      </c>
      <c r="B8513" t="s">
        <v>35</v>
      </c>
      <c r="C8513">
        <v>4.0999999999999996</v>
      </c>
      <c r="E8513" t="b">
        <v>0</v>
      </c>
    </row>
    <row r="8514" spans="1:5" x14ac:dyDescent="0.3">
      <c r="A8514" t="s">
        <v>2647</v>
      </c>
      <c r="B8514" t="s">
        <v>17</v>
      </c>
      <c r="C8514">
        <v>4.0999999999999996</v>
      </c>
      <c r="E8514" t="b">
        <v>0</v>
      </c>
    </row>
    <row r="8515" spans="1:5" x14ac:dyDescent="0.3">
      <c r="A8515" t="s">
        <v>247</v>
      </c>
      <c r="B8515" t="s">
        <v>12</v>
      </c>
      <c r="C8515">
        <v>5.8</v>
      </c>
      <c r="E8515" t="b">
        <v>0</v>
      </c>
    </row>
    <row r="8516" spans="1:5" x14ac:dyDescent="0.3">
      <c r="A8516" t="s">
        <v>247</v>
      </c>
      <c r="B8516" t="s">
        <v>13</v>
      </c>
      <c r="C8516">
        <v>5.8</v>
      </c>
      <c r="E8516" t="b">
        <v>0</v>
      </c>
    </row>
    <row r="8517" spans="1:5" x14ac:dyDescent="0.3">
      <c r="A8517" t="s">
        <v>247</v>
      </c>
      <c r="B8517" t="s">
        <v>14</v>
      </c>
      <c r="C8517">
        <v>5.8</v>
      </c>
      <c r="E8517" t="b">
        <v>0</v>
      </c>
    </row>
    <row r="8518" spans="1:5" x14ac:dyDescent="0.3">
      <c r="A8518" t="s">
        <v>2648</v>
      </c>
      <c r="B8518" t="s">
        <v>13</v>
      </c>
      <c r="C8518">
        <v>8.1</v>
      </c>
      <c r="E8518" t="b">
        <v>0</v>
      </c>
    </row>
    <row r="8519" spans="1:5" x14ac:dyDescent="0.3">
      <c r="A8519" t="s">
        <v>2648</v>
      </c>
      <c r="B8519" t="s">
        <v>23</v>
      </c>
      <c r="C8519">
        <v>8.1</v>
      </c>
      <c r="E8519" t="b">
        <v>0</v>
      </c>
    </row>
    <row r="8520" spans="1:5" x14ac:dyDescent="0.3">
      <c r="A8520" t="s">
        <v>2648</v>
      </c>
      <c r="B8520" t="s">
        <v>14</v>
      </c>
      <c r="C8520">
        <v>8.1</v>
      </c>
      <c r="E8520" t="b">
        <v>0</v>
      </c>
    </row>
    <row r="8521" spans="1:5" x14ac:dyDescent="0.3">
      <c r="A8521" t="s">
        <v>2648</v>
      </c>
      <c r="B8521" t="s">
        <v>19</v>
      </c>
      <c r="C8521">
        <v>8.1</v>
      </c>
      <c r="E8521" t="b">
        <v>0</v>
      </c>
    </row>
    <row r="8522" spans="1:5" x14ac:dyDescent="0.3">
      <c r="A8522" t="s">
        <v>2649</v>
      </c>
      <c r="B8522" t="s">
        <v>38</v>
      </c>
      <c r="C8522">
        <v>7.6</v>
      </c>
      <c r="E8522" t="b">
        <v>0</v>
      </c>
    </row>
    <row r="8523" spans="1:5" x14ac:dyDescent="0.3">
      <c r="A8523" t="s">
        <v>2649</v>
      </c>
      <c r="B8523" t="s">
        <v>30</v>
      </c>
      <c r="C8523">
        <v>7.6</v>
      </c>
      <c r="E8523" t="b">
        <v>0</v>
      </c>
    </row>
    <row r="8524" spans="1:5" x14ac:dyDescent="0.3">
      <c r="A8524" t="s">
        <v>2650</v>
      </c>
      <c r="B8524" t="s">
        <v>34</v>
      </c>
      <c r="C8524">
        <v>7.8</v>
      </c>
      <c r="E8524" t="b">
        <v>0</v>
      </c>
    </row>
    <row r="8525" spans="1:5" x14ac:dyDescent="0.3">
      <c r="A8525" t="s">
        <v>2650</v>
      </c>
      <c r="B8525" t="s">
        <v>30</v>
      </c>
      <c r="C8525">
        <v>7.8</v>
      </c>
      <c r="E8525" t="b">
        <v>0</v>
      </c>
    </row>
    <row r="8526" spans="1:5" x14ac:dyDescent="0.3">
      <c r="A8526" t="s">
        <v>2651</v>
      </c>
      <c r="B8526" t="s">
        <v>22</v>
      </c>
      <c r="C8526">
        <v>4.5999999999999996</v>
      </c>
      <c r="E8526" t="b">
        <v>0</v>
      </c>
    </row>
    <row r="8527" spans="1:5" x14ac:dyDescent="0.3">
      <c r="A8527" t="s">
        <v>2651</v>
      </c>
      <c r="B8527" t="s">
        <v>23</v>
      </c>
      <c r="C8527">
        <v>4.5999999999999996</v>
      </c>
      <c r="E8527" t="b">
        <v>0</v>
      </c>
    </row>
    <row r="8528" spans="1:5" x14ac:dyDescent="0.3">
      <c r="A8528" t="s">
        <v>2651</v>
      </c>
      <c r="B8528" t="s">
        <v>39</v>
      </c>
      <c r="C8528">
        <v>4.5999999999999996</v>
      </c>
      <c r="E8528" t="b">
        <v>0</v>
      </c>
    </row>
    <row r="8529" spans="1:5" x14ac:dyDescent="0.3">
      <c r="A8529" t="s">
        <v>2651</v>
      </c>
      <c r="B8529" t="s">
        <v>19</v>
      </c>
      <c r="C8529">
        <v>4.5999999999999996</v>
      </c>
      <c r="E8529" t="b">
        <v>0</v>
      </c>
    </row>
    <row r="8530" spans="1:5" x14ac:dyDescent="0.3">
      <c r="A8530" t="s">
        <v>2652</v>
      </c>
      <c r="B8530" t="s">
        <v>22</v>
      </c>
      <c r="C8530">
        <v>6</v>
      </c>
      <c r="E8530" t="b">
        <v>0</v>
      </c>
    </row>
    <row r="8531" spans="1:5" x14ac:dyDescent="0.3">
      <c r="A8531" t="s">
        <v>2652</v>
      </c>
      <c r="B8531" t="s">
        <v>30</v>
      </c>
      <c r="C8531">
        <v>6</v>
      </c>
      <c r="E8531" t="b">
        <v>0</v>
      </c>
    </row>
    <row r="8532" spans="1:5" x14ac:dyDescent="0.3">
      <c r="A8532" t="s">
        <v>2652</v>
      </c>
      <c r="B8532" t="s">
        <v>19</v>
      </c>
      <c r="C8532">
        <v>6</v>
      </c>
      <c r="E8532" t="b">
        <v>0</v>
      </c>
    </row>
    <row r="8533" spans="1:5" x14ac:dyDescent="0.3">
      <c r="A8533" t="s">
        <v>2653</v>
      </c>
      <c r="B8533" t="s">
        <v>30</v>
      </c>
      <c r="C8533">
        <v>7</v>
      </c>
      <c r="E8533" t="b">
        <v>0</v>
      </c>
    </row>
    <row r="8534" spans="1:5" x14ac:dyDescent="0.3">
      <c r="A8534" t="s">
        <v>2653</v>
      </c>
      <c r="B8534" t="s">
        <v>35</v>
      </c>
      <c r="C8534">
        <v>7</v>
      </c>
      <c r="E8534" t="b">
        <v>0</v>
      </c>
    </row>
    <row r="8535" spans="1:5" x14ac:dyDescent="0.3">
      <c r="A8535" t="s">
        <v>2653</v>
      </c>
      <c r="B8535" t="s">
        <v>15</v>
      </c>
      <c r="C8535">
        <v>7</v>
      </c>
      <c r="E8535" t="b">
        <v>0</v>
      </c>
    </row>
    <row r="8536" spans="1:5" x14ac:dyDescent="0.3">
      <c r="A8536" t="s">
        <v>2654</v>
      </c>
      <c r="B8536" t="s">
        <v>30</v>
      </c>
      <c r="C8536">
        <v>6.7</v>
      </c>
      <c r="E8536" t="b">
        <v>0</v>
      </c>
    </row>
    <row r="8537" spans="1:5" x14ac:dyDescent="0.3">
      <c r="A8537" t="s">
        <v>2654</v>
      </c>
      <c r="B8537" t="s">
        <v>23</v>
      </c>
      <c r="C8537">
        <v>6.7</v>
      </c>
      <c r="E8537" t="b">
        <v>0</v>
      </c>
    </row>
    <row r="8538" spans="1:5" x14ac:dyDescent="0.3">
      <c r="A8538" t="s">
        <v>2654</v>
      </c>
      <c r="B8538" t="s">
        <v>32</v>
      </c>
      <c r="C8538">
        <v>6.7</v>
      </c>
      <c r="E8538" t="b">
        <v>0</v>
      </c>
    </row>
    <row r="8539" spans="1:5" x14ac:dyDescent="0.3">
      <c r="A8539" t="s">
        <v>2655</v>
      </c>
      <c r="B8539" t="s">
        <v>22</v>
      </c>
      <c r="C8539">
        <v>6.4</v>
      </c>
      <c r="E8539" t="b">
        <v>0</v>
      </c>
    </row>
    <row r="8540" spans="1:5" x14ac:dyDescent="0.3">
      <c r="A8540" t="s">
        <v>2655</v>
      </c>
      <c r="B8540" t="s">
        <v>30</v>
      </c>
      <c r="C8540">
        <v>6.4</v>
      </c>
      <c r="E8540" t="b">
        <v>0</v>
      </c>
    </row>
    <row r="8541" spans="1:5" x14ac:dyDescent="0.3">
      <c r="A8541" t="s">
        <v>2655</v>
      </c>
      <c r="B8541" t="s">
        <v>23</v>
      </c>
      <c r="C8541">
        <v>6.4</v>
      </c>
      <c r="E8541" t="b">
        <v>0</v>
      </c>
    </row>
    <row r="8542" spans="1:5" x14ac:dyDescent="0.3">
      <c r="A8542" t="s">
        <v>2656</v>
      </c>
      <c r="B8542" t="s">
        <v>30</v>
      </c>
      <c r="C8542">
        <v>7.2</v>
      </c>
      <c r="E8542" t="b">
        <v>0</v>
      </c>
    </row>
    <row r="8543" spans="1:5" x14ac:dyDescent="0.3">
      <c r="A8543" t="s">
        <v>2656</v>
      </c>
      <c r="B8543" t="s">
        <v>19</v>
      </c>
      <c r="C8543">
        <v>7.2</v>
      </c>
      <c r="E8543" t="b">
        <v>0</v>
      </c>
    </row>
    <row r="8544" spans="1:5" x14ac:dyDescent="0.3">
      <c r="A8544" t="s">
        <v>2656</v>
      </c>
      <c r="B8544" t="s">
        <v>32</v>
      </c>
      <c r="C8544">
        <v>7.2</v>
      </c>
      <c r="E8544" t="b">
        <v>0</v>
      </c>
    </row>
    <row r="8545" spans="1:5" x14ac:dyDescent="0.3">
      <c r="A8545" t="s">
        <v>2657</v>
      </c>
      <c r="B8545" t="s">
        <v>12</v>
      </c>
      <c r="C8545">
        <v>7.4</v>
      </c>
      <c r="E8545" t="b">
        <v>0</v>
      </c>
    </row>
    <row r="8546" spans="1:5" x14ac:dyDescent="0.3">
      <c r="A8546" t="s">
        <v>2657</v>
      </c>
      <c r="B8546" t="s">
        <v>22</v>
      </c>
      <c r="C8546">
        <v>7.4</v>
      </c>
      <c r="E8546" t="b">
        <v>0</v>
      </c>
    </row>
    <row r="8547" spans="1:5" x14ac:dyDescent="0.3">
      <c r="A8547" t="s">
        <v>2657</v>
      </c>
      <c r="B8547" t="s">
        <v>34</v>
      </c>
      <c r="C8547">
        <v>7.4</v>
      </c>
      <c r="E8547" t="b">
        <v>0</v>
      </c>
    </row>
    <row r="8548" spans="1:5" x14ac:dyDescent="0.3">
      <c r="A8548" t="s">
        <v>2657</v>
      </c>
      <c r="B8548" t="s">
        <v>19</v>
      </c>
      <c r="C8548">
        <v>7.4</v>
      </c>
      <c r="E8548" t="b">
        <v>0</v>
      </c>
    </row>
    <row r="8549" spans="1:5" x14ac:dyDescent="0.3">
      <c r="A8549" t="s">
        <v>2657</v>
      </c>
      <c r="B8549" t="s">
        <v>17</v>
      </c>
      <c r="C8549">
        <v>7.4</v>
      </c>
      <c r="E8549" t="b">
        <v>0</v>
      </c>
    </row>
    <row r="8550" spans="1:5" x14ac:dyDescent="0.3">
      <c r="A8550" t="s">
        <v>2658</v>
      </c>
      <c r="B8550" t="s">
        <v>22</v>
      </c>
      <c r="C8550">
        <v>4.8</v>
      </c>
      <c r="E8550" t="b">
        <v>0</v>
      </c>
    </row>
    <row r="8551" spans="1:5" x14ac:dyDescent="0.3">
      <c r="A8551" t="s">
        <v>2658</v>
      </c>
      <c r="B8551" t="s">
        <v>19</v>
      </c>
      <c r="C8551">
        <v>4.8</v>
      </c>
      <c r="E8551" t="b">
        <v>0</v>
      </c>
    </row>
    <row r="8552" spans="1:5" x14ac:dyDescent="0.3">
      <c r="A8552" t="s">
        <v>2659</v>
      </c>
      <c r="B8552" t="s">
        <v>13</v>
      </c>
      <c r="C8552">
        <v>4</v>
      </c>
      <c r="E8552" t="b">
        <v>0</v>
      </c>
    </row>
    <row r="8553" spans="1:5" x14ac:dyDescent="0.3">
      <c r="A8553" t="s">
        <v>2659</v>
      </c>
      <c r="B8553" t="s">
        <v>14</v>
      </c>
      <c r="C8553">
        <v>4</v>
      </c>
      <c r="E8553" t="b">
        <v>0</v>
      </c>
    </row>
    <row r="8554" spans="1:5" x14ac:dyDescent="0.3">
      <c r="A8554" t="s">
        <v>2659</v>
      </c>
      <c r="B8554" t="s">
        <v>35</v>
      </c>
      <c r="C8554">
        <v>4</v>
      </c>
      <c r="E8554" t="b">
        <v>0</v>
      </c>
    </row>
    <row r="8555" spans="1:5" x14ac:dyDescent="0.3">
      <c r="A8555" t="s">
        <v>2659</v>
      </c>
      <c r="B8555" t="s">
        <v>26</v>
      </c>
      <c r="C8555">
        <v>4</v>
      </c>
      <c r="E8555" t="b">
        <v>0</v>
      </c>
    </row>
    <row r="8556" spans="1:5" x14ac:dyDescent="0.3">
      <c r="A8556" t="s">
        <v>2659</v>
      </c>
      <c r="B8556" t="s">
        <v>17</v>
      </c>
      <c r="C8556">
        <v>4</v>
      </c>
      <c r="E8556" t="b">
        <v>0</v>
      </c>
    </row>
    <row r="8557" spans="1:5" x14ac:dyDescent="0.3">
      <c r="A8557" t="s">
        <v>2660</v>
      </c>
      <c r="B8557" t="s">
        <v>30</v>
      </c>
      <c r="C8557">
        <v>6.2</v>
      </c>
      <c r="E8557" t="b">
        <v>0</v>
      </c>
    </row>
    <row r="8558" spans="1:5" x14ac:dyDescent="0.3">
      <c r="A8558" t="s">
        <v>2660</v>
      </c>
      <c r="B8558" t="s">
        <v>14</v>
      </c>
      <c r="C8558">
        <v>6.2</v>
      </c>
      <c r="E8558" t="b">
        <v>0</v>
      </c>
    </row>
    <row r="8559" spans="1:5" x14ac:dyDescent="0.3">
      <c r="A8559" t="s">
        <v>2660</v>
      </c>
      <c r="B8559" t="s">
        <v>35</v>
      </c>
      <c r="C8559">
        <v>6.2</v>
      </c>
      <c r="E8559" t="b">
        <v>0</v>
      </c>
    </row>
    <row r="8560" spans="1:5" x14ac:dyDescent="0.3">
      <c r="A8560" t="s">
        <v>2660</v>
      </c>
      <c r="B8560" t="s">
        <v>17</v>
      </c>
      <c r="C8560">
        <v>6.2</v>
      </c>
      <c r="E8560" t="b">
        <v>0</v>
      </c>
    </row>
    <row r="8561" spans="1:5" x14ac:dyDescent="0.3">
      <c r="A8561" t="s">
        <v>2661</v>
      </c>
      <c r="B8561" t="s">
        <v>30</v>
      </c>
      <c r="C8561">
        <v>7.7</v>
      </c>
      <c r="E8561" t="b">
        <v>0</v>
      </c>
    </row>
    <row r="8562" spans="1:5" x14ac:dyDescent="0.3">
      <c r="A8562" t="s">
        <v>2661</v>
      </c>
      <c r="B8562" t="s">
        <v>19</v>
      </c>
      <c r="C8562">
        <v>7.7</v>
      </c>
      <c r="E8562" t="b">
        <v>0</v>
      </c>
    </row>
    <row r="8563" spans="1:5" x14ac:dyDescent="0.3">
      <c r="A8563" t="s">
        <v>2661</v>
      </c>
      <c r="B8563" t="s">
        <v>17</v>
      </c>
      <c r="C8563">
        <v>7.7</v>
      </c>
      <c r="E8563" t="b">
        <v>0</v>
      </c>
    </row>
    <row r="8564" spans="1:5" x14ac:dyDescent="0.3">
      <c r="A8564" t="s">
        <v>2662</v>
      </c>
      <c r="B8564" t="s">
        <v>13</v>
      </c>
      <c r="C8564">
        <v>6.7</v>
      </c>
      <c r="E8564" t="b">
        <v>0</v>
      </c>
    </row>
    <row r="8565" spans="1:5" x14ac:dyDescent="0.3">
      <c r="A8565" t="s">
        <v>2662</v>
      </c>
      <c r="B8565" t="s">
        <v>22</v>
      </c>
      <c r="C8565">
        <v>6.7</v>
      </c>
      <c r="E8565" t="b">
        <v>0</v>
      </c>
    </row>
    <row r="8566" spans="1:5" x14ac:dyDescent="0.3">
      <c r="A8566" t="s">
        <v>2662</v>
      </c>
      <c r="B8566" t="s">
        <v>23</v>
      </c>
      <c r="C8566">
        <v>6.7</v>
      </c>
      <c r="E8566" t="b">
        <v>0</v>
      </c>
    </row>
    <row r="8567" spans="1:5" x14ac:dyDescent="0.3">
      <c r="A8567" t="s">
        <v>2662</v>
      </c>
      <c r="B8567" t="s">
        <v>14</v>
      </c>
      <c r="C8567">
        <v>6.7</v>
      </c>
      <c r="E8567" t="b">
        <v>0</v>
      </c>
    </row>
    <row r="8568" spans="1:5" x14ac:dyDescent="0.3">
      <c r="A8568" t="s">
        <v>2663</v>
      </c>
      <c r="B8568" t="s">
        <v>30</v>
      </c>
      <c r="C8568">
        <v>7.9</v>
      </c>
      <c r="E8568" t="b">
        <v>0</v>
      </c>
    </row>
    <row r="8569" spans="1:5" x14ac:dyDescent="0.3">
      <c r="A8569" t="s">
        <v>2663</v>
      </c>
      <c r="B8569" t="s">
        <v>19</v>
      </c>
      <c r="C8569">
        <v>7.9</v>
      </c>
      <c r="E8569" t="b">
        <v>0</v>
      </c>
    </row>
    <row r="8570" spans="1:5" x14ac:dyDescent="0.3">
      <c r="A8570" t="s">
        <v>2664</v>
      </c>
      <c r="B8570" t="s">
        <v>30</v>
      </c>
      <c r="C8570">
        <v>7.9</v>
      </c>
      <c r="E8570" t="b">
        <v>0</v>
      </c>
    </row>
    <row r="8571" spans="1:5" x14ac:dyDescent="0.3">
      <c r="A8571" t="s">
        <v>2665</v>
      </c>
      <c r="B8571" t="s">
        <v>12</v>
      </c>
      <c r="C8571">
        <v>5.5</v>
      </c>
      <c r="E8571" t="b">
        <v>0</v>
      </c>
    </row>
    <row r="8572" spans="1:5" x14ac:dyDescent="0.3">
      <c r="A8572" t="s">
        <v>2665</v>
      </c>
      <c r="B8572" t="s">
        <v>34</v>
      </c>
      <c r="C8572">
        <v>5.5</v>
      </c>
      <c r="E8572" t="b">
        <v>0</v>
      </c>
    </row>
    <row r="8573" spans="1:5" x14ac:dyDescent="0.3">
      <c r="A8573" t="s">
        <v>2665</v>
      </c>
      <c r="B8573" t="s">
        <v>30</v>
      </c>
      <c r="C8573">
        <v>5.5</v>
      </c>
      <c r="E8573" t="b">
        <v>0</v>
      </c>
    </row>
    <row r="8574" spans="1:5" x14ac:dyDescent="0.3">
      <c r="A8574" t="s">
        <v>2665</v>
      </c>
      <c r="B8574" t="s">
        <v>19</v>
      </c>
      <c r="C8574">
        <v>5.5</v>
      </c>
      <c r="E8574" t="b">
        <v>0</v>
      </c>
    </row>
    <row r="8575" spans="1:5" x14ac:dyDescent="0.3">
      <c r="A8575" t="s">
        <v>2665</v>
      </c>
      <c r="B8575" t="s">
        <v>17</v>
      </c>
      <c r="C8575">
        <v>5.5</v>
      </c>
      <c r="E8575" t="b">
        <v>0</v>
      </c>
    </row>
    <row r="8576" spans="1:5" x14ac:dyDescent="0.3">
      <c r="A8576" t="s">
        <v>2666</v>
      </c>
      <c r="B8576" t="s">
        <v>13</v>
      </c>
      <c r="C8576">
        <v>6.2</v>
      </c>
      <c r="E8576" t="b">
        <v>0</v>
      </c>
    </row>
    <row r="8577" spans="1:5" x14ac:dyDescent="0.3">
      <c r="A8577" t="s">
        <v>2666</v>
      </c>
      <c r="B8577" t="s">
        <v>30</v>
      </c>
      <c r="C8577">
        <v>6.2</v>
      </c>
      <c r="E8577" t="b">
        <v>0</v>
      </c>
    </row>
    <row r="8578" spans="1:5" x14ac:dyDescent="0.3">
      <c r="A8578" t="s">
        <v>2666</v>
      </c>
      <c r="B8578" t="s">
        <v>23</v>
      </c>
      <c r="C8578">
        <v>6.2</v>
      </c>
      <c r="E8578" t="b">
        <v>0</v>
      </c>
    </row>
    <row r="8579" spans="1:5" x14ac:dyDescent="0.3">
      <c r="A8579" t="s">
        <v>2667</v>
      </c>
      <c r="B8579" t="s">
        <v>35</v>
      </c>
      <c r="C8579">
        <v>5.0999999999999996</v>
      </c>
      <c r="E8579" t="b">
        <v>0</v>
      </c>
    </row>
    <row r="8580" spans="1:5" x14ac:dyDescent="0.3">
      <c r="A8580" t="s">
        <v>2668</v>
      </c>
      <c r="B8580" t="s">
        <v>35</v>
      </c>
      <c r="C8580">
        <v>4.0999999999999996</v>
      </c>
      <c r="E8580" t="b">
        <v>0</v>
      </c>
    </row>
    <row r="8581" spans="1:5" x14ac:dyDescent="0.3">
      <c r="A8581" t="s">
        <v>2668</v>
      </c>
      <c r="B8581" t="s">
        <v>26</v>
      </c>
      <c r="C8581">
        <v>4.0999999999999996</v>
      </c>
      <c r="E8581" t="b">
        <v>0</v>
      </c>
    </row>
    <row r="8582" spans="1:5" x14ac:dyDescent="0.3">
      <c r="A8582" t="s">
        <v>2668</v>
      </c>
      <c r="B8582" t="s">
        <v>17</v>
      </c>
      <c r="C8582">
        <v>4.0999999999999996</v>
      </c>
      <c r="E8582" t="b">
        <v>0</v>
      </c>
    </row>
    <row r="8583" spans="1:5" x14ac:dyDescent="0.3">
      <c r="A8583" t="s">
        <v>2669</v>
      </c>
      <c r="B8583" t="s">
        <v>30</v>
      </c>
      <c r="C8583">
        <v>6.7</v>
      </c>
      <c r="E8583" t="b">
        <v>0</v>
      </c>
    </row>
    <row r="8584" spans="1:5" x14ac:dyDescent="0.3">
      <c r="A8584" t="s">
        <v>2669</v>
      </c>
      <c r="B8584" t="s">
        <v>23</v>
      </c>
      <c r="C8584">
        <v>6.7</v>
      </c>
      <c r="E8584" t="b">
        <v>0</v>
      </c>
    </row>
    <row r="8585" spans="1:5" x14ac:dyDescent="0.3">
      <c r="A8585" t="s">
        <v>2669</v>
      </c>
      <c r="B8585" t="s">
        <v>14</v>
      </c>
      <c r="C8585">
        <v>6.7</v>
      </c>
      <c r="E8585" t="b">
        <v>0</v>
      </c>
    </row>
    <row r="8586" spans="1:5" x14ac:dyDescent="0.3">
      <c r="A8586" t="s">
        <v>2669</v>
      </c>
      <c r="B8586" t="s">
        <v>19</v>
      </c>
      <c r="C8586">
        <v>6.7</v>
      </c>
      <c r="E8586" t="b">
        <v>0</v>
      </c>
    </row>
    <row r="8587" spans="1:5" x14ac:dyDescent="0.3">
      <c r="A8587" t="s">
        <v>2670</v>
      </c>
      <c r="B8587" t="s">
        <v>12</v>
      </c>
      <c r="C8587">
        <v>4.7</v>
      </c>
      <c r="E8587" t="b">
        <v>0</v>
      </c>
    </row>
    <row r="8588" spans="1:5" x14ac:dyDescent="0.3">
      <c r="A8588" t="s">
        <v>2670</v>
      </c>
      <c r="B8588" t="s">
        <v>30</v>
      </c>
      <c r="C8588">
        <v>4.7</v>
      </c>
      <c r="E8588" t="b">
        <v>0</v>
      </c>
    </row>
    <row r="8589" spans="1:5" x14ac:dyDescent="0.3">
      <c r="A8589" t="s">
        <v>2670</v>
      </c>
      <c r="B8589" t="s">
        <v>17</v>
      </c>
      <c r="C8589">
        <v>4.7</v>
      </c>
      <c r="E8589" t="b">
        <v>0</v>
      </c>
    </row>
    <row r="8590" spans="1:5" x14ac:dyDescent="0.3">
      <c r="A8590" t="s">
        <v>2671</v>
      </c>
      <c r="B8590" t="s">
        <v>12</v>
      </c>
      <c r="C8590">
        <v>6.4</v>
      </c>
      <c r="E8590" t="b">
        <v>0</v>
      </c>
    </row>
    <row r="8591" spans="1:5" x14ac:dyDescent="0.3">
      <c r="A8591" t="s">
        <v>2671</v>
      </c>
      <c r="B8591" t="s">
        <v>22</v>
      </c>
      <c r="C8591">
        <v>6.4</v>
      </c>
      <c r="E8591" t="b">
        <v>0</v>
      </c>
    </row>
    <row r="8592" spans="1:5" x14ac:dyDescent="0.3">
      <c r="A8592" t="s">
        <v>2672</v>
      </c>
      <c r="B8592" t="s">
        <v>30</v>
      </c>
      <c r="C8592">
        <v>6.3</v>
      </c>
      <c r="E8592" t="b">
        <v>0</v>
      </c>
    </row>
    <row r="8593" spans="1:5" x14ac:dyDescent="0.3">
      <c r="A8593" t="s">
        <v>2672</v>
      </c>
      <c r="B8593" t="s">
        <v>39</v>
      </c>
      <c r="C8593">
        <v>6.3</v>
      </c>
      <c r="E8593" t="b">
        <v>0</v>
      </c>
    </row>
    <row r="8594" spans="1:5" x14ac:dyDescent="0.3">
      <c r="A8594" t="s">
        <v>2673</v>
      </c>
      <c r="B8594" t="s">
        <v>35</v>
      </c>
      <c r="C8594">
        <v>5.5</v>
      </c>
      <c r="E8594" t="b">
        <v>0</v>
      </c>
    </row>
    <row r="8595" spans="1:5" x14ac:dyDescent="0.3">
      <c r="A8595" t="s">
        <v>2673</v>
      </c>
      <c r="B8595" t="s">
        <v>26</v>
      </c>
      <c r="C8595">
        <v>5.5</v>
      </c>
      <c r="E8595" t="b">
        <v>0</v>
      </c>
    </row>
    <row r="8596" spans="1:5" x14ac:dyDescent="0.3">
      <c r="A8596" t="s">
        <v>2673</v>
      </c>
      <c r="B8596" t="s">
        <v>15</v>
      </c>
      <c r="C8596">
        <v>5.5</v>
      </c>
      <c r="E8596" t="b">
        <v>0</v>
      </c>
    </row>
    <row r="8597" spans="1:5" x14ac:dyDescent="0.3">
      <c r="A8597" t="s">
        <v>2673</v>
      </c>
      <c r="B8597" t="s">
        <v>17</v>
      </c>
      <c r="C8597">
        <v>5.5</v>
      </c>
      <c r="E8597" t="b">
        <v>0</v>
      </c>
    </row>
    <row r="8598" spans="1:5" x14ac:dyDescent="0.3">
      <c r="A8598" t="s">
        <v>2674</v>
      </c>
      <c r="B8598" t="s">
        <v>34</v>
      </c>
      <c r="C8598">
        <v>7.3</v>
      </c>
      <c r="E8598" t="b">
        <v>0</v>
      </c>
    </row>
    <row r="8599" spans="1:5" x14ac:dyDescent="0.3">
      <c r="A8599" t="s">
        <v>2674</v>
      </c>
      <c r="B8599" t="s">
        <v>30</v>
      </c>
      <c r="C8599">
        <v>7.3</v>
      </c>
      <c r="E8599" t="b">
        <v>0</v>
      </c>
    </row>
    <row r="8600" spans="1:5" x14ac:dyDescent="0.3">
      <c r="A8600" t="s">
        <v>2674</v>
      </c>
      <c r="B8600" t="s">
        <v>17</v>
      </c>
      <c r="C8600">
        <v>7.3</v>
      </c>
      <c r="E8600" t="b">
        <v>0</v>
      </c>
    </row>
    <row r="8601" spans="1:5" x14ac:dyDescent="0.3">
      <c r="A8601" t="s">
        <v>2675</v>
      </c>
      <c r="B8601" t="s">
        <v>12</v>
      </c>
      <c r="C8601">
        <v>6.3</v>
      </c>
      <c r="E8601" t="b">
        <v>0</v>
      </c>
    </row>
    <row r="8602" spans="1:5" x14ac:dyDescent="0.3">
      <c r="A8602" t="s">
        <v>2675</v>
      </c>
      <c r="B8602" t="s">
        <v>34</v>
      </c>
      <c r="C8602">
        <v>6.3</v>
      </c>
      <c r="E8602" t="b">
        <v>0</v>
      </c>
    </row>
    <row r="8603" spans="1:5" x14ac:dyDescent="0.3">
      <c r="A8603" t="s">
        <v>2675</v>
      </c>
      <c r="B8603" t="s">
        <v>17</v>
      </c>
      <c r="C8603">
        <v>6.3</v>
      </c>
      <c r="E8603" t="b">
        <v>0</v>
      </c>
    </row>
    <row r="8604" spans="1:5" x14ac:dyDescent="0.3">
      <c r="A8604" t="s">
        <v>2676</v>
      </c>
      <c r="B8604" t="s">
        <v>30</v>
      </c>
      <c r="C8604">
        <v>4.9000000000000004</v>
      </c>
      <c r="E8604" t="b">
        <v>0</v>
      </c>
    </row>
    <row r="8605" spans="1:5" x14ac:dyDescent="0.3">
      <c r="A8605" t="s">
        <v>2676</v>
      </c>
      <c r="B8605" t="s">
        <v>26</v>
      </c>
      <c r="C8605">
        <v>4.9000000000000004</v>
      </c>
      <c r="E8605" t="b">
        <v>0</v>
      </c>
    </row>
    <row r="8606" spans="1:5" x14ac:dyDescent="0.3">
      <c r="A8606" t="s">
        <v>2676</v>
      </c>
      <c r="B8606" t="s">
        <v>17</v>
      </c>
      <c r="C8606">
        <v>4.9000000000000004</v>
      </c>
      <c r="E8606" t="b">
        <v>0</v>
      </c>
    </row>
    <row r="8607" spans="1:5" x14ac:dyDescent="0.3">
      <c r="A8607" t="s">
        <v>2677</v>
      </c>
      <c r="B8607" t="s">
        <v>30</v>
      </c>
      <c r="C8607">
        <v>7.6</v>
      </c>
      <c r="E8607" t="b">
        <v>0</v>
      </c>
    </row>
    <row r="8608" spans="1:5" x14ac:dyDescent="0.3">
      <c r="A8608" t="s">
        <v>2677</v>
      </c>
      <c r="B8608" t="s">
        <v>31</v>
      </c>
      <c r="C8608">
        <v>7.6</v>
      </c>
      <c r="E8608" t="b">
        <v>0</v>
      </c>
    </row>
    <row r="8609" spans="1:5" x14ac:dyDescent="0.3">
      <c r="A8609" t="s">
        <v>2677</v>
      </c>
      <c r="B8609" t="s">
        <v>17</v>
      </c>
      <c r="C8609">
        <v>7.6</v>
      </c>
      <c r="E8609" t="b">
        <v>0</v>
      </c>
    </row>
    <row r="8610" spans="1:5" x14ac:dyDescent="0.3">
      <c r="A8610" t="s">
        <v>2677</v>
      </c>
      <c r="B8610" t="s">
        <v>36</v>
      </c>
      <c r="C8610">
        <v>7.6</v>
      </c>
      <c r="E8610" t="b">
        <v>0</v>
      </c>
    </row>
    <row r="8611" spans="1:5" x14ac:dyDescent="0.3">
      <c r="A8611" t="s">
        <v>2678</v>
      </c>
      <c r="B8611" t="s">
        <v>12</v>
      </c>
      <c r="C8611">
        <v>6</v>
      </c>
      <c r="E8611" t="b">
        <v>0</v>
      </c>
    </row>
    <row r="8612" spans="1:5" x14ac:dyDescent="0.3">
      <c r="A8612" t="s">
        <v>2678</v>
      </c>
      <c r="B8612" t="s">
        <v>35</v>
      </c>
      <c r="C8612">
        <v>6</v>
      </c>
      <c r="E8612" t="b">
        <v>0</v>
      </c>
    </row>
    <row r="8613" spans="1:5" x14ac:dyDescent="0.3">
      <c r="A8613" t="s">
        <v>2678</v>
      </c>
      <c r="B8613" t="s">
        <v>15</v>
      </c>
      <c r="C8613">
        <v>6</v>
      </c>
      <c r="E8613" t="b">
        <v>0</v>
      </c>
    </row>
    <row r="8614" spans="1:5" x14ac:dyDescent="0.3">
      <c r="A8614" t="s">
        <v>2678</v>
      </c>
      <c r="B8614" t="s">
        <v>17</v>
      </c>
      <c r="C8614">
        <v>6</v>
      </c>
      <c r="E8614" t="b">
        <v>0</v>
      </c>
    </row>
    <row r="8615" spans="1:5" x14ac:dyDescent="0.3">
      <c r="A8615" t="s">
        <v>2679</v>
      </c>
      <c r="B8615" t="s">
        <v>34</v>
      </c>
      <c r="C8615">
        <v>6.2</v>
      </c>
      <c r="E8615" t="b">
        <v>0</v>
      </c>
    </row>
    <row r="8616" spans="1:5" x14ac:dyDescent="0.3">
      <c r="A8616" t="s">
        <v>2679</v>
      </c>
      <c r="B8616" t="s">
        <v>17</v>
      </c>
      <c r="C8616">
        <v>6.2</v>
      </c>
      <c r="E8616" t="b">
        <v>0</v>
      </c>
    </row>
    <row r="8617" spans="1:5" x14ac:dyDescent="0.3">
      <c r="A8617" t="s">
        <v>2680</v>
      </c>
      <c r="B8617" t="s">
        <v>34</v>
      </c>
      <c r="C8617">
        <v>6.8</v>
      </c>
      <c r="E8617" t="b">
        <v>0</v>
      </c>
    </row>
    <row r="8618" spans="1:5" x14ac:dyDescent="0.3">
      <c r="A8618" t="s">
        <v>2680</v>
      </c>
      <c r="B8618" t="s">
        <v>30</v>
      </c>
      <c r="C8618">
        <v>6.8</v>
      </c>
      <c r="E8618" t="b">
        <v>0</v>
      </c>
    </row>
    <row r="8619" spans="1:5" x14ac:dyDescent="0.3">
      <c r="A8619" t="s">
        <v>2680</v>
      </c>
      <c r="B8619" t="s">
        <v>17</v>
      </c>
      <c r="C8619">
        <v>6.8</v>
      </c>
      <c r="E8619" t="b">
        <v>0</v>
      </c>
    </row>
    <row r="8620" spans="1:5" x14ac:dyDescent="0.3">
      <c r="A8620" t="s">
        <v>2681</v>
      </c>
      <c r="B8620" t="s">
        <v>22</v>
      </c>
      <c r="C8620">
        <v>4.5</v>
      </c>
      <c r="E8620" t="b">
        <v>0</v>
      </c>
    </row>
    <row r="8621" spans="1:5" x14ac:dyDescent="0.3">
      <c r="A8621" t="s">
        <v>2682</v>
      </c>
      <c r="B8621" t="s">
        <v>13</v>
      </c>
      <c r="C8621">
        <v>5.7</v>
      </c>
      <c r="E8621" t="b">
        <v>0</v>
      </c>
    </row>
    <row r="8622" spans="1:5" x14ac:dyDescent="0.3">
      <c r="A8622" t="s">
        <v>2682</v>
      </c>
      <c r="B8622" t="s">
        <v>21</v>
      </c>
      <c r="C8622">
        <v>5.7</v>
      </c>
      <c r="E8622" t="b">
        <v>0</v>
      </c>
    </row>
    <row r="8623" spans="1:5" x14ac:dyDescent="0.3">
      <c r="A8623" t="s">
        <v>2682</v>
      </c>
      <c r="B8623" t="s">
        <v>22</v>
      </c>
      <c r="C8623">
        <v>5.7</v>
      </c>
      <c r="E8623" t="b">
        <v>0</v>
      </c>
    </row>
    <row r="8624" spans="1:5" x14ac:dyDescent="0.3">
      <c r="A8624" t="s">
        <v>2682</v>
      </c>
      <c r="B8624" t="s">
        <v>23</v>
      </c>
      <c r="C8624">
        <v>5.7</v>
      </c>
      <c r="E8624" t="b">
        <v>0</v>
      </c>
    </row>
    <row r="8625" spans="1:5" x14ac:dyDescent="0.3">
      <c r="A8625" t="s">
        <v>2683</v>
      </c>
      <c r="B8625" t="s">
        <v>18</v>
      </c>
      <c r="C8625">
        <v>8.4</v>
      </c>
      <c r="E8625" t="b">
        <v>0</v>
      </c>
    </row>
    <row r="8626" spans="1:5" x14ac:dyDescent="0.3">
      <c r="A8626" t="s">
        <v>2683</v>
      </c>
      <c r="B8626" t="s">
        <v>39</v>
      </c>
      <c r="C8626">
        <v>8.4</v>
      </c>
      <c r="E8626" t="b">
        <v>0</v>
      </c>
    </row>
    <row r="8627" spans="1:5" x14ac:dyDescent="0.3">
      <c r="A8627" t="s">
        <v>2684</v>
      </c>
      <c r="B8627" t="s">
        <v>12</v>
      </c>
      <c r="C8627">
        <v>4.5999999999999996</v>
      </c>
      <c r="E8627" t="b">
        <v>0</v>
      </c>
    </row>
    <row r="8628" spans="1:5" x14ac:dyDescent="0.3">
      <c r="A8628" t="s">
        <v>2684</v>
      </c>
      <c r="B8628" t="s">
        <v>13</v>
      </c>
      <c r="C8628">
        <v>4.5999999999999996</v>
      </c>
      <c r="E8628" t="b">
        <v>0</v>
      </c>
    </row>
    <row r="8629" spans="1:5" x14ac:dyDescent="0.3">
      <c r="A8629" t="s">
        <v>2684</v>
      </c>
      <c r="B8629" t="s">
        <v>14</v>
      </c>
      <c r="C8629">
        <v>4.5999999999999996</v>
      </c>
      <c r="E8629" t="b">
        <v>0</v>
      </c>
    </row>
    <row r="8630" spans="1:5" x14ac:dyDescent="0.3">
      <c r="A8630" t="s">
        <v>2684</v>
      </c>
      <c r="B8630" t="s">
        <v>15</v>
      </c>
      <c r="C8630">
        <v>4.5999999999999996</v>
      </c>
      <c r="E8630" t="b">
        <v>0</v>
      </c>
    </row>
    <row r="8631" spans="1:5" x14ac:dyDescent="0.3">
      <c r="A8631" t="s">
        <v>2685</v>
      </c>
      <c r="B8631" t="s">
        <v>34</v>
      </c>
      <c r="C8631">
        <v>6.2</v>
      </c>
      <c r="E8631" t="b">
        <v>0</v>
      </c>
    </row>
    <row r="8632" spans="1:5" x14ac:dyDescent="0.3">
      <c r="A8632" t="s">
        <v>2685</v>
      </c>
      <c r="B8632" t="s">
        <v>30</v>
      </c>
      <c r="C8632">
        <v>6.2</v>
      </c>
      <c r="E8632" t="b">
        <v>0</v>
      </c>
    </row>
    <row r="8633" spans="1:5" x14ac:dyDescent="0.3">
      <c r="A8633" t="s">
        <v>2685</v>
      </c>
      <c r="B8633" t="s">
        <v>25</v>
      </c>
      <c r="C8633">
        <v>6.2</v>
      </c>
      <c r="E8633" t="b">
        <v>0</v>
      </c>
    </row>
    <row r="8634" spans="1:5" x14ac:dyDescent="0.3">
      <c r="A8634" t="s">
        <v>2685</v>
      </c>
      <c r="B8634" t="s">
        <v>19</v>
      </c>
      <c r="C8634">
        <v>6.2</v>
      </c>
      <c r="E8634" t="b">
        <v>0</v>
      </c>
    </row>
    <row r="8635" spans="1:5" x14ac:dyDescent="0.3">
      <c r="A8635" t="s">
        <v>2686</v>
      </c>
      <c r="B8635" t="s">
        <v>30</v>
      </c>
      <c r="C8635">
        <v>7</v>
      </c>
      <c r="E8635" t="b">
        <v>0</v>
      </c>
    </row>
    <row r="8636" spans="1:5" x14ac:dyDescent="0.3">
      <c r="A8636" t="s">
        <v>2686</v>
      </c>
      <c r="B8636" t="s">
        <v>19</v>
      </c>
      <c r="C8636">
        <v>7</v>
      </c>
      <c r="E8636" t="b">
        <v>0</v>
      </c>
    </row>
    <row r="8637" spans="1:5" x14ac:dyDescent="0.3">
      <c r="A8637" t="s">
        <v>2687</v>
      </c>
      <c r="B8637" t="s">
        <v>30</v>
      </c>
      <c r="C8637">
        <v>6.9</v>
      </c>
      <c r="E8637" t="b">
        <v>0</v>
      </c>
    </row>
    <row r="8638" spans="1:5" x14ac:dyDescent="0.3">
      <c r="A8638" t="s">
        <v>2687</v>
      </c>
      <c r="B8638" t="s">
        <v>32</v>
      </c>
      <c r="C8638">
        <v>6.9</v>
      </c>
      <c r="E8638" t="b">
        <v>0</v>
      </c>
    </row>
    <row r="8639" spans="1:5" x14ac:dyDescent="0.3">
      <c r="A8639" t="s">
        <v>2688</v>
      </c>
      <c r="B8639" t="s">
        <v>34</v>
      </c>
      <c r="C8639">
        <v>6.1</v>
      </c>
      <c r="E8639" t="b">
        <v>0</v>
      </c>
    </row>
    <row r="8640" spans="1:5" x14ac:dyDescent="0.3">
      <c r="A8640" t="s">
        <v>2688</v>
      </c>
      <c r="B8640" t="s">
        <v>30</v>
      </c>
      <c r="C8640">
        <v>6.1</v>
      </c>
      <c r="E8640" t="b">
        <v>0</v>
      </c>
    </row>
    <row r="8641" spans="1:5" x14ac:dyDescent="0.3">
      <c r="A8641" t="s">
        <v>2688</v>
      </c>
      <c r="B8641" t="s">
        <v>17</v>
      </c>
      <c r="C8641">
        <v>6.1</v>
      </c>
      <c r="E8641" t="b">
        <v>0</v>
      </c>
    </row>
    <row r="8642" spans="1:5" x14ac:dyDescent="0.3">
      <c r="A8642" t="s">
        <v>2689</v>
      </c>
      <c r="B8642" t="s">
        <v>34</v>
      </c>
      <c r="C8642">
        <v>6.7</v>
      </c>
      <c r="E8642" t="b">
        <v>0</v>
      </c>
    </row>
    <row r="8643" spans="1:5" x14ac:dyDescent="0.3">
      <c r="A8643" t="s">
        <v>2689</v>
      </c>
      <c r="B8643" t="s">
        <v>17</v>
      </c>
      <c r="C8643">
        <v>6.7</v>
      </c>
      <c r="E8643" t="b">
        <v>0</v>
      </c>
    </row>
    <row r="8644" spans="1:5" x14ac:dyDescent="0.3">
      <c r="A8644" t="s">
        <v>2690</v>
      </c>
      <c r="B8644" t="s">
        <v>22</v>
      </c>
      <c r="C8644">
        <v>5.6</v>
      </c>
      <c r="E8644" t="b">
        <v>0</v>
      </c>
    </row>
    <row r="8645" spans="1:5" x14ac:dyDescent="0.3">
      <c r="A8645" t="s">
        <v>2691</v>
      </c>
      <c r="B8645" t="s">
        <v>38</v>
      </c>
      <c r="C8645">
        <v>6.6</v>
      </c>
      <c r="E8645" t="b">
        <v>0</v>
      </c>
    </row>
    <row r="8646" spans="1:5" x14ac:dyDescent="0.3">
      <c r="A8646" t="s">
        <v>2691</v>
      </c>
      <c r="B8646" t="s">
        <v>30</v>
      </c>
      <c r="C8646">
        <v>6.6</v>
      </c>
      <c r="E8646" t="b">
        <v>0</v>
      </c>
    </row>
    <row r="8647" spans="1:5" x14ac:dyDescent="0.3">
      <c r="A8647" t="s">
        <v>2691</v>
      </c>
      <c r="B8647" t="s">
        <v>39</v>
      </c>
      <c r="C8647">
        <v>6.6</v>
      </c>
      <c r="E8647" t="b">
        <v>0</v>
      </c>
    </row>
    <row r="8648" spans="1:5" x14ac:dyDescent="0.3">
      <c r="A8648" t="s">
        <v>2691</v>
      </c>
      <c r="B8648" t="s">
        <v>25</v>
      </c>
      <c r="C8648">
        <v>6.6</v>
      </c>
      <c r="E8648" t="b">
        <v>0</v>
      </c>
    </row>
    <row r="8649" spans="1:5" x14ac:dyDescent="0.3">
      <c r="A8649" t="s">
        <v>2692</v>
      </c>
      <c r="B8649" t="s">
        <v>22</v>
      </c>
      <c r="C8649">
        <v>6.4</v>
      </c>
      <c r="E8649" t="b">
        <v>0</v>
      </c>
    </row>
    <row r="8650" spans="1:5" x14ac:dyDescent="0.3">
      <c r="A8650" t="s">
        <v>2692</v>
      </c>
      <c r="B8650" t="s">
        <v>30</v>
      </c>
      <c r="C8650">
        <v>6.4</v>
      </c>
      <c r="E8650" t="b">
        <v>0</v>
      </c>
    </row>
    <row r="8651" spans="1:5" x14ac:dyDescent="0.3">
      <c r="A8651" t="s">
        <v>2692</v>
      </c>
      <c r="B8651" t="s">
        <v>19</v>
      </c>
      <c r="C8651">
        <v>6.4</v>
      </c>
      <c r="E8651" t="b">
        <v>0</v>
      </c>
    </row>
    <row r="8652" spans="1:5" x14ac:dyDescent="0.3">
      <c r="A8652" t="s">
        <v>2693</v>
      </c>
      <c r="B8652" t="s">
        <v>13</v>
      </c>
      <c r="C8652">
        <v>2.8</v>
      </c>
      <c r="E8652" t="b">
        <v>0</v>
      </c>
    </row>
    <row r="8653" spans="1:5" x14ac:dyDescent="0.3">
      <c r="A8653" t="s">
        <v>2693</v>
      </c>
      <c r="B8653" t="s">
        <v>23</v>
      </c>
      <c r="C8653">
        <v>2.8</v>
      </c>
      <c r="E8653" t="b">
        <v>0</v>
      </c>
    </row>
    <row r="8654" spans="1:5" x14ac:dyDescent="0.3">
      <c r="A8654" t="s">
        <v>2694</v>
      </c>
      <c r="B8654" t="s">
        <v>12</v>
      </c>
      <c r="C8654">
        <v>5.4</v>
      </c>
      <c r="E8654" t="b">
        <v>0</v>
      </c>
    </row>
    <row r="8655" spans="1:5" x14ac:dyDescent="0.3">
      <c r="A8655" t="s">
        <v>2695</v>
      </c>
      <c r="B8655" t="s">
        <v>22</v>
      </c>
      <c r="C8655">
        <v>5</v>
      </c>
      <c r="E8655" t="b">
        <v>0</v>
      </c>
    </row>
    <row r="8656" spans="1:5" x14ac:dyDescent="0.3">
      <c r="A8656" t="s">
        <v>2695</v>
      </c>
      <c r="B8656" t="s">
        <v>30</v>
      </c>
      <c r="C8656">
        <v>5</v>
      </c>
      <c r="E8656" t="b">
        <v>0</v>
      </c>
    </row>
    <row r="8657" spans="1:5" x14ac:dyDescent="0.3">
      <c r="A8657" t="s">
        <v>2695</v>
      </c>
      <c r="B8657" t="s">
        <v>19</v>
      </c>
      <c r="C8657">
        <v>5</v>
      </c>
      <c r="E8657" t="b">
        <v>0</v>
      </c>
    </row>
    <row r="8658" spans="1:5" x14ac:dyDescent="0.3">
      <c r="A8658" t="s">
        <v>2696</v>
      </c>
      <c r="B8658" t="s">
        <v>30</v>
      </c>
      <c r="C8658">
        <v>5.0999999999999996</v>
      </c>
      <c r="E8658" t="b">
        <v>0</v>
      </c>
    </row>
    <row r="8659" spans="1:5" x14ac:dyDescent="0.3">
      <c r="A8659" t="s">
        <v>2696</v>
      </c>
      <c r="B8659" t="s">
        <v>19</v>
      </c>
      <c r="C8659">
        <v>5.0999999999999996</v>
      </c>
      <c r="E8659" t="b">
        <v>0</v>
      </c>
    </row>
    <row r="8660" spans="1:5" x14ac:dyDescent="0.3">
      <c r="A8660" t="s">
        <v>2697</v>
      </c>
      <c r="B8660" t="s">
        <v>30</v>
      </c>
      <c r="C8660">
        <v>8</v>
      </c>
      <c r="E8660" t="b">
        <v>0</v>
      </c>
    </row>
    <row r="8661" spans="1:5" x14ac:dyDescent="0.3">
      <c r="A8661" t="s">
        <v>2697</v>
      </c>
      <c r="B8661" t="s">
        <v>15</v>
      </c>
      <c r="C8661">
        <v>8</v>
      </c>
      <c r="E8661" t="b">
        <v>0</v>
      </c>
    </row>
    <row r="8662" spans="1:5" x14ac:dyDescent="0.3">
      <c r="A8662" t="s">
        <v>2698</v>
      </c>
      <c r="B8662" t="s">
        <v>23</v>
      </c>
      <c r="C8662">
        <v>5.9</v>
      </c>
      <c r="E8662" t="b">
        <v>0</v>
      </c>
    </row>
    <row r="8663" spans="1:5" x14ac:dyDescent="0.3">
      <c r="A8663" t="s">
        <v>2698</v>
      </c>
      <c r="B8663" t="s">
        <v>39</v>
      </c>
      <c r="C8663">
        <v>5.9</v>
      </c>
      <c r="E8663" t="b">
        <v>0</v>
      </c>
    </row>
    <row r="8664" spans="1:5" x14ac:dyDescent="0.3">
      <c r="A8664" t="s">
        <v>2698</v>
      </c>
      <c r="B8664" t="s">
        <v>19</v>
      </c>
      <c r="C8664">
        <v>5.9</v>
      </c>
      <c r="E8664" t="b">
        <v>0</v>
      </c>
    </row>
    <row r="8665" spans="1:5" x14ac:dyDescent="0.3">
      <c r="A8665" t="s">
        <v>2699</v>
      </c>
      <c r="B8665" t="s">
        <v>30</v>
      </c>
      <c r="C8665">
        <v>7.5</v>
      </c>
      <c r="E8665" t="b">
        <v>0</v>
      </c>
    </row>
    <row r="8666" spans="1:5" x14ac:dyDescent="0.3">
      <c r="A8666" t="s">
        <v>2699</v>
      </c>
      <c r="B8666" t="s">
        <v>14</v>
      </c>
      <c r="C8666">
        <v>7.5</v>
      </c>
      <c r="E8666" t="b">
        <v>0</v>
      </c>
    </row>
    <row r="8667" spans="1:5" x14ac:dyDescent="0.3">
      <c r="A8667" t="s">
        <v>2699</v>
      </c>
      <c r="B8667" t="s">
        <v>26</v>
      </c>
      <c r="C8667">
        <v>7.5</v>
      </c>
      <c r="E8667" t="b">
        <v>0</v>
      </c>
    </row>
    <row r="8668" spans="1:5" x14ac:dyDescent="0.3">
      <c r="A8668" t="s">
        <v>2699</v>
      </c>
      <c r="B8668" t="s">
        <v>15</v>
      </c>
      <c r="C8668">
        <v>7.5</v>
      </c>
      <c r="E8668" t="b">
        <v>0</v>
      </c>
    </row>
    <row r="8669" spans="1:5" x14ac:dyDescent="0.3">
      <c r="A8669" t="s">
        <v>2700</v>
      </c>
      <c r="B8669" t="s">
        <v>22</v>
      </c>
      <c r="C8669">
        <v>8.1999999999999993</v>
      </c>
      <c r="E8669" t="b">
        <v>0</v>
      </c>
    </row>
    <row r="8670" spans="1:5" x14ac:dyDescent="0.3">
      <c r="A8670" t="s">
        <v>2700</v>
      </c>
      <c r="B8670" t="s">
        <v>34</v>
      </c>
      <c r="C8670">
        <v>8.1999999999999993</v>
      </c>
      <c r="E8670" t="b">
        <v>0</v>
      </c>
    </row>
    <row r="8671" spans="1:5" x14ac:dyDescent="0.3">
      <c r="A8671" t="s">
        <v>2701</v>
      </c>
      <c r="B8671" t="s">
        <v>30</v>
      </c>
      <c r="C8671">
        <v>7</v>
      </c>
      <c r="E8671" t="b">
        <v>0</v>
      </c>
    </row>
    <row r="8672" spans="1:5" x14ac:dyDescent="0.3">
      <c r="A8672" t="s">
        <v>2701</v>
      </c>
      <c r="B8672" t="s">
        <v>39</v>
      </c>
      <c r="C8672">
        <v>7</v>
      </c>
      <c r="E8672" t="b">
        <v>0</v>
      </c>
    </row>
    <row r="8673" spans="1:5" x14ac:dyDescent="0.3">
      <c r="A8673" t="s">
        <v>2702</v>
      </c>
      <c r="B8673" t="s">
        <v>34</v>
      </c>
      <c r="C8673">
        <v>6.6</v>
      </c>
      <c r="E8673" t="b">
        <v>0</v>
      </c>
    </row>
    <row r="8674" spans="1:5" x14ac:dyDescent="0.3">
      <c r="A8674" t="s">
        <v>2702</v>
      </c>
      <c r="B8674" t="s">
        <v>30</v>
      </c>
      <c r="C8674">
        <v>6.6</v>
      </c>
      <c r="E8674" t="b">
        <v>0</v>
      </c>
    </row>
    <row r="8675" spans="1:5" x14ac:dyDescent="0.3">
      <c r="A8675" t="s">
        <v>2702</v>
      </c>
      <c r="B8675" t="s">
        <v>19</v>
      </c>
      <c r="C8675">
        <v>6.6</v>
      </c>
      <c r="E8675" t="b">
        <v>0</v>
      </c>
    </row>
    <row r="8676" spans="1:5" x14ac:dyDescent="0.3">
      <c r="A8676" t="s">
        <v>2702</v>
      </c>
      <c r="B8676" t="s">
        <v>17</v>
      </c>
      <c r="C8676">
        <v>6.6</v>
      </c>
      <c r="E8676" t="b">
        <v>0</v>
      </c>
    </row>
    <row r="8677" spans="1:5" x14ac:dyDescent="0.3">
      <c r="A8677" t="s">
        <v>2703</v>
      </c>
      <c r="B8677" t="s">
        <v>38</v>
      </c>
      <c r="C8677">
        <v>6.7</v>
      </c>
      <c r="E8677" t="b">
        <v>0</v>
      </c>
    </row>
    <row r="8678" spans="1:5" x14ac:dyDescent="0.3">
      <c r="A8678" t="s">
        <v>2703</v>
      </c>
      <c r="B8678" t="s">
        <v>30</v>
      </c>
      <c r="C8678">
        <v>6.7</v>
      </c>
      <c r="E8678" t="b">
        <v>0</v>
      </c>
    </row>
    <row r="8679" spans="1:5" x14ac:dyDescent="0.3">
      <c r="A8679" t="s">
        <v>2703</v>
      </c>
      <c r="B8679" t="s">
        <v>31</v>
      </c>
      <c r="C8679">
        <v>6.7</v>
      </c>
      <c r="E8679" t="b">
        <v>0</v>
      </c>
    </row>
    <row r="8680" spans="1:5" x14ac:dyDescent="0.3">
      <c r="A8680" t="s">
        <v>2703</v>
      </c>
      <c r="B8680" t="s">
        <v>17</v>
      </c>
      <c r="C8680">
        <v>6.7</v>
      </c>
      <c r="E8680" t="b">
        <v>0</v>
      </c>
    </row>
    <row r="8681" spans="1:5" x14ac:dyDescent="0.3">
      <c r="A8681" t="s">
        <v>2703</v>
      </c>
      <c r="B8681" t="s">
        <v>36</v>
      </c>
      <c r="C8681">
        <v>6.7</v>
      </c>
      <c r="E8681" t="b">
        <v>0</v>
      </c>
    </row>
    <row r="8682" spans="1:5" x14ac:dyDescent="0.3">
      <c r="A8682" t="s">
        <v>2704</v>
      </c>
      <c r="B8682" t="s">
        <v>22</v>
      </c>
      <c r="C8682">
        <v>5.5</v>
      </c>
      <c r="E8682" t="b">
        <v>0</v>
      </c>
    </row>
    <row r="8683" spans="1:5" x14ac:dyDescent="0.3">
      <c r="A8683" t="s">
        <v>2704</v>
      </c>
      <c r="B8683" t="s">
        <v>30</v>
      </c>
      <c r="C8683">
        <v>5.5</v>
      </c>
      <c r="E8683" t="b">
        <v>0</v>
      </c>
    </row>
    <row r="8684" spans="1:5" x14ac:dyDescent="0.3">
      <c r="A8684" t="s">
        <v>2704</v>
      </c>
      <c r="B8684" t="s">
        <v>19</v>
      </c>
      <c r="C8684">
        <v>5.5</v>
      </c>
      <c r="E8684" t="b">
        <v>0</v>
      </c>
    </row>
    <row r="8685" spans="1:5" x14ac:dyDescent="0.3">
      <c r="A8685" t="s">
        <v>2705</v>
      </c>
      <c r="B8685" t="s">
        <v>22</v>
      </c>
      <c r="C8685">
        <v>4.9000000000000004</v>
      </c>
      <c r="E8685" t="b">
        <v>0</v>
      </c>
    </row>
    <row r="8686" spans="1:5" x14ac:dyDescent="0.3">
      <c r="A8686" t="s">
        <v>2706</v>
      </c>
      <c r="B8686" t="s">
        <v>22</v>
      </c>
      <c r="C8686">
        <v>6.9</v>
      </c>
      <c r="E8686" t="b">
        <v>0</v>
      </c>
    </row>
    <row r="8687" spans="1:5" x14ac:dyDescent="0.3">
      <c r="A8687" t="s">
        <v>2706</v>
      </c>
      <c r="B8687" t="s">
        <v>30</v>
      </c>
      <c r="C8687">
        <v>6.9</v>
      </c>
      <c r="E8687" t="b">
        <v>0</v>
      </c>
    </row>
    <row r="8688" spans="1:5" x14ac:dyDescent="0.3">
      <c r="A8688" t="s">
        <v>2706</v>
      </c>
      <c r="B8688" t="s">
        <v>19</v>
      </c>
      <c r="C8688">
        <v>6.9</v>
      </c>
      <c r="E8688" t="b">
        <v>0</v>
      </c>
    </row>
    <row r="8689" spans="1:5" x14ac:dyDescent="0.3">
      <c r="A8689" t="s">
        <v>2707</v>
      </c>
      <c r="B8689" t="s">
        <v>14</v>
      </c>
      <c r="C8689">
        <v>7.4</v>
      </c>
      <c r="E8689" t="b">
        <v>0</v>
      </c>
    </row>
    <row r="8690" spans="1:5" x14ac:dyDescent="0.3">
      <c r="A8690" t="s">
        <v>2707</v>
      </c>
      <c r="B8690" t="s">
        <v>19</v>
      </c>
      <c r="C8690">
        <v>7.4</v>
      </c>
      <c r="E8690" t="b">
        <v>0</v>
      </c>
    </row>
    <row r="8691" spans="1:5" x14ac:dyDescent="0.3">
      <c r="A8691" t="s">
        <v>2708</v>
      </c>
      <c r="B8691" t="s">
        <v>13</v>
      </c>
      <c r="C8691">
        <v>5.6</v>
      </c>
      <c r="E8691" t="b">
        <v>0</v>
      </c>
    </row>
    <row r="8692" spans="1:5" x14ac:dyDescent="0.3">
      <c r="A8692" t="s">
        <v>2708</v>
      </c>
      <c r="B8692" t="s">
        <v>22</v>
      </c>
      <c r="C8692">
        <v>5.6</v>
      </c>
      <c r="E8692" t="b">
        <v>0</v>
      </c>
    </row>
    <row r="8693" spans="1:5" x14ac:dyDescent="0.3">
      <c r="A8693" t="s">
        <v>2708</v>
      </c>
      <c r="B8693" t="s">
        <v>23</v>
      </c>
      <c r="C8693">
        <v>5.6</v>
      </c>
      <c r="E8693" t="b">
        <v>0</v>
      </c>
    </row>
    <row r="8694" spans="1:5" x14ac:dyDescent="0.3">
      <c r="A8694" t="s">
        <v>2709</v>
      </c>
      <c r="B8694" t="s">
        <v>22</v>
      </c>
      <c r="C8694">
        <v>8</v>
      </c>
      <c r="E8694" t="b">
        <v>0</v>
      </c>
    </row>
    <row r="8695" spans="1:5" x14ac:dyDescent="0.3">
      <c r="A8695" t="s">
        <v>2709</v>
      </c>
      <c r="B8695" t="s">
        <v>34</v>
      </c>
      <c r="C8695">
        <v>8</v>
      </c>
      <c r="E8695" t="b">
        <v>0</v>
      </c>
    </row>
    <row r="8696" spans="1:5" x14ac:dyDescent="0.3">
      <c r="A8696" t="s">
        <v>2709</v>
      </c>
      <c r="B8696" t="s">
        <v>30</v>
      </c>
      <c r="C8696">
        <v>8</v>
      </c>
      <c r="E8696" t="b">
        <v>0</v>
      </c>
    </row>
    <row r="8697" spans="1:5" x14ac:dyDescent="0.3">
      <c r="A8697" t="s">
        <v>2710</v>
      </c>
      <c r="B8697" t="s">
        <v>22</v>
      </c>
      <c r="C8697">
        <v>5.3</v>
      </c>
      <c r="E8697" t="b">
        <v>0</v>
      </c>
    </row>
    <row r="8698" spans="1:5" x14ac:dyDescent="0.3">
      <c r="A8698" t="s">
        <v>2710</v>
      </c>
      <c r="B8698" t="s">
        <v>19</v>
      </c>
      <c r="C8698">
        <v>5.3</v>
      </c>
      <c r="E8698" t="b">
        <v>0</v>
      </c>
    </row>
    <row r="8699" spans="1:5" x14ac:dyDescent="0.3">
      <c r="A8699" t="s">
        <v>2711</v>
      </c>
      <c r="B8699" t="s">
        <v>22</v>
      </c>
      <c r="C8699">
        <v>6.2</v>
      </c>
      <c r="E8699" t="b">
        <v>0</v>
      </c>
    </row>
    <row r="8700" spans="1:5" x14ac:dyDescent="0.3">
      <c r="A8700" t="s">
        <v>2711</v>
      </c>
      <c r="B8700" t="s">
        <v>39</v>
      </c>
      <c r="C8700">
        <v>6.2</v>
      </c>
      <c r="E8700" t="b">
        <v>0</v>
      </c>
    </row>
    <row r="8701" spans="1:5" x14ac:dyDescent="0.3">
      <c r="A8701" t="s">
        <v>2712</v>
      </c>
      <c r="B8701" t="s">
        <v>22</v>
      </c>
      <c r="C8701">
        <v>5.3</v>
      </c>
      <c r="E8701" t="b">
        <v>0</v>
      </c>
    </row>
    <row r="8702" spans="1:5" x14ac:dyDescent="0.3">
      <c r="A8702" t="s">
        <v>2712</v>
      </c>
      <c r="B8702" t="s">
        <v>19</v>
      </c>
      <c r="C8702">
        <v>5.3</v>
      </c>
      <c r="E8702" t="b">
        <v>0</v>
      </c>
    </row>
    <row r="8703" spans="1:5" x14ac:dyDescent="0.3">
      <c r="A8703" t="s">
        <v>2713</v>
      </c>
      <c r="B8703" t="s">
        <v>30</v>
      </c>
      <c r="C8703">
        <v>6.6</v>
      </c>
      <c r="E8703" t="b">
        <v>0</v>
      </c>
    </row>
    <row r="8704" spans="1:5" x14ac:dyDescent="0.3">
      <c r="A8704" t="s">
        <v>2714</v>
      </c>
      <c r="B8704" t="s">
        <v>22</v>
      </c>
      <c r="C8704">
        <v>7.2</v>
      </c>
      <c r="E8704" t="b">
        <v>0</v>
      </c>
    </row>
    <row r="8705" spans="1:5" x14ac:dyDescent="0.3">
      <c r="A8705" t="s">
        <v>2714</v>
      </c>
      <c r="B8705" t="s">
        <v>19</v>
      </c>
      <c r="C8705">
        <v>7.2</v>
      </c>
      <c r="E8705" t="b">
        <v>0</v>
      </c>
    </row>
    <row r="8706" spans="1:5" x14ac:dyDescent="0.3">
      <c r="A8706" t="s">
        <v>2715</v>
      </c>
      <c r="B8706" t="s">
        <v>30</v>
      </c>
      <c r="C8706">
        <v>4.5999999999999996</v>
      </c>
      <c r="E8706" t="b">
        <v>0</v>
      </c>
    </row>
    <row r="8707" spans="1:5" x14ac:dyDescent="0.3">
      <c r="A8707" t="s">
        <v>2715</v>
      </c>
      <c r="B8707" t="s">
        <v>26</v>
      </c>
      <c r="C8707">
        <v>4.5999999999999996</v>
      </c>
      <c r="E8707" t="b">
        <v>0</v>
      </c>
    </row>
    <row r="8708" spans="1:5" x14ac:dyDescent="0.3">
      <c r="A8708" t="s">
        <v>2715</v>
      </c>
      <c r="B8708" t="s">
        <v>17</v>
      </c>
      <c r="C8708">
        <v>4.5999999999999996</v>
      </c>
      <c r="E8708" t="b">
        <v>0</v>
      </c>
    </row>
    <row r="8709" spans="1:5" x14ac:dyDescent="0.3">
      <c r="A8709" t="s">
        <v>2716</v>
      </c>
      <c r="B8709" t="s">
        <v>13</v>
      </c>
      <c r="C8709">
        <v>7.5</v>
      </c>
      <c r="E8709" t="b">
        <v>0</v>
      </c>
    </row>
    <row r="8710" spans="1:5" x14ac:dyDescent="0.3">
      <c r="A8710" t="s">
        <v>2716</v>
      </c>
      <c r="B8710" t="s">
        <v>34</v>
      </c>
      <c r="C8710">
        <v>7.5</v>
      </c>
      <c r="E8710" t="b">
        <v>0</v>
      </c>
    </row>
    <row r="8711" spans="1:5" x14ac:dyDescent="0.3">
      <c r="A8711" t="s">
        <v>2716</v>
      </c>
      <c r="B8711" t="s">
        <v>30</v>
      </c>
      <c r="C8711">
        <v>7.5</v>
      </c>
      <c r="E8711" t="b">
        <v>0</v>
      </c>
    </row>
    <row r="8712" spans="1:5" x14ac:dyDescent="0.3">
      <c r="A8712" t="s">
        <v>2716</v>
      </c>
      <c r="B8712" t="s">
        <v>26</v>
      </c>
      <c r="C8712">
        <v>7.5</v>
      </c>
      <c r="E8712" t="b">
        <v>0</v>
      </c>
    </row>
    <row r="8713" spans="1:5" x14ac:dyDescent="0.3">
      <c r="A8713" t="s">
        <v>2716</v>
      </c>
      <c r="B8713" t="s">
        <v>28</v>
      </c>
      <c r="C8713">
        <v>7.5</v>
      </c>
      <c r="E8713" t="b">
        <v>0</v>
      </c>
    </row>
    <row r="8714" spans="1:5" x14ac:dyDescent="0.3">
      <c r="A8714" t="s">
        <v>2717</v>
      </c>
      <c r="B8714" t="s">
        <v>30</v>
      </c>
      <c r="C8714">
        <v>6.5</v>
      </c>
      <c r="E8714" t="b">
        <v>0</v>
      </c>
    </row>
    <row r="8715" spans="1:5" x14ac:dyDescent="0.3">
      <c r="A8715" t="s">
        <v>2717</v>
      </c>
      <c r="B8715" t="s">
        <v>36</v>
      </c>
      <c r="C8715">
        <v>6.5</v>
      </c>
      <c r="E8715" t="b">
        <v>0</v>
      </c>
    </row>
    <row r="8716" spans="1:5" x14ac:dyDescent="0.3">
      <c r="A8716" t="s">
        <v>2718</v>
      </c>
      <c r="B8716" t="s">
        <v>22</v>
      </c>
      <c r="C8716">
        <v>7.6</v>
      </c>
      <c r="E8716" t="b">
        <v>0</v>
      </c>
    </row>
    <row r="8717" spans="1:5" x14ac:dyDescent="0.3">
      <c r="A8717" t="s">
        <v>2718</v>
      </c>
      <c r="B8717" t="s">
        <v>34</v>
      </c>
      <c r="C8717">
        <v>7.6</v>
      </c>
      <c r="E8717" t="b">
        <v>0</v>
      </c>
    </row>
    <row r="8718" spans="1:5" x14ac:dyDescent="0.3">
      <c r="A8718" t="s">
        <v>2718</v>
      </c>
      <c r="B8718" t="s">
        <v>26</v>
      </c>
      <c r="C8718">
        <v>7.6</v>
      </c>
      <c r="E8718" t="b">
        <v>0</v>
      </c>
    </row>
    <row r="8719" spans="1:5" x14ac:dyDescent="0.3">
      <c r="A8719" t="s">
        <v>2719</v>
      </c>
      <c r="B8719" t="s">
        <v>22</v>
      </c>
      <c r="C8719">
        <v>6.2</v>
      </c>
      <c r="E8719" t="b">
        <v>0</v>
      </c>
    </row>
    <row r="8720" spans="1:5" x14ac:dyDescent="0.3">
      <c r="A8720" t="s">
        <v>2719</v>
      </c>
      <c r="B8720" t="s">
        <v>14</v>
      </c>
      <c r="C8720">
        <v>6.2</v>
      </c>
      <c r="E8720" t="b">
        <v>0</v>
      </c>
    </row>
    <row r="8721" spans="1:5" x14ac:dyDescent="0.3">
      <c r="A8721" t="s">
        <v>2719</v>
      </c>
      <c r="B8721" t="s">
        <v>35</v>
      </c>
      <c r="C8721">
        <v>6.2</v>
      </c>
      <c r="E8721" t="b">
        <v>0</v>
      </c>
    </row>
    <row r="8722" spans="1:5" x14ac:dyDescent="0.3">
      <c r="A8722" t="s">
        <v>2719</v>
      </c>
      <c r="B8722" t="s">
        <v>17</v>
      </c>
      <c r="C8722">
        <v>6.2</v>
      </c>
      <c r="E8722" t="b">
        <v>0</v>
      </c>
    </row>
    <row r="8723" spans="1:5" x14ac:dyDescent="0.3">
      <c r="A8723" t="s">
        <v>2720</v>
      </c>
      <c r="B8723" t="s">
        <v>30</v>
      </c>
      <c r="C8723">
        <v>8</v>
      </c>
      <c r="E8723" t="b">
        <v>0</v>
      </c>
    </row>
    <row r="8724" spans="1:5" x14ac:dyDescent="0.3">
      <c r="A8724" t="s">
        <v>2720</v>
      </c>
      <c r="B8724" t="s">
        <v>26</v>
      </c>
      <c r="C8724">
        <v>8</v>
      </c>
      <c r="E8724" t="b">
        <v>0</v>
      </c>
    </row>
    <row r="8725" spans="1:5" x14ac:dyDescent="0.3">
      <c r="A8725" t="s">
        <v>2720</v>
      </c>
      <c r="B8725" t="s">
        <v>17</v>
      </c>
      <c r="C8725">
        <v>8</v>
      </c>
      <c r="E8725" t="b">
        <v>0</v>
      </c>
    </row>
    <row r="8726" spans="1:5" x14ac:dyDescent="0.3">
      <c r="A8726" t="s">
        <v>2721</v>
      </c>
      <c r="B8726" t="s">
        <v>30</v>
      </c>
      <c r="C8726">
        <v>5.5</v>
      </c>
      <c r="E8726" t="b">
        <v>0</v>
      </c>
    </row>
    <row r="8727" spans="1:5" x14ac:dyDescent="0.3">
      <c r="A8727" t="s">
        <v>2721</v>
      </c>
      <c r="B8727" t="s">
        <v>14</v>
      </c>
      <c r="C8727">
        <v>5.5</v>
      </c>
      <c r="E8727" t="b">
        <v>0</v>
      </c>
    </row>
    <row r="8728" spans="1:5" x14ac:dyDescent="0.3">
      <c r="A8728" t="s">
        <v>2721</v>
      </c>
      <c r="B8728" t="s">
        <v>35</v>
      </c>
      <c r="C8728">
        <v>5.5</v>
      </c>
      <c r="E8728" t="b">
        <v>0</v>
      </c>
    </row>
    <row r="8729" spans="1:5" x14ac:dyDescent="0.3">
      <c r="A8729" t="s">
        <v>2721</v>
      </c>
      <c r="B8729" t="s">
        <v>19</v>
      </c>
      <c r="C8729">
        <v>5.5</v>
      </c>
      <c r="E8729" t="b">
        <v>0</v>
      </c>
    </row>
    <row r="8730" spans="1:5" x14ac:dyDescent="0.3">
      <c r="A8730" t="s">
        <v>2722</v>
      </c>
      <c r="B8730" t="s">
        <v>22</v>
      </c>
      <c r="C8730">
        <v>6.3</v>
      </c>
      <c r="E8730" t="b">
        <v>0</v>
      </c>
    </row>
    <row r="8731" spans="1:5" x14ac:dyDescent="0.3">
      <c r="A8731" t="s">
        <v>2722</v>
      </c>
      <c r="B8731" t="s">
        <v>30</v>
      </c>
      <c r="C8731">
        <v>6.3</v>
      </c>
      <c r="E8731" t="b">
        <v>0</v>
      </c>
    </row>
    <row r="8732" spans="1:5" x14ac:dyDescent="0.3">
      <c r="A8732" t="s">
        <v>2722</v>
      </c>
      <c r="B8732" t="s">
        <v>19</v>
      </c>
      <c r="C8732">
        <v>6.3</v>
      </c>
      <c r="E8732" t="b">
        <v>0</v>
      </c>
    </row>
    <row r="8733" spans="1:5" x14ac:dyDescent="0.3">
      <c r="A8733" t="s">
        <v>2723</v>
      </c>
      <c r="B8733" t="s">
        <v>30</v>
      </c>
      <c r="C8733">
        <v>7.2</v>
      </c>
      <c r="E8733" t="b">
        <v>0</v>
      </c>
    </row>
    <row r="8734" spans="1:5" x14ac:dyDescent="0.3">
      <c r="A8734" t="s">
        <v>2723</v>
      </c>
      <c r="B8734" t="s">
        <v>19</v>
      </c>
      <c r="C8734">
        <v>7.2</v>
      </c>
      <c r="E8734" t="b">
        <v>0</v>
      </c>
    </row>
    <row r="8735" spans="1:5" x14ac:dyDescent="0.3">
      <c r="A8735" t="s">
        <v>2723</v>
      </c>
      <c r="B8735" t="s">
        <v>15</v>
      </c>
      <c r="C8735">
        <v>7.2</v>
      </c>
      <c r="E8735" t="b">
        <v>0</v>
      </c>
    </row>
    <row r="8736" spans="1:5" x14ac:dyDescent="0.3">
      <c r="A8736" t="s">
        <v>2724</v>
      </c>
      <c r="B8736" t="s">
        <v>30</v>
      </c>
      <c r="C8736">
        <v>7.9</v>
      </c>
      <c r="E8736" t="b">
        <v>0</v>
      </c>
    </row>
    <row r="8737" spans="1:5" x14ac:dyDescent="0.3">
      <c r="A8737" t="s">
        <v>2724</v>
      </c>
      <c r="B8737" t="s">
        <v>31</v>
      </c>
      <c r="C8737">
        <v>7.9</v>
      </c>
      <c r="E8737" t="b">
        <v>0</v>
      </c>
    </row>
    <row r="8738" spans="1:5" x14ac:dyDescent="0.3">
      <c r="A8738" t="s">
        <v>2724</v>
      </c>
      <c r="B8738" t="s">
        <v>17</v>
      </c>
      <c r="C8738">
        <v>7.9</v>
      </c>
      <c r="E8738" t="b">
        <v>0</v>
      </c>
    </row>
    <row r="8739" spans="1:5" x14ac:dyDescent="0.3">
      <c r="A8739" t="s">
        <v>2725</v>
      </c>
      <c r="B8739" t="s">
        <v>34</v>
      </c>
      <c r="C8739">
        <v>6.7</v>
      </c>
      <c r="E8739" t="b">
        <v>0</v>
      </c>
    </row>
    <row r="8740" spans="1:5" x14ac:dyDescent="0.3">
      <c r="A8740" t="s">
        <v>2725</v>
      </c>
      <c r="B8740" t="s">
        <v>30</v>
      </c>
      <c r="C8740">
        <v>6.7</v>
      </c>
      <c r="E8740" t="b">
        <v>0</v>
      </c>
    </row>
    <row r="8741" spans="1:5" x14ac:dyDescent="0.3">
      <c r="A8741" t="s">
        <v>2725</v>
      </c>
      <c r="B8741" t="s">
        <v>26</v>
      </c>
      <c r="C8741">
        <v>6.7</v>
      </c>
      <c r="E8741" t="b">
        <v>0</v>
      </c>
    </row>
    <row r="8742" spans="1:5" x14ac:dyDescent="0.3">
      <c r="A8742" t="s">
        <v>2725</v>
      </c>
      <c r="B8742" t="s">
        <v>17</v>
      </c>
      <c r="C8742">
        <v>6.7</v>
      </c>
      <c r="E8742" t="b">
        <v>0</v>
      </c>
    </row>
    <row r="8743" spans="1:5" x14ac:dyDescent="0.3">
      <c r="A8743" t="s">
        <v>2726</v>
      </c>
      <c r="B8743" t="s">
        <v>13</v>
      </c>
      <c r="C8743">
        <v>5.3</v>
      </c>
      <c r="E8743" t="b">
        <v>0</v>
      </c>
    </row>
    <row r="8744" spans="1:5" x14ac:dyDescent="0.3">
      <c r="A8744" t="s">
        <v>2726</v>
      </c>
      <c r="B8744" t="s">
        <v>30</v>
      </c>
      <c r="C8744">
        <v>5.3</v>
      </c>
      <c r="E8744" t="b">
        <v>0</v>
      </c>
    </row>
    <row r="8745" spans="1:5" x14ac:dyDescent="0.3">
      <c r="A8745" t="s">
        <v>2726</v>
      </c>
      <c r="B8745" t="s">
        <v>14</v>
      </c>
      <c r="C8745">
        <v>5.3</v>
      </c>
      <c r="E8745" t="b">
        <v>0</v>
      </c>
    </row>
    <row r="8746" spans="1:5" x14ac:dyDescent="0.3">
      <c r="A8746" t="s">
        <v>2727</v>
      </c>
      <c r="B8746" t="s">
        <v>22</v>
      </c>
      <c r="C8746">
        <v>6.3</v>
      </c>
      <c r="E8746" t="b">
        <v>0</v>
      </c>
    </row>
    <row r="8747" spans="1:5" x14ac:dyDescent="0.3">
      <c r="A8747" t="s">
        <v>2727</v>
      </c>
      <c r="B8747" t="s">
        <v>34</v>
      </c>
      <c r="C8747">
        <v>6.3</v>
      </c>
      <c r="E8747" t="b">
        <v>0</v>
      </c>
    </row>
    <row r="8748" spans="1:5" x14ac:dyDescent="0.3">
      <c r="A8748" t="s">
        <v>2727</v>
      </c>
      <c r="B8748" t="s">
        <v>30</v>
      </c>
      <c r="C8748">
        <v>6.3</v>
      </c>
      <c r="E8748" t="b">
        <v>0</v>
      </c>
    </row>
    <row r="8749" spans="1:5" x14ac:dyDescent="0.3">
      <c r="A8749" t="s">
        <v>2728</v>
      </c>
      <c r="B8749" t="s">
        <v>34</v>
      </c>
      <c r="C8749">
        <v>6.5</v>
      </c>
      <c r="E8749" t="b">
        <v>0</v>
      </c>
    </row>
    <row r="8750" spans="1:5" x14ac:dyDescent="0.3">
      <c r="A8750" t="s">
        <v>2728</v>
      </c>
      <c r="B8750" t="s">
        <v>30</v>
      </c>
      <c r="C8750">
        <v>6.5</v>
      </c>
      <c r="E8750" t="b">
        <v>0</v>
      </c>
    </row>
    <row r="8751" spans="1:5" x14ac:dyDescent="0.3">
      <c r="A8751" t="s">
        <v>2728</v>
      </c>
      <c r="B8751" t="s">
        <v>35</v>
      </c>
      <c r="C8751">
        <v>6.5</v>
      </c>
      <c r="E8751" t="b">
        <v>0</v>
      </c>
    </row>
    <row r="8752" spans="1:5" x14ac:dyDescent="0.3">
      <c r="A8752" t="s">
        <v>2728</v>
      </c>
      <c r="B8752" t="s">
        <v>17</v>
      </c>
      <c r="C8752">
        <v>6.5</v>
      </c>
      <c r="E8752" t="b">
        <v>0</v>
      </c>
    </row>
    <row r="8753" spans="1:5" x14ac:dyDescent="0.3">
      <c r="A8753" t="s">
        <v>2729</v>
      </c>
      <c r="B8753" t="s">
        <v>30</v>
      </c>
      <c r="C8753">
        <v>5.6</v>
      </c>
      <c r="E8753" t="b">
        <v>0</v>
      </c>
    </row>
    <row r="8754" spans="1:5" x14ac:dyDescent="0.3">
      <c r="A8754" t="s">
        <v>2729</v>
      </c>
      <c r="B8754" t="s">
        <v>15</v>
      </c>
      <c r="C8754">
        <v>5.6</v>
      </c>
      <c r="E8754" t="b">
        <v>0</v>
      </c>
    </row>
    <row r="8755" spans="1:5" x14ac:dyDescent="0.3">
      <c r="A8755" t="s">
        <v>2729</v>
      </c>
      <c r="B8755" t="s">
        <v>17</v>
      </c>
      <c r="C8755">
        <v>5.6</v>
      </c>
      <c r="E8755" t="b">
        <v>0</v>
      </c>
    </row>
    <row r="8756" spans="1:5" x14ac:dyDescent="0.3">
      <c r="A8756" t="s">
        <v>2730</v>
      </c>
      <c r="B8756" t="s">
        <v>30</v>
      </c>
      <c r="C8756">
        <v>7</v>
      </c>
      <c r="E8756" t="b">
        <v>0</v>
      </c>
    </row>
    <row r="8757" spans="1:5" x14ac:dyDescent="0.3">
      <c r="A8757" t="s">
        <v>2730</v>
      </c>
      <c r="B8757" t="s">
        <v>17</v>
      </c>
      <c r="C8757">
        <v>7</v>
      </c>
      <c r="E8757" t="b">
        <v>0</v>
      </c>
    </row>
    <row r="8758" spans="1:5" x14ac:dyDescent="0.3">
      <c r="A8758" t="s">
        <v>2731</v>
      </c>
      <c r="B8758" t="s">
        <v>30</v>
      </c>
      <c r="C8758">
        <v>8.3000000000000007</v>
      </c>
      <c r="E8758" t="b">
        <v>0</v>
      </c>
    </row>
    <row r="8759" spans="1:5" x14ac:dyDescent="0.3">
      <c r="A8759" t="s">
        <v>2731</v>
      </c>
      <c r="B8759" t="s">
        <v>15</v>
      </c>
      <c r="C8759">
        <v>8.3000000000000007</v>
      </c>
      <c r="E8759" t="b">
        <v>0</v>
      </c>
    </row>
    <row r="8760" spans="1:5" x14ac:dyDescent="0.3">
      <c r="A8760" t="s">
        <v>2732</v>
      </c>
      <c r="B8760" t="s">
        <v>12</v>
      </c>
      <c r="C8760">
        <v>7.2</v>
      </c>
      <c r="E8760" t="b">
        <v>0</v>
      </c>
    </row>
    <row r="8761" spans="1:5" x14ac:dyDescent="0.3">
      <c r="A8761" t="s">
        <v>2732</v>
      </c>
      <c r="B8761" t="s">
        <v>34</v>
      </c>
      <c r="C8761">
        <v>7.2</v>
      </c>
      <c r="E8761" t="b">
        <v>0</v>
      </c>
    </row>
    <row r="8762" spans="1:5" x14ac:dyDescent="0.3">
      <c r="A8762" t="s">
        <v>2732</v>
      </c>
      <c r="B8762" t="s">
        <v>17</v>
      </c>
      <c r="C8762">
        <v>7.2</v>
      </c>
      <c r="E8762" t="b">
        <v>0</v>
      </c>
    </row>
    <row r="8763" spans="1:5" x14ac:dyDescent="0.3">
      <c r="A8763" t="s">
        <v>2733</v>
      </c>
      <c r="B8763" t="s">
        <v>34</v>
      </c>
      <c r="C8763">
        <v>6.8</v>
      </c>
      <c r="E8763" t="b">
        <v>0</v>
      </c>
    </row>
    <row r="8764" spans="1:5" x14ac:dyDescent="0.3">
      <c r="A8764" t="s">
        <v>2733</v>
      </c>
      <c r="B8764" t="s">
        <v>30</v>
      </c>
      <c r="C8764">
        <v>6.8</v>
      </c>
      <c r="E8764" t="b">
        <v>0</v>
      </c>
    </row>
    <row r="8765" spans="1:5" x14ac:dyDescent="0.3">
      <c r="A8765" t="s">
        <v>2734</v>
      </c>
      <c r="B8765" t="s">
        <v>12</v>
      </c>
      <c r="C8765">
        <v>6.4</v>
      </c>
      <c r="E8765" t="b">
        <v>0</v>
      </c>
    </row>
    <row r="8766" spans="1:5" x14ac:dyDescent="0.3">
      <c r="A8766" t="s">
        <v>2734</v>
      </c>
      <c r="B8766" t="s">
        <v>30</v>
      </c>
      <c r="C8766">
        <v>6.4</v>
      </c>
      <c r="E8766" t="b">
        <v>0</v>
      </c>
    </row>
    <row r="8767" spans="1:5" x14ac:dyDescent="0.3">
      <c r="A8767" t="s">
        <v>2735</v>
      </c>
      <c r="B8767" t="s">
        <v>22</v>
      </c>
      <c r="C8767">
        <v>6.9</v>
      </c>
      <c r="E8767" t="b">
        <v>0</v>
      </c>
    </row>
    <row r="8768" spans="1:5" x14ac:dyDescent="0.3">
      <c r="A8768" t="s">
        <v>2735</v>
      </c>
      <c r="B8768" t="s">
        <v>34</v>
      </c>
      <c r="C8768">
        <v>6.9</v>
      </c>
      <c r="E8768" t="b">
        <v>0</v>
      </c>
    </row>
    <row r="8769" spans="1:5" x14ac:dyDescent="0.3">
      <c r="A8769" t="s">
        <v>2735</v>
      </c>
      <c r="B8769" t="s">
        <v>30</v>
      </c>
      <c r="C8769">
        <v>6.9</v>
      </c>
      <c r="E8769" t="b">
        <v>0</v>
      </c>
    </row>
    <row r="8770" spans="1:5" x14ac:dyDescent="0.3">
      <c r="A8770" t="s">
        <v>2735</v>
      </c>
      <c r="B8770" t="s">
        <v>17</v>
      </c>
      <c r="C8770">
        <v>6.9</v>
      </c>
      <c r="E8770" t="b">
        <v>0</v>
      </c>
    </row>
    <row r="8771" spans="1:5" x14ac:dyDescent="0.3">
      <c r="A8771" t="s">
        <v>2735</v>
      </c>
      <c r="B8771" t="s">
        <v>36</v>
      </c>
      <c r="C8771">
        <v>6.9</v>
      </c>
      <c r="E8771" t="b">
        <v>0</v>
      </c>
    </row>
    <row r="8772" spans="1:5" x14ac:dyDescent="0.3">
      <c r="A8772" t="s">
        <v>2736</v>
      </c>
      <c r="B8772" t="s">
        <v>30</v>
      </c>
      <c r="C8772">
        <v>8</v>
      </c>
      <c r="E8772" t="b">
        <v>0</v>
      </c>
    </row>
    <row r="8773" spans="1:5" x14ac:dyDescent="0.3">
      <c r="A8773" t="s">
        <v>2736</v>
      </c>
      <c r="B8773" t="s">
        <v>26</v>
      </c>
      <c r="C8773">
        <v>8</v>
      </c>
      <c r="E8773" t="b">
        <v>0</v>
      </c>
    </row>
    <row r="8774" spans="1:5" x14ac:dyDescent="0.3">
      <c r="A8774" t="s">
        <v>2736</v>
      </c>
      <c r="B8774" t="s">
        <v>17</v>
      </c>
      <c r="C8774">
        <v>8</v>
      </c>
      <c r="E8774" t="b">
        <v>0</v>
      </c>
    </row>
    <row r="8775" spans="1:5" x14ac:dyDescent="0.3">
      <c r="A8775" t="s">
        <v>2737</v>
      </c>
      <c r="B8775" t="s">
        <v>12</v>
      </c>
      <c r="C8775">
        <v>6.2</v>
      </c>
      <c r="E8775" t="b">
        <v>0</v>
      </c>
    </row>
    <row r="8776" spans="1:5" x14ac:dyDescent="0.3">
      <c r="A8776" t="s">
        <v>2738</v>
      </c>
      <c r="B8776" t="s">
        <v>12</v>
      </c>
      <c r="C8776">
        <v>6.4</v>
      </c>
      <c r="E8776" t="b">
        <v>0</v>
      </c>
    </row>
    <row r="8777" spans="1:5" x14ac:dyDescent="0.3">
      <c r="A8777" t="s">
        <v>2738</v>
      </c>
      <c r="B8777" t="s">
        <v>13</v>
      </c>
      <c r="C8777">
        <v>6.4</v>
      </c>
      <c r="E8777" t="b">
        <v>0</v>
      </c>
    </row>
    <row r="8778" spans="1:5" x14ac:dyDescent="0.3">
      <c r="A8778" t="s">
        <v>2738</v>
      </c>
      <c r="B8778" t="s">
        <v>30</v>
      </c>
      <c r="C8778">
        <v>6.4</v>
      </c>
      <c r="E8778" t="b">
        <v>0</v>
      </c>
    </row>
    <row r="8779" spans="1:5" x14ac:dyDescent="0.3">
      <c r="A8779" t="s">
        <v>2738</v>
      </c>
      <c r="B8779" t="s">
        <v>31</v>
      </c>
      <c r="C8779">
        <v>6.4</v>
      </c>
      <c r="E8779" t="b">
        <v>0</v>
      </c>
    </row>
    <row r="8780" spans="1:5" x14ac:dyDescent="0.3">
      <c r="A8780" t="s">
        <v>2738</v>
      </c>
      <c r="B8780" t="s">
        <v>17</v>
      </c>
      <c r="C8780">
        <v>6.4</v>
      </c>
      <c r="E8780" t="b">
        <v>0</v>
      </c>
    </row>
    <row r="8781" spans="1:5" x14ac:dyDescent="0.3">
      <c r="A8781" t="s">
        <v>2738</v>
      </c>
      <c r="B8781" t="s">
        <v>36</v>
      </c>
      <c r="C8781">
        <v>6.4</v>
      </c>
      <c r="E8781" t="b">
        <v>0</v>
      </c>
    </row>
    <row r="8782" spans="1:5" x14ac:dyDescent="0.3">
      <c r="A8782" t="s">
        <v>2739</v>
      </c>
      <c r="B8782" t="s">
        <v>12</v>
      </c>
      <c r="C8782">
        <v>5.6</v>
      </c>
      <c r="E8782" t="b">
        <v>0</v>
      </c>
    </row>
    <row r="8783" spans="1:5" x14ac:dyDescent="0.3">
      <c r="A8783" t="s">
        <v>2739</v>
      </c>
      <c r="B8783" t="s">
        <v>30</v>
      </c>
      <c r="C8783">
        <v>5.6</v>
      </c>
      <c r="E8783" t="b">
        <v>0</v>
      </c>
    </row>
    <row r="8784" spans="1:5" x14ac:dyDescent="0.3">
      <c r="A8784" t="s">
        <v>2739</v>
      </c>
      <c r="B8784" t="s">
        <v>17</v>
      </c>
      <c r="C8784">
        <v>5.6</v>
      </c>
      <c r="E8784" t="b">
        <v>0</v>
      </c>
    </row>
    <row r="8785" spans="1:5" x14ac:dyDescent="0.3">
      <c r="A8785" t="s">
        <v>2740</v>
      </c>
      <c r="B8785" t="s">
        <v>14</v>
      </c>
      <c r="C8785">
        <v>6.1</v>
      </c>
      <c r="E8785" t="b">
        <v>0</v>
      </c>
    </row>
    <row r="8786" spans="1:5" x14ac:dyDescent="0.3">
      <c r="A8786" t="s">
        <v>2740</v>
      </c>
      <c r="B8786" t="s">
        <v>35</v>
      </c>
      <c r="C8786">
        <v>6.1</v>
      </c>
      <c r="E8786" t="b">
        <v>0</v>
      </c>
    </row>
    <row r="8787" spans="1:5" x14ac:dyDescent="0.3">
      <c r="A8787" t="s">
        <v>2740</v>
      </c>
      <c r="B8787" t="s">
        <v>26</v>
      </c>
      <c r="C8787">
        <v>6.1</v>
      </c>
      <c r="E8787" t="b">
        <v>0</v>
      </c>
    </row>
    <row r="8788" spans="1:5" x14ac:dyDescent="0.3">
      <c r="A8788" t="s">
        <v>2741</v>
      </c>
      <c r="B8788" t="s">
        <v>38</v>
      </c>
      <c r="C8788">
        <v>6</v>
      </c>
      <c r="E8788" t="b">
        <v>0</v>
      </c>
    </row>
    <row r="8789" spans="1:5" x14ac:dyDescent="0.3">
      <c r="A8789" t="s">
        <v>2741</v>
      </c>
      <c r="B8789" t="s">
        <v>30</v>
      </c>
      <c r="C8789">
        <v>6</v>
      </c>
      <c r="E8789" t="b">
        <v>0</v>
      </c>
    </row>
    <row r="8790" spans="1:5" x14ac:dyDescent="0.3">
      <c r="A8790" t="s">
        <v>2741</v>
      </c>
      <c r="B8790" t="s">
        <v>31</v>
      </c>
      <c r="C8790">
        <v>6</v>
      </c>
      <c r="E8790" t="b">
        <v>0</v>
      </c>
    </row>
    <row r="8791" spans="1:5" x14ac:dyDescent="0.3">
      <c r="A8791" t="s">
        <v>2742</v>
      </c>
      <c r="B8791" t="s">
        <v>34</v>
      </c>
      <c r="C8791">
        <v>5.0999999999999996</v>
      </c>
      <c r="E8791" t="b">
        <v>0</v>
      </c>
    </row>
    <row r="8792" spans="1:5" x14ac:dyDescent="0.3">
      <c r="A8792" t="s">
        <v>2742</v>
      </c>
      <c r="B8792" t="s">
        <v>30</v>
      </c>
      <c r="C8792">
        <v>5.0999999999999996</v>
      </c>
      <c r="E8792" t="b">
        <v>0</v>
      </c>
    </row>
    <row r="8793" spans="1:5" x14ac:dyDescent="0.3">
      <c r="A8793" t="s">
        <v>2742</v>
      </c>
      <c r="B8793" t="s">
        <v>17</v>
      </c>
      <c r="C8793">
        <v>5.0999999999999996</v>
      </c>
      <c r="E8793" t="b">
        <v>0</v>
      </c>
    </row>
    <row r="8794" spans="1:5" x14ac:dyDescent="0.3">
      <c r="A8794" t="s">
        <v>2743</v>
      </c>
      <c r="B8794" t="s">
        <v>12</v>
      </c>
      <c r="C8794">
        <v>4.5</v>
      </c>
      <c r="E8794" t="b">
        <v>0</v>
      </c>
    </row>
    <row r="8795" spans="1:5" x14ac:dyDescent="0.3">
      <c r="A8795" t="s">
        <v>2743</v>
      </c>
      <c r="B8795" t="s">
        <v>22</v>
      </c>
      <c r="C8795">
        <v>4.5</v>
      </c>
      <c r="E8795" t="b">
        <v>0</v>
      </c>
    </row>
    <row r="8796" spans="1:5" x14ac:dyDescent="0.3">
      <c r="A8796" t="s">
        <v>2743</v>
      </c>
      <c r="B8796" t="s">
        <v>30</v>
      </c>
      <c r="C8796">
        <v>4.5</v>
      </c>
      <c r="E8796" t="b">
        <v>0</v>
      </c>
    </row>
    <row r="8797" spans="1:5" x14ac:dyDescent="0.3">
      <c r="A8797" t="s">
        <v>2743</v>
      </c>
      <c r="B8797" t="s">
        <v>36</v>
      </c>
      <c r="C8797">
        <v>4.5</v>
      </c>
      <c r="E8797" t="b">
        <v>0</v>
      </c>
    </row>
    <row r="8798" spans="1:5" x14ac:dyDescent="0.3">
      <c r="A8798" t="s">
        <v>2744</v>
      </c>
      <c r="B8798" t="s">
        <v>22</v>
      </c>
      <c r="C8798">
        <v>5.9</v>
      </c>
      <c r="E8798" t="b">
        <v>0</v>
      </c>
    </row>
    <row r="8799" spans="1:5" x14ac:dyDescent="0.3">
      <c r="A8799" t="s">
        <v>2744</v>
      </c>
      <c r="B8799" t="s">
        <v>30</v>
      </c>
      <c r="C8799">
        <v>5.9</v>
      </c>
      <c r="E8799" t="b">
        <v>0</v>
      </c>
    </row>
    <row r="8800" spans="1:5" x14ac:dyDescent="0.3">
      <c r="A8800" t="s">
        <v>2744</v>
      </c>
      <c r="B8800" t="s">
        <v>14</v>
      </c>
      <c r="C8800">
        <v>5.9</v>
      </c>
      <c r="E8800" t="b">
        <v>0</v>
      </c>
    </row>
    <row r="8801" spans="1:5" x14ac:dyDescent="0.3">
      <c r="A8801" t="s">
        <v>2744</v>
      </c>
      <c r="B8801" t="s">
        <v>39</v>
      </c>
      <c r="C8801">
        <v>5.9</v>
      </c>
      <c r="E8801" t="b">
        <v>0</v>
      </c>
    </row>
    <row r="8802" spans="1:5" x14ac:dyDescent="0.3">
      <c r="A8802" t="s">
        <v>2744</v>
      </c>
      <c r="B8802" t="s">
        <v>19</v>
      </c>
      <c r="C8802">
        <v>5.9</v>
      </c>
      <c r="E8802" t="b">
        <v>0</v>
      </c>
    </row>
    <row r="8803" spans="1:5" x14ac:dyDescent="0.3">
      <c r="A8803" t="s">
        <v>2745</v>
      </c>
      <c r="B8803" t="s">
        <v>38</v>
      </c>
      <c r="C8803">
        <v>6</v>
      </c>
      <c r="E8803" t="b">
        <v>0</v>
      </c>
    </row>
    <row r="8804" spans="1:5" x14ac:dyDescent="0.3">
      <c r="A8804" t="s">
        <v>2745</v>
      </c>
      <c r="B8804" t="s">
        <v>30</v>
      </c>
      <c r="C8804">
        <v>6</v>
      </c>
      <c r="E8804" t="b">
        <v>0</v>
      </c>
    </row>
    <row r="8805" spans="1:5" x14ac:dyDescent="0.3">
      <c r="A8805" t="s">
        <v>2745</v>
      </c>
      <c r="B8805" t="s">
        <v>14</v>
      </c>
      <c r="C8805">
        <v>6</v>
      </c>
      <c r="E8805" t="b">
        <v>0</v>
      </c>
    </row>
    <row r="8806" spans="1:5" x14ac:dyDescent="0.3">
      <c r="A8806" t="s">
        <v>2745</v>
      </c>
      <c r="B8806" t="s">
        <v>31</v>
      </c>
      <c r="C8806">
        <v>6</v>
      </c>
      <c r="E8806" t="b">
        <v>0</v>
      </c>
    </row>
    <row r="8807" spans="1:5" x14ac:dyDescent="0.3">
      <c r="A8807" t="s">
        <v>2746</v>
      </c>
      <c r="B8807" t="s">
        <v>13</v>
      </c>
      <c r="C8807">
        <v>5.8</v>
      </c>
      <c r="E8807" t="b">
        <v>0</v>
      </c>
    </row>
    <row r="8808" spans="1:5" x14ac:dyDescent="0.3">
      <c r="A8808" t="s">
        <v>2746</v>
      </c>
      <c r="B8808" t="s">
        <v>21</v>
      </c>
      <c r="C8808">
        <v>5.8</v>
      </c>
      <c r="E8808" t="b">
        <v>0</v>
      </c>
    </row>
    <row r="8809" spans="1:5" x14ac:dyDescent="0.3">
      <c r="A8809" t="s">
        <v>2746</v>
      </c>
      <c r="B8809" t="s">
        <v>23</v>
      </c>
      <c r="C8809">
        <v>5.8</v>
      </c>
      <c r="E8809" t="b">
        <v>0</v>
      </c>
    </row>
    <row r="8810" spans="1:5" x14ac:dyDescent="0.3">
      <c r="A8810" t="s">
        <v>2747</v>
      </c>
      <c r="B8810" t="s">
        <v>12</v>
      </c>
      <c r="C8810">
        <v>6.1</v>
      </c>
      <c r="E8810" t="b">
        <v>0</v>
      </c>
    </row>
    <row r="8811" spans="1:5" x14ac:dyDescent="0.3">
      <c r="A8811" t="s">
        <v>2747</v>
      </c>
      <c r="B8811" t="s">
        <v>15</v>
      </c>
      <c r="C8811">
        <v>6.1</v>
      </c>
      <c r="E8811" t="b">
        <v>0</v>
      </c>
    </row>
    <row r="8812" spans="1:5" x14ac:dyDescent="0.3">
      <c r="A8812" t="s">
        <v>2747</v>
      </c>
      <c r="B8812" t="s">
        <v>17</v>
      </c>
      <c r="C8812">
        <v>6.1</v>
      </c>
      <c r="E8812" t="b">
        <v>0</v>
      </c>
    </row>
    <row r="8813" spans="1:5" x14ac:dyDescent="0.3">
      <c r="A8813" t="s">
        <v>2748</v>
      </c>
      <c r="B8813" t="s">
        <v>12</v>
      </c>
      <c r="C8813">
        <v>4.9000000000000004</v>
      </c>
      <c r="E8813" t="b">
        <v>0</v>
      </c>
    </row>
    <row r="8814" spans="1:5" x14ac:dyDescent="0.3">
      <c r="A8814" t="s">
        <v>2748</v>
      </c>
      <c r="B8814" t="s">
        <v>13</v>
      </c>
      <c r="C8814">
        <v>4.9000000000000004</v>
      </c>
      <c r="E8814" t="b">
        <v>0</v>
      </c>
    </row>
    <row r="8815" spans="1:5" x14ac:dyDescent="0.3">
      <c r="A8815" t="s">
        <v>2748</v>
      </c>
      <c r="B8815" t="s">
        <v>14</v>
      </c>
      <c r="C8815">
        <v>4.9000000000000004</v>
      </c>
      <c r="E8815" t="b">
        <v>0</v>
      </c>
    </row>
    <row r="8816" spans="1:5" x14ac:dyDescent="0.3">
      <c r="A8816" t="s">
        <v>2749</v>
      </c>
      <c r="B8816" t="s">
        <v>38</v>
      </c>
      <c r="C8816">
        <v>5.7</v>
      </c>
      <c r="E8816" t="b">
        <v>0</v>
      </c>
    </row>
    <row r="8817" spans="1:5" x14ac:dyDescent="0.3">
      <c r="A8817" t="s">
        <v>2750</v>
      </c>
      <c r="B8817" t="s">
        <v>12</v>
      </c>
      <c r="C8817">
        <v>7.1</v>
      </c>
      <c r="E8817" t="b">
        <v>0</v>
      </c>
    </row>
    <row r="8818" spans="1:5" x14ac:dyDescent="0.3">
      <c r="A8818" t="s">
        <v>2750</v>
      </c>
      <c r="B8818" t="s">
        <v>34</v>
      </c>
      <c r="C8818">
        <v>7.1</v>
      </c>
      <c r="E8818" t="b">
        <v>0</v>
      </c>
    </row>
    <row r="8819" spans="1:5" x14ac:dyDescent="0.3">
      <c r="A8819" t="s">
        <v>2750</v>
      </c>
      <c r="B8819" t="s">
        <v>30</v>
      </c>
      <c r="C8819">
        <v>7.1</v>
      </c>
      <c r="E8819" t="b">
        <v>0</v>
      </c>
    </row>
    <row r="8820" spans="1:5" x14ac:dyDescent="0.3">
      <c r="A8820" t="s">
        <v>2750</v>
      </c>
      <c r="B8820" t="s">
        <v>17</v>
      </c>
      <c r="C8820">
        <v>7.1</v>
      </c>
      <c r="E8820" t="b">
        <v>0</v>
      </c>
    </row>
    <row r="8821" spans="1:5" x14ac:dyDescent="0.3">
      <c r="A8821" t="s">
        <v>2751</v>
      </c>
      <c r="B8821" t="s">
        <v>38</v>
      </c>
      <c r="C8821">
        <v>6.6</v>
      </c>
      <c r="E8821" t="b">
        <v>0</v>
      </c>
    </row>
    <row r="8822" spans="1:5" x14ac:dyDescent="0.3">
      <c r="A8822" t="s">
        <v>2751</v>
      </c>
      <c r="B8822" t="s">
        <v>30</v>
      </c>
      <c r="C8822">
        <v>6.6</v>
      </c>
      <c r="E8822" t="b">
        <v>0</v>
      </c>
    </row>
    <row r="8823" spans="1:5" x14ac:dyDescent="0.3">
      <c r="A8823" t="s">
        <v>2752</v>
      </c>
      <c r="B8823" t="s">
        <v>22</v>
      </c>
      <c r="C8823">
        <v>8.1</v>
      </c>
      <c r="E8823" t="b">
        <v>0</v>
      </c>
    </row>
    <row r="8824" spans="1:5" x14ac:dyDescent="0.3">
      <c r="A8824" t="s">
        <v>2752</v>
      </c>
      <c r="B8824" t="s">
        <v>14</v>
      </c>
      <c r="C8824">
        <v>8.1</v>
      </c>
      <c r="E8824" t="b">
        <v>0</v>
      </c>
    </row>
    <row r="8825" spans="1:5" x14ac:dyDescent="0.3">
      <c r="A8825" t="s">
        <v>2752</v>
      </c>
      <c r="B8825" t="s">
        <v>19</v>
      </c>
      <c r="C8825">
        <v>8.1</v>
      </c>
      <c r="E8825" t="b">
        <v>0</v>
      </c>
    </row>
    <row r="8826" spans="1:5" x14ac:dyDescent="0.3">
      <c r="A8826" t="s">
        <v>2753</v>
      </c>
      <c r="B8826" t="s">
        <v>22</v>
      </c>
      <c r="C8826">
        <v>5.7</v>
      </c>
      <c r="E8826" t="b">
        <v>0</v>
      </c>
    </row>
    <row r="8827" spans="1:5" x14ac:dyDescent="0.3">
      <c r="A8827" t="s">
        <v>2753</v>
      </c>
      <c r="B8827" t="s">
        <v>30</v>
      </c>
      <c r="C8827">
        <v>5.7</v>
      </c>
      <c r="E8827" t="b">
        <v>0</v>
      </c>
    </row>
    <row r="8828" spans="1:5" x14ac:dyDescent="0.3">
      <c r="A8828" t="s">
        <v>2753</v>
      </c>
      <c r="B8828" t="s">
        <v>39</v>
      </c>
      <c r="C8828">
        <v>5.7</v>
      </c>
      <c r="E8828" t="b">
        <v>0</v>
      </c>
    </row>
    <row r="8829" spans="1:5" x14ac:dyDescent="0.3">
      <c r="A8829" t="s">
        <v>2754</v>
      </c>
      <c r="B8829" t="s">
        <v>30</v>
      </c>
      <c r="C8829">
        <v>6.8</v>
      </c>
      <c r="E8829" t="b">
        <v>0</v>
      </c>
    </row>
    <row r="8830" spans="1:5" x14ac:dyDescent="0.3">
      <c r="A8830" t="s">
        <v>2754</v>
      </c>
      <c r="B8830" t="s">
        <v>19</v>
      </c>
      <c r="C8830">
        <v>6.8</v>
      </c>
      <c r="E8830" t="b">
        <v>0</v>
      </c>
    </row>
    <row r="8831" spans="1:5" x14ac:dyDescent="0.3">
      <c r="A8831" t="s">
        <v>2755</v>
      </c>
      <c r="B8831" t="s">
        <v>30</v>
      </c>
      <c r="C8831">
        <v>7.5</v>
      </c>
      <c r="E8831" t="b">
        <v>0</v>
      </c>
    </row>
    <row r="8832" spans="1:5" x14ac:dyDescent="0.3">
      <c r="A8832" t="s">
        <v>2755</v>
      </c>
      <c r="B8832" t="s">
        <v>36</v>
      </c>
      <c r="C8832">
        <v>7.5</v>
      </c>
      <c r="E8832" t="b">
        <v>0</v>
      </c>
    </row>
    <row r="8833" spans="1:5" x14ac:dyDescent="0.3">
      <c r="A8833" t="s">
        <v>2756</v>
      </c>
      <c r="B8833" t="s">
        <v>30</v>
      </c>
      <c r="C8833">
        <v>6.2</v>
      </c>
      <c r="E8833" t="b">
        <v>0</v>
      </c>
    </row>
    <row r="8834" spans="1:5" x14ac:dyDescent="0.3">
      <c r="A8834" t="s">
        <v>2756</v>
      </c>
      <c r="B8834" t="s">
        <v>23</v>
      </c>
      <c r="C8834">
        <v>6.2</v>
      </c>
      <c r="E8834" t="b">
        <v>0</v>
      </c>
    </row>
    <row r="8835" spans="1:5" x14ac:dyDescent="0.3">
      <c r="A8835" t="s">
        <v>2756</v>
      </c>
      <c r="B8835" t="s">
        <v>39</v>
      </c>
      <c r="C8835">
        <v>6.2</v>
      </c>
      <c r="E8835" t="b">
        <v>0</v>
      </c>
    </row>
    <row r="8836" spans="1:5" x14ac:dyDescent="0.3">
      <c r="A8836" t="s">
        <v>2757</v>
      </c>
      <c r="B8836" t="s">
        <v>30</v>
      </c>
      <c r="C8836">
        <v>8.3000000000000007</v>
      </c>
      <c r="E8836" t="b">
        <v>0</v>
      </c>
    </row>
    <row r="8837" spans="1:5" x14ac:dyDescent="0.3">
      <c r="A8837" t="s">
        <v>2757</v>
      </c>
      <c r="B8837" t="s">
        <v>28</v>
      </c>
      <c r="C8837">
        <v>8.3000000000000007</v>
      </c>
      <c r="E8837" t="b">
        <v>0</v>
      </c>
    </row>
    <row r="8838" spans="1:5" x14ac:dyDescent="0.3">
      <c r="A8838" t="s">
        <v>2758</v>
      </c>
      <c r="B8838" t="s">
        <v>30</v>
      </c>
      <c r="C8838">
        <v>7.4</v>
      </c>
      <c r="E8838" t="b">
        <v>0</v>
      </c>
    </row>
    <row r="8839" spans="1:5" x14ac:dyDescent="0.3">
      <c r="A8839" t="s">
        <v>2759</v>
      </c>
      <c r="B8839" t="s">
        <v>30</v>
      </c>
      <c r="C8839">
        <v>8</v>
      </c>
      <c r="E8839" t="b">
        <v>0</v>
      </c>
    </row>
    <row r="8840" spans="1:5" x14ac:dyDescent="0.3">
      <c r="A8840" t="s">
        <v>2759</v>
      </c>
      <c r="B8840" t="s">
        <v>19</v>
      </c>
      <c r="C8840">
        <v>8</v>
      </c>
      <c r="E8840" t="b">
        <v>0</v>
      </c>
    </row>
    <row r="8841" spans="1:5" x14ac:dyDescent="0.3">
      <c r="A8841" t="s">
        <v>2760</v>
      </c>
      <c r="B8841" t="s">
        <v>30</v>
      </c>
      <c r="C8841">
        <v>6.9</v>
      </c>
      <c r="E8841" t="b">
        <v>0</v>
      </c>
    </row>
    <row r="8842" spans="1:5" x14ac:dyDescent="0.3">
      <c r="A8842" t="s">
        <v>2760</v>
      </c>
      <c r="B8842" t="s">
        <v>19</v>
      </c>
      <c r="C8842">
        <v>6.9</v>
      </c>
      <c r="E8842" t="b">
        <v>0</v>
      </c>
    </row>
    <row r="8843" spans="1:5" x14ac:dyDescent="0.3">
      <c r="A8843" t="s">
        <v>2760</v>
      </c>
      <c r="B8843" t="s">
        <v>17</v>
      </c>
      <c r="C8843">
        <v>6.9</v>
      </c>
      <c r="E8843" t="b">
        <v>0</v>
      </c>
    </row>
    <row r="8844" spans="1:5" x14ac:dyDescent="0.3">
      <c r="A8844" t="s">
        <v>2761</v>
      </c>
      <c r="B8844" t="s">
        <v>22</v>
      </c>
      <c r="C8844">
        <v>6.9</v>
      </c>
      <c r="E8844" t="b">
        <v>0</v>
      </c>
    </row>
    <row r="8845" spans="1:5" x14ac:dyDescent="0.3">
      <c r="A8845" t="s">
        <v>2761</v>
      </c>
      <c r="B8845" t="s">
        <v>19</v>
      </c>
      <c r="C8845">
        <v>6.9</v>
      </c>
      <c r="E8845" t="b">
        <v>0</v>
      </c>
    </row>
    <row r="8846" spans="1:5" x14ac:dyDescent="0.3">
      <c r="A8846" t="s">
        <v>2762</v>
      </c>
      <c r="B8846" t="s">
        <v>22</v>
      </c>
      <c r="C8846">
        <v>9.5</v>
      </c>
      <c r="E8846" t="b">
        <v>0</v>
      </c>
    </row>
    <row r="8847" spans="1:5" x14ac:dyDescent="0.3">
      <c r="A8847" t="s">
        <v>2763</v>
      </c>
      <c r="B8847" t="s">
        <v>12</v>
      </c>
      <c r="C8847">
        <v>5.5</v>
      </c>
      <c r="E8847" t="b">
        <v>0</v>
      </c>
    </row>
    <row r="8848" spans="1:5" x14ac:dyDescent="0.3">
      <c r="A8848" t="s">
        <v>2763</v>
      </c>
      <c r="B8848" t="s">
        <v>13</v>
      </c>
      <c r="C8848">
        <v>5.5</v>
      </c>
      <c r="E8848" t="b">
        <v>0</v>
      </c>
    </row>
    <row r="8849" spans="1:5" x14ac:dyDescent="0.3">
      <c r="A8849" t="s">
        <v>2763</v>
      </c>
      <c r="B8849" t="s">
        <v>22</v>
      </c>
      <c r="C8849">
        <v>5.5</v>
      </c>
      <c r="E8849" t="b">
        <v>0</v>
      </c>
    </row>
    <row r="8850" spans="1:5" x14ac:dyDescent="0.3">
      <c r="A8850" t="s">
        <v>2764</v>
      </c>
      <c r="B8850" t="s">
        <v>12</v>
      </c>
      <c r="C8850">
        <v>5.7</v>
      </c>
      <c r="E8850" t="b">
        <v>0</v>
      </c>
    </row>
    <row r="8851" spans="1:5" x14ac:dyDescent="0.3">
      <c r="A8851" t="s">
        <v>2764</v>
      </c>
      <c r="B8851" t="s">
        <v>34</v>
      </c>
      <c r="C8851">
        <v>5.7</v>
      </c>
      <c r="E8851" t="b">
        <v>0</v>
      </c>
    </row>
    <row r="8852" spans="1:5" x14ac:dyDescent="0.3">
      <c r="A8852" t="s">
        <v>2764</v>
      </c>
      <c r="B8852" t="s">
        <v>30</v>
      </c>
      <c r="C8852">
        <v>5.7</v>
      </c>
      <c r="E8852" t="b">
        <v>0</v>
      </c>
    </row>
    <row r="8853" spans="1:5" x14ac:dyDescent="0.3">
      <c r="A8853" t="s">
        <v>2764</v>
      </c>
      <c r="B8853" t="s">
        <v>26</v>
      </c>
      <c r="C8853">
        <v>5.7</v>
      </c>
      <c r="E8853" t="b">
        <v>0</v>
      </c>
    </row>
    <row r="8854" spans="1:5" x14ac:dyDescent="0.3">
      <c r="A8854" t="s">
        <v>2764</v>
      </c>
      <c r="B8854" t="s">
        <v>17</v>
      </c>
      <c r="C8854">
        <v>5.7</v>
      </c>
      <c r="E8854" t="b">
        <v>0</v>
      </c>
    </row>
    <row r="8855" spans="1:5" x14ac:dyDescent="0.3">
      <c r="A8855" t="s">
        <v>2765</v>
      </c>
      <c r="B8855" t="s">
        <v>38</v>
      </c>
      <c r="C8855">
        <v>7.2</v>
      </c>
      <c r="E8855" t="b">
        <v>0</v>
      </c>
    </row>
    <row r="8856" spans="1:5" x14ac:dyDescent="0.3">
      <c r="A8856" t="s">
        <v>2765</v>
      </c>
      <c r="B8856" t="s">
        <v>30</v>
      </c>
      <c r="C8856">
        <v>7.2</v>
      </c>
      <c r="E8856" t="b">
        <v>0</v>
      </c>
    </row>
    <row r="8857" spans="1:5" x14ac:dyDescent="0.3">
      <c r="A8857" t="s">
        <v>2765</v>
      </c>
      <c r="B8857" t="s">
        <v>36</v>
      </c>
      <c r="C8857">
        <v>7.2</v>
      </c>
      <c r="E8857" t="b">
        <v>0</v>
      </c>
    </row>
    <row r="8858" spans="1:5" x14ac:dyDescent="0.3">
      <c r="A8858" t="s">
        <v>2766</v>
      </c>
      <c r="B8858" t="s">
        <v>13</v>
      </c>
      <c r="C8858">
        <v>6.9</v>
      </c>
      <c r="E8858" t="b">
        <v>0</v>
      </c>
    </row>
    <row r="8859" spans="1:5" x14ac:dyDescent="0.3">
      <c r="A8859" t="s">
        <v>2766</v>
      </c>
      <c r="B8859" t="s">
        <v>22</v>
      </c>
      <c r="C8859">
        <v>6.9</v>
      </c>
      <c r="E8859" t="b">
        <v>0</v>
      </c>
    </row>
    <row r="8860" spans="1:5" x14ac:dyDescent="0.3">
      <c r="A8860" t="s">
        <v>2766</v>
      </c>
      <c r="B8860" t="s">
        <v>23</v>
      </c>
      <c r="C8860">
        <v>6.9</v>
      </c>
      <c r="E8860" t="b">
        <v>0</v>
      </c>
    </row>
    <row r="8861" spans="1:5" x14ac:dyDescent="0.3">
      <c r="A8861" t="s">
        <v>2766</v>
      </c>
      <c r="B8861" t="s">
        <v>32</v>
      </c>
      <c r="C8861">
        <v>6.9</v>
      </c>
      <c r="E8861" t="b">
        <v>0</v>
      </c>
    </row>
    <row r="8862" spans="1:5" x14ac:dyDescent="0.3">
      <c r="A8862" t="s">
        <v>2767</v>
      </c>
      <c r="B8862" t="s">
        <v>35</v>
      </c>
      <c r="C8862">
        <v>5.5</v>
      </c>
      <c r="E8862" t="b">
        <v>0</v>
      </c>
    </row>
    <row r="8863" spans="1:5" x14ac:dyDescent="0.3">
      <c r="A8863" t="s">
        <v>2767</v>
      </c>
      <c r="B8863" t="s">
        <v>17</v>
      </c>
      <c r="C8863">
        <v>5.5</v>
      </c>
      <c r="E8863" t="b">
        <v>0</v>
      </c>
    </row>
    <row r="8864" spans="1:5" x14ac:dyDescent="0.3">
      <c r="A8864" t="s">
        <v>2004</v>
      </c>
      <c r="B8864" t="s">
        <v>35</v>
      </c>
      <c r="C8864">
        <v>5.9</v>
      </c>
      <c r="E8864" t="b">
        <v>0</v>
      </c>
    </row>
    <row r="8865" spans="1:5" x14ac:dyDescent="0.3">
      <c r="A8865" t="s">
        <v>2004</v>
      </c>
      <c r="B8865" t="s">
        <v>17</v>
      </c>
      <c r="C8865">
        <v>5.9</v>
      </c>
      <c r="E8865" t="b">
        <v>0</v>
      </c>
    </row>
    <row r="8866" spans="1:5" x14ac:dyDescent="0.3">
      <c r="A8866" t="s">
        <v>1088</v>
      </c>
      <c r="B8866" t="s">
        <v>12</v>
      </c>
      <c r="C8866">
        <v>7.7</v>
      </c>
      <c r="E8866" t="b">
        <v>0</v>
      </c>
    </row>
    <row r="8867" spans="1:5" x14ac:dyDescent="0.3">
      <c r="A8867" t="s">
        <v>1088</v>
      </c>
      <c r="B8867" t="s">
        <v>13</v>
      </c>
      <c r="C8867">
        <v>7.7</v>
      </c>
      <c r="E8867" t="b">
        <v>0</v>
      </c>
    </row>
    <row r="8868" spans="1:5" x14ac:dyDescent="0.3">
      <c r="A8868" t="s">
        <v>1088</v>
      </c>
      <c r="B8868" t="s">
        <v>30</v>
      </c>
      <c r="C8868">
        <v>7.7</v>
      </c>
      <c r="E8868" t="b">
        <v>0</v>
      </c>
    </row>
    <row r="8869" spans="1:5" x14ac:dyDescent="0.3">
      <c r="A8869" t="s">
        <v>2768</v>
      </c>
      <c r="B8869" t="s">
        <v>30</v>
      </c>
      <c r="C8869">
        <v>5.2</v>
      </c>
      <c r="E8869" t="b">
        <v>0</v>
      </c>
    </row>
    <row r="8870" spans="1:5" x14ac:dyDescent="0.3">
      <c r="A8870" t="s">
        <v>2768</v>
      </c>
      <c r="B8870" t="s">
        <v>39</v>
      </c>
      <c r="C8870">
        <v>5.2</v>
      </c>
      <c r="E8870" t="b">
        <v>0</v>
      </c>
    </row>
    <row r="8871" spans="1:5" x14ac:dyDescent="0.3">
      <c r="A8871" t="s">
        <v>2768</v>
      </c>
      <c r="B8871" t="s">
        <v>19</v>
      </c>
      <c r="C8871">
        <v>5.2</v>
      </c>
      <c r="E8871" t="b">
        <v>0</v>
      </c>
    </row>
    <row r="8872" spans="1:5" x14ac:dyDescent="0.3">
      <c r="A8872" t="s">
        <v>2769</v>
      </c>
      <c r="B8872" t="s">
        <v>12</v>
      </c>
      <c r="C8872">
        <v>7.1</v>
      </c>
      <c r="E8872" t="b">
        <v>0</v>
      </c>
    </row>
    <row r="8873" spans="1:5" x14ac:dyDescent="0.3">
      <c r="A8873" t="s">
        <v>2769</v>
      </c>
      <c r="B8873" t="s">
        <v>13</v>
      </c>
      <c r="C8873">
        <v>7.1</v>
      </c>
      <c r="E8873" t="b">
        <v>0</v>
      </c>
    </row>
    <row r="8874" spans="1:5" x14ac:dyDescent="0.3">
      <c r="A8874" t="s">
        <v>2769</v>
      </c>
      <c r="B8874" t="s">
        <v>15</v>
      </c>
      <c r="C8874">
        <v>7.1</v>
      </c>
      <c r="E8874" t="b">
        <v>0</v>
      </c>
    </row>
    <row r="8875" spans="1:5" x14ac:dyDescent="0.3">
      <c r="A8875" t="s">
        <v>2769</v>
      </c>
      <c r="B8875" t="s">
        <v>17</v>
      </c>
      <c r="C8875">
        <v>7.1</v>
      </c>
      <c r="E8875" t="b">
        <v>0</v>
      </c>
    </row>
    <row r="8876" spans="1:5" x14ac:dyDescent="0.3">
      <c r="A8876" t="s">
        <v>2770</v>
      </c>
      <c r="B8876" t="s">
        <v>18</v>
      </c>
      <c r="C8876">
        <v>6.6</v>
      </c>
      <c r="E8876" t="b">
        <v>0</v>
      </c>
    </row>
    <row r="8877" spans="1:5" x14ac:dyDescent="0.3">
      <c r="A8877" t="s">
        <v>2771</v>
      </c>
      <c r="B8877" t="s">
        <v>35</v>
      </c>
      <c r="C8877">
        <v>5.5</v>
      </c>
      <c r="E8877" t="b">
        <v>0</v>
      </c>
    </row>
    <row r="8878" spans="1:5" x14ac:dyDescent="0.3">
      <c r="A8878" t="s">
        <v>2771</v>
      </c>
      <c r="B8878" t="s">
        <v>26</v>
      </c>
      <c r="C8878">
        <v>5.5</v>
      </c>
      <c r="E8878" t="b">
        <v>0</v>
      </c>
    </row>
    <row r="8879" spans="1:5" x14ac:dyDescent="0.3">
      <c r="A8879" t="s">
        <v>2771</v>
      </c>
      <c r="B8879" t="s">
        <v>17</v>
      </c>
      <c r="C8879">
        <v>5.5</v>
      </c>
      <c r="E8879" t="b">
        <v>0</v>
      </c>
    </row>
    <row r="8880" spans="1:5" x14ac:dyDescent="0.3">
      <c r="A8880" t="s">
        <v>2035</v>
      </c>
      <c r="B8880" t="s">
        <v>30</v>
      </c>
      <c r="C8880">
        <v>7.7</v>
      </c>
      <c r="E8880" t="b">
        <v>0</v>
      </c>
    </row>
    <row r="8881" spans="1:5" x14ac:dyDescent="0.3">
      <c r="A8881" t="s">
        <v>2035</v>
      </c>
      <c r="B8881" t="s">
        <v>19</v>
      </c>
      <c r="C8881">
        <v>7.7</v>
      </c>
      <c r="E8881" t="b">
        <v>0</v>
      </c>
    </row>
    <row r="8882" spans="1:5" x14ac:dyDescent="0.3">
      <c r="A8882" t="s">
        <v>2772</v>
      </c>
      <c r="B8882" t="s">
        <v>22</v>
      </c>
      <c r="C8882">
        <v>5.4</v>
      </c>
      <c r="E8882" t="b">
        <v>0</v>
      </c>
    </row>
    <row r="8883" spans="1:5" x14ac:dyDescent="0.3">
      <c r="A8883" t="s">
        <v>2772</v>
      </c>
      <c r="B8883" t="s">
        <v>30</v>
      </c>
      <c r="C8883">
        <v>5.4</v>
      </c>
      <c r="E8883" t="b">
        <v>0</v>
      </c>
    </row>
    <row r="8884" spans="1:5" x14ac:dyDescent="0.3">
      <c r="A8884" t="s">
        <v>2772</v>
      </c>
      <c r="B8884" t="s">
        <v>19</v>
      </c>
      <c r="C8884">
        <v>5.4</v>
      </c>
      <c r="E8884" t="b">
        <v>0</v>
      </c>
    </row>
    <row r="8885" spans="1:5" x14ac:dyDescent="0.3">
      <c r="A8885" t="s">
        <v>2773</v>
      </c>
      <c r="B8885" t="s">
        <v>13</v>
      </c>
      <c r="C8885">
        <v>6.7</v>
      </c>
      <c r="E8885" t="b">
        <v>0</v>
      </c>
    </row>
    <row r="8886" spans="1:5" x14ac:dyDescent="0.3">
      <c r="A8886" t="s">
        <v>2773</v>
      </c>
      <c r="B8886" t="s">
        <v>30</v>
      </c>
      <c r="C8886">
        <v>6.7</v>
      </c>
      <c r="E8886" t="b">
        <v>0</v>
      </c>
    </row>
    <row r="8887" spans="1:5" x14ac:dyDescent="0.3">
      <c r="A8887" t="s">
        <v>2774</v>
      </c>
      <c r="B8887" t="s">
        <v>22</v>
      </c>
      <c r="C8887">
        <v>5</v>
      </c>
      <c r="E8887" t="b">
        <v>0</v>
      </c>
    </row>
    <row r="8888" spans="1:5" x14ac:dyDescent="0.3">
      <c r="A8888" t="s">
        <v>2774</v>
      </c>
      <c r="B8888" t="s">
        <v>19</v>
      </c>
      <c r="C8888">
        <v>5</v>
      </c>
      <c r="E8888" t="b">
        <v>0</v>
      </c>
    </row>
    <row r="8889" spans="1:5" x14ac:dyDescent="0.3">
      <c r="A8889" t="s">
        <v>2775</v>
      </c>
      <c r="B8889" t="s">
        <v>38</v>
      </c>
      <c r="C8889">
        <v>6.4</v>
      </c>
      <c r="E8889" t="b">
        <v>0</v>
      </c>
    </row>
    <row r="8890" spans="1:5" x14ac:dyDescent="0.3">
      <c r="A8890" t="s">
        <v>2775</v>
      </c>
      <c r="B8890" t="s">
        <v>30</v>
      </c>
      <c r="C8890">
        <v>6.4</v>
      </c>
      <c r="E8890" t="b">
        <v>0</v>
      </c>
    </row>
    <row r="8891" spans="1:5" x14ac:dyDescent="0.3">
      <c r="A8891" t="s">
        <v>2775</v>
      </c>
      <c r="B8891" t="s">
        <v>31</v>
      </c>
      <c r="C8891">
        <v>6.4</v>
      </c>
      <c r="E8891" t="b">
        <v>0</v>
      </c>
    </row>
    <row r="8892" spans="1:5" x14ac:dyDescent="0.3">
      <c r="A8892" t="s">
        <v>2776</v>
      </c>
      <c r="B8892" t="s">
        <v>13</v>
      </c>
      <c r="C8892">
        <v>6.6</v>
      </c>
      <c r="E8892" t="b">
        <v>0</v>
      </c>
    </row>
    <row r="8893" spans="1:5" x14ac:dyDescent="0.3">
      <c r="A8893" t="s">
        <v>2776</v>
      </c>
      <c r="B8893" t="s">
        <v>21</v>
      </c>
      <c r="C8893">
        <v>6.6</v>
      </c>
      <c r="E8893" t="b">
        <v>0</v>
      </c>
    </row>
    <row r="8894" spans="1:5" x14ac:dyDescent="0.3">
      <c r="A8894" t="s">
        <v>2776</v>
      </c>
      <c r="B8894" t="s">
        <v>22</v>
      </c>
      <c r="C8894">
        <v>6.6</v>
      </c>
      <c r="E8894" t="b">
        <v>0</v>
      </c>
    </row>
    <row r="8895" spans="1:5" x14ac:dyDescent="0.3">
      <c r="A8895" t="s">
        <v>2776</v>
      </c>
      <c r="B8895" t="s">
        <v>30</v>
      </c>
      <c r="C8895">
        <v>6.6</v>
      </c>
      <c r="E8895" t="b">
        <v>0</v>
      </c>
    </row>
    <row r="8896" spans="1:5" x14ac:dyDescent="0.3">
      <c r="A8896" t="s">
        <v>2776</v>
      </c>
      <c r="B8896" t="s">
        <v>23</v>
      </c>
      <c r="C8896">
        <v>6.6</v>
      </c>
      <c r="E8896" t="b">
        <v>0</v>
      </c>
    </row>
    <row r="8897" spans="1:5" x14ac:dyDescent="0.3">
      <c r="A8897" t="s">
        <v>2776</v>
      </c>
      <c r="B8897" t="s">
        <v>25</v>
      </c>
      <c r="C8897">
        <v>6.6</v>
      </c>
      <c r="E8897" t="b">
        <v>0</v>
      </c>
    </row>
    <row r="8898" spans="1:5" x14ac:dyDescent="0.3">
      <c r="A8898" t="s">
        <v>2777</v>
      </c>
      <c r="B8898" t="s">
        <v>30</v>
      </c>
      <c r="C8898">
        <v>5.9</v>
      </c>
      <c r="E8898" t="b">
        <v>0</v>
      </c>
    </row>
    <row r="8899" spans="1:5" x14ac:dyDescent="0.3">
      <c r="A8899" t="s">
        <v>2777</v>
      </c>
      <c r="B8899" t="s">
        <v>19</v>
      </c>
      <c r="C8899">
        <v>5.9</v>
      </c>
      <c r="E8899" t="b">
        <v>0</v>
      </c>
    </row>
    <row r="8900" spans="1:5" x14ac:dyDescent="0.3">
      <c r="A8900" t="s">
        <v>2778</v>
      </c>
      <c r="B8900" t="s">
        <v>12</v>
      </c>
      <c r="C8900">
        <v>5.7</v>
      </c>
      <c r="E8900" t="b">
        <v>0</v>
      </c>
    </row>
    <row r="8901" spans="1:5" x14ac:dyDescent="0.3">
      <c r="A8901" t="s">
        <v>2778</v>
      </c>
      <c r="B8901" t="s">
        <v>22</v>
      </c>
      <c r="C8901">
        <v>5.7</v>
      </c>
      <c r="E8901" t="b">
        <v>0</v>
      </c>
    </row>
    <row r="8902" spans="1:5" x14ac:dyDescent="0.3">
      <c r="A8902" t="s">
        <v>2778</v>
      </c>
      <c r="B8902" t="s">
        <v>34</v>
      </c>
      <c r="C8902">
        <v>5.7</v>
      </c>
      <c r="E8902" t="b">
        <v>0</v>
      </c>
    </row>
    <row r="8903" spans="1:5" x14ac:dyDescent="0.3">
      <c r="A8903" t="s">
        <v>2778</v>
      </c>
      <c r="B8903" t="s">
        <v>17</v>
      </c>
      <c r="C8903">
        <v>5.7</v>
      </c>
      <c r="E8903" t="b">
        <v>0</v>
      </c>
    </row>
    <row r="8904" spans="1:5" x14ac:dyDescent="0.3">
      <c r="A8904" t="s">
        <v>2779</v>
      </c>
      <c r="B8904" t="s">
        <v>22</v>
      </c>
      <c r="C8904">
        <v>4.5</v>
      </c>
      <c r="E8904" t="b">
        <v>0</v>
      </c>
    </row>
    <row r="8905" spans="1:5" x14ac:dyDescent="0.3">
      <c r="A8905" t="s">
        <v>2779</v>
      </c>
      <c r="B8905" t="s">
        <v>14</v>
      </c>
      <c r="C8905">
        <v>4.5</v>
      </c>
      <c r="E8905" t="b">
        <v>0</v>
      </c>
    </row>
    <row r="8906" spans="1:5" x14ac:dyDescent="0.3">
      <c r="A8906" t="s">
        <v>2779</v>
      </c>
      <c r="B8906" t="s">
        <v>35</v>
      </c>
      <c r="C8906">
        <v>4.5</v>
      </c>
      <c r="E8906" t="b">
        <v>0</v>
      </c>
    </row>
    <row r="8907" spans="1:5" x14ac:dyDescent="0.3">
      <c r="A8907" t="s">
        <v>2779</v>
      </c>
      <c r="B8907" t="s">
        <v>19</v>
      </c>
      <c r="C8907">
        <v>4.5</v>
      </c>
      <c r="E8907" t="b">
        <v>0</v>
      </c>
    </row>
    <row r="8908" spans="1:5" x14ac:dyDescent="0.3">
      <c r="A8908" t="s">
        <v>2780</v>
      </c>
      <c r="B8908" t="s">
        <v>35</v>
      </c>
      <c r="C8908">
        <v>3.7</v>
      </c>
      <c r="E8908" t="b">
        <v>0</v>
      </c>
    </row>
    <row r="8909" spans="1:5" x14ac:dyDescent="0.3">
      <c r="A8909" t="s">
        <v>2781</v>
      </c>
      <c r="B8909" t="s">
        <v>35</v>
      </c>
      <c r="C8909">
        <v>5</v>
      </c>
      <c r="E8909" t="b">
        <v>0</v>
      </c>
    </row>
    <row r="8910" spans="1:5" x14ac:dyDescent="0.3">
      <c r="A8910" t="s">
        <v>2781</v>
      </c>
      <c r="B8910" t="s">
        <v>26</v>
      </c>
      <c r="C8910">
        <v>5</v>
      </c>
      <c r="E8910" t="b">
        <v>0</v>
      </c>
    </row>
    <row r="8911" spans="1:5" x14ac:dyDescent="0.3">
      <c r="A8911" t="s">
        <v>2781</v>
      </c>
      <c r="B8911" t="s">
        <v>17</v>
      </c>
      <c r="C8911">
        <v>5</v>
      </c>
      <c r="E8911" t="b">
        <v>0</v>
      </c>
    </row>
    <row r="8912" spans="1:5" x14ac:dyDescent="0.3">
      <c r="A8912" t="s">
        <v>2782</v>
      </c>
      <c r="B8912" t="s">
        <v>22</v>
      </c>
      <c r="C8912">
        <v>4.5999999999999996</v>
      </c>
      <c r="E8912" t="b">
        <v>0</v>
      </c>
    </row>
    <row r="8913" spans="1:5" x14ac:dyDescent="0.3">
      <c r="A8913" t="s">
        <v>2782</v>
      </c>
      <c r="B8913" t="s">
        <v>19</v>
      </c>
      <c r="C8913">
        <v>4.5999999999999996</v>
      </c>
      <c r="E8913" t="b">
        <v>0</v>
      </c>
    </row>
    <row r="8914" spans="1:5" x14ac:dyDescent="0.3">
      <c r="A8914" t="s">
        <v>2783</v>
      </c>
      <c r="B8914" t="s">
        <v>13</v>
      </c>
      <c r="C8914">
        <v>6.5</v>
      </c>
      <c r="E8914" t="b">
        <v>0</v>
      </c>
    </row>
    <row r="8915" spans="1:5" x14ac:dyDescent="0.3">
      <c r="A8915" t="s">
        <v>2783</v>
      </c>
      <c r="B8915" t="s">
        <v>26</v>
      </c>
      <c r="C8915">
        <v>6.5</v>
      </c>
      <c r="E8915" t="b">
        <v>0</v>
      </c>
    </row>
    <row r="8916" spans="1:5" x14ac:dyDescent="0.3">
      <c r="A8916" t="s">
        <v>2783</v>
      </c>
      <c r="B8916" t="s">
        <v>17</v>
      </c>
      <c r="C8916">
        <v>6.5</v>
      </c>
      <c r="E8916" t="b">
        <v>0</v>
      </c>
    </row>
    <row r="8917" spans="1:5" x14ac:dyDescent="0.3">
      <c r="A8917" t="s">
        <v>2784</v>
      </c>
      <c r="B8917" t="s">
        <v>22</v>
      </c>
      <c r="C8917">
        <v>4.9000000000000004</v>
      </c>
      <c r="E8917" t="b">
        <v>0</v>
      </c>
    </row>
    <row r="8918" spans="1:5" x14ac:dyDescent="0.3">
      <c r="A8918" t="s">
        <v>2784</v>
      </c>
      <c r="B8918" t="s">
        <v>19</v>
      </c>
      <c r="C8918">
        <v>4.9000000000000004</v>
      </c>
      <c r="E8918" t="b">
        <v>0</v>
      </c>
    </row>
    <row r="8919" spans="1:5" x14ac:dyDescent="0.3">
      <c r="A8919" t="s">
        <v>2785</v>
      </c>
      <c r="B8919" t="s">
        <v>22</v>
      </c>
      <c r="C8919">
        <v>6</v>
      </c>
      <c r="E8919" t="b">
        <v>0</v>
      </c>
    </row>
    <row r="8920" spans="1:5" x14ac:dyDescent="0.3">
      <c r="A8920" t="s">
        <v>2786</v>
      </c>
      <c r="B8920" t="s">
        <v>22</v>
      </c>
      <c r="C8920">
        <v>6.9</v>
      </c>
      <c r="E8920" t="b">
        <v>0</v>
      </c>
    </row>
    <row r="8921" spans="1:5" x14ac:dyDescent="0.3">
      <c r="A8921" t="s">
        <v>2786</v>
      </c>
      <c r="B8921" t="s">
        <v>30</v>
      </c>
      <c r="C8921">
        <v>6.9</v>
      </c>
      <c r="E8921" t="b">
        <v>0</v>
      </c>
    </row>
    <row r="8922" spans="1:5" x14ac:dyDescent="0.3">
      <c r="A8922" t="s">
        <v>2786</v>
      </c>
      <c r="B8922" t="s">
        <v>36</v>
      </c>
      <c r="C8922">
        <v>6.9</v>
      </c>
      <c r="E8922" t="b">
        <v>0</v>
      </c>
    </row>
    <row r="8923" spans="1:5" x14ac:dyDescent="0.3">
      <c r="A8923" t="s">
        <v>2787</v>
      </c>
      <c r="B8923" t="s">
        <v>14</v>
      </c>
      <c r="C8923">
        <v>5.7</v>
      </c>
      <c r="E8923" t="b">
        <v>0</v>
      </c>
    </row>
    <row r="8924" spans="1:5" x14ac:dyDescent="0.3">
      <c r="A8924" t="s">
        <v>2787</v>
      </c>
      <c r="B8924" t="s">
        <v>35</v>
      </c>
      <c r="C8924">
        <v>5.7</v>
      </c>
      <c r="E8924" t="b">
        <v>0</v>
      </c>
    </row>
    <row r="8925" spans="1:5" x14ac:dyDescent="0.3">
      <c r="A8925" t="s">
        <v>2788</v>
      </c>
      <c r="B8925" t="s">
        <v>30</v>
      </c>
      <c r="C8925">
        <v>6.7</v>
      </c>
      <c r="E8925" t="b">
        <v>0</v>
      </c>
    </row>
    <row r="8926" spans="1:5" x14ac:dyDescent="0.3">
      <c r="A8926" t="s">
        <v>2788</v>
      </c>
      <c r="B8926" t="s">
        <v>39</v>
      </c>
      <c r="C8926">
        <v>6.7</v>
      </c>
      <c r="E8926" t="b">
        <v>0</v>
      </c>
    </row>
    <row r="8927" spans="1:5" x14ac:dyDescent="0.3">
      <c r="A8927" t="s">
        <v>2788</v>
      </c>
      <c r="B8927" t="s">
        <v>25</v>
      </c>
      <c r="C8927">
        <v>6.7</v>
      </c>
      <c r="E8927" t="b">
        <v>0</v>
      </c>
    </row>
    <row r="8928" spans="1:5" x14ac:dyDescent="0.3">
      <c r="A8928" t="s">
        <v>2788</v>
      </c>
      <c r="B8928" t="s">
        <v>19</v>
      </c>
      <c r="C8928">
        <v>6.7</v>
      </c>
      <c r="E8928" t="b">
        <v>0</v>
      </c>
    </row>
    <row r="8929" spans="1:5" x14ac:dyDescent="0.3">
      <c r="A8929" t="s">
        <v>2789</v>
      </c>
      <c r="B8929" t="s">
        <v>22</v>
      </c>
      <c r="C8929">
        <v>6.9</v>
      </c>
      <c r="E8929" t="b">
        <v>0</v>
      </c>
    </row>
    <row r="8930" spans="1:5" x14ac:dyDescent="0.3">
      <c r="A8930" t="s">
        <v>2789</v>
      </c>
      <c r="B8930" t="s">
        <v>30</v>
      </c>
      <c r="C8930">
        <v>6.9</v>
      </c>
      <c r="E8930" t="b">
        <v>0</v>
      </c>
    </row>
    <row r="8931" spans="1:5" x14ac:dyDescent="0.3">
      <c r="A8931" t="s">
        <v>2790</v>
      </c>
      <c r="B8931" t="s">
        <v>22</v>
      </c>
      <c r="C8931">
        <v>5.5</v>
      </c>
      <c r="E8931" t="b">
        <v>0</v>
      </c>
    </row>
    <row r="8932" spans="1:5" x14ac:dyDescent="0.3">
      <c r="A8932" t="s">
        <v>2790</v>
      </c>
      <c r="B8932" t="s">
        <v>30</v>
      </c>
      <c r="C8932">
        <v>5.5</v>
      </c>
      <c r="E8932" t="b">
        <v>0</v>
      </c>
    </row>
    <row r="8933" spans="1:5" x14ac:dyDescent="0.3">
      <c r="A8933" t="s">
        <v>2790</v>
      </c>
      <c r="B8933" t="s">
        <v>19</v>
      </c>
      <c r="C8933">
        <v>5.5</v>
      </c>
      <c r="E8933" t="b">
        <v>0</v>
      </c>
    </row>
    <row r="8934" spans="1:5" x14ac:dyDescent="0.3">
      <c r="A8934" t="s">
        <v>2791</v>
      </c>
      <c r="B8934" t="s">
        <v>12</v>
      </c>
      <c r="C8934">
        <v>4.4000000000000004</v>
      </c>
      <c r="E8934" t="b">
        <v>0</v>
      </c>
    </row>
    <row r="8935" spans="1:5" x14ac:dyDescent="0.3">
      <c r="A8935" t="s">
        <v>2791</v>
      </c>
      <c r="B8935" t="s">
        <v>35</v>
      </c>
      <c r="C8935">
        <v>4.4000000000000004</v>
      </c>
      <c r="E8935" t="b">
        <v>0</v>
      </c>
    </row>
    <row r="8936" spans="1:5" x14ac:dyDescent="0.3">
      <c r="A8936" t="s">
        <v>2791</v>
      </c>
      <c r="B8936" t="s">
        <v>15</v>
      </c>
      <c r="C8936">
        <v>4.4000000000000004</v>
      </c>
      <c r="E8936" t="b">
        <v>0</v>
      </c>
    </row>
    <row r="8937" spans="1:5" x14ac:dyDescent="0.3">
      <c r="A8937" t="s">
        <v>2791</v>
      </c>
      <c r="B8937" t="s">
        <v>17</v>
      </c>
      <c r="C8937">
        <v>4.4000000000000004</v>
      </c>
      <c r="E8937" t="b">
        <v>0</v>
      </c>
    </row>
    <row r="8938" spans="1:5" x14ac:dyDescent="0.3">
      <c r="A8938" t="s">
        <v>2627</v>
      </c>
      <c r="B8938" t="s">
        <v>13</v>
      </c>
      <c r="C8938">
        <v>5.4</v>
      </c>
      <c r="E8938" t="b">
        <v>0</v>
      </c>
    </row>
    <row r="8939" spans="1:5" x14ac:dyDescent="0.3">
      <c r="A8939" t="s">
        <v>2627</v>
      </c>
      <c r="B8939" t="s">
        <v>22</v>
      </c>
      <c r="C8939">
        <v>5.4</v>
      </c>
      <c r="E8939" t="b">
        <v>0</v>
      </c>
    </row>
    <row r="8940" spans="1:5" x14ac:dyDescent="0.3">
      <c r="A8940" t="s">
        <v>2627</v>
      </c>
      <c r="B8940" t="s">
        <v>23</v>
      </c>
      <c r="C8940">
        <v>5.4</v>
      </c>
      <c r="E8940" t="b">
        <v>0</v>
      </c>
    </row>
    <row r="8941" spans="1:5" x14ac:dyDescent="0.3">
      <c r="A8941" t="s">
        <v>2792</v>
      </c>
      <c r="B8941" t="s">
        <v>30</v>
      </c>
      <c r="C8941">
        <v>7</v>
      </c>
      <c r="E8941" t="b">
        <v>0</v>
      </c>
    </row>
    <row r="8942" spans="1:5" x14ac:dyDescent="0.3">
      <c r="A8942" t="s">
        <v>2792</v>
      </c>
      <c r="B8942" t="s">
        <v>31</v>
      </c>
      <c r="C8942">
        <v>7</v>
      </c>
      <c r="E8942" t="b">
        <v>0</v>
      </c>
    </row>
    <row r="8943" spans="1:5" x14ac:dyDescent="0.3">
      <c r="A8943" t="s">
        <v>2793</v>
      </c>
      <c r="B8943" t="s">
        <v>22</v>
      </c>
      <c r="C8943">
        <v>5.4</v>
      </c>
      <c r="E8943" t="b">
        <v>0</v>
      </c>
    </row>
    <row r="8944" spans="1:5" x14ac:dyDescent="0.3">
      <c r="A8944" t="s">
        <v>2793</v>
      </c>
      <c r="B8944" t="s">
        <v>26</v>
      </c>
      <c r="C8944">
        <v>5.4</v>
      </c>
      <c r="E8944" t="b">
        <v>0</v>
      </c>
    </row>
    <row r="8945" spans="1:5" x14ac:dyDescent="0.3">
      <c r="A8945" t="s">
        <v>2793</v>
      </c>
      <c r="B8945" t="s">
        <v>19</v>
      </c>
      <c r="C8945">
        <v>5.4</v>
      </c>
      <c r="E8945" t="b">
        <v>0</v>
      </c>
    </row>
    <row r="8946" spans="1:5" x14ac:dyDescent="0.3">
      <c r="A8946" t="s">
        <v>2794</v>
      </c>
      <c r="B8946" t="s">
        <v>13</v>
      </c>
      <c r="C8946">
        <v>5.4</v>
      </c>
      <c r="E8946" t="b">
        <v>0</v>
      </c>
    </row>
    <row r="8947" spans="1:5" x14ac:dyDescent="0.3">
      <c r="A8947" t="s">
        <v>2794</v>
      </c>
      <c r="B8947" t="s">
        <v>22</v>
      </c>
      <c r="C8947">
        <v>5.4</v>
      </c>
      <c r="E8947" t="b">
        <v>0</v>
      </c>
    </row>
    <row r="8948" spans="1:5" x14ac:dyDescent="0.3">
      <c r="A8948" t="s">
        <v>2795</v>
      </c>
      <c r="B8948" t="s">
        <v>38</v>
      </c>
      <c r="C8948">
        <v>8</v>
      </c>
      <c r="E8948" t="b">
        <v>0</v>
      </c>
    </row>
    <row r="8949" spans="1:5" x14ac:dyDescent="0.3">
      <c r="A8949" t="s">
        <v>2795</v>
      </c>
      <c r="B8949" t="s">
        <v>30</v>
      </c>
      <c r="C8949">
        <v>8</v>
      </c>
      <c r="E8949" t="b">
        <v>0</v>
      </c>
    </row>
    <row r="8950" spans="1:5" x14ac:dyDescent="0.3">
      <c r="A8950" t="s">
        <v>2796</v>
      </c>
      <c r="B8950" t="s">
        <v>30</v>
      </c>
      <c r="C8950">
        <v>7.6</v>
      </c>
      <c r="E8950" t="b">
        <v>0</v>
      </c>
    </row>
    <row r="8951" spans="1:5" x14ac:dyDescent="0.3">
      <c r="A8951" t="s">
        <v>2796</v>
      </c>
      <c r="B8951" t="s">
        <v>19</v>
      </c>
      <c r="C8951">
        <v>7.6</v>
      </c>
      <c r="E8951" t="b">
        <v>0</v>
      </c>
    </row>
    <row r="8952" spans="1:5" x14ac:dyDescent="0.3">
      <c r="A8952" t="s">
        <v>2797</v>
      </c>
      <c r="B8952" t="s">
        <v>30</v>
      </c>
      <c r="C8952">
        <v>5.9</v>
      </c>
      <c r="E8952" t="b">
        <v>0</v>
      </c>
    </row>
    <row r="8953" spans="1:5" x14ac:dyDescent="0.3">
      <c r="A8953" t="s">
        <v>2797</v>
      </c>
      <c r="B8953" t="s">
        <v>26</v>
      </c>
      <c r="C8953">
        <v>5.9</v>
      </c>
      <c r="E8953" t="b">
        <v>0</v>
      </c>
    </row>
    <row r="8954" spans="1:5" x14ac:dyDescent="0.3">
      <c r="A8954" t="s">
        <v>2797</v>
      </c>
      <c r="B8954" t="s">
        <v>17</v>
      </c>
      <c r="C8954">
        <v>5.9</v>
      </c>
      <c r="E8954" t="b">
        <v>0</v>
      </c>
    </row>
    <row r="8955" spans="1:5" x14ac:dyDescent="0.3">
      <c r="A8955" t="s">
        <v>2798</v>
      </c>
      <c r="B8955" t="s">
        <v>30</v>
      </c>
      <c r="C8955">
        <v>6.6</v>
      </c>
      <c r="E8955" t="b">
        <v>0</v>
      </c>
    </row>
    <row r="8956" spans="1:5" x14ac:dyDescent="0.3">
      <c r="A8956" t="s">
        <v>2799</v>
      </c>
      <c r="B8956" t="s">
        <v>38</v>
      </c>
      <c r="C8956">
        <v>6.7</v>
      </c>
      <c r="E8956" t="b">
        <v>0</v>
      </c>
    </row>
    <row r="8957" spans="1:5" x14ac:dyDescent="0.3">
      <c r="A8957" t="s">
        <v>2799</v>
      </c>
      <c r="B8957" t="s">
        <v>30</v>
      </c>
      <c r="C8957">
        <v>6.7</v>
      </c>
      <c r="E8957" t="b">
        <v>0</v>
      </c>
    </row>
    <row r="8958" spans="1:5" x14ac:dyDescent="0.3">
      <c r="A8958" t="s">
        <v>2799</v>
      </c>
      <c r="B8958" t="s">
        <v>31</v>
      </c>
      <c r="C8958">
        <v>6.7</v>
      </c>
      <c r="E8958" t="b">
        <v>0</v>
      </c>
    </row>
    <row r="8959" spans="1:5" x14ac:dyDescent="0.3">
      <c r="A8959" t="s">
        <v>2800</v>
      </c>
      <c r="B8959" t="s">
        <v>30</v>
      </c>
      <c r="C8959">
        <v>3.9</v>
      </c>
      <c r="E8959" t="b">
        <v>0</v>
      </c>
    </row>
    <row r="8960" spans="1:5" x14ac:dyDescent="0.3">
      <c r="A8960" t="s">
        <v>2800</v>
      </c>
      <c r="B8960" t="s">
        <v>35</v>
      </c>
      <c r="C8960">
        <v>3.9</v>
      </c>
      <c r="E8960" t="b">
        <v>0</v>
      </c>
    </row>
    <row r="8961" spans="1:5" x14ac:dyDescent="0.3">
      <c r="A8961" t="s">
        <v>2800</v>
      </c>
      <c r="B8961" t="s">
        <v>26</v>
      </c>
      <c r="C8961">
        <v>3.9</v>
      </c>
      <c r="E8961" t="b">
        <v>0</v>
      </c>
    </row>
    <row r="8962" spans="1:5" x14ac:dyDescent="0.3">
      <c r="A8962" t="s">
        <v>2800</v>
      </c>
      <c r="B8962" t="s">
        <v>17</v>
      </c>
      <c r="C8962">
        <v>3.9</v>
      </c>
      <c r="E8962" t="b">
        <v>0</v>
      </c>
    </row>
    <row r="8963" spans="1:5" x14ac:dyDescent="0.3">
      <c r="A8963" t="s">
        <v>2801</v>
      </c>
      <c r="B8963" t="s">
        <v>38</v>
      </c>
      <c r="C8963">
        <v>5.7</v>
      </c>
      <c r="E8963" t="b">
        <v>0</v>
      </c>
    </row>
    <row r="8964" spans="1:5" x14ac:dyDescent="0.3">
      <c r="A8964" t="s">
        <v>2801</v>
      </c>
      <c r="B8964" t="s">
        <v>30</v>
      </c>
      <c r="C8964">
        <v>5.7</v>
      </c>
      <c r="E8964" t="b">
        <v>0</v>
      </c>
    </row>
    <row r="8965" spans="1:5" x14ac:dyDescent="0.3">
      <c r="A8965" t="s">
        <v>2801</v>
      </c>
      <c r="B8965" t="s">
        <v>31</v>
      </c>
      <c r="C8965">
        <v>5.7</v>
      </c>
      <c r="E8965" t="b">
        <v>0</v>
      </c>
    </row>
    <row r="8966" spans="1:5" x14ac:dyDescent="0.3">
      <c r="A8966" t="s">
        <v>2801</v>
      </c>
      <c r="B8966" t="s">
        <v>19</v>
      </c>
      <c r="C8966">
        <v>5.7</v>
      </c>
      <c r="E8966" t="b">
        <v>0</v>
      </c>
    </row>
    <row r="8967" spans="1:5" x14ac:dyDescent="0.3">
      <c r="A8967" t="s">
        <v>2802</v>
      </c>
      <c r="B8967" t="s">
        <v>22</v>
      </c>
      <c r="C8967">
        <v>6.7</v>
      </c>
      <c r="E8967" t="b">
        <v>0</v>
      </c>
    </row>
    <row r="8968" spans="1:5" x14ac:dyDescent="0.3">
      <c r="A8968" t="s">
        <v>2802</v>
      </c>
      <c r="B8968" t="s">
        <v>19</v>
      </c>
      <c r="C8968">
        <v>6.7</v>
      </c>
      <c r="E8968" t="b">
        <v>0</v>
      </c>
    </row>
    <row r="8969" spans="1:5" x14ac:dyDescent="0.3">
      <c r="A8969" t="s">
        <v>2803</v>
      </c>
      <c r="B8969" t="s">
        <v>12</v>
      </c>
      <c r="C8969">
        <v>6.5</v>
      </c>
      <c r="E8969" t="b">
        <v>0</v>
      </c>
    </row>
    <row r="8970" spans="1:5" x14ac:dyDescent="0.3">
      <c r="A8970" t="s">
        <v>2803</v>
      </c>
      <c r="B8970" t="s">
        <v>13</v>
      </c>
      <c r="C8970">
        <v>6.5</v>
      </c>
      <c r="E8970" t="b">
        <v>0</v>
      </c>
    </row>
    <row r="8971" spans="1:5" x14ac:dyDescent="0.3">
      <c r="A8971" t="s">
        <v>2803</v>
      </c>
      <c r="B8971" t="s">
        <v>31</v>
      </c>
      <c r="C8971">
        <v>6.5</v>
      </c>
      <c r="E8971" t="b">
        <v>0</v>
      </c>
    </row>
    <row r="8972" spans="1:5" x14ac:dyDescent="0.3">
      <c r="A8972" t="s">
        <v>2804</v>
      </c>
      <c r="B8972" t="s">
        <v>38</v>
      </c>
      <c r="C8972">
        <v>6.8</v>
      </c>
      <c r="E8972" t="b">
        <v>0</v>
      </c>
    </row>
    <row r="8973" spans="1:5" x14ac:dyDescent="0.3">
      <c r="A8973" t="s">
        <v>2804</v>
      </c>
      <c r="B8973" t="s">
        <v>30</v>
      </c>
      <c r="C8973">
        <v>6.8</v>
      </c>
      <c r="E8973" t="b">
        <v>0</v>
      </c>
    </row>
    <row r="8974" spans="1:5" x14ac:dyDescent="0.3">
      <c r="A8974" t="s">
        <v>2804</v>
      </c>
      <c r="B8974" t="s">
        <v>31</v>
      </c>
      <c r="C8974">
        <v>6.8</v>
      </c>
      <c r="E8974" t="b">
        <v>0</v>
      </c>
    </row>
    <row r="8975" spans="1:5" x14ac:dyDescent="0.3">
      <c r="A8975" t="s">
        <v>2805</v>
      </c>
      <c r="B8975" t="s">
        <v>30</v>
      </c>
      <c r="C8975">
        <v>6.3</v>
      </c>
      <c r="E8975" t="b">
        <v>0</v>
      </c>
    </row>
    <row r="8976" spans="1:5" x14ac:dyDescent="0.3">
      <c r="A8976" t="s">
        <v>2805</v>
      </c>
      <c r="B8976" t="s">
        <v>19</v>
      </c>
      <c r="C8976">
        <v>6.3</v>
      </c>
      <c r="E8976" t="b">
        <v>0</v>
      </c>
    </row>
    <row r="8977" spans="1:5" x14ac:dyDescent="0.3">
      <c r="A8977" t="s">
        <v>2806</v>
      </c>
      <c r="B8977" t="s">
        <v>38</v>
      </c>
      <c r="C8977">
        <v>7.3</v>
      </c>
      <c r="E8977" t="b">
        <v>0</v>
      </c>
    </row>
    <row r="8978" spans="1:5" x14ac:dyDescent="0.3">
      <c r="A8978" t="s">
        <v>2806</v>
      </c>
      <c r="B8978" t="s">
        <v>34</v>
      </c>
      <c r="C8978">
        <v>7.3</v>
      </c>
      <c r="E8978" t="b">
        <v>0</v>
      </c>
    </row>
    <row r="8979" spans="1:5" x14ac:dyDescent="0.3">
      <c r="A8979" t="s">
        <v>2806</v>
      </c>
      <c r="B8979" t="s">
        <v>30</v>
      </c>
      <c r="C8979">
        <v>7.3</v>
      </c>
      <c r="E8979" t="b">
        <v>0</v>
      </c>
    </row>
    <row r="8980" spans="1:5" x14ac:dyDescent="0.3">
      <c r="A8980" t="s">
        <v>2806</v>
      </c>
      <c r="B8980" t="s">
        <v>36</v>
      </c>
      <c r="C8980">
        <v>7.3</v>
      </c>
      <c r="E8980" t="b">
        <v>0</v>
      </c>
    </row>
    <row r="8981" spans="1:5" x14ac:dyDescent="0.3">
      <c r="A8981" t="s">
        <v>2807</v>
      </c>
      <c r="B8981" t="s">
        <v>12</v>
      </c>
      <c r="C8981">
        <v>6.9</v>
      </c>
      <c r="E8981" t="b">
        <v>0</v>
      </c>
    </row>
    <row r="8982" spans="1:5" x14ac:dyDescent="0.3">
      <c r="A8982" t="s">
        <v>2808</v>
      </c>
      <c r="B8982" t="s">
        <v>22</v>
      </c>
      <c r="C8982">
        <v>7</v>
      </c>
      <c r="E8982" t="b">
        <v>0</v>
      </c>
    </row>
    <row r="8983" spans="1:5" x14ac:dyDescent="0.3">
      <c r="A8983" t="s">
        <v>2808</v>
      </c>
      <c r="B8983" t="s">
        <v>30</v>
      </c>
      <c r="C8983">
        <v>7</v>
      </c>
      <c r="E8983" t="b">
        <v>0</v>
      </c>
    </row>
    <row r="8984" spans="1:5" x14ac:dyDescent="0.3">
      <c r="A8984" t="s">
        <v>2808</v>
      </c>
      <c r="B8984" t="s">
        <v>36</v>
      </c>
      <c r="C8984">
        <v>7</v>
      </c>
      <c r="E8984" t="b">
        <v>0</v>
      </c>
    </row>
    <row r="8985" spans="1:5" x14ac:dyDescent="0.3">
      <c r="A8985" t="s">
        <v>2809</v>
      </c>
      <c r="B8985" t="s">
        <v>30</v>
      </c>
      <c r="C8985">
        <v>6.5</v>
      </c>
      <c r="E8985" t="b">
        <v>0</v>
      </c>
    </row>
    <row r="8986" spans="1:5" x14ac:dyDescent="0.3">
      <c r="A8986" t="s">
        <v>2810</v>
      </c>
      <c r="B8986" t="s">
        <v>22</v>
      </c>
      <c r="C8986">
        <v>3.6</v>
      </c>
      <c r="E8986" t="b">
        <v>0</v>
      </c>
    </row>
    <row r="8987" spans="1:5" x14ac:dyDescent="0.3">
      <c r="A8987" t="s">
        <v>2810</v>
      </c>
      <c r="B8987" t="s">
        <v>35</v>
      </c>
      <c r="C8987">
        <v>3.6</v>
      </c>
      <c r="E8987" t="b">
        <v>0</v>
      </c>
    </row>
    <row r="8988" spans="1:5" x14ac:dyDescent="0.3">
      <c r="A8988" t="s">
        <v>2811</v>
      </c>
      <c r="B8988" t="s">
        <v>22</v>
      </c>
      <c r="C8988">
        <v>7.7</v>
      </c>
      <c r="E8988" t="b">
        <v>0</v>
      </c>
    </row>
    <row r="8989" spans="1:5" x14ac:dyDescent="0.3">
      <c r="A8989" t="s">
        <v>2811</v>
      </c>
      <c r="B8989" t="s">
        <v>30</v>
      </c>
      <c r="C8989">
        <v>7.7</v>
      </c>
      <c r="E8989" t="b">
        <v>0</v>
      </c>
    </row>
    <row r="8990" spans="1:5" x14ac:dyDescent="0.3">
      <c r="A8990" t="s">
        <v>2811</v>
      </c>
      <c r="B8990" t="s">
        <v>19</v>
      </c>
      <c r="C8990">
        <v>7.7</v>
      </c>
      <c r="E8990" t="b">
        <v>0</v>
      </c>
    </row>
    <row r="8991" spans="1:5" x14ac:dyDescent="0.3">
      <c r="A8991" t="s">
        <v>2812</v>
      </c>
      <c r="B8991" t="s">
        <v>30</v>
      </c>
      <c r="C8991">
        <v>7.7</v>
      </c>
      <c r="E8991" t="b">
        <v>0</v>
      </c>
    </row>
    <row r="8992" spans="1:5" x14ac:dyDescent="0.3">
      <c r="A8992" t="s">
        <v>2812</v>
      </c>
      <c r="B8992" t="s">
        <v>19</v>
      </c>
      <c r="C8992">
        <v>7.7</v>
      </c>
      <c r="E8992" t="b">
        <v>0</v>
      </c>
    </row>
    <row r="8993" spans="1:5" x14ac:dyDescent="0.3">
      <c r="A8993" t="s">
        <v>279</v>
      </c>
      <c r="B8993" t="s">
        <v>12</v>
      </c>
      <c r="C8993">
        <v>5.9</v>
      </c>
      <c r="E8993" t="b">
        <v>0</v>
      </c>
    </row>
    <row r="8994" spans="1:5" x14ac:dyDescent="0.3">
      <c r="A8994" t="s">
        <v>279</v>
      </c>
      <c r="B8994" t="s">
        <v>13</v>
      </c>
      <c r="C8994">
        <v>5.9</v>
      </c>
      <c r="E8994" t="b">
        <v>0</v>
      </c>
    </row>
    <row r="8995" spans="1:5" x14ac:dyDescent="0.3">
      <c r="A8995" t="s">
        <v>279</v>
      </c>
      <c r="B8995" t="s">
        <v>22</v>
      </c>
      <c r="C8995">
        <v>5.9</v>
      </c>
      <c r="E8995" t="b">
        <v>0</v>
      </c>
    </row>
    <row r="8996" spans="1:5" x14ac:dyDescent="0.3">
      <c r="A8996" t="s">
        <v>279</v>
      </c>
      <c r="B8996" t="s">
        <v>15</v>
      </c>
      <c r="C8996">
        <v>5.9</v>
      </c>
      <c r="E8996" t="b">
        <v>0</v>
      </c>
    </row>
    <row r="8997" spans="1:5" x14ac:dyDescent="0.3">
      <c r="A8997" t="s">
        <v>2813</v>
      </c>
      <c r="B8997" t="s">
        <v>22</v>
      </c>
      <c r="C8997">
        <v>6.8</v>
      </c>
      <c r="E8997" t="b">
        <v>0</v>
      </c>
    </row>
    <row r="8998" spans="1:5" x14ac:dyDescent="0.3">
      <c r="A8998" t="s">
        <v>2813</v>
      </c>
      <c r="B8998" t="s">
        <v>19</v>
      </c>
      <c r="C8998">
        <v>6.8</v>
      </c>
      <c r="E8998" t="b">
        <v>0</v>
      </c>
    </row>
    <row r="8999" spans="1:5" x14ac:dyDescent="0.3">
      <c r="A8999" t="s">
        <v>2814</v>
      </c>
      <c r="B8999" t="s">
        <v>30</v>
      </c>
      <c r="C8999">
        <v>7.4</v>
      </c>
      <c r="E8999" t="b">
        <v>0</v>
      </c>
    </row>
    <row r="9000" spans="1:5" x14ac:dyDescent="0.3">
      <c r="A9000" t="s">
        <v>2814</v>
      </c>
      <c r="B9000" t="s">
        <v>19</v>
      </c>
      <c r="C9000">
        <v>7.4</v>
      </c>
      <c r="E9000" t="b">
        <v>0</v>
      </c>
    </row>
    <row r="9001" spans="1:5" x14ac:dyDescent="0.3">
      <c r="A9001" t="s">
        <v>2815</v>
      </c>
      <c r="B9001" t="s">
        <v>22</v>
      </c>
      <c r="C9001">
        <v>5.0999999999999996</v>
      </c>
      <c r="E9001" t="b">
        <v>0</v>
      </c>
    </row>
    <row r="9002" spans="1:5" x14ac:dyDescent="0.3">
      <c r="A9002" t="s">
        <v>2815</v>
      </c>
      <c r="B9002" t="s">
        <v>15</v>
      </c>
      <c r="C9002">
        <v>5.0999999999999996</v>
      </c>
      <c r="E9002" t="b">
        <v>0</v>
      </c>
    </row>
    <row r="9003" spans="1:5" x14ac:dyDescent="0.3">
      <c r="A9003" t="s">
        <v>2816</v>
      </c>
      <c r="B9003" t="s">
        <v>30</v>
      </c>
      <c r="C9003">
        <v>9.1</v>
      </c>
      <c r="E9003" t="b">
        <v>0</v>
      </c>
    </row>
    <row r="9004" spans="1:5" x14ac:dyDescent="0.3">
      <c r="A9004" t="s">
        <v>2817</v>
      </c>
      <c r="B9004" t="s">
        <v>38</v>
      </c>
      <c r="C9004">
        <v>7.4</v>
      </c>
      <c r="E9004" t="b">
        <v>0</v>
      </c>
    </row>
    <row r="9005" spans="1:5" x14ac:dyDescent="0.3">
      <c r="A9005" t="s">
        <v>2817</v>
      </c>
      <c r="B9005" t="s">
        <v>30</v>
      </c>
      <c r="C9005">
        <v>7.4</v>
      </c>
      <c r="E9005" t="b">
        <v>0</v>
      </c>
    </row>
    <row r="9006" spans="1:5" x14ac:dyDescent="0.3">
      <c r="A9006" t="s">
        <v>2818</v>
      </c>
      <c r="B9006" t="s">
        <v>22</v>
      </c>
      <c r="C9006">
        <v>7.2</v>
      </c>
      <c r="E9006" t="b">
        <v>0</v>
      </c>
    </row>
    <row r="9007" spans="1:5" x14ac:dyDescent="0.3">
      <c r="A9007" t="s">
        <v>2818</v>
      </c>
      <c r="B9007" t="s">
        <v>34</v>
      </c>
      <c r="C9007">
        <v>7.2</v>
      </c>
      <c r="E9007" t="b">
        <v>0</v>
      </c>
    </row>
    <row r="9008" spans="1:5" x14ac:dyDescent="0.3">
      <c r="A9008" t="s">
        <v>2819</v>
      </c>
      <c r="B9008" t="s">
        <v>34</v>
      </c>
      <c r="C9008">
        <v>6</v>
      </c>
      <c r="E9008" t="b">
        <v>0</v>
      </c>
    </row>
    <row r="9009" spans="1:5" x14ac:dyDescent="0.3">
      <c r="A9009" t="s">
        <v>2819</v>
      </c>
      <c r="B9009" t="s">
        <v>30</v>
      </c>
      <c r="C9009">
        <v>6</v>
      </c>
      <c r="E9009" t="b">
        <v>0</v>
      </c>
    </row>
    <row r="9010" spans="1:5" x14ac:dyDescent="0.3">
      <c r="A9010" t="s">
        <v>2819</v>
      </c>
      <c r="B9010" t="s">
        <v>39</v>
      </c>
      <c r="C9010">
        <v>6</v>
      </c>
      <c r="E9010" t="b">
        <v>0</v>
      </c>
    </row>
    <row r="9011" spans="1:5" x14ac:dyDescent="0.3">
      <c r="A9011" t="s">
        <v>2819</v>
      </c>
      <c r="B9011" t="s">
        <v>26</v>
      </c>
      <c r="C9011">
        <v>6</v>
      </c>
      <c r="E9011" t="b">
        <v>0</v>
      </c>
    </row>
    <row r="9012" spans="1:5" x14ac:dyDescent="0.3">
      <c r="A9012" t="s">
        <v>2819</v>
      </c>
      <c r="B9012" t="s">
        <v>17</v>
      </c>
      <c r="C9012">
        <v>6</v>
      </c>
      <c r="E9012" t="b">
        <v>0</v>
      </c>
    </row>
    <row r="9013" spans="1:5" x14ac:dyDescent="0.3">
      <c r="A9013" t="s">
        <v>2820</v>
      </c>
      <c r="B9013" t="s">
        <v>12</v>
      </c>
      <c r="C9013">
        <v>7.4</v>
      </c>
      <c r="E9013" t="b">
        <v>0</v>
      </c>
    </row>
    <row r="9014" spans="1:5" x14ac:dyDescent="0.3">
      <c r="A9014" t="s">
        <v>2820</v>
      </c>
      <c r="B9014" t="s">
        <v>34</v>
      </c>
      <c r="C9014">
        <v>7.4</v>
      </c>
      <c r="E9014" t="b">
        <v>0</v>
      </c>
    </row>
    <row r="9015" spans="1:5" x14ac:dyDescent="0.3">
      <c r="A9015" t="s">
        <v>2820</v>
      </c>
      <c r="B9015" t="s">
        <v>30</v>
      </c>
      <c r="C9015">
        <v>7.4</v>
      </c>
      <c r="E9015" t="b">
        <v>0</v>
      </c>
    </row>
    <row r="9016" spans="1:5" x14ac:dyDescent="0.3">
      <c r="A9016" t="s">
        <v>2820</v>
      </c>
      <c r="B9016" t="s">
        <v>17</v>
      </c>
      <c r="C9016">
        <v>7.4</v>
      </c>
      <c r="E9016" t="b">
        <v>0</v>
      </c>
    </row>
    <row r="9017" spans="1:5" x14ac:dyDescent="0.3">
      <c r="A9017" t="s">
        <v>2821</v>
      </c>
      <c r="B9017" t="s">
        <v>38</v>
      </c>
      <c r="C9017">
        <v>8.3000000000000007</v>
      </c>
      <c r="E9017" t="b">
        <v>0</v>
      </c>
    </row>
    <row r="9018" spans="1:5" x14ac:dyDescent="0.3">
      <c r="A9018" t="s">
        <v>2821</v>
      </c>
      <c r="B9018" t="s">
        <v>30</v>
      </c>
      <c r="C9018">
        <v>8.3000000000000007</v>
      </c>
      <c r="E9018" t="b">
        <v>0</v>
      </c>
    </row>
    <row r="9019" spans="1:5" x14ac:dyDescent="0.3">
      <c r="A9019" t="s">
        <v>2821</v>
      </c>
      <c r="B9019" t="s">
        <v>31</v>
      </c>
      <c r="C9019">
        <v>8.3000000000000007</v>
      </c>
      <c r="E9019" t="b">
        <v>0</v>
      </c>
    </row>
    <row r="9020" spans="1:5" x14ac:dyDescent="0.3">
      <c r="A9020" t="s">
        <v>2821</v>
      </c>
      <c r="B9020" t="s">
        <v>36</v>
      </c>
      <c r="C9020">
        <v>8.3000000000000007</v>
      </c>
      <c r="E9020" t="b">
        <v>0</v>
      </c>
    </row>
    <row r="9021" spans="1:5" x14ac:dyDescent="0.3">
      <c r="A9021" t="s">
        <v>2822</v>
      </c>
      <c r="B9021" t="s">
        <v>38</v>
      </c>
      <c r="C9021">
        <v>8.1</v>
      </c>
      <c r="E9021" t="b">
        <v>0</v>
      </c>
    </row>
    <row r="9022" spans="1:5" x14ac:dyDescent="0.3">
      <c r="A9022" t="s">
        <v>2822</v>
      </c>
      <c r="B9022" t="s">
        <v>30</v>
      </c>
      <c r="C9022">
        <v>8.1</v>
      </c>
      <c r="E9022" t="b">
        <v>0</v>
      </c>
    </row>
    <row r="9023" spans="1:5" x14ac:dyDescent="0.3">
      <c r="A9023" t="s">
        <v>2822</v>
      </c>
      <c r="B9023" t="s">
        <v>19</v>
      </c>
      <c r="C9023">
        <v>8.1</v>
      </c>
      <c r="E9023" t="b">
        <v>0</v>
      </c>
    </row>
    <row r="9024" spans="1:5" x14ac:dyDescent="0.3">
      <c r="A9024" t="s">
        <v>2823</v>
      </c>
      <c r="B9024" t="s">
        <v>30</v>
      </c>
      <c r="C9024">
        <v>6.3</v>
      </c>
      <c r="E9024" t="b">
        <v>0</v>
      </c>
    </row>
    <row r="9025" spans="1:5" x14ac:dyDescent="0.3">
      <c r="A9025" t="s">
        <v>2823</v>
      </c>
      <c r="B9025" t="s">
        <v>35</v>
      </c>
      <c r="C9025">
        <v>6.3</v>
      </c>
      <c r="E9025" t="b">
        <v>0</v>
      </c>
    </row>
    <row r="9026" spans="1:5" x14ac:dyDescent="0.3">
      <c r="A9026" t="s">
        <v>2823</v>
      </c>
      <c r="B9026" t="s">
        <v>15</v>
      </c>
      <c r="C9026">
        <v>6.3</v>
      </c>
      <c r="E9026" t="b">
        <v>0</v>
      </c>
    </row>
    <row r="9027" spans="1:5" x14ac:dyDescent="0.3">
      <c r="A9027" t="s">
        <v>2823</v>
      </c>
      <c r="B9027" t="s">
        <v>17</v>
      </c>
      <c r="C9027">
        <v>6.3</v>
      </c>
      <c r="E9027" t="b">
        <v>0</v>
      </c>
    </row>
    <row r="9028" spans="1:5" x14ac:dyDescent="0.3">
      <c r="A9028" t="s">
        <v>2824</v>
      </c>
      <c r="B9028" t="s">
        <v>38</v>
      </c>
      <c r="C9028">
        <v>7.3</v>
      </c>
      <c r="E9028" t="b">
        <v>0</v>
      </c>
    </row>
    <row r="9029" spans="1:5" x14ac:dyDescent="0.3">
      <c r="A9029" t="s">
        <v>2824</v>
      </c>
      <c r="B9029" t="s">
        <v>22</v>
      </c>
      <c r="C9029">
        <v>7.3</v>
      </c>
      <c r="E9029" t="b">
        <v>0</v>
      </c>
    </row>
    <row r="9030" spans="1:5" x14ac:dyDescent="0.3">
      <c r="A9030" t="s">
        <v>2824</v>
      </c>
      <c r="B9030" t="s">
        <v>30</v>
      </c>
      <c r="C9030">
        <v>7.3</v>
      </c>
      <c r="E9030" t="b">
        <v>0</v>
      </c>
    </row>
    <row r="9031" spans="1:5" x14ac:dyDescent="0.3">
      <c r="A9031" t="s">
        <v>2824</v>
      </c>
      <c r="B9031" t="s">
        <v>36</v>
      </c>
      <c r="C9031">
        <v>7.3</v>
      </c>
      <c r="E9031" t="b">
        <v>0</v>
      </c>
    </row>
    <row r="9032" spans="1:5" x14ac:dyDescent="0.3">
      <c r="A9032" t="s">
        <v>2825</v>
      </c>
      <c r="B9032" t="s">
        <v>22</v>
      </c>
      <c r="C9032">
        <v>3.6</v>
      </c>
      <c r="E9032" t="b">
        <v>0</v>
      </c>
    </row>
    <row r="9033" spans="1:5" x14ac:dyDescent="0.3">
      <c r="A9033" t="s">
        <v>2826</v>
      </c>
      <c r="B9033" t="s">
        <v>18</v>
      </c>
      <c r="C9033">
        <v>1.6</v>
      </c>
      <c r="E9033" t="b">
        <v>0</v>
      </c>
    </row>
    <row r="9034" spans="1:5" x14ac:dyDescent="0.3">
      <c r="A9034" t="s">
        <v>2826</v>
      </c>
      <c r="B9034" t="s">
        <v>39</v>
      </c>
      <c r="C9034">
        <v>1.6</v>
      </c>
      <c r="E9034" t="b">
        <v>0</v>
      </c>
    </row>
    <row r="9035" spans="1:5" x14ac:dyDescent="0.3">
      <c r="A9035" t="s">
        <v>2827</v>
      </c>
      <c r="B9035" t="s">
        <v>30</v>
      </c>
      <c r="C9035">
        <v>8</v>
      </c>
      <c r="E9035" t="b">
        <v>0</v>
      </c>
    </row>
    <row r="9036" spans="1:5" x14ac:dyDescent="0.3">
      <c r="A9036" t="s">
        <v>2827</v>
      </c>
      <c r="B9036" t="s">
        <v>17</v>
      </c>
      <c r="C9036">
        <v>8</v>
      </c>
      <c r="E9036" t="b">
        <v>0</v>
      </c>
    </row>
    <row r="9037" spans="1:5" x14ac:dyDescent="0.3">
      <c r="A9037" t="s">
        <v>265</v>
      </c>
      <c r="B9037" t="s">
        <v>12</v>
      </c>
      <c r="C9037">
        <v>6.2</v>
      </c>
      <c r="E9037" t="b">
        <v>0</v>
      </c>
    </row>
    <row r="9038" spans="1:5" x14ac:dyDescent="0.3">
      <c r="A9038" t="s">
        <v>265</v>
      </c>
      <c r="B9038" t="s">
        <v>34</v>
      </c>
      <c r="C9038">
        <v>6.2</v>
      </c>
      <c r="E9038" t="b">
        <v>0</v>
      </c>
    </row>
    <row r="9039" spans="1:5" x14ac:dyDescent="0.3">
      <c r="A9039" t="s">
        <v>265</v>
      </c>
      <c r="B9039" t="s">
        <v>15</v>
      </c>
      <c r="C9039">
        <v>6.2</v>
      </c>
      <c r="E9039" t="b">
        <v>0</v>
      </c>
    </row>
    <row r="9040" spans="1:5" x14ac:dyDescent="0.3">
      <c r="A9040" t="s">
        <v>265</v>
      </c>
      <c r="B9040" t="s">
        <v>17</v>
      </c>
      <c r="C9040">
        <v>6.2</v>
      </c>
      <c r="E9040" t="b">
        <v>0</v>
      </c>
    </row>
    <row r="9041" spans="1:5" x14ac:dyDescent="0.3">
      <c r="A9041" t="s">
        <v>2828</v>
      </c>
      <c r="B9041" t="s">
        <v>34</v>
      </c>
      <c r="C9041">
        <v>9</v>
      </c>
      <c r="E9041" t="b">
        <v>0</v>
      </c>
    </row>
    <row r="9042" spans="1:5" x14ac:dyDescent="0.3">
      <c r="A9042" t="s">
        <v>2828</v>
      </c>
      <c r="B9042" t="s">
        <v>30</v>
      </c>
      <c r="C9042">
        <v>9</v>
      </c>
      <c r="E9042" t="b">
        <v>0</v>
      </c>
    </row>
    <row r="9043" spans="1:5" x14ac:dyDescent="0.3">
      <c r="A9043" t="s">
        <v>2829</v>
      </c>
      <c r="B9043" t="s">
        <v>30</v>
      </c>
      <c r="C9043">
        <v>6.1</v>
      </c>
      <c r="E9043" t="b">
        <v>0</v>
      </c>
    </row>
    <row r="9044" spans="1:5" x14ac:dyDescent="0.3">
      <c r="A9044" t="s">
        <v>2829</v>
      </c>
      <c r="B9044" t="s">
        <v>39</v>
      </c>
      <c r="C9044">
        <v>6.1</v>
      </c>
      <c r="E9044" t="b">
        <v>0</v>
      </c>
    </row>
    <row r="9045" spans="1:5" x14ac:dyDescent="0.3">
      <c r="A9045" t="s">
        <v>2829</v>
      </c>
      <c r="B9045" t="s">
        <v>19</v>
      </c>
      <c r="C9045">
        <v>6.1</v>
      </c>
      <c r="E9045" t="b">
        <v>0</v>
      </c>
    </row>
    <row r="9046" spans="1:5" x14ac:dyDescent="0.3">
      <c r="A9046" t="s">
        <v>2830</v>
      </c>
      <c r="B9046" t="s">
        <v>14</v>
      </c>
      <c r="C9046">
        <v>5.7</v>
      </c>
      <c r="E9046" t="b">
        <v>0</v>
      </c>
    </row>
    <row r="9047" spans="1:5" x14ac:dyDescent="0.3">
      <c r="A9047" t="s">
        <v>2830</v>
      </c>
      <c r="B9047" t="s">
        <v>35</v>
      </c>
      <c r="C9047">
        <v>5.7</v>
      </c>
      <c r="E9047" t="b">
        <v>0</v>
      </c>
    </row>
    <row r="9048" spans="1:5" x14ac:dyDescent="0.3">
      <c r="A9048" t="s">
        <v>2830</v>
      </c>
      <c r="B9048" t="s">
        <v>17</v>
      </c>
      <c r="C9048">
        <v>5.7</v>
      </c>
      <c r="E9048" t="b">
        <v>0</v>
      </c>
    </row>
    <row r="9049" spans="1:5" x14ac:dyDescent="0.3">
      <c r="A9049" t="s">
        <v>2831</v>
      </c>
      <c r="B9049" t="s">
        <v>30</v>
      </c>
      <c r="C9049">
        <v>6.8</v>
      </c>
      <c r="E9049" t="b">
        <v>0</v>
      </c>
    </row>
    <row r="9050" spans="1:5" x14ac:dyDescent="0.3">
      <c r="A9050" t="s">
        <v>2832</v>
      </c>
      <c r="B9050" t="s">
        <v>22</v>
      </c>
      <c r="C9050">
        <v>5.5</v>
      </c>
      <c r="E9050" t="b">
        <v>0</v>
      </c>
    </row>
    <row r="9051" spans="1:5" x14ac:dyDescent="0.3">
      <c r="A9051" t="s">
        <v>2832</v>
      </c>
      <c r="B9051" t="s">
        <v>26</v>
      </c>
      <c r="C9051">
        <v>5.5</v>
      </c>
      <c r="E9051" t="b">
        <v>0</v>
      </c>
    </row>
    <row r="9052" spans="1:5" x14ac:dyDescent="0.3">
      <c r="A9052" t="s">
        <v>2833</v>
      </c>
      <c r="B9052" t="s">
        <v>12</v>
      </c>
      <c r="C9052">
        <v>6.8</v>
      </c>
      <c r="E9052" t="b">
        <v>0</v>
      </c>
    </row>
    <row r="9053" spans="1:5" x14ac:dyDescent="0.3">
      <c r="A9053" t="s">
        <v>2833</v>
      </c>
      <c r="B9053" t="s">
        <v>34</v>
      </c>
      <c r="C9053">
        <v>6.8</v>
      </c>
      <c r="E9053" t="b">
        <v>0</v>
      </c>
    </row>
    <row r="9054" spans="1:5" x14ac:dyDescent="0.3">
      <c r="A9054" t="s">
        <v>2833</v>
      </c>
      <c r="B9054" t="s">
        <v>30</v>
      </c>
      <c r="C9054">
        <v>6.8</v>
      </c>
      <c r="E9054" t="b">
        <v>0</v>
      </c>
    </row>
    <row r="9055" spans="1:5" x14ac:dyDescent="0.3">
      <c r="A9055" t="s">
        <v>2833</v>
      </c>
      <c r="B9055" t="s">
        <v>17</v>
      </c>
      <c r="C9055">
        <v>6.8</v>
      </c>
      <c r="E9055" t="b">
        <v>0</v>
      </c>
    </row>
    <row r="9056" spans="1:5" x14ac:dyDescent="0.3">
      <c r="A9056" t="s">
        <v>2833</v>
      </c>
      <c r="B9056" t="s">
        <v>28</v>
      </c>
      <c r="C9056">
        <v>6.8</v>
      </c>
      <c r="E9056" t="b">
        <v>0</v>
      </c>
    </row>
    <row r="9057" spans="1:5" x14ac:dyDescent="0.3">
      <c r="A9057" t="s">
        <v>2834</v>
      </c>
      <c r="B9057" t="s">
        <v>22</v>
      </c>
      <c r="C9057">
        <v>7.3</v>
      </c>
      <c r="E9057" t="b">
        <v>0</v>
      </c>
    </row>
    <row r="9058" spans="1:5" x14ac:dyDescent="0.3">
      <c r="A9058" t="s">
        <v>2834</v>
      </c>
      <c r="B9058" t="s">
        <v>30</v>
      </c>
      <c r="C9058">
        <v>7.3</v>
      </c>
      <c r="E9058" t="b">
        <v>0</v>
      </c>
    </row>
    <row r="9059" spans="1:5" x14ac:dyDescent="0.3">
      <c r="A9059" t="s">
        <v>2835</v>
      </c>
      <c r="B9059" t="s">
        <v>22</v>
      </c>
      <c r="C9059">
        <v>6.1</v>
      </c>
      <c r="E9059" t="b">
        <v>0</v>
      </c>
    </row>
    <row r="9060" spans="1:5" x14ac:dyDescent="0.3">
      <c r="A9060" t="s">
        <v>2835</v>
      </c>
      <c r="B9060" t="s">
        <v>19</v>
      </c>
      <c r="C9060">
        <v>6.1</v>
      </c>
      <c r="E9060" t="b">
        <v>0</v>
      </c>
    </row>
    <row r="9061" spans="1:5" x14ac:dyDescent="0.3">
      <c r="A9061" t="s">
        <v>2836</v>
      </c>
      <c r="B9061" t="s">
        <v>22</v>
      </c>
      <c r="C9061">
        <v>7.2</v>
      </c>
      <c r="E9061" t="b">
        <v>0</v>
      </c>
    </row>
    <row r="9062" spans="1:5" x14ac:dyDescent="0.3">
      <c r="A9062" t="s">
        <v>2836</v>
      </c>
      <c r="B9062" t="s">
        <v>30</v>
      </c>
      <c r="C9062">
        <v>7.2</v>
      </c>
      <c r="E9062" t="b">
        <v>0</v>
      </c>
    </row>
    <row r="9063" spans="1:5" x14ac:dyDescent="0.3">
      <c r="A9063" t="s">
        <v>2836</v>
      </c>
      <c r="B9063" t="s">
        <v>19</v>
      </c>
      <c r="C9063">
        <v>7.2</v>
      </c>
      <c r="E9063" t="b">
        <v>0</v>
      </c>
    </row>
    <row r="9064" spans="1:5" x14ac:dyDescent="0.3">
      <c r="A9064" t="s">
        <v>2837</v>
      </c>
      <c r="B9064" t="s">
        <v>22</v>
      </c>
      <c r="C9064">
        <v>5.9</v>
      </c>
      <c r="E9064" t="b">
        <v>0</v>
      </c>
    </row>
    <row r="9065" spans="1:5" x14ac:dyDescent="0.3">
      <c r="A9065" t="s">
        <v>2838</v>
      </c>
      <c r="B9065" t="s">
        <v>12</v>
      </c>
      <c r="C9065">
        <v>6.1</v>
      </c>
      <c r="E9065" t="b">
        <v>0</v>
      </c>
    </row>
    <row r="9066" spans="1:5" x14ac:dyDescent="0.3">
      <c r="A9066" t="s">
        <v>2838</v>
      </c>
      <c r="B9066" t="s">
        <v>22</v>
      </c>
      <c r="C9066">
        <v>6.1</v>
      </c>
      <c r="E9066" t="b">
        <v>0</v>
      </c>
    </row>
    <row r="9067" spans="1:5" x14ac:dyDescent="0.3">
      <c r="A9067" t="s">
        <v>2838</v>
      </c>
      <c r="B9067" t="s">
        <v>34</v>
      </c>
      <c r="C9067">
        <v>6.1</v>
      </c>
      <c r="E9067" t="b">
        <v>0</v>
      </c>
    </row>
    <row r="9068" spans="1:5" x14ac:dyDescent="0.3">
      <c r="A9068" t="s">
        <v>2839</v>
      </c>
      <c r="B9068" t="s">
        <v>30</v>
      </c>
      <c r="C9068">
        <v>6.8</v>
      </c>
      <c r="E9068" t="b">
        <v>0</v>
      </c>
    </row>
    <row r="9069" spans="1:5" x14ac:dyDescent="0.3">
      <c r="A9069" t="s">
        <v>2839</v>
      </c>
      <c r="B9069" t="s">
        <v>35</v>
      </c>
      <c r="C9069">
        <v>6.8</v>
      </c>
      <c r="E9069" t="b">
        <v>0</v>
      </c>
    </row>
    <row r="9070" spans="1:5" x14ac:dyDescent="0.3">
      <c r="A9070" t="s">
        <v>2839</v>
      </c>
      <c r="B9070" t="s">
        <v>17</v>
      </c>
      <c r="C9070">
        <v>6.8</v>
      </c>
      <c r="E9070" t="b">
        <v>0</v>
      </c>
    </row>
    <row r="9071" spans="1:5" x14ac:dyDescent="0.3">
      <c r="A9071" t="s">
        <v>2840</v>
      </c>
      <c r="B9071" t="s">
        <v>15</v>
      </c>
      <c r="C9071">
        <v>7.7</v>
      </c>
      <c r="E9071" t="b">
        <v>0</v>
      </c>
    </row>
    <row r="9072" spans="1:5" x14ac:dyDescent="0.3">
      <c r="A9072" t="s">
        <v>2840</v>
      </c>
      <c r="B9072" t="s">
        <v>17</v>
      </c>
      <c r="C9072">
        <v>7.7</v>
      </c>
      <c r="E9072" t="b">
        <v>0</v>
      </c>
    </row>
    <row r="9073" spans="1:5" x14ac:dyDescent="0.3">
      <c r="A9073" t="s">
        <v>2841</v>
      </c>
      <c r="B9073" t="s">
        <v>13</v>
      </c>
      <c r="C9073">
        <v>4.9000000000000004</v>
      </c>
      <c r="E9073" t="b">
        <v>0</v>
      </c>
    </row>
    <row r="9074" spans="1:5" x14ac:dyDescent="0.3">
      <c r="A9074" t="s">
        <v>2841</v>
      </c>
      <c r="B9074" t="s">
        <v>22</v>
      </c>
      <c r="C9074">
        <v>4.9000000000000004</v>
      </c>
      <c r="E9074" t="b">
        <v>0</v>
      </c>
    </row>
    <row r="9075" spans="1:5" x14ac:dyDescent="0.3">
      <c r="A9075" t="s">
        <v>2841</v>
      </c>
      <c r="B9075" t="s">
        <v>23</v>
      </c>
      <c r="C9075">
        <v>4.9000000000000004</v>
      </c>
      <c r="E9075" t="b">
        <v>0</v>
      </c>
    </row>
    <row r="9076" spans="1:5" x14ac:dyDescent="0.3">
      <c r="A9076" t="s">
        <v>2842</v>
      </c>
      <c r="B9076" t="s">
        <v>22</v>
      </c>
      <c r="C9076">
        <v>6.1</v>
      </c>
      <c r="E9076" t="b">
        <v>0</v>
      </c>
    </row>
    <row r="9077" spans="1:5" x14ac:dyDescent="0.3">
      <c r="A9077" t="s">
        <v>2842</v>
      </c>
      <c r="B9077" t="s">
        <v>30</v>
      </c>
      <c r="C9077">
        <v>6.1</v>
      </c>
      <c r="E9077" t="b">
        <v>0</v>
      </c>
    </row>
    <row r="9078" spans="1:5" x14ac:dyDescent="0.3">
      <c r="A9078" t="s">
        <v>2842</v>
      </c>
      <c r="B9078" t="s">
        <v>19</v>
      </c>
      <c r="C9078">
        <v>6.1</v>
      </c>
      <c r="E9078" t="b">
        <v>0</v>
      </c>
    </row>
    <row r="9079" spans="1:5" x14ac:dyDescent="0.3">
      <c r="A9079" t="s">
        <v>2843</v>
      </c>
      <c r="B9079" t="s">
        <v>22</v>
      </c>
      <c r="C9079">
        <v>2.5</v>
      </c>
      <c r="E9079" t="b">
        <v>0</v>
      </c>
    </row>
    <row r="9080" spans="1:5" x14ac:dyDescent="0.3">
      <c r="A9080" t="s">
        <v>2843</v>
      </c>
      <c r="B9080" t="s">
        <v>34</v>
      </c>
      <c r="C9080">
        <v>2.5</v>
      </c>
      <c r="E9080" t="b">
        <v>0</v>
      </c>
    </row>
    <row r="9081" spans="1:5" x14ac:dyDescent="0.3">
      <c r="A9081" t="s">
        <v>2843</v>
      </c>
      <c r="B9081" t="s">
        <v>23</v>
      </c>
      <c r="C9081">
        <v>2.5</v>
      </c>
      <c r="E9081" t="b">
        <v>0</v>
      </c>
    </row>
    <row r="9082" spans="1:5" x14ac:dyDescent="0.3">
      <c r="A9082" t="s">
        <v>2843</v>
      </c>
      <c r="B9082" t="s">
        <v>15</v>
      </c>
      <c r="C9082">
        <v>2.5</v>
      </c>
      <c r="E9082" t="b">
        <v>0</v>
      </c>
    </row>
    <row r="9083" spans="1:5" x14ac:dyDescent="0.3">
      <c r="A9083" t="s">
        <v>2844</v>
      </c>
      <c r="B9083" t="s">
        <v>12</v>
      </c>
      <c r="C9083">
        <v>6.1</v>
      </c>
      <c r="E9083" t="b">
        <v>0</v>
      </c>
    </row>
    <row r="9084" spans="1:5" x14ac:dyDescent="0.3">
      <c r="A9084" t="s">
        <v>2844</v>
      </c>
      <c r="B9084" t="s">
        <v>22</v>
      </c>
      <c r="C9084">
        <v>6.1</v>
      </c>
      <c r="E9084" t="b">
        <v>0</v>
      </c>
    </row>
    <row r="9085" spans="1:5" x14ac:dyDescent="0.3">
      <c r="A9085" t="s">
        <v>2844</v>
      </c>
      <c r="B9085" t="s">
        <v>34</v>
      </c>
      <c r="C9085">
        <v>6.1</v>
      </c>
      <c r="E9085" t="b">
        <v>0</v>
      </c>
    </row>
    <row r="9086" spans="1:5" x14ac:dyDescent="0.3">
      <c r="A9086" t="s">
        <v>2844</v>
      </c>
      <c r="B9086" t="s">
        <v>17</v>
      </c>
      <c r="C9086">
        <v>6.1</v>
      </c>
      <c r="E9086" t="b">
        <v>0</v>
      </c>
    </row>
    <row r="9087" spans="1:5" x14ac:dyDescent="0.3">
      <c r="A9087" t="s">
        <v>2845</v>
      </c>
      <c r="B9087" t="s">
        <v>22</v>
      </c>
      <c r="C9087">
        <v>5.9</v>
      </c>
      <c r="E9087" t="b">
        <v>0</v>
      </c>
    </row>
    <row r="9088" spans="1:5" x14ac:dyDescent="0.3">
      <c r="A9088" t="s">
        <v>2845</v>
      </c>
      <c r="B9088" t="s">
        <v>30</v>
      </c>
      <c r="C9088">
        <v>5.9</v>
      </c>
      <c r="E9088" t="b">
        <v>0</v>
      </c>
    </row>
    <row r="9089" spans="1:5" x14ac:dyDescent="0.3">
      <c r="A9089" t="s">
        <v>2845</v>
      </c>
      <c r="B9089" t="s">
        <v>23</v>
      </c>
      <c r="C9089">
        <v>5.9</v>
      </c>
      <c r="E9089" t="b">
        <v>0</v>
      </c>
    </row>
    <row r="9090" spans="1:5" x14ac:dyDescent="0.3">
      <c r="A9090" t="s">
        <v>2846</v>
      </c>
      <c r="B9090" t="s">
        <v>14</v>
      </c>
      <c r="C9090">
        <v>5.7</v>
      </c>
      <c r="E9090" t="b">
        <v>0</v>
      </c>
    </row>
    <row r="9091" spans="1:5" x14ac:dyDescent="0.3">
      <c r="A9091" t="s">
        <v>2846</v>
      </c>
      <c r="B9091" t="s">
        <v>35</v>
      </c>
      <c r="C9091">
        <v>5.7</v>
      </c>
      <c r="E9091" t="b">
        <v>0</v>
      </c>
    </row>
    <row r="9092" spans="1:5" x14ac:dyDescent="0.3">
      <c r="A9092" t="s">
        <v>2847</v>
      </c>
      <c r="B9092" t="s">
        <v>34</v>
      </c>
      <c r="C9092">
        <v>5.6</v>
      </c>
      <c r="E9092" t="b">
        <v>0</v>
      </c>
    </row>
    <row r="9093" spans="1:5" x14ac:dyDescent="0.3">
      <c r="A9093" t="s">
        <v>2847</v>
      </c>
      <c r="B9093" t="s">
        <v>17</v>
      </c>
      <c r="C9093">
        <v>5.6</v>
      </c>
      <c r="E9093" t="b">
        <v>0</v>
      </c>
    </row>
    <row r="9094" spans="1:5" x14ac:dyDescent="0.3">
      <c r="A9094" t="s">
        <v>2848</v>
      </c>
      <c r="B9094" t="s">
        <v>35</v>
      </c>
      <c r="C9094">
        <v>7.2</v>
      </c>
      <c r="E9094" t="b">
        <v>0</v>
      </c>
    </row>
    <row r="9095" spans="1:5" x14ac:dyDescent="0.3">
      <c r="A9095" t="s">
        <v>2849</v>
      </c>
      <c r="B9095" t="s">
        <v>30</v>
      </c>
      <c r="C9095">
        <v>7.7</v>
      </c>
      <c r="E9095" t="b">
        <v>0</v>
      </c>
    </row>
    <row r="9096" spans="1:5" x14ac:dyDescent="0.3">
      <c r="A9096" t="s">
        <v>2849</v>
      </c>
      <c r="B9096" t="s">
        <v>26</v>
      </c>
      <c r="C9096">
        <v>7.7</v>
      </c>
      <c r="E9096" t="b">
        <v>0</v>
      </c>
    </row>
    <row r="9097" spans="1:5" x14ac:dyDescent="0.3">
      <c r="A9097" t="s">
        <v>2849</v>
      </c>
      <c r="B9097" t="s">
        <v>15</v>
      </c>
      <c r="C9097">
        <v>7.7</v>
      </c>
      <c r="E9097" t="b">
        <v>0</v>
      </c>
    </row>
    <row r="9098" spans="1:5" x14ac:dyDescent="0.3">
      <c r="A9098" t="s">
        <v>2849</v>
      </c>
      <c r="B9098" t="s">
        <v>17</v>
      </c>
      <c r="C9098">
        <v>7.7</v>
      </c>
      <c r="E9098" t="b">
        <v>0</v>
      </c>
    </row>
    <row r="9099" spans="1:5" x14ac:dyDescent="0.3">
      <c r="A9099" t="s">
        <v>2850</v>
      </c>
      <c r="B9099" t="s">
        <v>22</v>
      </c>
      <c r="C9099">
        <v>7.8</v>
      </c>
      <c r="E9099" t="b">
        <v>0</v>
      </c>
    </row>
    <row r="9100" spans="1:5" x14ac:dyDescent="0.3">
      <c r="A9100" t="s">
        <v>2850</v>
      </c>
      <c r="B9100" t="s">
        <v>30</v>
      </c>
      <c r="C9100">
        <v>7.8</v>
      </c>
      <c r="E9100" t="b">
        <v>0</v>
      </c>
    </row>
    <row r="9101" spans="1:5" x14ac:dyDescent="0.3">
      <c r="A9101" t="s">
        <v>2850</v>
      </c>
      <c r="B9101" t="s">
        <v>14</v>
      </c>
      <c r="C9101">
        <v>7.8</v>
      </c>
      <c r="E9101" t="b">
        <v>0</v>
      </c>
    </row>
    <row r="9102" spans="1:5" x14ac:dyDescent="0.3">
      <c r="A9102" t="s">
        <v>2851</v>
      </c>
      <c r="B9102" t="s">
        <v>22</v>
      </c>
      <c r="C9102">
        <v>6.1</v>
      </c>
      <c r="E9102" t="b">
        <v>0</v>
      </c>
    </row>
    <row r="9103" spans="1:5" x14ac:dyDescent="0.3">
      <c r="A9103" t="s">
        <v>2851</v>
      </c>
      <c r="B9103" t="s">
        <v>19</v>
      </c>
      <c r="C9103">
        <v>6.1</v>
      </c>
      <c r="E9103" t="b">
        <v>0</v>
      </c>
    </row>
    <row r="9104" spans="1:5" x14ac:dyDescent="0.3">
      <c r="A9104" t="s">
        <v>2852</v>
      </c>
      <c r="B9104" t="s">
        <v>13</v>
      </c>
      <c r="C9104">
        <v>5.8</v>
      </c>
      <c r="E9104" t="b">
        <v>0</v>
      </c>
    </row>
    <row r="9105" spans="1:5" x14ac:dyDescent="0.3">
      <c r="A9105" t="s">
        <v>2852</v>
      </c>
      <c r="B9105" t="s">
        <v>23</v>
      </c>
      <c r="C9105">
        <v>5.8</v>
      </c>
      <c r="E9105" t="b">
        <v>0</v>
      </c>
    </row>
    <row r="9106" spans="1:5" x14ac:dyDescent="0.3">
      <c r="A9106" t="s">
        <v>2852</v>
      </c>
      <c r="B9106" t="s">
        <v>15</v>
      </c>
      <c r="C9106">
        <v>5.8</v>
      </c>
      <c r="E9106" t="b">
        <v>0</v>
      </c>
    </row>
    <row r="9107" spans="1:5" x14ac:dyDescent="0.3">
      <c r="A9107" t="s">
        <v>2853</v>
      </c>
      <c r="B9107" t="s">
        <v>30</v>
      </c>
      <c r="C9107">
        <v>6.5</v>
      </c>
      <c r="E9107" t="b">
        <v>0</v>
      </c>
    </row>
    <row r="9108" spans="1:5" x14ac:dyDescent="0.3">
      <c r="A9108" t="s">
        <v>2853</v>
      </c>
      <c r="B9108" t="s">
        <v>19</v>
      </c>
      <c r="C9108">
        <v>6.5</v>
      </c>
      <c r="E9108" t="b">
        <v>0</v>
      </c>
    </row>
    <row r="9109" spans="1:5" x14ac:dyDescent="0.3">
      <c r="A9109" t="s">
        <v>2854</v>
      </c>
      <c r="B9109" t="s">
        <v>30</v>
      </c>
      <c r="C9109">
        <v>7.9</v>
      </c>
      <c r="E9109" t="b">
        <v>0</v>
      </c>
    </row>
    <row r="9110" spans="1:5" x14ac:dyDescent="0.3">
      <c r="A9110" t="s">
        <v>2854</v>
      </c>
      <c r="B9110" t="s">
        <v>31</v>
      </c>
      <c r="C9110">
        <v>7.9</v>
      </c>
      <c r="E9110" t="b">
        <v>0</v>
      </c>
    </row>
    <row r="9111" spans="1:5" x14ac:dyDescent="0.3">
      <c r="A9111" t="s">
        <v>2854</v>
      </c>
      <c r="B9111" t="s">
        <v>36</v>
      </c>
      <c r="C9111">
        <v>7.9</v>
      </c>
      <c r="E9111" t="b">
        <v>0</v>
      </c>
    </row>
    <row r="9112" spans="1:5" x14ac:dyDescent="0.3">
      <c r="A9112" t="s">
        <v>2855</v>
      </c>
      <c r="B9112" t="s">
        <v>13</v>
      </c>
      <c r="C9112">
        <v>6.3</v>
      </c>
      <c r="E9112" t="b">
        <v>0</v>
      </c>
    </row>
    <row r="9113" spans="1:5" x14ac:dyDescent="0.3">
      <c r="A9113" t="s">
        <v>2855</v>
      </c>
      <c r="B9113" t="s">
        <v>30</v>
      </c>
      <c r="C9113">
        <v>6.3</v>
      </c>
      <c r="E9113" t="b">
        <v>0</v>
      </c>
    </row>
    <row r="9114" spans="1:5" x14ac:dyDescent="0.3">
      <c r="A9114" t="s">
        <v>2855</v>
      </c>
      <c r="B9114" t="s">
        <v>15</v>
      </c>
      <c r="C9114">
        <v>6.3</v>
      </c>
      <c r="E9114" t="b">
        <v>0</v>
      </c>
    </row>
    <row r="9115" spans="1:5" x14ac:dyDescent="0.3">
      <c r="A9115" t="s">
        <v>2856</v>
      </c>
      <c r="B9115" t="s">
        <v>22</v>
      </c>
      <c r="C9115">
        <v>3.8</v>
      </c>
      <c r="E9115" t="b">
        <v>0</v>
      </c>
    </row>
    <row r="9116" spans="1:5" x14ac:dyDescent="0.3">
      <c r="A9116" t="s">
        <v>2856</v>
      </c>
      <c r="B9116" t="s">
        <v>19</v>
      </c>
      <c r="C9116">
        <v>3.8</v>
      </c>
      <c r="E9116" t="b">
        <v>0</v>
      </c>
    </row>
    <row r="9117" spans="1:5" x14ac:dyDescent="0.3">
      <c r="A9117" t="s">
        <v>2857</v>
      </c>
      <c r="B9117" t="s">
        <v>30</v>
      </c>
      <c r="C9117">
        <v>8.3000000000000007</v>
      </c>
      <c r="E9117" t="b">
        <v>0</v>
      </c>
    </row>
    <row r="9118" spans="1:5" x14ac:dyDescent="0.3">
      <c r="A9118" t="s">
        <v>2858</v>
      </c>
      <c r="B9118" t="s">
        <v>22</v>
      </c>
      <c r="C9118">
        <v>6.4</v>
      </c>
      <c r="E9118" t="b">
        <v>0</v>
      </c>
    </row>
    <row r="9119" spans="1:5" x14ac:dyDescent="0.3">
      <c r="A9119" t="s">
        <v>2859</v>
      </c>
      <c r="B9119" t="s">
        <v>22</v>
      </c>
      <c r="C9119">
        <v>6.7</v>
      </c>
      <c r="E9119" t="b">
        <v>0</v>
      </c>
    </row>
    <row r="9120" spans="1:5" x14ac:dyDescent="0.3">
      <c r="A9120" t="s">
        <v>2859</v>
      </c>
      <c r="B9120" t="s">
        <v>34</v>
      </c>
      <c r="C9120">
        <v>6.7</v>
      </c>
      <c r="E9120" t="b">
        <v>0</v>
      </c>
    </row>
    <row r="9121" spans="1:5" x14ac:dyDescent="0.3">
      <c r="A9121" t="s">
        <v>2859</v>
      </c>
      <c r="B9121" t="s">
        <v>17</v>
      </c>
      <c r="C9121">
        <v>6.7</v>
      </c>
      <c r="E9121" t="b">
        <v>0</v>
      </c>
    </row>
    <row r="9122" spans="1:5" x14ac:dyDescent="0.3">
      <c r="A9122" t="s">
        <v>2860</v>
      </c>
      <c r="B9122" t="s">
        <v>22</v>
      </c>
      <c r="C9122">
        <v>6.1</v>
      </c>
      <c r="E9122" t="b">
        <v>0</v>
      </c>
    </row>
    <row r="9123" spans="1:5" x14ac:dyDescent="0.3">
      <c r="A9123" t="s">
        <v>2861</v>
      </c>
      <c r="B9123" t="s">
        <v>12</v>
      </c>
      <c r="C9123">
        <v>8.1</v>
      </c>
      <c r="E9123" t="b">
        <v>0</v>
      </c>
    </row>
    <row r="9124" spans="1:5" x14ac:dyDescent="0.3">
      <c r="A9124" t="s">
        <v>2861</v>
      </c>
      <c r="B9124" t="s">
        <v>34</v>
      </c>
      <c r="C9124">
        <v>8.1</v>
      </c>
      <c r="E9124" t="b">
        <v>0</v>
      </c>
    </row>
    <row r="9125" spans="1:5" x14ac:dyDescent="0.3">
      <c r="A9125" t="s">
        <v>2861</v>
      </c>
      <c r="B9125" t="s">
        <v>26</v>
      </c>
      <c r="C9125">
        <v>8.1</v>
      </c>
      <c r="E9125" t="b">
        <v>0</v>
      </c>
    </row>
    <row r="9126" spans="1:5" x14ac:dyDescent="0.3">
      <c r="A9126" t="s">
        <v>2861</v>
      </c>
      <c r="B9126" t="s">
        <v>17</v>
      </c>
      <c r="C9126">
        <v>8.1</v>
      </c>
      <c r="E9126" t="b">
        <v>0</v>
      </c>
    </row>
    <row r="9127" spans="1:5" x14ac:dyDescent="0.3">
      <c r="A9127" t="s">
        <v>2862</v>
      </c>
      <c r="B9127" t="s">
        <v>30</v>
      </c>
      <c r="C9127">
        <v>6</v>
      </c>
      <c r="E9127" t="b">
        <v>0</v>
      </c>
    </row>
    <row r="9128" spans="1:5" x14ac:dyDescent="0.3">
      <c r="A9128" t="s">
        <v>2862</v>
      </c>
      <c r="B9128" t="s">
        <v>17</v>
      </c>
      <c r="C9128">
        <v>6</v>
      </c>
      <c r="E9128" t="b">
        <v>0</v>
      </c>
    </row>
    <row r="9129" spans="1:5" x14ac:dyDescent="0.3">
      <c r="A9129" t="s">
        <v>2863</v>
      </c>
      <c r="B9129" t="s">
        <v>30</v>
      </c>
      <c r="C9129">
        <v>5.8</v>
      </c>
      <c r="E9129" t="b">
        <v>0</v>
      </c>
    </row>
    <row r="9130" spans="1:5" x14ac:dyDescent="0.3">
      <c r="A9130" t="s">
        <v>2863</v>
      </c>
      <c r="B9130" t="s">
        <v>39</v>
      </c>
      <c r="C9130">
        <v>5.8</v>
      </c>
      <c r="E9130" t="b">
        <v>0</v>
      </c>
    </row>
    <row r="9131" spans="1:5" x14ac:dyDescent="0.3">
      <c r="A9131" t="s">
        <v>2864</v>
      </c>
      <c r="B9131" t="s">
        <v>13</v>
      </c>
      <c r="C9131">
        <v>5.6</v>
      </c>
      <c r="E9131" t="b">
        <v>0</v>
      </c>
    </row>
    <row r="9132" spans="1:5" x14ac:dyDescent="0.3">
      <c r="A9132" t="s">
        <v>2864</v>
      </c>
      <c r="B9132" t="s">
        <v>22</v>
      </c>
      <c r="C9132">
        <v>5.6</v>
      </c>
      <c r="E9132" t="b">
        <v>0</v>
      </c>
    </row>
    <row r="9133" spans="1:5" x14ac:dyDescent="0.3">
      <c r="A9133" t="s">
        <v>2864</v>
      </c>
      <c r="B9133" t="s">
        <v>19</v>
      </c>
      <c r="C9133">
        <v>5.6</v>
      </c>
      <c r="E9133" t="b">
        <v>0</v>
      </c>
    </row>
    <row r="9134" spans="1:5" x14ac:dyDescent="0.3">
      <c r="A9134" t="s">
        <v>2864</v>
      </c>
      <c r="B9134" t="s">
        <v>15</v>
      </c>
      <c r="C9134">
        <v>5.6</v>
      </c>
      <c r="E9134" t="b">
        <v>0</v>
      </c>
    </row>
    <row r="9135" spans="1:5" x14ac:dyDescent="0.3">
      <c r="A9135" t="s">
        <v>2865</v>
      </c>
      <c r="B9135" t="s">
        <v>22</v>
      </c>
      <c r="C9135">
        <v>6.1</v>
      </c>
      <c r="E9135" t="b">
        <v>0</v>
      </c>
    </row>
    <row r="9136" spans="1:5" x14ac:dyDescent="0.3">
      <c r="A9136" t="s">
        <v>2865</v>
      </c>
      <c r="B9136" t="s">
        <v>34</v>
      </c>
      <c r="C9136">
        <v>6.1</v>
      </c>
      <c r="E9136" t="b">
        <v>0</v>
      </c>
    </row>
    <row r="9137" spans="1:5" x14ac:dyDescent="0.3">
      <c r="A9137" t="s">
        <v>2865</v>
      </c>
      <c r="B9137" t="s">
        <v>17</v>
      </c>
      <c r="C9137">
        <v>6.1</v>
      </c>
      <c r="E9137" t="b">
        <v>0</v>
      </c>
    </row>
    <row r="9138" spans="1:5" x14ac:dyDescent="0.3">
      <c r="A9138" t="s">
        <v>2866</v>
      </c>
      <c r="B9138" t="s">
        <v>22</v>
      </c>
      <c r="C9138">
        <v>5.9</v>
      </c>
      <c r="E9138" t="b">
        <v>0</v>
      </c>
    </row>
    <row r="9139" spans="1:5" x14ac:dyDescent="0.3">
      <c r="A9139" t="s">
        <v>2867</v>
      </c>
      <c r="B9139" t="s">
        <v>22</v>
      </c>
      <c r="C9139">
        <v>7.3</v>
      </c>
      <c r="E9139" t="b">
        <v>0</v>
      </c>
    </row>
    <row r="9140" spans="1:5" x14ac:dyDescent="0.3">
      <c r="A9140" t="s">
        <v>2867</v>
      </c>
      <c r="B9140" t="s">
        <v>30</v>
      </c>
      <c r="C9140">
        <v>7.3</v>
      </c>
      <c r="E9140" t="b">
        <v>0</v>
      </c>
    </row>
    <row r="9141" spans="1:5" x14ac:dyDescent="0.3">
      <c r="A9141" t="s">
        <v>2867</v>
      </c>
      <c r="B9141" t="s">
        <v>19</v>
      </c>
      <c r="C9141">
        <v>7.3</v>
      </c>
      <c r="E9141" t="b">
        <v>0</v>
      </c>
    </row>
    <row r="9142" spans="1:5" x14ac:dyDescent="0.3">
      <c r="A9142" t="s">
        <v>2868</v>
      </c>
      <c r="B9142" t="s">
        <v>30</v>
      </c>
      <c r="C9142">
        <v>6.8</v>
      </c>
      <c r="E9142" t="b">
        <v>0</v>
      </c>
    </row>
    <row r="9143" spans="1:5" x14ac:dyDescent="0.3">
      <c r="A9143" t="s">
        <v>2868</v>
      </c>
      <c r="B9143" t="s">
        <v>32</v>
      </c>
      <c r="C9143">
        <v>6.8</v>
      </c>
      <c r="E9143" t="b">
        <v>0</v>
      </c>
    </row>
    <row r="9144" spans="1:5" x14ac:dyDescent="0.3">
      <c r="A9144" t="s">
        <v>2869</v>
      </c>
      <c r="B9144" t="s">
        <v>22</v>
      </c>
      <c r="C9144">
        <v>5.7</v>
      </c>
      <c r="E9144" t="b">
        <v>0</v>
      </c>
    </row>
    <row r="9145" spans="1:5" x14ac:dyDescent="0.3">
      <c r="A9145" t="s">
        <v>2869</v>
      </c>
      <c r="B9145" t="s">
        <v>30</v>
      </c>
      <c r="C9145">
        <v>5.7</v>
      </c>
      <c r="E9145" t="b">
        <v>0</v>
      </c>
    </row>
    <row r="9146" spans="1:5" x14ac:dyDescent="0.3">
      <c r="A9146" t="s">
        <v>2869</v>
      </c>
      <c r="B9146" t="s">
        <v>19</v>
      </c>
      <c r="C9146">
        <v>5.7</v>
      </c>
      <c r="E9146" t="b">
        <v>0</v>
      </c>
    </row>
    <row r="9147" spans="1:5" x14ac:dyDescent="0.3">
      <c r="A9147" t="s">
        <v>2870</v>
      </c>
      <c r="B9147" t="s">
        <v>30</v>
      </c>
      <c r="C9147">
        <v>7.3</v>
      </c>
      <c r="E9147" t="b">
        <v>0</v>
      </c>
    </row>
    <row r="9148" spans="1:5" x14ac:dyDescent="0.3">
      <c r="A9148" t="s">
        <v>2870</v>
      </c>
      <c r="B9148" t="s">
        <v>19</v>
      </c>
      <c r="C9148">
        <v>7.3</v>
      </c>
      <c r="E9148" t="b">
        <v>0</v>
      </c>
    </row>
    <row r="9149" spans="1:5" x14ac:dyDescent="0.3">
      <c r="A9149" t="s">
        <v>2871</v>
      </c>
      <c r="B9149" t="s">
        <v>30</v>
      </c>
      <c r="C9149">
        <v>6.3</v>
      </c>
      <c r="E9149" t="b">
        <v>0</v>
      </c>
    </row>
    <row r="9150" spans="1:5" x14ac:dyDescent="0.3">
      <c r="A9150" t="s">
        <v>2871</v>
      </c>
      <c r="B9150" t="s">
        <v>26</v>
      </c>
      <c r="C9150">
        <v>6.3</v>
      </c>
      <c r="E9150" t="b">
        <v>0</v>
      </c>
    </row>
    <row r="9151" spans="1:5" x14ac:dyDescent="0.3">
      <c r="A9151" t="s">
        <v>2871</v>
      </c>
      <c r="B9151" t="s">
        <v>19</v>
      </c>
      <c r="C9151">
        <v>6.3</v>
      </c>
      <c r="E9151" t="b">
        <v>0</v>
      </c>
    </row>
    <row r="9152" spans="1:5" x14ac:dyDescent="0.3">
      <c r="A9152" t="s">
        <v>2871</v>
      </c>
      <c r="B9152" t="s">
        <v>17</v>
      </c>
      <c r="C9152">
        <v>6.3</v>
      </c>
      <c r="E9152" t="b">
        <v>0</v>
      </c>
    </row>
    <row r="9153" spans="1:5" x14ac:dyDescent="0.3">
      <c r="A9153" t="s">
        <v>2872</v>
      </c>
      <c r="B9153" t="s">
        <v>22</v>
      </c>
      <c r="C9153">
        <v>5.9</v>
      </c>
      <c r="E9153" t="b">
        <v>0</v>
      </c>
    </row>
    <row r="9154" spans="1:5" x14ac:dyDescent="0.3">
      <c r="A9154" t="s">
        <v>2872</v>
      </c>
      <c r="B9154" t="s">
        <v>34</v>
      </c>
      <c r="C9154">
        <v>5.9</v>
      </c>
      <c r="E9154" t="b">
        <v>0</v>
      </c>
    </row>
    <row r="9155" spans="1:5" x14ac:dyDescent="0.3">
      <c r="A9155" t="s">
        <v>2872</v>
      </c>
      <c r="B9155" t="s">
        <v>30</v>
      </c>
      <c r="C9155">
        <v>5.9</v>
      </c>
      <c r="E9155" t="b">
        <v>0</v>
      </c>
    </row>
    <row r="9156" spans="1:5" x14ac:dyDescent="0.3">
      <c r="A9156" t="s">
        <v>1872</v>
      </c>
      <c r="B9156" t="s">
        <v>30</v>
      </c>
      <c r="C9156">
        <v>7.1</v>
      </c>
      <c r="E9156" t="b">
        <v>0</v>
      </c>
    </row>
    <row r="9157" spans="1:5" x14ac:dyDescent="0.3">
      <c r="A9157" t="s">
        <v>1872</v>
      </c>
      <c r="B9157" t="s">
        <v>17</v>
      </c>
      <c r="C9157">
        <v>7.1</v>
      </c>
      <c r="E9157" t="b">
        <v>0</v>
      </c>
    </row>
    <row r="9158" spans="1:5" x14ac:dyDescent="0.3">
      <c r="A9158" t="s">
        <v>2873</v>
      </c>
      <c r="B9158" t="s">
        <v>38</v>
      </c>
      <c r="C9158">
        <v>7.1</v>
      </c>
      <c r="E9158" t="b">
        <v>0</v>
      </c>
    </row>
    <row r="9159" spans="1:5" x14ac:dyDescent="0.3">
      <c r="A9159" t="s">
        <v>2873</v>
      </c>
      <c r="B9159" t="s">
        <v>22</v>
      </c>
      <c r="C9159">
        <v>7.1</v>
      </c>
      <c r="E9159" t="b">
        <v>0</v>
      </c>
    </row>
    <row r="9160" spans="1:5" x14ac:dyDescent="0.3">
      <c r="A9160" t="s">
        <v>2873</v>
      </c>
      <c r="B9160" t="s">
        <v>34</v>
      </c>
      <c r="C9160">
        <v>7.1</v>
      </c>
      <c r="E9160" t="b">
        <v>0</v>
      </c>
    </row>
    <row r="9161" spans="1:5" x14ac:dyDescent="0.3">
      <c r="A9161" t="s">
        <v>2873</v>
      </c>
      <c r="B9161" t="s">
        <v>30</v>
      </c>
      <c r="C9161">
        <v>7.1</v>
      </c>
      <c r="E9161" t="b">
        <v>0</v>
      </c>
    </row>
    <row r="9162" spans="1:5" x14ac:dyDescent="0.3">
      <c r="A9162" t="s">
        <v>2874</v>
      </c>
      <c r="B9162" t="s">
        <v>30</v>
      </c>
      <c r="C9162">
        <v>8</v>
      </c>
      <c r="E9162" t="b">
        <v>0</v>
      </c>
    </row>
    <row r="9163" spans="1:5" x14ac:dyDescent="0.3">
      <c r="A9163" t="s">
        <v>2874</v>
      </c>
      <c r="B9163" t="s">
        <v>19</v>
      </c>
      <c r="C9163">
        <v>8</v>
      </c>
      <c r="E9163" t="b">
        <v>0</v>
      </c>
    </row>
    <row r="9164" spans="1:5" x14ac:dyDescent="0.3">
      <c r="A9164" t="s">
        <v>2875</v>
      </c>
      <c r="B9164" t="s">
        <v>12</v>
      </c>
      <c r="C9164">
        <v>5.0999999999999996</v>
      </c>
      <c r="E9164" t="b">
        <v>0</v>
      </c>
    </row>
    <row r="9165" spans="1:5" x14ac:dyDescent="0.3">
      <c r="A9165" t="s">
        <v>2876</v>
      </c>
      <c r="B9165" t="s">
        <v>38</v>
      </c>
      <c r="C9165">
        <v>7.1</v>
      </c>
      <c r="E9165" t="b">
        <v>0</v>
      </c>
    </row>
    <row r="9166" spans="1:5" x14ac:dyDescent="0.3">
      <c r="A9166" t="s">
        <v>2876</v>
      </c>
      <c r="B9166" t="s">
        <v>34</v>
      </c>
      <c r="C9166">
        <v>7.1</v>
      </c>
      <c r="E9166" t="b">
        <v>0</v>
      </c>
    </row>
    <row r="9167" spans="1:5" x14ac:dyDescent="0.3">
      <c r="A9167" t="s">
        <v>2876</v>
      </c>
      <c r="B9167" t="s">
        <v>30</v>
      </c>
      <c r="C9167">
        <v>7.1</v>
      </c>
      <c r="E9167" t="b">
        <v>0</v>
      </c>
    </row>
    <row r="9168" spans="1:5" x14ac:dyDescent="0.3">
      <c r="A9168" t="s">
        <v>2877</v>
      </c>
      <c r="B9168" t="s">
        <v>30</v>
      </c>
      <c r="C9168">
        <v>6.5</v>
      </c>
      <c r="E9168" t="b">
        <v>0</v>
      </c>
    </row>
    <row r="9169" spans="1:5" x14ac:dyDescent="0.3">
      <c r="A9169" t="s">
        <v>2877</v>
      </c>
      <c r="B9169" t="s">
        <v>19</v>
      </c>
      <c r="C9169">
        <v>6.5</v>
      </c>
      <c r="E9169" t="b">
        <v>0</v>
      </c>
    </row>
    <row r="9170" spans="1:5" x14ac:dyDescent="0.3">
      <c r="A9170" t="s">
        <v>2877</v>
      </c>
      <c r="B9170" t="s">
        <v>28</v>
      </c>
      <c r="C9170">
        <v>6.5</v>
      </c>
      <c r="E9170" t="b">
        <v>0</v>
      </c>
    </row>
    <row r="9171" spans="1:5" x14ac:dyDescent="0.3">
      <c r="A9171" t="s">
        <v>2878</v>
      </c>
      <c r="B9171" t="s">
        <v>35</v>
      </c>
      <c r="C9171">
        <v>4.5</v>
      </c>
      <c r="E9171" t="b">
        <v>0</v>
      </c>
    </row>
    <row r="9172" spans="1:5" x14ac:dyDescent="0.3">
      <c r="A9172" t="s">
        <v>2878</v>
      </c>
      <c r="B9172" t="s">
        <v>17</v>
      </c>
      <c r="C9172">
        <v>4.5</v>
      </c>
      <c r="E9172" t="b">
        <v>0</v>
      </c>
    </row>
    <row r="9173" spans="1:5" x14ac:dyDescent="0.3">
      <c r="A9173" t="s">
        <v>2879</v>
      </c>
      <c r="B9173" t="s">
        <v>12</v>
      </c>
      <c r="C9173">
        <v>6.6</v>
      </c>
      <c r="E9173" t="b">
        <v>0</v>
      </c>
    </row>
    <row r="9174" spans="1:5" x14ac:dyDescent="0.3">
      <c r="A9174" t="s">
        <v>2879</v>
      </c>
      <c r="B9174" t="s">
        <v>22</v>
      </c>
      <c r="C9174">
        <v>6.6</v>
      </c>
      <c r="E9174" t="b">
        <v>0</v>
      </c>
    </row>
    <row r="9175" spans="1:5" x14ac:dyDescent="0.3">
      <c r="A9175" t="s">
        <v>2879</v>
      </c>
      <c r="B9175" t="s">
        <v>15</v>
      </c>
      <c r="C9175">
        <v>6.6</v>
      </c>
      <c r="E9175" t="b">
        <v>0</v>
      </c>
    </row>
    <row r="9176" spans="1:5" x14ac:dyDescent="0.3">
      <c r="A9176" t="s">
        <v>2879</v>
      </c>
      <c r="B9176" t="s">
        <v>17</v>
      </c>
      <c r="C9176">
        <v>6.6</v>
      </c>
      <c r="E9176" t="b">
        <v>0</v>
      </c>
    </row>
    <row r="9177" spans="1:5" x14ac:dyDescent="0.3">
      <c r="A9177" t="s">
        <v>2880</v>
      </c>
      <c r="B9177" t="s">
        <v>30</v>
      </c>
      <c r="C9177">
        <v>4.3</v>
      </c>
      <c r="E9177" t="b">
        <v>0</v>
      </c>
    </row>
    <row r="9178" spans="1:5" x14ac:dyDescent="0.3">
      <c r="A9178" t="s">
        <v>2880</v>
      </c>
      <c r="B9178" t="s">
        <v>19</v>
      </c>
      <c r="C9178">
        <v>4.3</v>
      </c>
      <c r="E9178" t="b">
        <v>0</v>
      </c>
    </row>
    <row r="9179" spans="1:5" x14ac:dyDescent="0.3">
      <c r="A9179" t="s">
        <v>2880</v>
      </c>
      <c r="B9179" t="s">
        <v>36</v>
      </c>
      <c r="C9179">
        <v>4.3</v>
      </c>
      <c r="E9179" t="b">
        <v>0</v>
      </c>
    </row>
    <row r="9180" spans="1:5" x14ac:dyDescent="0.3">
      <c r="A9180" t="s">
        <v>2881</v>
      </c>
      <c r="B9180" t="s">
        <v>34</v>
      </c>
      <c r="C9180">
        <v>6.7</v>
      </c>
      <c r="E9180" t="b">
        <v>0</v>
      </c>
    </row>
    <row r="9181" spans="1:5" x14ac:dyDescent="0.3">
      <c r="A9181" t="s">
        <v>2881</v>
      </c>
      <c r="B9181" t="s">
        <v>17</v>
      </c>
      <c r="C9181">
        <v>6.7</v>
      </c>
      <c r="E9181" t="b">
        <v>0</v>
      </c>
    </row>
    <row r="9182" spans="1:5" x14ac:dyDescent="0.3">
      <c r="A9182" t="s">
        <v>2882</v>
      </c>
      <c r="B9182" t="s">
        <v>12</v>
      </c>
      <c r="C9182">
        <v>6.8</v>
      </c>
      <c r="E9182" t="b">
        <v>0</v>
      </c>
    </row>
    <row r="9183" spans="1:5" x14ac:dyDescent="0.3">
      <c r="A9183" t="s">
        <v>2882</v>
      </c>
      <c r="B9183" t="s">
        <v>30</v>
      </c>
      <c r="C9183">
        <v>6.8</v>
      </c>
      <c r="E9183" t="b">
        <v>0</v>
      </c>
    </row>
    <row r="9184" spans="1:5" x14ac:dyDescent="0.3">
      <c r="A9184" t="s">
        <v>2882</v>
      </c>
      <c r="B9184" t="s">
        <v>31</v>
      </c>
      <c r="C9184">
        <v>6.8</v>
      </c>
      <c r="E9184" t="b">
        <v>0</v>
      </c>
    </row>
    <row r="9185" spans="1:5" x14ac:dyDescent="0.3">
      <c r="A9185" t="s">
        <v>2882</v>
      </c>
      <c r="B9185" t="s">
        <v>36</v>
      </c>
      <c r="C9185">
        <v>6.8</v>
      </c>
      <c r="E9185" t="b">
        <v>0</v>
      </c>
    </row>
    <row r="9186" spans="1:5" x14ac:dyDescent="0.3">
      <c r="A9186" t="s">
        <v>2883</v>
      </c>
      <c r="B9186" t="s">
        <v>12</v>
      </c>
      <c r="C9186">
        <v>5.4</v>
      </c>
      <c r="E9186" t="b">
        <v>0</v>
      </c>
    </row>
    <row r="9187" spans="1:5" x14ac:dyDescent="0.3">
      <c r="A9187" t="s">
        <v>2883</v>
      </c>
      <c r="B9187" t="s">
        <v>13</v>
      </c>
      <c r="C9187">
        <v>5.4</v>
      </c>
      <c r="E9187" t="b">
        <v>0</v>
      </c>
    </row>
    <row r="9188" spans="1:5" x14ac:dyDescent="0.3">
      <c r="A9188" t="s">
        <v>2883</v>
      </c>
      <c r="B9188" t="s">
        <v>22</v>
      </c>
      <c r="C9188">
        <v>5.4</v>
      </c>
      <c r="E9188" t="b">
        <v>0</v>
      </c>
    </row>
    <row r="9189" spans="1:5" x14ac:dyDescent="0.3">
      <c r="A9189" t="s">
        <v>2883</v>
      </c>
      <c r="B9189" t="s">
        <v>23</v>
      </c>
      <c r="C9189">
        <v>5.4</v>
      </c>
      <c r="E9189" t="b">
        <v>0</v>
      </c>
    </row>
    <row r="9190" spans="1:5" x14ac:dyDescent="0.3">
      <c r="A9190" t="s">
        <v>2884</v>
      </c>
      <c r="B9190" t="s">
        <v>38</v>
      </c>
      <c r="C9190">
        <v>6.6</v>
      </c>
      <c r="E9190" t="b">
        <v>0</v>
      </c>
    </row>
    <row r="9191" spans="1:5" x14ac:dyDescent="0.3">
      <c r="A9191" t="s">
        <v>2884</v>
      </c>
      <c r="B9191" t="s">
        <v>22</v>
      </c>
      <c r="C9191">
        <v>6.6</v>
      </c>
      <c r="E9191" t="b">
        <v>0</v>
      </c>
    </row>
    <row r="9192" spans="1:5" x14ac:dyDescent="0.3">
      <c r="A9192" t="s">
        <v>2884</v>
      </c>
      <c r="B9192" t="s">
        <v>34</v>
      </c>
      <c r="C9192">
        <v>6.6</v>
      </c>
      <c r="E9192" t="b">
        <v>0</v>
      </c>
    </row>
    <row r="9193" spans="1:5" x14ac:dyDescent="0.3">
      <c r="A9193" t="s">
        <v>2884</v>
      </c>
      <c r="B9193" t="s">
        <v>30</v>
      </c>
      <c r="C9193">
        <v>6.6</v>
      </c>
      <c r="E9193" t="b">
        <v>0</v>
      </c>
    </row>
    <row r="9194" spans="1:5" x14ac:dyDescent="0.3">
      <c r="A9194" t="s">
        <v>2884</v>
      </c>
      <c r="B9194" t="s">
        <v>19</v>
      </c>
      <c r="C9194">
        <v>6.6</v>
      </c>
      <c r="E9194" t="b">
        <v>0</v>
      </c>
    </row>
    <row r="9195" spans="1:5" x14ac:dyDescent="0.3">
      <c r="A9195" t="s">
        <v>2885</v>
      </c>
      <c r="B9195" t="s">
        <v>13</v>
      </c>
      <c r="C9195">
        <v>7.4</v>
      </c>
      <c r="E9195" t="b">
        <v>0</v>
      </c>
    </row>
    <row r="9196" spans="1:5" x14ac:dyDescent="0.3">
      <c r="A9196" t="s">
        <v>2885</v>
      </c>
      <c r="B9196" t="s">
        <v>30</v>
      </c>
      <c r="C9196">
        <v>7.4</v>
      </c>
      <c r="E9196" t="b">
        <v>0</v>
      </c>
    </row>
    <row r="9197" spans="1:5" x14ac:dyDescent="0.3">
      <c r="A9197" t="s">
        <v>2885</v>
      </c>
      <c r="B9197" t="s">
        <v>31</v>
      </c>
      <c r="C9197">
        <v>7.4</v>
      </c>
      <c r="E9197" t="b">
        <v>0</v>
      </c>
    </row>
    <row r="9198" spans="1:5" x14ac:dyDescent="0.3">
      <c r="A9198" t="s">
        <v>2886</v>
      </c>
      <c r="B9198" t="s">
        <v>38</v>
      </c>
      <c r="C9198">
        <v>7.3</v>
      </c>
      <c r="E9198" t="b">
        <v>0</v>
      </c>
    </row>
    <row r="9199" spans="1:5" x14ac:dyDescent="0.3">
      <c r="A9199" t="s">
        <v>2886</v>
      </c>
      <c r="B9199" t="s">
        <v>30</v>
      </c>
      <c r="C9199">
        <v>7.3</v>
      </c>
      <c r="E9199" t="b">
        <v>0</v>
      </c>
    </row>
    <row r="9200" spans="1:5" x14ac:dyDescent="0.3">
      <c r="A9200" t="s">
        <v>2887</v>
      </c>
      <c r="B9200" t="s">
        <v>30</v>
      </c>
      <c r="C9200">
        <v>6.9</v>
      </c>
      <c r="E9200" t="b">
        <v>0</v>
      </c>
    </row>
    <row r="9201" spans="1:5" x14ac:dyDescent="0.3">
      <c r="A9201" t="s">
        <v>2888</v>
      </c>
      <c r="B9201" t="s">
        <v>12</v>
      </c>
      <c r="C9201">
        <v>8</v>
      </c>
      <c r="E9201" t="b">
        <v>0</v>
      </c>
    </row>
    <row r="9202" spans="1:5" x14ac:dyDescent="0.3">
      <c r="A9202" t="s">
        <v>2888</v>
      </c>
      <c r="B9202" t="s">
        <v>34</v>
      </c>
      <c r="C9202">
        <v>8</v>
      </c>
      <c r="E9202" t="b">
        <v>0</v>
      </c>
    </row>
    <row r="9203" spans="1:5" x14ac:dyDescent="0.3">
      <c r="A9203" t="s">
        <v>2888</v>
      </c>
      <c r="B9203" t="s">
        <v>30</v>
      </c>
      <c r="C9203">
        <v>8</v>
      </c>
      <c r="E9203" t="b">
        <v>0</v>
      </c>
    </row>
    <row r="9204" spans="1:5" x14ac:dyDescent="0.3">
      <c r="A9204" t="s">
        <v>2888</v>
      </c>
      <c r="B9204" t="s">
        <v>19</v>
      </c>
      <c r="C9204">
        <v>8</v>
      </c>
      <c r="E9204" t="b">
        <v>0</v>
      </c>
    </row>
    <row r="9205" spans="1:5" x14ac:dyDescent="0.3">
      <c r="A9205" t="s">
        <v>2888</v>
      </c>
      <c r="B9205" t="s">
        <v>17</v>
      </c>
      <c r="C9205">
        <v>8</v>
      </c>
      <c r="E9205" t="b">
        <v>0</v>
      </c>
    </row>
    <row r="9206" spans="1:5" x14ac:dyDescent="0.3">
      <c r="A9206" t="s">
        <v>2889</v>
      </c>
      <c r="B9206" t="s">
        <v>30</v>
      </c>
      <c r="C9206">
        <v>6.4</v>
      </c>
      <c r="E9206" t="b">
        <v>0</v>
      </c>
    </row>
    <row r="9207" spans="1:5" x14ac:dyDescent="0.3">
      <c r="A9207" t="s">
        <v>2889</v>
      </c>
      <c r="B9207" t="s">
        <v>19</v>
      </c>
      <c r="C9207">
        <v>6.4</v>
      </c>
      <c r="E9207" t="b">
        <v>0</v>
      </c>
    </row>
    <row r="9208" spans="1:5" x14ac:dyDescent="0.3">
      <c r="A9208" t="s">
        <v>2889</v>
      </c>
      <c r="B9208" t="s">
        <v>15</v>
      </c>
      <c r="C9208">
        <v>6.4</v>
      </c>
      <c r="E9208" t="b">
        <v>0</v>
      </c>
    </row>
    <row r="9209" spans="1:5" x14ac:dyDescent="0.3">
      <c r="A9209" t="s">
        <v>2890</v>
      </c>
      <c r="B9209" t="s">
        <v>34</v>
      </c>
      <c r="C9209">
        <v>7.8</v>
      </c>
      <c r="E9209" t="b">
        <v>0</v>
      </c>
    </row>
    <row r="9210" spans="1:5" x14ac:dyDescent="0.3">
      <c r="A9210" t="s">
        <v>2890</v>
      </c>
      <c r="B9210" t="s">
        <v>30</v>
      </c>
      <c r="C9210">
        <v>7.8</v>
      </c>
      <c r="E9210" t="b">
        <v>0</v>
      </c>
    </row>
    <row r="9211" spans="1:5" x14ac:dyDescent="0.3">
      <c r="A9211" t="s">
        <v>2890</v>
      </c>
      <c r="B9211" t="s">
        <v>26</v>
      </c>
      <c r="C9211">
        <v>7.8</v>
      </c>
      <c r="E9211" t="b">
        <v>0</v>
      </c>
    </row>
    <row r="9212" spans="1:5" x14ac:dyDescent="0.3">
      <c r="A9212" t="s">
        <v>2891</v>
      </c>
      <c r="B9212" t="s">
        <v>34</v>
      </c>
      <c r="C9212">
        <v>6.1</v>
      </c>
      <c r="E9212" t="b">
        <v>0</v>
      </c>
    </row>
    <row r="9213" spans="1:5" x14ac:dyDescent="0.3">
      <c r="A9213" t="s">
        <v>2891</v>
      </c>
      <c r="B9213" t="s">
        <v>30</v>
      </c>
      <c r="C9213">
        <v>6.1</v>
      </c>
      <c r="E9213" t="b">
        <v>0</v>
      </c>
    </row>
    <row r="9214" spans="1:5" x14ac:dyDescent="0.3">
      <c r="A9214" t="s">
        <v>2891</v>
      </c>
      <c r="B9214" t="s">
        <v>17</v>
      </c>
      <c r="C9214">
        <v>6.1</v>
      </c>
      <c r="E9214" t="b">
        <v>0</v>
      </c>
    </row>
    <row r="9215" spans="1:5" x14ac:dyDescent="0.3">
      <c r="A9215" t="s">
        <v>2892</v>
      </c>
      <c r="B9215" t="s">
        <v>14</v>
      </c>
      <c r="C9215">
        <v>6.1</v>
      </c>
      <c r="E9215" t="b">
        <v>0</v>
      </c>
    </row>
    <row r="9216" spans="1:5" x14ac:dyDescent="0.3">
      <c r="A9216" t="s">
        <v>2892</v>
      </c>
      <c r="B9216" t="s">
        <v>35</v>
      </c>
      <c r="C9216">
        <v>6.1</v>
      </c>
      <c r="E9216" t="b">
        <v>0</v>
      </c>
    </row>
    <row r="9217" spans="1:5" x14ac:dyDescent="0.3">
      <c r="A9217" t="s">
        <v>2892</v>
      </c>
      <c r="B9217" t="s">
        <v>17</v>
      </c>
      <c r="C9217">
        <v>6.1</v>
      </c>
      <c r="E9217" t="b">
        <v>0</v>
      </c>
    </row>
    <row r="9218" spans="1:5" x14ac:dyDescent="0.3">
      <c r="A9218" t="s">
        <v>2893</v>
      </c>
      <c r="B9218" t="s">
        <v>35</v>
      </c>
      <c r="C9218">
        <v>5.0999999999999996</v>
      </c>
      <c r="E9218" t="b">
        <v>0</v>
      </c>
    </row>
    <row r="9219" spans="1:5" x14ac:dyDescent="0.3">
      <c r="A9219" t="s">
        <v>2893</v>
      </c>
      <c r="B9219" t="s">
        <v>26</v>
      </c>
      <c r="C9219">
        <v>5.0999999999999996</v>
      </c>
      <c r="E9219" t="b">
        <v>0</v>
      </c>
    </row>
    <row r="9220" spans="1:5" x14ac:dyDescent="0.3">
      <c r="A9220" t="s">
        <v>2894</v>
      </c>
      <c r="B9220" t="s">
        <v>13</v>
      </c>
      <c r="C9220">
        <v>7.8</v>
      </c>
      <c r="E9220" t="b">
        <v>0</v>
      </c>
    </row>
    <row r="9221" spans="1:5" x14ac:dyDescent="0.3">
      <c r="A9221" t="s">
        <v>2894</v>
      </c>
      <c r="B9221" t="s">
        <v>30</v>
      </c>
      <c r="C9221">
        <v>7.8</v>
      </c>
      <c r="E9221" t="b">
        <v>0</v>
      </c>
    </row>
    <row r="9222" spans="1:5" x14ac:dyDescent="0.3">
      <c r="A9222" t="s">
        <v>2894</v>
      </c>
      <c r="B9222" t="s">
        <v>19</v>
      </c>
      <c r="C9222">
        <v>7.8</v>
      </c>
      <c r="E9222" t="b">
        <v>0</v>
      </c>
    </row>
    <row r="9223" spans="1:5" x14ac:dyDescent="0.3">
      <c r="A9223" t="s">
        <v>2895</v>
      </c>
      <c r="B9223" t="s">
        <v>22</v>
      </c>
      <c r="C9223">
        <v>7.4</v>
      </c>
      <c r="E9223" t="b">
        <v>0</v>
      </c>
    </row>
    <row r="9224" spans="1:5" x14ac:dyDescent="0.3">
      <c r="A9224" t="s">
        <v>2895</v>
      </c>
      <c r="B9224" t="s">
        <v>30</v>
      </c>
      <c r="C9224">
        <v>7.4</v>
      </c>
      <c r="E9224" t="b">
        <v>0</v>
      </c>
    </row>
    <row r="9225" spans="1:5" x14ac:dyDescent="0.3">
      <c r="A9225" t="s">
        <v>2895</v>
      </c>
      <c r="B9225" t="s">
        <v>19</v>
      </c>
      <c r="C9225">
        <v>7.4</v>
      </c>
      <c r="E9225" t="b">
        <v>0</v>
      </c>
    </row>
    <row r="9226" spans="1:5" x14ac:dyDescent="0.3">
      <c r="A9226" t="s">
        <v>2896</v>
      </c>
      <c r="B9226" t="s">
        <v>30</v>
      </c>
      <c r="C9226">
        <v>7.8</v>
      </c>
      <c r="E9226" t="b">
        <v>0</v>
      </c>
    </row>
    <row r="9227" spans="1:5" x14ac:dyDescent="0.3">
      <c r="A9227" t="s">
        <v>2896</v>
      </c>
      <c r="B9227" t="s">
        <v>36</v>
      </c>
      <c r="C9227">
        <v>7.8</v>
      </c>
      <c r="E9227" t="b">
        <v>0</v>
      </c>
    </row>
    <row r="9228" spans="1:5" x14ac:dyDescent="0.3">
      <c r="A9228" t="s">
        <v>2897</v>
      </c>
      <c r="B9228" t="s">
        <v>34</v>
      </c>
      <c r="C9228">
        <v>8</v>
      </c>
      <c r="E9228" t="b">
        <v>0</v>
      </c>
    </row>
    <row r="9229" spans="1:5" x14ac:dyDescent="0.3">
      <c r="A9229" t="s">
        <v>2897</v>
      </c>
      <c r="B9229" t="s">
        <v>30</v>
      </c>
      <c r="C9229">
        <v>8</v>
      </c>
      <c r="E9229" t="b">
        <v>0</v>
      </c>
    </row>
    <row r="9230" spans="1:5" x14ac:dyDescent="0.3">
      <c r="A9230" t="s">
        <v>2897</v>
      </c>
      <c r="B9230" t="s">
        <v>25</v>
      </c>
      <c r="C9230">
        <v>8</v>
      </c>
      <c r="E9230" t="b">
        <v>0</v>
      </c>
    </row>
    <row r="9231" spans="1:5" x14ac:dyDescent="0.3">
      <c r="A9231" t="s">
        <v>2898</v>
      </c>
      <c r="B9231" t="s">
        <v>30</v>
      </c>
      <c r="C9231">
        <v>6.7</v>
      </c>
      <c r="E9231" t="b">
        <v>0</v>
      </c>
    </row>
    <row r="9232" spans="1:5" x14ac:dyDescent="0.3">
      <c r="A9232" t="s">
        <v>2898</v>
      </c>
      <c r="B9232" t="s">
        <v>19</v>
      </c>
      <c r="C9232">
        <v>6.7</v>
      </c>
      <c r="E9232" t="b">
        <v>0</v>
      </c>
    </row>
    <row r="9233" spans="1:5" x14ac:dyDescent="0.3">
      <c r="A9233" t="s">
        <v>2899</v>
      </c>
      <c r="B9233" t="s">
        <v>34</v>
      </c>
      <c r="C9233">
        <v>6.6</v>
      </c>
      <c r="E9233" t="b">
        <v>0</v>
      </c>
    </row>
    <row r="9234" spans="1:5" x14ac:dyDescent="0.3">
      <c r="A9234" t="s">
        <v>2899</v>
      </c>
      <c r="B9234" t="s">
        <v>30</v>
      </c>
      <c r="C9234">
        <v>6.6</v>
      </c>
      <c r="E9234" t="b">
        <v>0</v>
      </c>
    </row>
    <row r="9235" spans="1:5" x14ac:dyDescent="0.3">
      <c r="A9235" t="s">
        <v>2900</v>
      </c>
      <c r="B9235" t="s">
        <v>22</v>
      </c>
      <c r="C9235">
        <v>6.4</v>
      </c>
      <c r="E9235" t="b">
        <v>0</v>
      </c>
    </row>
    <row r="9236" spans="1:5" x14ac:dyDescent="0.3">
      <c r="A9236" t="s">
        <v>2900</v>
      </c>
      <c r="B9236" t="s">
        <v>30</v>
      </c>
      <c r="C9236">
        <v>6.4</v>
      </c>
      <c r="E9236" t="b">
        <v>0</v>
      </c>
    </row>
    <row r="9237" spans="1:5" x14ac:dyDescent="0.3">
      <c r="A9237" t="s">
        <v>2900</v>
      </c>
      <c r="B9237" t="s">
        <v>19</v>
      </c>
      <c r="C9237">
        <v>6.4</v>
      </c>
      <c r="E9237" t="b">
        <v>0</v>
      </c>
    </row>
    <row r="9238" spans="1:5" x14ac:dyDescent="0.3">
      <c r="A9238" t="s">
        <v>2901</v>
      </c>
      <c r="B9238" t="s">
        <v>12</v>
      </c>
      <c r="C9238">
        <v>6.7</v>
      </c>
      <c r="E9238" t="b">
        <v>0</v>
      </c>
    </row>
    <row r="9239" spans="1:5" x14ac:dyDescent="0.3">
      <c r="A9239" t="s">
        <v>2901</v>
      </c>
      <c r="B9239" t="s">
        <v>34</v>
      </c>
      <c r="C9239">
        <v>6.7</v>
      </c>
      <c r="E9239" t="b">
        <v>0</v>
      </c>
    </row>
    <row r="9240" spans="1:5" x14ac:dyDescent="0.3">
      <c r="A9240" t="s">
        <v>2901</v>
      </c>
      <c r="B9240" t="s">
        <v>17</v>
      </c>
      <c r="C9240">
        <v>6.7</v>
      </c>
      <c r="E9240" t="b">
        <v>0</v>
      </c>
    </row>
    <row r="9241" spans="1:5" x14ac:dyDescent="0.3">
      <c r="A9241" t="s">
        <v>2902</v>
      </c>
      <c r="B9241" t="s">
        <v>38</v>
      </c>
      <c r="C9241">
        <v>6.2</v>
      </c>
      <c r="E9241" t="b">
        <v>0</v>
      </c>
    </row>
    <row r="9242" spans="1:5" x14ac:dyDescent="0.3">
      <c r="A9242" t="s">
        <v>2902</v>
      </c>
      <c r="B9242" t="s">
        <v>22</v>
      </c>
      <c r="C9242">
        <v>6.2</v>
      </c>
      <c r="E9242" t="b">
        <v>0</v>
      </c>
    </row>
    <row r="9243" spans="1:5" x14ac:dyDescent="0.3">
      <c r="A9243" t="s">
        <v>2902</v>
      </c>
      <c r="B9243" t="s">
        <v>34</v>
      </c>
      <c r="C9243">
        <v>6.2</v>
      </c>
      <c r="E9243" t="b">
        <v>0</v>
      </c>
    </row>
    <row r="9244" spans="1:5" x14ac:dyDescent="0.3">
      <c r="A9244" t="s">
        <v>2902</v>
      </c>
      <c r="B9244" t="s">
        <v>30</v>
      </c>
      <c r="C9244">
        <v>6.2</v>
      </c>
      <c r="E9244" t="b">
        <v>0</v>
      </c>
    </row>
    <row r="9245" spans="1:5" x14ac:dyDescent="0.3">
      <c r="A9245" t="s">
        <v>2903</v>
      </c>
      <c r="B9245" t="s">
        <v>13</v>
      </c>
      <c r="C9245">
        <v>7.3</v>
      </c>
      <c r="E9245" t="b">
        <v>0</v>
      </c>
    </row>
    <row r="9246" spans="1:5" x14ac:dyDescent="0.3">
      <c r="A9246" t="s">
        <v>2903</v>
      </c>
      <c r="B9246" t="s">
        <v>21</v>
      </c>
      <c r="C9246">
        <v>7.3</v>
      </c>
      <c r="E9246" t="b">
        <v>0</v>
      </c>
    </row>
    <row r="9247" spans="1:5" x14ac:dyDescent="0.3">
      <c r="A9247" t="s">
        <v>2903</v>
      </c>
      <c r="B9247" t="s">
        <v>23</v>
      </c>
      <c r="C9247">
        <v>7.3</v>
      </c>
      <c r="E9247" t="b">
        <v>0</v>
      </c>
    </row>
    <row r="9248" spans="1:5" x14ac:dyDescent="0.3">
      <c r="A9248" t="s">
        <v>2904</v>
      </c>
      <c r="B9248" t="s">
        <v>12</v>
      </c>
      <c r="C9248">
        <v>8.1</v>
      </c>
      <c r="E9248" t="b">
        <v>0</v>
      </c>
    </row>
    <row r="9249" spans="1:5" x14ac:dyDescent="0.3">
      <c r="A9249" t="s">
        <v>2904</v>
      </c>
      <c r="B9249" t="s">
        <v>30</v>
      </c>
      <c r="C9249">
        <v>8.1</v>
      </c>
      <c r="E9249" t="b">
        <v>0</v>
      </c>
    </row>
    <row r="9250" spans="1:5" x14ac:dyDescent="0.3">
      <c r="A9250" t="s">
        <v>2904</v>
      </c>
      <c r="B9250" t="s">
        <v>36</v>
      </c>
      <c r="C9250">
        <v>8.1</v>
      </c>
      <c r="E9250" t="b">
        <v>0</v>
      </c>
    </row>
    <row r="9251" spans="1:5" x14ac:dyDescent="0.3">
      <c r="A9251" t="s">
        <v>2905</v>
      </c>
      <c r="B9251" t="s">
        <v>22</v>
      </c>
      <c r="C9251">
        <v>7</v>
      </c>
      <c r="E9251" t="b">
        <v>0</v>
      </c>
    </row>
    <row r="9252" spans="1:5" x14ac:dyDescent="0.3">
      <c r="A9252" t="s">
        <v>2905</v>
      </c>
      <c r="B9252" t="s">
        <v>30</v>
      </c>
      <c r="C9252">
        <v>7</v>
      </c>
      <c r="E9252" t="b">
        <v>0</v>
      </c>
    </row>
    <row r="9253" spans="1:5" x14ac:dyDescent="0.3">
      <c r="A9253" t="s">
        <v>2905</v>
      </c>
      <c r="B9253" t="s">
        <v>23</v>
      </c>
      <c r="C9253">
        <v>7</v>
      </c>
      <c r="E9253" t="b">
        <v>0</v>
      </c>
    </row>
    <row r="9254" spans="1:5" x14ac:dyDescent="0.3">
      <c r="A9254" t="s">
        <v>2905</v>
      </c>
      <c r="B9254" t="s">
        <v>32</v>
      </c>
      <c r="C9254">
        <v>7</v>
      </c>
      <c r="E9254" t="b">
        <v>0</v>
      </c>
    </row>
    <row r="9255" spans="1:5" x14ac:dyDescent="0.3">
      <c r="A9255" t="s">
        <v>2906</v>
      </c>
      <c r="B9255" t="s">
        <v>35</v>
      </c>
      <c r="C9255">
        <v>8</v>
      </c>
      <c r="E9255" t="b">
        <v>0</v>
      </c>
    </row>
    <row r="9256" spans="1:5" x14ac:dyDescent="0.3">
      <c r="A9256" t="s">
        <v>2907</v>
      </c>
      <c r="B9256" t="s">
        <v>13</v>
      </c>
      <c r="C9256">
        <v>8</v>
      </c>
      <c r="E9256" t="b">
        <v>0</v>
      </c>
    </row>
    <row r="9257" spans="1:5" x14ac:dyDescent="0.3">
      <c r="A9257" t="s">
        <v>2907</v>
      </c>
      <c r="B9257" t="s">
        <v>30</v>
      </c>
      <c r="C9257">
        <v>8</v>
      </c>
      <c r="E9257" t="b">
        <v>0</v>
      </c>
    </row>
    <row r="9258" spans="1:5" x14ac:dyDescent="0.3">
      <c r="A9258" t="s">
        <v>2907</v>
      </c>
      <c r="B9258" t="s">
        <v>17</v>
      </c>
      <c r="C9258">
        <v>8</v>
      </c>
      <c r="E9258" t="b">
        <v>0</v>
      </c>
    </row>
    <row r="9259" spans="1:5" x14ac:dyDescent="0.3">
      <c r="A9259" t="s">
        <v>2908</v>
      </c>
      <c r="B9259" t="s">
        <v>22</v>
      </c>
      <c r="C9259">
        <v>7</v>
      </c>
      <c r="E9259" t="b">
        <v>0</v>
      </c>
    </row>
    <row r="9260" spans="1:5" x14ac:dyDescent="0.3">
      <c r="A9260" t="s">
        <v>2909</v>
      </c>
      <c r="B9260" t="s">
        <v>21</v>
      </c>
      <c r="C9260">
        <v>7.9</v>
      </c>
      <c r="E9260" t="b">
        <v>0</v>
      </c>
    </row>
    <row r="9261" spans="1:5" x14ac:dyDescent="0.3">
      <c r="A9261" t="s">
        <v>2909</v>
      </c>
      <c r="B9261" t="s">
        <v>22</v>
      </c>
      <c r="C9261">
        <v>7.9</v>
      </c>
      <c r="E9261" t="b">
        <v>0</v>
      </c>
    </row>
    <row r="9262" spans="1:5" x14ac:dyDescent="0.3">
      <c r="A9262" t="s">
        <v>2909</v>
      </c>
      <c r="B9262" t="s">
        <v>34</v>
      </c>
      <c r="C9262">
        <v>7.9</v>
      </c>
      <c r="E9262" t="b">
        <v>0</v>
      </c>
    </row>
    <row r="9263" spans="1:5" x14ac:dyDescent="0.3">
      <c r="A9263" t="s">
        <v>2909</v>
      </c>
      <c r="B9263" t="s">
        <v>30</v>
      </c>
      <c r="C9263">
        <v>7.9</v>
      </c>
      <c r="E9263" t="b">
        <v>0</v>
      </c>
    </row>
    <row r="9264" spans="1:5" x14ac:dyDescent="0.3">
      <c r="A9264" t="s">
        <v>2909</v>
      </c>
      <c r="B9264" t="s">
        <v>23</v>
      </c>
      <c r="C9264">
        <v>7.9</v>
      </c>
      <c r="E9264" t="b">
        <v>0</v>
      </c>
    </row>
    <row r="9265" spans="1:5" x14ac:dyDescent="0.3">
      <c r="A9265" t="s">
        <v>2910</v>
      </c>
      <c r="B9265" t="s">
        <v>12</v>
      </c>
      <c r="C9265">
        <v>5.9</v>
      </c>
      <c r="E9265" t="b">
        <v>0</v>
      </c>
    </row>
    <row r="9266" spans="1:5" x14ac:dyDescent="0.3">
      <c r="A9266" t="s">
        <v>2910</v>
      </c>
      <c r="B9266" t="s">
        <v>13</v>
      </c>
      <c r="C9266">
        <v>5.9</v>
      </c>
      <c r="E9266" t="b">
        <v>0</v>
      </c>
    </row>
    <row r="9267" spans="1:5" x14ac:dyDescent="0.3">
      <c r="A9267" t="s">
        <v>2910</v>
      </c>
      <c r="B9267" t="s">
        <v>22</v>
      </c>
      <c r="C9267">
        <v>5.9</v>
      </c>
      <c r="E9267" t="b">
        <v>0</v>
      </c>
    </row>
    <row r="9268" spans="1:5" x14ac:dyDescent="0.3">
      <c r="A9268" t="s">
        <v>2910</v>
      </c>
      <c r="B9268" t="s">
        <v>14</v>
      </c>
      <c r="C9268">
        <v>5.9</v>
      </c>
      <c r="E9268" t="b">
        <v>0</v>
      </c>
    </row>
    <row r="9269" spans="1:5" x14ac:dyDescent="0.3">
      <c r="A9269" t="s">
        <v>2910</v>
      </c>
      <c r="B9269" t="s">
        <v>26</v>
      </c>
      <c r="C9269">
        <v>5.9</v>
      </c>
      <c r="E9269" t="b">
        <v>0</v>
      </c>
    </row>
    <row r="9270" spans="1:5" x14ac:dyDescent="0.3">
      <c r="A9270" t="s">
        <v>2911</v>
      </c>
      <c r="B9270" t="s">
        <v>22</v>
      </c>
      <c r="C9270">
        <v>6.6</v>
      </c>
      <c r="E9270" t="b">
        <v>0</v>
      </c>
    </row>
    <row r="9271" spans="1:5" x14ac:dyDescent="0.3">
      <c r="A9271" t="s">
        <v>2911</v>
      </c>
      <c r="B9271" t="s">
        <v>19</v>
      </c>
      <c r="C9271">
        <v>6.6</v>
      </c>
      <c r="E9271" t="b">
        <v>0</v>
      </c>
    </row>
    <row r="9272" spans="1:5" x14ac:dyDescent="0.3">
      <c r="A9272" t="s">
        <v>2912</v>
      </c>
      <c r="B9272" t="s">
        <v>22</v>
      </c>
      <c r="C9272">
        <v>6.3</v>
      </c>
      <c r="E9272" t="b">
        <v>0</v>
      </c>
    </row>
    <row r="9273" spans="1:5" x14ac:dyDescent="0.3">
      <c r="A9273" t="s">
        <v>2912</v>
      </c>
      <c r="B9273" t="s">
        <v>30</v>
      </c>
      <c r="C9273">
        <v>6.3</v>
      </c>
      <c r="E9273" t="b">
        <v>0</v>
      </c>
    </row>
    <row r="9274" spans="1:5" x14ac:dyDescent="0.3">
      <c r="A9274" t="s">
        <v>2913</v>
      </c>
      <c r="B9274" t="s">
        <v>12</v>
      </c>
      <c r="C9274">
        <v>7.7</v>
      </c>
      <c r="E9274" t="b">
        <v>0</v>
      </c>
    </row>
    <row r="9275" spans="1:5" x14ac:dyDescent="0.3">
      <c r="A9275" t="s">
        <v>2913</v>
      </c>
      <c r="B9275" t="s">
        <v>13</v>
      </c>
      <c r="C9275">
        <v>7.7</v>
      </c>
      <c r="E9275" t="b">
        <v>0</v>
      </c>
    </row>
    <row r="9276" spans="1:5" x14ac:dyDescent="0.3">
      <c r="A9276" t="s">
        <v>2913</v>
      </c>
      <c r="B9276" t="s">
        <v>15</v>
      </c>
      <c r="C9276">
        <v>7.7</v>
      </c>
      <c r="E9276" t="b">
        <v>0</v>
      </c>
    </row>
    <row r="9277" spans="1:5" x14ac:dyDescent="0.3">
      <c r="A9277" t="s">
        <v>2914</v>
      </c>
      <c r="B9277" t="s">
        <v>22</v>
      </c>
      <c r="C9277">
        <v>6.9</v>
      </c>
      <c r="E9277" t="b">
        <v>0</v>
      </c>
    </row>
    <row r="9278" spans="1:5" x14ac:dyDescent="0.3">
      <c r="A9278" t="s">
        <v>2915</v>
      </c>
      <c r="B9278" t="s">
        <v>15</v>
      </c>
      <c r="C9278">
        <v>7.1</v>
      </c>
      <c r="E9278" t="b">
        <v>0</v>
      </c>
    </row>
    <row r="9279" spans="1:5" x14ac:dyDescent="0.3">
      <c r="A9279" t="s">
        <v>2915</v>
      </c>
      <c r="B9279" t="s">
        <v>17</v>
      </c>
      <c r="C9279">
        <v>7.1</v>
      </c>
      <c r="E9279" t="b">
        <v>0</v>
      </c>
    </row>
    <row r="9280" spans="1:5" x14ac:dyDescent="0.3">
      <c r="A9280" t="s">
        <v>2916</v>
      </c>
      <c r="B9280" t="s">
        <v>34</v>
      </c>
      <c r="C9280">
        <v>7.4</v>
      </c>
      <c r="E9280" t="b">
        <v>0</v>
      </c>
    </row>
    <row r="9281" spans="1:5" x14ac:dyDescent="0.3">
      <c r="A9281" t="s">
        <v>2916</v>
      </c>
      <c r="B9281" t="s">
        <v>30</v>
      </c>
      <c r="C9281">
        <v>7.4</v>
      </c>
      <c r="E9281" t="b">
        <v>0</v>
      </c>
    </row>
    <row r="9282" spans="1:5" x14ac:dyDescent="0.3">
      <c r="A9282" t="s">
        <v>2916</v>
      </c>
      <c r="B9282" t="s">
        <v>19</v>
      </c>
      <c r="C9282">
        <v>7.4</v>
      </c>
      <c r="E9282" t="b">
        <v>0</v>
      </c>
    </row>
    <row r="9283" spans="1:5" x14ac:dyDescent="0.3">
      <c r="A9283" t="s">
        <v>2916</v>
      </c>
      <c r="B9283" t="s">
        <v>17</v>
      </c>
      <c r="C9283">
        <v>7.4</v>
      </c>
      <c r="E9283" t="b">
        <v>0</v>
      </c>
    </row>
    <row r="9284" spans="1:5" x14ac:dyDescent="0.3">
      <c r="A9284" t="s">
        <v>2917</v>
      </c>
      <c r="B9284" t="s">
        <v>12</v>
      </c>
      <c r="C9284">
        <v>6.5</v>
      </c>
      <c r="E9284" t="b">
        <v>0</v>
      </c>
    </row>
    <row r="9285" spans="1:5" x14ac:dyDescent="0.3">
      <c r="A9285" t="s">
        <v>2917</v>
      </c>
      <c r="B9285" t="s">
        <v>13</v>
      </c>
      <c r="C9285">
        <v>6.5</v>
      </c>
      <c r="E9285" t="b">
        <v>0</v>
      </c>
    </row>
    <row r="9286" spans="1:5" x14ac:dyDescent="0.3">
      <c r="A9286" t="s">
        <v>2917</v>
      </c>
      <c r="B9286" t="s">
        <v>30</v>
      </c>
      <c r="C9286">
        <v>6.5</v>
      </c>
      <c r="E9286" t="b">
        <v>0</v>
      </c>
    </row>
    <row r="9287" spans="1:5" x14ac:dyDescent="0.3">
      <c r="A9287" t="s">
        <v>2917</v>
      </c>
      <c r="B9287" t="s">
        <v>17</v>
      </c>
      <c r="C9287">
        <v>6.5</v>
      </c>
      <c r="E9287" t="b">
        <v>0</v>
      </c>
    </row>
    <row r="9288" spans="1:5" x14ac:dyDescent="0.3">
      <c r="A9288" t="s">
        <v>2917</v>
      </c>
      <c r="B9288" t="s">
        <v>36</v>
      </c>
      <c r="C9288">
        <v>6.5</v>
      </c>
      <c r="E9288" t="b">
        <v>0</v>
      </c>
    </row>
    <row r="9289" spans="1:5" x14ac:dyDescent="0.3">
      <c r="A9289" t="s">
        <v>2918</v>
      </c>
      <c r="B9289" t="s">
        <v>34</v>
      </c>
      <c r="C9289">
        <v>6.5</v>
      </c>
      <c r="E9289" t="b">
        <v>0</v>
      </c>
    </row>
    <row r="9290" spans="1:5" x14ac:dyDescent="0.3">
      <c r="A9290" t="s">
        <v>2918</v>
      </c>
      <c r="B9290" t="s">
        <v>30</v>
      </c>
      <c r="C9290">
        <v>6.5</v>
      </c>
      <c r="E9290" t="b">
        <v>0</v>
      </c>
    </row>
    <row r="9291" spans="1:5" x14ac:dyDescent="0.3">
      <c r="A9291" t="s">
        <v>2918</v>
      </c>
      <c r="B9291" t="s">
        <v>39</v>
      </c>
      <c r="C9291">
        <v>6.5</v>
      </c>
      <c r="E9291" t="b">
        <v>0</v>
      </c>
    </row>
    <row r="9292" spans="1:5" x14ac:dyDescent="0.3">
      <c r="A9292" t="s">
        <v>2918</v>
      </c>
      <c r="B9292" t="s">
        <v>19</v>
      </c>
      <c r="C9292">
        <v>6.5</v>
      </c>
      <c r="E9292" t="b">
        <v>0</v>
      </c>
    </row>
    <row r="9293" spans="1:5" x14ac:dyDescent="0.3">
      <c r="A9293" t="s">
        <v>2919</v>
      </c>
      <c r="B9293" t="s">
        <v>13</v>
      </c>
      <c r="C9293">
        <v>6.8</v>
      </c>
      <c r="E9293" t="b">
        <v>0</v>
      </c>
    </row>
    <row r="9294" spans="1:5" x14ac:dyDescent="0.3">
      <c r="A9294" t="s">
        <v>2919</v>
      </c>
      <c r="B9294" t="s">
        <v>21</v>
      </c>
      <c r="C9294">
        <v>6.8</v>
      </c>
      <c r="E9294" t="b">
        <v>0</v>
      </c>
    </row>
    <row r="9295" spans="1:5" x14ac:dyDescent="0.3">
      <c r="A9295" t="s">
        <v>2919</v>
      </c>
      <c r="B9295" t="s">
        <v>22</v>
      </c>
      <c r="C9295">
        <v>6.8</v>
      </c>
      <c r="E9295" t="b">
        <v>0</v>
      </c>
    </row>
    <row r="9296" spans="1:5" x14ac:dyDescent="0.3">
      <c r="A9296" t="s">
        <v>2919</v>
      </c>
      <c r="B9296" t="s">
        <v>34</v>
      </c>
      <c r="C9296">
        <v>6.8</v>
      </c>
      <c r="E9296" t="b">
        <v>0</v>
      </c>
    </row>
    <row r="9297" spans="1:5" x14ac:dyDescent="0.3">
      <c r="A9297" t="s">
        <v>2920</v>
      </c>
      <c r="B9297" t="s">
        <v>34</v>
      </c>
      <c r="C9297">
        <v>7.5</v>
      </c>
      <c r="E9297" t="b">
        <v>0</v>
      </c>
    </row>
    <row r="9298" spans="1:5" x14ac:dyDescent="0.3">
      <c r="A9298" t="s">
        <v>2920</v>
      </c>
      <c r="B9298" t="s">
        <v>17</v>
      </c>
      <c r="C9298">
        <v>7.5</v>
      </c>
      <c r="E9298" t="b">
        <v>0</v>
      </c>
    </row>
    <row r="9299" spans="1:5" x14ac:dyDescent="0.3">
      <c r="A9299" t="s">
        <v>2921</v>
      </c>
      <c r="B9299" t="s">
        <v>13</v>
      </c>
      <c r="C9299">
        <v>6.6</v>
      </c>
      <c r="E9299" t="b">
        <v>0</v>
      </c>
    </row>
    <row r="9300" spans="1:5" x14ac:dyDescent="0.3">
      <c r="A9300" t="s">
        <v>2921</v>
      </c>
      <c r="B9300" t="s">
        <v>22</v>
      </c>
      <c r="C9300">
        <v>6.6</v>
      </c>
      <c r="E9300" t="b">
        <v>0</v>
      </c>
    </row>
    <row r="9301" spans="1:5" x14ac:dyDescent="0.3">
      <c r="A9301" t="s">
        <v>2922</v>
      </c>
      <c r="B9301" t="s">
        <v>30</v>
      </c>
      <c r="C9301">
        <v>7.1</v>
      </c>
      <c r="E9301" t="b">
        <v>0</v>
      </c>
    </row>
    <row r="9302" spans="1:5" x14ac:dyDescent="0.3">
      <c r="A9302" t="s">
        <v>2922</v>
      </c>
      <c r="B9302" t="s">
        <v>15</v>
      </c>
      <c r="C9302">
        <v>7.1</v>
      </c>
      <c r="E9302" t="b">
        <v>0</v>
      </c>
    </row>
    <row r="9303" spans="1:5" x14ac:dyDescent="0.3">
      <c r="A9303" t="s">
        <v>2922</v>
      </c>
      <c r="B9303" t="s">
        <v>17</v>
      </c>
      <c r="C9303">
        <v>7.1</v>
      </c>
      <c r="E9303" t="b">
        <v>0</v>
      </c>
    </row>
    <row r="9304" spans="1:5" x14ac:dyDescent="0.3">
      <c r="A9304" t="s">
        <v>2923</v>
      </c>
      <c r="B9304" t="s">
        <v>30</v>
      </c>
      <c r="C9304">
        <v>6.6</v>
      </c>
      <c r="E9304" t="b">
        <v>0</v>
      </c>
    </row>
    <row r="9305" spans="1:5" x14ac:dyDescent="0.3">
      <c r="A9305" t="s">
        <v>2923</v>
      </c>
      <c r="B9305" t="s">
        <v>25</v>
      </c>
      <c r="C9305">
        <v>6.6</v>
      </c>
      <c r="E9305" t="b">
        <v>0</v>
      </c>
    </row>
    <row r="9306" spans="1:5" x14ac:dyDescent="0.3">
      <c r="A9306" t="s">
        <v>2923</v>
      </c>
      <c r="B9306" t="s">
        <v>19</v>
      </c>
      <c r="C9306">
        <v>6.6</v>
      </c>
      <c r="E9306" t="b">
        <v>0</v>
      </c>
    </row>
    <row r="9307" spans="1:5" x14ac:dyDescent="0.3">
      <c r="A9307" t="s">
        <v>2924</v>
      </c>
      <c r="B9307" t="s">
        <v>13</v>
      </c>
      <c r="C9307">
        <v>7</v>
      </c>
      <c r="E9307" t="b">
        <v>0</v>
      </c>
    </row>
    <row r="9308" spans="1:5" x14ac:dyDescent="0.3">
      <c r="A9308" t="s">
        <v>2924</v>
      </c>
      <c r="B9308" t="s">
        <v>22</v>
      </c>
      <c r="C9308">
        <v>7</v>
      </c>
      <c r="E9308" t="b">
        <v>0</v>
      </c>
    </row>
    <row r="9309" spans="1:5" x14ac:dyDescent="0.3">
      <c r="A9309" t="s">
        <v>2924</v>
      </c>
      <c r="B9309" t="s">
        <v>14</v>
      </c>
      <c r="C9309">
        <v>7</v>
      </c>
      <c r="E9309" t="b">
        <v>0</v>
      </c>
    </row>
    <row r="9310" spans="1:5" x14ac:dyDescent="0.3">
      <c r="A9310" t="s">
        <v>2924</v>
      </c>
      <c r="B9310" t="s">
        <v>15</v>
      </c>
      <c r="C9310">
        <v>7</v>
      </c>
      <c r="E9310" t="b">
        <v>0</v>
      </c>
    </row>
    <row r="9311" spans="1:5" x14ac:dyDescent="0.3">
      <c r="A9311" t="s">
        <v>2925</v>
      </c>
      <c r="B9311" t="s">
        <v>22</v>
      </c>
      <c r="C9311">
        <v>3.3</v>
      </c>
      <c r="E9311" t="b">
        <v>0</v>
      </c>
    </row>
    <row r="9312" spans="1:5" x14ac:dyDescent="0.3">
      <c r="A9312" t="s">
        <v>2925</v>
      </c>
      <c r="B9312" t="s">
        <v>30</v>
      </c>
      <c r="C9312">
        <v>3.3</v>
      </c>
      <c r="E9312" t="b">
        <v>0</v>
      </c>
    </row>
    <row r="9313" spans="1:5" x14ac:dyDescent="0.3">
      <c r="A9313" t="s">
        <v>2926</v>
      </c>
      <c r="B9313" t="s">
        <v>22</v>
      </c>
      <c r="C9313">
        <v>6.7</v>
      </c>
      <c r="E9313" t="b">
        <v>0</v>
      </c>
    </row>
    <row r="9314" spans="1:5" x14ac:dyDescent="0.3">
      <c r="A9314" t="s">
        <v>2926</v>
      </c>
      <c r="B9314" t="s">
        <v>34</v>
      </c>
      <c r="C9314">
        <v>6.7</v>
      </c>
      <c r="E9314" t="b">
        <v>0</v>
      </c>
    </row>
    <row r="9315" spans="1:5" x14ac:dyDescent="0.3">
      <c r="A9315" t="s">
        <v>2927</v>
      </c>
      <c r="B9315" t="s">
        <v>38</v>
      </c>
      <c r="C9315">
        <v>8</v>
      </c>
      <c r="E9315" t="b">
        <v>0</v>
      </c>
    </row>
    <row r="9316" spans="1:5" x14ac:dyDescent="0.3">
      <c r="A9316" t="s">
        <v>2927</v>
      </c>
      <c r="B9316" t="s">
        <v>30</v>
      </c>
      <c r="C9316">
        <v>8</v>
      </c>
      <c r="E9316" t="b">
        <v>0</v>
      </c>
    </row>
    <row r="9317" spans="1:5" x14ac:dyDescent="0.3">
      <c r="A9317" t="s">
        <v>2927</v>
      </c>
      <c r="B9317" t="s">
        <v>36</v>
      </c>
      <c r="C9317">
        <v>8</v>
      </c>
      <c r="E9317" t="b">
        <v>0</v>
      </c>
    </row>
    <row r="9318" spans="1:5" x14ac:dyDescent="0.3">
      <c r="A9318" t="s">
        <v>2928</v>
      </c>
      <c r="B9318" t="s">
        <v>30</v>
      </c>
      <c r="C9318">
        <v>6.8</v>
      </c>
      <c r="E9318" t="b">
        <v>0</v>
      </c>
    </row>
    <row r="9319" spans="1:5" x14ac:dyDescent="0.3">
      <c r="A9319" t="s">
        <v>2928</v>
      </c>
      <c r="B9319" t="s">
        <v>17</v>
      </c>
      <c r="C9319">
        <v>6.8</v>
      </c>
      <c r="E9319" t="b">
        <v>0</v>
      </c>
    </row>
    <row r="9320" spans="1:5" x14ac:dyDescent="0.3">
      <c r="A9320" t="s">
        <v>2929</v>
      </c>
      <c r="B9320" t="s">
        <v>35</v>
      </c>
      <c r="C9320">
        <v>6</v>
      </c>
      <c r="E9320" t="b">
        <v>0</v>
      </c>
    </row>
    <row r="9321" spans="1:5" x14ac:dyDescent="0.3">
      <c r="A9321" t="s">
        <v>2929</v>
      </c>
      <c r="B9321" t="s">
        <v>15</v>
      </c>
      <c r="C9321">
        <v>6</v>
      </c>
      <c r="E9321" t="b">
        <v>0</v>
      </c>
    </row>
    <row r="9322" spans="1:5" x14ac:dyDescent="0.3">
      <c r="A9322" t="s">
        <v>2929</v>
      </c>
      <c r="B9322" t="s">
        <v>17</v>
      </c>
      <c r="C9322">
        <v>6</v>
      </c>
      <c r="E9322" t="b">
        <v>0</v>
      </c>
    </row>
    <row r="9323" spans="1:5" x14ac:dyDescent="0.3">
      <c r="A9323" t="s">
        <v>2930</v>
      </c>
      <c r="B9323" t="s">
        <v>35</v>
      </c>
      <c r="C9323">
        <v>5.4</v>
      </c>
      <c r="E9323" t="b">
        <v>0</v>
      </c>
    </row>
    <row r="9324" spans="1:5" x14ac:dyDescent="0.3">
      <c r="A9324" t="s">
        <v>2930</v>
      </c>
      <c r="B9324" t="s">
        <v>26</v>
      </c>
      <c r="C9324">
        <v>5.4</v>
      </c>
      <c r="E9324" t="b">
        <v>0</v>
      </c>
    </row>
    <row r="9325" spans="1:5" x14ac:dyDescent="0.3">
      <c r="A9325" t="s">
        <v>2931</v>
      </c>
      <c r="B9325" t="s">
        <v>22</v>
      </c>
      <c r="C9325">
        <v>4.3</v>
      </c>
      <c r="E9325" t="b">
        <v>0</v>
      </c>
    </row>
    <row r="9326" spans="1:5" x14ac:dyDescent="0.3">
      <c r="A9326" t="s">
        <v>2932</v>
      </c>
      <c r="B9326" t="s">
        <v>22</v>
      </c>
      <c r="C9326">
        <v>6.2</v>
      </c>
      <c r="E9326" t="b">
        <v>0</v>
      </c>
    </row>
    <row r="9327" spans="1:5" x14ac:dyDescent="0.3">
      <c r="A9327" t="s">
        <v>2932</v>
      </c>
      <c r="B9327" t="s">
        <v>14</v>
      </c>
      <c r="C9327">
        <v>6.2</v>
      </c>
      <c r="E9327" t="b">
        <v>0</v>
      </c>
    </row>
    <row r="9328" spans="1:5" x14ac:dyDescent="0.3">
      <c r="A9328" t="s">
        <v>2933</v>
      </c>
      <c r="B9328" t="s">
        <v>22</v>
      </c>
      <c r="C9328">
        <v>7.7</v>
      </c>
      <c r="E9328" t="b">
        <v>0</v>
      </c>
    </row>
    <row r="9329" spans="1:5" x14ac:dyDescent="0.3">
      <c r="A9329" t="s">
        <v>2933</v>
      </c>
      <c r="B9329" t="s">
        <v>30</v>
      </c>
      <c r="C9329">
        <v>7.7</v>
      </c>
      <c r="E9329" t="b">
        <v>0</v>
      </c>
    </row>
    <row r="9330" spans="1:5" x14ac:dyDescent="0.3">
      <c r="A9330" t="s">
        <v>2933</v>
      </c>
      <c r="B9330" t="s">
        <v>23</v>
      </c>
      <c r="C9330">
        <v>7.7</v>
      </c>
      <c r="E9330" t="b">
        <v>0</v>
      </c>
    </row>
    <row r="9331" spans="1:5" x14ac:dyDescent="0.3">
      <c r="A9331" t="s">
        <v>2933</v>
      </c>
      <c r="B9331" t="s">
        <v>14</v>
      </c>
      <c r="C9331">
        <v>7.7</v>
      </c>
      <c r="E9331" t="b">
        <v>0</v>
      </c>
    </row>
    <row r="9332" spans="1:5" x14ac:dyDescent="0.3">
      <c r="A9332" t="s">
        <v>2933</v>
      </c>
      <c r="B9332" t="s">
        <v>25</v>
      </c>
      <c r="C9332">
        <v>7.7</v>
      </c>
      <c r="E9332" t="b">
        <v>0</v>
      </c>
    </row>
    <row r="9333" spans="1:5" x14ac:dyDescent="0.3">
      <c r="A9333" t="s">
        <v>320</v>
      </c>
      <c r="B9333" t="s">
        <v>12</v>
      </c>
      <c r="C9333">
        <v>8</v>
      </c>
      <c r="E9333" t="b">
        <v>0</v>
      </c>
    </row>
    <row r="9334" spans="1:5" x14ac:dyDescent="0.3">
      <c r="A9334" t="s">
        <v>320</v>
      </c>
      <c r="B9334" t="s">
        <v>13</v>
      </c>
      <c r="C9334">
        <v>8</v>
      </c>
      <c r="E9334" t="b">
        <v>0</v>
      </c>
    </row>
    <row r="9335" spans="1:5" x14ac:dyDescent="0.3">
      <c r="A9335" t="s">
        <v>320</v>
      </c>
      <c r="B9335" t="s">
        <v>17</v>
      </c>
      <c r="C9335">
        <v>8</v>
      </c>
      <c r="E9335" t="b">
        <v>0</v>
      </c>
    </row>
    <row r="9336" spans="1:5" x14ac:dyDescent="0.3">
      <c r="A9336" t="s">
        <v>2934</v>
      </c>
      <c r="B9336" t="s">
        <v>38</v>
      </c>
      <c r="C9336">
        <v>7.4</v>
      </c>
      <c r="E9336" t="b">
        <v>0</v>
      </c>
    </row>
    <row r="9337" spans="1:5" x14ac:dyDescent="0.3">
      <c r="A9337" t="s">
        <v>2934</v>
      </c>
      <c r="B9337" t="s">
        <v>30</v>
      </c>
      <c r="C9337">
        <v>7.4</v>
      </c>
      <c r="E9337" t="b">
        <v>0</v>
      </c>
    </row>
    <row r="9338" spans="1:5" x14ac:dyDescent="0.3">
      <c r="A9338" t="s">
        <v>2934</v>
      </c>
      <c r="B9338" t="s">
        <v>19</v>
      </c>
      <c r="C9338">
        <v>7.4</v>
      </c>
      <c r="E9338" t="b">
        <v>0</v>
      </c>
    </row>
    <row r="9339" spans="1:5" x14ac:dyDescent="0.3">
      <c r="A9339" t="s">
        <v>2935</v>
      </c>
      <c r="B9339" t="s">
        <v>18</v>
      </c>
      <c r="C9339">
        <v>5.9</v>
      </c>
      <c r="E9339" t="b">
        <v>0</v>
      </c>
    </row>
    <row r="9340" spans="1:5" x14ac:dyDescent="0.3">
      <c r="A9340" t="s">
        <v>2935</v>
      </c>
      <c r="B9340" t="s">
        <v>39</v>
      </c>
      <c r="C9340">
        <v>5.9</v>
      </c>
      <c r="E9340" t="b">
        <v>0</v>
      </c>
    </row>
    <row r="9341" spans="1:5" x14ac:dyDescent="0.3">
      <c r="A9341" t="s">
        <v>2936</v>
      </c>
      <c r="B9341" t="s">
        <v>30</v>
      </c>
      <c r="C9341">
        <v>7.8</v>
      </c>
      <c r="E9341" t="b">
        <v>0</v>
      </c>
    </row>
    <row r="9342" spans="1:5" x14ac:dyDescent="0.3">
      <c r="A9342" t="s">
        <v>2936</v>
      </c>
      <c r="B9342" t="s">
        <v>19</v>
      </c>
      <c r="C9342">
        <v>7.8</v>
      </c>
      <c r="E9342" t="b">
        <v>0</v>
      </c>
    </row>
    <row r="9343" spans="1:5" x14ac:dyDescent="0.3">
      <c r="A9343" t="s">
        <v>2937</v>
      </c>
      <c r="B9343" t="s">
        <v>34</v>
      </c>
      <c r="C9343">
        <v>7.4</v>
      </c>
      <c r="E9343" t="b">
        <v>0</v>
      </c>
    </row>
    <row r="9344" spans="1:5" x14ac:dyDescent="0.3">
      <c r="A9344" t="s">
        <v>2937</v>
      </c>
      <c r="B9344" t="s">
        <v>30</v>
      </c>
      <c r="C9344">
        <v>7.4</v>
      </c>
      <c r="E9344" t="b">
        <v>0</v>
      </c>
    </row>
    <row r="9345" spans="1:5" x14ac:dyDescent="0.3">
      <c r="A9345" t="s">
        <v>2938</v>
      </c>
      <c r="B9345" t="s">
        <v>22</v>
      </c>
      <c r="C9345">
        <v>6.5</v>
      </c>
      <c r="E9345" t="b">
        <v>0</v>
      </c>
    </row>
    <row r="9346" spans="1:5" x14ac:dyDescent="0.3">
      <c r="A9346" t="s">
        <v>2938</v>
      </c>
      <c r="B9346" t="s">
        <v>19</v>
      </c>
      <c r="C9346">
        <v>6.5</v>
      </c>
      <c r="E9346" t="b">
        <v>0</v>
      </c>
    </row>
    <row r="9347" spans="1:5" x14ac:dyDescent="0.3">
      <c r="A9347" t="s">
        <v>2939</v>
      </c>
      <c r="B9347" t="s">
        <v>35</v>
      </c>
      <c r="C9347">
        <v>5.4</v>
      </c>
      <c r="E9347" t="b">
        <v>0</v>
      </c>
    </row>
    <row r="9348" spans="1:5" x14ac:dyDescent="0.3">
      <c r="A9348" t="s">
        <v>2939</v>
      </c>
      <c r="B9348" t="s">
        <v>15</v>
      </c>
      <c r="C9348">
        <v>5.4</v>
      </c>
      <c r="E9348" t="b">
        <v>0</v>
      </c>
    </row>
    <row r="9349" spans="1:5" x14ac:dyDescent="0.3">
      <c r="A9349" t="s">
        <v>2940</v>
      </c>
      <c r="B9349" t="s">
        <v>35</v>
      </c>
      <c r="C9349">
        <v>7</v>
      </c>
      <c r="E9349" t="b">
        <v>0</v>
      </c>
    </row>
    <row r="9350" spans="1:5" x14ac:dyDescent="0.3">
      <c r="A9350" t="s">
        <v>2940</v>
      </c>
      <c r="B9350" t="s">
        <v>26</v>
      </c>
      <c r="C9350">
        <v>7</v>
      </c>
      <c r="E9350" t="b">
        <v>0</v>
      </c>
    </row>
    <row r="9351" spans="1:5" x14ac:dyDescent="0.3">
      <c r="A9351" t="s">
        <v>2940</v>
      </c>
      <c r="B9351" t="s">
        <v>17</v>
      </c>
      <c r="C9351">
        <v>7</v>
      </c>
      <c r="E9351" t="b">
        <v>0</v>
      </c>
    </row>
    <row r="9352" spans="1:5" x14ac:dyDescent="0.3">
      <c r="A9352" t="s">
        <v>2941</v>
      </c>
      <c r="B9352" t="s">
        <v>12</v>
      </c>
      <c r="C9352">
        <v>8.6</v>
      </c>
      <c r="E9352" t="b">
        <v>0</v>
      </c>
    </row>
    <row r="9353" spans="1:5" x14ac:dyDescent="0.3">
      <c r="A9353" t="s">
        <v>2941</v>
      </c>
      <c r="B9353" t="s">
        <v>13</v>
      </c>
      <c r="C9353">
        <v>8.6</v>
      </c>
      <c r="E9353" t="b">
        <v>0</v>
      </c>
    </row>
    <row r="9354" spans="1:5" x14ac:dyDescent="0.3">
      <c r="A9354" t="s">
        <v>2941</v>
      </c>
      <c r="B9354" t="s">
        <v>38</v>
      </c>
      <c r="C9354">
        <v>8.6</v>
      </c>
      <c r="E9354" t="b">
        <v>0</v>
      </c>
    </row>
    <row r="9355" spans="1:5" x14ac:dyDescent="0.3">
      <c r="A9355" t="s">
        <v>2941</v>
      </c>
      <c r="B9355" t="s">
        <v>30</v>
      </c>
      <c r="C9355">
        <v>8.6</v>
      </c>
      <c r="E9355" t="b">
        <v>0</v>
      </c>
    </row>
    <row r="9356" spans="1:5" x14ac:dyDescent="0.3">
      <c r="A9356" t="s">
        <v>2941</v>
      </c>
      <c r="B9356" t="s">
        <v>31</v>
      </c>
      <c r="C9356">
        <v>8.6</v>
      </c>
      <c r="E9356" t="b">
        <v>0</v>
      </c>
    </row>
    <row r="9357" spans="1:5" x14ac:dyDescent="0.3">
      <c r="A9357" t="s">
        <v>2942</v>
      </c>
      <c r="B9357" t="s">
        <v>38</v>
      </c>
      <c r="C9357">
        <v>7.6</v>
      </c>
      <c r="E9357" t="b">
        <v>0</v>
      </c>
    </row>
    <row r="9358" spans="1:5" x14ac:dyDescent="0.3">
      <c r="A9358" t="s">
        <v>2942</v>
      </c>
      <c r="B9358" t="s">
        <v>30</v>
      </c>
      <c r="C9358">
        <v>7.6</v>
      </c>
      <c r="E9358" t="b">
        <v>0</v>
      </c>
    </row>
    <row r="9359" spans="1:5" x14ac:dyDescent="0.3">
      <c r="A9359" t="s">
        <v>2943</v>
      </c>
      <c r="B9359" t="s">
        <v>22</v>
      </c>
      <c r="C9359">
        <v>6.9</v>
      </c>
      <c r="E9359" t="b">
        <v>0</v>
      </c>
    </row>
    <row r="9360" spans="1:5" x14ac:dyDescent="0.3">
      <c r="A9360" t="s">
        <v>2943</v>
      </c>
      <c r="B9360" t="s">
        <v>30</v>
      </c>
      <c r="C9360">
        <v>6.9</v>
      </c>
      <c r="E9360" t="b">
        <v>0</v>
      </c>
    </row>
    <row r="9361" spans="1:5" x14ac:dyDescent="0.3">
      <c r="A9361" t="s">
        <v>2944</v>
      </c>
      <c r="B9361" t="s">
        <v>30</v>
      </c>
      <c r="C9361">
        <v>7</v>
      </c>
      <c r="E9361" t="b">
        <v>0</v>
      </c>
    </row>
    <row r="9362" spans="1:5" x14ac:dyDescent="0.3">
      <c r="A9362" t="s">
        <v>2944</v>
      </c>
      <c r="B9362" t="s">
        <v>17</v>
      </c>
      <c r="C9362">
        <v>7</v>
      </c>
      <c r="E9362" t="b">
        <v>0</v>
      </c>
    </row>
    <row r="9363" spans="1:5" x14ac:dyDescent="0.3">
      <c r="A9363" t="s">
        <v>2945</v>
      </c>
      <c r="B9363" t="s">
        <v>22</v>
      </c>
      <c r="C9363">
        <v>5.3</v>
      </c>
      <c r="E9363" t="b">
        <v>0</v>
      </c>
    </row>
    <row r="9364" spans="1:5" x14ac:dyDescent="0.3">
      <c r="A9364" t="s">
        <v>2945</v>
      </c>
      <c r="B9364" t="s">
        <v>23</v>
      </c>
      <c r="C9364">
        <v>5.3</v>
      </c>
      <c r="E9364" t="b">
        <v>0</v>
      </c>
    </row>
    <row r="9365" spans="1:5" x14ac:dyDescent="0.3">
      <c r="A9365" t="s">
        <v>2945</v>
      </c>
      <c r="B9365" t="s">
        <v>14</v>
      </c>
      <c r="C9365">
        <v>5.3</v>
      </c>
      <c r="E9365" t="b">
        <v>0</v>
      </c>
    </row>
    <row r="9366" spans="1:5" x14ac:dyDescent="0.3">
      <c r="A9366" t="s">
        <v>2945</v>
      </c>
      <c r="B9366" t="s">
        <v>19</v>
      </c>
      <c r="C9366">
        <v>5.3</v>
      </c>
      <c r="E9366" t="b">
        <v>0</v>
      </c>
    </row>
    <row r="9367" spans="1:5" x14ac:dyDescent="0.3">
      <c r="A9367" t="s">
        <v>2946</v>
      </c>
      <c r="B9367" t="s">
        <v>30</v>
      </c>
      <c r="C9367">
        <v>6.4</v>
      </c>
      <c r="E9367" t="b">
        <v>0</v>
      </c>
    </row>
    <row r="9368" spans="1:5" x14ac:dyDescent="0.3">
      <c r="A9368" t="s">
        <v>2946</v>
      </c>
      <c r="B9368" t="s">
        <v>26</v>
      </c>
      <c r="C9368">
        <v>6.4</v>
      </c>
      <c r="E9368" t="b">
        <v>0</v>
      </c>
    </row>
    <row r="9369" spans="1:5" x14ac:dyDescent="0.3">
      <c r="A9369" t="s">
        <v>2946</v>
      </c>
      <c r="B9369" t="s">
        <v>19</v>
      </c>
      <c r="C9369">
        <v>6.4</v>
      </c>
      <c r="E9369" t="b">
        <v>0</v>
      </c>
    </row>
    <row r="9370" spans="1:5" x14ac:dyDescent="0.3">
      <c r="A9370" t="s">
        <v>2947</v>
      </c>
      <c r="B9370" t="s">
        <v>22</v>
      </c>
      <c r="C9370">
        <v>4.5</v>
      </c>
      <c r="E9370" t="b">
        <v>0</v>
      </c>
    </row>
    <row r="9371" spans="1:5" x14ac:dyDescent="0.3">
      <c r="A9371" t="s">
        <v>2948</v>
      </c>
      <c r="B9371" t="s">
        <v>13</v>
      </c>
      <c r="C9371">
        <v>7.8</v>
      </c>
      <c r="E9371" t="b">
        <v>0</v>
      </c>
    </row>
    <row r="9372" spans="1:5" x14ac:dyDescent="0.3">
      <c r="A9372" t="s">
        <v>2948</v>
      </c>
      <c r="B9372" t="s">
        <v>22</v>
      </c>
      <c r="C9372">
        <v>7.8</v>
      </c>
      <c r="E9372" t="b">
        <v>0</v>
      </c>
    </row>
    <row r="9373" spans="1:5" x14ac:dyDescent="0.3">
      <c r="A9373" t="s">
        <v>2948</v>
      </c>
      <c r="B9373" t="s">
        <v>30</v>
      </c>
      <c r="C9373">
        <v>7.8</v>
      </c>
      <c r="E9373" t="b">
        <v>0</v>
      </c>
    </row>
    <row r="9374" spans="1:5" x14ac:dyDescent="0.3">
      <c r="A9374" t="s">
        <v>2949</v>
      </c>
      <c r="B9374" t="s">
        <v>12</v>
      </c>
      <c r="C9374">
        <v>6.7</v>
      </c>
      <c r="E9374" t="b">
        <v>0</v>
      </c>
    </row>
    <row r="9375" spans="1:5" x14ac:dyDescent="0.3">
      <c r="A9375" t="s">
        <v>2949</v>
      </c>
      <c r="B9375" t="s">
        <v>14</v>
      </c>
      <c r="C9375">
        <v>6.7</v>
      </c>
      <c r="E9375" t="b">
        <v>0</v>
      </c>
    </row>
    <row r="9376" spans="1:5" x14ac:dyDescent="0.3">
      <c r="A9376" t="s">
        <v>2949</v>
      </c>
      <c r="B9376" t="s">
        <v>35</v>
      </c>
      <c r="C9376">
        <v>6.7</v>
      </c>
      <c r="E9376" t="b">
        <v>0</v>
      </c>
    </row>
    <row r="9377" spans="1:5" x14ac:dyDescent="0.3">
      <c r="A9377" t="s">
        <v>2949</v>
      </c>
      <c r="B9377" t="s">
        <v>17</v>
      </c>
      <c r="C9377">
        <v>6.7</v>
      </c>
      <c r="E9377" t="b">
        <v>0</v>
      </c>
    </row>
    <row r="9378" spans="1:5" x14ac:dyDescent="0.3">
      <c r="A9378" t="s">
        <v>2950</v>
      </c>
      <c r="B9378" t="s">
        <v>22</v>
      </c>
      <c r="C9378">
        <v>5.3</v>
      </c>
      <c r="E9378" t="b">
        <v>0</v>
      </c>
    </row>
    <row r="9379" spans="1:5" x14ac:dyDescent="0.3">
      <c r="A9379" t="s">
        <v>2950</v>
      </c>
      <c r="B9379" t="s">
        <v>34</v>
      </c>
      <c r="C9379">
        <v>5.3</v>
      </c>
      <c r="E9379" t="b">
        <v>0</v>
      </c>
    </row>
    <row r="9380" spans="1:5" x14ac:dyDescent="0.3">
      <c r="A9380" t="s">
        <v>2950</v>
      </c>
      <c r="B9380" t="s">
        <v>23</v>
      </c>
      <c r="C9380">
        <v>5.3</v>
      </c>
      <c r="E9380" t="b">
        <v>0</v>
      </c>
    </row>
    <row r="9381" spans="1:5" x14ac:dyDescent="0.3">
      <c r="A9381" t="s">
        <v>2951</v>
      </c>
      <c r="B9381" t="s">
        <v>22</v>
      </c>
      <c r="C9381">
        <v>6.3</v>
      </c>
      <c r="E9381" t="b">
        <v>0</v>
      </c>
    </row>
    <row r="9382" spans="1:5" x14ac:dyDescent="0.3">
      <c r="A9382" t="s">
        <v>2951</v>
      </c>
      <c r="B9382" t="s">
        <v>30</v>
      </c>
      <c r="C9382">
        <v>6.3</v>
      </c>
      <c r="E9382" t="b">
        <v>0</v>
      </c>
    </row>
    <row r="9383" spans="1:5" x14ac:dyDescent="0.3">
      <c r="A9383" t="s">
        <v>2952</v>
      </c>
      <c r="B9383" t="s">
        <v>12</v>
      </c>
      <c r="C9383">
        <v>7</v>
      </c>
      <c r="E9383" t="b">
        <v>0</v>
      </c>
    </row>
    <row r="9384" spans="1:5" x14ac:dyDescent="0.3">
      <c r="A9384" t="s">
        <v>2952</v>
      </c>
      <c r="B9384" t="s">
        <v>34</v>
      </c>
      <c r="C9384">
        <v>7</v>
      </c>
      <c r="E9384" t="b">
        <v>0</v>
      </c>
    </row>
    <row r="9385" spans="1:5" x14ac:dyDescent="0.3">
      <c r="A9385" t="s">
        <v>2952</v>
      </c>
      <c r="B9385" t="s">
        <v>17</v>
      </c>
      <c r="C9385">
        <v>7</v>
      </c>
      <c r="E9385" t="b">
        <v>0</v>
      </c>
    </row>
    <row r="9386" spans="1:5" x14ac:dyDescent="0.3">
      <c r="A9386" t="s">
        <v>2953</v>
      </c>
      <c r="B9386" t="s">
        <v>22</v>
      </c>
      <c r="C9386">
        <v>5.3</v>
      </c>
      <c r="E9386" t="b">
        <v>0</v>
      </c>
    </row>
    <row r="9387" spans="1:5" x14ac:dyDescent="0.3">
      <c r="A9387" t="s">
        <v>2954</v>
      </c>
      <c r="B9387" t="s">
        <v>22</v>
      </c>
      <c r="C9387">
        <v>6.6</v>
      </c>
      <c r="E9387" t="b">
        <v>0</v>
      </c>
    </row>
    <row r="9388" spans="1:5" x14ac:dyDescent="0.3">
      <c r="A9388" t="s">
        <v>2954</v>
      </c>
      <c r="B9388" t="s">
        <v>30</v>
      </c>
      <c r="C9388">
        <v>6.6</v>
      </c>
      <c r="E9388" t="b">
        <v>0</v>
      </c>
    </row>
    <row r="9389" spans="1:5" x14ac:dyDescent="0.3">
      <c r="A9389" t="s">
        <v>2954</v>
      </c>
      <c r="B9389" t="s">
        <v>19</v>
      </c>
      <c r="C9389">
        <v>6.6</v>
      </c>
      <c r="E9389" t="b">
        <v>0</v>
      </c>
    </row>
    <row r="9390" spans="1:5" x14ac:dyDescent="0.3">
      <c r="A9390" t="s">
        <v>2955</v>
      </c>
      <c r="B9390" t="s">
        <v>22</v>
      </c>
      <c r="C9390">
        <v>5.8</v>
      </c>
      <c r="E9390" t="b">
        <v>0</v>
      </c>
    </row>
    <row r="9391" spans="1:5" x14ac:dyDescent="0.3">
      <c r="A9391" t="s">
        <v>2955</v>
      </c>
      <c r="B9391" t="s">
        <v>19</v>
      </c>
      <c r="C9391">
        <v>5.8</v>
      </c>
      <c r="E9391" t="b">
        <v>0</v>
      </c>
    </row>
    <row r="9392" spans="1:5" x14ac:dyDescent="0.3">
      <c r="A9392" t="s">
        <v>2955</v>
      </c>
      <c r="B9392" t="s">
        <v>32</v>
      </c>
      <c r="C9392">
        <v>5.8</v>
      </c>
      <c r="E9392" t="b">
        <v>0</v>
      </c>
    </row>
    <row r="9393" spans="1:5" x14ac:dyDescent="0.3">
      <c r="A9393" t="s">
        <v>2956</v>
      </c>
      <c r="B9393" t="s">
        <v>30</v>
      </c>
      <c r="C9393">
        <v>6.7</v>
      </c>
      <c r="E9393" t="b">
        <v>0</v>
      </c>
    </row>
    <row r="9394" spans="1:5" x14ac:dyDescent="0.3">
      <c r="A9394" t="s">
        <v>2956</v>
      </c>
      <c r="B9394" t="s">
        <v>19</v>
      </c>
      <c r="C9394">
        <v>6.7</v>
      </c>
      <c r="E9394" t="b">
        <v>0</v>
      </c>
    </row>
    <row r="9395" spans="1:5" x14ac:dyDescent="0.3">
      <c r="A9395" t="s">
        <v>2957</v>
      </c>
      <c r="B9395" t="s">
        <v>34</v>
      </c>
      <c r="C9395">
        <v>6.6</v>
      </c>
      <c r="E9395" t="b">
        <v>0</v>
      </c>
    </row>
    <row r="9396" spans="1:5" x14ac:dyDescent="0.3">
      <c r="A9396" t="s">
        <v>2957</v>
      </c>
      <c r="B9396" t="s">
        <v>30</v>
      </c>
      <c r="C9396">
        <v>6.6</v>
      </c>
      <c r="E9396" t="b">
        <v>0</v>
      </c>
    </row>
    <row r="9397" spans="1:5" x14ac:dyDescent="0.3">
      <c r="A9397" t="s">
        <v>2957</v>
      </c>
      <c r="B9397" t="s">
        <v>19</v>
      </c>
      <c r="C9397">
        <v>6.6</v>
      </c>
      <c r="E9397" t="b">
        <v>0</v>
      </c>
    </row>
    <row r="9398" spans="1:5" x14ac:dyDescent="0.3">
      <c r="A9398" t="s">
        <v>2957</v>
      </c>
      <c r="B9398" t="s">
        <v>17</v>
      </c>
      <c r="C9398">
        <v>6.6</v>
      </c>
      <c r="E9398" t="b">
        <v>0</v>
      </c>
    </row>
    <row r="9399" spans="1:5" x14ac:dyDescent="0.3">
      <c r="A9399" t="s">
        <v>2958</v>
      </c>
      <c r="B9399" t="s">
        <v>38</v>
      </c>
      <c r="C9399">
        <v>7</v>
      </c>
      <c r="E9399" t="b">
        <v>0</v>
      </c>
    </row>
    <row r="9400" spans="1:5" x14ac:dyDescent="0.3">
      <c r="A9400" t="s">
        <v>2958</v>
      </c>
      <c r="B9400" t="s">
        <v>30</v>
      </c>
      <c r="C9400">
        <v>7</v>
      </c>
      <c r="E9400" t="b">
        <v>0</v>
      </c>
    </row>
    <row r="9401" spans="1:5" x14ac:dyDescent="0.3">
      <c r="A9401" t="s">
        <v>2958</v>
      </c>
      <c r="B9401" t="s">
        <v>19</v>
      </c>
      <c r="C9401">
        <v>7</v>
      </c>
      <c r="E9401" t="b">
        <v>0</v>
      </c>
    </row>
    <row r="9402" spans="1:5" x14ac:dyDescent="0.3">
      <c r="A9402" t="s">
        <v>2959</v>
      </c>
      <c r="B9402" t="s">
        <v>13</v>
      </c>
      <c r="C9402">
        <v>8.4</v>
      </c>
      <c r="E9402" t="b">
        <v>0</v>
      </c>
    </row>
    <row r="9403" spans="1:5" x14ac:dyDescent="0.3">
      <c r="A9403" t="s">
        <v>2959</v>
      </c>
      <c r="B9403" t="s">
        <v>30</v>
      </c>
      <c r="C9403">
        <v>8.4</v>
      </c>
      <c r="E9403" t="b">
        <v>0</v>
      </c>
    </row>
    <row r="9404" spans="1:5" x14ac:dyDescent="0.3">
      <c r="A9404" t="s">
        <v>2959</v>
      </c>
      <c r="B9404" t="s">
        <v>17</v>
      </c>
      <c r="C9404">
        <v>8.4</v>
      </c>
      <c r="E9404" t="b">
        <v>0</v>
      </c>
    </row>
    <row r="9405" spans="1:5" x14ac:dyDescent="0.3">
      <c r="A9405" t="s">
        <v>2959</v>
      </c>
      <c r="B9405" t="s">
        <v>36</v>
      </c>
      <c r="C9405">
        <v>8.4</v>
      </c>
      <c r="E9405" t="b">
        <v>0</v>
      </c>
    </row>
    <row r="9406" spans="1:5" x14ac:dyDescent="0.3">
      <c r="A9406" t="s">
        <v>381</v>
      </c>
      <c r="B9406" t="s">
        <v>30</v>
      </c>
      <c r="C9406">
        <v>6</v>
      </c>
      <c r="E9406" t="b">
        <v>0</v>
      </c>
    </row>
    <row r="9407" spans="1:5" x14ac:dyDescent="0.3">
      <c r="A9407" t="s">
        <v>381</v>
      </c>
      <c r="B9407" t="s">
        <v>31</v>
      </c>
      <c r="C9407">
        <v>6</v>
      </c>
      <c r="E9407" t="b">
        <v>0</v>
      </c>
    </row>
    <row r="9408" spans="1:5" x14ac:dyDescent="0.3">
      <c r="A9408" t="s">
        <v>381</v>
      </c>
      <c r="B9408" t="s">
        <v>36</v>
      </c>
      <c r="C9408">
        <v>6</v>
      </c>
      <c r="E9408" t="b">
        <v>0</v>
      </c>
    </row>
    <row r="9409" spans="1:5" x14ac:dyDescent="0.3">
      <c r="A9409" t="s">
        <v>381</v>
      </c>
      <c r="B9409" t="s">
        <v>28</v>
      </c>
      <c r="C9409">
        <v>6</v>
      </c>
      <c r="E9409" t="b">
        <v>0</v>
      </c>
    </row>
    <row r="9410" spans="1:5" x14ac:dyDescent="0.3">
      <c r="A9410" t="s">
        <v>2960</v>
      </c>
      <c r="B9410" t="s">
        <v>22</v>
      </c>
      <c r="C9410">
        <v>5.4</v>
      </c>
      <c r="E9410" t="b">
        <v>0</v>
      </c>
    </row>
    <row r="9411" spans="1:5" x14ac:dyDescent="0.3">
      <c r="A9411" t="s">
        <v>2961</v>
      </c>
      <c r="B9411" t="s">
        <v>30</v>
      </c>
      <c r="C9411">
        <v>7.8</v>
      </c>
      <c r="E9411" t="b">
        <v>0</v>
      </c>
    </row>
    <row r="9412" spans="1:5" x14ac:dyDescent="0.3">
      <c r="A9412" t="s">
        <v>2961</v>
      </c>
      <c r="B9412" t="s">
        <v>14</v>
      </c>
      <c r="C9412">
        <v>7.8</v>
      </c>
      <c r="E9412" t="b">
        <v>0</v>
      </c>
    </row>
    <row r="9413" spans="1:5" x14ac:dyDescent="0.3">
      <c r="A9413" t="s">
        <v>2961</v>
      </c>
      <c r="B9413" t="s">
        <v>19</v>
      </c>
      <c r="C9413">
        <v>7.8</v>
      </c>
      <c r="E9413" t="b">
        <v>0</v>
      </c>
    </row>
    <row r="9414" spans="1:5" x14ac:dyDescent="0.3">
      <c r="A9414" t="s">
        <v>2962</v>
      </c>
      <c r="B9414" t="s">
        <v>12</v>
      </c>
      <c r="C9414">
        <v>7.6</v>
      </c>
      <c r="E9414" t="b">
        <v>0</v>
      </c>
    </row>
    <row r="9415" spans="1:5" x14ac:dyDescent="0.3">
      <c r="A9415" t="s">
        <v>2962</v>
      </c>
      <c r="B9415" t="s">
        <v>13</v>
      </c>
      <c r="C9415">
        <v>7.6</v>
      </c>
      <c r="E9415" t="b">
        <v>0</v>
      </c>
    </row>
    <row r="9416" spans="1:5" x14ac:dyDescent="0.3">
      <c r="A9416" t="s">
        <v>2962</v>
      </c>
      <c r="B9416" t="s">
        <v>30</v>
      </c>
      <c r="C9416">
        <v>7.6</v>
      </c>
      <c r="E9416" t="b">
        <v>0</v>
      </c>
    </row>
    <row r="9417" spans="1:5" x14ac:dyDescent="0.3">
      <c r="A9417" t="s">
        <v>2962</v>
      </c>
      <c r="B9417" t="s">
        <v>19</v>
      </c>
      <c r="C9417">
        <v>7.6</v>
      </c>
      <c r="E9417" t="b">
        <v>0</v>
      </c>
    </row>
    <row r="9418" spans="1:5" x14ac:dyDescent="0.3">
      <c r="A9418" t="s">
        <v>2963</v>
      </c>
      <c r="B9418" t="s">
        <v>30</v>
      </c>
      <c r="C9418">
        <v>6.6</v>
      </c>
      <c r="E9418" t="b">
        <v>0</v>
      </c>
    </row>
    <row r="9419" spans="1:5" x14ac:dyDescent="0.3">
      <c r="A9419" t="s">
        <v>2963</v>
      </c>
      <c r="B9419" t="s">
        <v>17</v>
      </c>
      <c r="C9419">
        <v>6.6</v>
      </c>
      <c r="E9419" t="b">
        <v>0</v>
      </c>
    </row>
    <row r="9420" spans="1:5" x14ac:dyDescent="0.3">
      <c r="A9420" t="s">
        <v>2964</v>
      </c>
      <c r="B9420" t="s">
        <v>15</v>
      </c>
      <c r="C9420">
        <v>6.4</v>
      </c>
      <c r="E9420" t="b">
        <v>0</v>
      </c>
    </row>
    <row r="9421" spans="1:5" x14ac:dyDescent="0.3">
      <c r="A9421" t="s">
        <v>2964</v>
      </c>
      <c r="B9421" t="s">
        <v>17</v>
      </c>
      <c r="C9421">
        <v>6.4</v>
      </c>
      <c r="E9421" t="b">
        <v>0</v>
      </c>
    </row>
    <row r="9422" spans="1:5" x14ac:dyDescent="0.3">
      <c r="A9422" t="s">
        <v>2965</v>
      </c>
      <c r="B9422" t="s">
        <v>38</v>
      </c>
      <c r="C9422">
        <v>7</v>
      </c>
      <c r="E9422" t="b">
        <v>0</v>
      </c>
    </row>
    <row r="9423" spans="1:5" x14ac:dyDescent="0.3">
      <c r="A9423" t="s">
        <v>2965</v>
      </c>
      <c r="B9423" t="s">
        <v>30</v>
      </c>
      <c r="C9423">
        <v>7</v>
      </c>
      <c r="E9423" t="b">
        <v>0</v>
      </c>
    </row>
    <row r="9424" spans="1:5" x14ac:dyDescent="0.3">
      <c r="A9424" t="s">
        <v>2965</v>
      </c>
      <c r="B9424" t="s">
        <v>39</v>
      </c>
      <c r="C9424">
        <v>7</v>
      </c>
      <c r="E9424" t="b">
        <v>0</v>
      </c>
    </row>
    <row r="9425" spans="1:5" x14ac:dyDescent="0.3">
      <c r="A9425" t="s">
        <v>2966</v>
      </c>
      <c r="B9425" t="s">
        <v>22</v>
      </c>
      <c r="C9425">
        <v>5.7</v>
      </c>
      <c r="E9425" t="b">
        <v>0</v>
      </c>
    </row>
    <row r="9426" spans="1:5" x14ac:dyDescent="0.3">
      <c r="A9426" t="s">
        <v>2966</v>
      </c>
      <c r="B9426" t="s">
        <v>34</v>
      </c>
      <c r="C9426">
        <v>5.7</v>
      </c>
      <c r="E9426" t="b">
        <v>0</v>
      </c>
    </row>
    <row r="9427" spans="1:5" x14ac:dyDescent="0.3">
      <c r="A9427" t="s">
        <v>2967</v>
      </c>
      <c r="B9427" t="s">
        <v>12</v>
      </c>
      <c r="C9427">
        <v>5.9</v>
      </c>
      <c r="E9427" t="b">
        <v>0</v>
      </c>
    </row>
    <row r="9428" spans="1:5" x14ac:dyDescent="0.3">
      <c r="A9428" t="s">
        <v>2967</v>
      </c>
      <c r="B9428" t="s">
        <v>34</v>
      </c>
      <c r="C9428">
        <v>5.9</v>
      </c>
      <c r="E9428" t="b">
        <v>0</v>
      </c>
    </row>
    <row r="9429" spans="1:5" x14ac:dyDescent="0.3">
      <c r="A9429" t="s">
        <v>2967</v>
      </c>
      <c r="B9429" t="s">
        <v>15</v>
      </c>
      <c r="C9429">
        <v>5.9</v>
      </c>
      <c r="E9429" t="b">
        <v>0</v>
      </c>
    </row>
    <row r="9430" spans="1:5" x14ac:dyDescent="0.3">
      <c r="A9430" t="s">
        <v>2967</v>
      </c>
      <c r="B9430" t="s">
        <v>17</v>
      </c>
      <c r="C9430">
        <v>5.9</v>
      </c>
      <c r="E9430" t="b">
        <v>0</v>
      </c>
    </row>
    <row r="9431" spans="1:5" x14ac:dyDescent="0.3">
      <c r="A9431" t="s">
        <v>2968</v>
      </c>
      <c r="B9431" t="s">
        <v>22</v>
      </c>
      <c r="C9431">
        <v>6.3</v>
      </c>
      <c r="E9431" t="b">
        <v>0</v>
      </c>
    </row>
    <row r="9432" spans="1:5" x14ac:dyDescent="0.3">
      <c r="A9432" t="s">
        <v>2969</v>
      </c>
      <c r="B9432" t="s">
        <v>22</v>
      </c>
      <c r="C9432">
        <v>6.3</v>
      </c>
      <c r="E9432" t="b">
        <v>0</v>
      </c>
    </row>
    <row r="9433" spans="1:5" x14ac:dyDescent="0.3">
      <c r="A9433" t="s">
        <v>2969</v>
      </c>
      <c r="B9433" t="s">
        <v>30</v>
      </c>
      <c r="C9433">
        <v>6.3</v>
      </c>
      <c r="E9433" t="b">
        <v>0</v>
      </c>
    </row>
    <row r="9434" spans="1:5" x14ac:dyDescent="0.3">
      <c r="A9434" t="s">
        <v>2970</v>
      </c>
      <c r="B9434" t="s">
        <v>22</v>
      </c>
      <c r="C9434">
        <v>6.2</v>
      </c>
      <c r="E9434" t="b">
        <v>0</v>
      </c>
    </row>
    <row r="9435" spans="1:5" x14ac:dyDescent="0.3">
      <c r="A9435" t="s">
        <v>2970</v>
      </c>
      <c r="B9435" t="s">
        <v>30</v>
      </c>
      <c r="C9435">
        <v>6.2</v>
      </c>
      <c r="E9435" t="b">
        <v>0</v>
      </c>
    </row>
    <row r="9436" spans="1:5" x14ac:dyDescent="0.3">
      <c r="A9436" t="s">
        <v>2971</v>
      </c>
      <c r="B9436" t="s">
        <v>22</v>
      </c>
      <c r="C9436">
        <v>2.1</v>
      </c>
      <c r="E9436" t="b">
        <v>0</v>
      </c>
    </row>
    <row r="9437" spans="1:5" x14ac:dyDescent="0.3">
      <c r="A9437" t="s">
        <v>2971</v>
      </c>
      <c r="B9437" t="s">
        <v>25</v>
      </c>
      <c r="C9437">
        <v>2.1</v>
      </c>
      <c r="E9437" t="b">
        <v>0</v>
      </c>
    </row>
    <row r="9438" spans="1:5" x14ac:dyDescent="0.3">
      <c r="A9438" t="s">
        <v>2971</v>
      </c>
      <c r="B9438" t="s">
        <v>19</v>
      </c>
      <c r="C9438">
        <v>2.1</v>
      </c>
      <c r="E9438" t="b">
        <v>0</v>
      </c>
    </row>
    <row r="9439" spans="1:5" x14ac:dyDescent="0.3">
      <c r="A9439" t="s">
        <v>2972</v>
      </c>
      <c r="B9439" t="s">
        <v>22</v>
      </c>
      <c r="C9439">
        <v>5</v>
      </c>
      <c r="E9439" t="b">
        <v>0</v>
      </c>
    </row>
    <row r="9440" spans="1:5" x14ac:dyDescent="0.3">
      <c r="A9440" t="s">
        <v>2972</v>
      </c>
      <c r="B9440" t="s">
        <v>30</v>
      </c>
      <c r="C9440">
        <v>5</v>
      </c>
      <c r="E9440" t="b">
        <v>0</v>
      </c>
    </row>
    <row r="9441" spans="1:5" x14ac:dyDescent="0.3">
      <c r="A9441" t="s">
        <v>2973</v>
      </c>
      <c r="B9441" t="s">
        <v>26</v>
      </c>
      <c r="C9441">
        <v>5.3</v>
      </c>
      <c r="E9441" t="b">
        <v>0</v>
      </c>
    </row>
    <row r="9442" spans="1:5" x14ac:dyDescent="0.3">
      <c r="A9442" t="s">
        <v>2973</v>
      </c>
      <c r="B9442" t="s">
        <v>17</v>
      </c>
      <c r="C9442">
        <v>5.3</v>
      </c>
      <c r="E9442" t="b">
        <v>0</v>
      </c>
    </row>
    <row r="9443" spans="1:5" x14ac:dyDescent="0.3">
      <c r="A9443" t="s">
        <v>2974</v>
      </c>
      <c r="B9443" t="s">
        <v>30</v>
      </c>
      <c r="C9443">
        <v>7.1</v>
      </c>
      <c r="E9443" t="b">
        <v>0</v>
      </c>
    </row>
    <row r="9444" spans="1:5" x14ac:dyDescent="0.3">
      <c r="A9444" t="s">
        <v>2974</v>
      </c>
      <c r="B9444" t="s">
        <v>19</v>
      </c>
      <c r="C9444">
        <v>7.1</v>
      </c>
      <c r="E9444" t="b">
        <v>0</v>
      </c>
    </row>
    <row r="9445" spans="1:5" x14ac:dyDescent="0.3">
      <c r="A9445" t="s">
        <v>2975</v>
      </c>
      <c r="B9445" t="s">
        <v>30</v>
      </c>
      <c r="C9445">
        <v>7</v>
      </c>
      <c r="E9445" t="b">
        <v>0</v>
      </c>
    </row>
    <row r="9446" spans="1:5" x14ac:dyDescent="0.3">
      <c r="A9446" t="s">
        <v>1030</v>
      </c>
      <c r="B9446" t="s">
        <v>22</v>
      </c>
      <c r="C9446">
        <v>5.9</v>
      </c>
      <c r="E9446" t="b">
        <v>0</v>
      </c>
    </row>
    <row r="9447" spans="1:5" x14ac:dyDescent="0.3">
      <c r="A9447" t="s">
        <v>1030</v>
      </c>
      <c r="B9447" t="s">
        <v>30</v>
      </c>
      <c r="C9447">
        <v>5.9</v>
      </c>
      <c r="E9447" t="b">
        <v>0</v>
      </c>
    </row>
    <row r="9448" spans="1:5" x14ac:dyDescent="0.3">
      <c r="A9448" t="s">
        <v>1030</v>
      </c>
      <c r="B9448" t="s">
        <v>35</v>
      </c>
      <c r="C9448">
        <v>5.9</v>
      </c>
      <c r="E9448" t="b">
        <v>0</v>
      </c>
    </row>
    <row r="9449" spans="1:5" x14ac:dyDescent="0.3">
      <c r="A9449" t="s">
        <v>1030</v>
      </c>
      <c r="B9449" t="s">
        <v>15</v>
      </c>
      <c r="C9449">
        <v>5.9</v>
      </c>
      <c r="E9449" t="b">
        <v>0</v>
      </c>
    </row>
    <row r="9450" spans="1:5" x14ac:dyDescent="0.3">
      <c r="A9450" t="s">
        <v>2976</v>
      </c>
      <c r="B9450" t="s">
        <v>13</v>
      </c>
      <c r="C9450">
        <v>5.7</v>
      </c>
      <c r="E9450" t="b">
        <v>0</v>
      </c>
    </row>
    <row r="9451" spans="1:5" x14ac:dyDescent="0.3">
      <c r="A9451" t="s">
        <v>2976</v>
      </c>
      <c r="B9451" t="s">
        <v>34</v>
      </c>
      <c r="C9451">
        <v>5.7</v>
      </c>
      <c r="E9451" t="b">
        <v>0</v>
      </c>
    </row>
    <row r="9452" spans="1:5" x14ac:dyDescent="0.3">
      <c r="A9452" t="s">
        <v>2976</v>
      </c>
      <c r="B9452" t="s">
        <v>17</v>
      </c>
      <c r="C9452">
        <v>5.7</v>
      </c>
      <c r="E9452" t="b">
        <v>0</v>
      </c>
    </row>
    <row r="9453" spans="1:5" x14ac:dyDescent="0.3">
      <c r="A9453" t="s">
        <v>2977</v>
      </c>
      <c r="B9453" t="s">
        <v>14</v>
      </c>
      <c r="C9453">
        <v>7.1</v>
      </c>
      <c r="E9453" t="b">
        <v>0</v>
      </c>
    </row>
    <row r="9454" spans="1:5" x14ac:dyDescent="0.3">
      <c r="A9454" t="s">
        <v>2977</v>
      </c>
      <c r="B9454" t="s">
        <v>35</v>
      </c>
      <c r="C9454">
        <v>7.1</v>
      </c>
      <c r="E9454" t="b">
        <v>0</v>
      </c>
    </row>
    <row r="9455" spans="1:5" x14ac:dyDescent="0.3">
      <c r="A9455" t="s">
        <v>2977</v>
      </c>
      <c r="B9455" t="s">
        <v>17</v>
      </c>
      <c r="C9455">
        <v>7.1</v>
      </c>
      <c r="E9455" t="b">
        <v>0</v>
      </c>
    </row>
    <row r="9456" spans="1:5" x14ac:dyDescent="0.3">
      <c r="A9456" t="s">
        <v>2978</v>
      </c>
      <c r="B9456" t="s">
        <v>22</v>
      </c>
      <c r="C9456">
        <v>7</v>
      </c>
      <c r="E9456" t="b">
        <v>0</v>
      </c>
    </row>
    <row r="9457" spans="1:5" x14ac:dyDescent="0.3">
      <c r="A9457" t="s">
        <v>2978</v>
      </c>
      <c r="B9457" t="s">
        <v>30</v>
      </c>
      <c r="C9457">
        <v>7</v>
      </c>
      <c r="E9457" t="b">
        <v>0</v>
      </c>
    </row>
    <row r="9458" spans="1:5" x14ac:dyDescent="0.3">
      <c r="A9458" t="s">
        <v>2978</v>
      </c>
      <c r="B9458" t="s">
        <v>19</v>
      </c>
      <c r="C9458">
        <v>7</v>
      </c>
      <c r="E9458" t="b">
        <v>0</v>
      </c>
    </row>
    <row r="9459" spans="1:5" x14ac:dyDescent="0.3">
      <c r="A9459" t="s">
        <v>2979</v>
      </c>
      <c r="B9459" t="s">
        <v>30</v>
      </c>
      <c r="C9459">
        <v>7.7</v>
      </c>
      <c r="E9459" t="b">
        <v>0</v>
      </c>
    </row>
    <row r="9460" spans="1:5" x14ac:dyDescent="0.3">
      <c r="A9460" t="s">
        <v>2980</v>
      </c>
      <c r="B9460" t="s">
        <v>22</v>
      </c>
      <c r="C9460">
        <v>7.1</v>
      </c>
      <c r="E9460" t="b">
        <v>0</v>
      </c>
    </row>
    <row r="9461" spans="1:5" x14ac:dyDescent="0.3">
      <c r="A9461" t="s">
        <v>2980</v>
      </c>
      <c r="B9461" t="s">
        <v>30</v>
      </c>
      <c r="C9461">
        <v>7.1</v>
      </c>
      <c r="E9461" t="b">
        <v>0</v>
      </c>
    </row>
    <row r="9462" spans="1:5" x14ac:dyDescent="0.3">
      <c r="A9462" t="s">
        <v>2981</v>
      </c>
      <c r="B9462" t="s">
        <v>30</v>
      </c>
      <c r="C9462">
        <v>6.8</v>
      </c>
      <c r="E9462" t="b">
        <v>0</v>
      </c>
    </row>
    <row r="9463" spans="1:5" x14ac:dyDescent="0.3">
      <c r="A9463" t="s">
        <v>2981</v>
      </c>
      <c r="B9463" t="s">
        <v>17</v>
      </c>
      <c r="C9463">
        <v>6.8</v>
      </c>
      <c r="E9463" t="b">
        <v>0</v>
      </c>
    </row>
    <row r="9464" spans="1:5" x14ac:dyDescent="0.3">
      <c r="A9464" t="s">
        <v>2982</v>
      </c>
      <c r="B9464" t="s">
        <v>30</v>
      </c>
      <c r="C9464">
        <v>7.5</v>
      </c>
      <c r="E9464" t="b">
        <v>0</v>
      </c>
    </row>
    <row r="9465" spans="1:5" x14ac:dyDescent="0.3">
      <c r="A9465" t="s">
        <v>2982</v>
      </c>
      <c r="B9465" t="s">
        <v>19</v>
      </c>
      <c r="C9465">
        <v>7.5</v>
      </c>
      <c r="E9465" t="b">
        <v>0</v>
      </c>
    </row>
    <row r="9466" spans="1:5" x14ac:dyDescent="0.3">
      <c r="A9466" t="s">
        <v>2982</v>
      </c>
      <c r="B9466" t="s">
        <v>15</v>
      </c>
      <c r="C9466">
        <v>7.5</v>
      </c>
      <c r="E9466" t="b">
        <v>0</v>
      </c>
    </row>
    <row r="9467" spans="1:5" x14ac:dyDescent="0.3">
      <c r="A9467" t="s">
        <v>2983</v>
      </c>
      <c r="B9467" t="s">
        <v>34</v>
      </c>
      <c r="C9467">
        <v>6.3</v>
      </c>
      <c r="E9467" t="b">
        <v>0</v>
      </c>
    </row>
    <row r="9468" spans="1:5" x14ac:dyDescent="0.3">
      <c r="A9468" t="s">
        <v>2983</v>
      </c>
      <c r="B9468" t="s">
        <v>30</v>
      </c>
      <c r="C9468">
        <v>6.3</v>
      </c>
      <c r="E9468" t="b">
        <v>0</v>
      </c>
    </row>
    <row r="9469" spans="1:5" x14ac:dyDescent="0.3">
      <c r="A9469" t="s">
        <v>2983</v>
      </c>
      <c r="B9469" t="s">
        <v>19</v>
      </c>
      <c r="C9469">
        <v>6.3</v>
      </c>
      <c r="E9469" t="b">
        <v>0</v>
      </c>
    </row>
    <row r="9470" spans="1:5" x14ac:dyDescent="0.3">
      <c r="A9470" t="s">
        <v>2984</v>
      </c>
      <c r="B9470" t="s">
        <v>13</v>
      </c>
      <c r="C9470">
        <v>7.3</v>
      </c>
      <c r="E9470" t="b">
        <v>0</v>
      </c>
    </row>
    <row r="9471" spans="1:5" x14ac:dyDescent="0.3">
      <c r="A9471" t="s">
        <v>2984</v>
      </c>
      <c r="B9471" t="s">
        <v>30</v>
      </c>
      <c r="C9471">
        <v>7.3</v>
      </c>
      <c r="E9471" t="b">
        <v>0</v>
      </c>
    </row>
    <row r="9472" spans="1:5" x14ac:dyDescent="0.3">
      <c r="A9472" t="s">
        <v>2984</v>
      </c>
      <c r="B9472" t="s">
        <v>23</v>
      </c>
      <c r="C9472">
        <v>7.3</v>
      </c>
      <c r="E9472" t="b">
        <v>0</v>
      </c>
    </row>
    <row r="9473" spans="1:5" x14ac:dyDescent="0.3">
      <c r="A9473" t="s">
        <v>2985</v>
      </c>
      <c r="B9473" t="s">
        <v>30</v>
      </c>
      <c r="C9473">
        <v>6.8</v>
      </c>
      <c r="E9473" t="b">
        <v>0</v>
      </c>
    </row>
    <row r="9474" spans="1:5" x14ac:dyDescent="0.3">
      <c r="A9474" t="s">
        <v>2985</v>
      </c>
      <c r="B9474" t="s">
        <v>26</v>
      </c>
      <c r="C9474">
        <v>6.8</v>
      </c>
      <c r="E9474" t="b">
        <v>0</v>
      </c>
    </row>
    <row r="9475" spans="1:5" x14ac:dyDescent="0.3">
      <c r="A9475" t="s">
        <v>2985</v>
      </c>
      <c r="B9475" t="s">
        <v>19</v>
      </c>
      <c r="C9475">
        <v>6.8</v>
      </c>
      <c r="E9475" t="b">
        <v>0</v>
      </c>
    </row>
    <row r="9476" spans="1:5" x14ac:dyDescent="0.3">
      <c r="A9476" t="s">
        <v>2986</v>
      </c>
      <c r="B9476" t="s">
        <v>34</v>
      </c>
      <c r="C9476">
        <v>7.2</v>
      </c>
      <c r="E9476" t="b">
        <v>0</v>
      </c>
    </row>
    <row r="9477" spans="1:5" x14ac:dyDescent="0.3">
      <c r="A9477" t="s">
        <v>2986</v>
      </c>
      <c r="B9477" t="s">
        <v>30</v>
      </c>
      <c r="C9477">
        <v>7.2</v>
      </c>
      <c r="E9477" t="b">
        <v>0</v>
      </c>
    </row>
    <row r="9478" spans="1:5" x14ac:dyDescent="0.3">
      <c r="A9478" t="s">
        <v>2986</v>
      </c>
      <c r="B9478" t="s">
        <v>17</v>
      </c>
      <c r="C9478">
        <v>7.2</v>
      </c>
      <c r="E9478" t="b">
        <v>0</v>
      </c>
    </row>
    <row r="9479" spans="1:5" x14ac:dyDescent="0.3">
      <c r="A9479" t="s">
        <v>2987</v>
      </c>
      <c r="B9479" t="s">
        <v>22</v>
      </c>
      <c r="C9479">
        <v>6.4</v>
      </c>
      <c r="E9479" t="b">
        <v>0</v>
      </c>
    </row>
    <row r="9480" spans="1:5" x14ac:dyDescent="0.3">
      <c r="A9480" t="s">
        <v>2987</v>
      </c>
      <c r="B9480" t="s">
        <v>34</v>
      </c>
      <c r="C9480">
        <v>6.4</v>
      </c>
      <c r="E9480" t="b">
        <v>0</v>
      </c>
    </row>
    <row r="9481" spans="1:5" x14ac:dyDescent="0.3">
      <c r="A9481" t="s">
        <v>2988</v>
      </c>
      <c r="B9481" t="s">
        <v>22</v>
      </c>
      <c r="C9481">
        <v>6</v>
      </c>
      <c r="E9481" t="b">
        <v>0</v>
      </c>
    </row>
    <row r="9482" spans="1:5" x14ac:dyDescent="0.3">
      <c r="A9482" t="s">
        <v>2988</v>
      </c>
      <c r="B9482" t="s">
        <v>30</v>
      </c>
      <c r="C9482">
        <v>6</v>
      </c>
      <c r="E9482" t="b">
        <v>0</v>
      </c>
    </row>
    <row r="9483" spans="1:5" x14ac:dyDescent="0.3">
      <c r="A9483" t="s">
        <v>2989</v>
      </c>
      <c r="B9483" t="s">
        <v>30</v>
      </c>
      <c r="C9483">
        <v>6.4</v>
      </c>
      <c r="E9483" t="b">
        <v>0</v>
      </c>
    </row>
    <row r="9484" spans="1:5" x14ac:dyDescent="0.3">
      <c r="A9484" t="s">
        <v>2989</v>
      </c>
      <c r="B9484" t="s">
        <v>26</v>
      </c>
      <c r="C9484">
        <v>6.4</v>
      </c>
      <c r="E9484" t="b">
        <v>0</v>
      </c>
    </row>
    <row r="9485" spans="1:5" x14ac:dyDescent="0.3">
      <c r="A9485" t="s">
        <v>2989</v>
      </c>
      <c r="B9485" t="s">
        <v>17</v>
      </c>
      <c r="C9485">
        <v>6.4</v>
      </c>
      <c r="E9485" t="b">
        <v>0</v>
      </c>
    </row>
    <row r="9486" spans="1:5" x14ac:dyDescent="0.3">
      <c r="A9486" t="s">
        <v>2990</v>
      </c>
      <c r="B9486" t="s">
        <v>22</v>
      </c>
      <c r="C9486">
        <v>5.0999999999999996</v>
      </c>
      <c r="E9486" t="b">
        <v>0</v>
      </c>
    </row>
    <row r="9487" spans="1:5" x14ac:dyDescent="0.3">
      <c r="A9487" t="s">
        <v>2990</v>
      </c>
      <c r="B9487" t="s">
        <v>30</v>
      </c>
      <c r="C9487">
        <v>5.0999999999999996</v>
      </c>
      <c r="E9487" t="b">
        <v>0</v>
      </c>
    </row>
    <row r="9488" spans="1:5" x14ac:dyDescent="0.3">
      <c r="A9488" t="s">
        <v>2990</v>
      </c>
      <c r="B9488" t="s">
        <v>19</v>
      </c>
      <c r="C9488">
        <v>5.0999999999999996</v>
      </c>
      <c r="E9488" t="b">
        <v>0</v>
      </c>
    </row>
    <row r="9489" spans="1:5" x14ac:dyDescent="0.3">
      <c r="A9489" t="s">
        <v>2991</v>
      </c>
      <c r="B9489" t="s">
        <v>34</v>
      </c>
      <c r="C9489">
        <v>7.5</v>
      </c>
      <c r="E9489" t="b">
        <v>0</v>
      </c>
    </row>
    <row r="9490" spans="1:5" x14ac:dyDescent="0.3">
      <c r="A9490" t="s">
        <v>2991</v>
      </c>
      <c r="B9490" t="s">
        <v>30</v>
      </c>
      <c r="C9490">
        <v>7.5</v>
      </c>
      <c r="E9490" t="b">
        <v>0</v>
      </c>
    </row>
    <row r="9491" spans="1:5" x14ac:dyDescent="0.3">
      <c r="A9491" t="s">
        <v>2991</v>
      </c>
      <c r="B9491" t="s">
        <v>17</v>
      </c>
      <c r="C9491">
        <v>7.5</v>
      </c>
      <c r="E9491" t="b">
        <v>0</v>
      </c>
    </row>
    <row r="9492" spans="1:5" x14ac:dyDescent="0.3">
      <c r="A9492" t="s">
        <v>2992</v>
      </c>
      <c r="B9492" t="s">
        <v>30</v>
      </c>
      <c r="C9492">
        <v>7.1</v>
      </c>
      <c r="E9492" t="b">
        <v>0</v>
      </c>
    </row>
    <row r="9493" spans="1:5" x14ac:dyDescent="0.3">
      <c r="A9493" t="s">
        <v>2992</v>
      </c>
      <c r="B9493" t="s">
        <v>19</v>
      </c>
      <c r="C9493">
        <v>7.1</v>
      </c>
      <c r="E9493" t="b">
        <v>0</v>
      </c>
    </row>
    <row r="9494" spans="1:5" x14ac:dyDescent="0.3">
      <c r="A9494" t="s">
        <v>2992</v>
      </c>
      <c r="B9494" t="s">
        <v>36</v>
      </c>
      <c r="C9494">
        <v>7.1</v>
      </c>
      <c r="E9494" t="b">
        <v>0</v>
      </c>
    </row>
    <row r="9495" spans="1:5" x14ac:dyDescent="0.3">
      <c r="A9495" t="s">
        <v>2993</v>
      </c>
      <c r="B9495" t="s">
        <v>22</v>
      </c>
      <c r="C9495">
        <v>4.5999999999999996</v>
      </c>
      <c r="E9495" t="b">
        <v>0</v>
      </c>
    </row>
    <row r="9496" spans="1:5" x14ac:dyDescent="0.3">
      <c r="A9496" t="s">
        <v>2994</v>
      </c>
      <c r="B9496" t="s">
        <v>22</v>
      </c>
      <c r="C9496">
        <v>5.7</v>
      </c>
      <c r="E9496" t="b">
        <v>0</v>
      </c>
    </row>
    <row r="9497" spans="1:5" x14ac:dyDescent="0.3">
      <c r="A9497" t="s">
        <v>2994</v>
      </c>
      <c r="B9497" t="s">
        <v>30</v>
      </c>
      <c r="C9497">
        <v>5.7</v>
      </c>
      <c r="E9497" t="b">
        <v>0</v>
      </c>
    </row>
    <row r="9498" spans="1:5" x14ac:dyDescent="0.3">
      <c r="A9498" t="s">
        <v>2995</v>
      </c>
      <c r="B9498" t="s">
        <v>26</v>
      </c>
      <c r="C9498">
        <v>6.8</v>
      </c>
      <c r="E9498" t="b">
        <v>0</v>
      </c>
    </row>
    <row r="9499" spans="1:5" x14ac:dyDescent="0.3">
      <c r="A9499" t="s">
        <v>2995</v>
      </c>
      <c r="B9499" t="s">
        <v>19</v>
      </c>
      <c r="C9499">
        <v>6.8</v>
      </c>
      <c r="E9499" t="b">
        <v>0</v>
      </c>
    </row>
    <row r="9500" spans="1:5" x14ac:dyDescent="0.3">
      <c r="A9500" t="s">
        <v>2995</v>
      </c>
      <c r="B9500" t="s">
        <v>15</v>
      </c>
      <c r="C9500">
        <v>6.8</v>
      </c>
      <c r="E9500" t="b">
        <v>0</v>
      </c>
    </row>
    <row r="9501" spans="1:5" x14ac:dyDescent="0.3">
      <c r="A9501" t="s">
        <v>2995</v>
      </c>
      <c r="B9501" t="s">
        <v>17</v>
      </c>
      <c r="C9501">
        <v>6.8</v>
      </c>
      <c r="E9501" t="b">
        <v>0</v>
      </c>
    </row>
    <row r="9502" spans="1:5" x14ac:dyDescent="0.3">
      <c r="A9502" t="s">
        <v>2996</v>
      </c>
      <c r="B9502" t="s">
        <v>30</v>
      </c>
      <c r="C9502">
        <v>7.7</v>
      </c>
      <c r="E9502" t="b">
        <v>0</v>
      </c>
    </row>
    <row r="9503" spans="1:5" x14ac:dyDescent="0.3">
      <c r="A9503" t="s">
        <v>2996</v>
      </c>
      <c r="B9503" t="s">
        <v>31</v>
      </c>
      <c r="C9503">
        <v>7.7</v>
      </c>
      <c r="E9503" t="b">
        <v>0</v>
      </c>
    </row>
    <row r="9504" spans="1:5" x14ac:dyDescent="0.3">
      <c r="A9504" t="s">
        <v>2996</v>
      </c>
      <c r="B9504" t="s">
        <v>36</v>
      </c>
      <c r="C9504">
        <v>7.7</v>
      </c>
      <c r="E9504" t="b">
        <v>0</v>
      </c>
    </row>
    <row r="9505" spans="1:5" x14ac:dyDescent="0.3">
      <c r="A9505" t="s">
        <v>223</v>
      </c>
      <c r="B9505" t="s">
        <v>13</v>
      </c>
      <c r="C9505">
        <v>6.7</v>
      </c>
      <c r="E9505" t="b">
        <v>0</v>
      </c>
    </row>
    <row r="9506" spans="1:5" x14ac:dyDescent="0.3">
      <c r="A9506" t="s">
        <v>223</v>
      </c>
      <c r="B9506" t="s">
        <v>21</v>
      </c>
      <c r="C9506">
        <v>6.7</v>
      </c>
      <c r="E9506" t="b">
        <v>0</v>
      </c>
    </row>
    <row r="9507" spans="1:5" x14ac:dyDescent="0.3">
      <c r="A9507" t="s">
        <v>223</v>
      </c>
      <c r="B9507" t="s">
        <v>22</v>
      </c>
      <c r="C9507">
        <v>6.7</v>
      </c>
      <c r="E9507" t="b">
        <v>0</v>
      </c>
    </row>
    <row r="9508" spans="1:5" x14ac:dyDescent="0.3">
      <c r="A9508" t="s">
        <v>223</v>
      </c>
      <c r="B9508" t="s">
        <v>23</v>
      </c>
      <c r="C9508">
        <v>6.7</v>
      </c>
      <c r="E9508" t="b">
        <v>0</v>
      </c>
    </row>
    <row r="9509" spans="1:5" x14ac:dyDescent="0.3">
      <c r="A9509" t="s">
        <v>223</v>
      </c>
      <c r="B9509" t="s">
        <v>14</v>
      </c>
      <c r="C9509">
        <v>6.7</v>
      </c>
      <c r="E9509" t="b">
        <v>0</v>
      </c>
    </row>
    <row r="9510" spans="1:5" x14ac:dyDescent="0.3">
      <c r="A9510" t="s">
        <v>223</v>
      </c>
      <c r="B9510" t="s">
        <v>15</v>
      </c>
      <c r="C9510">
        <v>6.7</v>
      </c>
      <c r="E9510" t="b">
        <v>0</v>
      </c>
    </row>
    <row r="9511" spans="1:5" x14ac:dyDescent="0.3">
      <c r="A9511" t="s">
        <v>2997</v>
      </c>
      <c r="B9511" t="s">
        <v>12</v>
      </c>
      <c r="C9511">
        <v>3.2</v>
      </c>
      <c r="E9511" t="b">
        <v>0</v>
      </c>
    </row>
    <row r="9512" spans="1:5" x14ac:dyDescent="0.3">
      <c r="A9512" t="s">
        <v>2997</v>
      </c>
      <c r="B9512" t="s">
        <v>13</v>
      </c>
      <c r="C9512">
        <v>3.2</v>
      </c>
      <c r="E9512" t="b">
        <v>0</v>
      </c>
    </row>
    <row r="9513" spans="1:5" x14ac:dyDescent="0.3">
      <c r="A9513" t="s">
        <v>2997</v>
      </c>
      <c r="B9513" t="s">
        <v>21</v>
      </c>
      <c r="C9513">
        <v>3.2</v>
      </c>
      <c r="E9513" t="b">
        <v>0</v>
      </c>
    </row>
    <row r="9514" spans="1:5" x14ac:dyDescent="0.3">
      <c r="A9514" t="s">
        <v>2997</v>
      </c>
      <c r="B9514" t="s">
        <v>22</v>
      </c>
      <c r="C9514">
        <v>3.2</v>
      </c>
      <c r="E9514" t="b">
        <v>0</v>
      </c>
    </row>
    <row r="9515" spans="1:5" x14ac:dyDescent="0.3">
      <c r="A9515" t="s">
        <v>2997</v>
      </c>
      <c r="B9515" t="s">
        <v>23</v>
      </c>
      <c r="C9515">
        <v>3.2</v>
      </c>
      <c r="E9515" t="b">
        <v>0</v>
      </c>
    </row>
    <row r="9516" spans="1:5" x14ac:dyDescent="0.3">
      <c r="A9516" t="s">
        <v>2998</v>
      </c>
      <c r="B9516" t="s">
        <v>12</v>
      </c>
      <c r="C9516">
        <v>6.1</v>
      </c>
      <c r="E9516" t="b">
        <v>0</v>
      </c>
    </row>
    <row r="9517" spans="1:5" x14ac:dyDescent="0.3">
      <c r="A9517" t="s">
        <v>2998</v>
      </c>
      <c r="B9517" t="s">
        <v>13</v>
      </c>
      <c r="C9517">
        <v>6.1</v>
      </c>
      <c r="E9517" t="b">
        <v>0</v>
      </c>
    </row>
    <row r="9518" spans="1:5" x14ac:dyDescent="0.3">
      <c r="A9518" t="s">
        <v>2998</v>
      </c>
      <c r="B9518" t="s">
        <v>30</v>
      </c>
      <c r="C9518">
        <v>6.1</v>
      </c>
      <c r="E9518" t="b">
        <v>0</v>
      </c>
    </row>
    <row r="9519" spans="1:5" x14ac:dyDescent="0.3">
      <c r="A9519" t="s">
        <v>2998</v>
      </c>
      <c r="B9519" t="s">
        <v>15</v>
      </c>
      <c r="C9519">
        <v>6.1</v>
      </c>
      <c r="E9519" t="b">
        <v>0</v>
      </c>
    </row>
    <row r="9520" spans="1:5" x14ac:dyDescent="0.3">
      <c r="A9520" t="s">
        <v>2999</v>
      </c>
      <c r="B9520" t="s">
        <v>12</v>
      </c>
      <c r="C9520">
        <v>5.6</v>
      </c>
      <c r="E9520" t="b">
        <v>0</v>
      </c>
    </row>
    <row r="9521" spans="1:5" x14ac:dyDescent="0.3">
      <c r="A9521" t="s">
        <v>2999</v>
      </c>
      <c r="B9521" t="s">
        <v>30</v>
      </c>
      <c r="C9521">
        <v>5.6</v>
      </c>
      <c r="E9521" t="b">
        <v>0</v>
      </c>
    </row>
    <row r="9522" spans="1:5" x14ac:dyDescent="0.3">
      <c r="A9522" t="s">
        <v>2999</v>
      </c>
      <c r="B9522" t="s">
        <v>36</v>
      </c>
      <c r="C9522">
        <v>5.6</v>
      </c>
      <c r="E9522" t="b">
        <v>0</v>
      </c>
    </row>
    <row r="9523" spans="1:5" x14ac:dyDescent="0.3">
      <c r="A9523" t="s">
        <v>3000</v>
      </c>
      <c r="B9523" t="s">
        <v>14</v>
      </c>
      <c r="C9523">
        <v>6.9</v>
      </c>
      <c r="E9523" t="b">
        <v>0</v>
      </c>
    </row>
    <row r="9524" spans="1:5" x14ac:dyDescent="0.3">
      <c r="A9524" t="s">
        <v>3000</v>
      </c>
      <c r="B9524" t="s">
        <v>26</v>
      </c>
      <c r="C9524">
        <v>6.9</v>
      </c>
      <c r="E9524" t="b">
        <v>0</v>
      </c>
    </row>
    <row r="9525" spans="1:5" x14ac:dyDescent="0.3">
      <c r="A9525" t="s">
        <v>3000</v>
      </c>
      <c r="B9525" t="s">
        <v>17</v>
      </c>
      <c r="C9525">
        <v>6.9</v>
      </c>
      <c r="E9525" t="b">
        <v>0</v>
      </c>
    </row>
    <row r="9526" spans="1:5" x14ac:dyDescent="0.3">
      <c r="A9526" t="s">
        <v>3001</v>
      </c>
      <c r="B9526" t="s">
        <v>30</v>
      </c>
      <c r="C9526">
        <v>7.5</v>
      </c>
      <c r="E9526" t="b">
        <v>0</v>
      </c>
    </row>
    <row r="9527" spans="1:5" x14ac:dyDescent="0.3">
      <c r="A9527" t="s">
        <v>3002</v>
      </c>
      <c r="B9527" t="s">
        <v>38</v>
      </c>
      <c r="C9527">
        <v>5.8</v>
      </c>
      <c r="E9527" t="b">
        <v>0</v>
      </c>
    </row>
    <row r="9528" spans="1:5" x14ac:dyDescent="0.3">
      <c r="A9528" t="s">
        <v>3002</v>
      </c>
      <c r="B9528" t="s">
        <v>30</v>
      </c>
      <c r="C9528">
        <v>5.8</v>
      </c>
      <c r="E9528" t="b">
        <v>0</v>
      </c>
    </row>
    <row r="9529" spans="1:5" x14ac:dyDescent="0.3">
      <c r="A9529" t="s">
        <v>3003</v>
      </c>
      <c r="B9529" t="s">
        <v>22</v>
      </c>
      <c r="C9529">
        <v>8.3000000000000007</v>
      </c>
      <c r="E9529" t="b">
        <v>0</v>
      </c>
    </row>
    <row r="9530" spans="1:5" x14ac:dyDescent="0.3">
      <c r="A9530" t="s">
        <v>3003</v>
      </c>
      <c r="B9530" t="s">
        <v>34</v>
      </c>
      <c r="C9530">
        <v>8.3000000000000007</v>
      </c>
      <c r="E9530" t="b">
        <v>0</v>
      </c>
    </row>
    <row r="9531" spans="1:5" x14ac:dyDescent="0.3">
      <c r="A9531" t="s">
        <v>3004</v>
      </c>
      <c r="B9531" t="s">
        <v>23</v>
      </c>
      <c r="C9531">
        <v>2.8</v>
      </c>
      <c r="E9531" t="b">
        <v>0</v>
      </c>
    </row>
    <row r="9532" spans="1:5" x14ac:dyDescent="0.3">
      <c r="A9532" t="s">
        <v>3004</v>
      </c>
      <c r="B9532" t="s">
        <v>25</v>
      </c>
      <c r="C9532">
        <v>2.8</v>
      </c>
      <c r="E9532" t="b">
        <v>0</v>
      </c>
    </row>
    <row r="9533" spans="1:5" x14ac:dyDescent="0.3">
      <c r="A9533" t="s">
        <v>3005</v>
      </c>
      <c r="B9533" t="s">
        <v>14</v>
      </c>
      <c r="C9533">
        <v>6.6</v>
      </c>
      <c r="E9533" t="b">
        <v>0</v>
      </c>
    </row>
    <row r="9534" spans="1:5" x14ac:dyDescent="0.3">
      <c r="A9534" t="s">
        <v>3005</v>
      </c>
      <c r="B9534" t="s">
        <v>35</v>
      </c>
      <c r="C9534">
        <v>6.6</v>
      </c>
      <c r="E9534" t="b">
        <v>0</v>
      </c>
    </row>
    <row r="9535" spans="1:5" x14ac:dyDescent="0.3">
      <c r="A9535" t="s">
        <v>3006</v>
      </c>
      <c r="B9535" t="s">
        <v>30</v>
      </c>
      <c r="C9535">
        <v>7.5</v>
      </c>
      <c r="E9535" t="b">
        <v>0</v>
      </c>
    </row>
    <row r="9536" spans="1:5" x14ac:dyDescent="0.3">
      <c r="A9536" t="s">
        <v>3007</v>
      </c>
      <c r="B9536" t="s">
        <v>30</v>
      </c>
      <c r="C9536">
        <v>6</v>
      </c>
      <c r="E9536" t="b">
        <v>0</v>
      </c>
    </row>
    <row r="9537" spans="1:5" x14ac:dyDescent="0.3">
      <c r="A9537" t="s">
        <v>3007</v>
      </c>
      <c r="B9537" t="s">
        <v>17</v>
      </c>
      <c r="C9537">
        <v>6</v>
      </c>
      <c r="E9537" t="b">
        <v>0</v>
      </c>
    </row>
    <row r="9538" spans="1:5" x14ac:dyDescent="0.3">
      <c r="A9538" t="s">
        <v>3008</v>
      </c>
      <c r="B9538" t="s">
        <v>30</v>
      </c>
      <c r="C9538">
        <v>6.2</v>
      </c>
      <c r="E9538" t="b">
        <v>0</v>
      </c>
    </row>
    <row r="9539" spans="1:5" x14ac:dyDescent="0.3">
      <c r="A9539" t="s">
        <v>3009</v>
      </c>
      <c r="B9539" t="s">
        <v>22</v>
      </c>
      <c r="C9539">
        <v>7.2</v>
      </c>
      <c r="E9539" t="b">
        <v>0</v>
      </c>
    </row>
    <row r="9540" spans="1:5" x14ac:dyDescent="0.3">
      <c r="A9540" t="s">
        <v>3009</v>
      </c>
      <c r="B9540" t="s">
        <v>14</v>
      </c>
      <c r="C9540">
        <v>7.2</v>
      </c>
      <c r="E9540" t="b">
        <v>0</v>
      </c>
    </row>
    <row r="9541" spans="1:5" x14ac:dyDescent="0.3">
      <c r="A9541" t="s">
        <v>3009</v>
      </c>
      <c r="B9541" t="s">
        <v>35</v>
      </c>
      <c r="C9541">
        <v>7.2</v>
      </c>
      <c r="E9541" t="b">
        <v>0</v>
      </c>
    </row>
    <row r="9542" spans="1:5" x14ac:dyDescent="0.3">
      <c r="A9542" t="s">
        <v>3010</v>
      </c>
      <c r="B9542" t="s">
        <v>12</v>
      </c>
      <c r="C9542">
        <v>8.6999999999999993</v>
      </c>
      <c r="E9542" t="b">
        <v>0</v>
      </c>
    </row>
    <row r="9543" spans="1:5" x14ac:dyDescent="0.3">
      <c r="A9543" t="s">
        <v>3010</v>
      </c>
      <c r="B9543" t="s">
        <v>13</v>
      </c>
      <c r="C9543">
        <v>8.6999999999999993</v>
      </c>
      <c r="E9543" t="b">
        <v>0</v>
      </c>
    </row>
    <row r="9544" spans="1:5" x14ac:dyDescent="0.3">
      <c r="A9544" t="s">
        <v>3010</v>
      </c>
      <c r="B9544" t="s">
        <v>14</v>
      </c>
      <c r="C9544">
        <v>8.6999999999999993</v>
      </c>
      <c r="E9544" t="b">
        <v>0</v>
      </c>
    </row>
    <row r="9545" spans="1:5" x14ac:dyDescent="0.3">
      <c r="A9545" t="s">
        <v>3010</v>
      </c>
      <c r="B9545" t="s">
        <v>15</v>
      </c>
      <c r="C9545">
        <v>8.6999999999999993</v>
      </c>
      <c r="E9545" t="b">
        <v>0</v>
      </c>
    </row>
    <row r="9546" spans="1:5" x14ac:dyDescent="0.3">
      <c r="A9546" t="s">
        <v>3011</v>
      </c>
      <c r="B9546" t="s">
        <v>22</v>
      </c>
      <c r="C9546">
        <v>6</v>
      </c>
      <c r="E9546" t="b">
        <v>0</v>
      </c>
    </row>
    <row r="9547" spans="1:5" x14ac:dyDescent="0.3">
      <c r="A9547" t="s">
        <v>3012</v>
      </c>
      <c r="B9547" t="s">
        <v>30</v>
      </c>
      <c r="C9547">
        <v>8</v>
      </c>
      <c r="E9547" t="b">
        <v>0</v>
      </c>
    </row>
    <row r="9548" spans="1:5" x14ac:dyDescent="0.3">
      <c r="A9548" t="s">
        <v>3012</v>
      </c>
      <c r="B9548" t="s">
        <v>19</v>
      </c>
      <c r="C9548">
        <v>8</v>
      </c>
      <c r="E9548" t="b">
        <v>0</v>
      </c>
    </row>
    <row r="9549" spans="1:5" x14ac:dyDescent="0.3">
      <c r="A9549" t="s">
        <v>3012</v>
      </c>
      <c r="B9549" t="s">
        <v>36</v>
      </c>
      <c r="C9549">
        <v>8</v>
      </c>
      <c r="E9549" t="b">
        <v>0</v>
      </c>
    </row>
    <row r="9550" spans="1:5" x14ac:dyDescent="0.3">
      <c r="A9550" t="s">
        <v>3013</v>
      </c>
      <c r="B9550" t="s">
        <v>13</v>
      </c>
      <c r="C9550">
        <v>7.2</v>
      </c>
      <c r="E9550" t="b">
        <v>0</v>
      </c>
    </row>
    <row r="9551" spans="1:5" x14ac:dyDescent="0.3">
      <c r="A9551" t="s">
        <v>3013</v>
      </c>
      <c r="B9551" t="s">
        <v>34</v>
      </c>
      <c r="C9551">
        <v>7.2</v>
      </c>
      <c r="E9551" t="b">
        <v>0</v>
      </c>
    </row>
    <row r="9552" spans="1:5" x14ac:dyDescent="0.3">
      <c r="A9552" t="s">
        <v>3013</v>
      </c>
      <c r="B9552" t="s">
        <v>30</v>
      </c>
      <c r="C9552">
        <v>7.2</v>
      </c>
      <c r="E9552" t="b">
        <v>0</v>
      </c>
    </row>
    <row r="9553" spans="1:5" x14ac:dyDescent="0.3">
      <c r="A9553" t="s">
        <v>3013</v>
      </c>
      <c r="B9553" t="s">
        <v>26</v>
      </c>
      <c r="C9553">
        <v>7.2</v>
      </c>
      <c r="E9553" t="b">
        <v>0</v>
      </c>
    </row>
    <row r="9554" spans="1:5" x14ac:dyDescent="0.3">
      <c r="A9554" t="s">
        <v>3013</v>
      </c>
      <c r="B9554" t="s">
        <v>17</v>
      </c>
      <c r="C9554">
        <v>7.2</v>
      </c>
      <c r="E9554" t="b">
        <v>0</v>
      </c>
    </row>
    <row r="9555" spans="1:5" x14ac:dyDescent="0.3">
      <c r="A9555" t="s">
        <v>3014</v>
      </c>
      <c r="B9555" t="s">
        <v>22</v>
      </c>
      <c r="C9555">
        <v>4.5</v>
      </c>
      <c r="E9555" t="b">
        <v>0</v>
      </c>
    </row>
    <row r="9556" spans="1:5" x14ac:dyDescent="0.3">
      <c r="A9556" t="s">
        <v>3014</v>
      </c>
      <c r="B9556" t="s">
        <v>30</v>
      </c>
      <c r="C9556">
        <v>4.5</v>
      </c>
      <c r="E9556" t="b">
        <v>0</v>
      </c>
    </row>
    <row r="9557" spans="1:5" x14ac:dyDescent="0.3">
      <c r="A9557" t="s">
        <v>3014</v>
      </c>
      <c r="B9557" t="s">
        <v>23</v>
      </c>
      <c r="C9557">
        <v>4.5</v>
      </c>
      <c r="E9557" t="b">
        <v>0</v>
      </c>
    </row>
    <row r="9558" spans="1:5" x14ac:dyDescent="0.3">
      <c r="A9558" t="s">
        <v>3014</v>
      </c>
      <c r="B9558" t="s">
        <v>39</v>
      </c>
      <c r="C9558">
        <v>4.5</v>
      </c>
      <c r="E9558" t="b">
        <v>0</v>
      </c>
    </row>
    <row r="9559" spans="1:5" x14ac:dyDescent="0.3">
      <c r="A9559" t="s">
        <v>3014</v>
      </c>
      <c r="B9559" t="s">
        <v>25</v>
      </c>
      <c r="C9559">
        <v>4.5</v>
      </c>
      <c r="E9559" t="b">
        <v>0</v>
      </c>
    </row>
    <row r="9560" spans="1:5" x14ac:dyDescent="0.3">
      <c r="A9560" t="s">
        <v>3014</v>
      </c>
      <c r="B9560" t="s">
        <v>19</v>
      </c>
      <c r="C9560">
        <v>4.5</v>
      </c>
      <c r="E9560" t="b">
        <v>0</v>
      </c>
    </row>
    <row r="9561" spans="1:5" x14ac:dyDescent="0.3">
      <c r="A9561" t="s">
        <v>3015</v>
      </c>
      <c r="B9561" t="s">
        <v>38</v>
      </c>
      <c r="C9561">
        <v>7.9</v>
      </c>
      <c r="E9561" t="b">
        <v>0</v>
      </c>
    </row>
    <row r="9562" spans="1:5" x14ac:dyDescent="0.3">
      <c r="A9562" t="s">
        <v>3015</v>
      </c>
      <c r="B9562" t="s">
        <v>30</v>
      </c>
      <c r="C9562">
        <v>7.9</v>
      </c>
      <c r="E9562" t="b">
        <v>0</v>
      </c>
    </row>
    <row r="9563" spans="1:5" x14ac:dyDescent="0.3">
      <c r="A9563" t="s">
        <v>3015</v>
      </c>
      <c r="B9563" t="s">
        <v>32</v>
      </c>
      <c r="C9563">
        <v>7.9</v>
      </c>
      <c r="E9563" t="b">
        <v>0</v>
      </c>
    </row>
    <row r="9564" spans="1:5" x14ac:dyDescent="0.3">
      <c r="A9564" t="s">
        <v>3016</v>
      </c>
      <c r="B9564" t="s">
        <v>12</v>
      </c>
      <c r="C9564">
        <v>7.1</v>
      </c>
      <c r="E9564" t="b">
        <v>0</v>
      </c>
    </row>
    <row r="9565" spans="1:5" x14ac:dyDescent="0.3">
      <c r="A9565" t="s">
        <v>3016</v>
      </c>
      <c r="B9565" t="s">
        <v>22</v>
      </c>
      <c r="C9565">
        <v>7.1</v>
      </c>
      <c r="E9565" t="b">
        <v>0</v>
      </c>
    </row>
    <row r="9566" spans="1:5" x14ac:dyDescent="0.3">
      <c r="A9566" t="s">
        <v>3016</v>
      </c>
      <c r="B9566" t="s">
        <v>18</v>
      </c>
      <c r="C9566">
        <v>7.1</v>
      </c>
      <c r="E9566" t="b">
        <v>0</v>
      </c>
    </row>
    <row r="9567" spans="1:5" x14ac:dyDescent="0.3">
      <c r="A9567" t="s">
        <v>3017</v>
      </c>
      <c r="B9567" t="s">
        <v>22</v>
      </c>
      <c r="C9567">
        <v>7.5</v>
      </c>
      <c r="E9567" t="b">
        <v>0</v>
      </c>
    </row>
    <row r="9568" spans="1:5" x14ac:dyDescent="0.3">
      <c r="A9568" t="s">
        <v>3017</v>
      </c>
      <c r="B9568" t="s">
        <v>34</v>
      </c>
      <c r="C9568">
        <v>7.5</v>
      </c>
      <c r="E9568" t="b">
        <v>0</v>
      </c>
    </row>
    <row r="9569" spans="1:5" x14ac:dyDescent="0.3">
      <c r="A9569" t="s">
        <v>3018</v>
      </c>
      <c r="B9569" t="s">
        <v>30</v>
      </c>
      <c r="C9569">
        <v>6.8</v>
      </c>
      <c r="E9569" t="b">
        <v>0</v>
      </c>
    </row>
    <row r="9570" spans="1:5" x14ac:dyDescent="0.3">
      <c r="A9570" t="s">
        <v>3018</v>
      </c>
      <c r="B9570" t="s">
        <v>14</v>
      </c>
      <c r="C9570">
        <v>6.8</v>
      </c>
      <c r="E9570" t="b">
        <v>0</v>
      </c>
    </row>
    <row r="9571" spans="1:5" x14ac:dyDescent="0.3">
      <c r="A9571" t="s">
        <v>3018</v>
      </c>
      <c r="B9571" t="s">
        <v>39</v>
      </c>
      <c r="C9571">
        <v>6.8</v>
      </c>
      <c r="E9571" t="b">
        <v>0</v>
      </c>
    </row>
    <row r="9572" spans="1:5" x14ac:dyDescent="0.3">
      <c r="A9572" t="s">
        <v>3018</v>
      </c>
      <c r="B9572" t="s">
        <v>19</v>
      </c>
      <c r="C9572">
        <v>6.8</v>
      </c>
      <c r="E9572" t="b">
        <v>0</v>
      </c>
    </row>
    <row r="9573" spans="1:5" x14ac:dyDescent="0.3">
      <c r="A9573" t="s">
        <v>3019</v>
      </c>
      <c r="B9573" t="s">
        <v>12</v>
      </c>
      <c r="C9573">
        <v>4.3</v>
      </c>
      <c r="E9573" t="b">
        <v>0</v>
      </c>
    </row>
    <row r="9574" spans="1:5" x14ac:dyDescent="0.3">
      <c r="A9574" t="s">
        <v>3019</v>
      </c>
      <c r="B9574" t="s">
        <v>22</v>
      </c>
      <c r="C9574">
        <v>4.3</v>
      </c>
      <c r="E9574" t="b">
        <v>0</v>
      </c>
    </row>
    <row r="9575" spans="1:5" x14ac:dyDescent="0.3">
      <c r="A9575" t="s">
        <v>3019</v>
      </c>
      <c r="B9575" t="s">
        <v>34</v>
      </c>
      <c r="C9575">
        <v>4.3</v>
      </c>
      <c r="E9575" t="b">
        <v>0</v>
      </c>
    </row>
    <row r="9576" spans="1:5" x14ac:dyDescent="0.3">
      <c r="A9576" t="s">
        <v>3020</v>
      </c>
      <c r="B9576" t="s">
        <v>22</v>
      </c>
      <c r="C9576">
        <v>7.2</v>
      </c>
      <c r="E9576" t="b">
        <v>0</v>
      </c>
    </row>
    <row r="9577" spans="1:5" x14ac:dyDescent="0.3">
      <c r="A9577" t="s">
        <v>3020</v>
      </c>
      <c r="B9577" t="s">
        <v>32</v>
      </c>
      <c r="C9577">
        <v>7.2</v>
      </c>
      <c r="E9577" t="b">
        <v>0</v>
      </c>
    </row>
    <row r="9578" spans="1:5" x14ac:dyDescent="0.3">
      <c r="A9578" t="s">
        <v>3021</v>
      </c>
      <c r="B9578" t="s">
        <v>22</v>
      </c>
      <c r="C9578">
        <v>5.8</v>
      </c>
      <c r="E9578" t="b">
        <v>0</v>
      </c>
    </row>
    <row r="9579" spans="1:5" x14ac:dyDescent="0.3">
      <c r="A9579" t="s">
        <v>3022</v>
      </c>
      <c r="B9579" t="s">
        <v>34</v>
      </c>
      <c r="C9579">
        <v>7.1</v>
      </c>
      <c r="E9579" t="b">
        <v>0</v>
      </c>
    </row>
    <row r="9580" spans="1:5" x14ac:dyDescent="0.3">
      <c r="A9580" t="s">
        <v>3022</v>
      </c>
      <c r="B9580" t="s">
        <v>17</v>
      </c>
      <c r="C9580">
        <v>7.1</v>
      </c>
      <c r="E9580" t="b">
        <v>0</v>
      </c>
    </row>
    <row r="9581" spans="1:5" x14ac:dyDescent="0.3">
      <c r="A9581" t="s">
        <v>3023</v>
      </c>
      <c r="B9581" t="s">
        <v>30</v>
      </c>
      <c r="C9581">
        <v>7.4</v>
      </c>
      <c r="E9581" t="b">
        <v>0</v>
      </c>
    </row>
    <row r="9582" spans="1:5" x14ac:dyDescent="0.3">
      <c r="A9582" t="s">
        <v>3023</v>
      </c>
      <c r="B9582" t="s">
        <v>19</v>
      </c>
      <c r="C9582">
        <v>7.4</v>
      </c>
      <c r="E9582" t="b">
        <v>0</v>
      </c>
    </row>
    <row r="9583" spans="1:5" x14ac:dyDescent="0.3">
      <c r="A9583" t="s">
        <v>3024</v>
      </c>
      <c r="B9583" t="s">
        <v>34</v>
      </c>
      <c r="C9583">
        <v>7.6</v>
      </c>
      <c r="E9583" t="b">
        <v>0</v>
      </c>
    </row>
    <row r="9584" spans="1:5" x14ac:dyDescent="0.3">
      <c r="A9584" t="s">
        <v>3024</v>
      </c>
      <c r="B9584" t="s">
        <v>30</v>
      </c>
      <c r="C9584">
        <v>7.6</v>
      </c>
      <c r="E9584" t="b">
        <v>0</v>
      </c>
    </row>
    <row r="9585" spans="1:5" x14ac:dyDescent="0.3">
      <c r="A9585" t="s">
        <v>3025</v>
      </c>
      <c r="B9585" t="s">
        <v>30</v>
      </c>
      <c r="C9585">
        <v>6.9</v>
      </c>
      <c r="E9585" t="b">
        <v>0</v>
      </c>
    </row>
    <row r="9586" spans="1:5" x14ac:dyDescent="0.3">
      <c r="A9586" t="s">
        <v>3025</v>
      </c>
      <c r="B9586" t="s">
        <v>19</v>
      </c>
      <c r="C9586">
        <v>6.9</v>
      </c>
      <c r="E9586" t="b">
        <v>0</v>
      </c>
    </row>
    <row r="9587" spans="1:5" x14ac:dyDescent="0.3">
      <c r="A9587" t="s">
        <v>3026</v>
      </c>
      <c r="B9587" t="s">
        <v>35</v>
      </c>
      <c r="C9587">
        <v>6</v>
      </c>
      <c r="E9587" t="b">
        <v>0</v>
      </c>
    </row>
    <row r="9588" spans="1:5" x14ac:dyDescent="0.3">
      <c r="A9588" t="s">
        <v>3026</v>
      </c>
      <c r="B9588" t="s">
        <v>26</v>
      </c>
      <c r="C9588">
        <v>6</v>
      </c>
      <c r="E9588" t="b">
        <v>0</v>
      </c>
    </row>
    <row r="9589" spans="1:5" x14ac:dyDescent="0.3">
      <c r="A9589" t="s">
        <v>3027</v>
      </c>
      <c r="B9589" t="s">
        <v>22</v>
      </c>
      <c r="C9589">
        <v>6.9</v>
      </c>
      <c r="E9589" t="b">
        <v>0</v>
      </c>
    </row>
    <row r="9590" spans="1:5" x14ac:dyDescent="0.3">
      <c r="A9590" t="s">
        <v>3028</v>
      </c>
      <c r="B9590" t="s">
        <v>30</v>
      </c>
      <c r="C9590">
        <v>7.3</v>
      </c>
      <c r="E9590" t="b">
        <v>0</v>
      </c>
    </row>
    <row r="9591" spans="1:5" x14ac:dyDescent="0.3">
      <c r="A9591" t="s">
        <v>3029</v>
      </c>
      <c r="B9591" t="s">
        <v>22</v>
      </c>
      <c r="C9591">
        <v>4.5999999999999996</v>
      </c>
      <c r="E9591" t="b">
        <v>0</v>
      </c>
    </row>
    <row r="9592" spans="1:5" x14ac:dyDescent="0.3">
      <c r="A9592" t="s">
        <v>3029</v>
      </c>
      <c r="B9592" t="s">
        <v>34</v>
      </c>
      <c r="C9592">
        <v>4.5999999999999996</v>
      </c>
      <c r="E9592" t="b">
        <v>0</v>
      </c>
    </row>
    <row r="9593" spans="1:5" x14ac:dyDescent="0.3">
      <c r="A9593" t="s">
        <v>3030</v>
      </c>
      <c r="B9593" t="s">
        <v>34</v>
      </c>
      <c r="C9593">
        <v>6</v>
      </c>
      <c r="E9593" t="b">
        <v>0</v>
      </c>
    </row>
    <row r="9594" spans="1:5" x14ac:dyDescent="0.3">
      <c r="A9594" t="s">
        <v>3030</v>
      </c>
      <c r="B9594" t="s">
        <v>30</v>
      </c>
      <c r="C9594">
        <v>6</v>
      </c>
      <c r="E9594" t="b">
        <v>0</v>
      </c>
    </row>
    <row r="9595" spans="1:5" x14ac:dyDescent="0.3">
      <c r="A9595" t="s">
        <v>3030</v>
      </c>
      <c r="B9595" t="s">
        <v>17</v>
      </c>
      <c r="C9595">
        <v>6</v>
      </c>
      <c r="E9595" t="b">
        <v>0</v>
      </c>
    </row>
    <row r="9596" spans="1:5" x14ac:dyDescent="0.3">
      <c r="A9596" t="s">
        <v>3031</v>
      </c>
      <c r="B9596" t="s">
        <v>30</v>
      </c>
      <c r="C9596">
        <v>6.4</v>
      </c>
      <c r="E9596" t="b">
        <v>0</v>
      </c>
    </row>
    <row r="9597" spans="1:5" x14ac:dyDescent="0.3">
      <c r="A9597" t="s">
        <v>3032</v>
      </c>
      <c r="B9597" t="s">
        <v>35</v>
      </c>
      <c r="C9597">
        <v>5.5</v>
      </c>
      <c r="E9597" t="b">
        <v>0</v>
      </c>
    </row>
    <row r="9598" spans="1:5" x14ac:dyDescent="0.3">
      <c r="A9598" t="s">
        <v>3032</v>
      </c>
      <c r="B9598" t="s">
        <v>15</v>
      </c>
      <c r="C9598">
        <v>5.5</v>
      </c>
      <c r="E9598" t="b">
        <v>0</v>
      </c>
    </row>
    <row r="9599" spans="1:5" x14ac:dyDescent="0.3">
      <c r="A9599" t="s">
        <v>3033</v>
      </c>
      <c r="B9599" t="s">
        <v>30</v>
      </c>
      <c r="C9599">
        <v>7.5</v>
      </c>
      <c r="E9599" t="b">
        <v>0</v>
      </c>
    </row>
    <row r="9600" spans="1:5" x14ac:dyDescent="0.3">
      <c r="A9600" t="s">
        <v>3033</v>
      </c>
      <c r="B9600" t="s">
        <v>19</v>
      </c>
      <c r="C9600">
        <v>7.5</v>
      </c>
      <c r="E9600" t="b">
        <v>0</v>
      </c>
    </row>
    <row r="9601" spans="1:5" x14ac:dyDescent="0.3">
      <c r="A9601" t="s">
        <v>3034</v>
      </c>
      <c r="B9601" t="s">
        <v>13</v>
      </c>
      <c r="C9601">
        <v>8.1</v>
      </c>
      <c r="E9601" t="b">
        <v>0</v>
      </c>
    </row>
    <row r="9602" spans="1:5" x14ac:dyDescent="0.3">
      <c r="A9602" t="s">
        <v>3034</v>
      </c>
      <c r="B9602" t="s">
        <v>30</v>
      </c>
      <c r="C9602">
        <v>8.1</v>
      </c>
      <c r="E9602" t="b">
        <v>0</v>
      </c>
    </row>
    <row r="9603" spans="1:5" x14ac:dyDescent="0.3">
      <c r="A9603" t="s">
        <v>3034</v>
      </c>
      <c r="B9603" t="s">
        <v>31</v>
      </c>
      <c r="C9603">
        <v>8.1</v>
      </c>
      <c r="E9603" t="b">
        <v>0</v>
      </c>
    </row>
    <row r="9604" spans="1:5" x14ac:dyDescent="0.3">
      <c r="A9604" t="s">
        <v>3034</v>
      </c>
      <c r="B9604" t="s">
        <v>36</v>
      </c>
      <c r="C9604">
        <v>8.1</v>
      </c>
      <c r="E9604" t="b">
        <v>0</v>
      </c>
    </row>
    <row r="9605" spans="1:5" x14ac:dyDescent="0.3">
      <c r="A9605" t="s">
        <v>3035</v>
      </c>
      <c r="B9605" t="s">
        <v>22</v>
      </c>
      <c r="C9605">
        <v>6.3</v>
      </c>
      <c r="E9605" t="b">
        <v>0</v>
      </c>
    </row>
    <row r="9606" spans="1:5" x14ac:dyDescent="0.3">
      <c r="A9606" t="s">
        <v>3035</v>
      </c>
      <c r="B9606" t="s">
        <v>32</v>
      </c>
      <c r="C9606">
        <v>6.3</v>
      </c>
      <c r="E9606" t="b">
        <v>0</v>
      </c>
    </row>
    <row r="9607" spans="1:5" x14ac:dyDescent="0.3">
      <c r="A9607" t="s">
        <v>3036</v>
      </c>
      <c r="B9607" t="s">
        <v>22</v>
      </c>
      <c r="C9607">
        <v>5.0999999999999996</v>
      </c>
      <c r="E9607" t="b">
        <v>0</v>
      </c>
    </row>
    <row r="9608" spans="1:5" x14ac:dyDescent="0.3">
      <c r="A9608" t="s">
        <v>3037</v>
      </c>
      <c r="B9608" t="s">
        <v>22</v>
      </c>
      <c r="C9608">
        <v>6.8</v>
      </c>
      <c r="E9608" t="b">
        <v>0</v>
      </c>
    </row>
    <row r="9609" spans="1:5" x14ac:dyDescent="0.3">
      <c r="A9609" t="s">
        <v>3037</v>
      </c>
      <c r="B9609" t="s">
        <v>30</v>
      </c>
      <c r="C9609">
        <v>6.8</v>
      </c>
      <c r="E9609" t="b">
        <v>0</v>
      </c>
    </row>
    <row r="9610" spans="1:5" x14ac:dyDescent="0.3">
      <c r="A9610" t="s">
        <v>3038</v>
      </c>
      <c r="B9610" t="s">
        <v>22</v>
      </c>
      <c r="C9610">
        <v>5.3</v>
      </c>
      <c r="E9610" t="b">
        <v>0</v>
      </c>
    </row>
    <row r="9611" spans="1:5" x14ac:dyDescent="0.3">
      <c r="A9611" t="s">
        <v>3039</v>
      </c>
      <c r="B9611" t="s">
        <v>34</v>
      </c>
      <c r="C9611">
        <v>7.3</v>
      </c>
      <c r="E9611" t="b">
        <v>0</v>
      </c>
    </row>
    <row r="9612" spans="1:5" x14ac:dyDescent="0.3">
      <c r="A9612" t="s">
        <v>3039</v>
      </c>
      <c r="B9612" t="s">
        <v>30</v>
      </c>
      <c r="C9612">
        <v>7.3</v>
      </c>
      <c r="E9612" t="b">
        <v>0</v>
      </c>
    </row>
    <row r="9613" spans="1:5" x14ac:dyDescent="0.3">
      <c r="A9613" t="s">
        <v>3039</v>
      </c>
      <c r="B9613" t="s">
        <v>17</v>
      </c>
      <c r="C9613">
        <v>7.3</v>
      </c>
      <c r="E9613" t="b">
        <v>0</v>
      </c>
    </row>
    <row r="9614" spans="1:5" x14ac:dyDescent="0.3">
      <c r="A9614" t="s">
        <v>3040</v>
      </c>
      <c r="B9614" t="s">
        <v>38</v>
      </c>
      <c r="C9614">
        <v>7.3</v>
      </c>
      <c r="E9614" t="b">
        <v>0</v>
      </c>
    </row>
    <row r="9615" spans="1:5" x14ac:dyDescent="0.3">
      <c r="A9615" t="s">
        <v>3040</v>
      </c>
      <c r="B9615" t="s">
        <v>30</v>
      </c>
      <c r="C9615">
        <v>7.3</v>
      </c>
      <c r="E9615" t="b">
        <v>0</v>
      </c>
    </row>
    <row r="9616" spans="1:5" x14ac:dyDescent="0.3">
      <c r="A9616" t="s">
        <v>3040</v>
      </c>
      <c r="B9616" t="s">
        <v>31</v>
      </c>
      <c r="C9616">
        <v>7.3</v>
      </c>
      <c r="E9616" t="b">
        <v>0</v>
      </c>
    </row>
    <row r="9617" spans="1:5" x14ac:dyDescent="0.3">
      <c r="A9617" t="s">
        <v>3041</v>
      </c>
      <c r="B9617" t="s">
        <v>38</v>
      </c>
      <c r="C9617">
        <v>7.1</v>
      </c>
      <c r="E9617" t="b">
        <v>0</v>
      </c>
    </row>
    <row r="9618" spans="1:5" x14ac:dyDescent="0.3">
      <c r="A9618" t="s">
        <v>3041</v>
      </c>
      <c r="B9618" t="s">
        <v>30</v>
      </c>
      <c r="C9618">
        <v>7.1</v>
      </c>
      <c r="E9618" t="b">
        <v>0</v>
      </c>
    </row>
    <row r="9619" spans="1:5" x14ac:dyDescent="0.3">
      <c r="A9619" t="s">
        <v>3042</v>
      </c>
      <c r="B9619" t="s">
        <v>22</v>
      </c>
      <c r="C9619">
        <v>7.6</v>
      </c>
      <c r="E9619" t="b">
        <v>0</v>
      </c>
    </row>
    <row r="9620" spans="1:5" x14ac:dyDescent="0.3">
      <c r="A9620" t="s">
        <v>3042</v>
      </c>
      <c r="B9620" t="s">
        <v>14</v>
      </c>
      <c r="C9620">
        <v>7.6</v>
      </c>
      <c r="E9620" t="b">
        <v>0</v>
      </c>
    </row>
    <row r="9621" spans="1:5" x14ac:dyDescent="0.3">
      <c r="A9621" t="s">
        <v>3042</v>
      </c>
      <c r="B9621" t="s">
        <v>35</v>
      </c>
      <c r="C9621">
        <v>7.6</v>
      </c>
      <c r="E9621" t="b">
        <v>0</v>
      </c>
    </row>
    <row r="9622" spans="1:5" x14ac:dyDescent="0.3">
      <c r="A9622" t="s">
        <v>3043</v>
      </c>
      <c r="B9622" t="s">
        <v>22</v>
      </c>
      <c r="C9622">
        <v>5.3</v>
      </c>
      <c r="E9622" t="b">
        <v>0</v>
      </c>
    </row>
    <row r="9623" spans="1:5" x14ac:dyDescent="0.3">
      <c r="A9623" t="s">
        <v>3043</v>
      </c>
      <c r="B9623" t="s">
        <v>19</v>
      </c>
      <c r="C9623">
        <v>5.3</v>
      </c>
      <c r="E9623" t="b">
        <v>0</v>
      </c>
    </row>
    <row r="9624" spans="1:5" x14ac:dyDescent="0.3">
      <c r="A9624" t="s">
        <v>3044</v>
      </c>
      <c r="B9624" t="s">
        <v>30</v>
      </c>
      <c r="C9624">
        <v>7.8</v>
      </c>
      <c r="E9624" t="b">
        <v>0</v>
      </c>
    </row>
    <row r="9625" spans="1:5" x14ac:dyDescent="0.3">
      <c r="A9625" t="s">
        <v>3044</v>
      </c>
      <c r="B9625" t="s">
        <v>19</v>
      </c>
      <c r="C9625">
        <v>7.8</v>
      </c>
      <c r="E9625" t="b">
        <v>0</v>
      </c>
    </row>
    <row r="9626" spans="1:5" x14ac:dyDescent="0.3">
      <c r="A9626" t="s">
        <v>3045</v>
      </c>
      <c r="B9626" t="s">
        <v>38</v>
      </c>
      <c r="C9626">
        <v>7.7</v>
      </c>
      <c r="E9626" t="b">
        <v>0</v>
      </c>
    </row>
    <row r="9627" spans="1:5" x14ac:dyDescent="0.3">
      <c r="A9627" t="s">
        <v>3045</v>
      </c>
      <c r="B9627" t="s">
        <v>30</v>
      </c>
      <c r="C9627">
        <v>7.7</v>
      </c>
      <c r="E9627" t="b">
        <v>0</v>
      </c>
    </row>
    <row r="9628" spans="1:5" x14ac:dyDescent="0.3">
      <c r="A9628" t="s">
        <v>3045</v>
      </c>
      <c r="B9628" t="s">
        <v>31</v>
      </c>
      <c r="C9628">
        <v>7.7</v>
      </c>
      <c r="E9628" t="b">
        <v>0</v>
      </c>
    </row>
    <row r="9629" spans="1:5" x14ac:dyDescent="0.3">
      <c r="A9629" t="s">
        <v>3046</v>
      </c>
      <c r="B9629" t="s">
        <v>34</v>
      </c>
      <c r="C9629">
        <v>7.7</v>
      </c>
      <c r="E9629" t="b">
        <v>0</v>
      </c>
    </row>
    <row r="9630" spans="1:5" x14ac:dyDescent="0.3">
      <c r="A9630" t="s">
        <v>3046</v>
      </c>
      <c r="B9630" t="s">
        <v>30</v>
      </c>
      <c r="C9630">
        <v>7.7</v>
      </c>
      <c r="E9630" t="b">
        <v>0</v>
      </c>
    </row>
    <row r="9631" spans="1:5" x14ac:dyDescent="0.3">
      <c r="A9631" t="s">
        <v>3047</v>
      </c>
      <c r="B9631" t="s">
        <v>22</v>
      </c>
      <c r="C9631">
        <v>5.4</v>
      </c>
      <c r="E9631" t="b">
        <v>0</v>
      </c>
    </row>
    <row r="9632" spans="1:5" x14ac:dyDescent="0.3">
      <c r="A9632" t="s">
        <v>3047</v>
      </c>
      <c r="B9632" t="s">
        <v>39</v>
      </c>
      <c r="C9632">
        <v>5.4</v>
      </c>
      <c r="E9632" t="b">
        <v>0</v>
      </c>
    </row>
    <row r="9633" spans="1:5" x14ac:dyDescent="0.3">
      <c r="A9633" t="s">
        <v>3047</v>
      </c>
      <c r="B9633" t="s">
        <v>19</v>
      </c>
      <c r="C9633">
        <v>5.4</v>
      </c>
      <c r="E9633" t="b">
        <v>0</v>
      </c>
    </row>
    <row r="9634" spans="1:5" x14ac:dyDescent="0.3">
      <c r="A9634" t="s">
        <v>3048</v>
      </c>
      <c r="B9634" t="s">
        <v>22</v>
      </c>
      <c r="C9634">
        <v>6.2</v>
      </c>
      <c r="E9634" t="b">
        <v>0</v>
      </c>
    </row>
    <row r="9635" spans="1:5" x14ac:dyDescent="0.3">
      <c r="A9635" t="s">
        <v>3048</v>
      </c>
      <c r="B9635" t="s">
        <v>30</v>
      </c>
      <c r="C9635">
        <v>6.2</v>
      </c>
      <c r="E9635" t="b">
        <v>0</v>
      </c>
    </row>
    <row r="9636" spans="1:5" x14ac:dyDescent="0.3">
      <c r="A9636" t="s">
        <v>3048</v>
      </c>
      <c r="B9636" t="s">
        <v>19</v>
      </c>
      <c r="C9636">
        <v>6.2</v>
      </c>
      <c r="E9636" t="b">
        <v>0</v>
      </c>
    </row>
    <row r="9637" spans="1:5" x14ac:dyDescent="0.3">
      <c r="A9637" t="s">
        <v>3049</v>
      </c>
      <c r="B9637" t="s">
        <v>30</v>
      </c>
      <c r="C9637">
        <v>7.4</v>
      </c>
      <c r="E9637" t="b">
        <v>0</v>
      </c>
    </row>
    <row r="9638" spans="1:5" x14ac:dyDescent="0.3">
      <c r="A9638" t="s">
        <v>3049</v>
      </c>
      <c r="B9638" t="s">
        <v>39</v>
      </c>
      <c r="C9638">
        <v>7.4</v>
      </c>
      <c r="E9638" t="b">
        <v>0</v>
      </c>
    </row>
    <row r="9639" spans="1:5" x14ac:dyDescent="0.3">
      <c r="A9639" t="s">
        <v>3050</v>
      </c>
      <c r="B9639" t="s">
        <v>30</v>
      </c>
      <c r="C9639">
        <v>6.2</v>
      </c>
      <c r="E9639" t="b">
        <v>0</v>
      </c>
    </row>
    <row r="9640" spans="1:5" x14ac:dyDescent="0.3">
      <c r="A9640" t="s">
        <v>3050</v>
      </c>
      <c r="B9640" t="s">
        <v>19</v>
      </c>
      <c r="C9640">
        <v>6.2</v>
      </c>
      <c r="E9640" t="b">
        <v>0</v>
      </c>
    </row>
    <row r="9641" spans="1:5" x14ac:dyDescent="0.3">
      <c r="A9641" t="s">
        <v>3050</v>
      </c>
      <c r="B9641" t="s">
        <v>17</v>
      </c>
      <c r="C9641">
        <v>6.2</v>
      </c>
      <c r="E9641" t="b">
        <v>0</v>
      </c>
    </row>
    <row r="9642" spans="1:5" x14ac:dyDescent="0.3">
      <c r="A9642" t="s">
        <v>3051</v>
      </c>
      <c r="B9642" t="s">
        <v>13</v>
      </c>
      <c r="C9642">
        <v>5.0999999999999996</v>
      </c>
      <c r="E9642" t="b">
        <v>0</v>
      </c>
    </row>
    <row r="9643" spans="1:5" x14ac:dyDescent="0.3">
      <c r="A9643" t="s">
        <v>3051</v>
      </c>
      <c r="B9643" t="s">
        <v>30</v>
      </c>
      <c r="C9643">
        <v>5.0999999999999996</v>
      </c>
      <c r="E9643" t="b">
        <v>0</v>
      </c>
    </row>
    <row r="9644" spans="1:5" x14ac:dyDescent="0.3">
      <c r="A9644" t="s">
        <v>3051</v>
      </c>
      <c r="B9644" t="s">
        <v>19</v>
      </c>
      <c r="C9644">
        <v>5.0999999999999996</v>
      </c>
      <c r="E9644" t="b">
        <v>0</v>
      </c>
    </row>
    <row r="9645" spans="1:5" x14ac:dyDescent="0.3">
      <c r="A9645" t="s">
        <v>3052</v>
      </c>
      <c r="B9645" t="s">
        <v>30</v>
      </c>
      <c r="C9645">
        <v>6.9</v>
      </c>
      <c r="E9645" t="b">
        <v>0</v>
      </c>
    </row>
    <row r="9646" spans="1:5" x14ac:dyDescent="0.3">
      <c r="A9646" t="s">
        <v>3052</v>
      </c>
      <c r="B9646" t="s">
        <v>31</v>
      </c>
      <c r="C9646">
        <v>6.9</v>
      </c>
      <c r="E9646" t="b">
        <v>0</v>
      </c>
    </row>
    <row r="9647" spans="1:5" x14ac:dyDescent="0.3">
      <c r="A9647" t="s">
        <v>3053</v>
      </c>
      <c r="B9647" t="s">
        <v>22</v>
      </c>
      <c r="C9647">
        <v>6.3</v>
      </c>
      <c r="E9647" t="b">
        <v>0</v>
      </c>
    </row>
    <row r="9648" spans="1:5" x14ac:dyDescent="0.3">
      <c r="A9648" t="s">
        <v>3053</v>
      </c>
      <c r="B9648" t="s">
        <v>25</v>
      </c>
      <c r="C9648">
        <v>6.3</v>
      </c>
      <c r="E9648" t="b">
        <v>0</v>
      </c>
    </row>
    <row r="9649" spans="1:5" x14ac:dyDescent="0.3">
      <c r="A9649" t="s">
        <v>3053</v>
      </c>
      <c r="B9649" t="s">
        <v>19</v>
      </c>
      <c r="C9649">
        <v>6.3</v>
      </c>
      <c r="E9649" t="b">
        <v>0</v>
      </c>
    </row>
    <row r="9650" spans="1:5" x14ac:dyDescent="0.3">
      <c r="A9650" t="s">
        <v>3054</v>
      </c>
      <c r="B9650" t="s">
        <v>38</v>
      </c>
      <c r="C9650">
        <v>6.8</v>
      </c>
      <c r="E9650" t="b">
        <v>0</v>
      </c>
    </row>
    <row r="9651" spans="1:5" x14ac:dyDescent="0.3">
      <c r="A9651" t="s">
        <v>3054</v>
      </c>
      <c r="B9651" t="s">
        <v>30</v>
      </c>
      <c r="C9651">
        <v>6.8</v>
      </c>
      <c r="E9651" t="b">
        <v>0</v>
      </c>
    </row>
    <row r="9652" spans="1:5" x14ac:dyDescent="0.3">
      <c r="A9652" t="s">
        <v>3054</v>
      </c>
      <c r="B9652" t="s">
        <v>39</v>
      </c>
      <c r="C9652">
        <v>6.8</v>
      </c>
      <c r="E9652" t="b">
        <v>0</v>
      </c>
    </row>
    <row r="9653" spans="1:5" x14ac:dyDescent="0.3">
      <c r="A9653" t="s">
        <v>1462</v>
      </c>
      <c r="B9653" t="s">
        <v>14</v>
      </c>
      <c r="C9653">
        <v>7.4</v>
      </c>
      <c r="E9653" t="b">
        <v>0</v>
      </c>
    </row>
    <row r="9654" spans="1:5" x14ac:dyDescent="0.3">
      <c r="A9654" t="s">
        <v>1462</v>
      </c>
      <c r="B9654" t="s">
        <v>35</v>
      </c>
      <c r="C9654">
        <v>7.4</v>
      </c>
      <c r="E9654" t="b">
        <v>0</v>
      </c>
    </row>
    <row r="9655" spans="1:5" x14ac:dyDescent="0.3">
      <c r="A9655" t="s">
        <v>3055</v>
      </c>
      <c r="B9655" t="s">
        <v>34</v>
      </c>
      <c r="C9655">
        <v>5.7</v>
      </c>
      <c r="E9655" t="b">
        <v>0</v>
      </c>
    </row>
    <row r="9656" spans="1:5" x14ac:dyDescent="0.3">
      <c r="A9656" t="s">
        <v>3055</v>
      </c>
      <c r="B9656" t="s">
        <v>30</v>
      </c>
      <c r="C9656">
        <v>5.7</v>
      </c>
      <c r="E9656" t="b">
        <v>0</v>
      </c>
    </row>
    <row r="9657" spans="1:5" x14ac:dyDescent="0.3">
      <c r="A9657" t="s">
        <v>3055</v>
      </c>
      <c r="B9657" t="s">
        <v>17</v>
      </c>
      <c r="C9657">
        <v>5.7</v>
      </c>
      <c r="E9657" t="b">
        <v>0</v>
      </c>
    </row>
    <row r="9658" spans="1:5" x14ac:dyDescent="0.3">
      <c r="A9658" t="s">
        <v>3056</v>
      </c>
      <c r="B9658" t="s">
        <v>35</v>
      </c>
      <c r="C9658">
        <v>5.8</v>
      </c>
      <c r="E9658" t="b">
        <v>0</v>
      </c>
    </row>
    <row r="9659" spans="1:5" x14ac:dyDescent="0.3">
      <c r="A9659" t="s">
        <v>3056</v>
      </c>
      <c r="B9659" t="s">
        <v>26</v>
      </c>
      <c r="C9659">
        <v>5.8</v>
      </c>
      <c r="E9659" t="b">
        <v>0</v>
      </c>
    </row>
    <row r="9660" spans="1:5" x14ac:dyDescent="0.3">
      <c r="A9660" t="s">
        <v>3057</v>
      </c>
      <c r="B9660" t="s">
        <v>34</v>
      </c>
      <c r="C9660">
        <v>6.2</v>
      </c>
      <c r="E9660" t="b">
        <v>0</v>
      </c>
    </row>
    <row r="9661" spans="1:5" x14ac:dyDescent="0.3">
      <c r="A9661" t="s">
        <v>3057</v>
      </c>
      <c r="B9661" t="s">
        <v>30</v>
      </c>
      <c r="C9661">
        <v>6.2</v>
      </c>
      <c r="E9661" t="b">
        <v>0</v>
      </c>
    </row>
    <row r="9662" spans="1:5" x14ac:dyDescent="0.3">
      <c r="A9662" t="s">
        <v>3057</v>
      </c>
      <c r="B9662" t="s">
        <v>17</v>
      </c>
      <c r="C9662">
        <v>6.2</v>
      </c>
      <c r="E9662" t="b">
        <v>0</v>
      </c>
    </row>
    <row r="9663" spans="1:5" x14ac:dyDescent="0.3">
      <c r="A9663" t="s">
        <v>3058</v>
      </c>
      <c r="B9663" t="s">
        <v>22</v>
      </c>
      <c r="C9663">
        <v>4.3</v>
      </c>
      <c r="E9663" t="b">
        <v>0</v>
      </c>
    </row>
    <row r="9664" spans="1:5" x14ac:dyDescent="0.3">
      <c r="A9664" t="s">
        <v>3058</v>
      </c>
      <c r="B9664" t="s">
        <v>30</v>
      </c>
      <c r="C9664">
        <v>4.3</v>
      </c>
      <c r="E9664" t="b">
        <v>0</v>
      </c>
    </row>
    <row r="9665" spans="1:5" x14ac:dyDescent="0.3">
      <c r="A9665" t="s">
        <v>3058</v>
      </c>
      <c r="B9665" t="s">
        <v>19</v>
      </c>
      <c r="C9665">
        <v>4.3</v>
      </c>
      <c r="E9665" t="b">
        <v>0</v>
      </c>
    </row>
    <row r="9666" spans="1:5" x14ac:dyDescent="0.3">
      <c r="A9666" t="s">
        <v>3059</v>
      </c>
      <c r="B9666" t="s">
        <v>34</v>
      </c>
      <c r="C9666">
        <v>6.4</v>
      </c>
      <c r="E9666" t="b">
        <v>0</v>
      </c>
    </row>
    <row r="9667" spans="1:5" x14ac:dyDescent="0.3">
      <c r="A9667" t="s">
        <v>3059</v>
      </c>
      <c r="B9667" t="s">
        <v>30</v>
      </c>
      <c r="C9667">
        <v>6.4</v>
      </c>
      <c r="E9667" t="b">
        <v>0</v>
      </c>
    </row>
    <row r="9668" spans="1:5" x14ac:dyDescent="0.3">
      <c r="A9668" t="s">
        <v>3059</v>
      </c>
      <c r="B9668" t="s">
        <v>26</v>
      </c>
      <c r="C9668">
        <v>6.4</v>
      </c>
      <c r="E9668" t="b">
        <v>0</v>
      </c>
    </row>
    <row r="9669" spans="1:5" x14ac:dyDescent="0.3">
      <c r="A9669" t="s">
        <v>3059</v>
      </c>
      <c r="B9669" t="s">
        <v>17</v>
      </c>
      <c r="C9669">
        <v>6.4</v>
      </c>
      <c r="E9669" t="b">
        <v>0</v>
      </c>
    </row>
    <row r="9670" spans="1:5" x14ac:dyDescent="0.3">
      <c r="A9670" t="s">
        <v>3060</v>
      </c>
      <c r="B9670" t="s">
        <v>30</v>
      </c>
      <c r="C9670">
        <v>6</v>
      </c>
      <c r="E9670" t="b">
        <v>0</v>
      </c>
    </row>
    <row r="9671" spans="1:5" x14ac:dyDescent="0.3">
      <c r="A9671" t="s">
        <v>3061</v>
      </c>
      <c r="B9671" t="s">
        <v>22</v>
      </c>
      <c r="C9671">
        <v>6.9</v>
      </c>
      <c r="E9671" t="b">
        <v>0</v>
      </c>
    </row>
    <row r="9672" spans="1:5" x14ac:dyDescent="0.3">
      <c r="A9672" t="s">
        <v>3061</v>
      </c>
      <c r="B9672" t="s">
        <v>19</v>
      </c>
      <c r="C9672">
        <v>6.9</v>
      </c>
      <c r="E9672" t="b">
        <v>0</v>
      </c>
    </row>
    <row r="9673" spans="1:5" x14ac:dyDescent="0.3">
      <c r="A9673" t="s">
        <v>3062</v>
      </c>
      <c r="B9673" t="s">
        <v>35</v>
      </c>
      <c r="C9673">
        <v>5.5</v>
      </c>
      <c r="E9673" t="b">
        <v>0</v>
      </c>
    </row>
    <row r="9674" spans="1:5" x14ac:dyDescent="0.3">
      <c r="A9674" t="s">
        <v>3062</v>
      </c>
      <c r="B9674" t="s">
        <v>15</v>
      </c>
      <c r="C9674">
        <v>5.5</v>
      </c>
      <c r="E9674" t="b">
        <v>0</v>
      </c>
    </row>
    <row r="9675" spans="1:5" x14ac:dyDescent="0.3">
      <c r="A9675" t="s">
        <v>3062</v>
      </c>
      <c r="B9675" t="s">
        <v>17</v>
      </c>
      <c r="C9675">
        <v>5.5</v>
      </c>
      <c r="E9675" t="b">
        <v>0</v>
      </c>
    </row>
    <row r="9676" spans="1:5" x14ac:dyDescent="0.3">
      <c r="A9676" t="s">
        <v>3063</v>
      </c>
      <c r="B9676" t="s">
        <v>35</v>
      </c>
      <c r="C9676">
        <v>5.4</v>
      </c>
      <c r="E9676" t="b">
        <v>0</v>
      </c>
    </row>
    <row r="9677" spans="1:5" x14ac:dyDescent="0.3">
      <c r="A9677" t="s">
        <v>3064</v>
      </c>
      <c r="B9677" t="s">
        <v>13</v>
      </c>
      <c r="C9677">
        <v>8.3000000000000007</v>
      </c>
      <c r="E9677" t="b">
        <v>0</v>
      </c>
    </row>
    <row r="9678" spans="1:5" x14ac:dyDescent="0.3">
      <c r="A9678" t="s">
        <v>3064</v>
      </c>
      <c r="B9678" t="s">
        <v>26</v>
      </c>
      <c r="C9678">
        <v>8.3000000000000007</v>
      </c>
      <c r="E9678" t="b">
        <v>0</v>
      </c>
    </row>
    <row r="9679" spans="1:5" x14ac:dyDescent="0.3">
      <c r="A9679" t="s">
        <v>3064</v>
      </c>
      <c r="B9679" t="s">
        <v>15</v>
      </c>
      <c r="C9679">
        <v>8.3000000000000007</v>
      </c>
      <c r="E9679" t="b">
        <v>0</v>
      </c>
    </row>
    <row r="9680" spans="1:5" x14ac:dyDescent="0.3">
      <c r="A9680" t="s">
        <v>3065</v>
      </c>
      <c r="B9680" t="s">
        <v>23</v>
      </c>
      <c r="C9680">
        <v>7.9</v>
      </c>
      <c r="E9680" t="b">
        <v>0</v>
      </c>
    </row>
    <row r="9681" spans="1:5" x14ac:dyDescent="0.3">
      <c r="A9681" t="s">
        <v>3065</v>
      </c>
      <c r="B9681" t="s">
        <v>15</v>
      </c>
      <c r="C9681">
        <v>7.9</v>
      </c>
      <c r="E9681" t="b">
        <v>0</v>
      </c>
    </row>
    <row r="9682" spans="1:5" x14ac:dyDescent="0.3">
      <c r="A9682" t="s">
        <v>3066</v>
      </c>
      <c r="B9682" t="s">
        <v>22</v>
      </c>
      <c r="C9682">
        <v>6.5</v>
      </c>
      <c r="E9682" t="b">
        <v>0</v>
      </c>
    </row>
    <row r="9683" spans="1:5" x14ac:dyDescent="0.3">
      <c r="A9683" t="s">
        <v>3066</v>
      </c>
      <c r="B9683" t="s">
        <v>30</v>
      </c>
      <c r="C9683">
        <v>6.5</v>
      </c>
      <c r="E9683" t="b">
        <v>0</v>
      </c>
    </row>
    <row r="9684" spans="1:5" x14ac:dyDescent="0.3">
      <c r="A9684" t="s">
        <v>3066</v>
      </c>
      <c r="B9684" t="s">
        <v>19</v>
      </c>
      <c r="C9684">
        <v>6.5</v>
      </c>
      <c r="E9684" t="b">
        <v>0</v>
      </c>
    </row>
    <row r="9685" spans="1:5" x14ac:dyDescent="0.3">
      <c r="A9685" t="s">
        <v>3067</v>
      </c>
      <c r="B9685" t="s">
        <v>13</v>
      </c>
      <c r="C9685">
        <v>6.3</v>
      </c>
      <c r="E9685" t="b">
        <v>0</v>
      </c>
    </row>
    <row r="9686" spans="1:5" x14ac:dyDescent="0.3">
      <c r="A9686" t="s">
        <v>3067</v>
      </c>
      <c r="B9686" t="s">
        <v>30</v>
      </c>
      <c r="C9686">
        <v>6.3</v>
      </c>
      <c r="E9686" t="b">
        <v>0</v>
      </c>
    </row>
    <row r="9687" spans="1:5" x14ac:dyDescent="0.3">
      <c r="A9687" t="s">
        <v>3068</v>
      </c>
      <c r="B9687" t="s">
        <v>22</v>
      </c>
      <c r="C9687">
        <v>6.4</v>
      </c>
      <c r="E9687" t="b">
        <v>0</v>
      </c>
    </row>
    <row r="9688" spans="1:5" x14ac:dyDescent="0.3">
      <c r="A9688" t="s">
        <v>3068</v>
      </c>
      <c r="B9688" t="s">
        <v>30</v>
      </c>
      <c r="C9688">
        <v>6.4</v>
      </c>
      <c r="E9688" t="b">
        <v>0</v>
      </c>
    </row>
    <row r="9689" spans="1:5" x14ac:dyDescent="0.3">
      <c r="A9689" t="s">
        <v>3069</v>
      </c>
      <c r="B9689" t="s">
        <v>22</v>
      </c>
      <c r="C9689">
        <v>7.9</v>
      </c>
      <c r="E9689" t="b">
        <v>0</v>
      </c>
    </row>
    <row r="9690" spans="1:5" x14ac:dyDescent="0.3">
      <c r="A9690" t="s">
        <v>3070</v>
      </c>
      <c r="B9690" t="s">
        <v>22</v>
      </c>
      <c r="C9690">
        <v>5.3</v>
      </c>
      <c r="E9690" t="b">
        <v>0</v>
      </c>
    </row>
    <row r="9691" spans="1:5" x14ac:dyDescent="0.3">
      <c r="A9691" t="s">
        <v>3071</v>
      </c>
      <c r="B9691" t="s">
        <v>30</v>
      </c>
      <c r="C9691">
        <v>5.8</v>
      </c>
      <c r="E9691" t="b">
        <v>0</v>
      </c>
    </row>
    <row r="9692" spans="1:5" x14ac:dyDescent="0.3">
      <c r="A9692" t="s">
        <v>3071</v>
      </c>
      <c r="B9692" t="s">
        <v>31</v>
      </c>
      <c r="C9692">
        <v>5.8</v>
      </c>
      <c r="E9692" t="b">
        <v>0</v>
      </c>
    </row>
    <row r="9693" spans="1:5" x14ac:dyDescent="0.3">
      <c r="A9693" t="s">
        <v>3071</v>
      </c>
      <c r="B9693" t="s">
        <v>19</v>
      </c>
      <c r="C9693">
        <v>5.8</v>
      </c>
      <c r="E9693" t="b">
        <v>0</v>
      </c>
    </row>
    <row r="9694" spans="1:5" x14ac:dyDescent="0.3">
      <c r="A9694" t="s">
        <v>3071</v>
      </c>
      <c r="B9694" t="s">
        <v>28</v>
      </c>
      <c r="C9694">
        <v>5.8</v>
      </c>
      <c r="E9694" t="b">
        <v>0</v>
      </c>
    </row>
    <row r="9695" spans="1:5" x14ac:dyDescent="0.3">
      <c r="A9695" t="s">
        <v>3072</v>
      </c>
      <c r="B9695" t="s">
        <v>30</v>
      </c>
      <c r="C9695">
        <v>6.6</v>
      </c>
      <c r="E9695" t="b">
        <v>0</v>
      </c>
    </row>
    <row r="9696" spans="1:5" x14ac:dyDescent="0.3">
      <c r="A9696" t="s">
        <v>3072</v>
      </c>
      <c r="B9696" t="s">
        <v>31</v>
      </c>
      <c r="C9696">
        <v>6.6</v>
      </c>
      <c r="E9696" t="b">
        <v>0</v>
      </c>
    </row>
    <row r="9697" spans="1:5" x14ac:dyDescent="0.3">
      <c r="A9697" t="s">
        <v>3072</v>
      </c>
      <c r="B9697" t="s">
        <v>36</v>
      </c>
      <c r="C9697">
        <v>6.6</v>
      </c>
      <c r="E9697" t="b">
        <v>0</v>
      </c>
    </row>
    <row r="9698" spans="1:5" x14ac:dyDescent="0.3">
      <c r="A9698" t="s">
        <v>3073</v>
      </c>
      <c r="B9698" t="s">
        <v>22</v>
      </c>
      <c r="C9698">
        <v>7.4</v>
      </c>
      <c r="E9698" t="b">
        <v>0</v>
      </c>
    </row>
    <row r="9699" spans="1:5" x14ac:dyDescent="0.3">
      <c r="A9699" t="s">
        <v>3073</v>
      </c>
      <c r="B9699" t="s">
        <v>30</v>
      </c>
      <c r="C9699">
        <v>7.4</v>
      </c>
      <c r="E9699" t="b">
        <v>0</v>
      </c>
    </row>
    <row r="9700" spans="1:5" x14ac:dyDescent="0.3">
      <c r="A9700" t="s">
        <v>3073</v>
      </c>
      <c r="B9700" t="s">
        <v>39</v>
      </c>
      <c r="C9700">
        <v>7.4</v>
      </c>
      <c r="E9700" t="b">
        <v>0</v>
      </c>
    </row>
    <row r="9701" spans="1:5" x14ac:dyDescent="0.3">
      <c r="A9701" t="s">
        <v>3074</v>
      </c>
      <c r="B9701" t="s">
        <v>30</v>
      </c>
      <c r="C9701">
        <v>8.3000000000000007</v>
      </c>
      <c r="E9701" t="b">
        <v>0</v>
      </c>
    </row>
    <row r="9702" spans="1:5" x14ac:dyDescent="0.3">
      <c r="A9702" t="s">
        <v>3075</v>
      </c>
      <c r="B9702" t="s">
        <v>30</v>
      </c>
      <c r="C9702">
        <v>5.3</v>
      </c>
      <c r="E9702" t="b">
        <v>0</v>
      </c>
    </row>
    <row r="9703" spans="1:5" x14ac:dyDescent="0.3">
      <c r="A9703" t="s">
        <v>3075</v>
      </c>
      <c r="B9703" t="s">
        <v>17</v>
      </c>
      <c r="C9703">
        <v>5.3</v>
      </c>
      <c r="E9703" t="b">
        <v>0</v>
      </c>
    </row>
    <row r="9704" spans="1:5" x14ac:dyDescent="0.3">
      <c r="A9704" t="s">
        <v>3076</v>
      </c>
      <c r="B9704" t="s">
        <v>35</v>
      </c>
      <c r="C9704">
        <v>6.2</v>
      </c>
      <c r="E9704" t="b">
        <v>0</v>
      </c>
    </row>
    <row r="9705" spans="1:5" x14ac:dyDescent="0.3">
      <c r="A9705" t="s">
        <v>3076</v>
      </c>
      <c r="B9705" t="s">
        <v>26</v>
      </c>
      <c r="C9705">
        <v>6.2</v>
      </c>
      <c r="E9705" t="b">
        <v>0</v>
      </c>
    </row>
    <row r="9706" spans="1:5" x14ac:dyDescent="0.3">
      <c r="A9706" t="s">
        <v>3077</v>
      </c>
      <c r="B9706" t="s">
        <v>12</v>
      </c>
      <c r="C9706">
        <v>6.9</v>
      </c>
      <c r="E9706" t="b">
        <v>0</v>
      </c>
    </row>
    <row r="9707" spans="1:5" x14ac:dyDescent="0.3">
      <c r="A9707" t="s">
        <v>3077</v>
      </c>
      <c r="B9707" t="s">
        <v>22</v>
      </c>
      <c r="C9707">
        <v>6.9</v>
      </c>
      <c r="E9707" t="b">
        <v>0</v>
      </c>
    </row>
    <row r="9708" spans="1:5" x14ac:dyDescent="0.3">
      <c r="A9708" t="s">
        <v>3077</v>
      </c>
      <c r="B9708" t="s">
        <v>36</v>
      </c>
      <c r="C9708">
        <v>6.9</v>
      </c>
      <c r="E9708" t="b">
        <v>0</v>
      </c>
    </row>
    <row r="9709" spans="1:5" x14ac:dyDescent="0.3">
      <c r="A9709" t="s">
        <v>3078</v>
      </c>
      <c r="B9709" t="s">
        <v>22</v>
      </c>
      <c r="C9709">
        <v>5.9</v>
      </c>
      <c r="E9709" t="b">
        <v>0</v>
      </c>
    </row>
    <row r="9710" spans="1:5" x14ac:dyDescent="0.3">
      <c r="A9710" t="s">
        <v>3078</v>
      </c>
      <c r="B9710" t="s">
        <v>32</v>
      </c>
      <c r="C9710">
        <v>5.9</v>
      </c>
      <c r="E9710" t="b">
        <v>0</v>
      </c>
    </row>
    <row r="9711" spans="1:5" x14ac:dyDescent="0.3">
      <c r="A9711" t="s">
        <v>3079</v>
      </c>
      <c r="B9711" t="s">
        <v>12</v>
      </c>
      <c r="C9711">
        <v>6.1</v>
      </c>
      <c r="E9711" t="b">
        <v>0</v>
      </c>
    </row>
    <row r="9712" spans="1:5" x14ac:dyDescent="0.3">
      <c r="A9712" t="s">
        <v>3079</v>
      </c>
      <c r="B9712" t="s">
        <v>35</v>
      </c>
      <c r="C9712">
        <v>6.1</v>
      </c>
      <c r="E9712" t="b">
        <v>0</v>
      </c>
    </row>
    <row r="9713" spans="1:5" x14ac:dyDescent="0.3">
      <c r="A9713" t="s">
        <v>3079</v>
      </c>
      <c r="B9713" t="s">
        <v>15</v>
      </c>
      <c r="C9713">
        <v>6.1</v>
      </c>
      <c r="E9713" t="b">
        <v>0</v>
      </c>
    </row>
    <row r="9714" spans="1:5" x14ac:dyDescent="0.3">
      <c r="A9714" t="s">
        <v>3079</v>
      </c>
      <c r="B9714" t="s">
        <v>17</v>
      </c>
      <c r="C9714">
        <v>6.1</v>
      </c>
      <c r="E9714" t="b">
        <v>0</v>
      </c>
    </row>
    <row r="9715" spans="1:5" x14ac:dyDescent="0.3">
      <c r="A9715" t="s">
        <v>3080</v>
      </c>
      <c r="B9715" t="s">
        <v>22</v>
      </c>
      <c r="C9715">
        <v>5.8</v>
      </c>
      <c r="E9715" t="b">
        <v>0</v>
      </c>
    </row>
    <row r="9716" spans="1:5" x14ac:dyDescent="0.3">
      <c r="A9716" t="s">
        <v>3080</v>
      </c>
      <c r="B9716" t="s">
        <v>19</v>
      </c>
      <c r="C9716">
        <v>5.8</v>
      </c>
      <c r="E9716" t="b">
        <v>0</v>
      </c>
    </row>
    <row r="9717" spans="1:5" x14ac:dyDescent="0.3">
      <c r="A9717" t="s">
        <v>1381</v>
      </c>
      <c r="B9717" t="s">
        <v>30</v>
      </c>
      <c r="C9717">
        <v>7.3</v>
      </c>
      <c r="E9717" t="b">
        <v>0</v>
      </c>
    </row>
    <row r="9718" spans="1:5" x14ac:dyDescent="0.3">
      <c r="A9718" t="s">
        <v>3081</v>
      </c>
      <c r="B9718" t="s">
        <v>35</v>
      </c>
      <c r="C9718">
        <v>5.9</v>
      </c>
      <c r="E9718" t="b">
        <v>0</v>
      </c>
    </row>
    <row r="9719" spans="1:5" x14ac:dyDescent="0.3">
      <c r="A9719" t="s">
        <v>3081</v>
      </c>
      <c r="B9719" t="s">
        <v>26</v>
      </c>
      <c r="C9719">
        <v>5.9</v>
      </c>
      <c r="E9719" t="b">
        <v>0</v>
      </c>
    </row>
    <row r="9720" spans="1:5" x14ac:dyDescent="0.3">
      <c r="A9720" t="s">
        <v>3082</v>
      </c>
      <c r="B9720" t="s">
        <v>30</v>
      </c>
      <c r="C9720">
        <v>5.5</v>
      </c>
      <c r="E9720" t="b">
        <v>0</v>
      </c>
    </row>
    <row r="9721" spans="1:5" x14ac:dyDescent="0.3">
      <c r="A9721" t="s">
        <v>3082</v>
      </c>
      <c r="B9721" t="s">
        <v>35</v>
      </c>
      <c r="C9721">
        <v>5.5</v>
      </c>
      <c r="E9721" t="b">
        <v>0</v>
      </c>
    </row>
    <row r="9722" spans="1:5" x14ac:dyDescent="0.3">
      <c r="A9722" t="s">
        <v>3082</v>
      </c>
      <c r="B9722" t="s">
        <v>26</v>
      </c>
      <c r="C9722">
        <v>5.5</v>
      </c>
      <c r="E9722" t="b">
        <v>0</v>
      </c>
    </row>
    <row r="9723" spans="1:5" x14ac:dyDescent="0.3">
      <c r="A9723" t="s">
        <v>3082</v>
      </c>
      <c r="B9723" t="s">
        <v>17</v>
      </c>
      <c r="C9723">
        <v>5.5</v>
      </c>
      <c r="E9723" t="b">
        <v>0</v>
      </c>
    </row>
    <row r="9724" spans="1:5" x14ac:dyDescent="0.3">
      <c r="A9724" t="s">
        <v>3083</v>
      </c>
      <c r="B9724" t="s">
        <v>22</v>
      </c>
      <c r="C9724">
        <v>5</v>
      </c>
      <c r="E9724" t="b">
        <v>0</v>
      </c>
    </row>
    <row r="9725" spans="1:5" x14ac:dyDescent="0.3">
      <c r="A9725" t="s">
        <v>3083</v>
      </c>
      <c r="B9725" t="s">
        <v>30</v>
      </c>
      <c r="C9725">
        <v>5</v>
      </c>
      <c r="E9725" t="b">
        <v>0</v>
      </c>
    </row>
    <row r="9726" spans="1:5" x14ac:dyDescent="0.3">
      <c r="A9726" t="s">
        <v>3083</v>
      </c>
      <c r="B9726" t="s">
        <v>19</v>
      </c>
      <c r="C9726">
        <v>5</v>
      </c>
      <c r="E9726" t="b">
        <v>0</v>
      </c>
    </row>
    <row r="9727" spans="1:5" x14ac:dyDescent="0.3">
      <c r="A9727" t="s">
        <v>3084</v>
      </c>
      <c r="B9727" t="s">
        <v>30</v>
      </c>
      <c r="C9727">
        <v>7</v>
      </c>
      <c r="E9727" t="b">
        <v>0</v>
      </c>
    </row>
    <row r="9728" spans="1:5" x14ac:dyDescent="0.3">
      <c r="A9728" t="s">
        <v>3084</v>
      </c>
      <c r="B9728" t="s">
        <v>32</v>
      </c>
      <c r="C9728">
        <v>7</v>
      </c>
      <c r="E9728" t="b">
        <v>0</v>
      </c>
    </row>
    <row r="9729" spans="1:5" x14ac:dyDescent="0.3">
      <c r="A9729" t="s">
        <v>3085</v>
      </c>
      <c r="B9729" t="s">
        <v>12</v>
      </c>
      <c r="C9729">
        <v>7.8</v>
      </c>
      <c r="E9729" t="b">
        <v>0</v>
      </c>
    </row>
    <row r="9730" spans="1:5" x14ac:dyDescent="0.3">
      <c r="A9730" t="s">
        <v>3085</v>
      </c>
      <c r="B9730" t="s">
        <v>30</v>
      </c>
      <c r="C9730">
        <v>7.8</v>
      </c>
      <c r="E9730" t="b">
        <v>0</v>
      </c>
    </row>
    <row r="9731" spans="1:5" x14ac:dyDescent="0.3">
      <c r="A9731" t="s">
        <v>3085</v>
      </c>
      <c r="B9731" t="s">
        <v>31</v>
      </c>
      <c r="C9731">
        <v>7.8</v>
      </c>
      <c r="E9731" t="b">
        <v>0</v>
      </c>
    </row>
    <row r="9732" spans="1:5" x14ac:dyDescent="0.3">
      <c r="A9732" t="s">
        <v>3085</v>
      </c>
      <c r="B9732" t="s">
        <v>36</v>
      </c>
      <c r="C9732">
        <v>7.8</v>
      </c>
      <c r="E9732" t="b">
        <v>0</v>
      </c>
    </row>
    <row r="9733" spans="1:5" x14ac:dyDescent="0.3">
      <c r="A9733" t="s">
        <v>3086</v>
      </c>
      <c r="B9733" t="s">
        <v>22</v>
      </c>
      <c r="C9733">
        <v>6.4</v>
      </c>
      <c r="E9733" t="b">
        <v>0</v>
      </c>
    </row>
    <row r="9734" spans="1:5" x14ac:dyDescent="0.3">
      <c r="A9734" t="s">
        <v>3086</v>
      </c>
      <c r="B9734" t="s">
        <v>30</v>
      </c>
      <c r="C9734">
        <v>6.4</v>
      </c>
      <c r="E9734" t="b">
        <v>0</v>
      </c>
    </row>
    <row r="9735" spans="1:5" x14ac:dyDescent="0.3">
      <c r="A9735" t="s">
        <v>3086</v>
      </c>
      <c r="B9735" t="s">
        <v>23</v>
      </c>
      <c r="C9735">
        <v>6.4</v>
      </c>
      <c r="E9735" t="b">
        <v>0</v>
      </c>
    </row>
    <row r="9736" spans="1:5" x14ac:dyDescent="0.3">
      <c r="A9736" t="s">
        <v>3086</v>
      </c>
      <c r="B9736" t="s">
        <v>32</v>
      </c>
      <c r="C9736">
        <v>6.4</v>
      </c>
      <c r="E9736" t="b">
        <v>0</v>
      </c>
    </row>
    <row r="9737" spans="1:5" x14ac:dyDescent="0.3">
      <c r="A9737" t="s">
        <v>3087</v>
      </c>
      <c r="B9737" t="s">
        <v>35</v>
      </c>
      <c r="C9737">
        <v>5.9</v>
      </c>
      <c r="E9737" t="b">
        <v>0</v>
      </c>
    </row>
    <row r="9738" spans="1:5" x14ac:dyDescent="0.3">
      <c r="A9738" t="s">
        <v>3087</v>
      </c>
      <c r="B9738" t="s">
        <v>26</v>
      </c>
      <c r="C9738">
        <v>5.9</v>
      </c>
      <c r="E9738" t="b">
        <v>0</v>
      </c>
    </row>
    <row r="9739" spans="1:5" x14ac:dyDescent="0.3">
      <c r="A9739" t="s">
        <v>3087</v>
      </c>
      <c r="B9739" t="s">
        <v>17</v>
      </c>
      <c r="C9739">
        <v>5.9</v>
      </c>
      <c r="E9739" t="b">
        <v>0</v>
      </c>
    </row>
    <row r="9740" spans="1:5" x14ac:dyDescent="0.3">
      <c r="A9740" t="s">
        <v>3088</v>
      </c>
      <c r="B9740" t="s">
        <v>22</v>
      </c>
      <c r="C9740">
        <v>7</v>
      </c>
      <c r="E9740" t="b">
        <v>0</v>
      </c>
    </row>
    <row r="9741" spans="1:5" x14ac:dyDescent="0.3">
      <c r="A9741" t="s">
        <v>3088</v>
      </c>
      <c r="B9741" t="s">
        <v>32</v>
      </c>
      <c r="C9741">
        <v>7</v>
      </c>
      <c r="E9741" t="b">
        <v>0</v>
      </c>
    </row>
    <row r="9742" spans="1:5" x14ac:dyDescent="0.3">
      <c r="A9742" t="s">
        <v>3089</v>
      </c>
      <c r="B9742" t="s">
        <v>35</v>
      </c>
      <c r="C9742">
        <v>6.1</v>
      </c>
      <c r="E9742" t="b">
        <v>0</v>
      </c>
    </row>
    <row r="9743" spans="1:5" x14ac:dyDescent="0.3">
      <c r="A9743" t="s">
        <v>3089</v>
      </c>
      <c r="B9743" t="s">
        <v>26</v>
      </c>
      <c r="C9743">
        <v>6.1</v>
      </c>
      <c r="E9743" t="b">
        <v>0</v>
      </c>
    </row>
    <row r="9744" spans="1:5" x14ac:dyDescent="0.3">
      <c r="A9744" t="s">
        <v>3090</v>
      </c>
      <c r="B9744" t="s">
        <v>13</v>
      </c>
      <c r="C9744">
        <v>6.9</v>
      </c>
      <c r="E9744" t="b">
        <v>0</v>
      </c>
    </row>
    <row r="9745" spans="1:5" x14ac:dyDescent="0.3">
      <c r="A9745" t="s">
        <v>3090</v>
      </c>
      <c r="B9745" t="s">
        <v>22</v>
      </c>
      <c r="C9745">
        <v>6.9</v>
      </c>
      <c r="E9745" t="b">
        <v>0</v>
      </c>
    </row>
    <row r="9746" spans="1:5" x14ac:dyDescent="0.3">
      <c r="A9746" t="s">
        <v>3090</v>
      </c>
      <c r="B9746" t="s">
        <v>39</v>
      </c>
      <c r="C9746">
        <v>6.9</v>
      </c>
      <c r="E9746" t="b">
        <v>0</v>
      </c>
    </row>
    <row r="9747" spans="1:5" x14ac:dyDescent="0.3">
      <c r="A9747" t="s">
        <v>3090</v>
      </c>
      <c r="B9747" t="s">
        <v>15</v>
      </c>
      <c r="C9747">
        <v>6.9</v>
      </c>
      <c r="E9747" t="b">
        <v>0</v>
      </c>
    </row>
    <row r="9748" spans="1:5" x14ac:dyDescent="0.3">
      <c r="A9748" t="s">
        <v>3091</v>
      </c>
      <c r="B9748" t="s">
        <v>30</v>
      </c>
      <c r="C9748">
        <v>7.5</v>
      </c>
      <c r="E9748" t="b">
        <v>0</v>
      </c>
    </row>
    <row r="9749" spans="1:5" x14ac:dyDescent="0.3">
      <c r="A9749" t="s">
        <v>3091</v>
      </c>
      <c r="B9749" t="s">
        <v>23</v>
      </c>
      <c r="C9749">
        <v>7.5</v>
      </c>
      <c r="E9749" t="b">
        <v>0</v>
      </c>
    </row>
    <row r="9750" spans="1:5" x14ac:dyDescent="0.3">
      <c r="A9750" t="s">
        <v>3091</v>
      </c>
      <c r="B9750" t="s">
        <v>25</v>
      </c>
      <c r="C9750">
        <v>7.5</v>
      </c>
      <c r="E9750" t="b">
        <v>0</v>
      </c>
    </row>
    <row r="9751" spans="1:5" x14ac:dyDescent="0.3">
      <c r="A9751" t="s">
        <v>3092</v>
      </c>
      <c r="B9751" t="s">
        <v>22</v>
      </c>
      <c r="C9751">
        <v>7.3</v>
      </c>
      <c r="E9751" t="b">
        <v>0</v>
      </c>
    </row>
    <row r="9752" spans="1:5" x14ac:dyDescent="0.3">
      <c r="A9752" t="s">
        <v>3092</v>
      </c>
      <c r="B9752" t="s">
        <v>30</v>
      </c>
      <c r="C9752">
        <v>7.3</v>
      </c>
      <c r="E9752" t="b">
        <v>0</v>
      </c>
    </row>
    <row r="9753" spans="1:5" x14ac:dyDescent="0.3">
      <c r="A9753" t="s">
        <v>3093</v>
      </c>
      <c r="B9753" t="s">
        <v>21</v>
      </c>
      <c r="C9753">
        <v>6.5</v>
      </c>
      <c r="E9753" t="b">
        <v>0</v>
      </c>
    </row>
    <row r="9754" spans="1:5" x14ac:dyDescent="0.3">
      <c r="A9754" t="s">
        <v>3093</v>
      </c>
      <c r="B9754" t="s">
        <v>22</v>
      </c>
      <c r="C9754">
        <v>6.5</v>
      </c>
      <c r="E9754" t="b">
        <v>0</v>
      </c>
    </row>
    <row r="9755" spans="1:5" x14ac:dyDescent="0.3">
      <c r="A9755" t="s">
        <v>3093</v>
      </c>
      <c r="B9755" t="s">
        <v>23</v>
      </c>
      <c r="C9755">
        <v>6.5</v>
      </c>
      <c r="E9755" t="b">
        <v>0</v>
      </c>
    </row>
    <row r="9756" spans="1:5" x14ac:dyDescent="0.3">
      <c r="A9756" t="s">
        <v>3093</v>
      </c>
      <c r="B9756" t="s">
        <v>26</v>
      </c>
      <c r="C9756">
        <v>6.5</v>
      </c>
      <c r="E9756" t="b">
        <v>0</v>
      </c>
    </row>
    <row r="9757" spans="1:5" x14ac:dyDescent="0.3">
      <c r="A9757" t="s">
        <v>3093</v>
      </c>
      <c r="B9757" t="s">
        <v>15</v>
      </c>
      <c r="C9757">
        <v>6.5</v>
      </c>
      <c r="E9757" t="b">
        <v>0</v>
      </c>
    </row>
    <row r="9758" spans="1:5" x14ac:dyDescent="0.3">
      <c r="A9758" t="s">
        <v>3094</v>
      </c>
      <c r="B9758" t="s">
        <v>12</v>
      </c>
      <c r="C9758">
        <v>6.2</v>
      </c>
      <c r="E9758" t="b">
        <v>0</v>
      </c>
    </row>
    <row r="9759" spans="1:5" x14ac:dyDescent="0.3">
      <c r="A9759" t="s">
        <v>3094</v>
      </c>
      <c r="B9759" t="s">
        <v>13</v>
      </c>
      <c r="C9759">
        <v>6.2</v>
      </c>
      <c r="E9759" t="b">
        <v>0</v>
      </c>
    </row>
    <row r="9760" spans="1:5" x14ac:dyDescent="0.3">
      <c r="A9760" t="s">
        <v>3094</v>
      </c>
      <c r="B9760" t="s">
        <v>15</v>
      </c>
      <c r="C9760">
        <v>6.2</v>
      </c>
      <c r="E9760" t="b">
        <v>0</v>
      </c>
    </row>
    <row r="9761" spans="1:5" x14ac:dyDescent="0.3">
      <c r="A9761" t="s">
        <v>3094</v>
      </c>
      <c r="B9761" t="s">
        <v>17</v>
      </c>
      <c r="C9761">
        <v>6.2</v>
      </c>
      <c r="E9761" t="b">
        <v>0</v>
      </c>
    </row>
    <row r="9762" spans="1:5" x14ac:dyDescent="0.3">
      <c r="A9762" t="s">
        <v>3095</v>
      </c>
      <c r="B9762" t="s">
        <v>12</v>
      </c>
      <c r="C9762">
        <v>6.7</v>
      </c>
      <c r="E9762" t="b">
        <v>0</v>
      </c>
    </row>
    <row r="9763" spans="1:5" x14ac:dyDescent="0.3">
      <c r="A9763" t="s">
        <v>3095</v>
      </c>
      <c r="B9763" t="s">
        <v>13</v>
      </c>
      <c r="C9763">
        <v>6.7</v>
      </c>
      <c r="E9763" t="b">
        <v>0</v>
      </c>
    </row>
    <row r="9764" spans="1:5" x14ac:dyDescent="0.3">
      <c r="A9764" t="s">
        <v>3095</v>
      </c>
      <c r="B9764" t="s">
        <v>17</v>
      </c>
      <c r="C9764">
        <v>6.7</v>
      </c>
      <c r="E9764" t="b">
        <v>0</v>
      </c>
    </row>
    <row r="9765" spans="1:5" x14ac:dyDescent="0.3">
      <c r="A9765" t="s">
        <v>3096</v>
      </c>
      <c r="B9765" t="s">
        <v>35</v>
      </c>
      <c r="C9765">
        <v>6</v>
      </c>
      <c r="E9765" t="b">
        <v>0</v>
      </c>
    </row>
    <row r="9766" spans="1:5" x14ac:dyDescent="0.3">
      <c r="A9766" t="s">
        <v>3096</v>
      </c>
      <c r="B9766" t="s">
        <v>26</v>
      </c>
      <c r="C9766">
        <v>6</v>
      </c>
      <c r="E9766" t="b">
        <v>0</v>
      </c>
    </row>
    <row r="9767" spans="1:5" x14ac:dyDescent="0.3">
      <c r="A9767" t="s">
        <v>3096</v>
      </c>
      <c r="B9767" t="s">
        <v>17</v>
      </c>
      <c r="C9767">
        <v>6</v>
      </c>
      <c r="E9767" t="b">
        <v>0</v>
      </c>
    </row>
    <row r="9768" spans="1:5" x14ac:dyDescent="0.3">
      <c r="A9768" t="s">
        <v>3097</v>
      </c>
      <c r="B9768" t="s">
        <v>35</v>
      </c>
      <c r="C9768">
        <v>6.3</v>
      </c>
      <c r="E9768" t="b">
        <v>0</v>
      </c>
    </row>
    <row r="9769" spans="1:5" x14ac:dyDescent="0.3">
      <c r="A9769" t="s">
        <v>3097</v>
      </c>
      <c r="B9769" t="s">
        <v>26</v>
      </c>
      <c r="C9769">
        <v>6.3</v>
      </c>
      <c r="E9769" t="b">
        <v>0</v>
      </c>
    </row>
    <row r="9770" spans="1:5" x14ac:dyDescent="0.3">
      <c r="A9770" t="s">
        <v>3097</v>
      </c>
      <c r="B9770" t="s">
        <v>17</v>
      </c>
      <c r="C9770">
        <v>6.3</v>
      </c>
      <c r="E9770" t="b">
        <v>0</v>
      </c>
    </row>
    <row r="9771" spans="1:5" x14ac:dyDescent="0.3">
      <c r="A9771" t="s">
        <v>3098</v>
      </c>
      <c r="B9771" t="s">
        <v>22</v>
      </c>
      <c r="C9771">
        <v>5.8</v>
      </c>
      <c r="E9771" t="b">
        <v>0</v>
      </c>
    </row>
    <row r="9772" spans="1:5" x14ac:dyDescent="0.3">
      <c r="A9772" t="s">
        <v>3098</v>
      </c>
      <c r="B9772" t="s">
        <v>30</v>
      </c>
      <c r="C9772">
        <v>5.8</v>
      </c>
      <c r="E9772" t="b">
        <v>0</v>
      </c>
    </row>
    <row r="9773" spans="1:5" x14ac:dyDescent="0.3">
      <c r="A9773" t="s">
        <v>3099</v>
      </c>
      <c r="B9773" t="s">
        <v>14</v>
      </c>
      <c r="C9773">
        <v>6.1</v>
      </c>
      <c r="E9773" t="b">
        <v>0</v>
      </c>
    </row>
    <row r="9774" spans="1:5" x14ac:dyDescent="0.3">
      <c r="A9774" t="s">
        <v>3099</v>
      </c>
      <c r="B9774" t="s">
        <v>35</v>
      </c>
      <c r="C9774">
        <v>6.1</v>
      </c>
      <c r="E9774" t="b">
        <v>0</v>
      </c>
    </row>
    <row r="9775" spans="1:5" x14ac:dyDescent="0.3">
      <c r="A9775" t="s">
        <v>3099</v>
      </c>
      <c r="B9775" t="s">
        <v>17</v>
      </c>
      <c r="C9775">
        <v>6.1</v>
      </c>
      <c r="E9775" t="b">
        <v>0</v>
      </c>
    </row>
    <row r="9776" spans="1:5" x14ac:dyDescent="0.3">
      <c r="A9776" t="s">
        <v>3100</v>
      </c>
      <c r="B9776" t="s">
        <v>12</v>
      </c>
      <c r="C9776">
        <v>6.9</v>
      </c>
      <c r="E9776" t="b">
        <v>0</v>
      </c>
    </row>
    <row r="9777" spans="1:5" x14ac:dyDescent="0.3">
      <c r="A9777" t="s">
        <v>3100</v>
      </c>
      <c r="B9777" t="s">
        <v>22</v>
      </c>
      <c r="C9777">
        <v>6.9</v>
      </c>
      <c r="E9777" t="b">
        <v>0</v>
      </c>
    </row>
    <row r="9778" spans="1:5" x14ac:dyDescent="0.3">
      <c r="A9778" t="s">
        <v>3100</v>
      </c>
      <c r="B9778" t="s">
        <v>30</v>
      </c>
      <c r="C9778">
        <v>6.9</v>
      </c>
      <c r="E9778" t="b">
        <v>0</v>
      </c>
    </row>
    <row r="9779" spans="1:5" x14ac:dyDescent="0.3">
      <c r="A9779" t="s">
        <v>3100</v>
      </c>
      <c r="B9779" t="s">
        <v>39</v>
      </c>
      <c r="C9779">
        <v>6.9</v>
      </c>
      <c r="E9779" t="b">
        <v>0</v>
      </c>
    </row>
    <row r="9780" spans="1:5" x14ac:dyDescent="0.3">
      <c r="A9780" t="s">
        <v>3003</v>
      </c>
      <c r="B9780" t="s">
        <v>22</v>
      </c>
      <c r="C9780">
        <v>8.3000000000000007</v>
      </c>
      <c r="E9780" t="b">
        <v>0</v>
      </c>
    </row>
    <row r="9781" spans="1:5" x14ac:dyDescent="0.3">
      <c r="A9781" t="s">
        <v>3003</v>
      </c>
      <c r="B9781" t="s">
        <v>34</v>
      </c>
      <c r="C9781">
        <v>8.3000000000000007</v>
      </c>
      <c r="E9781" t="b">
        <v>0</v>
      </c>
    </row>
    <row r="9782" spans="1:5" x14ac:dyDescent="0.3">
      <c r="A9782" t="s">
        <v>3101</v>
      </c>
      <c r="B9782" t="s">
        <v>35</v>
      </c>
      <c r="C9782">
        <v>5.4</v>
      </c>
      <c r="E9782" t="b">
        <v>0</v>
      </c>
    </row>
    <row r="9783" spans="1:5" x14ac:dyDescent="0.3">
      <c r="A9783" t="s">
        <v>3101</v>
      </c>
      <c r="B9783" t="s">
        <v>15</v>
      </c>
      <c r="C9783">
        <v>5.4</v>
      </c>
      <c r="E9783" t="b">
        <v>0</v>
      </c>
    </row>
    <row r="9784" spans="1:5" x14ac:dyDescent="0.3">
      <c r="A9784" t="s">
        <v>3102</v>
      </c>
      <c r="B9784" t="s">
        <v>22</v>
      </c>
      <c r="C9784">
        <v>6.7</v>
      </c>
      <c r="E9784" t="b">
        <v>0</v>
      </c>
    </row>
    <row r="9785" spans="1:5" x14ac:dyDescent="0.3">
      <c r="A9785" t="s">
        <v>3102</v>
      </c>
      <c r="B9785" t="s">
        <v>30</v>
      </c>
      <c r="C9785">
        <v>6.7</v>
      </c>
      <c r="E9785" t="b">
        <v>0</v>
      </c>
    </row>
    <row r="9786" spans="1:5" x14ac:dyDescent="0.3">
      <c r="A9786" t="s">
        <v>3102</v>
      </c>
      <c r="B9786" t="s">
        <v>39</v>
      </c>
      <c r="C9786">
        <v>6.7</v>
      </c>
      <c r="E9786" t="b">
        <v>0</v>
      </c>
    </row>
    <row r="9787" spans="1:5" x14ac:dyDescent="0.3">
      <c r="A9787" t="s">
        <v>3102</v>
      </c>
      <c r="B9787" t="s">
        <v>19</v>
      </c>
      <c r="C9787">
        <v>6.7</v>
      </c>
      <c r="E9787" t="b">
        <v>0</v>
      </c>
    </row>
    <row r="9788" spans="1:5" x14ac:dyDescent="0.3">
      <c r="A9788" t="s">
        <v>3103</v>
      </c>
      <c r="B9788" t="s">
        <v>13</v>
      </c>
      <c r="C9788">
        <v>7.4</v>
      </c>
      <c r="E9788" t="b">
        <v>0</v>
      </c>
    </row>
    <row r="9789" spans="1:5" x14ac:dyDescent="0.3">
      <c r="A9789" t="s">
        <v>3103</v>
      </c>
      <c r="B9789" t="s">
        <v>22</v>
      </c>
      <c r="C9789">
        <v>7.4</v>
      </c>
      <c r="E9789" t="b">
        <v>0</v>
      </c>
    </row>
    <row r="9790" spans="1:5" x14ac:dyDescent="0.3">
      <c r="A9790" t="s">
        <v>3103</v>
      </c>
      <c r="B9790" t="s">
        <v>30</v>
      </c>
      <c r="C9790">
        <v>7.4</v>
      </c>
      <c r="E9790" t="b">
        <v>0</v>
      </c>
    </row>
    <row r="9791" spans="1:5" x14ac:dyDescent="0.3">
      <c r="A9791" t="s">
        <v>3103</v>
      </c>
      <c r="B9791" t="s">
        <v>14</v>
      </c>
      <c r="C9791">
        <v>7.4</v>
      </c>
      <c r="E9791" t="b">
        <v>0</v>
      </c>
    </row>
    <row r="9792" spans="1:5" x14ac:dyDescent="0.3">
      <c r="A9792" t="s">
        <v>3104</v>
      </c>
      <c r="B9792" t="s">
        <v>22</v>
      </c>
      <c r="C9792">
        <v>5.6</v>
      </c>
      <c r="E9792" t="b">
        <v>0</v>
      </c>
    </row>
    <row r="9793" spans="1:5" x14ac:dyDescent="0.3">
      <c r="A9793" t="s">
        <v>3104</v>
      </c>
      <c r="B9793" t="s">
        <v>30</v>
      </c>
      <c r="C9793">
        <v>5.6</v>
      </c>
      <c r="E9793" t="b">
        <v>0</v>
      </c>
    </row>
    <row r="9794" spans="1:5" x14ac:dyDescent="0.3">
      <c r="A9794" t="s">
        <v>3105</v>
      </c>
      <c r="B9794" t="s">
        <v>14</v>
      </c>
      <c r="C9794">
        <v>6.5</v>
      </c>
      <c r="E9794" t="b">
        <v>0</v>
      </c>
    </row>
    <row r="9795" spans="1:5" x14ac:dyDescent="0.3">
      <c r="A9795" t="s">
        <v>3105</v>
      </c>
      <c r="B9795" t="s">
        <v>35</v>
      </c>
      <c r="C9795">
        <v>6.5</v>
      </c>
      <c r="E9795" t="b">
        <v>0</v>
      </c>
    </row>
    <row r="9796" spans="1:5" x14ac:dyDescent="0.3">
      <c r="A9796" t="s">
        <v>3105</v>
      </c>
      <c r="B9796" t="s">
        <v>15</v>
      </c>
      <c r="C9796">
        <v>6.5</v>
      </c>
      <c r="E9796" t="b">
        <v>0</v>
      </c>
    </row>
    <row r="9797" spans="1:5" x14ac:dyDescent="0.3">
      <c r="A9797" t="s">
        <v>3106</v>
      </c>
      <c r="B9797" t="s">
        <v>12</v>
      </c>
      <c r="C9797">
        <v>6.5</v>
      </c>
      <c r="E9797" t="b">
        <v>0</v>
      </c>
    </row>
    <row r="9798" spans="1:5" x14ac:dyDescent="0.3">
      <c r="A9798" t="s">
        <v>3106</v>
      </c>
      <c r="B9798" t="s">
        <v>17</v>
      </c>
      <c r="C9798">
        <v>6.5</v>
      </c>
      <c r="E9798" t="b">
        <v>0</v>
      </c>
    </row>
    <row r="9799" spans="1:5" x14ac:dyDescent="0.3">
      <c r="A9799" t="s">
        <v>3107</v>
      </c>
      <c r="B9799" t="s">
        <v>12</v>
      </c>
      <c r="C9799">
        <v>5.8</v>
      </c>
      <c r="E9799" t="b">
        <v>0</v>
      </c>
    </row>
    <row r="9800" spans="1:5" x14ac:dyDescent="0.3">
      <c r="A9800" t="s">
        <v>3107</v>
      </c>
      <c r="B9800" t="s">
        <v>22</v>
      </c>
      <c r="C9800">
        <v>5.8</v>
      </c>
      <c r="E9800" t="b">
        <v>0</v>
      </c>
    </row>
    <row r="9801" spans="1:5" x14ac:dyDescent="0.3">
      <c r="A9801" t="s">
        <v>3107</v>
      </c>
      <c r="B9801" t="s">
        <v>34</v>
      </c>
      <c r="C9801">
        <v>5.8</v>
      </c>
      <c r="E9801" t="b">
        <v>0</v>
      </c>
    </row>
    <row r="9802" spans="1:5" x14ac:dyDescent="0.3">
      <c r="A9802" t="s">
        <v>3108</v>
      </c>
      <c r="B9802" t="s">
        <v>30</v>
      </c>
      <c r="C9802">
        <v>5</v>
      </c>
      <c r="E9802" t="b">
        <v>0</v>
      </c>
    </row>
    <row r="9803" spans="1:5" x14ac:dyDescent="0.3">
      <c r="A9803" t="s">
        <v>3108</v>
      </c>
      <c r="B9803" t="s">
        <v>17</v>
      </c>
      <c r="C9803">
        <v>5</v>
      </c>
      <c r="E9803" t="b">
        <v>0</v>
      </c>
    </row>
    <row r="9804" spans="1:5" x14ac:dyDescent="0.3">
      <c r="A9804" t="s">
        <v>3109</v>
      </c>
      <c r="B9804" t="s">
        <v>22</v>
      </c>
      <c r="C9804">
        <v>5.5</v>
      </c>
      <c r="E9804" t="b">
        <v>0</v>
      </c>
    </row>
    <row r="9805" spans="1:5" x14ac:dyDescent="0.3">
      <c r="A9805" t="s">
        <v>3109</v>
      </c>
      <c r="B9805" t="s">
        <v>19</v>
      </c>
      <c r="C9805">
        <v>5.5</v>
      </c>
      <c r="E9805" t="b">
        <v>0</v>
      </c>
    </row>
    <row r="9806" spans="1:5" x14ac:dyDescent="0.3">
      <c r="A9806" t="s">
        <v>3110</v>
      </c>
      <c r="B9806" t="s">
        <v>22</v>
      </c>
      <c r="C9806">
        <v>6.5</v>
      </c>
      <c r="E9806" t="b">
        <v>0</v>
      </c>
    </row>
    <row r="9807" spans="1:5" x14ac:dyDescent="0.3">
      <c r="A9807" t="s">
        <v>3110</v>
      </c>
      <c r="B9807" t="s">
        <v>19</v>
      </c>
      <c r="C9807">
        <v>6.5</v>
      </c>
      <c r="E9807" t="b">
        <v>0</v>
      </c>
    </row>
    <row r="9808" spans="1:5" x14ac:dyDescent="0.3">
      <c r="A9808" t="s">
        <v>3111</v>
      </c>
      <c r="B9808" t="s">
        <v>34</v>
      </c>
      <c r="C9808">
        <v>7.2</v>
      </c>
      <c r="E9808" t="b">
        <v>0</v>
      </c>
    </row>
    <row r="9809" spans="1:5" x14ac:dyDescent="0.3">
      <c r="A9809" t="s">
        <v>3111</v>
      </c>
      <c r="B9809" t="s">
        <v>30</v>
      </c>
      <c r="C9809">
        <v>7.2</v>
      </c>
      <c r="E9809" t="b">
        <v>0</v>
      </c>
    </row>
    <row r="9810" spans="1:5" x14ac:dyDescent="0.3">
      <c r="A9810" t="s">
        <v>3112</v>
      </c>
      <c r="B9810" t="s">
        <v>13</v>
      </c>
      <c r="C9810">
        <v>7.3</v>
      </c>
      <c r="E9810" t="b">
        <v>0</v>
      </c>
    </row>
    <row r="9811" spans="1:5" x14ac:dyDescent="0.3">
      <c r="A9811" t="s">
        <v>3112</v>
      </c>
      <c r="B9811" t="s">
        <v>23</v>
      </c>
      <c r="C9811">
        <v>7.3</v>
      </c>
      <c r="E9811" t="b">
        <v>0</v>
      </c>
    </row>
    <row r="9812" spans="1:5" x14ac:dyDescent="0.3">
      <c r="A9812" t="s">
        <v>3112</v>
      </c>
      <c r="B9812" t="s">
        <v>14</v>
      </c>
      <c r="C9812">
        <v>7.3</v>
      </c>
      <c r="E9812" t="b">
        <v>0</v>
      </c>
    </row>
    <row r="9813" spans="1:5" x14ac:dyDescent="0.3">
      <c r="A9813" t="s">
        <v>3113</v>
      </c>
      <c r="B9813" t="s">
        <v>35</v>
      </c>
      <c r="C9813">
        <v>7.2</v>
      </c>
      <c r="E9813" t="b">
        <v>0</v>
      </c>
    </row>
    <row r="9814" spans="1:5" x14ac:dyDescent="0.3">
      <c r="A9814" t="s">
        <v>3113</v>
      </c>
      <c r="B9814" t="s">
        <v>15</v>
      </c>
      <c r="C9814">
        <v>7.2</v>
      </c>
      <c r="E9814" t="b">
        <v>0</v>
      </c>
    </row>
    <row r="9815" spans="1:5" x14ac:dyDescent="0.3">
      <c r="A9815" t="s">
        <v>3113</v>
      </c>
      <c r="B9815" t="s">
        <v>17</v>
      </c>
      <c r="C9815">
        <v>7.2</v>
      </c>
      <c r="E9815" t="b">
        <v>0</v>
      </c>
    </row>
    <row r="9816" spans="1:5" x14ac:dyDescent="0.3">
      <c r="A9816" t="s">
        <v>3114</v>
      </c>
      <c r="B9816" t="s">
        <v>35</v>
      </c>
      <c r="C9816">
        <v>5.2</v>
      </c>
      <c r="E9816" t="b">
        <v>0</v>
      </c>
    </row>
    <row r="9817" spans="1:5" x14ac:dyDescent="0.3">
      <c r="A9817" t="s">
        <v>3114</v>
      </c>
      <c r="B9817" t="s">
        <v>26</v>
      </c>
      <c r="C9817">
        <v>5.2</v>
      </c>
      <c r="E9817" t="b">
        <v>0</v>
      </c>
    </row>
    <row r="9818" spans="1:5" x14ac:dyDescent="0.3">
      <c r="A9818" t="s">
        <v>3114</v>
      </c>
      <c r="B9818" t="s">
        <v>17</v>
      </c>
      <c r="C9818">
        <v>5.2</v>
      </c>
      <c r="E9818" t="b">
        <v>0</v>
      </c>
    </row>
    <row r="9819" spans="1:5" x14ac:dyDescent="0.3">
      <c r="A9819" t="s">
        <v>3115</v>
      </c>
      <c r="B9819" t="s">
        <v>30</v>
      </c>
      <c r="C9819">
        <v>5.7</v>
      </c>
      <c r="E9819" t="b">
        <v>0</v>
      </c>
    </row>
    <row r="9820" spans="1:5" x14ac:dyDescent="0.3">
      <c r="A9820" t="s">
        <v>3115</v>
      </c>
      <c r="B9820" t="s">
        <v>39</v>
      </c>
      <c r="C9820">
        <v>5.7</v>
      </c>
      <c r="E9820" t="b">
        <v>0</v>
      </c>
    </row>
    <row r="9821" spans="1:5" x14ac:dyDescent="0.3">
      <c r="A9821" t="s">
        <v>3116</v>
      </c>
      <c r="B9821" t="s">
        <v>35</v>
      </c>
      <c r="C9821">
        <v>4.7</v>
      </c>
      <c r="E9821" t="b">
        <v>0</v>
      </c>
    </row>
    <row r="9822" spans="1:5" x14ac:dyDescent="0.3">
      <c r="A9822" t="s">
        <v>3116</v>
      </c>
      <c r="B9822" t="s">
        <v>26</v>
      </c>
      <c r="C9822">
        <v>4.7</v>
      </c>
      <c r="E9822" t="b">
        <v>0</v>
      </c>
    </row>
    <row r="9823" spans="1:5" x14ac:dyDescent="0.3">
      <c r="A9823" t="s">
        <v>3116</v>
      </c>
      <c r="B9823" t="s">
        <v>17</v>
      </c>
      <c r="C9823">
        <v>4.7</v>
      </c>
      <c r="E9823" t="b">
        <v>0</v>
      </c>
    </row>
    <row r="9824" spans="1:5" x14ac:dyDescent="0.3">
      <c r="A9824" t="s">
        <v>3117</v>
      </c>
      <c r="B9824" t="s">
        <v>26</v>
      </c>
      <c r="C9824">
        <v>5.9</v>
      </c>
      <c r="E9824" t="b">
        <v>0</v>
      </c>
    </row>
    <row r="9825" spans="1:5" x14ac:dyDescent="0.3">
      <c r="A9825" t="s">
        <v>3117</v>
      </c>
      <c r="B9825" t="s">
        <v>15</v>
      </c>
      <c r="C9825">
        <v>5.9</v>
      </c>
      <c r="E9825" t="b">
        <v>0</v>
      </c>
    </row>
    <row r="9826" spans="1:5" x14ac:dyDescent="0.3">
      <c r="A9826" t="s">
        <v>3117</v>
      </c>
      <c r="B9826" t="s">
        <v>17</v>
      </c>
      <c r="C9826">
        <v>5.9</v>
      </c>
      <c r="E9826" t="b">
        <v>0</v>
      </c>
    </row>
    <row r="9827" spans="1:5" x14ac:dyDescent="0.3">
      <c r="A9827" t="s">
        <v>3118</v>
      </c>
      <c r="B9827" t="s">
        <v>22</v>
      </c>
      <c r="C9827">
        <v>6.8</v>
      </c>
      <c r="E9827" t="b">
        <v>0</v>
      </c>
    </row>
    <row r="9828" spans="1:5" x14ac:dyDescent="0.3">
      <c r="A9828" t="s">
        <v>3118</v>
      </c>
      <c r="B9828" t="s">
        <v>30</v>
      </c>
      <c r="C9828">
        <v>6.8</v>
      </c>
      <c r="E9828" t="b">
        <v>0</v>
      </c>
    </row>
    <row r="9829" spans="1:5" x14ac:dyDescent="0.3">
      <c r="A9829" t="s">
        <v>3118</v>
      </c>
      <c r="B9829" t="s">
        <v>39</v>
      </c>
      <c r="C9829">
        <v>6.8</v>
      </c>
      <c r="E9829" t="b">
        <v>0</v>
      </c>
    </row>
    <row r="9830" spans="1:5" x14ac:dyDescent="0.3">
      <c r="A9830" t="s">
        <v>3119</v>
      </c>
      <c r="B9830" t="s">
        <v>30</v>
      </c>
      <c r="C9830">
        <v>5.9</v>
      </c>
      <c r="E9830" t="b">
        <v>0</v>
      </c>
    </row>
    <row r="9831" spans="1:5" x14ac:dyDescent="0.3">
      <c r="A9831" t="s">
        <v>3119</v>
      </c>
      <c r="B9831" t="s">
        <v>17</v>
      </c>
      <c r="C9831">
        <v>5.9</v>
      </c>
      <c r="E9831" t="b">
        <v>0</v>
      </c>
    </row>
    <row r="9832" spans="1:5" x14ac:dyDescent="0.3">
      <c r="A9832" t="s">
        <v>3120</v>
      </c>
      <c r="B9832" t="s">
        <v>12</v>
      </c>
      <c r="C9832">
        <v>5.3</v>
      </c>
      <c r="E9832" t="b">
        <v>0</v>
      </c>
    </row>
    <row r="9833" spans="1:5" x14ac:dyDescent="0.3">
      <c r="A9833" t="s">
        <v>3120</v>
      </c>
      <c r="B9833" t="s">
        <v>17</v>
      </c>
      <c r="C9833">
        <v>5.3</v>
      </c>
      <c r="E9833" t="b">
        <v>0</v>
      </c>
    </row>
    <row r="9834" spans="1:5" x14ac:dyDescent="0.3">
      <c r="A9834" t="s">
        <v>3121</v>
      </c>
      <c r="B9834" t="s">
        <v>22</v>
      </c>
      <c r="C9834">
        <v>6</v>
      </c>
      <c r="E9834" t="b">
        <v>0</v>
      </c>
    </row>
    <row r="9835" spans="1:5" x14ac:dyDescent="0.3">
      <c r="A9835" t="s">
        <v>3121</v>
      </c>
      <c r="B9835" t="s">
        <v>30</v>
      </c>
      <c r="C9835">
        <v>6</v>
      </c>
      <c r="E9835" t="b">
        <v>0</v>
      </c>
    </row>
    <row r="9836" spans="1:5" x14ac:dyDescent="0.3">
      <c r="A9836" t="s">
        <v>3121</v>
      </c>
      <c r="B9836" t="s">
        <v>39</v>
      </c>
      <c r="C9836">
        <v>6</v>
      </c>
      <c r="E9836" t="b">
        <v>0</v>
      </c>
    </row>
    <row r="9837" spans="1:5" x14ac:dyDescent="0.3">
      <c r="A9837" t="s">
        <v>3121</v>
      </c>
      <c r="B9837" t="s">
        <v>19</v>
      </c>
      <c r="C9837">
        <v>6</v>
      </c>
      <c r="E9837" t="b">
        <v>0</v>
      </c>
    </row>
    <row r="9838" spans="1:5" x14ac:dyDescent="0.3">
      <c r="A9838" t="s">
        <v>3122</v>
      </c>
      <c r="B9838" t="s">
        <v>22</v>
      </c>
      <c r="C9838">
        <v>7.7</v>
      </c>
      <c r="E9838" t="b">
        <v>0</v>
      </c>
    </row>
    <row r="9839" spans="1:5" x14ac:dyDescent="0.3">
      <c r="A9839" t="s">
        <v>3122</v>
      </c>
      <c r="B9839" t="s">
        <v>30</v>
      </c>
      <c r="C9839">
        <v>7.7</v>
      </c>
      <c r="E9839" t="b">
        <v>0</v>
      </c>
    </row>
    <row r="9840" spans="1:5" x14ac:dyDescent="0.3">
      <c r="A9840" t="s">
        <v>3123</v>
      </c>
      <c r="B9840" t="s">
        <v>12</v>
      </c>
      <c r="C9840">
        <v>4.4000000000000004</v>
      </c>
      <c r="E9840" t="b">
        <v>0</v>
      </c>
    </row>
    <row r="9841" spans="1:5" x14ac:dyDescent="0.3">
      <c r="A9841" t="s">
        <v>3123</v>
      </c>
      <c r="B9841" t="s">
        <v>15</v>
      </c>
      <c r="C9841">
        <v>4.4000000000000004</v>
      </c>
      <c r="E9841" t="b">
        <v>0</v>
      </c>
    </row>
    <row r="9842" spans="1:5" x14ac:dyDescent="0.3">
      <c r="A9842" t="s">
        <v>3123</v>
      </c>
      <c r="B9842" t="s">
        <v>17</v>
      </c>
      <c r="C9842">
        <v>4.4000000000000004</v>
      </c>
      <c r="E9842" t="b">
        <v>0</v>
      </c>
    </row>
    <row r="9843" spans="1:5" x14ac:dyDescent="0.3">
      <c r="A9843" t="s">
        <v>3124</v>
      </c>
      <c r="B9843" t="s">
        <v>22</v>
      </c>
      <c r="C9843">
        <v>6.6</v>
      </c>
      <c r="E9843" t="b">
        <v>0</v>
      </c>
    </row>
    <row r="9844" spans="1:5" x14ac:dyDescent="0.3">
      <c r="A9844" t="s">
        <v>3124</v>
      </c>
      <c r="B9844" t="s">
        <v>30</v>
      </c>
      <c r="C9844">
        <v>6.6</v>
      </c>
      <c r="E9844" t="b">
        <v>0</v>
      </c>
    </row>
    <row r="9845" spans="1:5" x14ac:dyDescent="0.3">
      <c r="A9845" t="s">
        <v>3125</v>
      </c>
      <c r="B9845" t="s">
        <v>30</v>
      </c>
      <c r="C9845">
        <v>6.7</v>
      </c>
      <c r="E9845" t="b">
        <v>0</v>
      </c>
    </row>
    <row r="9846" spans="1:5" x14ac:dyDescent="0.3">
      <c r="A9846" t="s">
        <v>3125</v>
      </c>
      <c r="B9846" t="s">
        <v>23</v>
      </c>
      <c r="C9846">
        <v>6.7</v>
      </c>
      <c r="E9846" t="b">
        <v>0</v>
      </c>
    </row>
    <row r="9847" spans="1:5" x14ac:dyDescent="0.3">
      <c r="A9847" t="s">
        <v>3126</v>
      </c>
      <c r="B9847" t="s">
        <v>22</v>
      </c>
      <c r="C9847">
        <v>5.5</v>
      </c>
      <c r="E9847" t="b">
        <v>0</v>
      </c>
    </row>
    <row r="9848" spans="1:5" x14ac:dyDescent="0.3">
      <c r="A9848" t="s">
        <v>3126</v>
      </c>
      <c r="B9848" t="s">
        <v>23</v>
      </c>
      <c r="C9848">
        <v>5.5</v>
      </c>
      <c r="E9848" t="b">
        <v>0</v>
      </c>
    </row>
    <row r="9849" spans="1:5" x14ac:dyDescent="0.3">
      <c r="A9849" t="s">
        <v>3126</v>
      </c>
      <c r="B9849" t="s">
        <v>19</v>
      </c>
      <c r="C9849">
        <v>5.5</v>
      </c>
      <c r="E9849" t="b">
        <v>0</v>
      </c>
    </row>
    <row r="9850" spans="1:5" x14ac:dyDescent="0.3">
      <c r="A9850" t="s">
        <v>3127</v>
      </c>
      <c r="B9850" t="s">
        <v>30</v>
      </c>
      <c r="C9850">
        <v>6.5</v>
      </c>
      <c r="E9850" t="b">
        <v>0</v>
      </c>
    </row>
    <row r="9851" spans="1:5" x14ac:dyDescent="0.3">
      <c r="A9851" t="s">
        <v>3127</v>
      </c>
      <c r="B9851" t="s">
        <v>39</v>
      </c>
      <c r="C9851">
        <v>6.5</v>
      </c>
      <c r="E9851" t="b">
        <v>0</v>
      </c>
    </row>
    <row r="9852" spans="1:5" x14ac:dyDescent="0.3">
      <c r="A9852" t="s">
        <v>3127</v>
      </c>
      <c r="B9852" t="s">
        <v>19</v>
      </c>
      <c r="C9852">
        <v>6.5</v>
      </c>
      <c r="E9852" t="b">
        <v>0</v>
      </c>
    </row>
    <row r="9853" spans="1:5" x14ac:dyDescent="0.3">
      <c r="A9853" t="s">
        <v>3128</v>
      </c>
      <c r="B9853" t="s">
        <v>12</v>
      </c>
      <c r="C9853">
        <v>6.2</v>
      </c>
      <c r="E9853" t="b">
        <v>0</v>
      </c>
    </row>
    <row r="9854" spans="1:5" x14ac:dyDescent="0.3">
      <c r="A9854" t="s">
        <v>3128</v>
      </c>
      <c r="B9854" t="s">
        <v>22</v>
      </c>
      <c r="C9854">
        <v>6.2</v>
      </c>
      <c r="E9854" t="b">
        <v>0</v>
      </c>
    </row>
    <row r="9855" spans="1:5" x14ac:dyDescent="0.3">
      <c r="A9855" t="s">
        <v>3129</v>
      </c>
      <c r="B9855" t="s">
        <v>22</v>
      </c>
      <c r="C9855">
        <v>7.1</v>
      </c>
      <c r="E9855" t="b">
        <v>0</v>
      </c>
    </row>
    <row r="9856" spans="1:5" x14ac:dyDescent="0.3">
      <c r="A9856" t="s">
        <v>3129</v>
      </c>
      <c r="B9856" t="s">
        <v>35</v>
      </c>
      <c r="C9856">
        <v>7.1</v>
      </c>
      <c r="E9856" t="b">
        <v>0</v>
      </c>
    </row>
    <row r="9857" spans="1:5" x14ac:dyDescent="0.3">
      <c r="A9857" t="s">
        <v>3129</v>
      </c>
      <c r="B9857" t="s">
        <v>15</v>
      </c>
      <c r="C9857">
        <v>7.1</v>
      </c>
      <c r="E9857" t="b">
        <v>0</v>
      </c>
    </row>
    <row r="9858" spans="1:5" x14ac:dyDescent="0.3">
      <c r="A9858" t="s">
        <v>3130</v>
      </c>
      <c r="B9858" t="s">
        <v>35</v>
      </c>
      <c r="C9858">
        <v>6.1</v>
      </c>
      <c r="E9858" t="b">
        <v>0</v>
      </c>
    </row>
    <row r="9859" spans="1:5" x14ac:dyDescent="0.3">
      <c r="A9859" t="s">
        <v>3130</v>
      </c>
      <c r="B9859" t="s">
        <v>17</v>
      </c>
      <c r="C9859">
        <v>6.1</v>
      </c>
      <c r="E9859" t="b">
        <v>0</v>
      </c>
    </row>
    <row r="9860" spans="1:5" x14ac:dyDescent="0.3">
      <c r="A9860" t="s">
        <v>3131</v>
      </c>
      <c r="B9860" t="s">
        <v>28</v>
      </c>
      <c r="C9860">
        <v>7.1</v>
      </c>
      <c r="E9860" t="b">
        <v>0</v>
      </c>
    </row>
    <row r="9861" spans="1:5" x14ac:dyDescent="0.3">
      <c r="A9861" t="s">
        <v>3132</v>
      </c>
      <c r="B9861" t="s">
        <v>12</v>
      </c>
      <c r="C9861">
        <v>6</v>
      </c>
      <c r="E9861" t="b">
        <v>0</v>
      </c>
    </row>
    <row r="9862" spans="1:5" x14ac:dyDescent="0.3">
      <c r="A9862" t="s">
        <v>3132</v>
      </c>
      <c r="B9862" t="s">
        <v>34</v>
      </c>
      <c r="C9862">
        <v>6</v>
      </c>
      <c r="E9862" t="b">
        <v>0</v>
      </c>
    </row>
    <row r="9863" spans="1:5" x14ac:dyDescent="0.3">
      <c r="A9863" t="s">
        <v>3132</v>
      </c>
      <c r="B9863" t="s">
        <v>30</v>
      </c>
      <c r="C9863">
        <v>6</v>
      </c>
      <c r="E9863" t="b">
        <v>0</v>
      </c>
    </row>
    <row r="9864" spans="1:5" x14ac:dyDescent="0.3">
      <c r="A9864" t="s">
        <v>3132</v>
      </c>
      <c r="B9864" t="s">
        <v>26</v>
      </c>
      <c r="C9864">
        <v>6</v>
      </c>
      <c r="E9864" t="b">
        <v>0</v>
      </c>
    </row>
    <row r="9865" spans="1:5" x14ac:dyDescent="0.3">
      <c r="A9865" t="s">
        <v>3132</v>
      </c>
      <c r="B9865" t="s">
        <v>17</v>
      </c>
      <c r="C9865">
        <v>6</v>
      </c>
      <c r="E9865" t="b">
        <v>0</v>
      </c>
    </row>
    <row r="9866" spans="1:5" x14ac:dyDescent="0.3">
      <c r="A9866" t="s">
        <v>3133</v>
      </c>
      <c r="B9866" t="s">
        <v>30</v>
      </c>
      <c r="C9866">
        <v>7.4</v>
      </c>
      <c r="E9866" t="b">
        <v>0</v>
      </c>
    </row>
    <row r="9867" spans="1:5" x14ac:dyDescent="0.3">
      <c r="A9867" t="s">
        <v>3134</v>
      </c>
      <c r="B9867" t="s">
        <v>22</v>
      </c>
      <c r="C9867">
        <v>5.9</v>
      </c>
      <c r="E9867" t="b">
        <v>0</v>
      </c>
    </row>
    <row r="9868" spans="1:5" x14ac:dyDescent="0.3">
      <c r="A9868" t="s">
        <v>3134</v>
      </c>
      <c r="B9868" t="s">
        <v>34</v>
      </c>
      <c r="C9868">
        <v>5.9</v>
      </c>
      <c r="E9868" t="b">
        <v>0</v>
      </c>
    </row>
    <row r="9869" spans="1:5" x14ac:dyDescent="0.3">
      <c r="A9869" t="s">
        <v>3135</v>
      </c>
      <c r="B9869" t="s">
        <v>18</v>
      </c>
      <c r="C9869">
        <v>4.0999999999999996</v>
      </c>
      <c r="E9869" t="b">
        <v>0</v>
      </c>
    </row>
    <row r="9870" spans="1:5" x14ac:dyDescent="0.3">
      <c r="A9870" t="s">
        <v>3135</v>
      </c>
      <c r="B9870" t="s">
        <v>39</v>
      </c>
      <c r="C9870">
        <v>4.0999999999999996</v>
      </c>
      <c r="E9870" t="b">
        <v>0</v>
      </c>
    </row>
    <row r="9871" spans="1:5" x14ac:dyDescent="0.3">
      <c r="A9871" t="s">
        <v>3136</v>
      </c>
      <c r="B9871" t="s">
        <v>22</v>
      </c>
      <c r="C9871">
        <v>5.8</v>
      </c>
      <c r="E9871" t="b">
        <v>0</v>
      </c>
    </row>
    <row r="9872" spans="1:5" x14ac:dyDescent="0.3">
      <c r="A9872" t="s">
        <v>3137</v>
      </c>
      <c r="B9872" t="s">
        <v>13</v>
      </c>
      <c r="C9872">
        <v>5.9</v>
      </c>
      <c r="E9872" t="b">
        <v>0</v>
      </c>
    </row>
    <row r="9873" spans="1:5" x14ac:dyDescent="0.3">
      <c r="A9873" t="s">
        <v>3137</v>
      </c>
      <c r="B9873" t="s">
        <v>21</v>
      </c>
      <c r="C9873">
        <v>5.9</v>
      </c>
      <c r="E9873" t="b">
        <v>0</v>
      </c>
    </row>
    <row r="9874" spans="1:5" x14ac:dyDescent="0.3">
      <c r="A9874" t="s">
        <v>3137</v>
      </c>
      <c r="B9874" t="s">
        <v>22</v>
      </c>
      <c r="C9874">
        <v>5.9</v>
      </c>
      <c r="E9874" t="b">
        <v>0</v>
      </c>
    </row>
    <row r="9875" spans="1:5" x14ac:dyDescent="0.3">
      <c r="A9875" t="s">
        <v>3137</v>
      </c>
      <c r="B9875" t="s">
        <v>23</v>
      </c>
      <c r="C9875">
        <v>5.9</v>
      </c>
      <c r="E9875" t="b">
        <v>0</v>
      </c>
    </row>
    <row r="9876" spans="1:5" x14ac:dyDescent="0.3">
      <c r="A9876" t="s">
        <v>3138</v>
      </c>
      <c r="B9876" t="s">
        <v>38</v>
      </c>
      <c r="C9876">
        <v>7</v>
      </c>
      <c r="E9876" t="b">
        <v>0</v>
      </c>
    </row>
    <row r="9877" spans="1:5" x14ac:dyDescent="0.3">
      <c r="A9877" t="s">
        <v>3138</v>
      </c>
      <c r="B9877" t="s">
        <v>30</v>
      </c>
      <c r="C9877">
        <v>7</v>
      </c>
      <c r="E9877" t="b">
        <v>0</v>
      </c>
    </row>
    <row r="9878" spans="1:5" x14ac:dyDescent="0.3">
      <c r="A9878" t="s">
        <v>3139</v>
      </c>
      <c r="B9878" t="s">
        <v>22</v>
      </c>
      <c r="C9878">
        <v>6.8</v>
      </c>
      <c r="E9878" t="b">
        <v>0</v>
      </c>
    </row>
    <row r="9879" spans="1:5" x14ac:dyDescent="0.3">
      <c r="A9879" t="s">
        <v>3139</v>
      </c>
      <c r="B9879" t="s">
        <v>34</v>
      </c>
      <c r="C9879">
        <v>6.8</v>
      </c>
      <c r="E9879" t="b">
        <v>0</v>
      </c>
    </row>
    <row r="9880" spans="1:5" x14ac:dyDescent="0.3">
      <c r="A9880" t="s">
        <v>3139</v>
      </c>
      <c r="B9880" t="s">
        <v>30</v>
      </c>
      <c r="C9880">
        <v>6.8</v>
      </c>
      <c r="E9880" t="b">
        <v>0</v>
      </c>
    </row>
    <row r="9881" spans="1:5" x14ac:dyDescent="0.3">
      <c r="A9881" t="s">
        <v>3139</v>
      </c>
      <c r="B9881" t="s">
        <v>17</v>
      </c>
      <c r="C9881">
        <v>6.8</v>
      </c>
      <c r="E9881" t="b">
        <v>0</v>
      </c>
    </row>
    <row r="9882" spans="1:5" x14ac:dyDescent="0.3">
      <c r="A9882" t="s">
        <v>3140</v>
      </c>
      <c r="B9882" t="s">
        <v>30</v>
      </c>
      <c r="C9882">
        <v>7.4</v>
      </c>
      <c r="E9882" t="b">
        <v>0</v>
      </c>
    </row>
    <row r="9883" spans="1:5" x14ac:dyDescent="0.3">
      <c r="A9883" t="s">
        <v>3140</v>
      </c>
      <c r="B9883" t="s">
        <v>19</v>
      </c>
      <c r="C9883">
        <v>7.4</v>
      </c>
      <c r="E9883" t="b">
        <v>0</v>
      </c>
    </row>
    <row r="9884" spans="1:5" x14ac:dyDescent="0.3">
      <c r="A9884" t="s">
        <v>3141</v>
      </c>
      <c r="B9884" t="s">
        <v>26</v>
      </c>
      <c r="C9884">
        <v>7.1</v>
      </c>
      <c r="E9884" t="b">
        <v>0</v>
      </c>
    </row>
    <row r="9885" spans="1:5" x14ac:dyDescent="0.3">
      <c r="A9885" t="s">
        <v>3141</v>
      </c>
      <c r="B9885" t="s">
        <v>17</v>
      </c>
      <c r="C9885">
        <v>7.1</v>
      </c>
      <c r="E9885" t="b">
        <v>0</v>
      </c>
    </row>
    <row r="9886" spans="1:5" x14ac:dyDescent="0.3">
      <c r="A9886" t="s">
        <v>3142</v>
      </c>
      <c r="B9886" t="s">
        <v>13</v>
      </c>
      <c r="C9886">
        <v>7</v>
      </c>
      <c r="E9886" t="b">
        <v>0</v>
      </c>
    </row>
    <row r="9887" spans="1:5" x14ac:dyDescent="0.3">
      <c r="A9887" t="s">
        <v>3142</v>
      </c>
      <c r="B9887" t="s">
        <v>30</v>
      </c>
      <c r="C9887">
        <v>7</v>
      </c>
      <c r="E9887" t="b">
        <v>0</v>
      </c>
    </row>
    <row r="9888" spans="1:5" x14ac:dyDescent="0.3">
      <c r="A9888" t="s">
        <v>3143</v>
      </c>
      <c r="B9888" t="s">
        <v>22</v>
      </c>
      <c r="C9888">
        <v>5.8</v>
      </c>
      <c r="E9888" t="b">
        <v>0</v>
      </c>
    </row>
    <row r="9889" spans="1:5" x14ac:dyDescent="0.3">
      <c r="A9889" t="s">
        <v>3143</v>
      </c>
      <c r="B9889" t="s">
        <v>19</v>
      </c>
      <c r="C9889">
        <v>5.8</v>
      </c>
      <c r="E9889" t="b">
        <v>0</v>
      </c>
    </row>
    <row r="9890" spans="1:5" x14ac:dyDescent="0.3">
      <c r="A9890" t="s">
        <v>3144</v>
      </c>
      <c r="B9890" t="s">
        <v>22</v>
      </c>
      <c r="C9890">
        <v>7.8</v>
      </c>
      <c r="E9890" t="b">
        <v>0</v>
      </c>
    </row>
    <row r="9891" spans="1:5" x14ac:dyDescent="0.3">
      <c r="A9891" t="s">
        <v>3145</v>
      </c>
      <c r="B9891" t="s">
        <v>22</v>
      </c>
      <c r="C9891">
        <v>6.5</v>
      </c>
      <c r="E9891" t="b">
        <v>0</v>
      </c>
    </row>
    <row r="9892" spans="1:5" x14ac:dyDescent="0.3">
      <c r="A9892" t="s">
        <v>3145</v>
      </c>
      <c r="B9892" t="s">
        <v>19</v>
      </c>
      <c r="C9892">
        <v>6.5</v>
      </c>
      <c r="E9892" t="b">
        <v>0</v>
      </c>
    </row>
    <row r="9893" spans="1:5" x14ac:dyDescent="0.3">
      <c r="A9893" t="s">
        <v>3145</v>
      </c>
      <c r="B9893" t="s">
        <v>17</v>
      </c>
      <c r="C9893">
        <v>6.5</v>
      </c>
      <c r="E9893" t="b">
        <v>0</v>
      </c>
    </row>
    <row r="9894" spans="1:5" x14ac:dyDescent="0.3">
      <c r="A9894" t="s">
        <v>3146</v>
      </c>
      <c r="B9894" t="s">
        <v>38</v>
      </c>
      <c r="C9894">
        <v>7</v>
      </c>
      <c r="E9894" t="b">
        <v>0</v>
      </c>
    </row>
    <row r="9895" spans="1:5" x14ac:dyDescent="0.3">
      <c r="A9895" t="s">
        <v>3146</v>
      </c>
      <c r="B9895" t="s">
        <v>34</v>
      </c>
      <c r="C9895">
        <v>7</v>
      </c>
      <c r="E9895" t="b">
        <v>0</v>
      </c>
    </row>
    <row r="9896" spans="1:5" x14ac:dyDescent="0.3">
      <c r="A9896" t="s">
        <v>3146</v>
      </c>
      <c r="B9896" t="s">
        <v>30</v>
      </c>
      <c r="C9896">
        <v>7</v>
      </c>
      <c r="E9896" t="b">
        <v>0</v>
      </c>
    </row>
    <row r="9897" spans="1:5" x14ac:dyDescent="0.3">
      <c r="A9897" t="s">
        <v>3146</v>
      </c>
      <c r="B9897" t="s">
        <v>19</v>
      </c>
      <c r="C9897">
        <v>7</v>
      </c>
      <c r="E9897" t="b">
        <v>0</v>
      </c>
    </row>
    <row r="9898" spans="1:5" x14ac:dyDescent="0.3">
      <c r="A9898" t="s">
        <v>3147</v>
      </c>
      <c r="B9898" t="s">
        <v>22</v>
      </c>
      <c r="C9898">
        <v>6.3</v>
      </c>
      <c r="E9898" t="b">
        <v>0</v>
      </c>
    </row>
    <row r="9899" spans="1:5" x14ac:dyDescent="0.3">
      <c r="A9899" t="s">
        <v>3147</v>
      </c>
      <c r="B9899" t="s">
        <v>34</v>
      </c>
      <c r="C9899">
        <v>6.3</v>
      </c>
      <c r="E9899" t="b">
        <v>0</v>
      </c>
    </row>
    <row r="9900" spans="1:5" x14ac:dyDescent="0.3">
      <c r="A9900" t="s">
        <v>3147</v>
      </c>
      <c r="B9900" t="s">
        <v>17</v>
      </c>
      <c r="C9900">
        <v>6.3</v>
      </c>
      <c r="E9900" t="b">
        <v>0</v>
      </c>
    </row>
    <row r="9901" spans="1:5" x14ac:dyDescent="0.3">
      <c r="A9901" t="s">
        <v>3148</v>
      </c>
      <c r="B9901" t="s">
        <v>22</v>
      </c>
      <c r="C9901">
        <v>5.3</v>
      </c>
      <c r="E9901" t="b">
        <v>0</v>
      </c>
    </row>
    <row r="9902" spans="1:5" x14ac:dyDescent="0.3">
      <c r="A9902" t="s">
        <v>3148</v>
      </c>
      <c r="B9902" t="s">
        <v>19</v>
      </c>
      <c r="C9902">
        <v>5.3</v>
      </c>
      <c r="E9902" t="b">
        <v>0</v>
      </c>
    </row>
    <row r="9903" spans="1:5" x14ac:dyDescent="0.3">
      <c r="A9903" t="s">
        <v>3149</v>
      </c>
      <c r="B9903" t="s">
        <v>26</v>
      </c>
      <c r="C9903">
        <v>6.8</v>
      </c>
      <c r="E9903" t="b">
        <v>0</v>
      </c>
    </row>
    <row r="9904" spans="1:5" x14ac:dyDescent="0.3">
      <c r="A9904" t="s">
        <v>3149</v>
      </c>
      <c r="B9904" t="s">
        <v>17</v>
      </c>
      <c r="C9904">
        <v>6.8</v>
      </c>
      <c r="E9904" t="b">
        <v>0</v>
      </c>
    </row>
    <row r="9905" spans="1:5" x14ac:dyDescent="0.3">
      <c r="A9905" t="s">
        <v>3150</v>
      </c>
      <c r="B9905" t="s">
        <v>12</v>
      </c>
      <c r="C9905">
        <v>5.5</v>
      </c>
      <c r="E9905" t="b">
        <v>0</v>
      </c>
    </row>
    <row r="9906" spans="1:5" x14ac:dyDescent="0.3">
      <c r="A9906" t="s">
        <v>3150</v>
      </c>
      <c r="B9906" t="s">
        <v>22</v>
      </c>
      <c r="C9906">
        <v>5.5</v>
      </c>
      <c r="E9906" t="b">
        <v>0</v>
      </c>
    </row>
    <row r="9907" spans="1:5" x14ac:dyDescent="0.3">
      <c r="A9907" t="s">
        <v>3150</v>
      </c>
      <c r="B9907" t="s">
        <v>19</v>
      </c>
      <c r="C9907">
        <v>5.5</v>
      </c>
      <c r="E9907" t="b">
        <v>0</v>
      </c>
    </row>
    <row r="9908" spans="1:5" x14ac:dyDescent="0.3">
      <c r="A9908" t="s">
        <v>3151</v>
      </c>
      <c r="B9908" t="s">
        <v>34</v>
      </c>
      <c r="C9908">
        <v>7.4</v>
      </c>
      <c r="E9908" t="b">
        <v>0</v>
      </c>
    </row>
    <row r="9909" spans="1:5" x14ac:dyDescent="0.3">
      <c r="A9909" t="s">
        <v>3151</v>
      </c>
      <c r="B9909" t="s">
        <v>30</v>
      </c>
      <c r="C9909">
        <v>7.4</v>
      </c>
      <c r="E9909" t="b">
        <v>0</v>
      </c>
    </row>
    <row r="9910" spans="1:5" x14ac:dyDescent="0.3">
      <c r="A9910" t="s">
        <v>3151</v>
      </c>
      <c r="B9910" t="s">
        <v>17</v>
      </c>
      <c r="C9910">
        <v>7.4</v>
      </c>
      <c r="E9910" t="b">
        <v>0</v>
      </c>
    </row>
    <row r="9911" spans="1:5" x14ac:dyDescent="0.3">
      <c r="A9911" t="s">
        <v>3152</v>
      </c>
      <c r="B9911" t="s">
        <v>22</v>
      </c>
      <c r="C9911">
        <v>4.3</v>
      </c>
      <c r="E9911" t="b">
        <v>0</v>
      </c>
    </row>
    <row r="9912" spans="1:5" x14ac:dyDescent="0.3">
      <c r="A9912" t="s">
        <v>338</v>
      </c>
      <c r="B9912" t="s">
        <v>12</v>
      </c>
      <c r="C9912">
        <v>6</v>
      </c>
      <c r="E9912" t="b">
        <v>0</v>
      </c>
    </row>
    <row r="9913" spans="1:5" x14ac:dyDescent="0.3">
      <c r="A9913" t="s">
        <v>338</v>
      </c>
      <c r="B9913" t="s">
        <v>19</v>
      </c>
      <c r="C9913">
        <v>6</v>
      </c>
      <c r="E9913" t="b">
        <v>0</v>
      </c>
    </row>
    <row r="9914" spans="1:5" x14ac:dyDescent="0.3">
      <c r="A9914" t="s">
        <v>338</v>
      </c>
      <c r="B9914" t="s">
        <v>17</v>
      </c>
      <c r="C9914">
        <v>6</v>
      </c>
      <c r="E9914" t="b">
        <v>0</v>
      </c>
    </row>
    <row r="9915" spans="1:5" x14ac:dyDescent="0.3">
      <c r="A9915" t="s">
        <v>3153</v>
      </c>
      <c r="B9915" t="s">
        <v>22</v>
      </c>
      <c r="C9915">
        <v>5.2</v>
      </c>
      <c r="E9915" t="b">
        <v>0</v>
      </c>
    </row>
    <row r="9916" spans="1:5" x14ac:dyDescent="0.3">
      <c r="A9916" t="s">
        <v>3153</v>
      </c>
      <c r="B9916" t="s">
        <v>14</v>
      </c>
      <c r="C9916">
        <v>5.2</v>
      </c>
      <c r="E9916" t="b">
        <v>0</v>
      </c>
    </row>
    <row r="9917" spans="1:5" x14ac:dyDescent="0.3">
      <c r="A9917" t="s">
        <v>3153</v>
      </c>
      <c r="B9917" t="s">
        <v>19</v>
      </c>
      <c r="C9917">
        <v>5.2</v>
      </c>
      <c r="E9917" t="b">
        <v>0</v>
      </c>
    </row>
    <row r="9918" spans="1:5" x14ac:dyDescent="0.3">
      <c r="A9918" t="s">
        <v>3154</v>
      </c>
      <c r="B9918" t="s">
        <v>13</v>
      </c>
      <c r="C9918">
        <v>6.7</v>
      </c>
      <c r="E9918" t="b">
        <v>0</v>
      </c>
    </row>
    <row r="9919" spans="1:5" x14ac:dyDescent="0.3">
      <c r="A9919" t="s">
        <v>3154</v>
      </c>
      <c r="B9919" t="s">
        <v>22</v>
      </c>
      <c r="C9919">
        <v>6.7</v>
      </c>
      <c r="E9919" t="b">
        <v>0</v>
      </c>
    </row>
    <row r="9920" spans="1:5" x14ac:dyDescent="0.3">
      <c r="A9920" t="s">
        <v>3154</v>
      </c>
      <c r="B9920" t="s">
        <v>30</v>
      </c>
      <c r="C9920">
        <v>6.7</v>
      </c>
      <c r="E9920" t="b">
        <v>0</v>
      </c>
    </row>
    <row r="9921" spans="1:5" x14ac:dyDescent="0.3">
      <c r="A9921" t="s">
        <v>3154</v>
      </c>
      <c r="B9921" t="s">
        <v>19</v>
      </c>
      <c r="C9921">
        <v>6.7</v>
      </c>
      <c r="E9921" t="b">
        <v>0</v>
      </c>
    </row>
    <row r="9922" spans="1:5" x14ac:dyDescent="0.3">
      <c r="A9922" t="s">
        <v>3154</v>
      </c>
      <c r="B9922" t="s">
        <v>15</v>
      </c>
      <c r="C9922">
        <v>6.7</v>
      </c>
      <c r="E9922" t="b">
        <v>0</v>
      </c>
    </row>
    <row r="9923" spans="1:5" x14ac:dyDescent="0.3">
      <c r="A9923" t="s">
        <v>3155</v>
      </c>
      <c r="B9923" t="s">
        <v>22</v>
      </c>
      <c r="C9923">
        <v>6.3</v>
      </c>
      <c r="E9923" t="b">
        <v>0</v>
      </c>
    </row>
    <row r="9924" spans="1:5" x14ac:dyDescent="0.3">
      <c r="A9924" t="s">
        <v>3156</v>
      </c>
      <c r="B9924" t="s">
        <v>22</v>
      </c>
      <c r="C9924">
        <v>7.9</v>
      </c>
      <c r="E9924" t="b">
        <v>0</v>
      </c>
    </row>
    <row r="9925" spans="1:5" x14ac:dyDescent="0.3">
      <c r="A9925" t="s">
        <v>3156</v>
      </c>
      <c r="B9925" t="s">
        <v>34</v>
      </c>
      <c r="C9925">
        <v>7.9</v>
      </c>
      <c r="E9925" t="b">
        <v>0</v>
      </c>
    </row>
    <row r="9926" spans="1:5" x14ac:dyDescent="0.3">
      <c r="A9926" t="s">
        <v>3156</v>
      </c>
      <c r="B9926" t="s">
        <v>30</v>
      </c>
      <c r="C9926">
        <v>7.9</v>
      </c>
      <c r="E9926" t="b">
        <v>0</v>
      </c>
    </row>
    <row r="9927" spans="1:5" x14ac:dyDescent="0.3">
      <c r="A9927" t="s">
        <v>3156</v>
      </c>
      <c r="B9927" t="s">
        <v>26</v>
      </c>
      <c r="C9927">
        <v>7.9</v>
      </c>
      <c r="E9927" t="b">
        <v>0</v>
      </c>
    </row>
    <row r="9928" spans="1:5" x14ac:dyDescent="0.3">
      <c r="A9928" t="s">
        <v>3156</v>
      </c>
      <c r="B9928" t="s">
        <v>19</v>
      </c>
      <c r="C9928">
        <v>7.9</v>
      </c>
      <c r="E9928" t="b">
        <v>0</v>
      </c>
    </row>
    <row r="9929" spans="1:5" x14ac:dyDescent="0.3">
      <c r="A9929" t="s">
        <v>3157</v>
      </c>
      <c r="B9929" t="s">
        <v>34</v>
      </c>
      <c r="C9929">
        <v>8.6</v>
      </c>
      <c r="E9929" t="b">
        <v>0</v>
      </c>
    </row>
    <row r="9930" spans="1:5" x14ac:dyDescent="0.3">
      <c r="A9930" t="s">
        <v>3157</v>
      </c>
      <c r="B9930" t="s">
        <v>30</v>
      </c>
      <c r="C9930">
        <v>8.6</v>
      </c>
      <c r="E9930" t="b">
        <v>0</v>
      </c>
    </row>
    <row r="9931" spans="1:5" x14ac:dyDescent="0.3">
      <c r="A9931" t="s">
        <v>3158</v>
      </c>
      <c r="B9931" t="s">
        <v>12</v>
      </c>
      <c r="C9931">
        <v>6.1</v>
      </c>
      <c r="E9931" t="b">
        <v>0</v>
      </c>
    </row>
    <row r="9932" spans="1:5" x14ac:dyDescent="0.3">
      <c r="A9932" t="s">
        <v>3158</v>
      </c>
      <c r="B9932" t="s">
        <v>35</v>
      </c>
      <c r="C9932">
        <v>6.1</v>
      </c>
      <c r="E9932" t="b">
        <v>0</v>
      </c>
    </row>
    <row r="9933" spans="1:5" x14ac:dyDescent="0.3">
      <c r="A9933" t="s">
        <v>3158</v>
      </c>
      <c r="B9933" t="s">
        <v>17</v>
      </c>
      <c r="C9933">
        <v>6.1</v>
      </c>
      <c r="E9933" t="b">
        <v>0</v>
      </c>
    </row>
    <row r="9934" spans="1:5" x14ac:dyDescent="0.3">
      <c r="A9934" t="s">
        <v>3159</v>
      </c>
      <c r="B9934" t="s">
        <v>21</v>
      </c>
      <c r="C9934">
        <v>5.8</v>
      </c>
      <c r="E9934" t="b">
        <v>0</v>
      </c>
    </row>
    <row r="9935" spans="1:5" x14ac:dyDescent="0.3">
      <c r="A9935" t="s">
        <v>3159</v>
      </c>
      <c r="B9935" t="s">
        <v>22</v>
      </c>
      <c r="C9935">
        <v>5.8</v>
      </c>
      <c r="E9935" t="b">
        <v>0</v>
      </c>
    </row>
    <row r="9936" spans="1:5" x14ac:dyDescent="0.3">
      <c r="A9936" t="s">
        <v>3159</v>
      </c>
      <c r="B9936" t="s">
        <v>23</v>
      </c>
      <c r="C9936">
        <v>5.8</v>
      </c>
      <c r="E9936" t="b">
        <v>0</v>
      </c>
    </row>
    <row r="9937" spans="1:5" x14ac:dyDescent="0.3">
      <c r="A9937" t="s">
        <v>3159</v>
      </c>
      <c r="B9937" t="s">
        <v>14</v>
      </c>
      <c r="C9937">
        <v>5.8</v>
      </c>
      <c r="E9937" t="b">
        <v>0</v>
      </c>
    </row>
    <row r="9938" spans="1:5" x14ac:dyDescent="0.3">
      <c r="A9938" t="s">
        <v>3159</v>
      </c>
      <c r="B9938" t="s">
        <v>25</v>
      </c>
      <c r="C9938">
        <v>5.8</v>
      </c>
      <c r="E9938" t="b">
        <v>0</v>
      </c>
    </row>
    <row r="9939" spans="1:5" x14ac:dyDescent="0.3">
      <c r="A9939" t="s">
        <v>3160</v>
      </c>
      <c r="B9939" t="s">
        <v>30</v>
      </c>
      <c r="C9939">
        <v>7.7</v>
      </c>
      <c r="E9939" t="b">
        <v>0</v>
      </c>
    </row>
    <row r="9940" spans="1:5" x14ac:dyDescent="0.3">
      <c r="A9940" t="s">
        <v>3160</v>
      </c>
      <c r="B9940" t="s">
        <v>39</v>
      </c>
      <c r="C9940">
        <v>7.7</v>
      </c>
      <c r="E9940" t="b">
        <v>0</v>
      </c>
    </row>
    <row r="9941" spans="1:5" x14ac:dyDescent="0.3">
      <c r="A9941" t="s">
        <v>3160</v>
      </c>
      <c r="B9941" t="s">
        <v>26</v>
      </c>
      <c r="C9941">
        <v>7.7</v>
      </c>
      <c r="E9941" t="b">
        <v>0</v>
      </c>
    </row>
    <row r="9942" spans="1:5" x14ac:dyDescent="0.3">
      <c r="A9942" t="s">
        <v>3160</v>
      </c>
      <c r="B9942" t="s">
        <v>19</v>
      </c>
      <c r="C9942">
        <v>7.7</v>
      </c>
      <c r="E9942" t="b">
        <v>0</v>
      </c>
    </row>
    <row r="9943" spans="1:5" x14ac:dyDescent="0.3">
      <c r="A9943" t="s">
        <v>3161</v>
      </c>
      <c r="B9943" t="s">
        <v>38</v>
      </c>
      <c r="C9943">
        <v>8</v>
      </c>
      <c r="E9943" t="b">
        <v>0</v>
      </c>
    </row>
    <row r="9944" spans="1:5" x14ac:dyDescent="0.3">
      <c r="A9944" t="s">
        <v>3161</v>
      </c>
      <c r="B9944" t="s">
        <v>30</v>
      </c>
      <c r="C9944">
        <v>8</v>
      </c>
      <c r="E9944" t="b">
        <v>0</v>
      </c>
    </row>
    <row r="9945" spans="1:5" x14ac:dyDescent="0.3">
      <c r="A9945" t="s">
        <v>3162</v>
      </c>
      <c r="B9945" t="s">
        <v>12</v>
      </c>
      <c r="C9945">
        <v>5.6</v>
      </c>
      <c r="E9945" t="b">
        <v>0</v>
      </c>
    </row>
    <row r="9946" spans="1:5" x14ac:dyDescent="0.3">
      <c r="A9946" t="s">
        <v>3162</v>
      </c>
      <c r="B9946" t="s">
        <v>34</v>
      </c>
      <c r="C9946">
        <v>5.6</v>
      </c>
      <c r="E9946" t="b">
        <v>0</v>
      </c>
    </row>
    <row r="9947" spans="1:5" x14ac:dyDescent="0.3">
      <c r="A9947" t="s">
        <v>3162</v>
      </c>
      <c r="B9947" t="s">
        <v>30</v>
      </c>
      <c r="C9947">
        <v>5.6</v>
      </c>
      <c r="E9947" t="b">
        <v>0</v>
      </c>
    </row>
    <row r="9948" spans="1:5" x14ac:dyDescent="0.3">
      <c r="A9948" t="s">
        <v>3163</v>
      </c>
      <c r="B9948" t="s">
        <v>22</v>
      </c>
      <c r="C9948">
        <v>6.7</v>
      </c>
      <c r="E9948" t="b">
        <v>0</v>
      </c>
    </row>
    <row r="9949" spans="1:5" x14ac:dyDescent="0.3">
      <c r="A9949" t="s">
        <v>3163</v>
      </c>
      <c r="B9949" t="s">
        <v>30</v>
      </c>
      <c r="C9949">
        <v>6.7</v>
      </c>
      <c r="E9949" t="b">
        <v>0</v>
      </c>
    </row>
    <row r="9950" spans="1:5" x14ac:dyDescent="0.3">
      <c r="A9950" t="s">
        <v>3164</v>
      </c>
      <c r="B9950" t="s">
        <v>22</v>
      </c>
      <c r="C9950">
        <v>6.6</v>
      </c>
      <c r="E9950" t="b">
        <v>0</v>
      </c>
    </row>
    <row r="9951" spans="1:5" x14ac:dyDescent="0.3">
      <c r="A9951" t="s">
        <v>3164</v>
      </c>
      <c r="B9951" t="s">
        <v>19</v>
      </c>
      <c r="C9951">
        <v>6.6</v>
      </c>
      <c r="E9951" t="b">
        <v>0</v>
      </c>
    </row>
    <row r="9952" spans="1:5" x14ac:dyDescent="0.3">
      <c r="A9952" t="s">
        <v>3164</v>
      </c>
      <c r="B9952" t="s">
        <v>32</v>
      </c>
      <c r="C9952">
        <v>6.6</v>
      </c>
      <c r="E9952" t="b">
        <v>0</v>
      </c>
    </row>
    <row r="9953" spans="1:5" x14ac:dyDescent="0.3">
      <c r="A9953" t="s">
        <v>3165</v>
      </c>
      <c r="B9953" t="s">
        <v>22</v>
      </c>
      <c r="C9953">
        <v>4.2</v>
      </c>
      <c r="E9953" t="b">
        <v>0</v>
      </c>
    </row>
    <row r="9954" spans="1:5" x14ac:dyDescent="0.3">
      <c r="A9954" t="s">
        <v>3165</v>
      </c>
      <c r="B9954" t="s">
        <v>15</v>
      </c>
      <c r="C9954">
        <v>4.2</v>
      </c>
      <c r="E9954" t="b">
        <v>0</v>
      </c>
    </row>
    <row r="9955" spans="1:5" x14ac:dyDescent="0.3">
      <c r="A9955" t="s">
        <v>3166</v>
      </c>
      <c r="B9955" t="s">
        <v>30</v>
      </c>
      <c r="C9955">
        <v>6.6</v>
      </c>
      <c r="E9955" t="b">
        <v>0</v>
      </c>
    </row>
    <row r="9956" spans="1:5" x14ac:dyDescent="0.3">
      <c r="A9956" t="s">
        <v>3167</v>
      </c>
      <c r="B9956" t="s">
        <v>22</v>
      </c>
      <c r="C9956">
        <v>4.0999999999999996</v>
      </c>
      <c r="E9956" t="b">
        <v>0</v>
      </c>
    </row>
    <row r="9957" spans="1:5" x14ac:dyDescent="0.3">
      <c r="A9957" t="s">
        <v>3167</v>
      </c>
      <c r="B9957" t="s">
        <v>23</v>
      </c>
      <c r="C9957">
        <v>4.0999999999999996</v>
      </c>
      <c r="E9957" t="b">
        <v>0</v>
      </c>
    </row>
    <row r="9958" spans="1:5" x14ac:dyDescent="0.3">
      <c r="A9958" t="s">
        <v>3167</v>
      </c>
      <c r="B9958" t="s">
        <v>19</v>
      </c>
      <c r="C9958">
        <v>4.0999999999999996</v>
      </c>
      <c r="E9958" t="b">
        <v>0</v>
      </c>
    </row>
    <row r="9959" spans="1:5" x14ac:dyDescent="0.3">
      <c r="A9959" t="s">
        <v>3168</v>
      </c>
      <c r="B9959" t="s">
        <v>13</v>
      </c>
      <c r="C9959">
        <v>7.3</v>
      </c>
      <c r="E9959" t="b">
        <v>0</v>
      </c>
    </row>
    <row r="9960" spans="1:5" x14ac:dyDescent="0.3">
      <c r="A9960" t="s">
        <v>3168</v>
      </c>
      <c r="B9960" t="s">
        <v>38</v>
      </c>
      <c r="C9960">
        <v>7.3</v>
      </c>
      <c r="E9960" t="b">
        <v>0</v>
      </c>
    </row>
    <row r="9961" spans="1:5" x14ac:dyDescent="0.3">
      <c r="A9961" t="s">
        <v>3168</v>
      </c>
      <c r="B9961" t="s">
        <v>30</v>
      </c>
      <c r="C9961">
        <v>7.3</v>
      </c>
      <c r="E9961" t="b">
        <v>0</v>
      </c>
    </row>
    <row r="9962" spans="1:5" x14ac:dyDescent="0.3">
      <c r="A9962" t="s">
        <v>3168</v>
      </c>
      <c r="B9962" t="s">
        <v>36</v>
      </c>
      <c r="C9962">
        <v>7.3</v>
      </c>
      <c r="E9962" t="b">
        <v>0</v>
      </c>
    </row>
    <row r="9963" spans="1:5" x14ac:dyDescent="0.3">
      <c r="A9963" t="s">
        <v>3169</v>
      </c>
      <c r="B9963" t="s">
        <v>22</v>
      </c>
      <c r="C9963">
        <v>7.1</v>
      </c>
      <c r="E9963" t="b">
        <v>0</v>
      </c>
    </row>
    <row r="9964" spans="1:5" x14ac:dyDescent="0.3">
      <c r="A9964" t="s">
        <v>3169</v>
      </c>
      <c r="B9964" t="s">
        <v>30</v>
      </c>
      <c r="C9964">
        <v>7.1</v>
      </c>
      <c r="E9964" t="b">
        <v>0</v>
      </c>
    </row>
    <row r="9965" spans="1:5" x14ac:dyDescent="0.3">
      <c r="A9965" t="s">
        <v>3169</v>
      </c>
      <c r="B9965" t="s">
        <v>39</v>
      </c>
      <c r="C9965">
        <v>7.1</v>
      </c>
      <c r="E9965" t="b">
        <v>0</v>
      </c>
    </row>
    <row r="9966" spans="1:5" x14ac:dyDescent="0.3">
      <c r="A9966" t="s">
        <v>3170</v>
      </c>
      <c r="B9966" t="s">
        <v>22</v>
      </c>
      <c r="C9966">
        <v>6.5</v>
      </c>
      <c r="E9966" t="b">
        <v>0</v>
      </c>
    </row>
    <row r="9967" spans="1:5" x14ac:dyDescent="0.3">
      <c r="A9967" t="s">
        <v>3170</v>
      </c>
      <c r="B9967" t="s">
        <v>30</v>
      </c>
      <c r="C9967">
        <v>6.5</v>
      </c>
      <c r="E9967" t="b">
        <v>0</v>
      </c>
    </row>
    <row r="9968" spans="1:5" x14ac:dyDescent="0.3">
      <c r="A9968" t="s">
        <v>3171</v>
      </c>
      <c r="B9968" t="s">
        <v>30</v>
      </c>
      <c r="C9968">
        <v>7</v>
      </c>
      <c r="E9968" t="b">
        <v>0</v>
      </c>
    </row>
    <row r="9969" spans="1:5" x14ac:dyDescent="0.3">
      <c r="A9969" t="s">
        <v>3171</v>
      </c>
      <c r="B9969" t="s">
        <v>19</v>
      </c>
      <c r="C9969">
        <v>7</v>
      </c>
      <c r="E9969" t="b">
        <v>0</v>
      </c>
    </row>
    <row r="9970" spans="1:5" x14ac:dyDescent="0.3">
      <c r="A9970" t="s">
        <v>3172</v>
      </c>
      <c r="B9970" t="s">
        <v>30</v>
      </c>
      <c r="C9970">
        <v>5.5</v>
      </c>
      <c r="E9970" t="b">
        <v>0</v>
      </c>
    </row>
    <row r="9971" spans="1:5" x14ac:dyDescent="0.3">
      <c r="A9971" t="s">
        <v>3172</v>
      </c>
      <c r="B9971" t="s">
        <v>26</v>
      </c>
      <c r="C9971">
        <v>5.5</v>
      </c>
      <c r="E9971" t="b">
        <v>0</v>
      </c>
    </row>
    <row r="9972" spans="1:5" x14ac:dyDescent="0.3">
      <c r="A9972" t="s">
        <v>3172</v>
      </c>
      <c r="B9972" t="s">
        <v>15</v>
      </c>
      <c r="C9972">
        <v>5.5</v>
      </c>
      <c r="E9972" t="b">
        <v>0</v>
      </c>
    </row>
    <row r="9973" spans="1:5" x14ac:dyDescent="0.3">
      <c r="A9973" t="s">
        <v>3173</v>
      </c>
      <c r="B9973" t="s">
        <v>12</v>
      </c>
      <c r="C9973">
        <v>6.6</v>
      </c>
      <c r="E9973" t="b">
        <v>0</v>
      </c>
    </row>
    <row r="9974" spans="1:5" x14ac:dyDescent="0.3">
      <c r="A9974" t="s">
        <v>3173</v>
      </c>
      <c r="B9974" t="s">
        <v>34</v>
      </c>
      <c r="C9974">
        <v>6.6</v>
      </c>
      <c r="E9974" t="b">
        <v>0</v>
      </c>
    </row>
    <row r="9975" spans="1:5" x14ac:dyDescent="0.3">
      <c r="A9975" t="s">
        <v>3173</v>
      </c>
      <c r="B9975" t="s">
        <v>30</v>
      </c>
      <c r="C9975">
        <v>6.6</v>
      </c>
      <c r="E9975" t="b">
        <v>0</v>
      </c>
    </row>
    <row r="9976" spans="1:5" x14ac:dyDescent="0.3">
      <c r="A9976" t="s">
        <v>3173</v>
      </c>
      <c r="B9976" t="s">
        <v>17</v>
      </c>
      <c r="C9976">
        <v>6.6</v>
      </c>
      <c r="E9976" t="b">
        <v>0</v>
      </c>
    </row>
    <row r="9977" spans="1:5" x14ac:dyDescent="0.3">
      <c r="A9977" t="s">
        <v>3174</v>
      </c>
      <c r="B9977" t="s">
        <v>34</v>
      </c>
      <c r="C9977">
        <v>7.1</v>
      </c>
      <c r="E9977" t="b">
        <v>0</v>
      </c>
    </row>
    <row r="9978" spans="1:5" x14ac:dyDescent="0.3">
      <c r="A9978" t="s">
        <v>3174</v>
      </c>
      <c r="B9978" t="s">
        <v>30</v>
      </c>
      <c r="C9978">
        <v>7.1</v>
      </c>
      <c r="E9978" t="b">
        <v>0</v>
      </c>
    </row>
    <row r="9979" spans="1:5" x14ac:dyDescent="0.3">
      <c r="A9979" t="s">
        <v>3174</v>
      </c>
      <c r="B9979" t="s">
        <v>26</v>
      </c>
      <c r="C9979">
        <v>7.1</v>
      </c>
      <c r="E9979" t="b">
        <v>0</v>
      </c>
    </row>
    <row r="9980" spans="1:5" x14ac:dyDescent="0.3">
      <c r="A9980" t="s">
        <v>3174</v>
      </c>
      <c r="B9980" t="s">
        <v>17</v>
      </c>
      <c r="C9980">
        <v>7.1</v>
      </c>
      <c r="E9980" t="b">
        <v>0</v>
      </c>
    </row>
    <row r="9981" spans="1:5" x14ac:dyDescent="0.3">
      <c r="A9981" t="s">
        <v>3175</v>
      </c>
      <c r="B9981" t="s">
        <v>34</v>
      </c>
      <c r="C9981">
        <v>7.9</v>
      </c>
      <c r="E9981" t="b">
        <v>0</v>
      </c>
    </row>
    <row r="9982" spans="1:5" x14ac:dyDescent="0.3">
      <c r="A9982" t="s">
        <v>3175</v>
      </c>
      <c r="B9982" t="s">
        <v>30</v>
      </c>
      <c r="C9982">
        <v>7.9</v>
      </c>
      <c r="E9982" t="b">
        <v>0</v>
      </c>
    </row>
    <row r="9983" spans="1:5" x14ac:dyDescent="0.3">
      <c r="A9983" t="s">
        <v>3175</v>
      </c>
      <c r="B9983" t="s">
        <v>17</v>
      </c>
      <c r="C9983">
        <v>7.9</v>
      </c>
      <c r="E9983" t="b">
        <v>0</v>
      </c>
    </row>
    <row r="9984" spans="1:5" x14ac:dyDescent="0.3">
      <c r="A9984" t="s">
        <v>3176</v>
      </c>
      <c r="B9984" t="s">
        <v>30</v>
      </c>
      <c r="C9984">
        <v>7.1</v>
      </c>
      <c r="E9984" t="b">
        <v>0</v>
      </c>
    </row>
    <row r="9985" spans="1:5" x14ac:dyDescent="0.3">
      <c r="A9985" t="s">
        <v>3176</v>
      </c>
      <c r="B9985" t="s">
        <v>19</v>
      </c>
      <c r="C9985">
        <v>7.1</v>
      </c>
      <c r="E9985" t="b">
        <v>0</v>
      </c>
    </row>
    <row r="9986" spans="1:5" x14ac:dyDescent="0.3">
      <c r="A9986" t="s">
        <v>3177</v>
      </c>
      <c r="B9986" t="s">
        <v>12</v>
      </c>
      <c r="C9986">
        <v>5.6</v>
      </c>
      <c r="E9986" t="b">
        <v>0</v>
      </c>
    </row>
    <row r="9987" spans="1:5" x14ac:dyDescent="0.3">
      <c r="A9987" t="s">
        <v>3177</v>
      </c>
      <c r="B9987" t="s">
        <v>30</v>
      </c>
      <c r="C9987">
        <v>5.6</v>
      </c>
      <c r="E9987" t="b">
        <v>0</v>
      </c>
    </row>
    <row r="9988" spans="1:5" x14ac:dyDescent="0.3">
      <c r="A9988" t="s">
        <v>3177</v>
      </c>
      <c r="B9988" t="s">
        <v>17</v>
      </c>
      <c r="C9988">
        <v>5.6</v>
      </c>
      <c r="E9988" t="b">
        <v>0</v>
      </c>
    </row>
    <row r="9989" spans="1:5" x14ac:dyDescent="0.3">
      <c r="A9989" t="s">
        <v>3178</v>
      </c>
      <c r="B9989" t="s">
        <v>30</v>
      </c>
      <c r="C9989">
        <v>7.3</v>
      </c>
      <c r="E9989" t="b">
        <v>0</v>
      </c>
    </row>
    <row r="9990" spans="1:5" x14ac:dyDescent="0.3">
      <c r="A9990" t="s">
        <v>3178</v>
      </c>
      <c r="B9990" t="s">
        <v>19</v>
      </c>
      <c r="C9990">
        <v>7.3</v>
      </c>
      <c r="E9990" t="b">
        <v>0</v>
      </c>
    </row>
    <row r="9991" spans="1:5" x14ac:dyDescent="0.3">
      <c r="A9991" t="s">
        <v>3178</v>
      </c>
      <c r="B9991" t="s">
        <v>32</v>
      </c>
      <c r="C9991">
        <v>7.3</v>
      </c>
      <c r="E9991" t="b">
        <v>0</v>
      </c>
    </row>
    <row r="9992" spans="1:5" x14ac:dyDescent="0.3">
      <c r="A9992" t="s">
        <v>3179</v>
      </c>
      <c r="B9992" t="s">
        <v>22</v>
      </c>
      <c r="C9992">
        <v>3.3</v>
      </c>
      <c r="E9992" t="b">
        <v>0</v>
      </c>
    </row>
    <row r="9993" spans="1:5" x14ac:dyDescent="0.3">
      <c r="A9993" t="s">
        <v>3180</v>
      </c>
      <c r="B9993" t="s">
        <v>22</v>
      </c>
      <c r="C9993">
        <v>6.5</v>
      </c>
      <c r="E9993" t="b">
        <v>0</v>
      </c>
    </row>
    <row r="9994" spans="1:5" x14ac:dyDescent="0.3">
      <c r="A9994" t="s">
        <v>3180</v>
      </c>
      <c r="B9994" t="s">
        <v>30</v>
      </c>
      <c r="C9994">
        <v>6.5</v>
      </c>
      <c r="E9994" t="b">
        <v>0</v>
      </c>
    </row>
    <row r="9995" spans="1:5" x14ac:dyDescent="0.3">
      <c r="A9995" t="s">
        <v>3180</v>
      </c>
      <c r="B9995" t="s">
        <v>39</v>
      </c>
      <c r="C9995">
        <v>6.5</v>
      </c>
      <c r="E9995" t="b">
        <v>0</v>
      </c>
    </row>
    <row r="9996" spans="1:5" x14ac:dyDescent="0.3">
      <c r="A9996" t="s">
        <v>3181</v>
      </c>
      <c r="B9996" t="s">
        <v>35</v>
      </c>
      <c r="C9996">
        <v>4.8</v>
      </c>
      <c r="E9996" t="b">
        <v>0</v>
      </c>
    </row>
    <row r="9997" spans="1:5" x14ac:dyDescent="0.3">
      <c r="A9997" t="s">
        <v>3181</v>
      </c>
      <c r="B9997" t="s">
        <v>26</v>
      </c>
      <c r="C9997">
        <v>4.8</v>
      </c>
      <c r="E9997" t="b">
        <v>0</v>
      </c>
    </row>
    <row r="9998" spans="1:5" x14ac:dyDescent="0.3">
      <c r="A9998" t="s">
        <v>3181</v>
      </c>
      <c r="B9998" t="s">
        <v>17</v>
      </c>
      <c r="C9998">
        <v>4.8</v>
      </c>
      <c r="E9998" t="b">
        <v>0</v>
      </c>
    </row>
    <row r="9999" spans="1:5" x14ac:dyDescent="0.3">
      <c r="A9999" t="s">
        <v>3182</v>
      </c>
      <c r="B9999" t="s">
        <v>13</v>
      </c>
      <c r="C9999">
        <v>5.2</v>
      </c>
      <c r="E9999" t="b">
        <v>0</v>
      </c>
    </row>
    <row r="10000" spans="1:5" x14ac:dyDescent="0.3">
      <c r="A10000" t="s">
        <v>3182</v>
      </c>
      <c r="B10000" t="s">
        <v>26</v>
      </c>
      <c r="C10000">
        <v>5.2</v>
      </c>
      <c r="E10000" t="b">
        <v>0</v>
      </c>
    </row>
    <row r="10001" spans="1:5" x14ac:dyDescent="0.3">
      <c r="A10001" t="s">
        <v>3182</v>
      </c>
      <c r="B10001" t="s">
        <v>17</v>
      </c>
      <c r="C10001">
        <v>5.2</v>
      </c>
      <c r="E10001" t="b">
        <v>0</v>
      </c>
    </row>
    <row r="10002" spans="1:5" x14ac:dyDescent="0.3">
      <c r="A10002" t="s">
        <v>3183</v>
      </c>
      <c r="B10002" t="s">
        <v>22</v>
      </c>
      <c r="C10002">
        <v>6.3</v>
      </c>
      <c r="E10002" t="b">
        <v>0</v>
      </c>
    </row>
    <row r="10003" spans="1:5" x14ac:dyDescent="0.3">
      <c r="A10003" t="s">
        <v>3183</v>
      </c>
      <c r="B10003" t="s">
        <v>30</v>
      </c>
      <c r="C10003">
        <v>6.3</v>
      </c>
      <c r="E10003" t="b">
        <v>0</v>
      </c>
    </row>
    <row r="10004" spans="1:5" x14ac:dyDescent="0.3">
      <c r="A10004" t="s">
        <v>3184</v>
      </c>
      <c r="B10004" t="s">
        <v>30</v>
      </c>
      <c r="C10004">
        <v>7.2</v>
      </c>
      <c r="E10004" t="b">
        <v>0</v>
      </c>
    </row>
    <row r="10005" spans="1:5" x14ac:dyDescent="0.3">
      <c r="A10005" t="s">
        <v>3184</v>
      </c>
      <c r="B10005" t="s">
        <v>19</v>
      </c>
      <c r="C10005">
        <v>7.2</v>
      </c>
      <c r="E10005" t="b">
        <v>0</v>
      </c>
    </row>
    <row r="10006" spans="1:5" x14ac:dyDescent="0.3">
      <c r="A10006" t="s">
        <v>3185</v>
      </c>
      <c r="B10006" t="s">
        <v>30</v>
      </c>
      <c r="C10006">
        <v>6.8</v>
      </c>
      <c r="E10006" t="b">
        <v>0</v>
      </c>
    </row>
    <row r="10007" spans="1:5" x14ac:dyDescent="0.3">
      <c r="A10007" t="s">
        <v>3185</v>
      </c>
      <c r="B10007" t="s">
        <v>26</v>
      </c>
      <c r="C10007">
        <v>6.8</v>
      </c>
      <c r="E10007" t="b">
        <v>0</v>
      </c>
    </row>
    <row r="10008" spans="1:5" x14ac:dyDescent="0.3">
      <c r="A10008" t="s">
        <v>3185</v>
      </c>
      <c r="B10008" t="s">
        <v>17</v>
      </c>
      <c r="C10008">
        <v>6.8</v>
      </c>
      <c r="E10008" t="b">
        <v>0</v>
      </c>
    </row>
    <row r="10009" spans="1:5" x14ac:dyDescent="0.3">
      <c r="A10009" t="s">
        <v>3186</v>
      </c>
      <c r="B10009" t="s">
        <v>22</v>
      </c>
      <c r="C10009">
        <v>5.7</v>
      </c>
      <c r="E10009" t="b">
        <v>0</v>
      </c>
    </row>
    <row r="10010" spans="1:5" x14ac:dyDescent="0.3">
      <c r="A10010" t="s">
        <v>3186</v>
      </c>
      <c r="B10010" t="s">
        <v>34</v>
      </c>
      <c r="C10010">
        <v>5.7</v>
      </c>
      <c r="E10010" t="b">
        <v>0</v>
      </c>
    </row>
    <row r="10011" spans="1:5" x14ac:dyDescent="0.3">
      <c r="A10011" t="s">
        <v>3186</v>
      </c>
      <c r="B10011" t="s">
        <v>19</v>
      </c>
      <c r="C10011">
        <v>5.7</v>
      </c>
      <c r="E10011" t="b">
        <v>0</v>
      </c>
    </row>
    <row r="10012" spans="1:5" x14ac:dyDescent="0.3">
      <c r="A10012" t="s">
        <v>3187</v>
      </c>
      <c r="B10012" t="s">
        <v>30</v>
      </c>
      <c r="C10012">
        <v>7.2</v>
      </c>
      <c r="E10012" t="b">
        <v>0</v>
      </c>
    </row>
    <row r="10013" spans="1:5" x14ac:dyDescent="0.3">
      <c r="A10013" t="s">
        <v>3187</v>
      </c>
      <c r="B10013" t="s">
        <v>19</v>
      </c>
      <c r="C10013">
        <v>7.2</v>
      </c>
      <c r="E10013" t="b">
        <v>0</v>
      </c>
    </row>
    <row r="10014" spans="1:5" x14ac:dyDescent="0.3">
      <c r="A10014" t="s">
        <v>3188</v>
      </c>
      <c r="B10014" t="s">
        <v>38</v>
      </c>
      <c r="C10014">
        <v>6.9</v>
      </c>
      <c r="E10014" t="b">
        <v>0</v>
      </c>
    </row>
    <row r="10015" spans="1:5" x14ac:dyDescent="0.3">
      <c r="A10015" t="s">
        <v>3188</v>
      </c>
      <c r="B10015" t="s">
        <v>34</v>
      </c>
      <c r="C10015">
        <v>6.9</v>
      </c>
      <c r="E10015" t="b">
        <v>0</v>
      </c>
    </row>
    <row r="10016" spans="1:5" x14ac:dyDescent="0.3">
      <c r="A10016" t="s">
        <v>3188</v>
      </c>
      <c r="B10016" t="s">
        <v>30</v>
      </c>
      <c r="C10016">
        <v>6.9</v>
      </c>
      <c r="E10016" t="b">
        <v>0</v>
      </c>
    </row>
    <row r="10017" spans="1:5" x14ac:dyDescent="0.3">
      <c r="A10017" t="s">
        <v>2816</v>
      </c>
      <c r="B10017" t="s">
        <v>30</v>
      </c>
      <c r="C10017">
        <v>9.1</v>
      </c>
      <c r="E10017" t="b">
        <v>0</v>
      </c>
    </row>
    <row r="10018" spans="1:5" x14ac:dyDescent="0.3">
      <c r="A10018" t="s">
        <v>3189</v>
      </c>
      <c r="B10018" t="s">
        <v>12</v>
      </c>
      <c r="C10018">
        <v>6.3</v>
      </c>
      <c r="E10018" t="b">
        <v>0</v>
      </c>
    </row>
    <row r="10019" spans="1:5" x14ac:dyDescent="0.3">
      <c r="A10019" t="s">
        <v>3189</v>
      </c>
      <c r="B10019" t="s">
        <v>13</v>
      </c>
      <c r="C10019">
        <v>6.3</v>
      </c>
      <c r="E10019" t="b">
        <v>0</v>
      </c>
    </row>
    <row r="10020" spans="1:5" x14ac:dyDescent="0.3">
      <c r="A10020" t="s">
        <v>3189</v>
      </c>
      <c r="B10020" t="s">
        <v>19</v>
      </c>
      <c r="C10020">
        <v>6.3</v>
      </c>
      <c r="E10020" t="b">
        <v>0</v>
      </c>
    </row>
    <row r="10021" spans="1:5" x14ac:dyDescent="0.3">
      <c r="A10021" t="s">
        <v>3189</v>
      </c>
      <c r="B10021" t="s">
        <v>15</v>
      </c>
      <c r="C10021">
        <v>6.3</v>
      </c>
      <c r="E10021" t="b">
        <v>0</v>
      </c>
    </row>
    <row r="10022" spans="1:5" x14ac:dyDescent="0.3">
      <c r="A10022" t="s">
        <v>3190</v>
      </c>
      <c r="B10022" t="s">
        <v>22</v>
      </c>
      <c r="C10022">
        <v>6.2</v>
      </c>
      <c r="E10022" t="b">
        <v>0</v>
      </c>
    </row>
    <row r="10023" spans="1:5" x14ac:dyDescent="0.3">
      <c r="A10023" t="s">
        <v>3190</v>
      </c>
      <c r="B10023" t="s">
        <v>34</v>
      </c>
      <c r="C10023">
        <v>6.2</v>
      </c>
      <c r="E10023" t="b">
        <v>0</v>
      </c>
    </row>
    <row r="10024" spans="1:5" x14ac:dyDescent="0.3">
      <c r="A10024" t="s">
        <v>3190</v>
      </c>
      <c r="B10024" t="s">
        <v>17</v>
      </c>
      <c r="C10024">
        <v>6.2</v>
      </c>
      <c r="E10024" t="b">
        <v>0</v>
      </c>
    </row>
    <row r="10025" spans="1:5" x14ac:dyDescent="0.3">
      <c r="A10025" t="s">
        <v>3191</v>
      </c>
      <c r="B10025" t="s">
        <v>34</v>
      </c>
      <c r="C10025">
        <v>6.7</v>
      </c>
      <c r="E10025" t="b">
        <v>0</v>
      </c>
    </row>
    <row r="10026" spans="1:5" x14ac:dyDescent="0.3">
      <c r="A10026" t="s">
        <v>3191</v>
      </c>
      <c r="B10026" t="s">
        <v>30</v>
      </c>
      <c r="C10026">
        <v>6.7</v>
      </c>
      <c r="E10026" t="b">
        <v>0</v>
      </c>
    </row>
    <row r="10027" spans="1:5" x14ac:dyDescent="0.3">
      <c r="A10027" t="s">
        <v>3191</v>
      </c>
      <c r="B10027" t="s">
        <v>19</v>
      </c>
      <c r="C10027">
        <v>6.7</v>
      </c>
      <c r="E10027" t="b">
        <v>0</v>
      </c>
    </row>
    <row r="10028" spans="1:5" x14ac:dyDescent="0.3">
      <c r="A10028" t="s">
        <v>3191</v>
      </c>
      <c r="B10028" t="s">
        <v>17</v>
      </c>
      <c r="C10028">
        <v>6.7</v>
      </c>
      <c r="E10028" t="b">
        <v>0</v>
      </c>
    </row>
    <row r="10029" spans="1:5" x14ac:dyDescent="0.3">
      <c r="A10029" t="s">
        <v>3192</v>
      </c>
      <c r="B10029" t="s">
        <v>22</v>
      </c>
      <c r="C10029">
        <v>6.5</v>
      </c>
      <c r="E10029" t="b">
        <v>0</v>
      </c>
    </row>
    <row r="10030" spans="1:5" x14ac:dyDescent="0.3">
      <c r="A10030" t="s">
        <v>3192</v>
      </c>
      <c r="B10030" t="s">
        <v>30</v>
      </c>
      <c r="C10030">
        <v>6.5</v>
      </c>
      <c r="E10030" t="b">
        <v>0</v>
      </c>
    </row>
    <row r="10031" spans="1:5" x14ac:dyDescent="0.3">
      <c r="A10031" t="s">
        <v>3193</v>
      </c>
      <c r="B10031" t="s">
        <v>34</v>
      </c>
      <c r="C10031">
        <v>7.2</v>
      </c>
      <c r="E10031" t="b">
        <v>0</v>
      </c>
    </row>
    <row r="10032" spans="1:5" x14ac:dyDescent="0.3">
      <c r="A10032" t="s">
        <v>3193</v>
      </c>
      <c r="B10032" t="s">
        <v>30</v>
      </c>
      <c r="C10032">
        <v>7.2</v>
      </c>
      <c r="E10032" t="b">
        <v>0</v>
      </c>
    </row>
    <row r="10033" spans="1:5" x14ac:dyDescent="0.3">
      <c r="A10033" t="s">
        <v>3193</v>
      </c>
      <c r="B10033" t="s">
        <v>17</v>
      </c>
      <c r="C10033">
        <v>7.2</v>
      </c>
      <c r="E10033" t="b">
        <v>0</v>
      </c>
    </row>
    <row r="10034" spans="1:5" x14ac:dyDescent="0.3">
      <c r="A10034" t="s">
        <v>3194</v>
      </c>
      <c r="B10034" t="s">
        <v>22</v>
      </c>
      <c r="C10034">
        <v>5.3</v>
      </c>
      <c r="E10034" t="b">
        <v>0</v>
      </c>
    </row>
    <row r="10035" spans="1:5" x14ac:dyDescent="0.3">
      <c r="A10035" t="s">
        <v>3195</v>
      </c>
      <c r="B10035" t="s">
        <v>30</v>
      </c>
      <c r="C10035">
        <v>6.7</v>
      </c>
      <c r="E10035" t="b">
        <v>0</v>
      </c>
    </row>
    <row r="10036" spans="1:5" x14ac:dyDescent="0.3">
      <c r="A10036" t="s">
        <v>3195</v>
      </c>
      <c r="B10036" t="s">
        <v>19</v>
      </c>
      <c r="C10036">
        <v>6.7</v>
      </c>
      <c r="E10036" t="b">
        <v>0</v>
      </c>
    </row>
    <row r="10037" spans="1:5" x14ac:dyDescent="0.3">
      <c r="A10037" t="s">
        <v>3196</v>
      </c>
      <c r="B10037" t="s">
        <v>30</v>
      </c>
      <c r="C10037">
        <v>6.2</v>
      </c>
      <c r="E10037" t="b">
        <v>0</v>
      </c>
    </row>
    <row r="10038" spans="1:5" x14ac:dyDescent="0.3">
      <c r="A10038" t="s">
        <v>3197</v>
      </c>
      <c r="B10038" t="s">
        <v>22</v>
      </c>
      <c r="C10038">
        <v>3.6</v>
      </c>
      <c r="E10038" t="b">
        <v>0</v>
      </c>
    </row>
    <row r="10039" spans="1:5" x14ac:dyDescent="0.3">
      <c r="A10039" t="s">
        <v>3197</v>
      </c>
      <c r="B10039" t="s">
        <v>19</v>
      </c>
      <c r="C10039">
        <v>3.6</v>
      </c>
      <c r="E10039" t="b">
        <v>0</v>
      </c>
    </row>
    <row r="10040" spans="1:5" x14ac:dyDescent="0.3">
      <c r="A10040" t="s">
        <v>3198</v>
      </c>
      <c r="B10040" t="s">
        <v>12</v>
      </c>
      <c r="C10040">
        <v>5.7</v>
      </c>
      <c r="E10040" t="b">
        <v>0</v>
      </c>
    </row>
    <row r="10041" spans="1:5" x14ac:dyDescent="0.3">
      <c r="A10041" t="s">
        <v>3198</v>
      </c>
      <c r="B10041" t="s">
        <v>22</v>
      </c>
      <c r="C10041">
        <v>5.7</v>
      </c>
      <c r="E10041" t="b">
        <v>0</v>
      </c>
    </row>
    <row r="10042" spans="1:5" x14ac:dyDescent="0.3">
      <c r="A10042" t="s">
        <v>3198</v>
      </c>
      <c r="B10042" t="s">
        <v>17</v>
      </c>
      <c r="C10042">
        <v>5.7</v>
      </c>
      <c r="E10042" t="b">
        <v>0</v>
      </c>
    </row>
    <row r="10043" spans="1:5" x14ac:dyDescent="0.3">
      <c r="A10043" t="s">
        <v>3199</v>
      </c>
      <c r="B10043" t="s">
        <v>12</v>
      </c>
      <c r="C10043">
        <v>7.3</v>
      </c>
      <c r="E10043" t="b">
        <v>0</v>
      </c>
    </row>
    <row r="10044" spans="1:5" x14ac:dyDescent="0.3">
      <c r="A10044" t="s">
        <v>3199</v>
      </c>
      <c r="B10044" t="s">
        <v>22</v>
      </c>
      <c r="C10044">
        <v>7.3</v>
      </c>
      <c r="E10044" t="b">
        <v>0</v>
      </c>
    </row>
    <row r="10045" spans="1:5" x14ac:dyDescent="0.3">
      <c r="A10045" t="s">
        <v>3199</v>
      </c>
      <c r="B10045" t="s">
        <v>32</v>
      </c>
      <c r="C10045">
        <v>7.3</v>
      </c>
      <c r="E10045" t="b">
        <v>0</v>
      </c>
    </row>
    <row r="10046" spans="1:5" x14ac:dyDescent="0.3">
      <c r="A10046" t="s">
        <v>3200</v>
      </c>
      <c r="B10046" t="s">
        <v>30</v>
      </c>
      <c r="C10046">
        <v>5</v>
      </c>
      <c r="E10046" t="b">
        <v>0</v>
      </c>
    </row>
    <row r="10047" spans="1:5" x14ac:dyDescent="0.3">
      <c r="A10047" t="s">
        <v>3201</v>
      </c>
      <c r="B10047" t="s">
        <v>22</v>
      </c>
      <c r="C10047">
        <v>6.6</v>
      </c>
      <c r="E10047" t="b">
        <v>0</v>
      </c>
    </row>
    <row r="10048" spans="1:5" x14ac:dyDescent="0.3">
      <c r="A10048" t="s">
        <v>3201</v>
      </c>
      <c r="B10048" t="s">
        <v>34</v>
      </c>
      <c r="C10048">
        <v>6.6</v>
      </c>
      <c r="E10048" t="b">
        <v>0</v>
      </c>
    </row>
    <row r="10049" spans="1:5" x14ac:dyDescent="0.3">
      <c r="A10049" t="s">
        <v>3201</v>
      </c>
      <c r="B10049" t="s">
        <v>17</v>
      </c>
      <c r="C10049">
        <v>6.6</v>
      </c>
      <c r="E10049" t="b">
        <v>0</v>
      </c>
    </row>
    <row r="10050" spans="1:5" x14ac:dyDescent="0.3">
      <c r="A10050" t="s">
        <v>3202</v>
      </c>
      <c r="B10050" t="s">
        <v>38</v>
      </c>
      <c r="C10050">
        <v>6.6</v>
      </c>
      <c r="E10050" t="b">
        <v>0</v>
      </c>
    </row>
    <row r="10051" spans="1:5" x14ac:dyDescent="0.3">
      <c r="A10051" t="s">
        <v>3202</v>
      </c>
      <c r="B10051" t="s">
        <v>30</v>
      </c>
      <c r="C10051">
        <v>6.6</v>
      </c>
      <c r="E10051" t="b">
        <v>0</v>
      </c>
    </row>
    <row r="10052" spans="1:5" x14ac:dyDescent="0.3">
      <c r="A10052" t="s">
        <v>3203</v>
      </c>
      <c r="B10052" t="s">
        <v>30</v>
      </c>
      <c r="C10052">
        <v>6.8</v>
      </c>
      <c r="E10052" t="b">
        <v>0</v>
      </c>
    </row>
    <row r="10053" spans="1:5" x14ac:dyDescent="0.3">
      <c r="A10053" t="s">
        <v>3203</v>
      </c>
      <c r="B10053" t="s">
        <v>19</v>
      </c>
      <c r="C10053">
        <v>6.8</v>
      </c>
      <c r="E10053" t="b">
        <v>0</v>
      </c>
    </row>
    <row r="10054" spans="1:5" x14ac:dyDescent="0.3">
      <c r="A10054" t="s">
        <v>3204</v>
      </c>
      <c r="B10054" t="s">
        <v>30</v>
      </c>
      <c r="C10054">
        <v>6.2</v>
      </c>
      <c r="E10054" t="b">
        <v>0</v>
      </c>
    </row>
    <row r="10055" spans="1:5" x14ac:dyDescent="0.3">
      <c r="A10055" t="s">
        <v>3204</v>
      </c>
      <c r="B10055" t="s">
        <v>17</v>
      </c>
      <c r="C10055">
        <v>6.2</v>
      </c>
      <c r="E10055" t="b">
        <v>0</v>
      </c>
    </row>
    <row r="10056" spans="1:5" x14ac:dyDescent="0.3">
      <c r="A10056" t="s">
        <v>3204</v>
      </c>
      <c r="B10056" t="s">
        <v>36</v>
      </c>
      <c r="C10056">
        <v>6.2</v>
      </c>
      <c r="E10056" t="b">
        <v>0</v>
      </c>
    </row>
    <row r="10057" spans="1:5" x14ac:dyDescent="0.3">
      <c r="A10057" t="s">
        <v>3205</v>
      </c>
      <c r="B10057" t="s">
        <v>22</v>
      </c>
      <c r="C10057">
        <v>7.3</v>
      </c>
      <c r="E10057" t="b">
        <v>0</v>
      </c>
    </row>
    <row r="10058" spans="1:5" x14ac:dyDescent="0.3">
      <c r="A10058" t="s">
        <v>3205</v>
      </c>
      <c r="B10058" t="s">
        <v>30</v>
      </c>
      <c r="C10058">
        <v>7.3</v>
      </c>
      <c r="E10058" t="b">
        <v>0</v>
      </c>
    </row>
    <row r="10059" spans="1:5" x14ac:dyDescent="0.3">
      <c r="A10059" t="s">
        <v>3206</v>
      </c>
      <c r="B10059" t="s">
        <v>12</v>
      </c>
      <c r="C10059">
        <v>6.2</v>
      </c>
      <c r="E10059" t="b">
        <v>0</v>
      </c>
    </row>
    <row r="10060" spans="1:5" x14ac:dyDescent="0.3">
      <c r="A10060" t="s">
        <v>3206</v>
      </c>
      <c r="B10060" t="s">
        <v>22</v>
      </c>
      <c r="C10060">
        <v>6.2</v>
      </c>
      <c r="E10060" t="b">
        <v>0</v>
      </c>
    </row>
    <row r="10061" spans="1:5" x14ac:dyDescent="0.3">
      <c r="A10061" t="s">
        <v>3206</v>
      </c>
      <c r="B10061" t="s">
        <v>30</v>
      </c>
      <c r="C10061">
        <v>6.2</v>
      </c>
      <c r="E10061" t="b">
        <v>0</v>
      </c>
    </row>
    <row r="10062" spans="1:5" x14ac:dyDescent="0.3">
      <c r="A10062" t="s">
        <v>3207</v>
      </c>
      <c r="B10062" t="s">
        <v>22</v>
      </c>
      <c r="C10062">
        <v>6.9</v>
      </c>
      <c r="E10062" t="b">
        <v>0</v>
      </c>
    </row>
    <row r="10063" spans="1:5" x14ac:dyDescent="0.3">
      <c r="A10063" t="s">
        <v>3207</v>
      </c>
      <c r="B10063" t="s">
        <v>30</v>
      </c>
      <c r="C10063">
        <v>6.9</v>
      </c>
      <c r="E10063" t="b">
        <v>0</v>
      </c>
    </row>
    <row r="10064" spans="1:5" x14ac:dyDescent="0.3">
      <c r="A10064" t="s">
        <v>3208</v>
      </c>
      <c r="B10064" t="s">
        <v>22</v>
      </c>
      <c r="C10064">
        <v>6.6</v>
      </c>
      <c r="E10064" t="b">
        <v>0</v>
      </c>
    </row>
    <row r="10065" spans="1:5" x14ac:dyDescent="0.3">
      <c r="A10065" t="s">
        <v>3208</v>
      </c>
      <c r="B10065" t="s">
        <v>35</v>
      </c>
      <c r="C10065">
        <v>6.6</v>
      </c>
      <c r="E10065" t="b">
        <v>0</v>
      </c>
    </row>
    <row r="10066" spans="1:5" x14ac:dyDescent="0.3">
      <c r="A10066" t="s">
        <v>3208</v>
      </c>
      <c r="B10066" t="s">
        <v>17</v>
      </c>
      <c r="C10066">
        <v>6.6</v>
      </c>
      <c r="E10066" t="b">
        <v>0</v>
      </c>
    </row>
    <row r="10067" spans="1:5" x14ac:dyDescent="0.3">
      <c r="A10067" t="s">
        <v>3209</v>
      </c>
      <c r="B10067" t="s">
        <v>30</v>
      </c>
      <c r="C10067">
        <v>6.3</v>
      </c>
      <c r="E10067" t="b">
        <v>0</v>
      </c>
    </row>
    <row r="10068" spans="1:5" x14ac:dyDescent="0.3">
      <c r="A10068" t="s">
        <v>3209</v>
      </c>
      <c r="B10068" t="s">
        <v>17</v>
      </c>
      <c r="C10068">
        <v>6.3</v>
      </c>
      <c r="E10068" t="b">
        <v>0</v>
      </c>
    </row>
    <row r="10069" spans="1:5" x14ac:dyDescent="0.3">
      <c r="A10069" t="s">
        <v>3210</v>
      </c>
      <c r="B10069" t="s">
        <v>30</v>
      </c>
      <c r="C10069">
        <v>7</v>
      </c>
      <c r="E10069" t="b">
        <v>0</v>
      </c>
    </row>
    <row r="10070" spans="1:5" x14ac:dyDescent="0.3">
      <c r="A10070" t="s">
        <v>3211</v>
      </c>
      <c r="B10070" t="s">
        <v>22</v>
      </c>
      <c r="C10070">
        <v>3.3</v>
      </c>
      <c r="E10070" t="b">
        <v>0</v>
      </c>
    </row>
    <row r="10071" spans="1:5" x14ac:dyDescent="0.3">
      <c r="A10071" t="s">
        <v>3211</v>
      </c>
      <c r="B10071" t="s">
        <v>34</v>
      </c>
      <c r="C10071">
        <v>3.3</v>
      </c>
      <c r="E10071" t="b">
        <v>0</v>
      </c>
    </row>
    <row r="10072" spans="1:5" x14ac:dyDescent="0.3">
      <c r="A10072" t="s">
        <v>3212</v>
      </c>
      <c r="B10072" t="s">
        <v>30</v>
      </c>
      <c r="C10072">
        <v>6.7</v>
      </c>
      <c r="E10072" t="b">
        <v>0</v>
      </c>
    </row>
    <row r="10073" spans="1:5" x14ac:dyDescent="0.3">
      <c r="A10073" t="s">
        <v>3213</v>
      </c>
      <c r="B10073" t="s">
        <v>30</v>
      </c>
      <c r="C10073">
        <v>6.2</v>
      </c>
      <c r="E10073" t="b">
        <v>0</v>
      </c>
    </row>
    <row r="10074" spans="1:5" x14ac:dyDescent="0.3">
      <c r="A10074" t="s">
        <v>3213</v>
      </c>
      <c r="B10074" t="s">
        <v>31</v>
      </c>
      <c r="C10074">
        <v>6.2</v>
      </c>
      <c r="E10074" t="b">
        <v>0</v>
      </c>
    </row>
    <row r="10075" spans="1:5" x14ac:dyDescent="0.3">
      <c r="A10075" t="s">
        <v>3213</v>
      </c>
      <c r="B10075" t="s">
        <v>36</v>
      </c>
      <c r="C10075">
        <v>6.2</v>
      </c>
      <c r="E10075" t="b">
        <v>0</v>
      </c>
    </row>
    <row r="10076" spans="1:5" x14ac:dyDescent="0.3">
      <c r="A10076" t="s">
        <v>3214</v>
      </c>
      <c r="B10076" t="s">
        <v>22</v>
      </c>
      <c r="C10076">
        <v>6.5</v>
      </c>
      <c r="E10076" t="b">
        <v>0</v>
      </c>
    </row>
    <row r="10077" spans="1:5" x14ac:dyDescent="0.3">
      <c r="A10077" t="s">
        <v>3214</v>
      </c>
      <c r="B10077" t="s">
        <v>30</v>
      </c>
      <c r="C10077">
        <v>6.5</v>
      </c>
      <c r="E10077" t="b">
        <v>0</v>
      </c>
    </row>
    <row r="10078" spans="1:5" x14ac:dyDescent="0.3">
      <c r="A10078" t="s">
        <v>3214</v>
      </c>
      <c r="B10078" t="s">
        <v>19</v>
      </c>
      <c r="C10078">
        <v>6.5</v>
      </c>
      <c r="E10078" t="b">
        <v>0</v>
      </c>
    </row>
    <row r="10079" spans="1:5" x14ac:dyDescent="0.3">
      <c r="A10079" t="s">
        <v>3215</v>
      </c>
      <c r="B10079" t="s">
        <v>22</v>
      </c>
      <c r="C10079">
        <v>3.5</v>
      </c>
      <c r="E10079" t="b">
        <v>0</v>
      </c>
    </row>
    <row r="10080" spans="1:5" x14ac:dyDescent="0.3">
      <c r="A10080" t="s">
        <v>3216</v>
      </c>
      <c r="B10080" t="s">
        <v>22</v>
      </c>
      <c r="C10080">
        <v>5.5</v>
      </c>
      <c r="E10080" t="b">
        <v>0</v>
      </c>
    </row>
    <row r="10081" spans="1:5" x14ac:dyDescent="0.3">
      <c r="A10081" t="s">
        <v>3216</v>
      </c>
      <c r="B10081" t="s">
        <v>30</v>
      </c>
      <c r="C10081">
        <v>5.5</v>
      </c>
      <c r="E10081" t="b">
        <v>0</v>
      </c>
    </row>
    <row r="10082" spans="1:5" x14ac:dyDescent="0.3">
      <c r="A10082" t="s">
        <v>3217</v>
      </c>
      <c r="B10082" t="s">
        <v>22</v>
      </c>
      <c r="C10082">
        <v>5.9</v>
      </c>
      <c r="E10082" t="b">
        <v>0</v>
      </c>
    </row>
    <row r="10083" spans="1:5" x14ac:dyDescent="0.3">
      <c r="A10083" t="s">
        <v>3217</v>
      </c>
      <c r="B10083" t="s">
        <v>19</v>
      </c>
      <c r="C10083">
        <v>5.9</v>
      </c>
      <c r="E10083" t="b">
        <v>0</v>
      </c>
    </row>
    <row r="10084" spans="1:5" x14ac:dyDescent="0.3">
      <c r="A10084" t="s">
        <v>3218</v>
      </c>
      <c r="B10084" t="s">
        <v>22</v>
      </c>
      <c r="C10084">
        <v>4.7</v>
      </c>
      <c r="E10084" t="b">
        <v>0</v>
      </c>
    </row>
    <row r="10085" spans="1:5" x14ac:dyDescent="0.3">
      <c r="A10085" t="s">
        <v>3218</v>
      </c>
      <c r="B10085" t="s">
        <v>30</v>
      </c>
      <c r="C10085">
        <v>4.7</v>
      </c>
      <c r="E10085" t="b">
        <v>0</v>
      </c>
    </row>
    <row r="10086" spans="1:5" x14ac:dyDescent="0.3">
      <c r="A10086" t="s">
        <v>3219</v>
      </c>
      <c r="B10086" t="s">
        <v>30</v>
      </c>
      <c r="C10086">
        <v>4.2</v>
      </c>
      <c r="E10086" t="b">
        <v>0</v>
      </c>
    </row>
    <row r="10087" spans="1:5" x14ac:dyDescent="0.3">
      <c r="A10087" t="s">
        <v>3220</v>
      </c>
      <c r="B10087" t="s">
        <v>30</v>
      </c>
      <c r="C10087">
        <v>5.2</v>
      </c>
      <c r="E10087" t="b">
        <v>0</v>
      </c>
    </row>
    <row r="10088" spans="1:5" x14ac:dyDescent="0.3">
      <c r="A10088" t="s">
        <v>3220</v>
      </c>
      <c r="B10088" t="s">
        <v>26</v>
      </c>
      <c r="C10088">
        <v>5.2</v>
      </c>
      <c r="E10088" t="b">
        <v>0</v>
      </c>
    </row>
    <row r="10089" spans="1:5" x14ac:dyDescent="0.3">
      <c r="A10089" t="s">
        <v>3220</v>
      </c>
      <c r="B10089" t="s">
        <v>17</v>
      </c>
      <c r="C10089">
        <v>5.2</v>
      </c>
      <c r="E10089" t="b">
        <v>0</v>
      </c>
    </row>
    <row r="10090" spans="1:5" x14ac:dyDescent="0.3">
      <c r="A10090" t="s">
        <v>3221</v>
      </c>
      <c r="B10090" t="s">
        <v>22</v>
      </c>
      <c r="C10090">
        <v>5.2</v>
      </c>
      <c r="E10090" t="b">
        <v>0</v>
      </c>
    </row>
    <row r="10091" spans="1:5" x14ac:dyDescent="0.3">
      <c r="A10091" t="s">
        <v>3221</v>
      </c>
      <c r="B10091" t="s">
        <v>34</v>
      </c>
      <c r="C10091">
        <v>5.2</v>
      </c>
      <c r="E10091" t="b">
        <v>0</v>
      </c>
    </row>
    <row r="10092" spans="1:5" x14ac:dyDescent="0.3">
      <c r="A10092" t="s">
        <v>3221</v>
      </c>
      <c r="B10092" t="s">
        <v>39</v>
      </c>
      <c r="C10092">
        <v>5.2</v>
      </c>
      <c r="E10092" t="b">
        <v>0</v>
      </c>
    </row>
    <row r="10093" spans="1:5" x14ac:dyDescent="0.3">
      <c r="A10093" t="s">
        <v>3222</v>
      </c>
      <c r="B10093" t="s">
        <v>22</v>
      </c>
      <c r="C10093">
        <v>3.9</v>
      </c>
      <c r="E10093" t="b">
        <v>0</v>
      </c>
    </row>
    <row r="10094" spans="1:5" x14ac:dyDescent="0.3">
      <c r="A10094" t="s">
        <v>3222</v>
      </c>
      <c r="B10094" t="s">
        <v>19</v>
      </c>
      <c r="C10094">
        <v>3.9</v>
      </c>
      <c r="E10094" t="b">
        <v>0</v>
      </c>
    </row>
    <row r="10095" spans="1:5" x14ac:dyDescent="0.3">
      <c r="A10095" t="s">
        <v>3223</v>
      </c>
      <c r="B10095" t="s">
        <v>34</v>
      </c>
      <c r="C10095">
        <v>6.1</v>
      </c>
      <c r="E10095" t="b">
        <v>0</v>
      </c>
    </row>
    <row r="10096" spans="1:5" x14ac:dyDescent="0.3">
      <c r="A10096" t="s">
        <v>3223</v>
      </c>
      <c r="B10096" t="s">
        <v>26</v>
      </c>
      <c r="C10096">
        <v>6.1</v>
      </c>
      <c r="E10096" t="b">
        <v>0</v>
      </c>
    </row>
    <row r="10097" spans="1:5" x14ac:dyDescent="0.3">
      <c r="A10097" t="s">
        <v>3223</v>
      </c>
      <c r="B10097" t="s">
        <v>17</v>
      </c>
      <c r="C10097">
        <v>6.1</v>
      </c>
      <c r="E10097" t="b">
        <v>0</v>
      </c>
    </row>
    <row r="10098" spans="1:5" x14ac:dyDescent="0.3">
      <c r="A10098" t="s">
        <v>3224</v>
      </c>
      <c r="B10098" t="s">
        <v>35</v>
      </c>
      <c r="C10098">
        <v>5.8</v>
      </c>
      <c r="E10098" t="b">
        <v>0</v>
      </c>
    </row>
    <row r="10099" spans="1:5" x14ac:dyDescent="0.3">
      <c r="A10099" t="s">
        <v>3224</v>
      </c>
      <c r="B10099" t="s">
        <v>17</v>
      </c>
      <c r="C10099">
        <v>5.8</v>
      </c>
      <c r="E10099" t="b">
        <v>0</v>
      </c>
    </row>
    <row r="10100" spans="1:5" x14ac:dyDescent="0.3">
      <c r="A10100" t="s">
        <v>3225</v>
      </c>
      <c r="B10100" t="s">
        <v>22</v>
      </c>
      <c r="C10100">
        <v>6.7</v>
      </c>
      <c r="E10100" t="b">
        <v>0</v>
      </c>
    </row>
    <row r="10101" spans="1:5" x14ac:dyDescent="0.3">
      <c r="A10101" t="s">
        <v>3225</v>
      </c>
      <c r="B10101" t="s">
        <v>30</v>
      </c>
      <c r="C10101">
        <v>6.7</v>
      </c>
      <c r="E10101" t="b">
        <v>0</v>
      </c>
    </row>
    <row r="10102" spans="1:5" x14ac:dyDescent="0.3">
      <c r="A10102" t="s">
        <v>3226</v>
      </c>
      <c r="B10102" t="s">
        <v>30</v>
      </c>
      <c r="C10102">
        <v>5.7</v>
      </c>
      <c r="E10102" t="b">
        <v>0</v>
      </c>
    </row>
    <row r="10103" spans="1:5" x14ac:dyDescent="0.3">
      <c r="A10103" t="s">
        <v>3226</v>
      </c>
      <c r="B10103" t="s">
        <v>14</v>
      </c>
      <c r="C10103">
        <v>5.7</v>
      </c>
      <c r="E10103" t="b">
        <v>0</v>
      </c>
    </row>
    <row r="10104" spans="1:5" x14ac:dyDescent="0.3">
      <c r="A10104" t="s">
        <v>3226</v>
      </c>
      <c r="B10104" t="s">
        <v>35</v>
      </c>
      <c r="C10104">
        <v>5.7</v>
      </c>
      <c r="E10104" t="b">
        <v>0</v>
      </c>
    </row>
    <row r="10105" spans="1:5" x14ac:dyDescent="0.3">
      <c r="A10105" t="s">
        <v>3226</v>
      </c>
      <c r="B10105" t="s">
        <v>17</v>
      </c>
      <c r="C10105">
        <v>5.7</v>
      </c>
      <c r="E10105" t="b">
        <v>0</v>
      </c>
    </row>
    <row r="10106" spans="1:5" x14ac:dyDescent="0.3">
      <c r="A10106" t="s">
        <v>3227</v>
      </c>
      <c r="B10106" t="s">
        <v>30</v>
      </c>
      <c r="C10106">
        <v>4.5</v>
      </c>
      <c r="E10106" t="b">
        <v>0</v>
      </c>
    </row>
    <row r="10107" spans="1:5" x14ac:dyDescent="0.3">
      <c r="A10107" t="s">
        <v>3227</v>
      </c>
      <c r="B10107" t="s">
        <v>39</v>
      </c>
      <c r="C10107">
        <v>4.5</v>
      </c>
      <c r="E10107" t="b">
        <v>0</v>
      </c>
    </row>
    <row r="10108" spans="1:5" x14ac:dyDescent="0.3">
      <c r="A10108" t="s">
        <v>3228</v>
      </c>
      <c r="B10108" t="s">
        <v>30</v>
      </c>
      <c r="C10108">
        <v>6.9</v>
      </c>
      <c r="E10108" t="b">
        <v>0</v>
      </c>
    </row>
    <row r="10109" spans="1:5" x14ac:dyDescent="0.3">
      <c r="A10109" t="s">
        <v>3228</v>
      </c>
      <c r="B10109" t="s">
        <v>17</v>
      </c>
      <c r="C10109">
        <v>6.9</v>
      </c>
      <c r="E10109" t="b">
        <v>0</v>
      </c>
    </row>
    <row r="10110" spans="1:5" x14ac:dyDescent="0.3">
      <c r="A10110" t="s">
        <v>3229</v>
      </c>
      <c r="B10110" t="s">
        <v>13</v>
      </c>
      <c r="C10110">
        <v>4.8</v>
      </c>
      <c r="E10110" t="b">
        <v>0</v>
      </c>
    </row>
    <row r="10111" spans="1:5" x14ac:dyDescent="0.3">
      <c r="A10111" t="s">
        <v>3229</v>
      </c>
      <c r="B10111" t="s">
        <v>21</v>
      </c>
      <c r="C10111">
        <v>4.8</v>
      </c>
      <c r="E10111" t="b">
        <v>0</v>
      </c>
    </row>
    <row r="10112" spans="1:5" x14ac:dyDescent="0.3">
      <c r="A10112" t="s">
        <v>3230</v>
      </c>
      <c r="B10112" t="s">
        <v>30</v>
      </c>
      <c r="C10112">
        <v>6.3</v>
      </c>
      <c r="E10112" t="b">
        <v>0</v>
      </c>
    </row>
    <row r="10113" spans="1:5" x14ac:dyDescent="0.3">
      <c r="A10113" t="s">
        <v>3230</v>
      </c>
      <c r="B10113" t="s">
        <v>36</v>
      </c>
      <c r="C10113">
        <v>6.3</v>
      </c>
      <c r="E10113" t="b">
        <v>0</v>
      </c>
    </row>
    <row r="10114" spans="1:5" x14ac:dyDescent="0.3">
      <c r="A10114" t="s">
        <v>3231</v>
      </c>
      <c r="B10114" t="s">
        <v>22</v>
      </c>
      <c r="C10114">
        <v>6.9</v>
      </c>
      <c r="E10114" t="b">
        <v>0</v>
      </c>
    </row>
    <row r="10115" spans="1:5" x14ac:dyDescent="0.3">
      <c r="A10115" t="s">
        <v>3231</v>
      </c>
      <c r="B10115" t="s">
        <v>30</v>
      </c>
      <c r="C10115">
        <v>6.9</v>
      </c>
      <c r="E10115" t="b">
        <v>0</v>
      </c>
    </row>
    <row r="10116" spans="1:5" x14ac:dyDescent="0.3">
      <c r="A10116" t="s">
        <v>3231</v>
      </c>
      <c r="B10116" t="s">
        <v>19</v>
      </c>
      <c r="C10116">
        <v>6.9</v>
      </c>
      <c r="E10116" t="b">
        <v>0</v>
      </c>
    </row>
    <row r="10117" spans="1:5" x14ac:dyDescent="0.3">
      <c r="A10117" t="s">
        <v>3232</v>
      </c>
      <c r="B10117" t="s">
        <v>22</v>
      </c>
      <c r="C10117">
        <v>5.4</v>
      </c>
      <c r="E10117" t="b">
        <v>0</v>
      </c>
    </row>
    <row r="10118" spans="1:5" x14ac:dyDescent="0.3">
      <c r="A10118" t="s">
        <v>3232</v>
      </c>
      <c r="B10118" t="s">
        <v>30</v>
      </c>
      <c r="C10118">
        <v>5.4</v>
      </c>
      <c r="E10118" t="b">
        <v>0</v>
      </c>
    </row>
    <row r="10119" spans="1:5" x14ac:dyDescent="0.3">
      <c r="A10119" t="s">
        <v>3232</v>
      </c>
      <c r="B10119" t="s">
        <v>35</v>
      </c>
      <c r="C10119">
        <v>5.4</v>
      </c>
      <c r="E10119" t="b">
        <v>0</v>
      </c>
    </row>
    <row r="10120" spans="1:5" x14ac:dyDescent="0.3">
      <c r="A10120" t="s">
        <v>3232</v>
      </c>
      <c r="B10120" t="s">
        <v>19</v>
      </c>
      <c r="C10120">
        <v>5.4</v>
      </c>
      <c r="E10120" t="b">
        <v>0</v>
      </c>
    </row>
    <row r="10121" spans="1:5" x14ac:dyDescent="0.3">
      <c r="A10121" t="s">
        <v>3233</v>
      </c>
      <c r="B10121" t="s">
        <v>12</v>
      </c>
      <c r="C10121">
        <v>3.8</v>
      </c>
      <c r="E10121" t="b">
        <v>0</v>
      </c>
    </row>
    <row r="10122" spans="1:5" x14ac:dyDescent="0.3">
      <c r="A10122" t="s">
        <v>3233</v>
      </c>
      <c r="B10122" t="s">
        <v>35</v>
      </c>
      <c r="C10122">
        <v>3.8</v>
      </c>
      <c r="E10122" t="b">
        <v>0</v>
      </c>
    </row>
    <row r="10123" spans="1:5" x14ac:dyDescent="0.3">
      <c r="A10123" t="s">
        <v>3233</v>
      </c>
      <c r="B10123" t="s">
        <v>15</v>
      </c>
      <c r="C10123">
        <v>3.8</v>
      </c>
      <c r="E10123" t="b">
        <v>0</v>
      </c>
    </row>
    <row r="10124" spans="1:5" x14ac:dyDescent="0.3">
      <c r="A10124" t="s">
        <v>3234</v>
      </c>
      <c r="B10124" t="s">
        <v>30</v>
      </c>
      <c r="C10124">
        <v>7</v>
      </c>
      <c r="E10124" t="b">
        <v>0</v>
      </c>
    </row>
    <row r="10125" spans="1:5" x14ac:dyDescent="0.3">
      <c r="A10125" t="s">
        <v>3234</v>
      </c>
      <c r="B10125" t="s">
        <v>19</v>
      </c>
      <c r="C10125">
        <v>7</v>
      </c>
      <c r="E10125" t="b">
        <v>0</v>
      </c>
    </row>
    <row r="10126" spans="1:5" x14ac:dyDescent="0.3">
      <c r="A10126" t="s">
        <v>3235</v>
      </c>
      <c r="B10126" t="s">
        <v>22</v>
      </c>
      <c r="C10126">
        <v>5.2</v>
      </c>
      <c r="E10126" t="b">
        <v>0</v>
      </c>
    </row>
    <row r="10127" spans="1:5" x14ac:dyDescent="0.3">
      <c r="A10127" t="s">
        <v>3236</v>
      </c>
      <c r="B10127" t="s">
        <v>12</v>
      </c>
      <c r="C10127">
        <v>7.3</v>
      </c>
      <c r="E10127" t="b">
        <v>0</v>
      </c>
    </row>
    <row r="10128" spans="1:5" x14ac:dyDescent="0.3">
      <c r="A10128" t="s">
        <v>3236</v>
      </c>
      <c r="B10128" t="s">
        <v>13</v>
      </c>
      <c r="C10128">
        <v>7.3</v>
      </c>
      <c r="E10128" t="b">
        <v>0</v>
      </c>
    </row>
    <row r="10129" spans="1:5" x14ac:dyDescent="0.3">
      <c r="A10129" t="s">
        <v>3236</v>
      </c>
      <c r="B10129" t="s">
        <v>22</v>
      </c>
      <c r="C10129">
        <v>7.3</v>
      </c>
      <c r="E10129" t="b">
        <v>0</v>
      </c>
    </row>
    <row r="10130" spans="1:5" x14ac:dyDescent="0.3">
      <c r="A10130" t="s">
        <v>3236</v>
      </c>
      <c r="B10130" t="s">
        <v>28</v>
      </c>
      <c r="C10130">
        <v>7.3</v>
      </c>
      <c r="E10130" t="b">
        <v>0</v>
      </c>
    </row>
    <row r="10131" spans="1:5" x14ac:dyDescent="0.3">
      <c r="A10131" t="s">
        <v>3237</v>
      </c>
      <c r="B10131" t="s">
        <v>35</v>
      </c>
      <c r="C10131">
        <v>4.5999999999999996</v>
      </c>
      <c r="E10131" t="b">
        <v>0</v>
      </c>
    </row>
    <row r="10132" spans="1:5" x14ac:dyDescent="0.3">
      <c r="A10132" t="s">
        <v>3237</v>
      </c>
      <c r="B10132" t="s">
        <v>17</v>
      </c>
      <c r="C10132">
        <v>4.5999999999999996</v>
      </c>
      <c r="E10132" t="b">
        <v>0</v>
      </c>
    </row>
    <row r="10133" spans="1:5" x14ac:dyDescent="0.3">
      <c r="A10133" t="s">
        <v>3238</v>
      </c>
      <c r="B10133" t="s">
        <v>12</v>
      </c>
      <c r="C10133">
        <v>6.5</v>
      </c>
      <c r="E10133" t="b">
        <v>0</v>
      </c>
    </row>
    <row r="10134" spans="1:5" x14ac:dyDescent="0.3">
      <c r="A10134" t="s">
        <v>3238</v>
      </c>
      <c r="B10134" t="s">
        <v>22</v>
      </c>
      <c r="C10134">
        <v>6.5</v>
      </c>
      <c r="E10134" t="b">
        <v>0</v>
      </c>
    </row>
    <row r="10135" spans="1:5" x14ac:dyDescent="0.3">
      <c r="A10135" t="s">
        <v>3238</v>
      </c>
      <c r="B10135" t="s">
        <v>30</v>
      </c>
      <c r="C10135">
        <v>6.5</v>
      </c>
      <c r="E10135" t="b">
        <v>0</v>
      </c>
    </row>
    <row r="10136" spans="1:5" x14ac:dyDescent="0.3">
      <c r="A10136" t="s">
        <v>3238</v>
      </c>
      <c r="B10136" t="s">
        <v>28</v>
      </c>
      <c r="C10136">
        <v>6.5</v>
      </c>
      <c r="E10136" t="b">
        <v>0</v>
      </c>
    </row>
    <row r="10137" spans="1:5" x14ac:dyDescent="0.3">
      <c r="A10137" t="s">
        <v>3239</v>
      </c>
      <c r="B10137" t="s">
        <v>22</v>
      </c>
      <c r="C10137">
        <v>6.8</v>
      </c>
      <c r="E10137" t="b">
        <v>0</v>
      </c>
    </row>
    <row r="10138" spans="1:5" x14ac:dyDescent="0.3">
      <c r="A10138" t="s">
        <v>3239</v>
      </c>
      <c r="B10138" t="s">
        <v>30</v>
      </c>
      <c r="C10138">
        <v>6.8</v>
      </c>
      <c r="E10138" t="b">
        <v>0</v>
      </c>
    </row>
    <row r="10139" spans="1:5" x14ac:dyDescent="0.3">
      <c r="A10139" t="s">
        <v>3239</v>
      </c>
      <c r="B10139" t="s">
        <v>19</v>
      </c>
      <c r="C10139">
        <v>6.8</v>
      </c>
      <c r="E10139" t="b">
        <v>0</v>
      </c>
    </row>
    <row r="10140" spans="1:5" x14ac:dyDescent="0.3">
      <c r="A10140" t="s">
        <v>3240</v>
      </c>
      <c r="B10140" t="s">
        <v>30</v>
      </c>
      <c r="C10140">
        <v>6.7</v>
      </c>
      <c r="E10140" t="b">
        <v>0</v>
      </c>
    </row>
    <row r="10141" spans="1:5" x14ac:dyDescent="0.3">
      <c r="A10141" t="s">
        <v>3240</v>
      </c>
      <c r="B10141" t="s">
        <v>19</v>
      </c>
      <c r="C10141">
        <v>6.7</v>
      </c>
      <c r="E10141" t="b">
        <v>0</v>
      </c>
    </row>
    <row r="10142" spans="1:5" x14ac:dyDescent="0.3">
      <c r="A10142" t="s">
        <v>3241</v>
      </c>
      <c r="B10142" t="s">
        <v>22</v>
      </c>
      <c r="C10142">
        <v>6.1</v>
      </c>
      <c r="E10142" t="b">
        <v>0</v>
      </c>
    </row>
    <row r="10143" spans="1:5" x14ac:dyDescent="0.3">
      <c r="A10143" t="s">
        <v>3242</v>
      </c>
      <c r="B10143" t="s">
        <v>12</v>
      </c>
      <c r="C10143">
        <v>5.2</v>
      </c>
      <c r="E10143" t="b">
        <v>0</v>
      </c>
    </row>
    <row r="10144" spans="1:5" x14ac:dyDescent="0.3">
      <c r="A10144" t="s">
        <v>3242</v>
      </c>
      <c r="B10144" t="s">
        <v>34</v>
      </c>
      <c r="C10144">
        <v>5.2</v>
      </c>
      <c r="E10144" t="b">
        <v>0</v>
      </c>
    </row>
    <row r="10145" spans="1:5" x14ac:dyDescent="0.3">
      <c r="A10145" t="s">
        <v>3242</v>
      </c>
      <c r="B10145" t="s">
        <v>30</v>
      </c>
      <c r="C10145">
        <v>5.2</v>
      </c>
      <c r="E10145" t="b">
        <v>0</v>
      </c>
    </row>
    <row r="10146" spans="1:5" x14ac:dyDescent="0.3">
      <c r="A10146" t="s">
        <v>3242</v>
      </c>
      <c r="B10146" t="s">
        <v>17</v>
      </c>
      <c r="C10146">
        <v>5.2</v>
      </c>
      <c r="E10146" t="b">
        <v>0</v>
      </c>
    </row>
    <row r="10147" spans="1:5" x14ac:dyDescent="0.3">
      <c r="A10147" t="s">
        <v>3243</v>
      </c>
      <c r="B10147" t="s">
        <v>12</v>
      </c>
      <c r="C10147">
        <v>6.9</v>
      </c>
      <c r="E10147" t="b">
        <v>0</v>
      </c>
    </row>
    <row r="10148" spans="1:5" x14ac:dyDescent="0.3">
      <c r="A10148" t="s">
        <v>3243</v>
      </c>
      <c r="B10148" t="s">
        <v>13</v>
      </c>
      <c r="C10148">
        <v>6.9</v>
      </c>
      <c r="E10148" t="b">
        <v>0</v>
      </c>
    </row>
    <row r="10149" spans="1:5" x14ac:dyDescent="0.3">
      <c r="A10149" t="s">
        <v>3243</v>
      </c>
      <c r="B10149" t="s">
        <v>17</v>
      </c>
      <c r="C10149">
        <v>6.9</v>
      </c>
      <c r="E10149" t="b">
        <v>0</v>
      </c>
    </row>
    <row r="10150" spans="1:5" x14ac:dyDescent="0.3">
      <c r="A10150" t="s">
        <v>3244</v>
      </c>
      <c r="B10150" t="s">
        <v>12</v>
      </c>
      <c r="C10150">
        <v>6</v>
      </c>
      <c r="E10150" t="b">
        <v>0</v>
      </c>
    </row>
    <row r="10151" spans="1:5" x14ac:dyDescent="0.3">
      <c r="A10151" t="s">
        <v>3244</v>
      </c>
      <c r="B10151" t="s">
        <v>22</v>
      </c>
      <c r="C10151">
        <v>6</v>
      </c>
      <c r="E10151" t="b">
        <v>0</v>
      </c>
    </row>
    <row r="10152" spans="1:5" x14ac:dyDescent="0.3">
      <c r="A10152" t="s">
        <v>3244</v>
      </c>
      <c r="B10152" t="s">
        <v>34</v>
      </c>
      <c r="C10152">
        <v>6</v>
      </c>
      <c r="E10152" t="b">
        <v>0</v>
      </c>
    </row>
    <row r="10153" spans="1:5" x14ac:dyDescent="0.3">
      <c r="A10153" t="s">
        <v>3244</v>
      </c>
      <c r="B10153" t="s">
        <v>30</v>
      </c>
      <c r="C10153">
        <v>6</v>
      </c>
      <c r="E10153" t="b">
        <v>0</v>
      </c>
    </row>
    <row r="10154" spans="1:5" x14ac:dyDescent="0.3">
      <c r="A10154" t="s">
        <v>3245</v>
      </c>
      <c r="B10154" t="s">
        <v>30</v>
      </c>
      <c r="C10154">
        <v>7.9</v>
      </c>
      <c r="E10154" t="b">
        <v>0</v>
      </c>
    </row>
    <row r="10155" spans="1:5" x14ac:dyDescent="0.3">
      <c r="A10155" t="s">
        <v>3245</v>
      </c>
      <c r="B10155" t="s">
        <v>19</v>
      </c>
      <c r="C10155">
        <v>7.9</v>
      </c>
      <c r="E10155" t="b">
        <v>0</v>
      </c>
    </row>
    <row r="10156" spans="1:5" x14ac:dyDescent="0.3">
      <c r="A10156" t="s">
        <v>3246</v>
      </c>
      <c r="B10156" t="s">
        <v>35</v>
      </c>
      <c r="C10156">
        <v>4.5</v>
      </c>
      <c r="E10156" t="b">
        <v>0</v>
      </c>
    </row>
    <row r="10157" spans="1:5" x14ac:dyDescent="0.3">
      <c r="A10157" t="s">
        <v>3246</v>
      </c>
      <c r="B10157" t="s">
        <v>17</v>
      </c>
      <c r="C10157">
        <v>4.5</v>
      </c>
      <c r="E10157" t="b">
        <v>0</v>
      </c>
    </row>
    <row r="10158" spans="1:5" x14ac:dyDescent="0.3">
      <c r="A10158" t="s">
        <v>3247</v>
      </c>
      <c r="B10158" t="s">
        <v>12</v>
      </c>
      <c r="C10158">
        <v>5.0999999999999996</v>
      </c>
      <c r="E10158" t="b">
        <v>0</v>
      </c>
    </row>
    <row r="10159" spans="1:5" x14ac:dyDescent="0.3">
      <c r="A10159" t="s">
        <v>3247</v>
      </c>
      <c r="B10159" t="s">
        <v>35</v>
      </c>
      <c r="C10159">
        <v>5.0999999999999996</v>
      </c>
      <c r="E10159" t="b">
        <v>0</v>
      </c>
    </row>
    <row r="10160" spans="1:5" x14ac:dyDescent="0.3">
      <c r="A10160" t="s">
        <v>3248</v>
      </c>
      <c r="B10160" t="s">
        <v>12</v>
      </c>
      <c r="C10160">
        <v>7.6</v>
      </c>
      <c r="E10160" t="b">
        <v>0</v>
      </c>
    </row>
    <row r="10161" spans="1:5" x14ac:dyDescent="0.3">
      <c r="A10161" t="s">
        <v>3248</v>
      </c>
      <c r="B10161" t="s">
        <v>13</v>
      </c>
      <c r="C10161">
        <v>7.6</v>
      </c>
      <c r="E10161" t="b">
        <v>0</v>
      </c>
    </row>
    <row r="10162" spans="1:5" x14ac:dyDescent="0.3">
      <c r="A10162" t="s">
        <v>3248</v>
      </c>
      <c r="B10162" t="s">
        <v>22</v>
      </c>
      <c r="C10162">
        <v>7.6</v>
      </c>
      <c r="E10162" t="b">
        <v>0</v>
      </c>
    </row>
    <row r="10163" spans="1:5" x14ac:dyDescent="0.3">
      <c r="A10163" t="s">
        <v>3248</v>
      </c>
      <c r="B10163" t="s">
        <v>34</v>
      </c>
      <c r="C10163">
        <v>7.6</v>
      </c>
      <c r="E10163" t="b">
        <v>0</v>
      </c>
    </row>
    <row r="10164" spans="1:5" x14ac:dyDescent="0.3">
      <c r="A10164" t="s">
        <v>3249</v>
      </c>
      <c r="B10164" t="s">
        <v>22</v>
      </c>
      <c r="C10164">
        <v>7.6</v>
      </c>
      <c r="E10164" t="b">
        <v>0</v>
      </c>
    </row>
    <row r="10165" spans="1:5" x14ac:dyDescent="0.3">
      <c r="A10165" t="s">
        <v>3249</v>
      </c>
      <c r="B10165" t="s">
        <v>34</v>
      </c>
      <c r="C10165">
        <v>7.6</v>
      </c>
      <c r="E10165" t="b">
        <v>0</v>
      </c>
    </row>
    <row r="10166" spans="1:5" x14ac:dyDescent="0.3">
      <c r="A10166" t="s">
        <v>3249</v>
      </c>
      <c r="B10166" t="s">
        <v>30</v>
      </c>
      <c r="C10166">
        <v>7.6</v>
      </c>
      <c r="E10166" t="b">
        <v>0</v>
      </c>
    </row>
    <row r="10167" spans="1:5" x14ac:dyDescent="0.3">
      <c r="A10167" t="s">
        <v>3249</v>
      </c>
      <c r="B10167" t="s">
        <v>26</v>
      </c>
      <c r="C10167">
        <v>7.6</v>
      </c>
      <c r="E10167" t="b">
        <v>0</v>
      </c>
    </row>
    <row r="10168" spans="1:5" x14ac:dyDescent="0.3">
      <c r="A10168" t="s">
        <v>3250</v>
      </c>
      <c r="B10168" t="s">
        <v>13</v>
      </c>
      <c r="C10168">
        <v>6.7</v>
      </c>
      <c r="E10168" t="b">
        <v>0</v>
      </c>
    </row>
    <row r="10169" spans="1:5" x14ac:dyDescent="0.3">
      <c r="A10169" t="s">
        <v>3250</v>
      </c>
      <c r="B10169" t="s">
        <v>21</v>
      </c>
      <c r="C10169">
        <v>6.7</v>
      </c>
      <c r="E10169" t="b">
        <v>0</v>
      </c>
    </row>
    <row r="10170" spans="1:5" x14ac:dyDescent="0.3">
      <c r="A10170" t="s">
        <v>3250</v>
      </c>
      <c r="B10170" t="s">
        <v>14</v>
      </c>
      <c r="C10170">
        <v>6.7</v>
      </c>
      <c r="E10170" t="b">
        <v>0</v>
      </c>
    </row>
    <row r="10171" spans="1:5" x14ac:dyDescent="0.3">
      <c r="A10171" t="s">
        <v>3250</v>
      </c>
      <c r="B10171" t="s">
        <v>35</v>
      </c>
      <c r="C10171">
        <v>6.7</v>
      </c>
      <c r="E10171" t="b">
        <v>0</v>
      </c>
    </row>
    <row r="10172" spans="1:5" x14ac:dyDescent="0.3">
      <c r="A10172" t="s">
        <v>3250</v>
      </c>
      <c r="B10172" t="s">
        <v>15</v>
      </c>
      <c r="C10172">
        <v>6.7</v>
      </c>
      <c r="E10172" t="b">
        <v>0</v>
      </c>
    </row>
    <row r="10173" spans="1:5" x14ac:dyDescent="0.3">
      <c r="A10173" t="s">
        <v>3251</v>
      </c>
      <c r="B10173" t="s">
        <v>13</v>
      </c>
      <c r="C10173">
        <v>6.1</v>
      </c>
      <c r="E10173" t="b">
        <v>0</v>
      </c>
    </row>
    <row r="10174" spans="1:5" x14ac:dyDescent="0.3">
      <c r="A10174" t="s">
        <v>3251</v>
      </c>
      <c r="B10174" t="s">
        <v>22</v>
      </c>
      <c r="C10174">
        <v>6.1</v>
      </c>
      <c r="E10174" t="b">
        <v>0</v>
      </c>
    </row>
    <row r="10175" spans="1:5" x14ac:dyDescent="0.3">
      <c r="A10175" t="s">
        <v>3251</v>
      </c>
      <c r="B10175" t="s">
        <v>15</v>
      </c>
      <c r="C10175">
        <v>6.1</v>
      </c>
      <c r="E10175" t="b">
        <v>0</v>
      </c>
    </row>
    <row r="10176" spans="1:5" x14ac:dyDescent="0.3">
      <c r="A10176" t="s">
        <v>3252</v>
      </c>
      <c r="B10176" t="s">
        <v>30</v>
      </c>
      <c r="C10176">
        <v>7.5</v>
      </c>
      <c r="E10176" t="b">
        <v>0</v>
      </c>
    </row>
    <row r="10177" spans="1:5" x14ac:dyDescent="0.3">
      <c r="A10177" t="s">
        <v>3252</v>
      </c>
      <c r="B10177" t="s">
        <v>36</v>
      </c>
      <c r="C10177">
        <v>7.5</v>
      </c>
      <c r="E10177" t="b">
        <v>0</v>
      </c>
    </row>
    <row r="10178" spans="1:5" x14ac:dyDescent="0.3">
      <c r="A10178" t="s">
        <v>3253</v>
      </c>
      <c r="B10178" t="s">
        <v>12</v>
      </c>
      <c r="C10178">
        <v>5.3</v>
      </c>
      <c r="E10178" t="b">
        <v>0</v>
      </c>
    </row>
    <row r="10179" spans="1:5" x14ac:dyDescent="0.3">
      <c r="A10179" t="s">
        <v>3253</v>
      </c>
      <c r="B10179" t="s">
        <v>35</v>
      </c>
      <c r="C10179">
        <v>5.3</v>
      </c>
      <c r="E10179" t="b">
        <v>0</v>
      </c>
    </row>
    <row r="10180" spans="1:5" x14ac:dyDescent="0.3">
      <c r="A10180" t="s">
        <v>3253</v>
      </c>
      <c r="B10180" t="s">
        <v>17</v>
      </c>
      <c r="C10180">
        <v>5.3</v>
      </c>
      <c r="E10180" t="b">
        <v>0</v>
      </c>
    </row>
    <row r="10181" spans="1:5" x14ac:dyDescent="0.3">
      <c r="A10181" t="s">
        <v>3254</v>
      </c>
      <c r="B10181" t="s">
        <v>12</v>
      </c>
      <c r="C10181">
        <v>6</v>
      </c>
      <c r="E10181" t="b">
        <v>0</v>
      </c>
    </row>
    <row r="10182" spans="1:5" x14ac:dyDescent="0.3">
      <c r="A10182" t="s">
        <v>3254</v>
      </c>
      <c r="B10182" t="s">
        <v>30</v>
      </c>
      <c r="C10182">
        <v>6</v>
      </c>
      <c r="E10182" t="b">
        <v>0</v>
      </c>
    </row>
    <row r="10183" spans="1:5" x14ac:dyDescent="0.3">
      <c r="A10183" t="s">
        <v>3254</v>
      </c>
      <c r="B10183" t="s">
        <v>19</v>
      </c>
      <c r="C10183">
        <v>6</v>
      </c>
      <c r="E10183" t="b">
        <v>0</v>
      </c>
    </row>
    <row r="10184" spans="1:5" x14ac:dyDescent="0.3">
      <c r="A10184" t="s">
        <v>3254</v>
      </c>
      <c r="B10184" t="s">
        <v>17</v>
      </c>
      <c r="C10184">
        <v>6</v>
      </c>
      <c r="E10184" t="b">
        <v>0</v>
      </c>
    </row>
    <row r="10185" spans="1:5" x14ac:dyDescent="0.3">
      <c r="A10185" t="s">
        <v>3255</v>
      </c>
      <c r="B10185" t="s">
        <v>30</v>
      </c>
      <c r="C10185">
        <v>7.1</v>
      </c>
      <c r="E10185" t="b">
        <v>0</v>
      </c>
    </row>
    <row r="10186" spans="1:5" x14ac:dyDescent="0.3">
      <c r="A10186" t="s">
        <v>3255</v>
      </c>
      <c r="B10186" t="s">
        <v>15</v>
      </c>
      <c r="C10186">
        <v>7.1</v>
      </c>
      <c r="E10186" t="b">
        <v>0</v>
      </c>
    </row>
    <row r="10187" spans="1:5" x14ac:dyDescent="0.3">
      <c r="A10187" t="s">
        <v>3256</v>
      </c>
      <c r="B10187" t="s">
        <v>38</v>
      </c>
      <c r="C10187">
        <v>7.5</v>
      </c>
      <c r="E10187" t="b">
        <v>0</v>
      </c>
    </row>
    <row r="10188" spans="1:5" x14ac:dyDescent="0.3">
      <c r="A10188" t="s">
        <v>3256</v>
      </c>
      <c r="B10188" t="s">
        <v>22</v>
      </c>
      <c r="C10188">
        <v>7.5</v>
      </c>
      <c r="E10188" t="b">
        <v>0</v>
      </c>
    </row>
    <row r="10189" spans="1:5" x14ac:dyDescent="0.3">
      <c r="A10189" t="s">
        <v>3256</v>
      </c>
      <c r="B10189" t="s">
        <v>30</v>
      </c>
      <c r="C10189">
        <v>7.5</v>
      </c>
      <c r="E10189" t="b">
        <v>0</v>
      </c>
    </row>
    <row r="10190" spans="1:5" x14ac:dyDescent="0.3">
      <c r="A10190" t="s">
        <v>3256</v>
      </c>
      <c r="B10190" t="s">
        <v>23</v>
      </c>
      <c r="C10190">
        <v>7.5</v>
      </c>
      <c r="E10190" t="b">
        <v>0</v>
      </c>
    </row>
    <row r="10191" spans="1:5" x14ac:dyDescent="0.3">
      <c r="A10191" t="s">
        <v>3256</v>
      </c>
      <c r="B10191" t="s">
        <v>19</v>
      </c>
      <c r="C10191">
        <v>7.5</v>
      </c>
      <c r="E10191" t="b">
        <v>0</v>
      </c>
    </row>
    <row r="10192" spans="1:5" x14ac:dyDescent="0.3">
      <c r="A10192" t="s">
        <v>3257</v>
      </c>
      <c r="B10192" t="s">
        <v>30</v>
      </c>
      <c r="C10192">
        <v>6.9</v>
      </c>
      <c r="E10192" t="b">
        <v>0</v>
      </c>
    </row>
    <row r="10193" spans="1:5" x14ac:dyDescent="0.3">
      <c r="A10193" t="s">
        <v>3257</v>
      </c>
      <c r="B10193" t="s">
        <v>19</v>
      </c>
      <c r="C10193">
        <v>6.9</v>
      </c>
      <c r="E10193" t="b">
        <v>0</v>
      </c>
    </row>
    <row r="10194" spans="1:5" x14ac:dyDescent="0.3">
      <c r="A10194" t="s">
        <v>3258</v>
      </c>
      <c r="B10194" t="s">
        <v>35</v>
      </c>
      <c r="C10194">
        <v>8.5</v>
      </c>
      <c r="E10194" t="b">
        <v>0</v>
      </c>
    </row>
    <row r="10195" spans="1:5" x14ac:dyDescent="0.3">
      <c r="A10195" t="s">
        <v>3258</v>
      </c>
      <c r="B10195" t="s">
        <v>15</v>
      </c>
      <c r="C10195">
        <v>8.5</v>
      </c>
      <c r="E10195" t="b">
        <v>0</v>
      </c>
    </row>
    <row r="10196" spans="1:5" x14ac:dyDescent="0.3">
      <c r="A10196" t="s">
        <v>3259</v>
      </c>
      <c r="B10196" t="s">
        <v>35</v>
      </c>
      <c r="C10196">
        <v>7.5</v>
      </c>
      <c r="E10196" t="b">
        <v>0</v>
      </c>
    </row>
    <row r="10197" spans="1:5" x14ac:dyDescent="0.3">
      <c r="A10197" t="s">
        <v>3259</v>
      </c>
      <c r="B10197" t="s">
        <v>17</v>
      </c>
      <c r="C10197">
        <v>7.5</v>
      </c>
      <c r="E10197" t="b">
        <v>0</v>
      </c>
    </row>
    <row r="10198" spans="1:5" x14ac:dyDescent="0.3">
      <c r="A10198" t="s">
        <v>3260</v>
      </c>
      <c r="B10198" t="s">
        <v>38</v>
      </c>
      <c r="C10198">
        <v>6.6</v>
      </c>
      <c r="E10198" t="b">
        <v>0</v>
      </c>
    </row>
    <row r="10199" spans="1:5" x14ac:dyDescent="0.3">
      <c r="A10199" t="s">
        <v>3260</v>
      </c>
      <c r="B10199" t="s">
        <v>30</v>
      </c>
      <c r="C10199">
        <v>6.6</v>
      </c>
      <c r="E10199" t="b">
        <v>0</v>
      </c>
    </row>
    <row r="10200" spans="1:5" x14ac:dyDescent="0.3">
      <c r="A10200" t="s">
        <v>3260</v>
      </c>
      <c r="B10200" t="s">
        <v>39</v>
      </c>
      <c r="C10200">
        <v>6.6</v>
      </c>
      <c r="E10200" t="b">
        <v>0</v>
      </c>
    </row>
    <row r="10201" spans="1:5" x14ac:dyDescent="0.3">
      <c r="A10201" t="s">
        <v>3261</v>
      </c>
      <c r="B10201" t="s">
        <v>30</v>
      </c>
      <c r="C10201">
        <v>8</v>
      </c>
      <c r="E10201" t="b">
        <v>0</v>
      </c>
    </row>
    <row r="10202" spans="1:5" x14ac:dyDescent="0.3">
      <c r="A10202" t="s">
        <v>3261</v>
      </c>
      <c r="B10202" t="s">
        <v>23</v>
      </c>
      <c r="C10202">
        <v>8</v>
      </c>
      <c r="E10202" t="b">
        <v>0</v>
      </c>
    </row>
    <row r="10203" spans="1:5" x14ac:dyDescent="0.3">
      <c r="A10203" t="s">
        <v>3261</v>
      </c>
      <c r="B10203" t="s">
        <v>25</v>
      </c>
      <c r="C10203">
        <v>8</v>
      </c>
      <c r="E10203" t="b">
        <v>0</v>
      </c>
    </row>
    <row r="10204" spans="1:5" x14ac:dyDescent="0.3">
      <c r="A10204" t="s">
        <v>3261</v>
      </c>
      <c r="B10204" t="s">
        <v>19</v>
      </c>
      <c r="C10204">
        <v>8</v>
      </c>
      <c r="E10204" t="b">
        <v>0</v>
      </c>
    </row>
    <row r="10205" spans="1:5" x14ac:dyDescent="0.3">
      <c r="A10205" t="s">
        <v>3262</v>
      </c>
      <c r="B10205" t="s">
        <v>12</v>
      </c>
      <c r="C10205">
        <v>7</v>
      </c>
      <c r="E10205" t="b">
        <v>0</v>
      </c>
    </row>
    <row r="10206" spans="1:5" x14ac:dyDescent="0.3">
      <c r="A10206" t="s">
        <v>3262</v>
      </c>
      <c r="B10206" t="s">
        <v>13</v>
      </c>
      <c r="C10206">
        <v>7</v>
      </c>
      <c r="E10206" t="b">
        <v>0</v>
      </c>
    </row>
    <row r="10207" spans="1:5" x14ac:dyDescent="0.3">
      <c r="A10207" t="s">
        <v>3262</v>
      </c>
      <c r="B10207" t="s">
        <v>17</v>
      </c>
      <c r="C10207">
        <v>7</v>
      </c>
      <c r="E10207" t="b">
        <v>0</v>
      </c>
    </row>
    <row r="10208" spans="1:5" x14ac:dyDescent="0.3">
      <c r="A10208" t="s">
        <v>3263</v>
      </c>
      <c r="B10208" t="s">
        <v>22</v>
      </c>
      <c r="C10208">
        <v>5.8</v>
      </c>
      <c r="E10208" t="b">
        <v>0</v>
      </c>
    </row>
    <row r="10209" spans="1:5" x14ac:dyDescent="0.3">
      <c r="A10209" t="s">
        <v>3263</v>
      </c>
      <c r="B10209" t="s">
        <v>35</v>
      </c>
      <c r="C10209">
        <v>5.8</v>
      </c>
      <c r="E10209" t="b">
        <v>0</v>
      </c>
    </row>
    <row r="10210" spans="1:5" x14ac:dyDescent="0.3">
      <c r="A10210" t="s">
        <v>3263</v>
      </c>
      <c r="B10210" t="s">
        <v>15</v>
      </c>
      <c r="C10210">
        <v>5.8</v>
      </c>
      <c r="E10210" t="b">
        <v>0</v>
      </c>
    </row>
    <row r="10211" spans="1:5" x14ac:dyDescent="0.3">
      <c r="A10211" t="s">
        <v>3264</v>
      </c>
      <c r="B10211" t="s">
        <v>22</v>
      </c>
      <c r="C10211">
        <v>7.3</v>
      </c>
      <c r="E10211" t="b">
        <v>0</v>
      </c>
    </row>
    <row r="10212" spans="1:5" x14ac:dyDescent="0.3">
      <c r="A10212" t="s">
        <v>3264</v>
      </c>
      <c r="B10212" t="s">
        <v>30</v>
      </c>
      <c r="C10212">
        <v>7.3</v>
      </c>
      <c r="E10212" t="b">
        <v>0</v>
      </c>
    </row>
    <row r="10213" spans="1:5" x14ac:dyDescent="0.3">
      <c r="A10213" t="s">
        <v>3264</v>
      </c>
      <c r="B10213" t="s">
        <v>19</v>
      </c>
      <c r="C10213">
        <v>7.3</v>
      </c>
      <c r="E10213" t="b">
        <v>0</v>
      </c>
    </row>
    <row r="10214" spans="1:5" x14ac:dyDescent="0.3">
      <c r="A10214" t="s">
        <v>3265</v>
      </c>
      <c r="B10214" t="s">
        <v>12</v>
      </c>
      <c r="C10214">
        <v>6.8</v>
      </c>
      <c r="E10214" t="b">
        <v>0</v>
      </c>
    </row>
    <row r="10215" spans="1:5" x14ac:dyDescent="0.3">
      <c r="A10215" t="s">
        <v>3265</v>
      </c>
      <c r="B10215" t="s">
        <v>34</v>
      </c>
      <c r="C10215">
        <v>6.8</v>
      </c>
      <c r="E10215" t="b">
        <v>0</v>
      </c>
    </row>
    <row r="10216" spans="1:5" x14ac:dyDescent="0.3">
      <c r="A10216" t="s">
        <v>3265</v>
      </c>
      <c r="B10216" t="s">
        <v>30</v>
      </c>
      <c r="C10216">
        <v>6.8</v>
      </c>
      <c r="E10216" t="b">
        <v>0</v>
      </c>
    </row>
    <row r="10217" spans="1:5" x14ac:dyDescent="0.3">
      <c r="A10217" t="s">
        <v>3265</v>
      </c>
      <c r="B10217" t="s">
        <v>19</v>
      </c>
      <c r="C10217">
        <v>6.8</v>
      </c>
      <c r="E10217" t="b">
        <v>0</v>
      </c>
    </row>
    <row r="10218" spans="1:5" x14ac:dyDescent="0.3">
      <c r="A10218" t="s">
        <v>3265</v>
      </c>
      <c r="B10218" t="s">
        <v>17</v>
      </c>
      <c r="C10218">
        <v>6.8</v>
      </c>
      <c r="E10218" t="b">
        <v>0</v>
      </c>
    </row>
    <row r="10219" spans="1:5" x14ac:dyDescent="0.3">
      <c r="A10219" t="s">
        <v>3266</v>
      </c>
      <c r="B10219" t="s">
        <v>22</v>
      </c>
      <c r="C10219">
        <v>6.7</v>
      </c>
      <c r="E10219" t="b">
        <v>0</v>
      </c>
    </row>
    <row r="10220" spans="1:5" x14ac:dyDescent="0.3">
      <c r="A10220" t="s">
        <v>3266</v>
      </c>
      <c r="B10220" t="s">
        <v>30</v>
      </c>
      <c r="C10220">
        <v>6.7</v>
      </c>
      <c r="E10220" t="b">
        <v>0</v>
      </c>
    </row>
    <row r="10221" spans="1:5" x14ac:dyDescent="0.3">
      <c r="A10221" t="s">
        <v>3267</v>
      </c>
      <c r="B10221" t="s">
        <v>14</v>
      </c>
      <c r="C10221">
        <v>6.5</v>
      </c>
      <c r="E10221" t="b">
        <v>0</v>
      </c>
    </row>
    <row r="10222" spans="1:5" x14ac:dyDescent="0.3">
      <c r="A10222" t="s">
        <v>3267</v>
      </c>
      <c r="B10222" t="s">
        <v>35</v>
      </c>
      <c r="C10222">
        <v>6.5</v>
      </c>
      <c r="E10222" t="b">
        <v>0</v>
      </c>
    </row>
    <row r="10223" spans="1:5" x14ac:dyDescent="0.3">
      <c r="A10223" t="s">
        <v>3268</v>
      </c>
      <c r="B10223" t="s">
        <v>18</v>
      </c>
      <c r="C10223">
        <v>8</v>
      </c>
      <c r="E10223" t="b">
        <v>0</v>
      </c>
    </row>
    <row r="10224" spans="1:5" x14ac:dyDescent="0.3">
      <c r="A10224" t="s">
        <v>3268</v>
      </c>
      <c r="B10224" t="s">
        <v>30</v>
      </c>
      <c r="C10224">
        <v>8</v>
      </c>
      <c r="E10224" t="b">
        <v>0</v>
      </c>
    </row>
    <row r="10225" spans="1:5" x14ac:dyDescent="0.3">
      <c r="A10225" t="s">
        <v>3269</v>
      </c>
      <c r="B10225" t="s">
        <v>12</v>
      </c>
      <c r="C10225">
        <v>6.5</v>
      </c>
      <c r="E10225" t="b">
        <v>0</v>
      </c>
    </row>
    <row r="10226" spans="1:5" x14ac:dyDescent="0.3">
      <c r="A10226" t="s">
        <v>3269</v>
      </c>
      <c r="B10226" t="s">
        <v>35</v>
      </c>
      <c r="C10226">
        <v>6.5</v>
      </c>
      <c r="E10226" t="b">
        <v>0</v>
      </c>
    </row>
    <row r="10227" spans="1:5" x14ac:dyDescent="0.3">
      <c r="A10227" t="s">
        <v>3269</v>
      </c>
      <c r="B10227" t="s">
        <v>15</v>
      </c>
      <c r="C10227">
        <v>6.5</v>
      </c>
      <c r="E10227" t="b">
        <v>0</v>
      </c>
    </row>
    <row r="10228" spans="1:5" x14ac:dyDescent="0.3">
      <c r="A10228" t="s">
        <v>3269</v>
      </c>
      <c r="B10228" t="s">
        <v>17</v>
      </c>
      <c r="C10228">
        <v>6.5</v>
      </c>
      <c r="E10228" t="b">
        <v>0</v>
      </c>
    </row>
    <row r="10229" spans="1:5" x14ac:dyDescent="0.3">
      <c r="A10229" t="s">
        <v>3270</v>
      </c>
      <c r="B10229" t="s">
        <v>22</v>
      </c>
      <c r="C10229">
        <v>4.9000000000000004</v>
      </c>
      <c r="E10229" t="b">
        <v>0</v>
      </c>
    </row>
    <row r="10230" spans="1:5" x14ac:dyDescent="0.3">
      <c r="A10230" t="s">
        <v>3270</v>
      </c>
      <c r="B10230" t="s">
        <v>30</v>
      </c>
      <c r="C10230">
        <v>4.9000000000000004</v>
      </c>
      <c r="E10230" t="b">
        <v>0</v>
      </c>
    </row>
    <row r="10231" spans="1:5" x14ac:dyDescent="0.3">
      <c r="A10231" t="s">
        <v>3270</v>
      </c>
      <c r="B10231" t="s">
        <v>19</v>
      </c>
      <c r="C10231">
        <v>4.9000000000000004</v>
      </c>
      <c r="E10231" t="b">
        <v>0</v>
      </c>
    </row>
    <row r="10232" spans="1:5" x14ac:dyDescent="0.3">
      <c r="A10232" t="s">
        <v>3271</v>
      </c>
      <c r="B10232" t="s">
        <v>13</v>
      </c>
      <c r="C10232">
        <v>7.1</v>
      </c>
      <c r="E10232" t="b">
        <v>0</v>
      </c>
    </row>
    <row r="10233" spans="1:5" x14ac:dyDescent="0.3">
      <c r="A10233" t="s">
        <v>3271</v>
      </c>
      <c r="B10233" t="s">
        <v>22</v>
      </c>
      <c r="C10233">
        <v>7.1</v>
      </c>
      <c r="E10233" t="b">
        <v>0</v>
      </c>
    </row>
    <row r="10234" spans="1:5" x14ac:dyDescent="0.3">
      <c r="A10234" t="s">
        <v>3272</v>
      </c>
      <c r="B10234" t="s">
        <v>30</v>
      </c>
      <c r="C10234">
        <v>7</v>
      </c>
      <c r="E10234" t="b">
        <v>0</v>
      </c>
    </row>
    <row r="10235" spans="1:5" x14ac:dyDescent="0.3">
      <c r="A10235" t="s">
        <v>3272</v>
      </c>
      <c r="B10235" t="s">
        <v>17</v>
      </c>
      <c r="C10235">
        <v>7</v>
      </c>
      <c r="E10235" t="b">
        <v>0</v>
      </c>
    </row>
    <row r="10236" spans="1:5" x14ac:dyDescent="0.3">
      <c r="A10236" t="s">
        <v>3273</v>
      </c>
      <c r="B10236" t="s">
        <v>34</v>
      </c>
      <c r="C10236">
        <v>7</v>
      </c>
      <c r="E10236" t="b">
        <v>0</v>
      </c>
    </row>
    <row r="10237" spans="1:5" x14ac:dyDescent="0.3">
      <c r="A10237" t="s">
        <v>3273</v>
      </c>
      <c r="B10237" t="s">
        <v>30</v>
      </c>
      <c r="C10237">
        <v>7</v>
      </c>
      <c r="E10237" t="b">
        <v>0</v>
      </c>
    </row>
    <row r="10238" spans="1:5" x14ac:dyDescent="0.3">
      <c r="A10238" t="s">
        <v>3273</v>
      </c>
      <c r="B10238" t="s">
        <v>17</v>
      </c>
      <c r="C10238">
        <v>7</v>
      </c>
      <c r="E10238" t="b">
        <v>0</v>
      </c>
    </row>
    <row r="10239" spans="1:5" x14ac:dyDescent="0.3">
      <c r="A10239" t="s">
        <v>3274</v>
      </c>
      <c r="B10239" t="s">
        <v>22</v>
      </c>
      <c r="C10239">
        <v>7.5</v>
      </c>
      <c r="E10239" t="b">
        <v>0</v>
      </c>
    </row>
    <row r="10240" spans="1:5" x14ac:dyDescent="0.3">
      <c r="A10240" t="s">
        <v>3275</v>
      </c>
      <c r="B10240" t="s">
        <v>35</v>
      </c>
      <c r="C10240">
        <v>4.5</v>
      </c>
      <c r="E10240" t="b">
        <v>0</v>
      </c>
    </row>
    <row r="10241" spans="1:5" x14ac:dyDescent="0.3">
      <c r="A10241" t="s">
        <v>3276</v>
      </c>
      <c r="B10241" t="s">
        <v>22</v>
      </c>
      <c r="C10241">
        <v>5.5</v>
      </c>
      <c r="E10241" t="b">
        <v>0</v>
      </c>
    </row>
    <row r="10242" spans="1:5" x14ac:dyDescent="0.3">
      <c r="A10242" t="s">
        <v>3276</v>
      </c>
      <c r="B10242" t="s">
        <v>19</v>
      </c>
      <c r="C10242">
        <v>5.5</v>
      </c>
      <c r="E10242" t="b">
        <v>0</v>
      </c>
    </row>
    <row r="10243" spans="1:5" x14ac:dyDescent="0.3">
      <c r="A10243" t="s">
        <v>3277</v>
      </c>
      <c r="B10243" t="s">
        <v>12</v>
      </c>
      <c r="C10243">
        <v>7.7</v>
      </c>
      <c r="E10243" t="b">
        <v>0</v>
      </c>
    </row>
    <row r="10244" spans="1:5" x14ac:dyDescent="0.3">
      <c r="A10244" t="s">
        <v>3277</v>
      </c>
      <c r="B10244" t="s">
        <v>38</v>
      </c>
      <c r="C10244">
        <v>7.7</v>
      </c>
      <c r="E10244" t="b">
        <v>0</v>
      </c>
    </row>
    <row r="10245" spans="1:5" x14ac:dyDescent="0.3">
      <c r="A10245" t="s">
        <v>3277</v>
      </c>
      <c r="B10245" t="s">
        <v>30</v>
      </c>
      <c r="C10245">
        <v>7.7</v>
      </c>
      <c r="E10245" t="b">
        <v>0</v>
      </c>
    </row>
    <row r="10246" spans="1:5" x14ac:dyDescent="0.3">
      <c r="A10246" t="s">
        <v>3277</v>
      </c>
      <c r="B10246" t="s">
        <v>31</v>
      </c>
      <c r="C10246">
        <v>7.7</v>
      </c>
      <c r="E10246" t="b">
        <v>0</v>
      </c>
    </row>
    <row r="10247" spans="1:5" x14ac:dyDescent="0.3">
      <c r="A10247" t="s">
        <v>3277</v>
      </c>
      <c r="B10247" t="s">
        <v>19</v>
      </c>
      <c r="C10247">
        <v>7.7</v>
      </c>
      <c r="E10247" t="b">
        <v>0</v>
      </c>
    </row>
    <row r="10248" spans="1:5" x14ac:dyDescent="0.3">
      <c r="A10248" t="s">
        <v>3277</v>
      </c>
      <c r="B10248" t="s">
        <v>36</v>
      </c>
      <c r="C10248">
        <v>7.7</v>
      </c>
      <c r="E10248" t="b">
        <v>0</v>
      </c>
    </row>
    <row r="10249" spans="1:5" x14ac:dyDescent="0.3">
      <c r="A10249" t="s">
        <v>3278</v>
      </c>
      <c r="B10249" t="s">
        <v>22</v>
      </c>
      <c r="C10249">
        <v>7.2</v>
      </c>
      <c r="E10249" t="b">
        <v>0</v>
      </c>
    </row>
    <row r="10250" spans="1:5" x14ac:dyDescent="0.3">
      <c r="A10250" t="s">
        <v>3278</v>
      </c>
      <c r="B10250" t="s">
        <v>30</v>
      </c>
      <c r="C10250">
        <v>7.2</v>
      </c>
      <c r="E10250" t="b">
        <v>0</v>
      </c>
    </row>
    <row r="10251" spans="1:5" x14ac:dyDescent="0.3">
      <c r="A10251" t="s">
        <v>3279</v>
      </c>
      <c r="B10251" t="s">
        <v>22</v>
      </c>
      <c r="C10251">
        <v>4.8</v>
      </c>
      <c r="E10251" t="b">
        <v>0</v>
      </c>
    </row>
    <row r="10252" spans="1:5" x14ac:dyDescent="0.3">
      <c r="A10252" t="s">
        <v>3279</v>
      </c>
      <c r="B10252" t="s">
        <v>19</v>
      </c>
      <c r="C10252">
        <v>4.8</v>
      </c>
      <c r="E10252" t="b">
        <v>0</v>
      </c>
    </row>
    <row r="10253" spans="1:5" x14ac:dyDescent="0.3">
      <c r="A10253" t="s">
        <v>3280</v>
      </c>
      <c r="B10253" t="s">
        <v>12</v>
      </c>
      <c r="C10253">
        <v>6.7</v>
      </c>
      <c r="E10253" t="b">
        <v>0</v>
      </c>
    </row>
    <row r="10254" spans="1:5" x14ac:dyDescent="0.3">
      <c r="A10254" t="s">
        <v>3280</v>
      </c>
      <c r="B10254" t="s">
        <v>34</v>
      </c>
      <c r="C10254">
        <v>6.7</v>
      </c>
      <c r="E10254" t="b">
        <v>0</v>
      </c>
    </row>
    <row r="10255" spans="1:5" x14ac:dyDescent="0.3">
      <c r="A10255" t="s">
        <v>3280</v>
      </c>
      <c r="B10255" t="s">
        <v>30</v>
      </c>
      <c r="C10255">
        <v>6.7</v>
      </c>
      <c r="E10255" t="b">
        <v>0</v>
      </c>
    </row>
    <row r="10256" spans="1:5" x14ac:dyDescent="0.3">
      <c r="A10256" t="s">
        <v>3280</v>
      </c>
      <c r="B10256" t="s">
        <v>17</v>
      </c>
      <c r="C10256">
        <v>6.7</v>
      </c>
      <c r="E10256" t="b">
        <v>0</v>
      </c>
    </row>
    <row r="10257" spans="1:5" x14ac:dyDescent="0.3">
      <c r="A10257" t="s">
        <v>3281</v>
      </c>
      <c r="B10257" t="s">
        <v>22</v>
      </c>
      <c r="C10257">
        <v>7</v>
      </c>
      <c r="E10257" t="b">
        <v>0</v>
      </c>
    </row>
    <row r="10258" spans="1:5" x14ac:dyDescent="0.3">
      <c r="A10258" t="s">
        <v>3281</v>
      </c>
      <c r="B10258" t="s">
        <v>30</v>
      </c>
      <c r="C10258">
        <v>7</v>
      </c>
      <c r="E10258" t="b">
        <v>0</v>
      </c>
    </row>
    <row r="10259" spans="1:5" x14ac:dyDescent="0.3">
      <c r="A10259" t="s">
        <v>3282</v>
      </c>
      <c r="B10259" t="s">
        <v>22</v>
      </c>
      <c r="C10259">
        <v>6.5</v>
      </c>
      <c r="E10259" t="b">
        <v>0</v>
      </c>
    </row>
    <row r="10260" spans="1:5" x14ac:dyDescent="0.3">
      <c r="A10260" t="s">
        <v>3283</v>
      </c>
      <c r="B10260" t="s">
        <v>30</v>
      </c>
      <c r="C10260">
        <v>7.4</v>
      </c>
      <c r="E10260" t="b">
        <v>0</v>
      </c>
    </row>
    <row r="10261" spans="1:5" x14ac:dyDescent="0.3">
      <c r="A10261" t="s">
        <v>3283</v>
      </c>
      <c r="B10261" t="s">
        <v>23</v>
      </c>
      <c r="C10261">
        <v>7.4</v>
      </c>
      <c r="E10261" t="b">
        <v>0</v>
      </c>
    </row>
    <row r="10262" spans="1:5" x14ac:dyDescent="0.3">
      <c r="A10262" t="s">
        <v>3283</v>
      </c>
      <c r="B10262" t="s">
        <v>19</v>
      </c>
      <c r="C10262">
        <v>7.4</v>
      </c>
      <c r="E10262" t="b">
        <v>0</v>
      </c>
    </row>
    <row r="10263" spans="1:5" x14ac:dyDescent="0.3">
      <c r="A10263" t="s">
        <v>3284</v>
      </c>
      <c r="B10263" t="s">
        <v>30</v>
      </c>
      <c r="C10263">
        <v>3.5</v>
      </c>
      <c r="E10263" t="b">
        <v>0</v>
      </c>
    </row>
    <row r="10264" spans="1:5" x14ac:dyDescent="0.3">
      <c r="A10264" t="s">
        <v>3284</v>
      </c>
      <c r="B10264" t="s">
        <v>19</v>
      </c>
      <c r="C10264">
        <v>3.5</v>
      </c>
      <c r="E10264" t="b">
        <v>0</v>
      </c>
    </row>
    <row r="10265" spans="1:5" x14ac:dyDescent="0.3">
      <c r="A10265" t="s">
        <v>3285</v>
      </c>
      <c r="B10265" t="s">
        <v>12</v>
      </c>
      <c r="C10265">
        <v>5.7</v>
      </c>
      <c r="E10265" t="b">
        <v>0</v>
      </c>
    </row>
    <row r="10266" spans="1:5" x14ac:dyDescent="0.3">
      <c r="A10266" t="s">
        <v>3285</v>
      </c>
      <c r="B10266" t="s">
        <v>13</v>
      </c>
      <c r="C10266">
        <v>5.7</v>
      </c>
      <c r="E10266" t="b">
        <v>0</v>
      </c>
    </row>
    <row r="10267" spans="1:5" x14ac:dyDescent="0.3">
      <c r="A10267" t="s">
        <v>3285</v>
      </c>
      <c r="B10267" t="s">
        <v>22</v>
      </c>
      <c r="C10267">
        <v>5.7</v>
      </c>
      <c r="E10267" t="b">
        <v>0</v>
      </c>
    </row>
    <row r="10268" spans="1:5" x14ac:dyDescent="0.3">
      <c r="A10268" t="s">
        <v>3285</v>
      </c>
      <c r="B10268" t="s">
        <v>19</v>
      </c>
      <c r="C10268">
        <v>5.7</v>
      </c>
      <c r="E10268" t="b">
        <v>0</v>
      </c>
    </row>
    <row r="10269" spans="1:5" x14ac:dyDescent="0.3">
      <c r="A10269" t="s">
        <v>3285</v>
      </c>
      <c r="B10269" t="s">
        <v>15</v>
      </c>
      <c r="C10269">
        <v>5.7</v>
      </c>
      <c r="E10269" t="b">
        <v>0</v>
      </c>
    </row>
    <row r="10270" spans="1:5" x14ac:dyDescent="0.3">
      <c r="A10270" t="s">
        <v>3286</v>
      </c>
      <c r="B10270" t="s">
        <v>38</v>
      </c>
      <c r="C10270">
        <v>6.2</v>
      </c>
      <c r="E10270" t="b">
        <v>0</v>
      </c>
    </row>
    <row r="10271" spans="1:5" x14ac:dyDescent="0.3">
      <c r="A10271" t="s">
        <v>3286</v>
      </c>
      <c r="B10271" t="s">
        <v>30</v>
      </c>
      <c r="C10271">
        <v>6.2</v>
      </c>
      <c r="E10271" t="b">
        <v>0</v>
      </c>
    </row>
    <row r="10272" spans="1:5" x14ac:dyDescent="0.3">
      <c r="A10272" t="s">
        <v>3286</v>
      </c>
      <c r="B10272" t="s">
        <v>32</v>
      </c>
      <c r="C10272">
        <v>6.2</v>
      </c>
      <c r="E10272" t="b">
        <v>0</v>
      </c>
    </row>
    <row r="10273" spans="1:5" x14ac:dyDescent="0.3">
      <c r="A10273" t="s">
        <v>3287</v>
      </c>
      <c r="B10273" t="s">
        <v>22</v>
      </c>
      <c r="C10273">
        <v>5.7</v>
      </c>
      <c r="E10273" t="b">
        <v>0</v>
      </c>
    </row>
    <row r="10274" spans="1:5" x14ac:dyDescent="0.3">
      <c r="A10274" t="s">
        <v>3287</v>
      </c>
      <c r="B10274" t="s">
        <v>30</v>
      </c>
      <c r="C10274">
        <v>5.7</v>
      </c>
      <c r="E10274" t="b">
        <v>0</v>
      </c>
    </row>
    <row r="10275" spans="1:5" x14ac:dyDescent="0.3">
      <c r="A10275" t="s">
        <v>3287</v>
      </c>
      <c r="B10275" t="s">
        <v>19</v>
      </c>
      <c r="C10275">
        <v>5.7</v>
      </c>
      <c r="E10275" t="b">
        <v>0</v>
      </c>
    </row>
    <row r="10276" spans="1:5" x14ac:dyDescent="0.3">
      <c r="A10276" t="s">
        <v>3288</v>
      </c>
      <c r="B10276" t="s">
        <v>22</v>
      </c>
      <c r="C10276">
        <v>6.4</v>
      </c>
      <c r="E10276" t="b">
        <v>0</v>
      </c>
    </row>
    <row r="10277" spans="1:5" x14ac:dyDescent="0.3">
      <c r="A10277" t="s">
        <v>3288</v>
      </c>
      <c r="B10277" t="s">
        <v>39</v>
      </c>
      <c r="C10277">
        <v>6.4</v>
      </c>
      <c r="E10277" t="b">
        <v>0</v>
      </c>
    </row>
    <row r="10278" spans="1:5" x14ac:dyDescent="0.3">
      <c r="A10278" t="s">
        <v>3289</v>
      </c>
      <c r="B10278" t="s">
        <v>30</v>
      </c>
      <c r="C10278">
        <v>7</v>
      </c>
      <c r="E10278" t="b">
        <v>0</v>
      </c>
    </row>
    <row r="10279" spans="1:5" x14ac:dyDescent="0.3">
      <c r="A10279" t="s">
        <v>3289</v>
      </c>
      <c r="B10279" t="s">
        <v>39</v>
      </c>
      <c r="C10279">
        <v>7</v>
      </c>
      <c r="E10279" t="b">
        <v>0</v>
      </c>
    </row>
    <row r="10280" spans="1:5" x14ac:dyDescent="0.3">
      <c r="A10280" t="s">
        <v>3290</v>
      </c>
      <c r="B10280" t="s">
        <v>14</v>
      </c>
      <c r="C10280">
        <v>7.7</v>
      </c>
      <c r="E10280" t="b">
        <v>0</v>
      </c>
    </row>
    <row r="10281" spans="1:5" x14ac:dyDescent="0.3">
      <c r="A10281" t="s">
        <v>3290</v>
      </c>
      <c r="B10281" t="s">
        <v>35</v>
      </c>
      <c r="C10281">
        <v>7.7</v>
      </c>
      <c r="E10281" t="b">
        <v>0</v>
      </c>
    </row>
    <row r="10282" spans="1:5" x14ac:dyDescent="0.3">
      <c r="A10282" t="s">
        <v>3290</v>
      </c>
      <c r="B10282" t="s">
        <v>26</v>
      </c>
      <c r="C10282">
        <v>7.7</v>
      </c>
      <c r="E10282" t="b">
        <v>0</v>
      </c>
    </row>
    <row r="10283" spans="1:5" x14ac:dyDescent="0.3">
      <c r="A10283" t="s">
        <v>3290</v>
      </c>
      <c r="B10283" t="s">
        <v>17</v>
      </c>
      <c r="C10283">
        <v>7.7</v>
      </c>
      <c r="E10283" t="b">
        <v>0</v>
      </c>
    </row>
    <row r="10284" spans="1:5" x14ac:dyDescent="0.3">
      <c r="A10284" t="s">
        <v>3291</v>
      </c>
      <c r="B10284" t="s">
        <v>18</v>
      </c>
      <c r="C10284">
        <v>5.4</v>
      </c>
      <c r="E10284" t="b">
        <v>0</v>
      </c>
    </row>
    <row r="10285" spans="1:5" x14ac:dyDescent="0.3">
      <c r="A10285" t="s">
        <v>3291</v>
      </c>
      <c r="B10285" t="s">
        <v>39</v>
      </c>
      <c r="C10285">
        <v>5.4</v>
      </c>
      <c r="E10285" t="b">
        <v>0</v>
      </c>
    </row>
    <row r="10286" spans="1:5" x14ac:dyDescent="0.3">
      <c r="A10286" t="s">
        <v>3292</v>
      </c>
      <c r="B10286" t="s">
        <v>12</v>
      </c>
      <c r="C10286">
        <v>6.6</v>
      </c>
      <c r="E10286" t="b">
        <v>0</v>
      </c>
    </row>
    <row r="10287" spans="1:5" x14ac:dyDescent="0.3">
      <c r="A10287" t="s">
        <v>3292</v>
      </c>
      <c r="B10287" t="s">
        <v>13</v>
      </c>
      <c r="C10287">
        <v>6.6</v>
      </c>
      <c r="E10287" t="b">
        <v>0</v>
      </c>
    </row>
    <row r="10288" spans="1:5" x14ac:dyDescent="0.3">
      <c r="A10288" t="s">
        <v>3292</v>
      </c>
      <c r="B10288" t="s">
        <v>30</v>
      </c>
      <c r="C10288">
        <v>6.6</v>
      </c>
      <c r="E10288" t="b">
        <v>0</v>
      </c>
    </row>
    <row r="10289" spans="1:5" x14ac:dyDescent="0.3">
      <c r="A10289" t="s">
        <v>3292</v>
      </c>
      <c r="B10289" t="s">
        <v>31</v>
      </c>
      <c r="C10289">
        <v>6.6</v>
      </c>
      <c r="E10289" t="b">
        <v>0</v>
      </c>
    </row>
    <row r="10290" spans="1:5" x14ac:dyDescent="0.3">
      <c r="A10290" t="s">
        <v>3292</v>
      </c>
      <c r="B10290" t="s">
        <v>36</v>
      </c>
      <c r="C10290">
        <v>6.6</v>
      </c>
      <c r="E10290" t="b">
        <v>0</v>
      </c>
    </row>
    <row r="10291" spans="1:5" x14ac:dyDescent="0.3">
      <c r="A10291" t="s">
        <v>3293</v>
      </c>
      <c r="B10291" t="s">
        <v>35</v>
      </c>
      <c r="C10291">
        <v>6.1</v>
      </c>
      <c r="E10291" t="b">
        <v>0</v>
      </c>
    </row>
    <row r="10292" spans="1:5" x14ac:dyDescent="0.3">
      <c r="A10292" t="s">
        <v>3294</v>
      </c>
      <c r="B10292" t="s">
        <v>22</v>
      </c>
      <c r="C10292">
        <v>6.1</v>
      </c>
      <c r="E10292" t="b">
        <v>0</v>
      </c>
    </row>
    <row r="10293" spans="1:5" x14ac:dyDescent="0.3">
      <c r="A10293" t="s">
        <v>3295</v>
      </c>
      <c r="B10293" t="s">
        <v>30</v>
      </c>
      <c r="C10293">
        <v>7.6</v>
      </c>
      <c r="E10293" t="b">
        <v>0</v>
      </c>
    </row>
    <row r="10294" spans="1:5" x14ac:dyDescent="0.3">
      <c r="A10294" t="s">
        <v>3296</v>
      </c>
      <c r="B10294" t="s">
        <v>30</v>
      </c>
      <c r="C10294">
        <v>6.2</v>
      </c>
      <c r="E10294" t="b">
        <v>0</v>
      </c>
    </row>
    <row r="10295" spans="1:5" x14ac:dyDescent="0.3">
      <c r="A10295" t="s">
        <v>3297</v>
      </c>
      <c r="B10295" t="s">
        <v>30</v>
      </c>
      <c r="C10295">
        <v>6.6</v>
      </c>
      <c r="E10295" t="b">
        <v>0</v>
      </c>
    </row>
    <row r="10296" spans="1:5" x14ac:dyDescent="0.3">
      <c r="A10296" t="s">
        <v>3297</v>
      </c>
      <c r="B10296" t="s">
        <v>23</v>
      </c>
      <c r="C10296">
        <v>6.6</v>
      </c>
      <c r="E10296" t="b">
        <v>0</v>
      </c>
    </row>
    <row r="10297" spans="1:5" x14ac:dyDescent="0.3">
      <c r="A10297" t="s">
        <v>1486</v>
      </c>
      <c r="B10297" t="s">
        <v>12</v>
      </c>
      <c r="C10297">
        <v>6.1</v>
      </c>
      <c r="E10297" t="b">
        <v>0</v>
      </c>
    </row>
    <row r="10298" spans="1:5" x14ac:dyDescent="0.3">
      <c r="A10298" t="s">
        <v>1486</v>
      </c>
      <c r="B10298" t="s">
        <v>34</v>
      </c>
      <c r="C10298">
        <v>6.1</v>
      </c>
      <c r="E10298" t="b">
        <v>0</v>
      </c>
    </row>
    <row r="10299" spans="1:5" x14ac:dyDescent="0.3">
      <c r="A10299" t="s">
        <v>1486</v>
      </c>
      <c r="B10299" t="s">
        <v>17</v>
      </c>
      <c r="C10299">
        <v>6.1</v>
      </c>
      <c r="E10299" t="b">
        <v>0</v>
      </c>
    </row>
    <row r="10300" spans="1:5" x14ac:dyDescent="0.3">
      <c r="A10300" t="s">
        <v>3298</v>
      </c>
      <c r="B10300" t="s">
        <v>30</v>
      </c>
      <c r="C10300">
        <v>7.3</v>
      </c>
      <c r="E10300" t="b">
        <v>0</v>
      </c>
    </row>
    <row r="10301" spans="1:5" x14ac:dyDescent="0.3">
      <c r="A10301" t="s">
        <v>3298</v>
      </c>
      <c r="B10301" t="s">
        <v>31</v>
      </c>
      <c r="C10301">
        <v>7.3</v>
      </c>
      <c r="E10301" t="b">
        <v>0</v>
      </c>
    </row>
    <row r="10302" spans="1:5" x14ac:dyDescent="0.3">
      <c r="A10302" t="s">
        <v>3298</v>
      </c>
      <c r="B10302" t="s">
        <v>17</v>
      </c>
      <c r="C10302">
        <v>7.3</v>
      </c>
      <c r="E10302" t="b">
        <v>0</v>
      </c>
    </row>
    <row r="10303" spans="1:5" x14ac:dyDescent="0.3">
      <c r="A10303" t="s">
        <v>3298</v>
      </c>
      <c r="B10303" t="s">
        <v>36</v>
      </c>
      <c r="C10303">
        <v>7.3</v>
      </c>
      <c r="E10303" t="b">
        <v>0</v>
      </c>
    </row>
    <row r="10304" spans="1:5" x14ac:dyDescent="0.3">
      <c r="A10304" t="s">
        <v>3299</v>
      </c>
      <c r="B10304" t="s">
        <v>22</v>
      </c>
      <c r="C10304">
        <v>4.2</v>
      </c>
      <c r="E10304" t="b">
        <v>0</v>
      </c>
    </row>
    <row r="10305" spans="1:5" x14ac:dyDescent="0.3">
      <c r="A10305" t="s">
        <v>3299</v>
      </c>
      <c r="B10305" t="s">
        <v>39</v>
      </c>
      <c r="C10305">
        <v>4.2</v>
      </c>
      <c r="E10305" t="b">
        <v>0</v>
      </c>
    </row>
    <row r="10306" spans="1:5" x14ac:dyDescent="0.3">
      <c r="A10306" t="s">
        <v>3299</v>
      </c>
      <c r="B10306" t="s">
        <v>19</v>
      </c>
      <c r="C10306">
        <v>4.2</v>
      </c>
      <c r="E10306" t="b">
        <v>0</v>
      </c>
    </row>
    <row r="10307" spans="1:5" x14ac:dyDescent="0.3">
      <c r="A10307" t="s">
        <v>3300</v>
      </c>
      <c r="B10307" t="s">
        <v>34</v>
      </c>
      <c r="C10307">
        <v>7.1</v>
      </c>
      <c r="E10307" t="b">
        <v>0</v>
      </c>
    </row>
    <row r="10308" spans="1:5" x14ac:dyDescent="0.3">
      <c r="A10308" t="s">
        <v>3300</v>
      </c>
      <c r="B10308" t="s">
        <v>30</v>
      </c>
      <c r="C10308">
        <v>7.1</v>
      </c>
      <c r="E10308" t="b">
        <v>0</v>
      </c>
    </row>
    <row r="10309" spans="1:5" x14ac:dyDescent="0.3">
      <c r="A10309" t="s">
        <v>3300</v>
      </c>
      <c r="B10309" t="s">
        <v>26</v>
      </c>
      <c r="C10309">
        <v>7.1</v>
      </c>
      <c r="E10309" t="b">
        <v>0</v>
      </c>
    </row>
    <row r="10310" spans="1:5" x14ac:dyDescent="0.3">
      <c r="A10310" t="s">
        <v>3300</v>
      </c>
      <c r="B10310" t="s">
        <v>17</v>
      </c>
      <c r="C10310">
        <v>7.1</v>
      </c>
      <c r="E10310" t="b">
        <v>0</v>
      </c>
    </row>
    <row r="10311" spans="1:5" x14ac:dyDescent="0.3">
      <c r="A10311" t="s">
        <v>3301</v>
      </c>
      <c r="B10311" t="s">
        <v>30</v>
      </c>
      <c r="C10311">
        <v>6</v>
      </c>
      <c r="E10311" t="b">
        <v>0</v>
      </c>
    </row>
    <row r="10312" spans="1:5" x14ac:dyDescent="0.3">
      <c r="A10312" t="s">
        <v>3302</v>
      </c>
      <c r="B10312" t="s">
        <v>30</v>
      </c>
      <c r="C10312">
        <v>6.5</v>
      </c>
      <c r="E10312" t="b">
        <v>0</v>
      </c>
    </row>
    <row r="10313" spans="1:5" x14ac:dyDescent="0.3">
      <c r="A10313" t="s">
        <v>3302</v>
      </c>
      <c r="B10313" t="s">
        <v>19</v>
      </c>
      <c r="C10313">
        <v>6.5</v>
      </c>
      <c r="E10313" t="b">
        <v>0</v>
      </c>
    </row>
    <row r="10314" spans="1:5" x14ac:dyDescent="0.3">
      <c r="A10314" t="s">
        <v>3303</v>
      </c>
      <c r="B10314" t="s">
        <v>13</v>
      </c>
      <c r="C10314">
        <v>6.5</v>
      </c>
      <c r="E10314" t="b">
        <v>0</v>
      </c>
    </row>
    <row r="10315" spans="1:5" x14ac:dyDescent="0.3">
      <c r="A10315" t="s">
        <v>3303</v>
      </c>
      <c r="B10315" t="s">
        <v>22</v>
      </c>
      <c r="C10315">
        <v>6.5</v>
      </c>
      <c r="E10315" t="b">
        <v>0</v>
      </c>
    </row>
    <row r="10316" spans="1:5" x14ac:dyDescent="0.3">
      <c r="A10316" t="s">
        <v>3304</v>
      </c>
      <c r="B10316" t="s">
        <v>12</v>
      </c>
      <c r="C10316">
        <v>5.7</v>
      </c>
      <c r="E10316" t="b">
        <v>0</v>
      </c>
    </row>
    <row r="10317" spans="1:5" x14ac:dyDescent="0.3">
      <c r="A10317" t="s">
        <v>3304</v>
      </c>
      <c r="B10317" t="s">
        <v>21</v>
      </c>
      <c r="C10317">
        <v>5.7</v>
      </c>
      <c r="E10317" t="b">
        <v>0</v>
      </c>
    </row>
    <row r="10318" spans="1:5" x14ac:dyDescent="0.3">
      <c r="A10318" t="s">
        <v>3304</v>
      </c>
      <c r="B10318" t="s">
        <v>14</v>
      </c>
      <c r="C10318">
        <v>5.7</v>
      </c>
      <c r="E10318" t="b">
        <v>0</v>
      </c>
    </row>
    <row r="10319" spans="1:5" x14ac:dyDescent="0.3">
      <c r="A10319" t="s">
        <v>3304</v>
      </c>
      <c r="B10319" t="s">
        <v>35</v>
      </c>
      <c r="C10319">
        <v>5.7</v>
      </c>
      <c r="E10319" t="b">
        <v>0</v>
      </c>
    </row>
    <row r="10320" spans="1:5" x14ac:dyDescent="0.3">
      <c r="A10320" t="s">
        <v>3304</v>
      </c>
      <c r="B10320" t="s">
        <v>26</v>
      </c>
      <c r="C10320">
        <v>5.7</v>
      </c>
      <c r="E10320" t="b">
        <v>0</v>
      </c>
    </row>
    <row r="10321" spans="1:5" x14ac:dyDescent="0.3">
      <c r="A10321" t="s">
        <v>3304</v>
      </c>
      <c r="B10321" t="s">
        <v>15</v>
      </c>
      <c r="C10321">
        <v>5.7</v>
      </c>
      <c r="E10321" t="b">
        <v>0</v>
      </c>
    </row>
    <row r="10322" spans="1:5" x14ac:dyDescent="0.3">
      <c r="A10322" t="s">
        <v>3304</v>
      </c>
      <c r="B10322" t="s">
        <v>17</v>
      </c>
      <c r="C10322">
        <v>5.7</v>
      </c>
      <c r="E10322" t="b">
        <v>0</v>
      </c>
    </row>
    <row r="10323" spans="1:5" x14ac:dyDescent="0.3">
      <c r="A10323" t="s">
        <v>3305</v>
      </c>
      <c r="B10323" t="s">
        <v>26</v>
      </c>
      <c r="C10323">
        <v>6.1</v>
      </c>
      <c r="E10323" t="b">
        <v>0</v>
      </c>
    </row>
    <row r="10324" spans="1:5" x14ac:dyDescent="0.3">
      <c r="A10324" t="s">
        <v>3305</v>
      </c>
      <c r="B10324" t="s">
        <v>15</v>
      </c>
      <c r="C10324">
        <v>6.1</v>
      </c>
      <c r="E10324" t="b">
        <v>0</v>
      </c>
    </row>
    <row r="10325" spans="1:5" x14ac:dyDescent="0.3">
      <c r="A10325" t="s">
        <v>3305</v>
      </c>
      <c r="B10325" t="s">
        <v>17</v>
      </c>
      <c r="C10325">
        <v>6.1</v>
      </c>
      <c r="E10325" t="b">
        <v>0</v>
      </c>
    </row>
    <row r="10326" spans="1:5" x14ac:dyDescent="0.3">
      <c r="A10326" t="s">
        <v>3306</v>
      </c>
      <c r="B10326" t="s">
        <v>30</v>
      </c>
      <c r="C10326">
        <v>7.1</v>
      </c>
      <c r="E10326" t="b">
        <v>0</v>
      </c>
    </row>
    <row r="10327" spans="1:5" x14ac:dyDescent="0.3">
      <c r="A10327" t="s">
        <v>3306</v>
      </c>
      <c r="B10327" t="s">
        <v>31</v>
      </c>
      <c r="C10327">
        <v>7.1</v>
      </c>
      <c r="E10327" t="b">
        <v>0</v>
      </c>
    </row>
    <row r="10328" spans="1:5" x14ac:dyDescent="0.3">
      <c r="A10328" t="s">
        <v>3306</v>
      </c>
      <c r="B10328" t="s">
        <v>36</v>
      </c>
      <c r="C10328">
        <v>7.1</v>
      </c>
      <c r="E10328" t="b">
        <v>0</v>
      </c>
    </row>
    <row r="10329" spans="1:5" x14ac:dyDescent="0.3">
      <c r="A10329" t="s">
        <v>3307</v>
      </c>
      <c r="B10329" t="s">
        <v>34</v>
      </c>
      <c r="C10329">
        <v>7.3</v>
      </c>
      <c r="E10329" t="b">
        <v>0</v>
      </c>
    </row>
    <row r="10330" spans="1:5" x14ac:dyDescent="0.3">
      <c r="A10330" t="s">
        <v>3307</v>
      </c>
      <c r="B10330" t="s">
        <v>30</v>
      </c>
      <c r="C10330">
        <v>7.3</v>
      </c>
      <c r="E10330" t="b">
        <v>0</v>
      </c>
    </row>
    <row r="10331" spans="1:5" x14ac:dyDescent="0.3">
      <c r="A10331" t="s">
        <v>3308</v>
      </c>
      <c r="B10331" t="s">
        <v>34</v>
      </c>
      <c r="C10331">
        <v>6.5</v>
      </c>
      <c r="E10331" t="b">
        <v>0</v>
      </c>
    </row>
    <row r="10332" spans="1:5" x14ac:dyDescent="0.3">
      <c r="A10332" t="s">
        <v>3308</v>
      </c>
      <c r="B10332" t="s">
        <v>26</v>
      </c>
      <c r="C10332">
        <v>6.5</v>
      </c>
      <c r="E10332" t="b">
        <v>0</v>
      </c>
    </row>
    <row r="10333" spans="1:5" x14ac:dyDescent="0.3">
      <c r="A10333" t="s">
        <v>3308</v>
      </c>
      <c r="B10333" t="s">
        <v>17</v>
      </c>
      <c r="C10333">
        <v>6.5</v>
      </c>
      <c r="E10333" t="b">
        <v>0</v>
      </c>
    </row>
    <row r="10334" spans="1:5" x14ac:dyDescent="0.3">
      <c r="A10334" t="s">
        <v>3309</v>
      </c>
      <c r="B10334" t="s">
        <v>12</v>
      </c>
      <c r="C10334">
        <v>7.9</v>
      </c>
      <c r="E10334" t="b">
        <v>0</v>
      </c>
    </row>
    <row r="10335" spans="1:5" x14ac:dyDescent="0.3">
      <c r="A10335" t="s">
        <v>3309</v>
      </c>
      <c r="B10335" t="s">
        <v>13</v>
      </c>
      <c r="C10335">
        <v>7.9</v>
      </c>
      <c r="E10335" t="b">
        <v>0</v>
      </c>
    </row>
    <row r="10336" spans="1:5" x14ac:dyDescent="0.3">
      <c r="A10336" t="s">
        <v>3309</v>
      </c>
      <c r="B10336" t="s">
        <v>21</v>
      </c>
      <c r="C10336">
        <v>7.9</v>
      </c>
      <c r="E10336" t="b">
        <v>0</v>
      </c>
    </row>
    <row r="10337" spans="1:5" x14ac:dyDescent="0.3">
      <c r="A10337" t="s">
        <v>3309</v>
      </c>
      <c r="B10337" t="s">
        <v>30</v>
      </c>
      <c r="C10337">
        <v>7.9</v>
      </c>
      <c r="E10337" t="b">
        <v>0</v>
      </c>
    </row>
    <row r="10338" spans="1:5" x14ac:dyDescent="0.3">
      <c r="A10338" t="s">
        <v>3309</v>
      </c>
      <c r="B10338" t="s">
        <v>14</v>
      </c>
      <c r="C10338">
        <v>7.9</v>
      </c>
      <c r="E10338" t="b">
        <v>0</v>
      </c>
    </row>
    <row r="10339" spans="1:5" x14ac:dyDescent="0.3">
      <c r="A10339" t="s">
        <v>3309</v>
      </c>
      <c r="B10339" t="s">
        <v>15</v>
      </c>
      <c r="C10339">
        <v>7.9</v>
      </c>
      <c r="E10339" t="b">
        <v>0</v>
      </c>
    </row>
    <row r="10340" spans="1:5" x14ac:dyDescent="0.3">
      <c r="A10340" t="s">
        <v>3310</v>
      </c>
      <c r="B10340" t="s">
        <v>12</v>
      </c>
      <c r="C10340">
        <v>5.7</v>
      </c>
      <c r="E10340" t="b">
        <v>0</v>
      </c>
    </row>
    <row r="10341" spans="1:5" x14ac:dyDescent="0.3">
      <c r="A10341" t="s">
        <v>3310</v>
      </c>
      <c r="B10341" t="s">
        <v>34</v>
      </c>
      <c r="C10341">
        <v>5.7</v>
      </c>
      <c r="E10341" t="b">
        <v>0</v>
      </c>
    </row>
    <row r="10342" spans="1:5" x14ac:dyDescent="0.3">
      <c r="A10342" t="s">
        <v>3310</v>
      </c>
      <c r="B10342" t="s">
        <v>17</v>
      </c>
      <c r="C10342">
        <v>5.7</v>
      </c>
      <c r="E10342" t="b">
        <v>0</v>
      </c>
    </row>
    <row r="10343" spans="1:5" x14ac:dyDescent="0.3">
      <c r="A10343" t="s">
        <v>3311</v>
      </c>
      <c r="B10343" t="s">
        <v>22</v>
      </c>
      <c r="C10343">
        <v>7.2</v>
      </c>
      <c r="E10343" t="b">
        <v>0</v>
      </c>
    </row>
    <row r="10344" spans="1:5" x14ac:dyDescent="0.3">
      <c r="A10344" t="s">
        <v>3311</v>
      </c>
      <c r="B10344" t="s">
        <v>14</v>
      </c>
      <c r="C10344">
        <v>7.2</v>
      </c>
      <c r="E10344" t="b">
        <v>0</v>
      </c>
    </row>
    <row r="10345" spans="1:5" x14ac:dyDescent="0.3">
      <c r="A10345" t="s">
        <v>3311</v>
      </c>
      <c r="B10345" t="s">
        <v>35</v>
      </c>
      <c r="C10345">
        <v>7.2</v>
      </c>
      <c r="E10345" t="b">
        <v>0</v>
      </c>
    </row>
    <row r="10346" spans="1:5" x14ac:dyDescent="0.3">
      <c r="A10346" t="s">
        <v>3312</v>
      </c>
      <c r="B10346" t="s">
        <v>30</v>
      </c>
      <c r="C10346">
        <v>7.3</v>
      </c>
      <c r="E10346" t="b">
        <v>0</v>
      </c>
    </row>
    <row r="10347" spans="1:5" x14ac:dyDescent="0.3">
      <c r="A10347" t="s">
        <v>3312</v>
      </c>
      <c r="B10347" t="s">
        <v>39</v>
      </c>
      <c r="C10347">
        <v>7.3</v>
      </c>
      <c r="E10347" t="b">
        <v>0</v>
      </c>
    </row>
    <row r="10348" spans="1:5" x14ac:dyDescent="0.3">
      <c r="A10348" t="s">
        <v>3312</v>
      </c>
      <c r="B10348" t="s">
        <v>19</v>
      </c>
      <c r="C10348">
        <v>7.3</v>
      </c>
      <c r="E10348" t="b">
        <v>0</v>
      </c>
    </row>
    <row r="10349" spans="1:5" x14ac:dyDescent="0.3">
      <c r="A10349" t="s">
        <v>3313</v>
      </c>
      <c r="B10349" t="s">
        <v>30</v>
      </c>
      <c r="C10349">
        <v>6.9</v>
      </c>
      <c r="E10349" t="b">
        <v>0</v>
      </c>
    </row>
    <row r="10350" spans="1:5" x14ac:dyDescent="0.3">
      <c r="A10350" t="s">
        <v>3313</v>
      </c>
      <c r="B10350" t="s">
        <v>39</v>
      </c>
      <c r="C10350">
        <v>6.9</v>
      </c>
      <c r="E10350" t="b">
        <v>0</v>
      </c>
    </row>
    <row r="10351" spans="1:5" x14ac:dyDescent="0.3">
      <c r="A10351" t="s">
        <v>3313</v>
      </c>
      <c r="B10351" t="s">
        <v>19</v>
      </c>
      <c r="C10351">
        <v>6.9</v>
      </c>
      <c r="E10351" t="b">
        <v>0</v>
      </c>
    </row>
    <row r="10352" spans="1:5" x14ac:dyDescent="0.3">
      <c r="A10352" t="s">
        <v>3314</v>
      </c>
      <c r="B10352" t="s">
        <v>22</v>
      </c>
      <c r="C10352">
        <v>5</v>
      </c>
      <c r="E10352" t="b">
        <v>0</v>
      </c>
    </row>
    <row r="10353" spans="1:5" x14ac:dyDescent="0.3">
      <c r="A10353" t="s">
        <v>3315</v>
      </c>
      <c r="B10353" t="s">
        <v>13</v>
      </c>
      <c r="C10353">
        <v>5.9</v>
      </c>
      <c r="E10353" t="b">
        <v>0</v>
      </c>
    </row>
    <row r="10354" spans="1:5" x14ac:dyDescent="0.3">
      <c r="A10354" t="s">
        <v>3315</v>
      </c>
      <c r="B10354" t="s">
        <v>22</v>
      </c>
      <c r="C10354">
        <v>5.9</v>
      </c>
      <c r="E10354" t="b">
        <v>0</v>
      </c>
    </row>
    <row r="10355" spans="1:5" x14ac:dyDescent="0.3">
      <c r="A10355" t="s">
        <v>3315</v>
      </c>
      <c r="B10355" t="s">
        <v>14</v>
      </c>
      <c r="C10355">
        <v>5.9</v>
      </c>
      <c r="E10355" t="b">
        <v>0</v>
      </c>
    </row>
    <row r="10356" spans="1:5" x14ac:dyDescent="0.3">
      <c r="A10356" t="s">
        <v>3315</v>
      </c>
      <c r="B10356" t="s">
        <v>15</v>
      </c>
      <c r="C10356">
        <v>5.9</v>
      </c>
      <c r="E10356" t="b">
        <v>0</v>
      </c>
    </row>
    <row r="10357" spans="1:5" x14ac:dyDescent="0.3">
      <c r="A10357" t="s">
        <v>3316</v>
      </c>
      <c r="B10357" t="s">
        <v>13</v>
      </c>
      <c r="C10357">
        <v>6.7</v>
      </c>
      <c r="E10357" t="b">
        <v>0</v>
      </c>
    </row>
    <row r="10358" spans="1:5" x14ac:dyDescent="0.3">
      <c r="A10358" t="s">
        <v>3316</v>
      </c>
      <c r="B10358" t="s">
        <v>23</v>
      </c>
      <c r="C10358">
        <v>6.7</v>
      </c>
      <c r="E10358" t="b">
        <v>0</v>
      </c>
    </row>
    <row r="10359" spans="1:5" x14ac:dyDescent="0.3">
      <c r="A10359" t="s">
        <v>3317</v>
      </c>
      <c r="B10359" t="s">
        <v>22</v>
      </c>
      <c r="C10359">
        <v>7.3</v>
      </c>
      <c r="E10359" t="b">
        <v>0</v>
      </c>
    </row>
    <row r="10360" spans="1:5" x14ac:dyDescent="0.3">
      <c r="A10360" t="s">
        <v>3317</v>
      </c>
      <c r="B10360" t="s">
        <v>30</v>
      </c>
      <c r="C10360">
        <v>7.3</v>
      </c>
      <c r="E10360" t="b">
        <v>0</v>
      </c>
    </row>
    <row r="10361" spans="1:5" x14ac:dyDescent="0.3">
      <c r="A10361" t="s">
        <v>3318</v>
      </c>
      <c r="B10361" t="s">
        <v>30</v>
      </c>
      <c r="C10361">
        <v>7.6</v>
      </c>
      <c r="E10361" t="b">
        <v>0</v>
      </c>
    </row>
    <row r="10362" spans="1:5" x14ac:dyDescent="0.3">
      <c r="A10362" t="s">
        <v>3319</v>
      </c>
      <c r="B10362" t="s">
        <v>22</v>
      </c>
      <c r="C10362">
        <v>6.5</v>
      </c>
      <c r="E10362" t="b">
        <v>0</v>
      </c>
    </row>
    <row r="10363" spans="1:5" x14ac:dyDescent="0.3">
      <c r="A10363" t="s">
        <v>3320</v>
      </c>
      <c r="B10363" t="s">
        <v>30</v>
      </c>
      <c r="C10363">
        <v>2.1</v>
      </c>
      <c r="E10363" t="b">
        <v>0</v>
      </c>
    </row>
    <row r="10364" spans="1:5" x14ac:dyDescent="0.3">
      <c r="A10364" t="s">
        <v>3320</v>
      </c>
      <c r="B10364" t="s">
        <v>39</v>
      </c>
      <c r="C10364">
        <v>2.1</v>
      </c>
      <c r="E10364" t="b">
        <v>0</v>
      </c>
    </row>
    <row r="10365" spans="1:5" x14ac:dyDescent="0.3">
      <c r="A10365" t="s">
        <v>3320</v>
      </c>
      <c r="B10365" t="s">
        <v>19</v>
      </c>
      <c r="C10365">
        <v>2.1</v>
      </c>
      <c r="E10365" t="b">
        <v>0</v>
      </c>
    </row>
    <row r="10366" spans="1:5" x14ac:dyDescent="0.3">
      <c r="A10366" t="s">
        <v>3321</v>
      </c>
      <c r="B10366" t="s">
        <v>30</v>
      </c>
      <c r="C10366">
        <v>5.3</v>
      </c>
      <c r="E10366" t="b">
        <v>0</v>
      </c>
    </row>
    <row r="10367" spans="1:5" x14ac:dyDescent="0.3">
      <c r="A10367" t="s">
        <v>3321</v>
      </c>
      <c r="B10367" t="s">
        <v>35</v>
      </c>
      <c r="C10367">
        <v>5.3</v>
      </c>
      <c r="E10367" t="b">
        <v>0</v>
      </c>
    </row>
    <row r="10368" spans="1:5" x14ac:dyDescent="0.3">
      <c r="A10368" t="s">
        <v>3321</v>
      </c>
      <c r="B10368" t="s">
        <v>26</v>
      </c>
      <c r="C10368">
        <v>5.3</v>
      </c>
      <c r="E10368" t="b">
        <v>0</v>
      </c>
    </row>
    <row r="10369" spans="1:5" x14ac:dyDescent="0.3">
      <c r="A10369" t="s">
        <v>3321</v>
      </c>
      <c r="B10369" t="s">
        <v>17</v>
      </c>
      <c r="C10369">
        <v>5.3</v>
      </c>
      <c r="E10369" t="b">
        <v>0</v>
      </c>
    </row>
    <row r="10370" spans="1:5" x14ac:dyDescent="0.3">
      <c r="A10370" t="s">
        <v>3322</v>
      </c>
      <c r="B10370" t="s">
        <v>12</v>
      </c>
      <c r="C10370">
        <v>7.2</v>
      </c>
      <c r="E10370" t="b">
        <v>0</v>
      </c>
    </row>
    <row r="10371" spans="1:5" x14ac:dyDescent="0.3">
      <c r="A10371" t="s">
        <v>3322</v>
      </c>
      <c r="B10371" t="s">
        <v>30</v>
      </c>
      <c r="C10371">
        <v>7.2</v>
      </c>
      <c r="E10371" t="b">
        <v>0</v>
      </c>
    </row>
    <row r="10372" spans="1:5" x14ac:dyDescent="0.3">
      <c r="A10372" t="s">
        <v>3323</v>
      </c>
      <c r="B10372" t="s">
        <v>38</v>
      </c>
      <c r="C10372">
        <v>7</v>
      </c>
      <c r="E10372" t="b">
        <v>0</v>
      </c>
    </row>
    <row r="10373" spans="1:5" x14ac:dyDescent="0.3">
      <c r="A10373" t="s">
        <v>3323</v>
      </c>
      <c r="B10373" t="s">
        <v>30</v>
      </c>
      <c r="C10373">
        <v>7</v>
      </c>
      <c r="E10373" t="b">
        <v>0</v>
      </c>
    </row>
    <row r="10374" spans="1:5" x14ac:dyDescent="0.3">
      <c r="A10374" t="s">
        <v>3323</v>
      </c>
      <c r="B10374" t="s">
        <v>19</v>
      </c>
      <c r="C10374">
        <v>7</v>
      </c>
      <c r="E10374" t="b">
        <v>0</v>
      </c>
    </row>
    <row r="10375" spans="1:5" x14ac:dyDescent="0.3">
      <c r="A10375" t="s">
        <v>3324</v>
      </c>
      <c r="B10375" t="s">
        <v>13</v>
      </c>
      <c r="C10375">
        <v>8</v>
      </c>
      <c r="E10375" t="b">
        <v>0</v>
      </c>
    </row>
    <row r="10376" spans="1:5" x14ac:dyDescent="0.3">
      <c r="A10376" t="s">
        <v>3324</v>
      </c>
      <c r="B10376" t="s">
        <v>30</v>
      </c>
      <c r="C10376">
        <v>8</v>
      </c>
      <c r="E10376" t="b">
        <v>0</v>
      </c>
    </row>
    <row r="10377" spans="1:5" x14ac:dyDescent="0.3">
      <c r="A10377" t="s">
        <v>3324</v>
      </c>
      <c r="B10377" t="s">
        <v>17</v>
      </c>
      <c r="C10377">
        <v>8</v>
      </c>
      <c r="E10377" t="b">
        <v>0</v>
      </c>
    </row>
    <row r="10378" spans="1:5" x14ac:dyDescent="0.3">
      <c r="A10378" t="s">
        <v>2043</v>
      </c>
      <c r="B10378" t="s">
        <v>30</v>
      </c>
      <c r="C10378">
        <v>6.5</v>
      </c>
      <c r="E10378" t="b">
        <v>0</v>
      </c>
    </row>
    <row r="10379" spans="1:5" x14ac:dyDescent="0.3">
      <c r="A10379" t="s">
        <v>2043</v>
      </c>
      <c r="B10379" t="s">
        <v>39</v>
      </c>
      <c r="C10379">
        <v>6.5</v>
      </c>
      <c r="E10379" t="b">
        <v>0</v>
      </c>
    </row>
    <row r="10380" spans="1:5" x14ac:dyDescent="0.3">
      <c r="A10380" t="s">
        <v>2043</v>
      </c>
      <c r="B10380" t="s">
        <v>19</v>
      </c>
      <c r="C10380">
        <v>6.5</v>
      </c>
      <c r="E10380" t="b">
        <v>0</v>
      </c>
    </row>
    <row r="10381" spans="1:5" x14ac:dyDescent="0.3">
      <c r="A10381" t="s">
        <v>3325</v>
      </c>
      <c r="B10381" t="s">
        <v>12</v>
      </c>
      <c r="C10381">
        <v>6.9</v>
      </c>
      <c r="E10381" t="b">
        <v>0</v>
      </c>
    </row>
    <row r="10382" spans="1:5" x14ac:dyDescent="0.3">
      <c r="A10382" t="s">
        <v>3325</v>
      </c>
      <c r="B10382" t="s">
        <v>13</v>
      </c>
      <c r="C10382">
        <v>6.9</v>
      </c>
      <c r="E10382" t="b">
        <v>0</v>
      </c>
    </row>
    <row r="10383" spans="1:5" x14ac:dyDescent="0.3">
      <c r="A10383" t="s">
        <v>3325</v>
      </c>
      <c r="B10383" t="s">
        <v>30</v>
      </c>
      <c r="C10383">
        <v>6.9</v>
      </c>
      <c r="E10383" t="b">
        <v>0</v>
      </c>
    </row>
    <row r="10384" spans="1:5" x14ac:dyDescent="0.3">
      <c r="A10384" t="s">
        <v>3326</v>
      </c>
      <c r="B10384" t="s">
        <v>13</v>
      </c>
      <c r="C10384">
        <v>7.1</v>
      </c>
      <c r="E10384" t="b">
        <v>0</v>
      </c>
    </row>
    <row r="10385" spans="1:5" x14ac:dyDescent="0.3">
      <c r="A10385" t="s">
        <v>3326</v>
      </c>
      <c r="B10385" t="s">
        <v>30</v>
      </c>
      <c r="C10385">
        <v>7.1</v>
      </c>
      <c r="E10385" t="b">
        <v>0</v>
      </c>
    </row>
    <row r="10386" spans="1:5" x14ac:dyDescent="0.3">
      <c r="A10386" t="s">
        <v>3326</v>
      </c>
      <c r="B10386" t="s">
        <v>17</v>
      </c>
      <c r="C10386">
        <v>7.1</v>
      </c>
      <c r="E10386" t="b">
        <v>0</v>
      </c>
    </row>
    <row r="10387" spans="1:5" x14ac:dyDescent="0.3">
      <c r="A10387" t="s">
        <v>3327</v>
      </c>
      <c r="B10387" t="s">
        <v>22</v>
      </c>
      <c r="C10387">
        <v>7.3</v>
      </c>
      <c r="E10387" t="b">
        <v>0</v>
      </c>
    </row>
    <row r="10388" spans="1:5" x14ac:dyDescent="0.3">
      <c r="A10388" t="s">
        <v>3327</v>
      </c>
      <c r="B10388" t="s">
        <v>30</v>
      </c>
      <c r="C10388">
        <v>7.3</v>
      </c>
      <c r="E10388" t="b">
        <v>0</v>
      </c>
    </row>
    <row r="10389" spans="1:5" x14ac:dyDescent="0.3">
      <c r="A10389" t="s">
        <v>3327</v>
      </c>
      <c r="B10389" t="s">
        <v>19</v>
      </c>
      <c r="C10389">
        <v>7.3</v>
      </c>
      <c r="E10389" t="b">
        <v>0</v>
      </c>
    </row>
    <row r="10390" spans="1:5" x14ac:dyDescent="0.3">
      <c r="A10390" t="s">
        <v>3328</v>
      </c>
      <c r="B10390" t="s">
        <v>30</v>
      </c>
      <c r="C10390">
        <v>7.5</v>
      </c>
      <c r="E10390" t="b">
        <v>0</v>
      </c>
    </row>
    <row r="10391" spans="1:5" x14ac:dyDescent="0.3">
      <c r="A10391" t="s">
        <v>3328</v>
      </c>
      <c r="B10391" t="s">
        <v>36</v>
      </c>
      <c r="C10391">
        <v>7.5</v>
      </c>
      <c r="E10391" t="b">
        <v>0</v>
      </c>
    </row>
    <row r="10392" spans="1:5" x14ac:dyDescent="0.3">
      <c r="A10392" t="s">
        <v>3329</v>
      </c>
      <c r="B10392" t="s">
        <v>22</v>
      </c>
      <c r="C10392">
        <v>6.9</v>
      </c>
      <c r="E10392" t="b">
        <v>0</v>
      </c>
    </row>
    <row r="10393" spans="1:5" x14ac:dyDescent="0.3">
      <c r="A10393" t="s">
        <v>3329</v>
      </c>
      <c r="B10393" t="s">
        <v>30</v>
      </c>
      <c r="C10393">
        <v>6.9</v>
      </c>
      <c r="E10393" t="b">
        <v>0</v>
      </c>
    </row>
    <row r="10394" spans="1:5" x14ac:dyDescent="0.3">
      <c r="A10394" t="s">
        <v>3329</v>
      </c>
      <c r="B10394" t="s">
        <v>25</v>
      </c>
      <c r="C10394">
        <v>6.9</v>
      </c>
      <c r="E10394" t="b">
        <v>0</v>
      </c>
    </row>
    <row r="10395" spans="1:5" x14ac:dyDescent="0.3">
      <c r="A10395" t="s">
        <v>3329</v>
      </c>
      <c r="B10395" t="s">
        <v>19</v>
      </c>
      <c r="C10395">
        <v>6.9</v>
      </c>
      <c r="E10395" t="b">
        <v>0</v>
      </c>
    </row>
    <row r="10396" spans="1:5" x14ac:dyDescent="0.3">
      <c r="A10396" t="s">
        <v>1211</v>
      </c>
      <c r="B10396" t="s">
        <v>12</v>
      </c>
      <c r="C10396">
        <v>7.2</v>
      </c>
      <c r="E10396" t="b">
        <v>0</v>
      </c>
    </row>
    <row r="10397" spans="1:5" x14ac:dyDescent="0.3">
      <c r="A10397" t="s">
        <v>1211</v>
      </c>
      <c r="B10397" t="s">
        <v>30</v>
      </c>
      <c r="C10397">
        <v>7.2</v>
      </c>
      <c r="E10397" t="b">
        <v>0</v>
      </c>
    </row>
    <row r="10398" spans="1:5" x14ac:dyDescent="0.3">
      <c r="A10398" t="s">
        <v>1211</v>
      </c>
      <c r="B10398" t="s">
        <v>23</v>
      </c>
      <c r="C10398">
        <v>7.2</v>
      </c>
      <c r="E10398" t="b">
        <v>0</v>
      </c>
    </row>
    <row r="10399" spans="1:5" x14ac:dyDescent="0.3">
      <c r="A10399" t="s">
        <v>1211</v>
      </c>
      <c r="B10399" t="s">
        <v>32</v>
      </c>
      <c r="C10399">
        <v>7.2</v>
      </c>
      <c r="E10399" t="b">
        <v>0</v>
      </c>
    </row>
    <row r="10400" spans="1:5" x14ac:dyDescent="0.3">
      <c r="A10400" t="s">
        <v>3330</v>
      </c>
      <c r="B10400" t="s">
        <v>38</v>
      </c>
      <c r="C10400">
        <v>7.2</v>
      </c>
      <c r="E10400" t="b">
        <v>0</v>
      </c>
    </row>
    <row r="10401" spans="1:5" x14ac:dyDescent="0.3">
      <c r="A10401" t="s">
        <v>3330</v>
      </c>
      <c r="B10401" t="s">
        <v>30</v>
      </c>
      <c r="C10401">
        <v>7.2</v>
      </c>
      <c r="E10401" t="b">
        <v>0</v>
      </c>
    </row>
    <row r="10402" spans="1:5" x14ac:dyDescent="0.3">
      <c r="A10402" t="s">
        <v>3330</v>
      </c>
      <c r="B10402" t="s">
        <v>31</v>
      </c>
      <c r="C10402">
        <v>7.2</v>
      </c>
      <c r="E10402" t="b">
        <v>0</v>
      </c>
    </row>
    <row r="10403" spans="1:5" x14ac:dyDescent="0.3">
      <c r="A10403" t="s">
        <v>3330</v>
      </c>
      <c r="B10403" t="s">
        <v>19</v>
      </c>
      <c r="C10403">
        <v>7.2</v>
      </c>
      <c r="E10403" t="b">
        <v>0</v>
      </c>
    </row>
    <row r="10404" spans="1:5" x14ac:dyDescent="0.3">
      <c r="A10404" t="s">
        <v>3331</v>
      </c>
      <c r="B10404" t="s">
        <v>35</v>
      </c>
      <c r="C10404">
        <v>6.7</v>
      </c>
      <c r="E10404" t="b">
        <v>0</v>
      </c>
    </row>
    <row r="10405" spans="1:5" x14ac:dyDescent="0.3">
      <c r="A10405" t="s">
        <v>3331</v>
      </c>
      <c r="B10405" t="s">
        <v>25</v>
      </c>
      <c r="C10405">
        <v>6.7</v>
      </c>
      <c r="E10405" t="b">
        <v>0</v>
      </c>
    </row>
    <row r="10406" spans="1:5" x14ac:dyDescent="0.3">
      <c r="A10406" t="s">
        <v>3331</v>
      </c>
      <c r="B10406" t="s">
        <v>15</v>
      </c>
      <c r="C10406">
        <v>6.7</v>
      </c>
      <c r="E10406" t="b">
        <v>0</v>
      </c>
    </row>
    <row r="10407" spans="1:5" x14ac:dyDescent="0.3">
      <c r="A10407" t="s">
        <v>3332</v>
      </c>
      <c r="B10407" t="s">
        <v>12</v>
      </c>
      <c r="C10407">
        <v>6</v>
      </c>
      <c r="E10407" t="b">
        <v>0</v>
      </c>
    </row>
    <row r="10408" spans="1:5" x14ac:dyDescent="0.3">
      <c r="A10408" t="s">
        <v>3332</v>
      </c>
      <c r="B10408" t="s">
        <v>13</v>
      </c>
      <c r="C10408">
        <v>6</v>
      </c>
      <c r="E10408" t="b">
        <v>0</v>
      </c>
    </row>
    <row r="10409" spans="1:5" x14ac:dyDescent="0.3">
      <c r="A10409" t="s">
        <v>3333</v>
      </c>
      <c r="B10409" t="s">
        <v>34</v>
      </c>
      <c r="C10409">
        <v>8.9</v>
      </c>
      <c r="E10409" t="b">
        <v>0</v>
      </c>
    </row>
    <row r="10410" spans="1:5" x14ac:dyDescent="0.3">
      <c r="A10410" t="s">
        <v>3333</v>
      </c>
      <c r="B10410" t="s">
        <v>30</v>
      </c>
      <c r="C10410">
        <v>8.9</v>
      </c>
      <c r="E10410" t="b">
        <v>0</v>
      </c>
    </row>
    <row r="10411" spans="1:5" x14ac:dyDescent="0.3">
      <c r="A10411" t="s">
        <v>3334</v>
      </c>
      <c r="B10411" t="s">
        <v>13</v>
      </c>
      <c r="C10411">
        <v>7.7</v>
      </c>
      <c r="E10411" t="b">
        <v>0</v>
      </c>
    </row>
    <row r="10412" spans="1:5" x14ac:dyDescent="0.3">
      <c r="A10412" t="s">
        <v>3334</v>
      </c>
      <c r="B10412" t="s">
        <v>22</v>
      </c>
      <c r="C10412">
        <v>7.7</v>
      </c>
      <c r="E10412" t="b">
        <v>0</v>
      </c>
    </row>
    <row r="10413" spans="1:5" x14ac:dyDescent="0.3">
      <c r="A10413" t="s">
        <v>3334</v>
      </c>
      <c r="B10413" t="s">
        <v>23</v>
      </c>
      <c r="C10413">
        <v>7.7</v>
      </c>
      <c r="E10413" t="b">
        <v>0</v>
      </c>
    </row>
    <row r="10414" spans="1:5" x14ac:dyDescent="0.3">
      <c r="A10414" t="s">
        <v>3334</v>
      </c>
      <c r="B10414" t="s">
        <v>25</v>
      </c>
      <c r="C10414">
        <v>7.7</v>
      </c>
      <c r="E10414" t="b">
        <v>0</v>
      </c>
    </row>
    <row r="10415" spans="1:5" x14ac:dyDescent="0.3">
      <c r="A10415" t="s">
        <v>3335</v>
      </c>
      <c r="B10415" t="s">
        <v>34</v>
      </c>
      <c r="C10415">
        <v>7.9</v>
      </c>
      <c r="E10415" t="b">
        <v>0</v>
      </c>
    </row>
    <row r="10416" spans="1:5" x14ac:dyDescent="0.3">
      <c r="A10416" t="s">
        <v>3335</v>
      </c>
      <c r="B10416" t="s">
        <v>30</v>
      </c>
      <c r="C10416">
        <v>7.9</v>
      </c>
      <c r="E10416" t="b">
        <v>0</v>
      </c>
    </row>
    <row r="10417" spans="1:5" x14ac:dyDescent="0.3">
      <c r="A10417" t="s">
        <v>3335</v>
      </c>
      <c r="B10417" t="s">
        <v>17</v>
      </c>
      <c r="C10417">
        <v>7.9</v>
      </c>
      <c r="E10417" t="b">
        <v>0</v>
      </c>
    </row>
    <row r="10418" spans="1:5" x14ac:dyDescent="0.3">
      <c r="A10418" t="s">
        <v>3336</v>
      </c>
      <c r="B10418" t="s">
        <v>22</v>
      </c>
      <c r="C10418">
        <v>5.6</v>
      </c>
      <c r="E10418" t="b">
        <v>0</v>
      </c>
    </row>
    <row r="10419" spans="1:5" x14ac:dyDescent="0.3">
      <c r="A10419" t="s">
        <v>3336</v>
      </c>
      <c r="B10419" t="s">
        <v>35</v>
      </c>
      <c r="C10419">
        <v>5.6</v>
      </c>
      <c r="E10419" t="b">
        <v>0</v>
      </c>
    </row>
    <row r="10420" spans="1:5" x14ac:dyDescent="0.3">
      <c r="A10420" t="s">
        <v>3336</v>
      </c>
      <c r="B10420" t="s">
        <v>17</v>
      </c>
      <c r="C10420">
        <v>5.6</v>
      </c>
      <c r="E10420" t="b">
        <v>0</v>
      </c>
    </row>
    <row r="10421" spans="1:5" x14ac:dyDescent="0.3">
      <c r="A10421" t="s">
        <v>3337</v>
      </c>
      <c r="B10421" t="s">
        <v>38</v>
      </c>
      <c r="C10421">
        <v>8</v>
      </c>
      <c r="E10421" t="b">
        <v>0</v>
      </c>
    </row>
    <row r="10422" spans="1:5" x14ac:dyDescent="0.3">
      <c r="A10422" t="s">
        <v>3337</v>
      </c>
      <c r="B10422" t="s">
        <v>30</v>
      </c>
      <c r="C10422">
        <v>8</v>
      </c>
      <c r="E10422" t="b">
        <v>0</v>
      </c>
    </row>
    <row r="10423" spans="1:5" x14ac:dyDescent="0.3">
      <c r="A10423" t="s">
        <v>3337</v>
      </c>
      <c r="B10423" t="s">
        <v>23</v>
      </c>
      <c r="C10423">
        <v>8</v>
      </c>
      <c r="E10423" t="b">
        <v>0</v>
      </c>
    </row>
    <row r="10424" spans="1:5" x14ac:dyDescent="0.3">
      <c r="A10424" t="s">
        <v>3337</v>
      </c>
      <c r="B10424" t="s">
        <v>25</v>
      </c>
      <c r="C10424">
        <v>8</v>
      </c>
      <c r="E10424" t="b">
        <v>0</v>
      </c>
    </row>
    <row r="10425" spans="1:5" x14ac:dyDescent="0.3">
      <c r="A10425" t="s">
        <v>3337</v>
      </c>
      <c r="B10425" t="s">
        <v>19</v>
      </c>
      <c r="C10425">
        <v>8</v>
      </c>
      <c r="E10425" t="b">
        <v>0</v>
      </c>
    </row>
    <row r="10426" spans="1:5" x14ac:dyDescent="0.3">
      <c r="A10426" t="s">
        <v>3338</v>
      </c>
      <c r="B10426" t="s">
        <v>22</v>
      </c>
      <c r="C10426">
        <v>6.2</v>
      </c>
      <c r="E10426" t="b">
        <v>0</v>
      </c>
    </row>
    <row r="10427" spans="1:5" x14ac:dyDescent="0.3">
      <c r="A10427" t="s">
        <v>3338</v>
      </c>
      <c r="B10427" t="s">
        <v>14</v>
      </c>
      <c r="C10427">
        <v>6.2</v>
      </c>
      <c r="E10427" t="b">
        <v>0</v>
      </c>
    </row>
    <row r="10428" spans="1:5" x14ac:dyDescent="0.3">
      <c r="A10428" t="s">
        <v>3338</v>
      </c>
      <c r="B10428" t="s">
        <v>19</v>
      </c>
      <c r="C10428">
        <v>6.2</v>
      </c>
      <c r="E10428" t="b">
        <v>0</v>
      </c>
    </row>
    <row r="10429" spans="1:5" x14ac:dyDescent="0.3">
      <c r="A10429" t="s">
        <v>3339</v>
      </c>
      <c r="B10429" t="s">
        <v>22</v>
      </c>
      <c r="C10429">
        <v>7.9</v>
      </c>
      <c r="E10429" t="b">
        <v>0</v>
      </c>
    </row>
    <row r="10430" spans="1:5" x14ac:dyDescent="0.3">
      <c r="A10430" t="s">
        <v>3339</v>
      </c>
      <c r="B10430" t="s">
        <v>30</v>
      </c>
      <c r="C10430">
        <v>7.9</v>
      </c>
      <c r="E10430" t="b">
        <v>0</v>
      </c>
    </row>
    <row r="10431" spans="1:5" x14ac:dyDescent="0.3">
      <c r="A10431" t="s">
        <v>3340</v>
      </c>
      <c r="B10431" t="s">
        <v>13</v>
      </c>
      <c r="C10431">
        <v>8.1</v>
      </c>
      <c r="E10431" t="b">
        <v>0</v>
      </c>
    </row>
    <row r="10432" spans="1:5" x14ac:dyDescent="0.3">
      <c r="A10432" t="s">
        <v>3340</v>
      </c>
      <c r="B10432" t="s">
        <v>30</v>
      </c>
      <c r="C10432">
        <v>8.1</v>
      </c>
      <c r="E10432" t="b">
        <v>0</v>
      </c>
    </row>
    <row r="10433" spans="1:5" x14ac:dyDescent="0.3">
      <c r="A10433" t="s">
        <v>3341</v>
      </c>
      <c r="B10433" t="s">
        <v>30</v>
      </c>
      <c r="C10433">
        <v>7.6</v>
      </c>
      <c r="E10433" t="b">
        <v>0</v>
      </c>
    </row>
    <row r="10434" spans="1:5" x14ac:dyDescent="0.3">
      <c r="A10434" t="s">
        <v>3341</v>
      </c>
      <c r="B10434" t="s">
        <v>35</v>
      </c>
      <c r="C10434">
        <v>7.6</v>
      </c>
      <c r="E10434" t="b">
        <v>0</v>
      </c>
    </row>
    <row r="10435" spans="1:5" x14ac:dyDescent="0.3">
      <c r="A10435" t="s">
        <v>3341</v>
      </c>
      <c r="B10435" t="s">
        <v>15</v>
      </c>
      <c r="C10435">
        <v>7.6</v>
      </c>
      <c r="E10435" t="b">
        <v>0</v>
      </c>
    </row>
    <row r="10436" spans="1:5" x14ac:dyDescent="0.3">
      <c r="A10436" t="s">
        <v>3341</v>
      </c>
      <c r="B10436" t="s">
        <v>17</v>
      </c>
      <c r="C10436">
        <v>7.6</v>
      </c>
      <c r="E10436" t="b">
        <v>0</v>
      </c>
    </row>
    <row r="10437" spans="1:5" x14ac:dyDescent="0.3">
      <c r="A10437" t="s">
        <v>3342</v>
      </c>
      <c r="B10437" t="s">
        <v>30</v>
      </c>
      <c r="C10437">
        <v>3.5</v>
      </c>
      <c r="E10437" t="b">
        <v>0</v>
      </c>
    </row>
    <row r="10438" spans="1:5" x14ac:dyDescent="0.3">
      <c r="A10438" t="s">
        <v>3342</v>
      </c>
      <c r="B10438" t="s">
        <v>39</v>
      </c>
      <c r="C10438">
        <v>3.5</v>
      </c>
      <c r="E10438" t="b">
        <v>0</v>
      </c>
    </row>
    <row r="10439" spans="1:5" x14ac:dyDescent="0.3">
      <c r="A10439" t="s">
        <v>3343</v>
      </c>
      <c r="B10439" t="s">
        <v>38</v>
      </c>
      <c r="C10439">
        <v>7.6</v>
      </c>
      <c r="E10439" t="b">
        <v>0</v>
      </c>
    </row>
    <row r="10440" spans="1:5" x14ac:dyDescent="0.3">
      <c r="A10440" t="s">
        <v>3343</v>
      </c>
      <c r="B10440" t="s">
        <v>34</v>
      </c>
      <c r="C10440">
        <v>7.6</v>
      </c>
      <c r="E10440" t="b">
        <v>0</v>
      </c>
    </row>
    <row r="10441" spans="1:5" x14ac:dyDescent="0.3">
      <c r="A10441" t="s">
        <v>3343</v>
      </c>
      <c r="B10441" t="s">
        <v>30</v>
      </c>
      <c r="C10441">
        <v>7.6</v>
      </c>
      <c r="E10441" t="b">
        <v>0</v>
      </c>
    </row>
    <row r="10442" spans="1:5" x14ac:dyDescent="0.3">
      <c r="A10442" t="s">
        <v>3344</v>
      </c>
      <c r="B10442" t="s">
        <v>22</v>
      </c>
      <c r="C10442">
        <v>6.5</v>
      </c>
      <c r="E10442" t="b">
        <v>0</v>
      </c>
    </row>
    <row r="10443" spans="1:5" x14ac:dyDescent="0.3">
      <c r="A10443" t="s">
        <v>3344</v>
      </c>
      <c r="B10443" t="s">
        <v>30</v>
      </c>
      <c r="C10443">
        <v>6.5</v>
      </c>
      <c r="E10443" t="b">
        <v>0</v>
      </c>
    </row>
    <row r="10444" spans="1:5" x14ac:dyDescent="0.3">
      <c r="A10444" t="s">
        <v>3344</v>
      </c>
      <c r="B10444" t="s">
        <v>39</v>
      </c>
      <c r="C10444">
        <v>6.5</v>
      </c>
      <c r="E10444" t="b">
        <v>0</v>
      </c>
    </row>
    <row r="10445" spans="1:5" x14ac:dyDescent="0.3">
      <c r="A10445" t="s">
        <v>3344</v>
      </c>
      <c r="B10445" t="s">
        <v>19</v>
      </c>
      <c r="C10445">
        <v>6.5</v>
      </c>
      <c r="E10445" t="b">
        <v>0</v>
      </c>
    </row>
    <row r="10446" spans="1:5" x14ac:dyDescent="0.3">
      <c r="A10446" t="s">
        <v>3345</v>
      </c>
      <c r="B10446" t="s">
        <v>22</v>
      </c>
      <c r="C10446">
        <v>5.6</v>
      </c>
      <c r="E10446" t="b">
        <v>0</v>
      </c>
    </row>
    <row r="10447" spans="1:5" x14ac:dyDescent="0.3">
      <c r="A10447" t="s">
        <v>3345</v>
      </c>
      <c r="B10447" t="s">
        <v>34</v>
      </c>
      <c r="C10447">
        <v>5.6</v>
      </c>
      <c r="E10447" t="b">
        <v>0</v>
      </c>
    </row>
    <row r="10448" spans="1:5" x14ac:dyDescent="0.3">
      <c r="A10448" t="s">
        <v>3345</v>
      </c>
      <c r="B10448" t="s">
        <v>30</v>
      </c>
      <c r="C10448">
        <v>5.6</v>
      </c>
      <c r="E10448" t="b">
        <v>0</v>
      </c>
    </row>
    <row r="10449" spans="1:5" x14ac:dyDescent="0.3">
      <c r="A10449" t="s">
        <v>3345</v>
      </c>
      <c r="B10449" t="s">
        <v>19</v>
      </c>
      <c r="C10449">
        <v>5.6</v>
      </c>
      <c r="E10449" t="b">
        <v>0</v>
      </c>
    </row>
    <row r="10450" spans="1:5" x14ac:dyDescent="0.3">
      <c r="A10450" t="s">
        <v>3345</v>
      </c>
      <c r="B10450" t="s">
        <v>17</v>
      </c>
      <c r="C10450">
        <v>5.6</v>
      </c>
      <c r="E10450" t="b">
        <v>0</v>
      </c>
    </row>
    <row r="10451" spans="1:5" x14ac:dyDescent="0.3">
      <c r="A10451" t="s">
        <v>3346</v>
      </c>
      <c r="B10451" t="s">
        <v>22</v>
      </c>
      <c r="C10451">
        <v>7.7</v>
      </c>
      <c r="E10451" t="b">
        <v>0</v>
      </c>
    </row>
    <row r="10452" spans="1:5" x14ac:dyDescent="0.3">
      <c r="A10452" t="s">
        <v>3346</v>
      </c>
      <c r="B10452" t="s">
        <v>30</v>
      </c>
      <c r="C10452">
        <v>7.7</v>
      </c>
      <c r="E10452" t="b">
        <v>0</v>
      </c>
    </row>
    <row r="10453" spans="1:5" x14ac:dyDescent="0.3">
      <c r="A10453" t="s">
        <v>3346</v>
      </c>
      <c r="B10453" t="s">
        <v>19</v>
      </c>
      <c r="C10453">
        <v>7.7</v>
      </c>
      <c r="E10453" t="b">
        <v>0</v>
      </c>
    </row>
    <row r="10454" spans="1:5" x14ac:dyDescent="0.3">
      <c r="A10454" t="s">
        <v>3347</v>
      </c>
      <c r="B10454" t="s">
        <v>35</v>
      </c>
      <c r="C10454">
        <v>5.2</v>
      </c>
      <c r="E10454" t="b">
        <v>0</v>
      </c>
    </row>
    <row r="10455" spans="1:5" x14ac:dyDescent="0.3">
      <c r="A10455" t="s">
        <v>3347</v>
      </c>
      <c r="B10455" t="s">
        <v>26</v>
      </c>
      <c r="C10455">
        <v>5.2</v>
      </c>
      <c r="E10455" t="b">
        <v>0</v>
      </c>
    </row>
    <row r="10456" spans="1:5" x14ac:dyDescent="0.3">
      <c r="A10456" t="s">
        <v>3347</v>
      </c>
      <c r="B10456" t="s">
        <v>17</v>
      </c>
      <c r="C10456">
        <v>5.2</v>
      </c>
      <c r="E10456" t="b">
        <v>0</v>
      </c>
    </row>
    <row r="10457" spans="1:5" x14ac:dyDescent="0.3">
      <c r="A10457" t="s">
        <v>461</v>
      </c>
      <c r="B10457" t="s">
        <v>22</v>
      </c>
      <c r="C10457">
        <v>6.9</v>
      </c>
      <c r="E10457" t="b">
        <v>0</v>
      </c>
    </row>
    <row r="10458" spans="1:5" x14ac:dyDescent="0.3">
      <c r="A10458" t="s">
        <v>461</v>
      </c>
      <c r="B10458" t="s">
        <v>14</v>
      </c>
      <c r="C10458">
        <v>6.9</v>
      </c>
      <c r="E10458" t="b">
        <v>0</v>
      </c>
    </row>
    <row r="10459" spans="1:5" x14ac:dyDescent="0.3">
      <c r="A10459" t="s">
        <v>461</v>
      </c>
      <c r="B10459" t="s">
        <v>35</v>
      </c>
      <c r="C10459">
        <v>6.9</v>
      </c>
      <c r="E10459" t="b">
        <v>0</v>
      </c>
    </row>
    <row r="10460" spans="1:5" x14ac:dyDescent="0.3">
      <c r="A10460" t="s">
        <v>3348</v>
      </c>
      <c r="B10460" t="s">
        <v>22</v>
      </c>
      <c r="C10460">
        <v>6.1</v>
      </c>
      <c r="E10460" t="b">
        <v>0</v>
      </c>
    </row>
    <row r="10461" spans="1:5" x14ac:dyDescent="0.3">
      <c r="A10461" t="s">
        <v>3348</v>
      </c>
      <c r="B10461" t="s">
        <v>19</v>
      </c>
      <c r="C10461">
        <v>6.1</v>
      </c>
      <c r="E10461" t="b">
        <v>0</v>
      </c>
    </row>
    <row r="10462" spans="1:5" x14ac:dyDescent="0.3">
      <c r="A10462" t="s">
        <v>3349</v>
      </c>
      <c r="B10462" t="s">
        <v>22</v>
      </c>
      <c r="C10462">
        <v>5</v>
      </c>
      <c r="E10462" t="b">
        <v>0</v>
      </c>
    </row>
    <row r="10463" spans="1:5" x14ac:dyDescent="0.3">
      <c r="A10463" t="s">
        <v>3349</v>
      </c>
      <c r="B10463" t="s">
        <v>14</v>
      </c>
      <c r="C10463">
        <v>5</v>
      </c>
      <c r="E10463" t="b">
        <v>0</v>
      </c>
    </row>
    <row r="10464" spans="1:5" x14ac:dyDescent="0.3">
      <c r="A10464" t="s">
        <v>3349</v>
      </c>
      <c r="B10464" t="s">
        <v>15</v>
      </c>
      <c r="C10464">
        <v>5</v>
      </c>
      <c r="E10464" t="b">
        <v>0</v>
      </c>
    </row>
    <row r="10465" spans="1:5" x14ac:dyDescent="0.3">
      <c r="A10465" t="s">
        <v>3350</v>
      </c>
      <c r="B10465" t="s">
        <v>13</v>
      </c>
      <c r="C10465">
        <v>7.8</v>
      </c>
      <c r="E10465" t="b">
        <v>0</v>
      </c>
    </row>
    <row r="10466" spans="1:5" x14ac:dyDescent="0.3">
      <c r="A10466" t="s">
        <v>3351</v>
      </c>
      <c r="B10466" t="s">
        <v>22</v>
      </c>
      <c r="C10466">
        <v>7.4</v>
      </c>
      <c r="E10466" t="b">
        <v>0</v>
      </c>
    </row>
    <row r="10467" spans="1:5" x14ac:dyDescent="0.3">
      <c r="A10467" t="s">
        <v>3351</v>
      </c>
      <c r="B10467" t="s">
        <v>30</v>
      </c>
      <c r="C10467">
        <v>7.4</v>
      </c>
      <c r="E10467" t="b">
        <v>0</v>
      </c>
    </row>
    <row r="10468" spans="1:5" x14ac:dyDescent="0.3">
      <c r="A10468" t="s">
        <v>3351</v>
      </c>
      <c r="B10468" t="s">
        <v>19</v>
      </c>
      <c r="C10468">
        <v>7.4</v>
      </c>
      <c r="E10468" t="b">
        <v>0</v>
      </c>
    </row>
    <row r="10469" spans="1:5" x14ac:dyDescent="0.3">
      <c r="A10469" t="s">
        <v>3352</v>
      </c>
      <c r="B10469" t="s">
        <v>12</v>
      </c>
      <c r="C10469">
        <v>6.8</v>
      </c>
      <c r="E10469" t="b">
        <v>0</v>
      </c>
    </row>
    <row r="10470" spans="1:5" x14ac:dyDescent="0.3">
      <c r="A10470" t="s">
        <v>3352</v>
      </c>
      <c r="B10470" t="s">
        <v>13</v>
      </c>
      <c r="C10470">
        <v>6.8</v>
      </c>
      <c r="E10470" t="b">
        <v>0</v>
      </c>
    </row>
    <row r="10471" spans="1:5" x14ac:dyDescent="0.3">
      <c r="A10471" t="s">
        <v>3352</v>
      </c>
      <c r="B10471" t="s">
        <v>17</v>
      </c>
      <c r="C10471">
        <v>6.8</v>
      </c>
      <c r="E10471" t="b">
        <v>0</v>
      </c>
    </row>
    <row r="10472" spans="1:5" x14ac:dyDescent="0.3">
      <c r="A10472" t="s">
        <v>3353</v>
      </c>
      <c r="B10472" t="s">
        <v>12</v>
      </c>
      <c r="C10472">
        <v>7.1</v>
      </c>
      <c r="E10472" t="b">
        <v>0</v>
      </c>
    </row>
    <row r="10473" spans="1:5" x14ac:dyDescent="0.3">
      <c r="A10473" t="s">
        <v>3353</v>
      </c>
      <c r="B10473" t="s">
        <v>34</v>
      </c>
      <c r="C10473">
        <v>7.1</v>
      </c>
      <c r="E10473" t="b">
        <v>0</v>
      </c>
    </row>
    <row r="10474" spans="1:5" x14ac:dyDescent="0.3">
      <c r="A10474" t="s">
        <v>3353</v>
      </c>
      <c r="B10474" t="s">
        <v>30</v>
      </c>
      <c r="C10474">
        <v>7.1</v>
      </c>
      <c r="E10474" t="b">
        <v>0</v>
      </c>
    </row>
    <row r="10475" spans="1:5" x14ac:dyDescent="0.3">
      <c r="A10475" t="s">
        <v>3353</v>
      </c>
      <c r="B10475" t="s">
        <v>17</v>
      </c>
      <c r="C10475">
        <v>7.1</v>
      </c>
      <c r="E10475" t="b">
        <v>0</v>
      </c>
    </row>
    <row r="10476" spans="1:5" x14ac:dyDescent="0.3">
      <c r="A10476" t="s">
        <v>3354</v>
      </c>
      <c r="B10476" t="s">
        <v>14</v>
      </c>
      <c r="C10476">
        <v>6.4</v>
      </c>
      <c r="E10476" t="b">
        <v>0</v>
      </c>
    </row>
    <row r="10477" spans="1:5" x14ac:dyDescent="0.3">
      <c r="A10477" t="s">
        <v>3354</v>
      </c>
      <c r="B10477" t="s">
        <v>35</v>
      </c>
      <c r="C10477">
        <v>6.4</v>
      </c>
      <c r="E10477" t="b">
        <v>0</v>
      </c>
    </row>
    <row r="10478" spans="1:5" x14ac:dyDescent="0.3">
      <c r="A10478" t="s">
        <v>3354</v>
      </c>
      <c r="B10478" t="s">
        <v>26</v>
      </c>
      <c r="C10478">
        <v>6.4</v>
      </c>
      <c r="E10478" t="b">
        <v>0</v>
      </c>
    </row>
    <row r="10479" spans="1:5" x14ac:dyDescent="0.3">
      <c r="A10479" t="s">
        <v>3354</v>
      </c>
      <c r="B10479" t="s">
        <v>17</v>
      </c>
      <c r="C10479">
        <v>6.4</v>
      </c>
      <c r="E10479" t="b">
        <v>0</v>
      </c>
    </row>
    <row r="10480" spans="1:5" x14ac:dyDescent="0.3">
      <c r="A10480" t="s">
        <v>3355</v>
      </c>
      <c r="B10480" t="s">
        <v>22</v>
      </c>
      <c r="C10480">
        <v>5.7</v>
      </c>
      <c r="E10480" t="b">
        <v>0</v>
      </c>
    </row>
    <row r="10481" spans="1:5" x14ac:dyDescent="0.3">
      <c r="A10481" t="s">
        <v>3355</v>
      </c>
      <c r="B10481" t="s">
        <v>30</v>
      </c>
      <c r="C10481">
        <v>5.7</v>
      </c>
      <c r="E10481" t="b">
        <v>0</v>
      </c>
    </row>
    <row r="10482" spans="1:5" x14ac:dyDescent="0.3">
      <c r="A10482" t="s">
        <v>3355</v>
      </c>
      <c r="B10482" t="s">
        <v>19</v>
      </c>
      <c r="C10482">
        <v>5.7</v>
      </c>
      <c r="E10482" t="b">
        <v>0</v>
      </c>
    </row>
    <row r="10483" spans="1:5" x14ac:dyDescent="0.3">
      <c r="A10483" t="s">
        <v>3356</v>
      </c>
      <c r="B10483" t="s">
        <v>30</v>
      </c>
      <c r="C10483">
        <v>7.5</v>
      </c>
      <c r="E10483" t="b">
        <v>0</v>
      </c>
    </row>
    <row r="10484" spans="1:5" x14ac:dyDescent="0.3">
      <c r="A10484" t="s">
        <v>3357</v>
      </c>
      <c r="B10484" t="s">
        <v>22</v>
      </c>
      <c r="C10484">
        <v>6.7</v>
      </c>
      <c r="E10484" t="b">
        <v>0</v>
      </c>
    </row>
    <row r="10485" spans="1:5" x14ac:dyDescent="0.3">
      <c r="A10485" t="s">
        <v>3357</v>
      </c>
      <c r="B10485" t="s">
        <v>34</v>
      </c>
      <c r="C10485">
        <v>6.7</v>
      </c>
      <c r="E10485" t="b">
        <v>0</v>
      </c>
    </row>
    <row r="10486" spans="1:5" x14ac:dyDescent="0.3">
      <c r="A10486" t="s">
        <v>3358</v>
      </c>
      <c r="B10486" t="s">
        <v>22</v>
      </c>
      <c r="C10486">
        <v>5.6</v>
      </c>
      <c r="E10486" t="b">
        <v>0</v>
      </c>
    </row>
    <row r="10487" spans="1:5" x14ac:dyDescent="0.3">
      <c r="A10487" t="s">
        <v>3358</v>
      </c>
      <c r="B10487" t="s">
        <v>19</v>
      </c>
      <c r="C10487">
        <v>5.6</v>
      </c>
      <c r="E10487" t="b">
        <v>0</v>
      </c>
    </row>
    <row r="10488" spans="1:5" x14ac:dyDescent="0.3">
      <c r="A10488" t="s">
        <v>997</v>
      </c>
      <c r="B10488" t="s">
        <v>30</v>
      </c>
      <c r="C10488">
        <v>7</v>
      </c>
      <c r="E10488" t="b">
        <v>0</v>
      </c>
    </row>
    <row r="10489" spans="1:5" x14ac:dyDescent="0.3">
      <c r="A10489" t="s">
        <v>997</v>
      </c>
      <c r="B10489" t="s">
        <v>17</v>
      </c>
      <c r="C10489">
        <v>7</v>
      </c>
      <c r="E10489" t="b">
        <v>0</v>
      </c>
    </row>
    <row r="10490" spans="1:5" x14ac:dyDescent="0.3">
      <c r="A10490" t="s">
        <v>3359</v>
      </c>
      <c r="B10490" t="s">
        <v>34</v>
      </c>
      <c r="C10490">
        <v>7.6</v>
      </c>
      <c r="E10490" t="b">
        <v>0</v>
      </c>
    </row>
    <row r="10491" spans="1:5" x14ac:dyDescent="0.3">
      <c r="A10491" t="s">
        <v>3359</v>
      </c>
      <c r="B10491" t="s">
        <v>30</v>
      </c>
      <c r="C10491">
        <v>7.6</v>
      </c>
      <c r="E10491" t="b">
        <v>0</v>
      </c>
    </row>
    <row r="10492" spans="1:5" x14ac:dyDescent="0.3">
      <c r="A10492" t="s">
        <v>3360</v>
      </c>
      <c r="B10492" t="s">
        <v>30</v>
      </c>
      <c r="C10492">
        <v>6.5</v>
      </c>
      <c r="E10492" t="b">
        <v>0</v>
      </c>
    </row>
    <row r="10493" spans="1:5" x14ac:dyDescent="0.3">
      <c r="A10493" t="s">
        <v>3360</v>
      </c>
      <c r="B10493" t="s">
        <v>19</v>
      </c>
      <c r="C10493">
        <v>6.5</v>
      </c>
      <c r="E10493" t="b">
        <v>0</v>
      </c>
    </row>
    <row r="10494" spans="1:5" x14ac:dyDescent="0.3">
      <c r="A10494" t="s">
        <v>3361</v>
      </c>
      <c r="B10494" t="s">
        <v>12</v>
      </c>
      <c r="C10494">
        <v>7</v>
      </c>
      <c r="E10494" t="b">
        <v>0</v>
      </c>
    </row>
    <row r="10495" spans="1:5" x14ac:dyDescent="0.3">
      <c r="A10495" t="s">
        <v>3361</v>
      </c>
      <c r="B10495" t="s">
        <v>22</v>
      </c>
      <c r="C10495">
        <v>7</v>
      </c>
      <c r="E10495" t="b">
        <v>0</v>
      </c>
    </row>
    <row r="10496" spans="1:5" x14ac:dyDescent="0.3">
      <c r="A10496" t="s">
        <v>3361</v>
      </c>
      <c r="B10496" t="s">
        <v>34</v>
      </c>
      <c r="C10496">
        <v>7</v>
      </c>
      <c r="E10496" t="b">
        <v>0</v>
      </c>
    </row>
    <row r="10497" spans="1:5" x14ac:dyDescent="0.3">
      <c r="A10497" t="s">
        <v>3361</v>
      </c>
      <c r="B10497" t="s">
        <v>17</v>
      </c>
      <c r="C10497">
        <v>7</v>
      </c>
      <c r="E10497" t="b">
        <v>0</v>
      </c>
    </row>
    <row r="10498" spans="1:5" x14ac:dyDescent="0.3">
      <c r="A10498" t="s">
        <v>3362</v>
      </c>
      <c r="B10498" t="s">
        <v>12</v>
      </c>
      <c r="C10498">
        <v>6.3</v>
      </c>
      <c r="E10498" t="b">
        <v>0</v>
      </c>
    </row>
    <row r="10499" spans="1:5" x14ac:dyDescent="0.3">
      <c r="A10499" t="s">
        <v>3362</v>
      </c>
      <c r="B10499" t="s">
        <v>34</v>
      </c>
      <c r="C10499">
        <v>6.3</v>
      </c>
      <c r="E10499" t="b">
        <v>0</v>
      </c>
    </row>
    <row r="10500" spans="1:5" x14ac:dyDescent="0.3">
      <c r="A10500" t="s">
        <v>3362</v>
      </c>
      <c r="B10500" t="s">
        <v>17</v>
      </c>
      <c r="C10500">
        <v>6.3</v>
      </c>
      <c r="E10500" t="b">
        <v>0</v>
      </c>
    </row>
    <row r="10501" spans="1:5" x14ac:dyDescent="0.3">
      <c r="A10501" t="s">
        <v>3363</v>
      </c>
      <c r="B10501" t="s">
        <v>30</v>
      </c>
      <c r="C10501">
        <v>6.4</v>
      </c>
      <c r="E10501" t="b">
        <v>0</v>
      </c>
    </row>
    <row r="10502" spans="1:5" x14ac:dyDescent="0.3">
      <c r="A10502" t="s">
        <v>3363</v>
      </c>
      <c r="B10502" t="s">
        <v>19</v>
      </c>
      <c r="C10502">
        <v>6.4</v>
      </c>
      <c r="E10502" t="b">
        <v>0</v>
      </c>
    </row>
    <row r="10503" spans="1:5" x14ac:dyDescent="0.3">
      <c r="A10503" t="s">
        <v>3364</v>
      </c>
      <c r="B10503" t="s">
        <v>22</v>
      </c>
      <c r="C10503">
        <v>7.1</v>
      </c>
      <c r="E10503" t="b">
        <v>0</v>
      </c>
    </row>
    <row r="10504" spans="1:5" x14ac:dyDescent="0.3">
      <c r="A10504" t="s">
        <v>3364</v>
      </c>
      <c r="B10504" t="s">
        <v>30</v>
      </c>
      <c r="C10504">
        <v>7.1</v>
      </c>
      <c r="E10504" t="b">
        <v>0</v>
      </c>
    </row>
    <row r="10505" spans="1:5" x14ac:dyDescent="0.3">
      <c r="A10505" t="s">
        <v>3364</v>
      </c>
      <c r="B10505" t="s">
        <v>19</v>
      </c>
      <c r="C10505">
        <v>7.1</v>
      </c>
      <c r="E10505" t="b">
        <v>0</v>
      </c>
    </row>
    <row r="10506" spans="1:5" x14ac:dyDescent="0.3">
      <c r="A10506" t="s">
        <v>3365</v>
      </c>
      <c r="B10506" t="s">
        <v>22</v>
      </c>
      <c r="C10506">
        <v>7.1</v>
      </c>
      <c r="E10506" t="b">
        <v>0</v>
      </c>
    </row>
    <row r="10507" spans="1:5" x14ac:dyDescent="0.3">
      <c r="A10507" t="s">
        <v>3365</v>
      </c>
      <c r="B10507" t="s">
        <v>19</v>
      </c>
      <c r="C10507">
        <v>7.1</v>
      </c>
      <c r="E10507" t="b">
        <v>0</v>
      </c>
    </row>
    <row r="10508" spans="1:5" x14ac:dyDescent="0.3">
      <c r="A10508" t="s">
        <v>3366</v>
      </c>
      <c r="B10508" t="s">
        <v>22</v>
      </c>
      <c r="C10508">
        <v>6.5</v>
      </c>
      <c r="E10508" t="b">
        <v>0</v>
      </c>
    </row>
    <row r="10509" spans="1:5" x14ac:dyDescent="0.3">
      <c r="A10509" t="s">
        <v>3366</v>
      </c>
      <c r="B10509" t="s">
        <v>30</v>
      </c>
      <c r="C10509">
        <v>6.5</v>
      </c>
      <c r="E10509" t="b">
        <v>0</v>
      </c>
    </row>
    <row r="10510" spans="1:5" x14ac:dyDescent="0.3">
      <c r="A10510" t="s">
        <v>3366</v>
      </c>
      <c r="B10510" t="s">
        <v>19</v>
      </c>
      <c r="C10510">
        <v>6.5</v>
      </c>
      <c r="E10510" t="b">
        <v>0</v>
      </c>
    </row>
    <row r="10511" spans="1:5" x14ac:dyDescent="0.3">
      <c r="A10511" t="s">
        <v>3367</v>
      </c>
      <c r="B10511" t="s">
        <v>30</v>
      </c>
      <c r="C10511">
        <v>6.9</v>
      </c>
      <c r="E10511" t="b">
        <v>0</v>
      </c>
    </row>
    <row r="10512" spans="1:5" x14ac:dyDescent="0.3">
      <c r="A10512" t="s">
        <v>3367</v>
      </c>
      <c r="B10512" t="s">
        <v>35</v>
      </c>
      <c r="C10512">
        <v>6.9</v>
      </c>
      <c r="E10512" t="b">
        <v>0</v>
      </c>
    </row>
    <row r="10513" spans="1:5" x14ac:dyDescent="0.3">
      <c r="A10513" t="s">
        <v>3368</v>
      </c>
      <c r="B10513" t="s">
        <v>22</v>
      </c>
      <c r="C10513">
        <v>5.4</v>
      </c>
      <c r="E10513" t="b">
        <v>0</v>
      </c>
    </row>
    <row r="10514" spans="1:5" x14ac:dyDescent="0.3">
      <c r="A10514" t="s">
        <v>3368</v>
      </c>
      <c r="B10514" t="s">
        <v>30</v>
      </c>
      <c r="C10514">
        <v>5.4</v>
      </c>
      <c r="E10514" t="b">
        <v>0</v>
      </c>
    </row>
    <row r="10515" spans="1:5" x14ac:dyDescent="0.3">
      <c r="A10515" t="s">
        <v>3369</v>
      </c>
      <c r="B10515" t="s">
        <v>22</v>
      </c>
      <c r="C10515">
        <v>4.9000000000000004</v>
      </c>
      <c r="E10515" t="b">
        <v>0</v>
      </c>
    </row>
    <row r="10516" spans="1:5" x14ac:dyDescent="0.3">
      <c r="A10516" t="s">
        <v>3369</v>
      </c>
      <c r="B10516" t="s">
        <v>19</v>
      </c>
      <c r="C10516">
        <v>4.9000000000000004</v>
      </c>
      <c r="E10516" t="b">
        <v>0</v>
      </c>
    </row>
    <row r="10517" spans="1:5" x14ac:dyDescent="0.3">
      <c r="A10517" t="s">
        <v>3370</v>
      </c>
      <c r="B10517" t="s">
        <v>22</v>
      </c>
      <c r="C10517">
        <v>5.0999999999999996</v>
      </c>
      <c r="E10517" t="b">
        <v>0</v>
      </c>
    </row>
    <row r="10518" spans="1:5" x14ac:dyDescent="0.3">
      <c r="A10518" t="s">
        <v>3371</v>
      </c>
      <c r="B10518" t="s">
        <v>22</v>
      </c>
      <c r="C10518">
        <v>5.3</v>
      </c>
      <c r="E10518" t="b">
        <v>0</v>
      </c>
    </row>
    <row r="10519" spans="1:5" x14ac:dyDescent="0.3">
      <c r="A10519" t="s">
        <v>3371</v>
      </c>
      <c r="B10519" t="s">
        <v>14</v>
      </c>
      <c r="C10519">
        <v>5.3</v>
      </c>
      <c r="E10519" t="b">
        <v>0</v>
      </c>
    </row>
    <row r="10520" spans="1:5" x14ac:dyDescent="0.3">
      <c r="A10520" t="s">
        <v>3371</v>
      </c>
      <c r="B10520" t="s">
        <v>19</v>
      </c>
      <c r="C10520">
        <v>5.3</v>
      </c>
      <c r="E10520" t="b">
        <v>0</v>
      </c>
    </row>
    <row r="10521" spans="1:5" x14ac:dyDescent="0.3">
      <c r="A10521" t="s">
        <v>3372</v>
      </c>
      <c r="B10521" t="s">
        <v>30</v>
      </c>
      <c r="C10521">
        <v>7.5</v>
      </c>
      <c r="E10521" t="b">
        <v>0</v>
      </c>
    </row>
    <row r="10522" spans="1:5" x14ac:dyDescent="0.3">
      <c r="A10522" t="s">
        <v>3372</v>
      </c>
      <c r="B10522" t="s">
        <v>19</v>
      </c>
      <c r="C10522">
        <v>7.5</v>
      </c>
      <c r="E10522" t="b">
        <v>0</v>
      </c>
    </row>
    <row r="10523" spans="1:5" x14ac:dyDescent="0.3">
      <c r="A10523" t="s">
        <v>3373</v>
      </c>
      <c r="B10523" t="s">
        <v>13</v>
      </c>
      <c r="C10523">
        <v>8.3000000000000007</v>
      </c>
      <c r="E10523" t="b">
        <v>0</v>
      </c>
    </row>
    <row r="10524" spans="1:5" x14ac:dyDescent="0.3">
      <c r="A10524" t="s">
        <v>3373</v>
      </c>
      <c r="B10524" t="s">
        <v>30</v>
      </c>
      <c r="C10524">
        <v>8.3000000000000007</v>
      </c>
      <c r="E10524" t="b">
        <v>0</v>
      </c>
    </row>
    <row r="10525" spans="1:5" x14ac:dyDescent="0.3">
      <c r="A10525" t="s">
        <v>3373</v>
      </c>
      <c r="B10525" t="s">
        <v>14</v>
      </c>
      <c r="C10525">
        <v>8.3000000000000007</v>
      </c>
      <c r="E10525" t="b">
        <v>0</v>
      </c>
    </row>
    <row r="10526" spans="1:5" x14ac:dyDescent="0.3">
      <c r="A10526" t="s">
        <v>3373</v>
      </c>
      <c r="B10526" t="s">
        <v>26</v>
      </c>
      <c r="C10526">
        <v>8.3000000000000007</v>
      </c>
      <c r="E10526" t="b">
        <v>0</v>
      </c>
    </row>
    <row r="10527" spans="1:5" x14ac:dyDescent="0.3">
      <c r="A10527" t="s">
        <v>3374</v>
      </c>
      <c r="B10527" t="s">
        <v>21</v>
      </c>
      <c r="C10527">
        <v>7.3</v>
      </c>
      <c r="E10527" t="b">
        <v>0</v>
      </c>
    </row>
    <row r="10528" spans="1:5" x14ac:dyDescent="0.3">
      <c r="A10528" t="s">
        <v>3374</v>
      </c>
      <c r="B10528" t="s">
        <v>22</v>
      </c>
      <c r="C10528">
        <v>7.3</v>
      </c>
      <c r="E10528" t="b">
        <v>0</v>
      </c>
    </row>
    <row r="10529" spans="1:5" x14ac:dyDescent="0.3">
      <c r="A10529" t="s">
        <v>3374</v>
      </c>
      <c r="B10529" t="s">
        <v>30</v>
      </c>
      <c r="C10529">
        <v>7.3</v>
      </c>
      <c r="E10529" t="b">
        <v>0</v>
      </c>
    </row>
    <row r="10530" spans="1:5" x14ac:dyDescent="0.3">
      <c r="A10530" t="s">
        <v>3374</v>
      </c>
      <c r="B10530" t="s">
        <v>19</v>
      </c>
      <c r="C10530">
        <v>7.3</v>
      </c>
      <c r="E10530" t="b">
        <v>0</v>
      </c>
    </row>
    <row r="10531" spans="1:5" x14ac:dyDescent="0.3">
      <c r="A10531" t="s">
        <v>3375</v>
      </c>
      <c r="B10531" t="s">
        <v>22</v>
      </c>
      <c r="C10531">
        <v>7.3</v>
      </c>
      <c r="E10531" t="b">
        <v>0</v>
      </c>
    </row>
    <row r="10532" spans="1:5" x14ac:dyDescent="0.3">
      <c r="A10532" t="s">
        <v>3375</v>
      </c>
      <c r="B10532" t="s">
        <v>30</v>
      </c>
      <c r="C10532">
        <v>7.3</v>
      </c>
      <c r="E10532" t="b">
        <v>0</v>
      </c>
    </row>
    <row r="10533" spans="1:5" x14ac:dyDescent="0.3">
      <c r="A10533" t="s">
        <v>3376</v>
      </c>
      <c r="B10533" t="s">
        <v>22</v>
      </c>
      <c r="C10533">
        <v>7.1</v>
      </c>
      <c r="E10533" t="b">
        <v>0</v>
      </c>
    </row>
    <row r="10534" spans="1:5" x14ac:dyDescent="0.3">
      <c r="A10534" t="s">
        <v>3376</v>
      </c>
      <c r="B10534" t="s">
        <v>34</v>
      </c>
      <c r="C10534">
        <v>7.1</v>
      </c>
      <c r="E10534" t="b">
        <v>0</v>
      </c>
    </row>
    <row r="10535" spans="1:5" x14ac:dyDescent="0.3">
      <c r="A10535" t="s">
        <v>3376</v>
      </c>
      <c r="B10535" t="s">
        <v>25</v>
      </c>
      <c r="C10535">
        <v>7.1</v>
      </c>
      <c r="E10535" t="b">
        <v>0</v>
      </c>
    </row>
    <row r="10536" spans="1:5" x14ac:dyDescent="0.3">
      <c r="A10536" t="s">
        <v>3376</v>
      </c>
      <c r="B10536" t="s">
        <v>19</v>
      </c>
      <c r="C10536">
        <v>7.1</v>
      </c>
      <c r="E10536" t="b">
        <v>0</v>
      </c>
    </row>
    <row r="10537" spans="1:5" x14ac:dyDescent="0.3">
      <c r="A10537" t="s">
        <v>3377</v>
      </c>
      <c r="B10537" t="s">
        <v>12</v>
      </c>
      <c r="C10537">
        <v>6</v>
      </c>
      <c r="E10537" t="b">
        <v>0</v>
      </c>
    </row>
    <row r="10538" spans="1:5" x14ac:dyDescent="0.3">
      <c r="A10538" t="s">
        <v>3377</v>
      </c>
      <c r="B10538" t="s">
        <v>22</v>
      </c>
      <c r="C10538">
        <v>6</v>
      </c>
      <c r="E10538" t="b">
        <v>0</v>
      </c>
    </row>
    <row r="10539" spans="1:5" x14ac:dyDescent="0.3">
      <c r="A10539" t="s">
        <v>3377</v>
      </c>
      <c r="B10539" t="s">
        <v>34</v>
      </c>
      <c r="C10539">
        <v>6</v>
      </c>
      <c r="E10539" t="b">
        <v>0</v>
      </c>
    </row>
    <row r="10540" spans="1:5" x14ac:dyDescent="0.3">
      <c r="A10540" t="s">
        <v>3377</v>
      </c>
      <c r="B10540" t="s">
        <v>17</v>
      </c>
      <c r="C10540">
        <v>6</v>
      </c>
      <c r="E10540" t="b">
        <v>0</v>
      </c>
    </row>
    <row r="10541" spans="1:5" x14ac:dyDescent="0.3">
      <c r="A10541" t="s">
        <v>3378</v>
      </c>
      <c r="B10541" t="s">
        <v>22</v>
      </c>
      <c r="C10541">
        <v>6.6</v>
      </c>
      <c r="E10541" t="b">
        <v>0</v>
      </c>
    </row>
    <row r="10542" spans="1:5" x14ac:dyDescent="0.3">
      <c r="A10542" t="s">
        <v>3378</v>
      </c>
      <c r="B10542" t="s">
        <v>34</v>
      </c>
      <c r="C10542">
        <v>6.6</v>
      </c>
      <c r="E10542" t="b">
        <v>0</v>
      </c>
    </row>
    <row r="10543" spans="1:5" x14ac:dyDescent="0.3">
      <c r="A10543" t="s">
        <v>3379</v>
      </c>
      <c r="B10543" t="s">
        <v>22</v>
      </c>
      <c r="C10543">
        <v>7.2</v>
      </c>
      <c r="E10543" t="b">
        <v>0</v>
      </c>
    </row>
    <row r="10544" spans="1:5" x14ac:dyDescent="0.3">
      <c r="A10544" t="s">
        <v>3379</v>
      </c>
      <c r="B10544" t="s">
        <v>30</v>
      </c>
      <c r="C10544">
        <v>7.2</v>
      </c>
      <c r="E10544" t="b">
        <v>0</v>
      </c>
    </row>
    <row r="10545" spans="1:5" x14ac:dyDescent="0.3">
      <c r="A10545" t="s">
        <v>3379</v>
      </c>
      <c r="B10545" t="s">
        <v>19</v>
      </c>
      <c r="C10545">
        <v>7.2</v>
      </c>
      <c r="E10545" t="b">
        <v>0</v>
      </c>
    </row>
    <row r="10546" spans="1:5" x14ac:dyDescent="0.3">
      <c r="A10546" t="s">
        <v>3380</v>
      </c>
      <c r="B10546" t="s">
        <v>38</v>
      </c>
      <c r="C10546">
        <v>7.2</v>
      </c>
      <c r="E10546" t="b">
        <v>0</v>
      </c>
    </row>
    <row r="10547" spans="1:5" x14ac:dyDescent="0.3">
      <c r="A10547" t="s">
        <v>3380</v>
      </c>
      <c r="B10547" t="s">
        <v>22</v>
      </c>
      <c r="C10547">
        <v>7.2</v>
      </c>
      <c r="E10547" t="b">
        <v>0</v>
      </c>
    </row>
    <row r="10548" spans="1:5" x14ac:dyDescent="0.3">
      <c r="A10548" t="s">
        <v>3380</v>
      </c>
      <c r="B10548" t="s">
        <v>30</v>
      </c>
      <c r="C10548">
        <v>7.2</v>
      </c>
      <c r="E10548" t="b">
        <v>0</v>
      </c>
    </row>
    <row r="10549" spans="1:5" x14ac:dyDescent="0.3">
      <c r="A10549" t="s">
        <v>3380</v>
      </c>
      <c r="B10549" t="s">
        <v>31</v>
      </c>
      <c r="C10549">
        <v>7.2</v>
      </c>
      <c r="E10549" t="b">
        <v>0</v>
      </c>
    </row>
    <row r="10550" spans="1:5" x14ac:dyDescent="0.3">
      <c r="A10550" t="s">
        <v>3381</v>
      </c>
      <c r="B10550" t="s">
        <v>38</v>
      </c>
      <c r="C10550">
        <v>6.9</v>
      </c>
      <c r="E10550" t="b">
        <v>0</v>
      </c>
    </row>
    <row r="10551" spans="1:5" x14ac:dyDescent="0.3">
      <c r="A10551" t="s">
        <v>3381</v>
      </c>
      <c r="B10551" t="s">
        <v>30</v>
      </c>
      <c r="C10551">
        <v>6.9</v>
      </c>
      <c r="E10551" t="b">
        <v>0</v>
      </c>
    </row>
    <row r="10552" spans="1:5" x14ac:dyDescent="0.3">
      <c r="A10552" t="s">
        <v>3382</v>
      </c>
      <c r="B10552" t="s">
        <v>38</v>
      </c>
      <c r="C10552">
        <v>6.8</v>
      </c>
      <c r="E10552" t="b">
        <v>0</v>
      </c>
    </row>
    <row r="10553" spans="1:5" x14ac:dyDescent="0.3">
      <c r="A10553" t="s">
        <v>3382</v>
      </c>
      <c r="B10553" t="s">
        <v>30</v>
      </c>
      <c r="C10553">
        <v>6.8</v>
      </c>
      <c r="E10553" t="b">
        <v>0</v>
      </c>
    </row>
    <row r="10554" spans="1:5" x14ac:dyDescent="0.3">
      <c r="A10554" t="s">
        <v>3382</v>
      </c>
      <c r="B10554" t="s">
        <v>19</v>
      </c>
      <c r="C10554">
        <v>6.8</v>
      </c>
      <c r="E10554" t="b">
        <v>0</v>
      </c>
    </row>
    <row r="10555" spans="1:5" x14ac:dyDescent="0.3">
      <c r="A10555" t="s">
        <v>3382</v>
      </c>
      <c r="B10555" t="s">
        <v>32</v>
      </c>
      <c r="C10555">
        <v>6.8</v>
      </c>
      <c r="E10555" t="b">
        <v>0</v>
      </c>
    </row>
    <row r="10556" spans="1:5" x14ac:dyDescent="0.3">
      <c r="A10556" t="s">
        <v>3383</v>
      </c>
      <c r="B10556" t="s">
        <v>13</v>
      </c>
      <c r="C10556">
        <v>4</v>
      </c>
      <c r="E10556" t="b">
        <v>0</v>
      </c>
    </row>
    <row r="10557" spans="1:5" x14ac:dyDescent="0.3">
      <c r="A10557" t="s">
        <v>3383</v>
      </c>
      <c r="B10557" t="s">
        <v>30</v>
      </c>
      <c r="C10557">
        <v>4</v>
      </c>
      <c r="E10557" t="b">
        <v>0</v>
      </c>
    </row>
    <row r="10558" spans="1:5" x14ac:dyDescent="0.3">
      <c r="A10558" t="s">
        <v>3384</v>
      </c>
      <c r="B10558" t="s">
        <v>13</v>
      </c>
      <c r="C10558">
        <v>7.7</v>
      </c>
      <c r="E10558" t="b">
        <v>0</v>
      </c>
    </row>
    <row r="10559" spans="1:5" x14ac:dyDescent="0.3">
      <c r="A10559" t="s">
        <v>3384</v>
      </c>
      <c r="B10559" t="s">
        <v>21</v>
      </c>
      <c r="C10559">
        <v>7.7</v>
      </c>
      <c r="E10559" t="b">
        <v>0</v>
      </c>
    </row>
    <row r="10560" spans="1:5" x14ac:dyDescent="0.3">
      <c r="A10560" t="s">
        <v>3384</v>
      </c>
      <c r="B10560" t="s">
        <v>23</v>
      </c>
      <c r="C10560">
        <v>7.7</v>
      </c>
      <c r="E10560" t="b">
        <v>0</v>
      </c>
    </row>
    <row r="10561" spans="1:5" x14ac:dyDescent="0.3">
      <c r="A10561" t="s">
        <v>3384</v>
      </c>
      <c r="B10561" t="s">
        <v>14</v>
      </c>
      <c r="C10561">
        <v>7.7</v>
      </c>
      <c r="E10561" t="b">
        <v>0</v>
      </c>
    </row>
    <row r="10562" spans="1:5" x14ac:dyDescent="0.3">
      <c r="A10562" t="s">
        <v>3385</v>
      </c>
      <c r="B10562" t="s">
        <v>30</v>
      </c>
      <c r="C10562">
        <v>7.4</v>
      </c>
      <c r="E10562" t="b">
        <v>0</v>
      </c>
    </row>
    <row r="10563" spans="1:5" x14ac:dyDescent="0.3">
      <c r="A10563" t="s">
        <v>3385</v>
      </c>
      <c r="B10563" t="s">
        <v>39</v>
      </c>
      <c r="C10563">
        <v>7.4</v>
      </c>
      <c r="E10563" t="b">
        <v>0</v>
      </c>
    </row>
    <row r="10564" spans="1:5" x14ac:dyDescent="0.3">
      <c r="A10564" t="s">
        <v>3386</v>
      </c>
      <c r="B10564" t="s">
        <v>30</v>
      </c>
      <c r="C10564">
        <v>6.5</v>
      </c>
      <c r="E10564" t="b">
        <v>0</v>
      </c>
    </row>
    <row r="10565" spans="1:5" x14ac:dyDescent="0.3">
      <c r="A10565" t="s">
        <v>3386</v>
      </c>
      <c r="B10565" t="s">
        <v>19</v>
      </c>
      <c r="C10565">
        <v>6.5</v>
      </c>
      <c r="E10565" t="b">
        <v>0</v>
      </c>
    </row>
    <row r="10566" spans="1:5" x14ac:dyDescent="0.3">
      <c r="A10566" t="s">
        <v>3386</v>
      </c>
      <c r="B10566" t="s">
        <v>17</v>
      </c>
      <c r="C10566">
        <v>6.5</v>
      </c>
      <c r="E10566" t="b">
        <v>0</v>
      </c>
    </row>
    <row r="10567" spans="1:5" x14ac:dyDescent="0.3">
      <c r="A10567" t="s">
        <v>3387</v>
      </c>
      <c r="B10567" t="s">
        <v>34</v>
      </c>
      <c r="C10567">
        <v>6.4</v>
      </c>
      <c r="E10567" t="b">
        <v>0</v>
      </c>
    </row>
    <row r="10568" spans="1:5" x14ac:dyDescent="0.3">
      <c r="A10568" t="s">
        <v>3387</v>
      </c>
      <c r="B10568" t="s">
        <v>30</v>
      </c>
      <c r="C10568">
        <v>6.4</v>
      </c>
      <c r="E10568" t="b">
        <v>0</v>
      </c>
    </row>
    <row r="10569" spans="1:5" x14ac:dyDescent="0.3">
      <c r="A10569" t="s">
        <v>3388</v>
      </c>
      <c r="B10569" t="s">
        <v>30</v>
      </c>
      <c r="C10569">
        <v>7.2</v>
      </c>
      <c r="E10569" t="b">
        <v>0</v>
      </c>
    </row>
    <row r="10570" spans="1:5" x14ac:dyDescent="0.3">
      <c r="A10570" t="s">
        <v>3388</v>
      </c>
      <c r="B10570" t="s">
        <v>19</v>
      </c>
      <c r="C10570">
        <v>7.2</v>
      </c>
      <c r="E10570" t="b">
        <v>0</v>
      </c>
    </row>
    <row r="10571" spans="1:5" x14ac:dyDescent="0.3">
      <c r="A10571" t="s">
        <v>3389</v>
      </c>
      <c r="B10571" t="s">
        <v>22</v>
      </c>
      <c r="C10571">
        <v>5.6</v>
      </c>
      <c r="E10571" t="b">
        <v>0</v>
      </c>
    </row>
    <row r="10572" spans="1:5" x14ac:dyDescent="0.3">
      <c r="A10572" t="s">
        <v>3389</v>
      </c>
      <c r="B10572" t="s">
        <v>34</v>
      </c>
      <c r="C10572">
        <v>5.6</v>
      </c>
      <c r="E10572" t="b">
        <v>0</v>
      </c>
    </row>
    <row r="10573" spans="1:5" x14ac:dyDescent="0.3">
      <c r="A10573" t="s">
        <v>3389</v>
      </c>
      <c r="B10573" t="s">
        <v>25</v>
      </c>
      <c r="C10573">
        <v>5.6</v>
      </c>
      <c r="E10573" t="b">
        <v>0</v>
      </c>
    </row>
    <row r="10574" spans="1:5" x14ac:dyDescent="0.3">
      <c r="A10574" t="s">
        <v>3389</v>
      </c>
      <c r="B10574" t="s">
        <v>26</v>
      </c>
      <c r="C10574">
        <v>5.6</v>
      </c>
      <c r="E10574" t="b">
        <v>0</v>
      </c>
    </row>
    <row r="10575" spans="1:5" x14ac:dyDescent="0.3">
      <c r="A10575" t="s">
        <v>3390</v>
      </c>
      <c r="B10575" t="s">
        <v>30</v>
      </c>
      <c r="C10575">
        <v>6.3</v>
      </c>
      <c r="E10575" t="b">
        <v>0</v>
      </c>
    </row>
    <row r="10576" spans="1:5" x14ac:dyDescent="0.3">
      <c r="A10576" t="s">
        <v>3390</v>
      </c>
      <c r="B10576" t="s">
        <v>19</v>
      </c>
      <c r="C10576">
        <v>6.3</v>
      </c>
      <c r="E10576" t="b">
        <v>0</v>
      </c>
    </row>
    <row r="10577" spans="1:5" x14ac:dyDescent="0.3">
      <c r="A10577" t="s">
        <v>3390</v>
      </c>
      <c r="B10577" t="s">
        <v>36</v>
      </c>
      <c r="C10577">
        <v>6.3</v>
      </c>
      <c r="E10577" t="b">
        <v>0</v>
      </c>
    </row>
    <row r="10578" spans="1:5" x14ac:dyDescent="0.3">
      <c r="A10578" t="s">
        <v>3391</v>
      </c>
      <c r="B10578" t="s">
        <v>22</v>
      </c>
      <c r="C10578">
        <v>6.8</v>
      </c>
      <c r="E10578" t="b">
        <v>0</v>
      </c>
    </row>
    <row r="10579" spans="1:5" x14ac:dyDescent="0.3">
      <c r="A10579" t="s">
        <v>3391</v>
      </c>
      <c r="B10579" t="s">
        <v>30</v>
      </c>
      <c r="C10579">
        <v>6.8</v>
      </c>
      <c r="E10579" t="b">
        <v>0</v>
      </c>
    </row>
    <row r="10580" spans="1:5" x14ac:dyDescent="0.3">
      <c r="A10580" t="s">
        <v>3391</v>
      </c>
      <c r="B10580" t="s">
        <v>35</v>
      </c>
      <c r="C10580">
        <v>6.8</v>
      </c>
      <c r="E10580" t="b">
        <v>0</v>
      </c>
    </row>
    <row r="10581" spans="1:5" x14ac:dyDescent="0.3">
      <c r="A10581" t="s">
        <v>3391</v>
      </c>
      <c r="B10581" t="s">
        <v>15</v>
      </c>
      <c r="C10581">
        <v>6.8</v>
      </c>
      <c r="E10581" t="b">
        <v>0</v>
      </c>
    </row>
    <row r="10582" spans="1:5" x14ac:dyDescent="0.3">
      <c r="A10582" t="s">
        <v>3392</v>
      </c>
      <c r="B10582" t="s">
        <v>22</v>
      </c>
      <c r="C10582">
        <v>5.5</v>
      </c>
      <c r="E10582" t="b">
        <v>0</v>
      </c>
    </row>
    <row r="10583" spans="1:5" x14ac:dyDescent="0.3">
      <c r="A10583" t="s">
        <v>3392</v>
      </c>
      <c r="B10583" t="s">
        <v>30</v>
      </c>
      <c r="C10583">
        <v>5.5</v>
      </c>
      <c r="E10583" t="b">
        <v>0</v>
      </c>
    </row>
    <row r="10584" spans="1:5" x14ac:dyDescent="0.3">
      <c r="A10584" t="s">
        <v>3392</v>
      </c>
      <c r="B10584" t="s">
        <v>19</v>
      </c>
      <c r="C10584">
        <v>5.5</v>
      </c>
      <c r="E10584" t="b">
        <v>0</v>
      </c>
    </row>
    <row r="10585" spans="1:5" x14ac:dyDescent="0.3">
      <c r="A10585" t="s">
        <v>3393</v>
      </c>
      <c r="B10585" t="s">
        <v>12</v>
      </c>
      <c r="C10585">
        <v>6.9</v>
      </c>
      <c r="E10585" t="b">
        <v>0</v>
      </c>
    </row>
    <row r="10586" spans="1:5" x14ac:dyDescent="0.3">
      <c r="A10586" t="s">
        <v>3393</v>
      </c>
      <c r="B10586" t="s">
        <v>22</v>
      </c>
      <c r="C10586">
        <v>6.9</v>
      </c>
      <c r="E10586" t="b">
        <v>0</v>
      </c>
    </row>
    <row r="10587" spans="1:5" x14ac:dyDescent="0.3">
      <c r="A10587" t="s">
        <v>3393</v>
      </c>
      <c r="B10587" t="s">
        <v>34</v>
      </c>
      <c r="C10587">
        <v>6.9</v>
      </c>
      <c r="E10587" t="b">
        <v>0</v>
      </c>
    </row>
    <row r="10588" spans="1:5" x14ac:dyDescent="0.3">
      <c r="A10588" t="s">
        <v>3394</v>
      </c>
      <c r="B10588" t="s">
        <v>34</v>
      </c>
      <c r="C10588">
        <v>6</v>
      </c>
      <c r="E10588" t="b">
        <v>0</v>
      </c>
    </row>
    <row r="10589" spans="1:5" x14ac:dyDescent="0.3">
      <c r="A10589" t="s">
        <v>3394</v>
      </c>
      <c r="B10589" t="s">
        <v>35</v>
      </c>
      <c r="C10589">
        <v>6</v>
      </c>
      <c r="E10589" t="b">
        <v>0</v>
      </c>
    </row>
    <row r="10590" spans="1:5" x14ac:dyDescent="0.3">
      <c r="A10590" t="s">
        <v>3394</v>
      </c>
      <c r="B10590" t="s">
        <v>17</v>
      </c>
      <c r="C10590">
        <v>6</v>
      </c>
      <c r="E10590" t="b">
        <v>0</v>
      </c>
    </row>
    <row r="10591" spans="1:5" x14ac:dyDescent="0.3">
      <c r="A10591" t="s">
        <v>3395</v>
      </c>
      <c r="B10591" t="s">
        <v>30</v>
      </c>
      <c r="C10591">
        <v>7.7</v>
      </c>
      <c r="E10591" t="b">
        <v>0</v>
      </c>
    </row>
    <row r="10592" spans="1:5" x14ac:dyDescent="0.3">
      <c r="A10592" t="s">
        <v>3395</v>
      </c>
      <c r="B10592" t="s">
        <v>19</v>
      </c>
      <c r="C10592">
        <v>7.7</v>
      </c>
      <c r="E10592" t="b">
        <v>0</v>
      </c>
    </row>
    <row r="10593" spans="1:5" x14ac:dyDescent="0.3">
      <c r="A10593" t="s">
        <v>3396</v>
      </c>
      <c r="B10593" t="s">
        <v>34</v>
      </c>
      <c r="C10593">
        <v>6.4</v>
      </c>
      <c r="E10593" t="b">
        <v>0</v>
      </c>
    </row>
    <row r="10594" spans="1:5" x14ac:dyDescent="0.3">
      <c r="A10594" t="s">
        <v>3396</v>
      </c>
      <c r="B10594" t="s">
        <v>30</v>
      </c>
      <c r="C10594">
        <v>6.4</v>
      </c>
      <c r="E10594" t="b">
        <v>0</v>
      </c>
    </row>
    <row r="10595" spans="1:5" x14ac:dyDescent="0.3">
      <c r="A10595" t="s">
        <v>3396</v>
      </c>
      <c r="B10595" t="s">
        <v>17</v>
      </c>
      <c r="C10595">
        <v>6.4</v>
      </c>
      <c r="E10595" t="b">
        <v>0</v>
      </c>
    </row>
    <row r="10596" spans="1:5" x14ac:dyDescent="0.3">
      <c r="A10596" t="s">
        <v>3397</v>
      </c>
      <c r="B10596" t="s">
        <v>22</v>
      </c>
      <c r="C10596">
        <v>6.6</v>
      </c>
      <c r="E10596" t="b">
        <v>0</v>
      </c>
    </row>
    <row r="10597" spans="1:5" x14ac:dyDescent="0.3">
      <c r="A10597" t="s">
        <v>3397</v>
      </c>
      <c r="B10597" t="s">
        <v>34</v>
      </c>
      <c r="C10597">
        <v>6.6</v>
      </c>
      <c r="E10597" t="b">
        <v>0</v>
      </c>
    </row>
    <row r="10598" spans="1:5" x14ac:dyDescent="0.3">
      <c r="A10598" t="s">
        <v>3397</v>
      </c>
      <c r="B10598" t="s">
        <v>30</v>
      </c>
      <c r="C10598">
        <v>6.6</v>
      </c>
      <c r="E10598" t="b">
        <v>0</v>
      </c>
    </row>
    <row r="10599" spans="1:5" x14ac:dyDescent="0.3">
      <c r="A10599" t="s">
        <v>3397</v>
      </c>
      <c r="B10599" t="s">
        <v>19</v>
      </c>
      <c r="C10599">
        <v>6.6</v>
      </c>
      <c r="E10599" t="b">
        <v>0</v>
      </c>
    </row>
    <row r="10600" spans="1:5" x14ac:dyDescent="0.3">
      <c r="A10600" t="s">
        <v>3398</v>
      </c>
      <c r="B10600" t="s">
        <v>30</v>
      </c>
      <c r="C10600">
        <v>5.3</v>
      </c>
      <c r="E10600" t="b">
        <v>0</v>
      </c>
    </row>
    <row r="10601" spans="1:5" x14ac:dyDescent="0.3">
      <c r="A10601" t="s">
        <v>3399</v>
      </c>
      <c r="B10601" t="s">
        <v>12</v>
      </c>
      <c r="C10601">
        <v>8.1</v>
      </c>
      <c r="E10601" t="b">
        <v>0</v>
      </c>
    </row>
    <row r="10602" spans="1:5" x14ac:dyDescent="0.3">
      <c r="A10602" t="s">
        <v>3399</v>
      </c>
      <c r="B10602" t="s">
        <v>21</v>
      </c>
      <c r="C10602">
        <v>8.1</v>
      </c>
      <c r="E10602" t="b">
        <v>0</v>
      </c>
    </row>
    <row r="10603" spans="1:5" x14ac:dyDescent="0.3">
      <c r="A10603" t="s">
        <v>3399</v>
      </c>
      <c r="B10603" t="s">
        <v>15</v>
      </c>
      <c r="C10603">
        <v>8.1</v>
      </c>
      <c r="E10603" t="b">
        <v>0</v>
      </c>
    </row>
    <row r="10604" spans="1:5" x14ac:dyDescent="0.3">
      <c r="A10604" t="s">
        <v>3400</v>
      </c>
      <c r="B10604" t="s">
        <v>12</v>
      </c>
      <c r="C10604">
        <v>5.9</v>
      </c>
      <c r="E10604" t="b">
        <v>0</v>
      </c>
    </row>
    <row r="10605" spans="1:5" x14ac:dyDescent="0.3">
      <c r="A10605" t="s">
        <v>3400</v>
      </c>
      <c r="B10605" t="s">
        <v>34</v>
      </c>
      <c r="C10605">
        <v>5.9</v>
      </c>
      <c r="E10605" t="b">
        <v>0</v>
      </c>
    </row>
    <row r="10606" spans="1:5" x14ac:dyDescent="0.3">
      <c r="A10606" t="s">
        <v>3400</v>
      </c>
      <c r="B10606" t="s">
        <v>17</v>
      </c>
      <c r="C10606">
        <v>5.9</v>
      </c>
      <c r="E10606" t="b">
        <v>0</v>
      </c>
    </row>
    <row r="10607" spans="1:5" x14ac:dyDescent="0.3">
      <c r="A10607" t="s">
        <v>3401</v>
      </c>
      <c r="B10607" t="s">
        <v>38</v>
      </c>
      <c r="C10607">
        <v>7.7</v>
      </c>
      <c r="E10607" t="b">
        <v>0</v>
      </c>
    </row>
    <row r="10608" spans="1:5" x14ac:dyDescent="0.3">
      <c r="A10608" t="s">
        <v>3401</v>
      </c>
      <c r="B10608" t="s">
        <v>30</v>
      </c>
      <c r="C10608">
        <v>7.7</v>
      </c>
      <c r="E10608" t="b">
        <v>0</v>
      </c>
    </row>
    <row r="10609" spans="1:5" x14ac:dyDescent="0.3">
      <c r="A10609" t="s">
        <v>3401</v>
      </c>
      <c r="B10609" t="s">
        <v>32</v>
      </c>
      <c r="C10609">
        <v>7.7</v>
      </c>
      <c r="E10609" t="b">
        <v>0</v>
      </c>
    </row>
    <row r="10610" spans="1:5" x14ac:dyDescent="0.3">
      <c r="A10610" t="s">
        <v>3402</v>
      </c>
      <c r="B10610" t="s">
        <v>12</v>
      </c>
      <c r="C10610">
        <v>4.5999999999999996</v>
      </c>
      <c r="E10610" t="b">
        <v>0</v>
      </c>
    </row>
    <row r="10611" spans="1:5" x14ac:dyDescent="0.3">
      <c r="A10611" t="s">
        <v>3402</v>
      </c>
      <c r="B10611" t="s">
        <v>34</v>
      </c>
      <c r="C10611">
        <v>4.5999999999999996</v>
      </c>
      <c r="E10611" t="b">
        <v>0</v>
      </c>
    </row>
    <row r="10612" spans="1:5" x14ac:dyDescent="0.3">
      <c r="A10612" t="s">
        <v>3402</v>
      </c>
      <c r="B10612" t="s">
        <v>30</v>
      </c>
      <c r="C10612">
        <v>4.5999999999999996</v>
      </c>
      <c r="E10612" t="b">
        <v>0</v>
      </c>
    </row>
    <row r="10613" spans="1:5" x14ac:dyDescent="0.3">
      <c r="A10613" t="s">
        <v>3402</v>
      </c>
      <c r="B10613" t="s">
        <v>17</v>
      </c>
      <c r="C10613">
        <v>4.5999999999999996</v>
      </c>
      <c r="E10613" t="b">
        <v>0</v>
      </c>
    </row>
    <row r="10614" spans="1:5" x14ac:dyDescent="0.3">
      <c r="A10614" t="s">
        <v>3403</v>
      </c>
      <c r="B10614" t="s">
        <v>12</v>
      </c>
      <c r="C10614">
        <v>5.0999999999999996</v>
      </c>
      <c r="E10614" t="b">
        <v>0</v>
      </c>
    </row>
    <row r="10615" spans="1:5" x14ac:dyDescent="0.3">
      <c r="A10615" t="s">
        <v>3403</v>
      </c>
      <c r="B10615" t="s">
        <v>13</v>
      </c>
      <c r="C10615">
        <v>5.0999999999999996</v>
      </c>
      <c r="E10615" t="b">
        <v>0</v>
      </c>
    </row>
    <row r="10616" spans="1:5" x14ac:dyDescent="0.3">
      <c r="A10616" t="s">
        <v>3403</v>
      </c>
      <c r="B10616" t="s">
        <v>22</v>
      </c>
      <c r="C10616">
        <v>5.0999999999999996</v>
      </c>
      <c r="E10616" t="b">
        <v>0</v>
      </c>
    </row>
    <row r="10617" spans="1:5" x14ac:dyDescent="0.3">
      <c r="A10617" t="s">
        <v>3403</v>
      </c>
      <c r="B10617" t="s">
        <v>19</v>
      </c>
      <c r="C10617">
        <v>5.0999999999999996</v>
      </c>
      <c r="E10617" t="b">
        <v>0</v>
      </c>
    </row>
    <row r="10618" spans="1:5" x14ac:dyDescent="0.3">
      <c r="A10618" t="s">
        <v>3404</v>
      </c>
      <c r="B10618" t="s">
        <v>22</v>
      </c>
      <c r="C10618">
        <v>6.9</v>
      </c>
      <c r="E10618" t="b">
        <v>0</v>
      </c>
    </row>
    <row r="10619" spans="1:5" x14ac:dyDescent="0.3">
      <c r="A10619" t="s">
        <v>3404</v>
      </c>
      <c r="B10619" t="s">
        <v>30</v>
      </c>
      <c r="C10619">
        <v>6.9</v>
      </c>
      <c r="E10619" t="b">
        <v>0</v>
      </c>
    </row>
    <row r="10620" spans="1:5" x14ac:dyDescent="0.3">
      <c r="A10620" t="s">
        <v>3404</v>
      </c>
      <c r="B10620" t="s">
        <v>19</v>
      </c>
      <c r="C10620">
        <v>6.9</v>
      </c>
      <c r="E10620" t="b">
        <v>0</v>
      </c>
    </row>
    <row r="10621" spans="1:5" x14ac:dyDescent="0.3">
      <c r="A10621" t="s">
        <v>3405</v>
      </c>
      <c r="B10621" t="s">
        <v>30</v>
      </c>
      <c r="C10621">
        <v>8</v>
      </c>
      <c r="E10621" t="b">
        <v>0</v>
      </c>
    </row>
    <row r="10622" spans="1:5" x14ac:dyDescent="0.3">
      <c r="A10622" t="s">
        <v>3406</v>
      </c>
      <c r="B10622" t="s">
        <v>34</v>
      </c>
      <c r="C10622">
        <v>6.8</v>
      </c>
      <c r="E10622" t="b">
        <v>0</v>
      </c>
    </row>
    <row r="10623" spans="1:5" x14ac:dyDescent="0.3">
      <c r="A10623" t="s">
        <v>3406</v>
      </c>
      <c r="B10623" t="s">
        <v>30</v>
      </c>
      <c r="C10623">
        <v>6.8</v>
      </c>
      <c r="E10623" t="b">
        <v>0</v>
      </c>
    </row>
    <row r="10624" spans="1:5" x14ac:dyDescent="0.3">
      <c r="A10624" t="s">
        <v>3406</v>
      </c>
      <c r="B10624" t="s">
        <v>26</v>
      </c>
      <c r="C10624">
        <v>6.8</v>
      </c>
      <c r="E10624" t="b">
        <v>0</v>
      </c>
    </row>
    <row r="10625" spans="1:5" x14ac:dyDescent="0.3">
      <c r="A10625" t="s">
        <v>3406</v>
      </c>
      <c r="B10625" t="s">
        <v>17</v>
      </c>
      <c r="C10625">
        <v>6.8</v>
      </c>
      <c r="E10625" t="b">
        <v>0</v>
      </c>
    </row>
    <row r="10626" spans="1:5" x14ac:dyDescent="0.3">
      <c r="A10626" t="s">
        <v>3407</v>
      </c>
      <c r="B10626" t="s">
        <v>12</v>
      </c>
      <c r="C10626">
        <v>5.4</v>
      </c>
      <c r="E10626" t="b">
        <v>0</v>
      </c>
    </row>
    <row r="10627" spans="1:5" x14ac:dyDescent="0.3">
      <c r="A10627" t="s">
        <v>3407</v>
      </c>
      <c r="B10627" t="s">
        <v>30</v>
      </c>
      <c r="C10627">
        <v>5.4</v>
      </c>
      <c r="E10627" t="b">
        <v>0</v>
      </c>
    </row>
    <row r="10628" spans="1:5" x14ac:dyDescent="0.3">
      <c r="A10628" t="s">
        <v>3408</v>
      </c>
      <c r="B10628" t="s">
        <v>12</v>
      </c>
      <c r="C10628">
        <v>6.5</v>
      </c>
      <c r="E10628" t="b">
        <v>0</v>
      </c>
    </row>
    <row r="10629" spans="1:5" x14ac:dyDescent="0.3">
      <c r="A10629" t="s">
        <v>3408</v>
      </c>
      <c r="B10629" t="s">
        <v>15</v>
      </c>
      <c r="C10629">
        <v>6.5</v>
      </c>
      <c r="E10629" t="b">
        <v>0</v>
      </c>
    </row>
    <row r="10630" spans="1:5" x14ac:dyDescent="0.3">
      <c r="A10630" t="s">
        <v>3408</v>
      </c>
      <c r="B10630" t="s">
        <v>32</v>
      </c>
      <c r="C10630">
        <v>6.5</v>
      </c>
      <c r="E10630" t="b">
        <v>0</v>
      </c>
    </row>
    <row r="10631" spans="1:5" x14ac:dyDescent="0.3">
      <c r="A10631" t="s">
        <v>3409</v>
      </c>
      <c r="B10631" t="s">
        <v>12</v>
      </c>
      <c r="C10631">
        <v>4.2</v>
      </c>
      <c r="E10631" t="b">
        <v>0</v>
      </c>
    </row>
    <row r="10632" spans="1:5" x14ac:dyDescent="0.3">
      <c r="A10632" t="s">
        <v>3410</v>
      </c>
      <c r="B10632" t="s">
        <v>22</v>
      </c>
      <c r="C10632">
        <v>7.4</v>
      </c>
      <c r="E10632" t="b">
        <v>0</v>
      </c>
    </row>
    <row r="10633" spans="1:5" x14ac:dyDescent="0.3">
      <c r="A10633" t="s">
        <v>3410</v>
      </c>
      <c r="B10633" t="s">
        <v>30</v>
      </c>
      <c r="C10633">
        <v>7.4</v>
      </c>
      <c r="E10633" t="b">
        <v>0</v>
      </c>
    </row>
    <row r="10634" spans="1:5" x14ac:dyDescent="0.3">
      <c r="A10634" t="s">
        <v>3410</v>
      </c>
      <c r="B10634" t="s">
        <v>23</v>
      </c>
      <c r="C10634">
        <v>7.4</v>
      </c>
      <c r="E10634" t="b">
        <v>0</v>
      </c>
    </row>
    <row r="10635" spans="1:5" x14ac:dyDescent="0.3">
      <c r="A10635" t="s">
        <v>3411</v>
      </c>
      <c r="B10635" t="s">
        <v>22</v>
      </c>
      <c r="C10635">
        <v>6.9</v>
      </c>
      <c r="E10635" t="b">
        <v>0</v>
      </c>
    </row>
    <row r="10636" spans="1:5" x14ac:dyDescent="0.3">
      <c r="A10636" t="s">
        <v>3411</v>
      </c>
      <c r="B10636" t="s">
        <v>30</v>
      </c>
      <c r="C10636">
        <v>6.9</v>
      </c>
      <c r="E10636" t="b">
        <v>0</v>
      </c>
    </row>
    <row r="10637" spans="1:5" x14ac:dyDescent="0.3">
      <c r="A10637" t="s">
        <v>3412</v>
      </c>
      <c r="B10637" t="s">
        <v>12</v>
      </c>
      <c r="C10637">
        <v>6.7</v>
      </c>
      <c r="E10637" t="b">
        <v>0</v>
      </c>
    </row>
    <row r="10638" spans="1:5" x14ac:dyDescent="0.3">
      <c r="A10638" t="s">
        <v>3412</v>
      </c>
      <c r="B10638" t="s">
        <v>22</v>
      </c>
      <c r="C10638">
        <v>6.7</v>
      </c>
      <c r="E10638" t="b">
        <v>0</v>
      </c>
    </row>
    <row r="10639" spans="1:5" x14ac:dyDescent="0.3">
      <c r="A10639" t="s">
        <v>3413</v>
      </c>
      <c r="B10639" t="s">
        <v>30</v>
      </c>
      <c r="C10639">
        <v>7.3</v>
      </c>
      <c r="E10639" t="b">
        <v>0</v>
      </c>
    </row>
    <row r="10640" spans="1:5" x14ac:dyDescent="0.3">
      <c r="A10640" t="s">
        <v>3413</v>
      </c>
      <c r="B10640" t="s">
        <v>36</v>
      </c>
      <c r="C10640">
        <v>7.3</v>
      </c>
      <c r="E10640" t="b">
        <v>0</v>
      </c>
    </row>
    <row r="10641" spans="1:5" x14ac:dyDescent="0.3">
      <c r="A10641" t="s">
        <v>3413</v>
      </c>
      <c r="B10641" t="s">
        <v>28</v>
      </c>
      <c r="C10641">
        <v>7.3</v>
      </c>
      <c r="E10641" t="b">
        <v>0</v>
      </c>
    </row>
    <row r="10642" spans="1:5" x14ac:dyDescent="0.3">
      <c r="A10642" t="s">
        <v>3414</v>
      </c>
      <c r="B10642" t="s">
        <v>22</v>
      </c>
      <c r="C10642">
        <v>7.6</v>
      </c>
      <c r="E10642" t="b">
        <v>0</v>
      </c>
    </row>
    <row r="10643" spans="1:5" x14ac:dyDescent="0.3">
      <c r="A10643" t="s">
        <v>3414</v>
      </c>
      <c r="B10643" t="s">
        <v>30</v>
      </c>
      <c r="C10643">
        <v>7.6</v>
      </c>
      <c r="E10643" t="b">
        <v>0</v>
      </c>
    </row>
    <row r="10644" spans="1:5" x14ac:dyDescent="0.3">
      <c r="A10644" t="s">
        <v>3415</v>
      </c>
      <c r="B10644" t="s">
        <v>35</v>
      </c>
      <c r="C10644">
        <v>5.4</v>
      </c>
      <c r="E10644" t="b">
        <v>0</v>
      </c>
    </row>
    <row r="10645" spans="1:5" x14ac:dyDescent="0.3">
      <c r="A10645" t="s">
        <v>3416</v>
      </c>
      <c r="B10645" t="s">
        <v>30</v>
      </c>
      <c r="C10645">
        <v>7.3</v>
      </c>
      <c r="E10645" t="b">
        <v>0</v>
      </c>
    </row>
    <row r="10646" spans="1:5" x14ac:dyDescent="0.3">
      <c r="A10646" t="s">
        <v>3417</v>
      </c>
      <c r="B10646" t="s">
        <v>30</v>
      </c>
      <c r="C10646">
        <v>6.4</v>
      </c>
      <c r="E10646" t="b">
        <v>0</v>
      </c>
    </row>
    <row r="10647" spans="1:5" x14ac:dyDescent="0.3">
      <c r="A10647" t="s">
        <v>3417</v>
      </c>
      <c r="B10647" t="s">
        <v>19</v>
      </c>
      <c r="C10647">
        <v>6.4</v>
      </c>
      <c r="E10647" t="b">
        <v>0</v>
      </c>
    </row>
    <row r="10648" spans="1:5" x14ac:dyDescent="0.3">
      <c r="A10648" t="s">
        <v>3418</v>
      </c>
      <c r="B10648" t="s">
        <v>22</v>
      </c>
      <c r="C10648">
        <v>6</v>
      </c>
      <c r="E10648" t="b">
        <v>0</v>
      </c>
    </row>
    <row r="10649" spans="1:5" x14ac:dyDescent="0.3">
      <c r="A10649" t="s">
        <v>3418</v>
      </c>
      <c r="B10649" t="s">
        <v>30</v>
      </c>
      <c r="C10649">
        <v>6</v>
      </c>
      <c r="E10649" t="b">
        <v>0</v>
      </c>
    </row>
    <row r="10650" spans="1:5" x14ac:dyDescent="0.3">
      <c r="A10650" t="s">
        <v>3418</v>
      </c>
      <c r="B10650" t="s">
        <v>19</v>
      </c>
      <c r="C10650">
        <v>6</v>
      </c>
      <c r="E10650" t="b">
        <v>0</v>
      </c>
    </row>
    <row r="10651" spans="1:5" x14ac:dyDescent="0.3">
      <c r="A10651" t="s">
        <v>3419</v>
      </c>
      <c r="B10651" t="s">
        <v>34</v>
      </c>
      <c r="C10651">
        <v>7.2</v>
      </c>
      <c r="E10651" t="b">
        <v>0</v>
      </c>
    </row>
    <row r="10652" spans="1:5" x14ac:dyDescent="0.3">
      <c r="A10652" t="s">
        <v>3419</v>
      </c>
      <c r="B10652" t="s">
        <v>30</v>
      </c>
      <c r="C10652">
        <v>7.2</v>
      </c>
      <c r="E10652" t="b">
        <v>0</v>
      </c>
    </row>
    <row r="10653" spans="1:5" x14ac:dyDescent="0.3">
      <c r="A10653" t="s">
        <v>3419</v>
      </c>
      <c r="B10653" t="s">
        <v>26</v>
      </c>
      <c r="C10653">
        <v>7.2</v>
      </c>
      <c r="E10653" t="b">
        <v>0</v>
      </c>
    </row>
    <row r="10654" spans="1:5" x14ac:dyDescent="0.3">
      <c r="A10654" t="s">
        <v>3419</v>
      </c>
      <c r="B10654" t="s">
        <v>17</v>
      </c>
      <c r="C10654">
        <v>7.2</v>
      </c>
      <c r="E10654" t="b">
        <v>0</v>
      </c>
    </row>
    <row r="10655" spans="1:5" x14ac:dyDescent="0.3">
      <c r="A10655" t="s">
        <v>3420</v>
      </c>
      <c r="B10655" t="s">
        <v>22</v>
      </c>
      <c r="C10655">
        <v>6</v>
      </c>
      <c r="E10655" t="b">
        <v>0</v>
      </c>
    </row>
    <row r="10656" spans="1:5" x14ac:dyDescent="0.3">
      <c r="A10656" t="s">
        <v>3420</v>
      </c>
      <c r="B10656" t="s">
        <v>30</v>
      </c>
      <c r="C10656">
        <v>6</v>
      </c>
      <c r="E10656" t="b">
        <v>0</v>
      </c>
    </row>
    <row r="10657" spans="1:5" x14ac:dyDescent="0.3">
      <c r="A10657" t="s">
        <v>3420</v>
      </c>
      <c r="B10657" t="s">
        <v>19</v>
      </c>
      <c r="C10657">
        <v>6</v>
      </c>
      <c r="E10657" t="b">
        <v>0</v>
      </c>
    </row>
    <row r="10658" spans="1:5" x14ac:dyDescent="0.3">
      <c r="A10658" t="s">
        <v>3420</v>
      </c>
      <c r="B10658" t="s">
        <v>32</v>
      </c>
      <c r="C10658">
        <v>6</v>
      </c>
      <c r="E10658" t="b">
        <v>0</v>
      </c>
    </row>
    <row r="10659" spans="1:5" x14ac:dyDescent="0.3">
      <c r="A10659" t="s">
        <v>3421</v>
      </c>
      <c r="B10659" t="s">
        <v>22</v>
      </c>
      <c r="C10659">
        <v>3.1</v>
      </c>
      <c r="E10659" t="b">
        <v>0</v>
      </c>
    </row>
    <row r="10660" spans="1:5" x14ac:dyDescent="0.3">
      <c r="A10660" t="s">
        <v>3421</v>
      </c>
      <c r="B10660" t="s">
        <v>34</v>
      </c>
      <c r="C10660">
        <v>3.1</v>
      </c>
      <c r="E10660" t="b">
        <v>0</v>
      </c>
    </row>
    <row r="10661" spans="1:5" x14ac:dyDescent="0.3">
      <c r="A10661" t="s">
        <v>3422</v>
      </c>
      <c r="B10661" t="s">
        <v>30</v>
      </c>
      <c r="C10661">
        <v>6.9</v>
      </c>
      <c r="E10661" t="b">
        <v>0</v>
      </c>
    </row>
    <row r="10662" spans="1:5" x14ac:dyDescent="0.3">
      <c r="A10662" t="s">
        <v>3422</v>
      </c>
      <c r="B10662" t="s">
        <v>19</v>
      </c>
      <c r="C10662">
        <v>6.9</v>
      </c>
      <c r="E10662" t="b">
        <v>0</v>
      </c>
    </row>
    <row r="10663" spans="1:5" x14ac:dyDescent="0.3">
      <c r="A10663" t="s">
        <v>3423</v>
      </c>
      <c r="B10663" t="s">
        <v>22</v>
      </c>
      <c r="C10663">
        <v>6.2</v>
      </c>
      <c r="E10663" t="b">
        <v>0</v>
      </c>
    </row>
    <row r="10664" spans="1:5" x14ac:dyDescent="0.3">
      <c r="A10664" t="s">
        <v>3423</v>
      </c>
      <c r="B10664" t="s">
        <v>34</v>
      </c>
      <c r="C10664">
        <v>6.2</v>
      </c>
      <c r="E10664" t="b">
        <v>0</v>
      </c>
    </row>
    <row r="10665" spans="1:5" x14ac:dyDescent="0.3">
      <c r="A10665" t="s">
        <v>3423</v>
      </c>
      <c r="B10665" t="s">
        <v>19</v>
      </c>
      <c r="C10665">
        <v>6.2</v>
      </c>
      <c r="E10665" t="b">
        <v>0</v>
      </c>
    </row>
    <row r="10666" spans="1:5" x14ac:dyDescent="0.3">
      <c r="A10666" t="s">
        <v>3424</v>
      </c>
      <c r="B10666" t="s">
        <v>22</v>
      </c>
      <c r="C10666">
        <v>5.5</v>
      </c>
      <c r="E10666" t="b">
        <v>0</v>
      </c>
    </row>
    <row r="10667" spans="1:5" x14ac:dyDescent="0.3">
      <c r="A10667" t="s">
        <v>3424</v>
      </c>
      <c r="B10667" t="s">
        <v>30</v>
      </c>
      <c r="C10667">
        <v>5.5</v>
      </c>
      <c r="E10667" t="b">
        <v>0</v>
      </c>
    </row>
    <row r="10668" spans="1:5" x14ac:dyDescent="0.3">
      <c r="A10668" t="s">
        <v>3424</v>
      </c>
      <c r="B10668" t="s">
        <v>39</v>
      </c>
      <c r="C10668">
        <v>5.5</v>
      </c>
      <c r="E10668" t="b">
        <v>0</v>
      </c>
    </row>
    <row r="10669" spans="1:5" x14ac:dyDescent="0.3">
      <c r="A10669" t="s">
        <v>3425</v>
      </c>
      <c r="B10669" t="s">
        <v>22</v>
      </c>
      <c r="C10669">
        <v>6.9</v>
      </c>
      <c r="E10669" t="b">
        <v>0</v>
      </c>
    </row>
    <row r="10670" spans="1:5" x14ac:dyDescent="0.3">
      <c r="A10670" t="s">
        <v>3425</v>
      </c>
      <c r="B10670" t="s">
        <v>34</v>
      </c>
      <c r="C10670">
        <v>6.9</v>
      </c>
      <c r="E10670" t="b">
        <v>0</v>
      </c>
    </row>
    <row r="10671" spans="1:5" x14ac:dyDescent="0.3">
      <c r="A10671" t="s">
        <v>3425</v>
      </c>
      <c r="B10671" t="s">
        <v>30</v>
      </c>
      <c r="C10671">
        <v>6.9</v>
      </c>
      <c r="E10671" t="b">
        <v>0</v>
      </c>
    </row>
    <row r="10672" spans="1:5" x14ac:dyDescent="0.3">
      <c r="A10672" t="s">
        <v>3425</v>
      </c>
      <c r="B10672" t="s">
        <v>19</v>
      </c>
      <c r="C10672">
        <v>6.9</v>
      </c>
      <c r="E10672" t="b">
        <v>0</v>
      </c>
    </row>
    <row r="10673" spans="1:5" x14ac:dyDescent="0.3">
      <c r="A10673" t="s">
        <v>3425</v>
      </c>
      <c r="B10673" t="s">
        <v>17</v>
      </c>
      <c r="C10673">
        <v>6.9</v>
      </c>
      <c r="E10673" t="b">
        <v>0</v>
      </c>
    </row>
    <row r="10674" spans="1:5" x14ac:dyDescent="0.3">
      <c r="A10674" t="s">
        <v>3426</v>
      </c>
      <c r="B10674" t="s">
        <v>30</v>
      </c>
      <c r="C10674">
        <v>6.3</v>
      </c>
      <c r="E10674" t="b">
        <v>0</v>
      </c>
    </row>
    <row r="10675" spans="1:5" x14ac:dyDescent="0.3">
      <c r="A10675" t="s">
        <v>3426</v>
      </c>
      <c r="B10675" t="s">
        <v>19</v>
      </c>
      <c r="C10675">
        <v>6.3</v>
      </c>
      <c r="E10675" t="b">
        <v>0</v>
      </c>
    </row>
    <row r="10676" spans="1:5" x14ac:dyDescent="0.3">
      <c r="A10676" t="s">
        <v>3426</v>
      </c>
      <c r="B10676" t="s">
        <v>15</v>
      </c>
      <c r="C10676">
        <v>6.3</v>
      </c>
      <c r="E10676" t="b">
        <v>0</v>
      </c>
    </row>
    <row r="10677" spans="1:5" x14ac:dyDescent="0.3">
      <c r="A10677" t="s">
        <v>3426</v>
      </c>
      <c r="B10677" t="s">
        <v>17</v>
      </c>
      <c r="C10677">
        <v>6.3</v>
      </c>
      <c r="E10677" t="b">
        <v>0</v>
      </c>
    </row>
    <row r="10678" spans="1:5" x14ac:dyDescent="0.3">
      <c r="A10678" t="s">
        <v>3427</v>
      </c>
      <c r="B10678" t="s">
        <v>22</v>
      </c>
      <c r="C10678">
        <v>4.8</v>
      </c>
      <c r="E10678" t="b">
        <v>0</v>
      </c>
    </row>
    <row r="10679" spans="1:5" x14ac:dyDescent="0.3">
      <c r="A10679" t="s">
        <v>3175</v>
      </c>
      <c r="B10679" t="s">
        <v>34</v>
      </c>
      <c r="C10679">
        <v>7.9</v>
      </c>
      <c r="E10679" t="b">
        <v>0</v>
      </c>
    </row>
    <row r="10680" spans="1:5" x14ac:dyDescent="0.3">
      <c r="A10680" t="s">
        <v>3175</v>
      </c>
      <c r="B10680" t="s">
        <v>30</v>
      </c>
      <c r="C10680">
        <v>7.9</v>
      </c>
      <c r="E10680" t="b">
        <v>0</v>
      </c>
    </row>
    <row r="10681" spans="1:5" x14ac:dyDescent="0.3">
      <c r="A10681" t="s">
        <v>3175</v>
      </c>
      <c r="B10681" t="s">
        <v>17</v>
      </c>
      <c r="C10681">
        <v>7.9</v>
      </c>
      <c r="E10681" t="b">
        <v>0</v>
      </c>
    </row>
    <row r="10682" spans="1:5" x14ac:dyDescent="0.3">
      <c r="A10682" t="s">
        <v>3428</v>
      </c>
      <c r="B10682" t="s">
        <v>30</v>
      </c>
      <c r="C10682">
        <v>6.7</v>
      </c>
      <c r="E10682" t="b">
        <v>0</v>
      </c>
    </row>
    <row r="10683" spans="1:5" x14ac:dyDescent="0.3">
      <c r="A10683" t="s">
        <v>3429</v>
      </c>
      <c r="B10683" t="s">
        <v>12</v>
      </c>
      <c r="C10683">
        <v>5.6</v>
      </c>
      <c r="E10683" t="b">
        <v>0</v>
      </c>
    </row>
    <row r="10684" spans="1:5" x14ac:dyDescent="0.3">
      <c r="A10684" t="s">
        <v>3429</v>
      </c>
      <c r="B10684" t="s">
        <v>34</v>
      </c>
      <c r="C10684">
        <v>5.6</v>
      </c>
      <c r="E10684" t="b">
        <v>0</v>
      </c>
    </row>
    <row r="10685" spans="1:5" x14ac:dyDescent="0.3">
      <c r="A10685" t="s">
        <v>3429</v>
      </c>
      <c r="B10685" t="s">
        <v>30</v>
      </c>
      <c r="C10685">
        <v>5.6</v>
      </c>
      <c r="E10685" t="b">
        <v>0</v>
      </c>
    </row>
    <row r="10686" spans="1:5" x14ac:dyDescent="0.3">
      <c r="A10686" t="s">
        <v>3429</v>
      </c>
      <c r="B10686" t="s">
        <v>17</v>
      </c>
      <c r="C10686">
        <v>5.6</v>
      </c>
      <c r="E10686" t="b">
        <v>0</v>
      </c>
    </row>
    <row r="10687" spans="1:5" x14ac:dyDescent="0.3">
      <c r="A10687" t="s">
        <v>3430</v>
      </c>
      <c r="B10687" t="s">
        <v>22</v>
      </c>
      <c r="C10687">
        <v>5.4</v>
      </c>
      <c r="E10687" t="b">
        <v>0</v>
      </c>
    </row>
    <row r="10688" spans="1:5" x14ac:dyDescent="0.3">
      <c r="A10688" t="s">
        <v>3430</v>
      </c>
      <c r="B10688" t="s">
        <v>23</v>
      </c>
      <c r="C10688">
        <v>5.4</v>
      </c>
      <c r="E10688" t="b">
        <v>0</v>
      </c>
    </row>
    <row r="10689" spans="1:5" x14ac:dyDescent="0.3">
      <c r="A10689" t="s">
        <v>3430</v>
      </c>
      <c r="B10689" t="s">
        <v>19</v>
      </c>
      <c r="C10689">
        <v>5.4</v>
      </c>
      <c r="E10689" t="b">
        <v>0</v>
      </c>
    </row>
    <row r="10690" spans="1:5" x14ac:dyDescent="0.3">
      <c r="A10690" t="s">
        <v>3431</v>
      </c>
      <c r="B10690" t="s">
        <v>21</v>
      </c>
      <c r="C10690">
        <v>8</v>
      </c>
      <c r="E10690" t="b">
        <v>0</v>
      </c>
    </row>
    <row r="10691" spans="1:5" x14ac:dyDescent="0.3">
      <c r="A10691" t="s">
        <v>3431</v>
      </c>
      <c r="B10691" t="s">
        <v>38</v>
      </c>
      <c r="C10691">
        <v>8</v>
      </c>
      <c r="E10691" t="b">
        <v>0</v>
      </c>
    </row>
    <row r="10692" spans="1:5" x14ac:dyDescent="0.3">
      <c r="A10692" t="s">
        <v>3431</v>
      </c>
      <c r="B10692" t="s">
        <v>30</v>
      </c>
      <c r="C10692">
        <v>8</v>
      </c>
      <c r="E10692" t="b">
        <v>0</v>
      </c>
    </row>
    <row r="10693" spans="1:5" x14ac:dyDescent="0.3">
      <c r="A10693" t="s">
        <v>3431</v>
      </c>
      <c r="B10693" t="s">
        <v>36</v>
      </c>
      <c r="C10693">
        <v>8</v>
      </c>
      <c r="E10693" t="b">
        <v>0</v>
      </c>
    </row>
    <row r="10694" spans="1:5" x14ac:dyDescent="0.3">
      <c r="A10694" t="s">
        <v>3432</v>
      </c>
      <c r="B10694" t="s">
        <v>13</v>
      </c>
      <c r="C10694">
        <v>5.7</v>
      </c>
      <c r="E10694" t="b">
        <v>0</v>
      </c>
    </row>
    <row r="10695" spans="1:5" x14ac:dyDescent="0.3">
      <c r="A10695" t="s">
        <v>3432</v>
      </c>
      <c r="B10695" t="s">
        <v>14</v>
      </c>
      <c r="C10695">
        <v>5.7</v>
      </c>
      <c r="E10695" t="b">
        <v>0</v>
      </c>
    </row>
    <row r="10696" spans="1:5" x14ac:dyDescent="0.3">
      <c r="A10696" t="s">
        <v>3432</v>
      </c>
      <c r="B10696" t="s">
        <v>17</v>
      </c>
      <c r="C10696">
        <v>5.7</v>
      </c>
      <c r="E10696" t="b">
        <v>0</v>
      </c>
    </row>
    <row r="10697" spans="1:5" x14ac:dyDescent="0.3">
      <c r="A10697" t="s">
        <v>3433</v>
      </c>
      <c r="B10697" t="s">
        <v>30</v>
      </c>
      <c r="C10697">
        <v>7.6</v>
      </c>
      <c r="E10697" t="b">
        <v>0</v>
      </c>
    </row>
    <row r="10698" spans="1:5" x14ac:dyDescent="0.3">
      <c r="A10698" t="s">
        <v>3433</v>
      </c>
      <c r="B10698" t="s">
        <v>17</v>
      </c>
      <c r="C10698">
        <v>7.6</v>
      </c>
      <c r="E10698" t="b">
        <v>0</v>
      </c>
    </row>
    <row r="10699" spans="1:5" x14ac:dyDescent="0.3">
      <c r="A10699" t="s">
        <v>3434</v>
      </c>
      <c r="B10699" t="s">
        <v>35</v>
      </c>
      <c r="C10699">
        <v>7</v>
      </c>
      <c r="E10699" t="b">
        <v>0</v>
      </c>
    </row>
    <row r="10700" spans="1:5" x14ac:dyDescent="0.3">
      <c r="A10700" t="s">
        <v>3434</v>
      </c>
      <c r="B10700" t="s">
        <v>17</v>
      </c>
      <c r="C10700">
        <v>7</v>
      </c>
      <c r="E10700" t="b">
        <v>0</v>
      </c>
    </row>
    <row r="10701" spans="1:5" x14ac:dyDescent="0.3">
      <c r="A10701" t="s">
        <v>3435</v>
      </c>
      <c r="B10701" t="s">
        <v>12</v>
      </c>
      <c r="C10701">
        <v>7.2</v>
      </c>
      <c r="E10701" t="b">
        <v>0</v>
      </c>
    </row>
    <row r="10702" spans="1:5" x14ac:dyDescent="0.3">
      <c r="A10702" t="s">
        <v>3435</v>
      </c>
      <c r="B10702" t="s">
        <v>34</v>
      </c>
      <c r="C10702">
        <v>7.2</v>
      </c>
      <c r="E10702" t="b">
        <v>0</v>
      </c>
    </row>
    <row r="10703" spans="1:5" x14ac:dyDescent="0.3">
      <c r="A10703" t="s">
        <v>3435</v>
      </c>
      <c r="B10703" t="s">
        <v>30</v>
      </c>
      <c r="C10703">
        <v>7.2</v>
      </c>
      <c r="E10703" t="b">
        <v>0</v>
      </c>
    </row>
    <row r="10704" spans="1:5" x14ac:dyDescent="0.3">
      <c r="A10704" t="s">
        <v>3435</v>
      </c>
      <c r="B10704" t="s">
        <v>17</v>
      </c>
      <c r="C10704">
        <v>7.2</v>
      </c>
      <c r="E10704" t="b">
        <v>0</v>
      </c>
    </row>
    <row r="10705" spans="1:5" x14ac:dyDescent="0.3">
      <c r="A10705" t="s">
        <v>33</v>
      </c>
      <c r="B10705" t="s">
        <v>12</v>
      </c>
      <c r="C10705">
        <v>6.2</v>
      </c>
      <c r="E10705" t="b">
        <v>0</v>
      </c>
    </row>
    <row r="10706" spans="1:5" x14ac:dyDescent="0.3">
      <c r="A10706" t="s">
        <v>33</v>
      </c>
      <c r="B10706" t="s">
        <v>13</v>
      </c>
      <c r="C10706">
        <v>6.2</v>
      </c>
      <c r="E10706" t="b">
        <v>0</v>
      </c>
    </row>
    <row r="10707" spans="1:5" x14ac:dyDescent="0.3">
      <c r="A10707" t="s">
        <v>33</v>
      </c>
      <c r="B10707" t="s">
        <v>19</v>
      </c>
      <c r="C10707">
        <v>6.2</v>
      </c>
      <c r="E10707" t="b">
        <v>0</v>
      </c>
    </row>
    <row r="10708" spans="1:5" x14ac:dyDescent="0.3">
      <c r="A10708" t="s">
        <v>3436</v>
      </c>
      <c r="B10708" t="s">
        <v>12</v>
      </c>
      <c r="C10708">
        <v>3.5</v>
      </c>
      <c r="E10708" t="b">
        <v>0</v>
      </c>
    </row>
    <row r="10709" spans="1:5" x14ac:dyDescent="0.3">
      <c r="A10709" t="s">
        <v>3436</v>
      </c>
      <c r="B10709" t="s">
        <v>13</v>
      </c>
      <c r="C10709">
        <v>3.5</v>
      </c>
      <c r="E10709" t="b">
        <v>0</v>
      </c>
    </row>
    <row r="10710" spans="1:5" x14ac:dyDescent="0.3">
      <c r="A10710" t="s">
        <v>3436</v>
      </c>
      <c r="B10710" t="s">
        <v>14</v>
      </c>
      <c r="C10710">
        <v>3.5</v>
      </c>
      <c r="E10710" t="b">
        <v>0</v>
      </c>
    </row>
    <row r="10711" spans="1:5" x14ac:dyDescent="0.3">
      <c r="A10711" t="s">
        <v>3436</v>
      </c>
      <c r="B10711" t="s">
        <v>15</v>
      </c>
      <c r="C10711">
        <v>3.5</v>
      </c>
      <c r="E10711" t="b">
        <v>0</v>
      </c>
    </row>
    <row r="10712" spans="1:5" x14ac:dyDescent="0.3">
      <c r="A10712" t="s">
        <v>3436</v>
      </c>
      <c r="B10712" t="s">
        <v>17</v>
      </c>
      <c r="C10712">
        <v>3.5</v>
      </c>
      <c r="E10712" t="b">
        <v>0</v>
      </c>
    </row>
    <row r="10713" spans="1:5" x14ac:dyDescent="0.3">
      <c r="A10713" t="s">
        <v>3437</v>
      </c>
      <c r="B10713" t="s">
        <v>22</v>
      </c>
      <c r="C10713">
        <v>7.5</v>
      </c>
      <c r="E10713" t="b">
        <v>0</v>
      </c>
    </row>
    <row r="10714" spans="1:5" x14ac:dyDescent="0.3">
      <c r="A10714" t="s">
        <v>3437</v>
      </c>
      <c r="B10714" t="s">
        <v>30</v>
      </c>
      <c r="C10714">
        <v>7.5</v>
      </c>
      <c r="E10714" t="b">
        <v>0</v>
      </c>
    </row>
    <row r="10715" spans="1:5" x14ac:dyDescent="0.3">
      <c r="A10715" t="s">
        <v>3437</v>
      </c>
      <c r="B10715" t="s">
        <v>19</v>
      </c>
      <c r="C10715">
        <v>7.5</v>
      </c>
      <c r="E10715" t="b">
        <v>0</v>
      </c>
    </row>
    <row r="10716" spans="1:5" x14ac:dyDescent="0.3">
      <c r="A10716" t="s">
        <v>3438</v>
      </c>
      <c r="B10716" t="s">
        <v>12</v>
      </c>
      <c r="C10716">
        <v>5.0999999999999996</v>
      </c>
      <c r="E10716" t="b">
        <v>0</v>
      </c>
    </row>
    <row r="10717" spans="1:5" x14ac:dyDescent="0.3">
      <c r="A10717" t="s">
        <v>3438</v>
      </c>
      <c r="B10717" t="s">
        <v>17</v>
      </c>
      <c r="C10717">
        <v>5.0999999999999996</v>
      </c>
      <c r="E10717" t="b">
        <v>0</v>
      </c>
    </row>
    <row r="10718" spans="1:5" x14ac:dyDescent="0.3">
      <c r="A10718" t="s">
        <v>3439</v>
      </c>
      <c r="B10718" t="s">
        <v>12</v>
      </c>
      <c r="C10718">
        <v>6.7</v>
      </c>
      <c r="E10718" t="b">
        <v>0</v>
      </c>
    </row>
    <row r="10719" spans="1:5" x14ac:dyDescent="0.3">
      <c r="A10719" t="s">
        <v>3439</v>
      </c>
      <c r="B10719" t="s">
        <v>13</v>
      </c>
      <c r="C10719">
        <v>6.7</v>
      </c>
      <c r="E10719" t="b">
        <v>0</v>
      </c>
    </row>
    <row r="10720" spans="1:5" x14ac:dyDescent="0.3">
      <c r="A10720" t="s">
        <v>3439</v>
      </c>
      <c r="B10720" t="s">
        <v>17</v>
      </c>
      <c r="C10720">
        <v>6.7</v>
      </c>
      <c r="E10720" t="b">
        <v>0</v>
      </c>
    </row>
    <row r="10721" spans="1:5" x14ac:dyDescent="0.3">
      <c r="A10721" t="s">
        <v>3440</v>
      </c>
      <c r="B10721" t="s">
        <v>34</v>
      </c>
      <c r="C10721">
        <v>9.1999999999999993</v>
      </c>
      <c r="E10721" t="b">
        <v>0</v>
      </c>
    </row>
    <row r="10722" spans="1:5" x14ac:dyDescent="0.3">
      <c r="A10722" t="s">
        <v>3440</v>
      </c>
      <c r="B10722" t="s">
        <v>30</v>
      </c>
      <c r="C10722">
        <v>9.1999999999999993</v>
      </c>
      <c r="E10722" t="b">
        <v>0</v>
      </c>
    </row>
    <row r="10723" spans="1:5" x14ac:dyDescent="0.3">
      <c r="A10723" t="s">
        <v>3441</v>
      </c>
      <c r="B10723" t="s">
        <v>30</v>
      </c>
      <c r="C10723">
        <v>6.1</v>
      </c>
      <c r="E10723" t="b">
        <v>0</v>
      </c>
    </row>
    <row r="10724" spans="1:5" x14ac:dyDescent="0.3">
      <c r="A10724" t="s">
        <v>3441</v>
      </c>
      <c r="B10724" t="s">
        <v>39</v>
      </c>
      <c r="C10724">
        <v>6.1</v>
      </c>
      <c r="E10724" t="b">
        <v>0</v>
      </c>
    </row>
    <row r="10725" spans="1:5" x14ac:dyDescent="0.3">
      <c r="A10725" t="s">
        <v>3441</v>
      </c>
      <c r="B10725" t="s">
        <v>19</v>
      </c>
      <c r="C10725">
        <v>6.1</v>
      </c>
      <c r="E10725" t="b">
        <v>0</v>
      </c>
    </row>
    <row r="10726" spans="1:5" x14ac:dyDescent="0.3">
      <c r="A10726" t="s">
        <v>3442</v>
      </c>
      <c r="B10726" t="s">
        <v>22</v>
      </c>
      <c r="C10726">
        <v>7.7</v>
      </c>
      <c r="E10726" t="b">
        <v>0</v>
      </c>
    </row>
    <row r="10727" spans="1:5" x14ac:dyDescent="0.3">
      <c r="A10727" t="s">
        <v>3442</v>
      </c>
      <c r="B10727" t="s">
        <v>30</v>
      </c>
      <c r="C10727">
        <v>7.7</v>
      </c>
      <c r="E10727" t="b">
        <v>0</v>
      </c>
    </row>
    <row r="10728" spans="1:5" x14ac:dyDescent="0.3">
      <c r="A10728" t="s">
        <v>3442</v>
      </c>
      <c r="B10728" t="s">
        <v>19</v>
      </c>
      <c r="C10728">
        <v>7.7</v>
      </c>
      <c r="E10728" t="b">
        <v>0</v>
      </c>
    </row>
    <row r="10729" spans="1:5" x14ac:dyDescent="0.3">
      <c r="A10729" t="s">
        <v>3443</v>
      </c>
      <c r="B10729" t="s">
        <v>30</v>
      </c>
      <c r="C10729">
        <v>7.6</v>
      </c>
      <c r="E10729" t="b">
        <v>0</v>
      </c>
    </row>
    <row r="10730" spans="1:5" x14ac:dyDescent="0.3">
      <c r="A10730" t="s">
        <v>3443</v>
      </c>
      <c r="B10730" t="s">
        <v>39</v>
      </c>
      <c r="C10730">
        <v>7.6</v>
      </c>
      <c r="E10730" t="b">
        <v>0</v>
      </c>
    </row>
    <row r="10731" spans="1:5" x14ac:dyDescent="0.3">
      <c r="A10731" t="s">
        <v>3443</v>
      </c>
      <c r="B10731" t="s">
        <v>19</v>
      </c>
      <c r="C10731">
        <v>7.6</v>
      </c>
      <c r="E10731" t="b">
        <v>0</v>
      </c>
    </row>
    <row r="10732" spans="1:5" x14ac:dyDescent="0.3">
      <c r="A10732" t="s">
        <v>3444</v>
      </c>
      <c r="B10732" t="s">
        <v>22</v>
      </c>
      <c r="C10732">
        <v>6.1</v>
      </c>
      <c r="E10732" t="b">
        <v>0</v>
      </c>
    </row>
    <row r="10733" spans="1:5" x14ac:dyDescent="0.3">
      <c r="A10733" t="s">
        <v>3444</v>
      </c>
      <c r="B10733" t="s">
        <v>30</v>
      </c>
      <c r="C10733">
        <v>6.1</v>
      </c>
      <c r="E10733" t="b">
        <v>0</v>
      </c>
    </row>
    <row r="10734" spans="1:5" x14ac:dyDescent="0.3">
      <c r="A10734" t="s">
        <v>3445</v>
      </c>
      <c r="B10734" t="s">
        <v>35</v>
      </c>
      <c r="C10734">
        <v>4.9000000000000004</v>
      </c>
      <c r="E10734" t="b">
        <v>0</v>
      </c>
    </row>
    <row r="10735" spans="1:5" x14ac:dyDescent="0.3">
      <c r="A10735" t="s">
        <v>3445</v>
      </c>
      <c r="B10735" t="s">
        <v>26</v>
      </c>
      <c r="C10735">
        <v>4.9000000000000004</v>
      </c>
      <c r="E10735" t="b">
        <v>0</v>
      </c>
    </row>
    <row r="10736" spans="1:5" x14ac:dyDescent="0.3">
      <c r="A10736" t="s">
        <v>3445</v>
      </c>
      <c r="B10736" t="s">
        <v>17</v>
      </c>
      <c r="C10736">
        <v>4.9000000000000004</v>
      </c>
      <c r="E10736" t="b">
        <v>0</v>
      </c>
    </row>
    <row r="10737" spans="1:5" x14ac:dyDescent="0.3">
      <c r="A10737" t="s">
        <v>3446</v>
      </c>
      <c r="B10737" t="s">
        <v>12</v>
      </c>
      <c r="C10737">
        <v>6.8</v>
      </c>
      <c r="E10737" t="b">
        <v>0</v>
      </c>
    </row>
    <row r="10738" spans="1:5" x14ac:dyDescent="0.3">
      <c r="A10738" t="s">
        <v>3446</v>
      </c>
      <c r="B10738" t="s">
        <v>13</v>
      </c>
      <c r="C10738">
        <v>6.8</v>
      </c>
      <c r="E10738" t="b">
        <v>0</v>
      </c>
    </row>
    <row r="10739" spans="1:5" x14ac:dyDescent="0.3">
      <c r="A10739" t="s">
        <v>3446</v>
      </c>
      <c r="B10739" t="s">
        <v>17</v>
      </c>
      <c r="C10739">
        <v>6.8</v>
      </c>
      <c r="E10739" t="b">
        <v>0</v>
      </c>
    </row>
    <row r="10740" spans="1:5" x14ac:dyDescent="0.3">
      <c r="A10740" t="s">
        <v>3447</v>
      </c>
      <c r="B10740" t="s">
        <v>30</v>
      </c>
      <c r="C10740">
        <v>7</v>
      </c>
      <c r="E10740" t="b">
        <v>0</v>
      </c>
    </row>
    <row r="10741" spans="1:5" x14ac:dyDescent="0.3">
      <c r="A10741" t="s">
        <v>3447</v>
      </c>
      <c r="B10741" t="s">
        <v>23</v>
      </c>
      <c r="C10741">
        <v>7</v>
      </c>
      <c r="E10741" t="b">
        <v>0</v>
      </c>
    </row>
    <row r="10742" spans="1:5" x14ac:dyDescent="0.3">
      <c r="A10742" t="s">
        <v>3447</v>
      </c>
      <c r="B10742" t="s">
        <v>32</v>
      </c>
      <c r="C10742">
        <v>7</v>
      </c>
      <c r="E10742" t="b">
        <v>0</v>
      </c>
    </row>
    <row r="10743" spans="1:5" x14ac:dyDescent="0.3">
      <c r="A10743" t="s">
        <v>3448</v>
      </c>
      <c r="B10743" t="s">
        <v>22</v>
      </c>
      <c r="C10743">
        <v>7.2</v>
      </c>
      <c r="E10743" t="b">
        <v>0</v>
      </c>
    </row>
    <row r="10744" spans="1:5" x14ac:dyDescent="0.3">
      <c r="A10744" t="s">
        <v>3448</v>
      </c>
      <c r="B10744" t="s">
        <v>30</v>
      </c>
      <c r="C10744">
        <v>7.2</v>
      </c>
      <c r="E10744" t="b">
        <v>0</v>
      </c>
    </row>
    <row r="10745" spans="1:5" x14ac:dyDescent="0.3">
      <c r="A10745" t="s">
        <v>3448</v>
      </c>
      <c r="B10745" t="s">
        <v>19</v>
      </c>
      <c r="C10745">
        <v>7.2</v>
      </c>
      <c r="E10745" t="b">
        <v>0</v>
      </c>
    </row>
    <row r="10746" spans="1:5" x14ac:dyDescent="0.3">
      <c r="A10746" t="s">
        <v>3449</v>
      </c>
      <c r="B10746" t="s">
        <v>22</v>
      </c>
      <c r="C10746">
        <v>5.7</v>
      </c>
      <c r="E10746" t="b">
        <v>0</v>
      </c>
    </row>
    <row r="10747" spans="1:5" x14ac:dyDescent="0.3">
      <c r="A10747" t="s">
        <v>3449</v>
      </c>
      <c r="B10747" t="s">
        <v>30</v>
      </c>
      <c r="C10747">
        <v>5.7</v>
      </c>
      <c r="E10747" t="b">
        <v>0</v>
      </c>
    </row>
    <row r="10748" spans="1:5" x14ac:dyDescent="0.3">
      <c r="A10748" t="s">
        <v>87</v>
      </c>
      <c r="B10748" t="s">
        <v>30</v>
      </c>
      <c r="C10748">
        <v>7.3</v>
      </c>
      <c r="E10748" t="b">
        <v>0</v>
      </c>
    </row>
    <row r="10749" spans="1:5" x14ac:dyDescent="0.3">
      <c r="A10749" t="s">
        <v>87</v>
      </c>
      <c r="B10749" t="s">
        <v>19</v>
      </c>
      <c r="C10749">
        <v>7.3</v>
      </c>
      <c r="E10749" t="b">
        <v>0</v>
      </c>
    </row>
    <row r="10750" spans="1:5" x14ac:dyDescent="0.3">
      <c r="A10750" t="s">
        <v>3450</v>
      </c>
      <c r="B10750" t="s">
        <v>38</v>
      </c>
      <c r="C10750">
        <v>7.5</v>
      </c>
      <c r="E10750" t="b">
        <v>0</v>
      </c>
    </row>
    <row r="10751" spans="1:5" x14ac:dyDescent="0.3">
      <c r="A10751" t="s">
        <v>3450</v>
      </c>
      <c r="B10751" t="s">
        <v>30</v>
      </c>
      <c r="C10751">
        <v>7.5</v>
      </c>
      <c r="E10751" t="b">
        <v>0</v>
      </c>
    </row>
    <row r="10752" spans="1:5" x14ac:dyDescent="0.3">
      <c r="A10752" t="s">
        <v>3450</v>
      </c>
      <c r="B10752" t="s">
        <v>31</v>
      </c>
      <c r="C10752">
        <v>7.5</v>
      </c>
      <c r="E10752" t="b">
        <v>0</v>
      </c>
    </row>
    <row r="10753" spans="1:5" x14ac:dyDescent="0.3">
      <c r="A10753" t="s">
        <v>3451</v>
      </c>
      <c r="B10753" t="s">
        <v>38</v>
      </c>
      <c r="C10753">
        <v>7.4</v>
      </c>
      <c r="E10753" t="b">
        <v>0</v>
      </c>
    </row>
    <row r="10754" spans="1:5" x14ac:dyDescent="0.3">
      <c r="A10754" t="s">
        <v>3451</v>
      </c>
      <c r="B10754" t="s">
        <v>34</v>
      </c>
      <c r="C10754">
        <v>7.4</v>
      </c>
      <c r="E10754" t="b">
        <v>0</v>
      </c>
    </row>
    <row r="10755" spans="1:5" x14ac:dyDescent="0.3">
      <c r="A10755" t="s">
        <v>3451</v>
      </c>
      <c r="B10755" t="s">
        <v>30</v>
      </c>
      <c r="C10755">
        <v>7.4</v>
      </c>
      <c r="E10755" t="b">
        <v>0</v>
      </c>
    </row>
    <row r="10756" spans="1:5" x14ac:dyDescent="0.3">
      <c r="A10756" t="s">
        <v>3452</v>
      </c>
      <c r="B10756" t="s">
        <v>12</v>
      </c>
      <c r="C10756">
        <v>7.2</v>
      </c>
      <c r="E10756" t="b">
        <v>0</v>
      </c>
    </row>
    <row r="10757" spans="1:5" x14ac:dyDescent="0.3">
      <c r="A10757" t="s">
        <v>3452</v>
      </c>
      <c r="B10757" t="s">
        <v>34</v>
      </c>
      <c r="C10757">
        <v>7.2</v>
      </c>
      <c r="E10757" t="b">
        <v>0</v>
      </c>
    </row>
    <row r="10758" spans="1:5" x14ac:dyDescent="0.3">
      <c r="A10758" t="s">
        <v>3452</v>
      </c>
      <c r="B10758" t="s">
        <v>17</v>
      </c>
      <c r="C10758">
        <v>7.2</v>
      </c>
      <c r="E10758" t="b">
        <v>0</v>
      </c>
    </row>
    <row r="10759" spans="1:5" x14ac:dyDescent="0.3">
      <c r="A10759" t="s">
        <v>2877</v>
      </c>
      <c r="B10759" t="s">
        <v>30</v>
      </c>
      <c r="C10759">
        <v>6.5</v>
      </c>
      <c r="E10759" t="b">
        <v>0</v>
      </c>
    </row>
    <row r="10760" spans="1:5" x14ac:dyDescent="0.3">
      <c r="A10760" t="s">
        <v>2877</v>
      </c>
      <c r="B10760" t="s">
        <v>19</v>
      </c>
      <c r="C10760">
        <v>6.5</v>
      </c>
      <c r="E10760" t="b">
        <v>0</v>
      </c>
    </row>
    <row r="10761" spans="1:5" x14ac:dyDescent="0.3">
      <c r="A10761" t="s">
        <v>2877</v>
      </c>
      <c r="B10761" t="s">
        <v>28</v>
      </c>
      <c r="C10761">
        <v>6.5</v>
      </c>
      <c r="E10761" t="b">
        <v>0</v>
      </c>
    </row>
    <row r="10762" spans="1:5" x14ac:dyDescent="0.3">
      <c r="A10762" t="s">
        <v>3453</v>
      </c>
      <c r="B10762" t="s">
        <v>34</v>
      </c>
      <c r="C10762">
        <v>9</v>
      </c>
      <c r="E10762" t="b">
        <v>0</v>
      </c>
    </row>
    <row r="10763" spans="1:5" x14ac:dyDescent="0.3">
      <c r="A10763" t="s">
        <v>3453</v>
      </c>
      <c r="B10763" t="s">
        <v>30</v>
      </c>
      <c r="C10763">
        <v>9</v>
      </c>
      <c r="E10763" t="b">
        <v>0</v>
      </c>
    </row>
    <row r="10764" spans="1:5" x14ac:dyDescent="0.3">
      <c r="A10764" t="s">
        <v>3453</v>
      </c>
      <c r="B10764" t="s">
        <v>17</v>
      </c>
      <c r="C10764">
        <v>9</v>
      </c>
      <c r="E10764" t="b">
        <v>0</v>
      </c>
    </row>
    <row r="10765" spans="1:5" x14ac:dyDescent="0.3">
      <c r="A10765" t="s">
        <v>3454</v>
      </c>
      <c r="B10765" t="s">
        <v>12</v>
      </c>
      <c r="C10765">
        <v>6.8</v>
      </c>
      <c r="E10765" t="b">
        <v>0</v>
      </c>
    </row>
    <row r="10766" spans="1:5" x14ac:dyDescent="0.3">
      <c r="A10766" t="s">
        <v>3454</v>
      </c>
      <c r="B10766" t="s">
        <v>13</v>
      </c>
      <c r="C10766">
        <v>6.8</v>
      </c>
      <c r="E10766" t="b">
        <v>0</v>
      </c>
    </row>
    <row r="10767" spans="1:5" x14ac:dyDescent="0.3">
      <c r="A10767" t="s">
        <v>3454</v>
      </c>
      <c r="B10767" t="s">
        <v>15</v>
      </c>
      <c r="C10767">
        <v>6.8</v>
      </c>
      <c r="E10767" t="b">
        <v>0</v>
      </c>
    </row>
    <row r="10768" spans="1:5" x14ac:dyDescent="0.3">
      <c r="A10768" t="s">
        <v>3455</v>
      </c>
      <c r="B10768" t="s">
        <v>12</v>
      </c>
      <c r="C10768">
        <v>6.8</v>
      </c>
      <c r="E10768" t="b">
        <v>0</v>
      </c>
    </row>
    <row r="10769" spans="1:5" x14ac:dyDescent="0.3">
      <c r="A10769" t="s">
        <v>3455</v>
      </c>
      <c r="B10769" t="s">
        <v>13</v>
      </c>
      <c r="C10769">
        <v>6.8</v>
      </c>
      <c r="E10769" t="b">
        <v>0</v>
      </c>
    </row>
    <row r="10770" spans="1:5" x14ac:dyDescent="0.3">
      <c r="A10770" t="s">
        <v>3455</v>
      </c>
      <c r="B10770" t="s">
        <v>17</v>
      </c>
      <c r="C10770">
        <v>6.8</v>
      </c>
      <c r="E10770" t="b">
        <v>0</v>
      </c>
    </row>
    <row r="10771" spans="1:5" x14ac:dyDescent="0.3">
      <c r="A10771" t="s">
        <v>3456</v>
      </c>
      <c r="B10771" t="s">
        <v>12</v>
      </c>
      <c r="C10771">
        <v>5.2</v>
      </c>
      <c r="E10771" t="b">
        <v>0</v>
      </c>
    </row>
    <row r="10772" spans="1:5" x14ac:dyDescent="0.3">
      <c r="A10772" t="s">
        <v>3456</v>
      </c>
      <c r="B10772" t="s">
        <v>22</v>
      </c>
      <c r="C10772">
        <v>5.2</v>
      </c>
      <c r="E10772" t="b">
        <v>0</v>
      </c>
    </row>
    <row r="10773" spans="1:5" x14ac:dyDescent="0.3">
      <c r="A10773" t="s">
        <v>3456</v>
      </c>
      <c r="B10773" t="s">
        <v>34</v>
      </c>
      <c r="C10773">
        <v>5.2</v>
      </c>
      <c r="E10773" t="b">
        <v>0</v>
      </c>
    </row>
    <row r="10774" spans="1:5" x14ac:dyDescent="0.3">
      <c r="A10774" t="s">
        <v>3456</v>
      </c>
      <c r="B10774" t="s">
        <v>17</v>
      </c>
      <c r="C10774">
        <v>5.2</v>
      </c>
      <c r="E10774" t="b">
        <v>0</v>
      </c>
    </row>
    <row r="10775" spans="1:5" x14ac:dyDescent="0.3">
      <c r="A10775" t="s">
        <v>3457</v>
      </c>
      <c r="B10775" t="s">
        <v>13</v>
      </c>
      <c r="C10775">
        <v>7.2</v>
      </c>
      <c r="E10775" t="b">
        <v>0</v>
      </c>
    </row>
    <row r="10776" spans="1:5" x14ac:dyDescent="0.3">
      <c r="A10776" t="s">
        <v>3457</v>
      </c>
      <c r="B10776" t="s">
        <v>35</v>
      </c>
      <c r="C10776">
        <v>7.2</v>
      </c>
      <c r="E10776" t="b">
        <v>0</v>
      </c>
    </row>
    <row r="10777" spans="1:5" x14ac:dyDescent="0.3">
      <c r="A10777" t="s">
        <v>3457</v>
      </c>
      <c r="B10777" t="s">
        <v>17</v>
      </c>
      <c r="C10777">
        <v>7.2</v>
      </c>
      <c r="E10777" t="b">
        <v>0</v>
      </c>
    </row>
    <row r="10778" spans="1:5" x14ac:dyDescent="0.3">
      <c r="A10778" t="s">
        <v>3458</v>
      </c>
      <c r="B10778" t="s">
        <v>18</v>
      </c>
      <c r="C10778">
        <v>7.5</v>
      </c>
      <c r="E10778" t="b">
        <v>0</v>
      </c>
    </row>
    <row r="10779" spans="1:5" x14ac:dyDescent="0.3">
      <c r="A10779" t="s">
        <v>3458</v>
      </c>
      <c r="B10779" t="s">
        <v>32</v>
      </c>
      <c r="C10779">
        <v>7.5</v>
      </c>
      <c r="E10779" t="b">
        <v>0</v>
      </c>
    </row>
    <row r="10780" spans="1:5" x14ac:dyDescent="0.3">
      <c r="A10780" t="s">
        <v>3459</v>
      </c>
      <c r="B10780" t="s">
        <v>35</v>
      </c>
      <c r="C10780">
        <v>4</v>
      </c>
      <c r="E10780" t="b">
        <v>0</v>
      </c>
    </row>
    <row r="10781" spans="1:5" x14ac:dyDescent="0.3">
      <c r="A10781" t="s">
        <v>3459</v>
      </c>
      <c r="B10781" t="s">
        <v>26</v>
      </c>
      <c r="C10781">
        <v>4</v>
      </c>
      <c r="E10781" t="b">
        <v>0</v>
      </c>
    </row>
    <row r="10782" spans="1:5" x14ac:dyDescent="0.3">
      <c r="A10782" t="s">
        <v>3460</v>
      </c>
      <c r="B10782" t="s">
        <v>22</v>
      </c>
      <c r="C10782">
        <v>6.8</v>
      </c>
      <c r="E10782" t="b">
        <v>0</v>
      </c>
    </row>
    <row r="10783" spans="1:5" x14ac:dyDescent="0.3">
      <c r="A10783" t="s">
        <v>3461</v>
      </c>
      <c r="B10783" t="s">
        <v>34</v>
      </c>
      <c r="C10783">
        <v>6.9</v>
      </c>
      <c r="E10783" t="b">
        <v>0</v>
      </c>
    </row>
    <row r="10784" spans="1:5" x14ac:dyDescent="0.3">
      <c r="A10784" t="s">
        <v>3461</v>
      </c>
      <c r="B10784" t="s">
        <v>35</v>
      </c>
      <c r="C10784">
        <v>6.9</v>
      </c>
      <c r="E10784" t="b">
        <v>0</v>
      </c>
    </row>
    <row r="10785" spans="1:5" x14ac:dyDescent="0.3">
      <c r="A10785" t="s">
        <v>3462</v>
      </c>
      <c r="B10785" t="s">
        <v>12</v>
      </c>
      <c r="C10785">
        <v>8.1999999999999993</v>
      </c>
      <c r="E10785" t="b">
        <v>0</v>
      </c>
    </row>
    <row r="10786" spans="1:5" x14ac:dyDescent="0.3">
      <c r="A10786" t="s">
        <v>3462</v>
      </c>
      <c r="B10786" t="s">
        <v>30</v>
      </c>
      <c r="C10786">
        <v>8.1999999999999993</v>
      </c>
      <c r="E10786" t="b">
        <v>0</v>
      </c>
    </row>
    <row r="10787" spans="1:5" x14ac:dyDescent="0.3">
      <c r="A10787" t="s">
        <v>3462</v>
      </c>
      <c r="B10787" t="s">
        <v>14</v>
      </c>
      <c r="C10787">
        <v>8.1999999999999993</v>
      </c>
      <c r="E10787" t="b">
        <v>0</v>
      </c>
    </row>
    <row r="10788" spans="1:5" x14ac:dyDescent="0.3">
      <c r="A10788" t="s">
        <v>3462</v>
      </c>
      <c r="B10788" t="s">
        <v>19</v>
      </c>
      <c r="C10788">
        <v>8.1999999999999993</v>
      </c>
      <c r="E10788" t="b">
        <v>0</v>
      </c>
    </row>
    <row r="10789" spans="1:5" x14ac:dyDescent="0.3">
      <c r="A10789" t="s">
        <v>3463</v>
      </c>
      <c r="B10789" t="s">
        <v>22</v>
      </c>
      <c r="C10789">
        <v>7.3</v>
      </c>
      <c r="E10789" t="b">
        <v>0</v>
      </c>
    </row>
    <row r="10790" spans="1:5" x14ac:dyDescent="0.3">
      <c r="A10790" t="s">
        <v>3463</v>
      </c>
      <c r="B10790" t="s">
        <v>34</v>
      </c>
      <c r="C10790">
        <v>7.3</v>
      </c>
      <c r="E10790" t="b">
        <v>0</v>
      </c>
    </row>
    <row r="10791" spans="1:5" x14ac:dyDescent="0.3">
      <c r="A10791" t="s">
        <v>3463</v>
      </c>
      <c r="B10791" t="s">
        <v>30</v>
      </c>
      <c r="C10791">
        <v>7.3</v>
      </c>
      <c r="E10791" t="b">
        <v>0</v>
      </c>
    </row>
    <row r="10792" spans="1:5" x14ac:dyDescent="0.3">
      <c r="A10792" t="s">
        <v>3464</v>
      </c>
      <c r="B10792" t="s">
        <v>34</v>
      </c>
      <c r="C10792">
        <v>6.1</v>
      </c>
      <c r="E10792" t="b">
        <v>0</v>
      </c>
    </row>
    <row r="10793" spans="1:5" x14ac:dyDescent="0.3">
      <c r="A10793" t="s">
        <v>3464</v>
      </c>
      <c r="B10793" t="s">
        <v>30</v>
      </c>
      <c r="C10793">
        <v>6.1</v>
      </c>
      <c r="E10793" t="b">
        <v>0</v>
      </c>
    </row>
    <row r="10794" spans="1:5" x14ac:dyDescent="0.3">
      <c r="A10794" t="s">
        <v>3464</v>
      </c>
      <c r="B10794" t="s">
        <v>17</v>
      </c>
      <c r="C10794">
        <v>6.1</v>
      </c>
      <c r="E10794" t="b">
        <v>0</v>
      </c>
    </row>
    <row r="10795" spans="1:5" x14ac:dyDescent="0.3">
      <c r="A10795" t="s">
        <v>67</v>
      </c>
      <c r="B10795" t="s">
        <v>12</v>
      </c>
      <c r="C10795">
        <v>7.8</v>
      </c>
      <c r="E10795" t="b">
        <v>0</v>
      </c>
    </row>
    <row r="10796" spans="1:5" x14ac:dyDescent="0.3">
      <c r="A10796" t="s">
        <v>67</v>
      </c>
      <c r="B10796" t="s">
        <v>13</v>
      </c>
      <c r="C10796">
        <v>7.8</v>
      </c>
      <c r="E10796" t="b">
        <v>0</v>
      </c>
    </row>
    <row r="10797" spans="1:5" x14ac:dyDescent="0.3">
      <c r="A10797" t="s">
        <v>67</v>
      </c>
      <c r="B10797" t="s">
        <v>17</v>
      </c>
      <c r="C10797">
        <v>7.8</v>
      </c>
      <c r="E10797" t="b">
        <v>0</v>
      </c>
    </row>
    <row r="10798" spans="1:5" x14ac:dyDescent="0.3">
      <c r="A10798" t="s">
        <v>3465</v>
      </c>
      <c r="B10798" t="s">
        <v>35</v>
      </c>
      <c r="C10798">
        <v>6</v>
      </c>
      <c r="E10798" t="b">
        <v>0</v>
      </c>
    </row>
    <row r="10799" spans="1:5" x14ac:dyDescent="0.3">
      <c r="A10799" t="s">
        <v>3466</v>
      </c>
      <c r="B10799" t="s">
        <v>35</v>
      </c>
      <c r="C10799">
        <v>4.0999999999999996</v>
      </c>
      <c r="E10799" t="b">
        <v>0</v>
      </c>
    </row>
    <row r="10800" spans="1:5" x14ac:dyDescent="0.3">
      <c r="A10800" t="s">
        <v>3467</v>
      </c>
      <c r="B10800" t="s">
        <v>22</v>
      </c>
      <c r="C10800">
        <v>7</v>
      </c>
      <c r="E10800" t="b">
        <v>0</v>
      </c>
    </row>
    <row r="10801" spans="1:5" x14ac:dyDescent="0.3">
      <c r="A10801" t="s">
        <v>3467</v>
      </c>
      <c r="B10801" t="s">
        <v>30</v>
      </c>
      <c r="C10801">
        <v>7</v>
      </c>
      <c r="E10801" t="b">
        <v>0</v>
      </c>
    </row>
    <row r="10802" spans="1:5" x14ac:dyDescent="0.3">
      <c r="A10802" t="s">
        <v>3468</v>
      </c>
      <c r="B10802" t="s">
        <v>30</v>
      </c>
      <c r="C10802">
        <v>7.1</v>
      </c>
      <c r="E10802" t="b">
        <v>0</v>
      </c>
    </row>
    <row r="10803" spans="1:5" x14ac:dyDescent="0.3">
      <c r="A10803" t="s">
        <v>3468</v>
      </c>
      <c r="B10803" t="s">
        <v>26</v>
      </c>
      <c r="C10803">
        <v>7.1</v>
      </c>
      <c r="E10803" t="b">
        <v>0</v>
      </c>
    </row>
    <row r="10804" spans="1:5" x14ac:dyDescent="0.3">
      <c r="A10804" t="s">
        <v>3469</v>
      </c>
      <c r="B10804" t="s">
        <v>12</v>
      </c>
      <c r="C10804">
        <v>6.2</v>
      </c>
      <c r="E10804" t="b">
        <v>0</v>
      </c>
    </row>
    <row r="10805" spans="1:5" x14ac:dyDescent="0.3">
      <c r="A10805" t="s">
        <v>3469</v>
      </c>
      <c r="B10805" t="s">
        <v>14</v>
      </c>
      <c r="C10805">
        <v>6.2</v>
      </c>
      <c r="E10805" t="b">
        <v>0</v>
      </c>
    </row>
    <row r="10806" spans="1:5" x14ac:dyDescent="0.3">
      <c r="A10806" t="s">
        <v>3469</v>
      </c>
      <c r="B10806" t="s">
        <v>35</v>
      </c>
      <c r="C10806">
        <v>6.2</v>
      </c>
      <c r="E10806" t="b">
        <v>0</v>
      </c>
    </row>
    <row r="10807" spans="1:5" x14ac:dyDescent="0.3">
      <c r="A10807" t="s">
        <v>3469</v>
      </c>
      <c r="B10807" t="s">
        <v>17</v>
      </c>
      <c r="C10807">
        <v>6.2</v>
      </c>
      <c r="E10807" t="b">
        <v>0</v>
      </c>
    </row>
    <row r="10808" spans="1:5" x14ac:dyDescent="0.3">
      <c r="A10808" t="s">
        <v>3470</v>
      </c>
      <c r="B10808" t="s">
        <v>30</v>
      </c>
      <c r="C10808">
        <v>6.9</v>
      </c>
      <c r="E10808" t="b">
        <v>0</v>
      </c>
    </row>
    <row r="10809" spans="1:5" x14ac:dyDescent="0.3">
      <c r="A10809" t="s">
        <v>3470</v>
      </c>
      <c r="B10809" t="s">
        <v>39</v>
      </c>
      <c r="C10809">
        <v>6.9</v>
      </c>
      <c r="E10809" t="b">
        <v>0</v>
      </c>
    </row>
    <row r="10810" spans="1:5" x14ac:dyDescent="0.3">
      <c r="A10810" t="s">
        <v>3471</v>
      </c>
      <c r="B10810" t="s">
        <v>30</v>
      </c>
      <c r="C10810">
        <v>7.6</v>
      </c>
      <c r="E10810" t="b">
        <v>0</v>
      </c>
    </row>
    <row r="10811" spans="1:5" x14ac:dyDescent="0.3">
      <c r="A10811" t="s">
        <v>3471</v>
      </c>
      <c r="B10811" t="s">
        <v>19</v>
      </c>
      <c r="C10811">
        <v>7.6</v>
      </c>
      <c r="E10811" t="b">
        <v>0</v>
      </c>
    </row>
    <row r="10812" spans="1:5" x14ac:dyDescent="0.3">
      <c r="A10812" t="s">
        <v>3472</v>
      </c>
      <c r="B10812" t="s">
        <v>30</v>
      </c>
      <c r="C10812">
        <v>7.6</v>
      </c>
      <c r="E10812" t="b">
        <v>0</v>
      </c>
    </row>
    <row r="10813" spans="1:5" x14ac:dyDescent="0.3">
      <c r="A10813" t="s">
        <v>3473</v>
      </c>
      <c r="B10813" t="s">
        <v>22</v>
      </c>
      <c r="C10813">
        <v>6.4</v>
      </c>
      <c r="E10813" t="b">
        <v>0</v>
      </c>
    </row>
    <row r="10814" spans="1:5" x14ac:dyDescent="0.3">
      <c r="A10814" t="s">
        <v>3473</v>
      </c>
      <c r="B10814" t="s">
        <v>30</v>
      </c>
      <c r="C10814">
        <v>6.4</v>
      </c>
      <c r="E10814" t="b">
        <v>0</v>
      </c>
    </row>
    <row r="10815" spans="1:5" x14ac:dyDescent="0.3">
      <c r="A10815" t="s">
        <v>3473</v>
      </c>
      <c r="B10815" t="s">
        <v>19</v>
      </c>
      <c r="C10815">
        <v>6.4</v>
      </c>
      <c r="E10815" t="b">
        <v>0</v>
      </c>
    </row>
    <row r="10816" spans="1:5" x14ac:dyDescent="0.3">
      <c r="A10816" t="s">
        <v>3474</v>
      </c>
      <c r="B10816" t="s">
        <v>22</v>
      </c>
      <c r="C10816">
        <v>6.2</v>
      </c>
      <c r="E10816" t="b">
        <v>0</v>
      </c>
    </row>
    <row r="10817" spans="1:5" x14ac:dyDescent="0.3">
      <c r="A10817" t="s">
        <v>3474</v>
      </c>
      <c r="B10817" t="s">
        <v>30</v>
      </c>
      <c r="C10817">
        <v>6.2</v>
      </c>
      <c r="E10817" t="b">
        <v>0</v>
      </c>
    </row>
    <row r="10818" spans="1:5" x14ac:dyDescent="0.3">
      <c r="A10818" t="s">
        <v>3474</v>
      </c>
      <c r="B10818" t="s">
        <v>25</v>
      </c>
      <c r="C10818">
        <v>6.2</v>
      </c>
      <c r="E10818" t="b">
        <v>0</v>
      </c>
    </row>
    <row r="10819" spans="1:5" x14ac:dyDescent="0.3">
      <c r="A10819" t="s">
        <v>3474</v>
      </c>
      <c r="B10819" t="s">
        <v>19</v>
      </c>
      <c r="C10819">
        <v>6.2</v>
      </c>
      <c r="E10819" t="b">
        <v>0</v>
      </c>
    </row>
    <row r="10820" spans="1:5" x14ac:dyDescent="0.3">
      <c r="A10820" t="s">
        <v>3475</v>
      </c>
      <c r="B10820" t="s">
        <v>13</v>
      </c>
      <c r="C10820">
        <v>7.5</v>
      </c>
      <c r="E10820" t="b">
        <v>0</v>
      </c>
    </row>
    <row r="10821" spans="1:5" x14ac:dyDescent="0.3">
      <c r="A10821" t="s">
        <v>3475</v>
      </c>
      <c r="B10821" t="s">
        <v>38</v>
      </c>
      <c r="C10821">
        <v>7.5</v>
      </c>
      <c r="E10821" t="b">
        <v>0</v>
      </c>
    </row>
    <row r="10822" spans="1:5" x14ac:dyDescent="0.3">
      <c r="A10822" t="s">
        <v>3475</v>
      </c>
      <c r="B10822" t="s">
        <v>30</v>
      </c>
      <c r="C10822">
        <v>7.5</v>
      </c>
      <c r="E10822" t="b">
        <v>0</v>
      </c>
    </row>
    <row r="10823" spans="1:5" x14ac:dyDescent="0.3">
      <c r="A10823" t="s">
        <v>3475</v>
      </c>
      <c r="B10823" t="s">
        <v>31</v>
      </c>
      <c r="C10823">
        <v>7.5</v>
      </c>
      <c r="E10823" t="b">
        <v>0</v>
      </c>
    </row>
    <row r="10824" spans="1:5" x14ac:dyDescent="0.3">
      <c r="A10824" t="s">
        <v>3476</v>
      </c>
      <c r="B10824" t="s">
        <v>22</v>
      </c>
      <c r="C10824">
        <v>2</v>
      </c>
      <c r="E10824" t="b">
        <v>0</v>
      </c>
    </row>
    <row r="10825" spans="1:5" x14ac:dyDescent="0.3">
      <c r="A10825" t="s">
        <v>3476</v>
      </c>
      <c r="B10825" t="s">
        <v>32</v>
      </c>
      <c r="C10825">
        <v>2</v>
      </c>
      <c r="E10825" t="b">
        <v>0</v>
      </c>
    </row>
    <row r="10826" spans="1:5" x14ac:dyDescent="0.3">
      <c r="A10826" t="s">
        <v>3477</v>
      </c>
      <c r="B10826" t="s">
        <v>12</v>
      </c>
      <c r="C10826">
        <v>6.2</v>
      </c>
      <c r="E10826" t="b">
        <v>0</v>
      </c>
    </row>
    <row r="10827" spans="1:5" x14ac:dyDescent="0.3">
      <c r="A10827" t="s">
        <v>3477</v>
      </c>
      <c r="B10827" t="s">
        <v>34</v>
      </c>
      <c r="C10827">
        <v>6.2</v>
      </c>
      <c r="E10827" t="b">
        <v>0</v>
      </c>
    </row>
    <row r="10828" spans="1:5" x14ac:dyDescent="0.3">
      <c r="A10828" t="s">
        <v>3477</v>
      </c>
      <c r="B10828" t="s">
        <v>35</v>
      </c>
      <c r="C10828">
        <v>6.2</v>
      </c>
      <c r="E10828" t="b">
        <v>0</v>
      </c>
    </row>
    <row r="10829" spans="1:5" x14ac:dyDescent="0.3">
      <c r="A10829" t="s">
        <v>3477</v>
      </c>
      <c r="B10829" t="s">
        <v>15</v>
      </c>
      <c r="C10829">
        <v>6.2</v>
      </c>
      <c r="E10829" t="b">
        <v>0</v>
      </c>
    </row>
    <row r="10830" spans="1:5" x14ac:dyDescent="0.3">
      <c r="A10830" t="s">
        <v>3477</v>
      </c>
      <c r="B10830" t="s">
        <v>17</v>
      </c>
      <c r="C10830">
        <v>6.2</v>
      </c>
      <c r="E10830" t="b">
        <v>0</v>
      </c>
    </row>
    <row r="10831" spans="1:5" x14ac:dyDescent="0.3">
      <c r="A10831" t="s">
        <v>3478</v>
      </c>
      <c r="B10831" t="s">
        <v>12</v>
      </c>
      <c r="C10831">
        <v>7.7</v>
      </c>
      <c r="E10831" t="b">
        <v>0</v>
      </c>
    </row>
    <row r="10832" spans="1:5" x14ac:dyDescent="0.3">
      <c r="A10832" t="s">
        <v>3478</v>
      </c>
      <c r="B10832" t="s">
        <v>34</v>
      </c>
      <c r="C10832">
        <v>7.7</v>
      </c>
      <c r="E10832" t="b">
        <v>0</v>
      </c>
    </row>
    <row r="10833" spans="1:5" x14ac:dyDescent="0.3">
      <c r="A10833" t="s">
        <v>3478</v>
      </c>
      <c r="B10833" t="s">
        <v>30</v>
      </c>
      <c r="C10833">
        <v>7.7</v>
      </c>
      <c r="E10833" t="b">
        <v>0</v>
      </c>
    </row>
    <row r="10834" spans="1:5" x14ac:dyDescent="0.3">
      <c r="A10834" t="s">
        <v>3478</v>
      </c>
      <c r="B10834" t="s">
        <v>17</v>
      </c>
      <c r="C10834">
        <v>7.7</v>
      </c>
      <c r="E10834" t="b">
        <v>0</v>
      </c>
    </row>
    <row r="10835" spans="1:5" x14ac:dyDescent="0.3">
      <c r="A10835" t="s">
        <v>3479</v>
      </c>
      <c r="B10835" t="s">
        <v>13</v>
      </c>
      <c r="C10835">
        <v>6.5</v>
      </c>
      <c r="E10835" t="b">
        <v>0</v>
      </c>
    </row>
    <row r="10836" spans="1:5" x14ac:dyDescent="0.3">
      <c r="A10836" t="s">
        <v>3479</v>
      </c>
      <c r="B10836" t="s">
        <v>38</v>
      </c>
      <c r="C10836">
        <v>6.5</v>
      </c>
      <c r="E10836" t="b">
        <v>0</v>
      </c>
    </row>
    <row r="10837" spans="1:5" x14ac:dyDescent="0.3">
      <c r="A10837" t="s">
        <v>3479</v>
      </c>
      <c r="B10837" t="s">
        <v>30</v>
      </c>
      <c r="C10837">
        <v>6.5</v>
      </c>
      <c r="E10837" t="b">
        <v>0</v>
      </c>
    </row>
    <row r="10838" spans="1:5" x14ac:dyDescent="0.3">
      <c r="A10838" t="s">
        <v>3480</v>
      </c>
      <c r="B10838" t="s">
        <v>12</v>
      </c>
      <c r="C10838">
        <v>7.4</v>
      </c>
      <c r="E10838" t="b">
        <v>0</v>
      </c>
    </row>
    <row r="10839" spans="1:5" x14ac:dyDescent="0.3">
      <c r="A10839" t="s">
        <v>3480</v>
      </c>
      <c r="B10839" t="s">
        <v>30</v>
      </c>
      <c r="C10839">
        <v>7.4</v>
      </c>
      <c r="E10839" t="b">
        <v>0</v>
      </c>
    </row>
    <row r="10840" spans="1:5" x14ac:dyDescent="0.3">
      <c r="A10840" t="s">
        <v>3480</v>
      </c>
      <c r="B10840" t="s">
        <v>26</v>
      </c>
      <c r="C10840">
        <v>7.4</v>
      </c>
      <c r="E10840" t="b">
        <v>0</v>
      </c>
    </row>
    <row r="10841" spans="1:5" x14ac:dyDescent="0.3">
      <c r="A10841" t="s">
        <v>3480</v>
      </c>
      <c r="B10841" t="s">
        <v>15</v>
      </c>
      <c r="C10841">
        <v>7.4</v>
      </c>
      <c r="E10841" t="b">
        <v>0</v>
      </c>
    </row>
    <row r="10842" spans="1:5" x14ac:dyDescent="0.3">
      <c r="A10842" t="s">
        <v>3481</v>
      </c>
      <c r="B10842" t="s">
        <v>30</v>
      </c>
      <c r="C10842">
        <v>7.9</v>
      </c>
      <c r="E10842" t="b">
        <v>0</v>
      </c>
    </row>
    <row r="10843" spans="1:5" x14ac:dyDescent="0.3">
      <c r="A10843" t="s">
        <v>3481</v>
      </c>
      <c r="B10843" t="s">
        <v>25</v>
      </c>
      <c r="C10843">
        <v>7.9</v>
      </c>
      <c r="E10843" t="b">
        <v>0</v>
      </c>
    </row>
    <row r="10844" spans="1:5" x14ac:dyDescent="0.3">
      <c r="A10844" t="s">
        <v>3481</v>
      </c>
      <c r="B10844" t="s">
        <v>19</v>
      </c>
      <c r="C10844">
        <v>7.9</v>
      </c>
      <c r="E10844" t="b">
        <v>0</v>
      </c>
    </row>
    <row r="10845" spans="1:5" x14ac:dyDescent="0.3">
      <c r="A10845" t="s">
        <v>3482</v>
      </c>
      <c r="B10845" t="s">
        <v>30</v>
      </c>
      <c r="C10845">
        <v>6.8</v>
      </c>
      <c r="E10845" t="b">
        <v>0</v>
      </c>
    </row>
    <row r="10846" spans="1:5" x14ac:dyDescent="0.3">
      <c r="A10846" t="s">
        <v>3482</v>
      </c>
      <c r="B10846" t="s">
        <v>32</v>
      </c>
      <c r="C10846">
        <v>6.8</v>
      </c>
      <c r="E10846" t="b">
        <v>0</v>
      </c>
    </row>
    <row r="10847" spans="1:5" x14ac:dyDescent="0.3">
      <c r="A10847" t="s">
        <v>3483</v>
      </c>
      <c r="B10847" t="s">
        <v>22</v>
      </c>
      <c r="C10847">
        <v>6.3</v>
      </c>
      <c r="E10847" t="b">
        <v>0</v>
      </c>
    </row>
    <row r="10848" spans="1:5" x14ac:dyDescent="0.3">
      <c r="A10848" t="s">
        <v>3483</v>
      </c>
      <c r="B10848" t="s">
        <v>30</v>
      </c>
      <c r="C10848">
        <v>6.3</v>
      </c>
      <c r="E10848" t="b">
        <v>0</v>
      </c>
    </row>
    <row r="10849" spans="1:5" x14ac:dyDescent="0.3">
      <c r="A10849" t="s">
        <v>3483</v>
      </c>
      <c r="B10849" t="s">
        <v>19</v>
      </c>
      <c r="C10849">
        <v>6.3</v>
      </c>
      <c r="E10849" t="b">
        <v>0</v>
      </c>
    </row>
    <row r="10850" spans="1:5" x14ac:dyDescent="0.3">
      <c r="A10850" t="s">
        <v>3484</v>
      </c>
      <c r="B10850" t="s">
        <v>30</v>
      </c>
      <c r="C10850">
        <v>6.3</v>
      </c>
      <c r="E10850" t="b">
        <v>0</v>
      </c>
    </row>
    <row r="10851" spans="1:5" x14ac:dyDescent="0.3">
      <c r="A10851" t="s">
        <v>3484</v>
      </c>
      <c r="B10851" t="s">
        <v>23</v>
      </c>
      <c r="C10851">
        <v>6.3</v>
      </c>
      <c r="E10851" t="b">
        <v>0</v>
      </c>
    </row>
    <row r="10852" spans="1:5" x14ac:dyDescent="0.3">
      <c r="A10852" t="s">
        <v>3485</v>
      </c>
      <c r="B10852" t="s">
        <v>38</v>
      </c>
      <c r="C10852">
        <v>6.6</v>
      </c>
      <c r="E10852" t="b">
        <v>0</v>
      </c>
    </row>
    <row r="10853" spans="1:5" x14ac:dyDescent="0.3">
      <c r="A10853" t="s">
        <v>3485</v>
      </c>
      <c r="B10853" t="s">
        <v>34</v>
      </c>
      <c r="C10853">
        <v>6.6</v>
      </c>
      <c r="E10853" t="b">
        <v>0</v>
      </c>
    </row>
    <row r="10854" spans="1:5" x14ac:dyDescent="0.3">
      <c r="A10854" t="s">
        <v>3485</v>
      </c>
      <c r="B10854" t="s">
        <v>30</v>
      </c>
      <c r="C10854">
        <v>6.6</v>
      </c>
      <c r="E10854" t="b">
        <v>0</v>
      </c>
    </row>
    <row r="10855" spans="1:5" x14ac:dyDescent="0.3">
      <c r="A10855" t="s">
        <v>3486</v>
      </c>
      <c r="B10855" t="s">
        <v>38</v>
      </c>
      <c r="C10855">
        <v>6.4</v>
      </c>
      <c r="E10855" t="b">
        <v>0</v>
      </c>
    </row>
    <row r="10856" spans="1:5" x14ac:dyDescent="0.3">
      <c r="A10856" t="s">
        <v>3486</v>
      </c>
      <c r="B10856" t="s">
        <v>30</v>
      </c>
      <c r="C10856">
        <v>6.4</v>
      </c>
      <c r="E10856" t="b">
        <v>0</v>
      </c>
    </row>
    <row r="10857" spans="1:5" x14ac:dyDescent="0.3">
      <c r="A10857" t="s">
        <v>3487</v>
      </c>
      <c r="B10857" t="s">
        <v>30</v>
      </c>
      <c r="C10857">
        <v>7.5</v>
      </c>
      <c r="E10857" t="b">
        <v>0</v>
      </c>
    </row>
    <row r="10858" spans="1:5" x14ac:dyDescent="0.3">
      <c r="A10858" t="s">
        <v>3487</v>
      </c>
      <c r="B10858" t="s">
        <v>17</v>
      </c>
      <c r="C10858">
        <v>7.5</v>
      </c>
      <c r="E10858" t="b">
        <v>0</v>
      </c>
    </row>
    <row r="10859" spans="1:5" x14ac:dyDescent="0.3">
      <c r="A10859" t="s">
        <v>3488</v>
      </c>
      <c r="B10859" t="s">
        <v>30</v>
      </c>
      <c r="C10859">
        <v>5.8</v>
      </c>
      <c r="E10859" t="b">
        <v>0</v>
      </c>
    </row>
    <row r="10860" spans="1:5" x14ac:dyDescent="0.3">
      <c r="A10860" t="s">
        <v>3488</v>
      </c>
      <c r="B10860" t="s">
        <v>23</v>
      </c>
      <c r="C10860">
        <v>5.8</v>
      </c>
      <c r="E10860" t="b">
        <v>0</v>
      </c>
    </row>
    <row r="10861" spans="1:5" x14ac:dyDescent="0.3">
      <c r="A10861" t="s">
        <v>3489</v>
      </c>
      <c r="B10861" t="s">
        <v>30</v>
      </c>
      <c r="C10861">
        <v>6.5</v>
      </c>
      <c r="E10861" t="b">
        <v>0</v>
      </c>
    </row>
    <row r="10862" spans="1:5" x14ac:dyDescent="0.3">
      <c r="A10862" t="s">
        <v>3489</v>
      </c>
      <c r="B10862" t="s">
        <v>32</v>
      </c>
      <c r="C10862">
        <v>6.5</v>
      </c>
      <c r="E10862" t="b">
        <v>0</v>
      </c>
    </row>
    <row r="10863" spans="1:5" x14ac:dyDescent="0.3">
      <c r="A10863" t="s">
        <v>3490</v>
      </c>
      <c r="B10863" t="s">
        <v>22</v>
      </c>
      <c r="C10863">
        <v>4.8</v>
      </c>
      <c r="E10863" t="b">
        <v>0</v>
      </c>
    </row>
    <row r="10864" spans="1:5" x14ac:dyDescent="0.3">
      <c r="A10864" t="s">
        <v>3490</v>
      </c>
      <c r="B10864" t="s">
        <v>30</v>
      </c>
      <c r="C10864">
        <v>4.8</v>
      </c>
      <c r="E10864" t="b">
        <v>0</v>
      </c>
    </row>
    <row r="10865" spans="1:5" x14ac:dyDescent="0.3">
      <c r="A10865" t="s">
        <v>3490</v>
      </c>
      <c r="B10865" t="s">
        <v>23</v>
      </c>
      <c r="C10865">
        <v>4.8</v>
      </c>
      <c r="E10865" t="b">
        <v>0</v>
      </c>
    </row>
    <row r="10866" spans="1:5" x14ac:dyDescent="0.3">
      <c r="A10866" t="s">
        <v>3491</v>
      </c>
      <c r="B10866" t="s">
        <v>30</v>
      </c>
      <c r="C10866">
        <v>7.2</v>
      </c>
      <c r="E10866" t="b">
        <v>0</v>
      </c>
    </row>
    <row r="10867" spans="1:5" x14ac:dyDescent="0.3">
      <c r="A10867" t="s">
        <v>3491</v>
      </c>
      <c r="B10867" t="s">
        <v>19</v>
      </c>
      <c r="C10867">
        <v>7.2</v>
      </c>
      <c r="E10867" t="b">
        <v>0</v>
      </c>
    </row>
    <row r="10868" spans="1:5" x14ac:dyDescent="0.3">
      <c r="A10868" t="s">
        <v>3492</v>
      </c>
      <c r="B10868" t="s">
        <v>13</v>
      </c>
      <c r="C10868">
        <v>6.3</v>
      </c>
      <c r="E10868" t="b">
        <v>0</v>
      </c>
    </row>
    <row r="10869" spans="1:5" x14ac:dyDescent="0.3">
      <c r="A10869" t="s">
        <v>3492</v>
      </c>
      <c r="B10869" t="s">
        <v>30</v>
      </c>
      <c r="C10869">
        <v>6.3</v>
      </c>
      <c r="E10869" t="b">
        <v>0</v>
      </c>
    </row>
    <row r="10870" spans="1:5" x14ac:dyDescent="0.3">
      <c r="A10870" t="s">
        <v>3492</v>
      </c>
      <c r="B10870" t="s">
        <v>19</v>
      </c>
      <c r="C10870">
        <v>6.3</v>
      </c>
      <c r="E10870" t="b">
        <v>0</v>
      </c>
    </row>
    <row r="10871" spans="1:5" x14ac:dyDescent="0.3">
      <c r="A10871" t="s">
        <v>3492</v>
      </c>
      <c r="B10871" t="s">
        <v>36</v>
      </c>
      <c r="C10871">
        <v>6.3</v>
      </c>
      <c r="E10871" t="b">
        <v>0</v>
      </c>
    </row>
    <row r="10872" spans="1:5" x14ac:dyDescent="0.3">
      <c r="A10872" t="s">
        <v>3493</v>
      </c>
      <c r="B10872" t="s">
        <v>22</v>
      </c>
      <c r="C10872">
        <v>7</v>
      </c>
      <c r="E10872" t="b">
        <v>0</v>
      </c>
    </row>
    <row r="10873" spans="1:5" x14ac:dyDescent="0.3">
      <c r="A10873" t="s">
        <v>3493</v>
      </c>
      <c r="B10873" t="s">
        <v>14</v>
      </c>
      <c r="C10873">
        <v>7</v>
      </c>
      <c r="E10873" t="b">
        <v>0</v>
      </c>
    </row>
    <row r="10874" spans="1:5" x14ac:dyDescent="0.3">
      <c r="A10874" t="s">
        <v>3493</v>
      </c>
      <c r="B10874" t="s">
        <v>15</v>
      </c>
      <c r="C10874">
        <v>7</v>
      </c>
      <c r="E10874" t="b">
        <v>0</v>
      </c>
    </row>
    <row r="10875" spans="1:5" x14ac:dyDescent="0.3">
      <c r="A10875" t="s">
        <v>3494</v>
      </c>
      <c r="B10875" t="s">
        <v>22</v>
      </c>
      <c r="C10875">
        <v>6.3</v>
      </c>
      <c r="E10875" t="b">
        <v>0</v>
      </c>
    </row>
    <row r="10876" spans="1:5" x14ac:dyDescent="0.3">
      <c r="A10876" t="s">
        <v>3494</v>
      </c>
      <c r="B10876" t="s">
        <v>30</v>
      </c>
      <c r="C10876">
        <v>6.3</v>
      </c>
      <c r="E10876" t="b">
        <v>0</v>
      </c>
    </row>
    <row r="10877" spans="1:5" x14ac:dyDescent="0.3">
      <c r="A10877" t="s">
        <v>3495</v>
      </c>
      <c r="B10877" t="s">
        <v>22</v>
      </c>
      <c r="C10877">
        <v>5.3</v>
      </c>
      <c r="E10877" t="b">
        <v>0</v>
      </c>
    </row>
    <row r="10878" spans="1:5" x14ac:dyDescent="0.3">
      <c r="A10878" t="s">
        <v>3496</v>
      </c>
      <c r="B10878" t="s">
        <v>22</v>
      </c>
      <c r="C10878">
        <v>2.2999999999999998</v>
      </c>
      <c r="E10878" t="b">
        <v>0</v>
      </c>
    </row>
    <row r="10879" spans="1:5" x14ac:dyDescent="0.3">
      <c r="A10879" t="s">
        <v>3497</v>
      </c>
      <c r="B10879" t="s">
        <v>30</v>
      </c>
      <c r="C10879">
        <v>7.1</v>
      </c>
      <c r="E10879" t="b">
        <v>0</v>
      </c>
    </row>
    <row r="10880" spans="1:5" x14ac:dyDescent="0.3">
      <c r="A10880" t="s">
        <v>3498</v>
      </c>
      <c r="B10880" t="s">
        <v>22</v>
      </c>
      <c r="C10880">
        <v>6.2</v>
      </c>
      <c r="E10880" t="b">
        <v>0</v>
      </c>
    </row>
    <row r="10881" spans="1:5" x14ac:dyDescent="0.3">
      <c r="A10881" t="s">
        <v>3498</v>
      </c>
      <c r="B10881" t="s">
        <v>34</v>
      </c>
      <c r="C10881">
        <v>6.2</v>
      </c>
      <c r="E10881" t="b">
        <v>0</v>
      </c>
    </row>
    <row r="10882" spans="1:5" x14ac:dyDescent="0.3">
      <c r="A10882" t="s">
        <v>3498</v>
      </c>
      <c r="B10882" t="s">
        <v>30</v>
      </c>
      <c r="C10882">
        <v>6.2</v>
      </c>
      <c r="E10882" t="b">
        <v>0</v>
      </c>
    </row>
    <row r="10883" spans="1:5" x14ac:dyDescent="0.3">
      <c r="A10883" t="s">
        <v>3499</v>
      </c>
      <c r="B10883" t="s">
        <v>13</v>
      </c>
      <c r="C10883">
        <v>6.2</v>
      </c>
      <c r="E10883" t="b">
        <v>0</v>
      </c>
    </row>
    <row r="10884" spans="1:5" x14ac:dyDescent="0.3">
      <c r="A10884" t="s">
        <v>3499</v>
      </c>
      <c r="B10884" t="s">
        <v>30</v>
      </c>
      <c r="C10884">
        <v>6.2</v>
      </c>
      <c r="E10884" t="b">
        <v>0</v>
      </c>
    </row>
    <row r="10885" spans="1:5" x14ac:dyDescent="0.3">
      <c r="A10885" t="s">
        <v>3499</v>
      </c>
      <c r="B10885" t="s">
        <v>26</v>
      </c>
      <c r="C10885">
        <v>6.2</v>
      </c>
      <c r="E10885" t="b">
        <v>0</v>
      </c>
    </row>
    <row r="10886" spans="1:5" x14ac:dyDescent="0.3">
      <c r="A10886" t="s">
        <v>3500</v>
      </c>
      <c r="B10886" t="s">
        <v>30</v>
      </c>
      <c r="C10886">
        <v>6.7</v>
      </c>
      <c r="E10886" t="b">
        <v>0</v>
      </c>
    </row>
    <row r="10887" spans="1:5" x14ac:dyDescent="0.3">
      <c r="A10887" t="s">
        <v>3500</v>
      </c>
      <c r="B10887" t="s">
        <v>19</v>
      </c>
      <c r="C10887">
        <v>6.7</v>
      </c>
      <c r="E10887" t="b">
        <v>0</v>
      </c>
    </row>
    <row r="10888" spans="1:5" x14ac:dyDescent="0.3">
      <c r="A10888" t="s">
        <v>3501</v>
      </c>
      <c r="B10888" t="s">
        <v>38</v>
      </c>
      <c r="C10888">
        <v>6.5</v>
      </c>
      <c r="E10888" t="b">
        <v>0</v>
      </c>
    </row>
    <row r="10889" spans="1:5" x14ac:dyDescent="0.3">
      <c r="A10889" t="s">
        <v>3501</v>
      </c>
      <c r="B10889" t="s">
        <v>30</v>
      </c>
      <c r="C10889">
        <v>6.5</v>
      </c>
      <c r="E10889" t="b">
        <v>0</v>
      </c>
    </row>
    <row r="10890" spans="1:5" x14ac:dyDescent="0.3">
      <c r="A10890" t="s">
        <v>3501</v>
      </c>
      <c r="B10890" t="s">
        <v>19</v>
      </c>
      <c r="C10890">
        <v>6.5</v>
      </c>
      <c r="E10890" t="b">
        <v>0</v>
      </c>
    </row>
    <row r="10891" spans="1:5" x14ac:dyDescent="0.3">
      <c r="A10891" t="s">
        <v>3502</v>
      </c>
      <c r="B10891" t="s">
        <v>22</v>
      </c>
      <c r="C10891">
        <v>5.9</v>
      </c>
      <c r="E10891" t="b">
        <v>0</v>
      </c>
    </row>
    <row r="10892" spans="1:5" x14ac:dyDescent="0.3">
      <c r="A10892" t="s">
        <v>3503</v>
      </c>
      <c r="B10892" t="s">
        <v>30</v>
      </c>
      <c r="C10892">
        <v>6.7</v>
      </c>
      <c r="E10892" t="b">
        <v>0</v>
      </c>
    </row>
    <row r="10893" spans="1:5" x14ac:dyDescent="0.3">
      <c r="A10893" t="s">
        <v>3503</v>
      </c>
      <c r="B10893" t="s">
        <v>15</v>
      </c>
      <c r="C10893">
        <v>6.7</v>
      </c>
      <c r="E10893" t="b">
        <v>0</v>
      </c>
    </row>
    <row r="10894" spans="1:5" x14ac:dyDescent="0.3">
      <c r="A10894" t="s">
        <v>3504</v>
      </c>
      <c r="B10894" t="s">
        <v>22</v>
      </c>
      <c r="C10894">
        <v>6</v>
      </c>
      <c r="E10894" t="b">
        <v>0</v>
      </c>
    </row>
    <row r="10895" spans="1:5" x14ac:dyDescent="0.3">
      <c r="A10895" t="s">
        <v>3504</v>
      </c>
      <c r="B10895" t="s">
        <v>34</v>
      </c>
      <c r="C10895">
        <v>6</v>
      </c>
      <c r="E10895" t="b">
        <v>0</v>
      </c>
    </row>
    <row r="10896" spans="1:5" x14ac:dyDescent="0.3">
      <c r="A10896" t="s">
        <v>3504</v>
      </c>
      <c r="B10896" t="s">
        <v>17</v>
      </c>
      <c r="C10896">
        <v>6</v>
      </c>
      <c r="E10896" t="b">
        <v>0</v>
      </c>
    </row>
    <row r="10897" spans="1:5" x14ac:dyDescent="0.3">
      <c r="A10897" t="s">
        <v>3505</v>
      </c>
      <c r="B10897" t="s">
        <v>30</v>
      </c>
      <c r="C10897">
        <v>6.9</v>
      </c>
      <c r="E10897" t="b">
        <v>0</v>
      </c>
    </row>
    <row r="10898" spans="1:5" x14ac:dyDescent="0.3">
      <c r="A10898" t="s">
        <v>3506</v>
      </c>
      <c r="B10898" t="s">
        <v>12</v>
      </c>
      <c r="C10898">
        <v>7.9</v>
      </c>
      <c r="E10898" t="b">
        <v>0</v>
      </c>
    </row>
    <row r="10899" spans="1:5" x14ac:dyDescent="0.3">
      <c r="A10899" t="s">
        <v>3506</v>
      </c>
      <c r="B10899" t="s">
        <v>34</v>
      </c>
      <c r="C10899">
        <v>7.9</v>
      </c>
      <c r="E10899" t="b">
        <v>0</v>
      </c>
    </row>
    <row r="10900" spans="1:5" x14ac:dyDescent="0.3">
      <c r="A10900" t="s">
        <v>3506</v>
      </c>
      <c r="B10900" t="s">
        <v>17</v>
      </c>
      <c r="C10900">
        <v>7.9</v>
      </c>
      <c r="E10900" t="b">
        <v>0</v>
      </c>
    </row>
    <row r="10901" spans="1:5" x14ac:dyDescent="0.3">
      <c r="A10901" t="s">
        <v>3507</v>
      </c>
      <c r="B10901" t="s">
        <v>12</v>
      </c>
      <c r="C10901">
        <v>5.3</v>
      </c>
      <c r="E10901" t="b">
        <v>0</v>
      </c>
    </row>
    <row r="10902" spans="1:5" x14ac:dyDescent="0.3">
      <c r="A10902" t="s">
        <v>3507</v>
      </c>
      <c r="B10902" t="s">
        <v>34</v>
      </c>
      <c r="C10902">
        <v>5.3</v>
      </c>
      <c r="E10902" t="b">
        <v>0</v>
      </c>
    </row>
    <row r="10903" spans="1:5" x14ac:dyDescent="0.3">
      <c r="A10903" t="s">
        <v>3508</v>
      </c>
      <c r="B10903" t="s">
        <v>22</v>
      </c>
      <c r="C10903">
        <v>4.8</v>
      </c>
      <c r="E10903" t="b">
        <v>0</v>
      </c>
    </row>
    <row r="10904" spans="1:5" x14ac:dyDescent="0.3">
      <c r="A10904" t="s">
        <v>3508</v>
      </c>
      <c r="B10904" t="s">
        <v>14</v>
      </c>
      <c r="C10904">
        <v>4.8</v>
      </c>
      <c r="E10904" t="b">
        <v>0</v>
      </c>
    </row>
    <row r="10905" spans="1:5" x14ac:dyDescent="0.3">
      <c r="A10905" t="s">
        <v>3508</v>
      </c>
      <c r="B10905" t="s">
        <v>35</v>
      </c>
      <c r="C10905">
        <v>4.8</v>
      </c>
      <c r="E10905" t="b">
        <v>0</v>
      </c>
    </row>
    <row r="10906" spans="1:5" x14ac:dyDescent="0.3">
      <c r="A10906" t="s">
        <v>3508</v>
      </c>
      <c r="B10906" t="s">
        <v>26</v>
      </c>
      <c r="C10906">
        <v>4.8</v>
      </c>
      <c r="E10906" t="b">
        <v>0</v>
      </c>
    </row>
    <row r="10907" spans="1:5" x14ac:dyDescent="0.3">
      <c r="A10907" t="s">
        <v>3509</v>
      </c>
      <c r="B10907" t="s">
        <v>13</v>
      </c>
      <c r="C10907">
        <v>5.3</v>
      </c>
      <c r="E10907" t="b">
        <v>0</v>
      </c>
    </row>
    <row r="10908" spans="1:5" x14ac:dyDescent="0.3">
      <c r="A10908" t="s">
        <v>3509</v>
      </c>
      <c r="B10908" t="s">
        <v>21</v>
      </c>
      <c r="C10908">
        <v>5.3</v>
      </c>
      <c r="E10908" t="b">
        <v>0</v>
      </c>
    </row>
    <row r="10909" spans="1:5" x14ac:dyDescent="0.3">
      <c r="A10909" t="s">
        <v>3509</v>
      </c>
      <c r="B10909" t="s">
        <v>23</v>
      </c>
      <c r="C10909">
        <v>5.3</v>
      </c>
      <c r="E10909" t="b">
        <v>0</v>
      </c>
    </row>
    <row r="10910" spans="1:5" x14ac:dyDescent="0.3">
      <c r="A10910" t="s">
        <v>3510</v>
      </c>
      <c r="B10910" t="s">
        <v>12</v>
      </c>
      <c r="C10910">
        <v>6</v>
      </c>
      <c r="E10910" t="b">
        <v>0</v>
      </c>
    </row>
    <row r="10911" spans="1:5" x14ac:dyDescent="0.3">
      <c r="A10911" t="s">
        <v>3510</v>
      </c>
      <c r="B10911" t="s">
        <v>13</v>
      </c>
      <c r="C10911">
        <v>6</v>
      </c>
      <c r="E10911" t="b">
        <v>0</v>
      </c>
    </row>
    <row r="10912" spans="1:5" x14ac:dyDescent="0.3">
      <c r="A10912" t="s">
        <v>3510</v>
      </c>
      <c r="B10912" t="s">
        <v>21</v>
      </c>
      <c r="C10912">
        <v>6</v>
      </c>
      <c r="E10912" t="b">
        <v>0</v>
      </c>
    </row>
    <row r="10913" spans="1:5" x14ac:dyDescent="0.3">
      <c r="A10913" t="s">
        <v>3510</v>
      </c>
      <c r="B10913" t="s">
        <v>22</v>
      </c>
      <c r="C10913">
        <v>6</v>
      </c>
      <c r="E10913" t="b">
        <v>0</v>
      </c>
    </row>
    <row r="10914" spans="1:5" x14ac:dyDescent="0.3">
      <c r="A10914" t="s">
        <v>3510</v>
      </c>
      <c r="B10914" t="s">
        <v>30</v>
      </c>
      <c r="C10914">
        <v>6</v>
      </c>
      <c r="E10914" t="b">
        <v>0</v>
      </c>
    </row>
    <row r="10915" spans="1:5" x14ac:dyDescent="0.3">
      <c r="A10915" t="s">
        <v>3510</v>
      </c>
      <c r="B10915" t="s">
        <v>23</v>
      </c>
      <c r="C10915">
        <v>6</v>
      </c>
      <c r="E10915" t="b">
        <v>0</v>
      </c>
    </row>
    <row r="10916" spans="1:5" x14ac:dyDescent="0.3">
      <c r="A10916" t="s">
        <v>3510</v>
      </c>
      <c r="B10916" t="s">
        <v>14</v>
      </c>
      <c r="C10916">
        <v>6</v>
      </c>
      <c r="E10916" t="b">
        <v>0</v>
      </c>
    </row>
    <row r="10917" spans="1:5" x14ac:dyDescent="0.3">
      <c r="A10917" t="s">
        <v>3510</v>
      </c>
      <c r="B10917" t="s">
        <v>17</v>
      </c>
      <c r="C10917">
        <v>6</v>
      </c>
      <c r="E10917" t="b">
        <v>0</v>
      </c>
    </row>
    <row r="10918" spans="1:5" x14ac:dyDescent="0.3">
      <c r="A10918" t="s">
        <v>3511</v>
      </c>
      <c r="B10918" t="s">
        <v>28</v>
      </c>
      <c r="C10918">
        <v>7.3</v>
      </c>
      <c r="E10918" t="b">
        <v>0</v>
      </c>
    </row>
    <row r="10919" spans="1:5" x14ac:dyDescent="0.3">
      <c r="A10919" t="s">
        <v>3512</v>
      </c>
      <c r="B10919" t="s">
        <v>12</v>
      </c>
      <c r="C10919">
        <v>7.4</v>
      </c>
      <c r="E10919" t="b">
        <v>0</v>
      </c>
    </row>
    <row r="10920" spans="1:5" x14ac:dyDescent="0.3">
      <c r="A10920" t="s">
        <v>3512</v>
      </c>
      <c r="B10920" t="s">
        <v>13</v>
      </c>
      <c r="C10920">
        <v>7.4</v>
      </c>
      <c r="E10920" t="b">
        <v>0</v>
      </c>
    </row>
    <row r="10921" spans="1:5" x14ac:dyDescent="0.3">
      <c r="A10921" t="s">
        <v>3512</v>
      </c>
      <c r="B10921" t="s">
        <v>30</v>
      </c>
      <c r="C10921">
        <v>7.4</v>
      </c>
      <c r="E10921" t="b">
        <v>0</v>
      </c>
    </row>
    <row r="10922" spans="1:5" x14ac:dyDescent="0.3">
      <c r="A10922" t="s">
        <v>3512</v>
      </c>
      <c r="B10922" t="s">
        <v>14</v>
      </c>
      <c r="C10922">
        <v>7.4</v>
      </c>
      <c r="E10922" t="b">
        <v>0</v>
      </c>
    </row>
    <row r="10923" spans="1:5" x14ac:dyDescent="0.3">
      <c r="A10923" t="s">
        <v>3512</v>
      </c>
      <c r="B10923" t="s">
        <v>15</v>
      </c>
      <c r="C10923">
        <v>7.4</v>
      </c>
      <c r="E10923" t="b">
        <v>0</v>
      </c>
    </row>
    <row r="10924" spans="1:5" x14ac:dyDescent="0.3">
      <c r="A10924" t="s">
        <v>3513</v>
      </c>
      <c r="B10924" t="s">
        <v>22</v>
      </c>
      <c r="C10924">
        <v>7.7</v>
      </c>
      <c r="E10924" t="b">
        <v>0</v>
      </c>
    </row>
    <row r="10925" spans="1:5" x14ac:dyDescent="0.3">
      <c r="A10925" t="s">
        <v>3514</v>
      </c>
      <c r="B10925" t="s">
        <v>22</v>
      </c>
      <c r="C10925">
        <v>4.8</v>
      </c>
      <c r="E10925" t="b">
        <v>0</v>
      </c>
    </row>
    <row r="10926" spans="1:5" x14ac:dyDescent="0.3">
      <c r="A10926" t="s">
        <v>3514</v>
      </c>
      <c r="B10926" t="s">
        <v>30</v>
      </c>
      <c r="C10926">
        <v>4.8</v>
      </c>
      <c r="E10926" t="b">
        <v>0</v>
      </c>
    </row>
    <row r="10927" spans="1:5" x14ac:dyDescent="0.3">
      <c r="A10927" t="s">
        <v>3514</v>
      </c>
      <c r="B10927" t="s">
        <v>23</v>
      </c>
      <c r="C10927">
        <v>4.8</v>
      </c>
      <c r="E10927" t="b">
        <v>0</v>
      </c>
    </row>
    <row r="10928" spans="1:5" x14ac:dyDescent="0.3">
      <c r="A10928" t="s">
        <v>3514</v>
      </c>
      <c r="B10928" t="s">
        <v>39</v>
      </c>
      <c r="C10928">
        <v>4.8</v>
      </c>
      <c r="E10928" t="b">
        <v>0</v>
      </c>
    </row>
    <row r="10929" spans="1:5" x14ac:dyDescent="0.3">
      <c r="A10929" t="s">
        <v>3514</v>
      </c>
      <c r="B10929" t="s">
        <v>25</v>
      </c>
      <c r="C10929">
        <v>4.8</v>
      </c>
      <c r="E10929" t="b">
        <v>0</v>
      </c>
    </row>
    <row r="10930" spans="1:5" x14ac:dyDescent="0.3">
      <c r="A10930" t="s">
        <v>3514</v>
      </c>
      <c r="B10930" t="s">
        <v>19</v>
      </c>
      <c r="C10930">
        <v>4.8</v>
      </c>
      <c r="E10930" t="b">
        <v>0</v>
      </c>
    </row>
    <row r="10931" spans="1:5" x14ac:dyDescent="0.3">
      <c r="A10931" t="s">
        <v>3515</v>
      </c>
      <c r="B10931" t="s">
        <v>30</v>
      </c>
      <c r="C10931">
        <v>7.2</v>
      </c>
      <c r="E10931" t="b">
        <v>0</v>
      </c>
    </row>
    <row r="10932" spans="1:5" x14ac:dyDescent="0.3">
      <c r="A10932" t="s">
        <v>3515</v>
      </c>
      <c r="B10932" t="s">
        <v>19</v>
      </c>
      <c r="C10932">
        <v>7.2</v>
      </c>
      <c r="E10932" t="b">
        <v>0</v>
      </c>
    </row>
    <row r="10933" spans="1:5" x14ac:dyDescent="0.3">
      <c r="A10933" t="s">
        <v>3516</v>
      </c>
      <c r="B10933" t="s">
        <v>34</v>
      </c>
      <c r="C10933">
        <v>5.8</v>
      </c>
      <c r="E10933" t="b">
        <v>0</v>
      </c>
    </row>
    <row r="10934" spans="1:5" x14ac:dyDescent="0.3">
      <c r="A10934" t="s">
        <v>3516</v>
      </c>
      <c r="B10934" t="s">
        <v>30</v>
      </c>
      <c r="C10934">
        <v>5.8</v>
      </c>
      <c r="E10934" t="b">
        <v>0</v>
      </c>
    </row>
    <row r="10935" spans="1:5" x14ac:dyDescent="0.3">
      <c r="A10935" t="s">
        <v>3516</v>
      </c>
      <c r="B10935" t="s">
        <v>17</v>
      </c>
      <c r="C10935">
        <v>5.8</v>
      </c>
      <c r="E10935" t="b">
        <v>0</v>
      </c>
    </row>
    <row r="10936" spans="1:5" x14ac:dyDescent="0.3">
      <c r="A10936" t="s">
        <v>3517</v>
      </c>
      <c r="B10936" t="s">
        <v>38</v>
      </c>
      <c r="C10936">
        <v>7.3</v>
      </c>
      <c r="E10936" t="b">
        <v>0</v>
      </c>
    </row>
    <row r="10937" spans="1:5" x14ac:dyDescent="0.3">
      <c r="A10937" t="s">
        <v>3517</v>
      </c>
      <c r="B10937" t="s">
        <v>30</v>
      </c>
      <c r="C10937">
        <v>7.3</v>
      </c>
      <c r="E10937" t="b">
        <v>0</v>
      </c>
    </row>
    <row r="10938" spans="1:5" x14ac:dyDescent="0.3">
      <c r="A10938" t="s">
        <v>3517</v>
      </c>
      <c r="B10938" t="s">
        <v>19</v>
      </c>
      <c r="C10938">
        <v>7.3</v>
      </c>
      <c r="E10938" t="b">
        <v>0</v>
      </c>
    </row>
    <row r="10939" spans="1:5" x14ac:dyDescent="0.3">
      <c r="A10939" t="s">
        <v>3517</v>
      </c>
      <c r="B10939" t="s">
        <v>36</v>
      </c>
      <c r="C10939">
        <v>7.3</v>
      </c>
      <c r="E10939" t="b">
        <v>0</v>
      </c>
    </row>
    <row r="10940" spans="1:5" x14ac:dyDescent="0.3">
      <c r="A10940" t="s">
        <v>3518</v>
      </c>
      <c r="B10940" t="s">
        <v>22</v>
      </c>
      <c r="C10940">
        <v>7</v>
      </c>
      <c r="E10940" t="b">
        <v>0</v>
      </c>
    </row>
    <row r="10941" spans="1:5" x14ac:dyDescent="0.3">
      <c r="A10941" t="s">
        <v>3518</v>
      </c>
      <c r="B10941" t="s">
        <v>30</v>
      </c>
      <c r="C10941">
        <v>7</v>
      </c>
      <c r="E10941" t="b">
        <v>0</v>
      </c>
    </row>
    <row r="10942" spans="1:5" x14ac:dyDescent="0.3">
      <c r="A10942" t="s">
        <v>3519</v>
      </c>
      <c r="B10942" t="s">
        <v>34</v>
      </c>
      <c r="C10942">
        <v>6.4</v>
      </c>
      <c r="E10942" t="b">
        <v>0</v>
      </c>
    </row>
    <row r="10943" spans="1:5" x14ac:dyDescent="0.3">
      <c r="A10943" t="s">
        <v>3519</v>
      </c>
      <c r="B10943" t="s">
        <v>17</v>
      </c>
      <c r="C10943">
        <v>6.4</v>
      </c>
      <c r="E10943" t="b">
        <v>0</v>
      </c>
    </row>
    <row r="10944" spans="1:5" x14ac:dyDescent="0.3">
      <c r="A10944" t="s">
        <v>3520</v>
      </c>
      <c r="B10944" t="s">
        <v>30</v>
      </c>
      <c r="C10944">
        <v>5.6</v>
      </c>
      <c r="E10944" t="b">
        <v>0</v>
      </c>
    </row>
    <row r="10945" spans="1:5" x14ac:dyDescent="0.3">
      <c r="A10945" t="s">
        <v>3520</v>
      </c>
      <c r="B10945" t="s">
        <v>35</v>
      </c>
      <c r="C10945">
        <v>5.6</v>
      </c>
      <c r="E10945" t="b">
        <v>0</v>
      </c>
    </row>
    <row r="10946" spans="1:5" x14ac:dyDescent="0.3">
      <c r="A10946" t="s">
        <v>3520</v>
      </c>
      <c r="B10946" t="s">
        <v>17</v>
      </c>
      <c r="C10946">
        <v>5.6</v>
      </c>
      <c r="E10946" t="b">
        <v>0</v>
      </c>
    </row>
    <row r="10947" spans="1:5" x14ac:dyDescent="0.3">
      <c r="A10947" t="s">
        <v>3521</v>
      </c>
      <c r="B10947" t="s">
        <v>30</v>
      </c>
      <c r="C10947">
        <v>8.1999999999999993</v>
      </c>
      <c r="E10947" t="b">
        <v>0</v>
      </c>
    </row>
    <row r="10948" spans="1:5" x14ac:dyDescent="0.3">
      <c r="A10948" t="s">
        <v>3521</v>
      </c>
      <c r="B10948" t="s">
        <v>26</v>
      </c>
      <c r="C10948">
        <v>8.1999999999999993</v>
      </c>
      <c r="E10948" t="b">
        <v>0</v>
      </c>
    </row>
    <row r="10949" spans="1:5" x14ac:dyDescent="0.3">
      <c r="A10949" t="s">
        <v>3521</v>
      </c>
      <c r="B10949" t="s">
        <v>36</v>
      </c>
      <c r="C10949">
        <v>8.1999999999999993</v>
      </c>
      <c r="E10949" t="b">
        <v>0</v>
      </c>
    </row>
    <row r="10950" spans="1:5" x14ac:dyDescent="0.3">
      <c r="A10950" t="s">
        <v>3522</v>
      </c>
      <c r="B10950" t="s">
        <v>22</v>
      </c>
      <c r="C10950">
        <v>6.5</v>
      </c>
      <c r="E10950" t="b">
        <v>0</v>
      </c>
    </row>
    <row r="10951" spans="1:5" x14ac:dyDescent="0.3">
      <c r="A10951" t="s">
        <v>3522</v>
      </c>
      <c r="B10951" t="s">
        <v>30</v>
      </c>
      <c r="C10951">
        <v>6.5</v>
      </c>
      <c r="E10951" t="b">
        <v>0</v>
      </c>
    </row>
    <row r="10952" spans="1:5" x14ac:dyDescent="0.3">
      <c r="A10952" t="s">
        <v>3522</v>
      </c>
      <c r="B10952" t="s">
        <v>19</v>
      </c>
      <c r="C10952">
        <v>6.5</v>
      </c>
      <c r="E10952" t="b">
        <v>0</v>
      </c>
    </row>
    <row r="10953" spans="1:5" x14ac:dyDescent="0.3">
      <c r="A10953" t="s">
        <v>3523</v>
      </c>
      <c r="B10953" t="s">
        <v>12</v>
      </c>
      <c r="C10953">
        <v>6.4</v>
      </c>
      <c r="E10953" t="b">
        <v>0</v>
      </c>
    </row>
    <row r="10954" spans="1:5" x14ac:dyDescent="0.3">
      <c r="A10954" t="s">
        <v>3523</v>
      </c>
      <c r="B10954" t="s">
        <v>22</v>
      </c>
      <c r="C10954">
        <v>6.4</v>
      </c>
      <c r="E10954" t="b">
        <v>0</v>
      </c>
    </row>
    <row r="10955" spans="1:5" x14ac:dyDescent="0.3">
      <c r="A10955" t="s">
        <v>3523</v>
      </c>
      <c r="B10955" t="s">
        <v>34</v>
      </c>
      <c r="C10955">
        <v>6.4</v>
      </c>
      <c r="E10955" t="b">
        <v>0</v>
      </c>
    </row>
    <row r="10956" spans="1:5" x14ac:dyDescent="0.3">
      <c r="A10956" t="s">
        <v>3523</v>
      </c>
      <c r="B10956" t="s">
        <v>30</v>
      </c>
      <c r="C10956">
        <v>6.4</v>
      </c>
      <c r="E10956" t="b">
        <v>0</v>
      </c>
    </row>
    <row r="10957" spans="1:5" x14ac:dyDescent="0.3">
      <c r="A10957" t="s">
        <v>3523</v>
      </c>
      <c r="B10957" t="s">
        <v>19</v>
      </c>
      <c r="C10957">
        <v>6.4</v>
      </c>
      <c r="E10957" t="b">
        <v>0</v>
      </c>
    </row>
    <row r="10958" spans="1:5" x14ac:dyDescent="0.3">
      <c r="A10958" t="s">
        <v>3523</v>
      </c>
      <c r="B10958" t="s">
        <v>17</v>
      </c>
      <c r="C10958">
        <v>6.4</v>
      </c>
      <c r="E10958" t="b">
        <v>0</v>
      </c>
    </row>
    <row r="10959" spans="1:5" x14ac:dyDescent="0.3">
      <c r="A10959" t="s">
        <v>3524</v>
      </c>
      <c r="B10959" t="s">
        <v>12</v>
      </c>
      <c r="C10959">
        <v>8.1</v>
      </c>
      <c r="E10959" t="b">
        <v>0</v>
      </c>
    </row>
    <row r="10960" spans="1:5" x14ac:dyDescent="0.3">
      <c r="A10960" t="s">
        <v>3524</v>
      </c>
      <c r="B10960" t="s">
        <v>34</v>
      </c>
      <c r="C10960">
        <v>8.1</v>
      </c>
      <c r="E10960" t="b">
        <v>0</v>
      </c>
    </row>
    <row r="10961" spans="1:5" x14ac:dyDescent="0.3">
      <c r="A10961" t="s">
        <v>3524</v>
      </c>
      <c r="B10961" t="s">
        <v>30</v>
      </c>
      <c r="C10961">
        <v>8.1</v>
      </c>
      <c r="E10961" t="b">
        <v>0</v>
      </c>
    </row>
    <row r="10962" spans="1:5" x14ac:dyDescent="0.3">
      <c r="A10962" t="s">
        <v>3524</v>
      </c>
      <c r="B10962" t="s">
        <v>17</v>
      </c>
      <c r="C10962">
        <v>8.1</v>
      </c>
      <c r="E10962" t="b">
        <v>0</v>
      </c>
    </row>
    <row r="10963" spans="1:5" x14ac:dyDescent="0.3">
      <c r="A10963" t="s">
        <v>3525</v>
      </c>
      <c r="B10963" t="s">
        <v>35</v>
      </c>
      <c r="C10963">
        <v>5.4</v>
      </c>
      <c r="E10963" t="b">
        <v>0</v>
      </c>
    </row>
    <row r="10964" spans="1:5" x14ac:dyDescent="0.3">
      <c r="A10964" t="s">
        <v>3525</v>
      </c>
      <c r="B10964" t="s">
        <v>26</v>
      </c>
      <c r="C10964">
        <v>5.4</v>
      </c>
      <c r="E10964" t="b">
        <v>0</v>
      </c>
    </row>
    <row r="10965" spans="1:5" x14ac:dyDescent="0.3">
      <c r="A10965" t="s">
        <v>3526</v>
      </c>
      <c r="B10965" t="s">
        <v>22</v>
      </c>
      <c r="C10965">
        <v>6.3</v>
      </c>
      <c r="E10965" t="b">
        <v>0</v>
      </c>
    </row>
    <row r="10966" spans="1:5" x14ac:dyDescent="0.3">
      <c r="A10966" t="s">
        <v>3526</v>
      </c>
      <c r="B10966" t="s">
        <v>30</v>
      </c>
      <c r="C10966">
        <v>6.3</v>
      </c>
      <c r="E10966" t="b">
        <v>0</v>
      </c>
    </row>
    <row r="10967" spans="1:5" x14ac:dyDescent="0.3">
      <c r="A10967" t="s">
        <v>3526</v>
      </c>
      <c r="B10967" t="s">
        <v>25</v>
      </c>
      <c r="C10967">
        <v>6.3</v>
      </c>
      <c r="E10967" t="b">
        <v>0</v>
      </c>
    </row>
    <row r="10968" spans="1:5" x14ac:dyDescent="0.3">
      <c r="A10968" t="s">
        <v>3527</v>
      </c>
      <c r="B10968" t="s">
        <v>34</v>
      </c>
      <c r="C10968">
        <v>7.8</v>
      </c>
      <c r="E10968" t="b">
        <v>0</v>
      </c>
    </row>
    <row r="10969" spans="1:5" x14ac:dyDescent="0.3">
      <c r="A10969" t="s">
        <v>3527</v>
      </c>
      <c r="B10969" t="s">
        <v>30</v>
      </c>
      <c r="C10969">
        <v>7.8</v>
      </c>
      <c r="E10969" t="b">
        <v>0</v>
      </c>
    </row>
    <row r="10970" spans="1:5" x14ac:dyDescent="0.3">
      <c r="A10970" t="s">
        <v>3528</v>
      </c>
      <c r="B10970" t="s">
        <v>38</v>
      </c>
      <c r="C10970">
        <v>6.8</v>
      </c>
      <c r="E10970" t="b">
        <v>0</v>
      </c>
    </row>
    <row r="10971" spans="1:5" x14ac:dyDescent="0.3">
      <c r="A10971" t="s">
        <v>3528</v>
      </c>
      <c r="B10971" t="s">
        <v>30</v>
      </c>
      <c r="C10971">
        <v>6.8</v>
      </c>
      <c r="E10971" t="b">
        <v>0</v>
      </c>
    </row>
    <row r="10972" spans="1:5" x14ac:dyDescent="0.3">
      <c r="A10972" t="s">
        <v>3528</v>
      </c>
      <c r="B10972" t="s">
        <v>39</v>
      </c>
      <c r="C10972">
        <v>6.8</v>
      </c>
      <c r="E10972" t="b">
        <v>0</v>
      </c>
    </row>
    <row r="10973" spans="1:5" x14ac:dyDescent="0.3">
      <c r="A10973" t="s">
        <v>3529</v>
      </c>
      <c r="B10973" t="s">
        <v>22</v>
      </c>
      <c r="C10973">
        <v>7.2</v>
      </c>
      <c r="E10973" t="b">
        <v>0</v>
      </c>
    </row>
    <row r="10974" spans="1:5" x14ac:dyDescent="0.3">
      <c r="A10974" t="s">
        <v>3529</v>
      </c>
      <c r="B10974" t="s">
        <v>30</v>
      </c>
      <c r="C10974">
        <v>7.2</v>
      </c>
      <c r="E10974" t="b">
        <v>0</v>
      </c>
    </row>
    <row r="10975" spans="1:5" x14ac:dyDescent="0.3">
      <c r="A10975" t="s">
        <v>3530</v>
      </c>
      <c r="B10975" t="s">
        <v>26</v>
      </c>
      <c r="C10975">
        <v>7.1</v>
      </c>
      <c r="E10975" t="b">
        <v>0</v>
      </c>
    </row>
    <row r="10976" spans="1:5" x14ac:dyDescent="0.3">
      <c r="A10976" t="s">
        <v>3530</v>
      </c>
      <c r="B10976" t="s">
        <v>19</v>
      </c>
      <c r="C10976">
        <v>7.1</v>
      </c>
      <c r="E10976" t="b">
        <v>0</v>
      </c>
    </row>
    <row r="10977" spans="1:5" x14ac:dyDescent="0.3">
      <c r="A10977" t="s">
        <v>3530</v>
      </c>
      <c r="B10977" t="s">
        <v>17</v>
      </c>
      <c r="C10977">
        <v>7.1</v>
      </c>
      <c r="E10977" t="b">
        <v>0</v>
      </c>
    </row>
    <row r="10978" spans="1:5" x14ac:dyDescent="0.3">
      <c r="A10978" t="s">
        <v>3531</v>
      </c>
      <c r="B10978" t="s">
        <v>13</v>
      </c>
      <c r="C10978">
        <v>6.2</v>
      </c>
      <c r="E10978" t="b">
        <v>0</v>
      </c>
    </row>
    <row r="10979" spans="1:5" x14ac:dyDescent="0.3">
      <c r="A10979" t="s">
        <v>3531</v>
      </c>
      <c r="B10979" t="s">
        <v>22</v>
      </c>
      <c r="C10979">
        <v>6.2</v>
      </c>
      <c r="E10979" t="b">
        <v>0</v>
      </c>
    </row>
    <row r="10980" spans="1:5" x14ac:dyDescent="0.3">
      <c r="A10980" t="s">
        <v>3531</v>
      </c>
      <c r="B10980" t="s">
        <v>30</v>
      </c>
      <c r="C10980">
        <v>6.2</v>
      </c>
      <c r="E10980" t="b">
        <v>0</v>
      </c>
    </row>
    <row r="10981" spans="1:5" x14ac:dyDescent="0.3">
      <c r="A10981" t="s">
        <v>3531</v>
      </c>
      <c r="B10981" t="s">
        <v>23</v>
      </c>
      <c r="C10981">
        <v>6.2</v>
      </c>
      <c r="E10981" t="b">
        <v>0</v>
      </c>
    </row>
    <row r="10982" spans="1:5" x14ac:dyDescent="0.3">
      <c r="A10982" t="s">
        <v>3532</v>
      </c>
      <c r="B10982" t="s">
        <v>22</v>
      </c>
      <c r="C10982">
        <v>7.3</v>
      </c>
      <c r="E10982" t="b">
        <v>0</v>
      </c>
    </row>
    <row r="10983" spans="1:5" x14ac:dyDescent="0.3">
      <c r="A10983" t="s">
        <v>3532</v>
      </c>
      <c r="B10983" t="s">
        <v>34</v>
      </c>
      <c r="C10983">
        <v>7.3</v>
      </c>
      <c r="E10983" t="b">
        <v>0</v>
      </c>
    </row>
    <row r="10984" spans="1:5" x14ac:dyDescent="0.3">
      <c r="A10984" t="s">
        <v>3533</v>
      </c>
      <c r="B10984" t="s">
        <v>22</v>
      </c>
      <c r="C10984">
        <v>5.9</v>
      </c>
      <c r="E10984" t="b">
        <v>0</v>
      </c>
    </row>
    <row r="10985" spans="1:5" x14ac:dyDescent="0.3">
      <c r="A10985" t="s">
        <v>3533</v>
      </c>
      <c r="B10985" t="s">
        <v>30</v>
      </c>
      <c r="C10985">
        <v>5.9</v>
      </c>
      <c r="E10985" t="b">
        <v>0</v>
      </c>
    </row>
    <row r="10986" spans="1:5" x14ac:dyDescent="0.3">
      <c r="A10986" t="s">
        <v>3533</v>
      </c>
      <c r="B10986" t="s">
        <v>19</v>
      </c>
      <c r="C10986">
        <v>5.9</v>
      </c>
      <c r="E10986" t="b">
        <v>0</v>
      </c>
    </row>
    <row r="10987" spans="1:5" x14ac:dyDescent="0.3">
      <c r="A10987" t="s">
        <v>3534</v>
      </c>
      <c r="B10987" t="s">
        <v>15</v>
      </c>
      <c r="C10987">
        <v>7.2</v>
      </c>
      <c r="E10987" t="b">
        <v>0</v>
      </c>
    </row>
    <row r="10988" spans="1:5" x14ac:dyDescent="0.3">
      <c r="A10988" t="s">
        <v>3534</v>
      </c>
      <c r="B10988" t="s">
        <v>17</v>
      </c>
      <c r="C10988">
        <v>7.2</v>
      </c>
      <c r="E10988" t="b">
        <v>0</v>
      </c>
    </row>
    <row r="10989" spans="1:5" x14ac:dyDescent="0.3">
      <c r="A10989" t="s">
        <v>3535</v>
      </c>
      <c r="B10989" t="s">
        <v>35</v>
      </c>
      <c r="C10989">
        <v>3.6</v>
      </c>
      <c r="E10989" t="b">
        <v>0</v>
      </c>
    </row>
    <row r="10990" spans="1:5" x14ac:dyDescent="0.3">
      <c r="A10990" t="s">
        <v>3535</v>
      </c>
      <c r="B10990" t="s">
        <v>15</v>
      </c>
      <c r="C10990">
        <v>3.6</v>
      </c>
      <c r="E10990" t="b">
        <v>0</v>
      </c>
    </row>
    <row r="10991" spans="1:5" x14ac:dyDescent="0.3">
      <c r="A10991" t="s">
        <v>3535</v>
      </c>
      <c r="B10991" t="s">
        <v>17</v>
      </c>
      <c r="C10991">
        <v>3.6</v>
      </c>
      <c r="E10991" t="b">
        <v>0</v>
      </c>
    </row>
    <row r="10992" spans="1:5" x14ac:dyDescent="0.3">
      <c r="A10992" t="s">
        <v>3536</v>
      </c>
      <c r="B10992" t="s">
        <v>38</v>
      </c>
      <c r="C10992">
        <v>7.7</v>
      </c>
      <c r="E10992" t="b">
        <v>0</v>
      </c>
    </row>
    <row r="10993" spans="1:5" x14ac:dyDescent="0.3">
      <c r="A10993" t="s">
        <v>3536</v>
      </c>
      <c r="B10993" t="s">
        <v>30</v>
      </c>
      <c r="C10993">
        <v>7.7</v>
      </c>
      <c r="E10993" t="b">
        <v>0</v>
      </c>
    </row>
    <row r="10994" spans="1:5" x14ac:dyDescent="0.3">
      <c r="A10994" t="s">
        <v>3537</v>
      </c>
      <c r="B10994" t="s">
        <v>30</v>
      </c>
      <c r="C10994">
        <v>7.3</v>
      </c>
      <c r="E10994" t="b">
        <v>0</v>
      </c>
    </row>
    <row r="10995" spans="1:5" x14ac:dyDescent="0.3">
      <c r="A10995" t="s">
        <v>3538</v>
      </c>
      <c r="B10995" t="s">
        <v>34</v>
      </c>
      <c r="C10995">
        <v>7.4</v>
      </c>
      <c r="E10995" t="b">
        <v>0</v>
      </c>
    </row>
    <row r="10996" spans="1:5" x14ac:dyDescent="0.3">
      <c r="A10996" t="s">
        <v>3538</v>
      </c>
      <c r="B10996" t="s">
        <v>30</v>
      </c>
      <c r="C10996">
        <v>7.4</v>
      </c>
      <c r="E10996" t="b">
        <v>0</v>
      </c>
    </row>
    <row r="10997" spans="1:5" x14ac:dyDescent="0.3">
      <c r="A10997" t="s">
        <v>3538</v>
      </c>
      <c r="B10997" t="s">
        <v>17</v>
      </c>
      <c r="C10997">
        <v>7.4</v>
      </c>
      <c r="E10997" t="b">
        <v>0</v>
      </c>
    </row>
    <row r="10998" spans="1:5" x14ac:dyDescent="0.3">
      <c r="A10998" t="s">
        <v>3539</v>
      </c>
      <c r="B10998" t="s">
        <v>30</v>
      </c>
      <c r="C10998">
        <v>6.6</v>
      </c>
      <c r="E10998" t="b">
        <v>0</v>
      </c>
    </row>
    <row r="10999" spans="1:5" x14ac:dyDescent="0.3">
      <c r="A10999" t="s">
        <v>3539</v>
      </c>
      <c r="B10999" t="s">
        <v>28</v>
      </c>
      <c r="C10999">
        <v>6.6</v>
      </c>
      <c r="E10999" t="b">
        <v>0</v>
      </c>
    </row>
    <row r="11000" spans="1:5" x14ac:dyDescent="0.3">
      <c r="A11000" t="s">
        <v>3540</v>
      </c>
      <c r="B11000" t="s">
        <v>30</v>
      </c>
      <c r="C11000">
        <v>6.9</v>
      </c>
      <c r="E11000" t="b">
        <v>0</v>
      </c>
    </row>
    <row r="11001" spans="1:5" x14ac:dyDescent="0.3">
      <c r="A11001" t="s">
        <v>3540</v>
      </c>
      <c r="B11001" t="s">
        <v>17</v>
      </c>
      <c r="C11001">
        <v>6.9</v>
      </c>
      <c r="E11001" t="b">
        <v>0</v>
      </c>
    </row>
    <row r="11002" spans="1:5" x14ac:dyDescent="0.3">
      <c r="A11002" t="s">
        <v>3541</v>
      </c>
      <c r="B11002" t="s">
        <v>30</v>
      </c>
      <c r="C11002">
        <v>6.8</v>
      </c>
      <c r="E11002" t="b">
        <v>0</v>
      </c>
    </row>
    <row r="11003" spans="1:5" x14ac:dyDescent="0.3">
      <c r="A11003" t="s">
        <v>3541</v>
      </c>
      <c r="B11003" t="s">
        <v>19</v>
      </c>
      <c r="C11003">
        <v>6.8</v>
      </c>
      <c r="E11003" t="b">
        <v>0</v>
      </c>
    </row>
    <row r="11004" spans="1:5" x14ac:dyDescent="0.3">
      <c r="A11004" t="s">
        <v>3542</v>
      </c>
      <c r="B11004" t="s">
        <v>30</v>
      </c>
      <c r="C11004">
        <v>7.3</v>
      </c>
      <c r="E11004" t="b">
        <v>0</v>
      </c>
    </row>
    <row r="11005" spans="1:5" x14ac:dyDescent="0.3">
      <c r="A11005" t="s">
        <v>3543</v>
      </c>
      <c r="B11005" t="s">
        <v>30</v>
      </c>
      <c r="C11005">
        <v>7.2</v>
      </c>
      <c r="E11005" t="b">
        <v>0</v>
      </c>
    </row>
    <row r="11006" spans="1:5" x14ac:dyDescent="0.3">
      <c r="A11006" t="s">
        <v>3543</v>
      </c>
      <c r="B11006" t="s">
        <v>19</v>
      </c>
      <c r="C11006">
        <v>7.2</v>
      </c>
      <c r="E11006" t="b">
        <v>0</v>
      </c>
    </row>
    <row r="11007" spans="1:5" x14ac:dyDescent="0.3">
      <c r="A11007" t="s">
        <v>3543</v>
      </c>
      <c r="B11007" t="s">
        <v>36</v>
      </c>
      <c r="C11007">
        <v>7.2</v>
      </c>
      <c r="E11007" t="b">
        <v>0</v>
      </c>
    </row>
    <row r="11008" spans="1:5" x14ac:dyDescent="0.3">
      <c r="A11008" t="s">
        <v>3544</v>
      </c>
      <c r="B11008" t="s">
        <v>12</v>
      </c>
      <c r="C11008">
        <v>6.5</v>
      </c>
      <c r="E11008" t="b">
        <v>0</v>
      </c>
    </row>
    <row r="11009" spans="1:5" x14ac:dyDescent="0.3">
      <c r="A11009" t="s">
        <v>3544</v>
      </c>
      <c r="B11009" t="s">
        <v>13</v>
      </c>
      <c r="C11009">
        <v>6.5</v>
      </c>
      <c r="E11009" t="b">
        <v>0</v>
      </c>
    </row>
    <row r="11010" spans="1:5" x14ac:dyDescent="0.3">
      <c r="A11010" t="s">
        <v>3544</v>
      </c>
      <c r="B11010" t="s">
        <v>30</v>
      </c>
      <c r="C11010">
        <v>6.5</v>
      </c>
      <c r="E11010" t="b">
        <v>0</v>
      </c>
    </row>
    <row r="11011" spans="1:5" x14ac:dyDescent="0.3">
      <c r="A11011" t="s">
        <v>3544</v>
      </c>
      <c r="B11011" t="s">
        <v>28</v>
      </c>
      <c r="C11011">
        <v>6.5</v>
      </c>
      <c r="E11011" t="b">
        <v>0</v>
      </c>
    </row>
    <row r="11012" spans="1:5" x14ac:dyDescent="0.3">
      <c r="A11012" t="s">
        <v>3545</v>
      </c>
      <c r="B11012" t="s">
        <v>38</v>
      </c>
      <c r="C11012">
        <v>7.7</v>
      </c>
      <c r="E11012" t="b">
        <v>0</v>
      </c>
    </row>
    <row r="11013" spans="1:5" x14ac:dyDescent="0.3">
      <c r="A11013" t="s">
        <v>3545</v>
      </c>
      <c r="B11013" t="s">
        <v>30</v>
      </c>
      <c r="C11013">
        <v>7.7</v>
      </c>
      <c r="E11013" t="b">
        <v>0</v>
      </c>
    </row>
    <row r="11014" spans="1:5" x14ac:dyDescent="0.3">
      <c r="A11014" t="s">
        <v>3545</v>
      </c>
      <c r="B11014" t="s">
        <v>39</v>
      </c>
      <c r="C11014">
        <v>7.7</v>
      </c>
      <c r="E11014" t="b">
        <v>0</v>
      </c>
    </row>
    <row r="11015" spans="1:5" x14ac:dyDescent="0.3">
      <c r="A11015" t="s">
        <v>3546</v>
      </c>
      <c r="B11015" t="s">
        <v>12</v>
      </c>
      <c r="C11015">
        <v>8.1</v>
      </c>
      <c r="E11015" t="b">
        <v>0</v>
      </c>
    </row>
    <row r="11016" spans="1:5" x14ac:dyDescent="0.3">
      <c r="A11016" t="s">
        <v>3546</v>
      </c>
      <c r="B11016" t="s">
        <v>15</v>
      </c>
      <c r="C11016">
        <v>8.1</v>
      </c>
      <c r="E11016" t="b">
        <v>0</v>
      </c>
    </row>
    <row r="11017" spans="1:5" x14ac:dyDescent="0.3">
      <c r="A11017" t="s">
        <v>3547</v>
      </c>
      <c r="B11017" t="s">
        <v>30</v>
      </c>
      <c r="C11017">
        <v>7.7</v>
      </c>
      <c r="E11017" t="b">
        <v>0</v>
      </c>
    </row>
    <row r="11018" spans="1:5" x14ac:dyDescent="0.3">
      <c r="A11018" t="s">
        <v>3547</v>
      </c>
      <c r="B11018" t="s">
        <v>19</v>
      </c>
      <c r="C11018">
        <v>7.7</v>
      </c>
      <c r="E11018" t="b">
        <v>0</v>
      </c>
    </row>
    <row r="11019" spans="1:5" x14ac:dyDescent="0.3">
      <c r="A11019" t="s">
        <v>3548</v>
      </c>
      <c r="B11019" t="s">
        <v>38</v>
      </c>
      <c r="C11019">
        <v>7.6</v>
      </c>
      <c r="E11019" t="b">
        <v>0</v>
      </c>
    </row>
    <row r="11020" spans="1:5" x14ac:dyDescent="0.3">
      <c r="A11020" t="s">
        <v>3548</v>
      </c>
      <c r="B11020" t="s">
        <v>30</v>
      </c>
      <c r="C11020">
        <v>7.6</v>
      </c>
      <c r="E11020" t="b">
        <v>0</v>
      </c>
    </row>
    <row r="11021" spans="1:5" x14ac:dyDescent="0.3">
      <c r="A11021" t="s">
        <v>3548</v>
      </c>
      <c r="B11021" t="s">
        <v>32</v>
      </c>
      <c r="C11021">
        <v>7.6</v>
      </c>
      <c r="E11021" t="b">
        <v>0</v>
      </c>
    </row>
    <row r="11022" spans="1:5" x14ac:dyDescent="0.3">
      <c r="A11022" t="s">
        <v>3549</v>
      </c>
      <c r="B11022" t="s">
        <v>22</v>
      </c>
      <c r="C11022">
        <v>7.3</v>
      </c>
      <c r="E11022" t="b">
        <v>0</v>
      </c>
    </row>
    <row r="11023" spans="1:5" x14ac:dyDescent="0.3">
      <c r="A11023" t="s">
        <v>3549</v>
      </c>
      <c r="B11023" t="s">
        <v>35</v>
      </c>
      <c r="C11023">
        <v>7.3</v>
      </c>
      <c r="E11023" t="b">
        <v>0</v>
      </c>
    </row>
    <row r="11024" spans="1:5" x14ac:dyDescent="0.3">
      <c r="A11024" t="s">
        <v>3549</v>
      </c>
      <c r="B11024" t="s">
        <v>15</v>
      </c>
      <c r="C11024">
        <v>7.3</v>
      </c>
      <c r="E11024" t="b">
        <v>0</v>
      </c>
    </row>
    <row r="11025" spans="1:5" x14ac:dyDescent="0.3">
      <c r="A11025" t="s">
        <v>3550</v>
      </c>
      <c r="B11025" t="s">
        <v>34</v>
      </c>
      <c r="C11025">
        <v>8.6999999999999993</v>
      </c>
      <c r="E11025" t="b">
        <v>0</v>
      </c>
    </row>
    <row r="11026" spans="1:5" x14ac:dyDescent="0.3">
      <c r="A11026" t="s">
        <v>3550</v>
      </c>
      <c r="B11026" t="s">
        <v>30</v>
      </c>
      <c r="C11026">
        <v>8.6999999999999993</v>
      </c>
      <c r="E11026" t="b">
        <v>0</v>
      </c>
    </row>
    <row r="11027" spans="1:5" x14ac:dyDescent="0.3">
      <c r="A11027" t="s">
        <v>3550</v>
      </c>
      <c r="B11027" t="s">
        <v>17</v>
      </c>
      <c r="C11027">
        <v>8.6999999999999993</v>
      </c>
      <c r="E11027" t="b">
        <v>0</v>
      </c>
    </row>
    <row r="11028" spans="1:5" x14ac:dyDescent="0.3">
      <c r="A11028" t="s">
        <v>3551</v>
      </c>
      <c r="B11028" t="s">
        <v>22</v>
      </c>
      <c r="C11028">
        <v>7.2</v>
      </c>
      <c r="E11028" t="b">
        <v>0</v>
      </c>
    </row>
    <row r="11029" spans="1:5" x14ac:dyDescent="0.3">
      <c r="A11029" t="s">
        <v>3551</v>
      </c>
      <c r="B11029" t="s">
        <v>19</v>
      </c>
      <c r="C11029">
        <v>7.2</v>
      </c>
      <c r="E11029" t="b">
        <v>0</v>
      </c>
    </row>
    <row r="11030" spans="1:5" x14ac:dyDescent="0.3">
      <c r="A11030" t="s">
        <v>3552</v>
      </c>
      <c r="B11030" t="s">
        <v>25</v>
      </c>
      <c r="C11030">
        <v>7.2</v>
      </c>
      <c r="E11030" t="b">
        <v>0</v>
      </c>
    </row>
    <row r="11031" spans="1:5" x14ac:dyDescent="0.3">
      <c r="A11031" t="s">
        <v>3552</v>
      </c>
      <c r="B11031" t="s">
        <v>19</v>
      </c>
      <c r="C11031">
        <v>7.2</v>
      </c>
      <c r="E11031" t="b">
        <v>0</v>
      </c>
    </row>
    <row r="11032" spans="1:5" x14ac:dyDescent="0.3">
      <c r="A11032" t="s">
        <v>3553</v>
      </c>
      <c r="B11032" t="s">
        <v>30</v>
      </c>
      <c r="C11032">
        <v>8.1</v>
      </c>
      <c r="E11032" t="b">
        <v>0</v>
      </c>
    </row>
    <row r="11033" spans="1:5" x14ac:dyDescent="0.3">
      <c r="A11033" t="s">
        <v>3553</v>
      </c>
      <c r="B11033" t="s">
        <v>36</v>
      </c>
      <c r="C11033">
        <v>8.1</v>
      </c>
      <c r="E11033" t="b">
        <v>0</v>
      </c>
    </row>
    <row r="11034" spans="1:5" x14ac:dyDescent="0.3">
      <c r="A11034" t="s">
        <v>3554</v>
      </c>
      <c r="B11034" t="s">
        <v>18</v>
      </c>
      <c r="C11034">
        <v>7.5</v>
      </c>
      <c r="E11034" t="b">
        <v>0</v>
      </c>
    </row>
    <row r="11035" spans="1:5" x14ac:dyDescent="0.3">
      <c r="A11035" t="s">
        <v>3554</v>
      </c>
      <c r="B11035" t="s">
        <v>30</v>
      </c>
      <c r="C11035">
        <v>7.5</v>
      </c>
      <c r="E11035" t="b">
        <v>0</v>
      </c>
    </row>
    <row r="11036" spans="1:5" x14ac:dyDescent="0.3">
      <c r="A11036" t="s">
        <v>3554</v>
      </c>
      <c r="B11036" t="s">
        <v>36</v>
      </c>
      <c r="C11036">
        <v>7.5</v>
      </c>
      <c r="E11036" t="b">
        <v>0</v>
      </c>
    </row>
    <row r="11037" spans="1:5" x14ac:dyDescent="0.3">
      <c r="A11037" t="s">
        <v>3555</v>
      </c>
      <c r="B11037" t="s">
        <v>38</v>
      </c>
      <c r="C11037">
        <v>8.1</v>
      </c>
      <c r="E11037" t="b">
        <v>0</v>
      </c>
    </row>
    <row r="11038" spans="1:5" x14ac:dyDescent="0.3">
      <c r="A11038" t="s">
        <v>3555</v>
      </c>
      <c r="B11038" t="s">
        <v>34</v>
      </c>
      <c r="C11038">
        <v>8.1</v>
      </c>
      <c r="E11038" t="b">
        <v>0</v>
      </c>
    </row>
    <row r="11039" spans="1:5" x14ac:dyDescent="0.3">
      <c r="A11039" t="s">
        <v>3555</v>
      </c>
      <c r="B11039" t="s">
        <v>30</v>
      </c>
      <c r="C11039">
        <v>8.1</v>
      </c>
      <c r="E11039" t="b">
        <v>0</v>
      </c>
    </row>
    <row r="11040" spans="1:5" x14ac:dyDescent="0.3">
      <c r="A11040" t="s">
        <v>3555</v>
      </c>
      <c r="B11040" t="s">
        <v>28</v>
      </c>
      <c r="C11040">
        <v>8.1</v>
      </c>
      <c r="E11040" t="b">
        <v>0</v>
      </c>
    </row>
    <row r="11041" spans="1:5" x14ac:dyDescent="0.3">
      <c r="A11041" t="s">
        <v>3556</v>
      </c>
      <c r="B11041" t="s">
        <v>22</v>
      </c>
      <c r="C11041">
        <v>7.8</v>
      </c>
      <c r="E11041" t="b">
        <v>0</v>
      </c>
    </row>
    <row r="11042" spans="1:5" x14ac:dyDescent="0.3">
      <c r="A11042" t="s">
        <v>3556</v>
      </c>
      <c r="B11042" t="s">
        <v>23</v>
      </c>
      <c r="C11042">
        <v>7.8</v>
      </c>
      <c r="E11042" t="b">
        <v>0</v>
      </c>
    </row>
    <row r="11043" spans="1:5" x14ac:dyDescent="0.3">
      <c r="A11043" t="s">
        <v>3556</v>
      </c>
      <c r="B11043" t="s">
        <v>14</v>
      </c>
      <c r="C11043">
        <v>7.8</v>
      </c>
      <c r="E11043" t="b">
        <v>0</v>
      </c>
    </row>
    <row r="11044" spans="1:5" x14ac:dyDescent="0.3">
      <c r="A11044" t="s">
        <v>3556</v>
      </c>
      <c r="B11044" t="s">
        <v>25</v>
      </c>
      <c r="C11044">
        <v>7.8</v>
      </c>
      <c r="E11044" t="b">
        <v>0</v>
      </c>
    </row>
    <row r="11045" spans="1:5" x14ac:dyDescent="0.3">
      <c r="A11045" t="s">
        <v>3557</v>
      </c>
      <c r="B11045" t="s">
        <v>30</v>
      </c>
      <c r="C11045">
        <v>7.8</v>
      </c>
      <c r="E11045" t="b">
        <v>0</v>
      </c>
    </row>
    <row r="11046" spans="1:5" x14ac:dyDescent="0.3">
      <c r="A11046" t="s">
        <v>305</v>
      </c>
      <c r="B11046" t="s">
        <v>12</v>
      </c>
      <c r="C11046">
        <v>5.8</v>
      </c>
      <c r="E11046" t="b">
        <v>0</v>
      </c>
    </row>
    <row r="11047" spans="1:5" x14ac:dyDescent="0.3">
      <c r="A11047" t="s">
        <v>305</v>
      </c>
      <c r="B11047" t="s">
        <v>13</v>
      </c>
      <c r="C11047">
        <v>5.8</v>
      </c>
      <c r="E11047" t="b">
        <v>0</v>
      </c>
    </row>
    <row r="11048" spans="1:5" x14ac:dyDescent="0.3">
      <c r="A11048" t="s">
        <v>305</v>
      </c>
      <c r="B11048" t="s">
        <v>22</v>
      </c>
      <c r="C11048">
        <v>5.8</v>
      </c>
      <c r="E11048" t="b">
        <v>0</v>
      </c>
    </row>
    <row r="11049" spans="1:5" x14ac:dyDescent="0.3">
      <c r="A11049" t="s">
        <v>3558</v>
      </c>
      <c r="B11049" t="s">
        <v>34</v>
      </c>
      <c r="C11049">
        <v>7.6</v>
      </c>
      <c r="E11049" t="b">
        <v>0</v>
      </c>
    </row>
    <row r="11050" spans="1:5" x14ac:dyDescent="0.3">
      <c r="A11050" t="s">
        <v>3558</v>
      </c>
      <c r="B11050" t="s">
        <v>30</v>
      </c>
      <c r="C11050">
        <v>7.6</v>
      </c>
      <c r="E11050" t="b">
        <v>0</v>
      </c>
    </row>
    <row r="11051" spans="1:5" x14ac:dyDescent="0.3">
      <c r="A11051" t="s">
        <v>3558</v>
      </c>
      <c r="B11051" t="s">
        <v>25</v>
      </c>
      <c r="C11051">
        <v>7.6</v>
      </c>
      <c r="E11051" t="b">
        <v>0</v>
      </c>
    </row>
    <row r="11052" spans="1:5" x14ac:dyDescent="0.3">
      <c r="A11052" t="s">
        <v>3558</v>
      </c>
      <c r="B11052" t="s">
        <v>19</v>
      </c>
      <c r="C11052">
        <v>7.6</v>
      </c>
      <c r="E11052" t="b">
        <v>0</v>
      </c>
    </row>
    <row r="11053" spans="1:5" x14ac:dyDescent="0.3">
      <c r="A11053" t="s">
        <v>3558</v>
      </c>
      <c r="B11053" t="s">
        <v>17</v>
      </c>
      <c r="C11053">
        <v>7.6</v>
      </c>
      <c r="E11053" t="b">
        <v>0</v>
      </c>
    </row>
    <row r="11054" spans="1:5" x14ac:dyDescent="0.3">
      <c r="A11054" t="s">
        <v>3559</v>
      </c>
      <c r="B11054" t="s">
        <v>22</v>
      </c>
      <c r="C11054">
        <v>7.4</v>
      </c>
      <c r="E11054" t="b">
        <v>0</v>
      </c>
    </row>
    <row r="11055" spans="1:5" x14ac:dyDescent="0.3">
      <c r="A11055" t="s">
        <v>3559</v>
      </c>
      <c r="B11055" t="s">
        <v>32</v>
      </c>
      <c r="C11055">
        <v>7.4</v>
      </c>
      <c r="E11055" t="b">
        <v>0</v>
      </c>
    </row>
    <row r="11056" spans="1:5" x14ac:dyDescent="0.3">
      <c r="A11056" t="s">
        <v>3560</v>
      </c>
      <c r="B11056" t="s">
        <v>22</v>
      </c>
      <c r="C11056">
        <v>6.3</v>
      </c>
      <c r="E11056" t="b">
        <v>0</v>
      </c>
    </row>
    <row r="11057" spans="1:5" x14ac:dyDescent="0.3">
      <c r="A11057" t="s">
        <v>3560</v>
      </c>
      <c r="B11057" t="s">
        <v>30</v>
      </c>
      <c r="C11057">
        <v>6.3</v>
      </c>
      <c r="E11057" t="b">
        <v>0</v>
      </c>
    </row>
    <row r="11058" spans="1:5" x14ac:dyDescent="0.3">
      <c r="A11058" t="s">
        <v>3561</v>
      </c>
      <c r="B11058" t="s">
        <v>22</v>
      </c>
      <c r="C11058">
        <v>6.9</v>
      </c>
      <c r="E11058" t="b">
        <v>0</v>
      </c>
    </row>
    <row r="11059" spans="1:5" x14ac:dyDescent="0.3">
      <c r="A11059" t="s">
        <v>3561</v>
      </c>
      <c r="B11059" t="s">
        <v>30</v>
      </c>
      <c r="C11059">
        <v>6.9</v>
      </c>
      <c r="E11059" t="b">
        <v>0</v>
      </c>
    </row>
    <row r="11060" spans="1:5" x14ac:dyDescent="0.3">
      <c r="A11060" t="s">
        <v>3561</v>
      </c>
      <c r="B11060" t="s">
        <v>19</v>
      </c>
      <c r="C11060">
        <v>6.9</v>
      </c>
      <c r="E11060" t="b">
        <v>0</v>
      </c>
    </row>
    <row r="11061" spans="1:5" x14ac:dyDescent="0.3">
      <c r="A11061" t="s">
        <v>3562</v>
      </c>
      <c r="B11061" t="s">
        <v>34</v>
      </c>
      <c r="C11061">
        <v>8.6</v>
      </c>
      <c r="E11061" t="b">
        <v>0</v>
      </c>
    </row>
    <row r="11062" spans="1:5" x14ac:dyDescent="0.3">
      <c r="A11062" t="s">
        <v>3562</v>
      </c>
      <c r="B11062" t="s">
        <v>30</v>
      </c>
      <c r="C11062">
        <v>8.6</v>
      </c>
      <c r="E11062" t="b">
        <v>0</v>
      </c>
    </row>
    <row r="11063" spans="1:5" x14ac:dyDescent="0.3">
      <c r="A11063" t="s">
        <v>3562</v>
      </c>
      <c r="B11063" t="s">
        <v>26</v>
      </c>
      <c r="C11063">
        <v>8.6</v>
      </c>
      <c r="E11063" t="b">
        <v>0</v>
      </c>
    </row>
    <row r="11064" spans="1:5" x14ac:dyDescent="0.3">
      <c r="A11064" t="s">
        <v>3562</v>
      </c>
      <c r="B11064" t="s">
        <v>17</v>
      </c>
      <c r="C11064">
        <v>8.6</v>
      </c>
      <c r="E11064" t="b">
        <v>0</v>
      </c>
    </row>
    <row r="11065" spans="1:5" x14ac:dyDescent="0.3">
      <c r="A11065" t="s">
        <v>3563</v>
      </c>
      <c r="B11065" t="s">
        <v>14</v>
      </c>
      <c r="C11065">
        <v>5.0999999999999996</v>
      </c>
      <c r="E11065" t="b">
        <v>0</v>
      </c>
    </row>
    <row r="11066" spans="1:5" x14ac:dyDescent="0.3">
      <c r="A11066" t="s">
        <v>3563</v>
      </c>
      <c r="B11066" t="s">
        <v>35</v>
      </c>
      <c r="C11066">
        <v>5.0999999999999996</v>
      </c>
      <c r="E11066" t="b">
        <v>0</v>
      </c>
    </row>
    <row r="11067" spans="1:5" x14ac:dyDescent="0.3">
      <c r="A11067" t="s">
        <v>3563</v>
      </c>
      <c r="B11067" t="s">
        <v>19</v>
      </c>
      <c r="C11067">
        <v>5.0999999999999996</v>
      </c>
      <c r="E11067" t="b">
        <v>0</v>
      </c>
    </row>
    <row r="11068" spans="1:5" x14ac:dyDescent="0.3">
      <c r="A11068" t="s">
        <v>3563</v>
      </c>
      <c r="B11068" t="s">
        <v>17</v>
      </c>
      <c r="C11068">
        <v>5.0999999999999996</v>
      </c>
      <c r="E11068" t="b">
        <v>0</v>
      </c>
    </row>
    <row r="11069" spans="1:5" x14ac:dyDescent="0.3">
      <c r="A11069" t="s">
        <v>3564</v>
      </c>
      <c r="B11069" t="s">
        <v>22</v>
      </c>
      <c r="C11069">
        <v>6.4</v>
      </c>
      <c r="E11069" t="b">
        <v>0</v>
      </c>
    </row>
    <row r="11070" spans="1:5" x14ac:dyDescent="0.3">
      <c r="A11070" t="s">
        <v>3564</v>
      </c>
      <c r="B11070" t="s">
        <v>19</v>
      </c>
      <c r="C11070">
        <v>6.4</v>
      </c>
      <c r="E11070" t="b">
        <v>0</v>
      </c>
    </row>
    <row r="11071" spans="1:5" x14ac:dyDescent="0.3">
      <c r="A11071" t="s">
        <v>3565</v>
      </c>
      <c r="B11071" t="s">
        <v>30</v>
      </c>
      <c r="C11071">
        <v>7.9</v>
      </c>
      <c r="E11071" t="b">
        <v>0</v>
      </c>
    </row>
    <row r="11072" spans="1:5" x14ac:dyDescent="0.3">
      <c r="A11072" t="s">
        <v>3565</v>
      </c>
      <c r="B11072" t="s">
        <v>32</v>
      </c>
      <c r="C11072">
        <v>7.9</v>
      </c>
      <c r="E11072" t="b">
        <v>0</v>
      </c>
    </row>
    <row r="11073" spans="1:5" x14ac:dyDescent="0.3">
      <c r="A11073" t="s">
        <v>3566</v>
      </c>
      <c r="B11073" t="s">
        <v>30</v>
      </c>
      <c r="C11073">
        <v>6.9</v>
      </c>
      <c r="E11073" t="b">
        <v>0</v>
      </c>
    </row>
    <row r="11074" spans="1:5" x14ac:dyDescent="0.3">
      <c r="A11074" t="s">
        <v>3566</v>
      </c>
      <c r="B11074" t="s">
        <v>19</v>
      </c>
      <c r="C11074">
        <v>6.9</v>
      </c>
      <c r="E11074" t="b">
        <v>0</v>
      </c>
    </row>
    <row r="11075" spans="1:5" x14ac:dyDescent="0.3">
      <c r="A11075" t="s">
        <v>3566</v>
      </c>
      <c r="B11075" t="s">
        <v>28</v>
      </c>
      <c r="C11075">
        <v>6.9</v>
      </c>
      <c r="E11075" t="b">
        <v>0</v>
      </c>
    </row>
    <row r="11076" spans="1:5" x14ac:dyDescent="0.3">
      <c r="A11076" t="s">
        <v>3567</v>
      </c>
      <c r="B11076" t="s">
        <v>22</v>
      </c>
      <c r="C11076">
        <v>7.5</v>
      </c>
      <c r="E11076" t="b">
        <v>0</v>
      </c>
    </row>
    <row r="11077" spans="1:5" x14ac:dyDescent="0.3">
      <c r="A11077" t="s">
        <v>3568</v>
      </c>
      <c r="B11077" t="s">
        <v>12</v>
      </c>
      <c r="C11077">
        <v>7.2</v>
      </c>
      <c r="E11077" t="b">
        <v>0</v>
      </c>
    </row>
    <row r="11078" spans="1:5" x14ac:dyDescent="0.3">
      <c r="A11078" t="s">
        <v>3568</v>
      </c>
      <c r="B11078" t="s">
        <v>15</v>
      </c>
      <c r="C11078">
        <v>7.2</v>
      </c>
      <c r="E11078" t="b">
        <v>0</v>
      </c>
    </row>
    <row r="11079" spans="1:5" x14ac:dyDescent="0.3">
      <c r="A11079" t="s">
        <v>3569</v>
      </c>
      <c r="B11079" t="s">
        <v>22</v>
      </c>
      <c r="C11079">
        <v>5.8</v>
      </c>
      <c r="E11079" t="b">
        <v>0</v>
      </c>
    </row>
    <row r="11080" spans="1:5" x14ac:dyDescent="0.3">
      <c r="A11080" t="s">
        <v>3569</v>
      </c>
      <c r="B11080" t="s">
        <v>30</v>
      </c>
      <c r="C11080">
        <v>5.8</v>
      </c>
      <c r="E11080" t="b">
        <v>0</v>
      </c>
    </row>
    <row r="11081" spans="1:5" x14ac:dyDescent="0.3">
      <c r="A11081" t="s">
        <v>3569</v>
      </c>
      <c r="B11081" t="s">
        <v>25</v>
      </c>
      <c r="C11081">
        <v>5.8</v>
      </c>
      <c r="E11081" t="b">
        <v>0</v>
      </c>
    </row>
    <row r="11082" spans="1:5" x14ac:dyDescent="0.3">
      <c r="A11082" t="s">
        <v>3570</v>
      </c>
      <c r="B11082" t="s">
        <v>22</v>
      </c>
      <c r="C11082">
        <v>2.9</v>
      </c>
      <c r="E11082" t="b">
        <v>0</v>
      </c>
    </row>
    <row r="11083" spans="1:5" x14ac:dyDescent="0.3">
      <c r="A11083" t="s">
        <v>3570</v>
      </c>
      <c r="B11083" t="s">
        <v>23</v>
      </c>
      <c r="C11083">
        <v>2.9</v>
      </c>
      <c r="E11083" t="b">
        <v>0</v>
      </c>
    </row>
    <row r="11084" spans="1:5" x14ac:dyDescent="0.3">
      <c r="A11084" t="s">
        <v>3571</v>
      </c>
      <c r="B11084" t="s">
        <v>12</v>
      </c>
      <c r="C11084">
        <v>6.2</v>
      </c>
      <c r="E11084" t="b">
        <v>0</v>
      </c>
    </row>
    <row r="11085" spans="1:5" x14ac:dyDescent="0.3">
      <c r="A11085" t="s">
        <v>3571</v>
      </c>
      <c r="B11085" t="s">
        <v>22</v>
      </c>
      <c r="C11085">
        <v>6.2</v>
      </c>
      <c r="E11085" t="b">
        <v>0</v>
      </c>
    </row>
    <row r="11086" spans="1:5" x14ac:dyDescent="0.3">
      <c r="A11086" t="s">
        <v>3571</v>
      </c>
      <c r="B11086" t="s">
        <v>34</v>
      </c>
      <c r="C11086">
        <v>6.2</v>
      </c>
      <c r="E11086" t="b">
        <v>0</v>
      </c>
    </row>
    <row r="11087" spans="1:5" x14ac:dyDescent="0.3">
      <c r="A11087" t="s">
        <v>3572</v>
      </c>
      <c r="B11087" t="s">
        <v>22</v>
      </c>
      <c r="C11087">
        <v>7.3</v>
      </c>
      <c r="E11087" t="b">
        <v>0</v>
      </c>
    </row>
    <row r="11088" spans="1:5" x14ac:dyDescent="0.3">
      <c r="A11088" t="s">
        <v>3572</v>
      </c>
      <c r="B11088" t="s">
        <v>39</v>
      </c>
      <c r="C11088">
        <v>7.3</v>
      </c>
      <c r="E11088" t="b">
        <v>0</v>
      </c>
    </row>
    <row r="11089" spans="1:5" x14ac:dyDescent="0.3">
      <c r="A11089" t="s">
        <v>3573</v>
      </c>
      <c r="B11089" t="s">
        <v>22</v>
      </c>
      <c r="C11089">
        <v>6.2</v>
      </c>
      <c r="E11089" t="b">
        <v>0</v>
      </c>
    </row>
    <row r="11090" spans="1:5" x14ac:dyDescent="0.3">
      <c r="A11090" t="s">
        <v>3573</v>
      </c>
      <c r="B11090" t="s">
        <v>30</v>
      </c>
      <c r="C11090">
        <v>6.2</v>
      </c>
      <c r="E11090" t="b">
        <v>0</v>
      </c>
    </row>
    <row r="11091" spans="1:5" x14ac:dyDescent="0.3">
      <c r="A11091" t="s">
        <v>3573</v>
      </c>
      <c r="B11091" t="s">
        <v>19</v>
      </c>
      <c r="C11091">
        <v>6.2</v>
      </c>
      <c r="E11091" t="b">
        <v>0</v>
      </c>
    </row>
    <row r="11092" spans="1:5" x14ac:dyDescent="0.3">
      <c r="A11092" t="s">
        <v>3574</v>
      </c>
      <c r="B11092" t="s">
        <v>30</v>
      </c>
      <c r="C11092">
        <v>8.1999999999999993</v>
      </c>
      <c r="E11092" t="b">
        <v>0</v>
      </c>
    </row>
    <row r="11093" spans="1:5" x14ac:dyDescent="0.3">
      <c r="A11093" t="s">
        <v>3574</v>
      </c>
      <c r="B11093" t="s">
        <v>31</v>
      </c>
      <c r="C11093">
        <v>8.1999999999999993</v>
      </c>
      <c r="E11093" t="b">
        <v>0</v>
      </c>
    </row>
    <row r="11094" spans="1:5" x14ac:dyDescent="0.3">
      <c r="A11094" t="s">
        <v>3574</v>
      </c>
      <c r="B11094" t="s">
        <v>19</v>
      </c>
      <c r="C11094">
        <v>8.1999999999999993</v>
      </c>
      <c r="E11094" t="b">
        <v>0</v>
      </c>
    </row>
    <row r="11095" spans="1:5" x14ac:dyDescent="0.3">
      <c r="A11095" t="s">
        <v>3574</v>
      </c>
      <c r="B11095" t="s">
        <v>36</v>
      </c>
      <c r="C11095">
        <v>8.1999999999999993</v>
      </c>
      <c r="E11095" t="b">
        <v>0</v>
      </c>
    </row>
    <row r="11096" spans="1:5" x14ac:dyDescent="0.3">
      <c r="A11096" t="s">
        <v>3575</v>
      </c>
      <c r="B11096" t="s">
        <v>22</v>
      </c>
      <c r="C11096">
        <v>6.8</v>
      </c>
      <c r="E11096" t="b">
        <v>0</v>
      </c>
    </row>
    <row r="11097" spans="1:5" x14ac:dyDescent="0.3">
      <c r="A11097" t="s">
        <v>3575</v>
      </c>
      <c r="B11097" t="s">
        <v>30</v>
      </c>
      <c r="C11097">
        <v>6.8</v>
      </c>
      <c r="E11097" t="b">
        <v>0</v>
      </c>
    </row>
    <row r="11098" spans="1:5" x14ac:dyDescent="0.3">
      <c r="A11098" t="s">
        <v>3575</v>
      </c>
      <c r="B11098" t="s">
        <v>14</v>
      </c>
      <c r="C11098">
        <v>6.8</v>
      </c>
      <c r="E11098" t="b">
        <v>0</v>
      </c>
    </row>
    <row r="11099" spans="1:5" x14ac:dyDescent="0.3">
      <c r="A11099" t="s">
        <v>3575</v>
      </c>
      <c r="B11099" t="s">
        <v>19</v>
      </c>
      <c r="C11099">
        <v>6.8</v>
      </c>
      <c r="E11099" t="b">
        <v>0</v>
      </c>
    </row>
    <row r="11100" spans="1:5" x14ac:dyDescent="0.3">
      <c r="A11100" t="s">
        <v>3576</v>
      </c>
      <c r="B11100" t="s">
        <v>22</v>
      </c>
      <c r="C11100">
        <v>6.1</v>
      </c>
      <c r="E11100" t="b">
        <v>0</v>
      </c>
    </row>
    <row r="11101" spans="1:5" x14ac:dyDescent="0.3">
      <c r="A11101" t="s">
        <v>3576</v>
      </c>
      <c r="B11101" t="s">
        <v>35</v>
      </c>
      <c r="C11101">
        <v>6.1</v>
      </c>
      <c r="E11101" t="b">
        <v>0</v>
      </c>
    </row>
    <row r="11102" spans="1:5" x14ac:dyDescent="0.3">
      <c r="A11102" t="s">
        <v>3576</v>
      </c>
      <c r="B11102" t="s">
        <v>17</v>
      </c>
      <c r="C11102">
        <v>6.1</v>
      </c>
      <c r="E11102" t="b">
        <v>0</v>
      </c>
    </row>
    <row r="11103" spans="1:5" x14ac:dyDescent="0.3">
      <c r="A11103" t="s">
        <v>3577</v>
      </c>
      <c r="B11103" t="s">
        <v>38</v>
      </c>
      <c r="C11103">
        <v>7.7</v>
      </c>
      <c r="E11103" t="b">
        <v>0</v>
      </c>
    </row>
    <row r="11104" spans="1:5" x14ac:dyDescent="0.3">
      <c r="A11104" t="s">
        <v>3577</v>
      </c>
      <c r="B11104" t="s">
        <v>30</v>
      </c>
      <c r="C11104">
        <v>7.7</v>
      </c>
      <c r="E11104" t="b">
        <v>0</v>
      </c>
    </row>
    <row r="11105" spans="1:5" x14ac:dyDescent="0.3">
      <c r="A11105" t="s">
        <v>3577</v>
      </c>
      <c r="B11105" t="s">
        <v>31</v>
      </c>
      <c r="C11105">
        <v>7.7</v>
      </c>
      <c r="E11105" t="b">
        <v>0</v>
      </c>
    </row>
    <row r="11106" spans="1:5" x14ac:dyDescent="0.3">
      <c r="A11106" t="s">
        <v>3577</v>
      </c>
      <c r="B11106" t="s">
        <v>17</v>
      </c>
      <c r="C11106">
        <v>7.7</v>
      </c>
      <c r="E11106" t="b">
        <v>0</v>
      </c>
    </row>
    <row r="11107" spans="1:5" x14ac:dyDescent="0.3">
      <c r="A11107" t="s">
        <v>3578</v>
      </c>
      <c r="B11107" t="s">
        <v>35</v>
      </c>
      <c r="C11107">
        <v>5.2</v>
      </c>
      <c r="E11107" t="b">
        <v>0</v>
      </c>
    </row>
    <row r="11108" spans="1:5" x14ac:dyDescent="0.3">
      <c r="A11108" t="s">
        <v>3578</v>
      </c>
      <c r="B11108" t="s">
        <v>17</v>
      </c>
      <c r="C11108">
        <v>5.2</v>
      </c>
      <c r="E11108" t="b">
        <v>0</v>
      </c>
    </row>
    <row r="11109" spans="1:5" x14ac:dyDescent="0.3">
      <c r="A11109" t="s">
        <v>3579</v>
      </c>
      <c r="B11109" t="s">
        <v>22</v>
      </c>
      <c r="C11109">
        <v>6.8</v>
      </c>
      <c r="E11109" t="b">
        <v>0</v>
      </c>
    </row>
    <row r="11110" spans="1:5" x14ac:dyDescent="0.3">
      <c r="A11110" t="s">
        <v>3579</v>
      </c>
      <c r="B11110" t="s">
        <v>34</v>
      </c>
      <c r="C11110">
        <v>6.8</v>
      </c>
      <c r="E11110" t="b">
        <v>0</v>
      </c>
    </row>
    <row r="11111" spans="1:5" x14ac:dyDescent="0.3">
      <c r="A11111" t="s">
        <v>3579</v>
      </c>
      <c r="B11111" t="s">
        <v>30</v>
      </c>
      <c r="C11111">
        <v>6.8</v>
      </c>
      <c r="E11111" t="b">
        <v>0</v>
      </c>
    </row>
    <row r="11112" spans="1:5" x14ac:dyDescent="0.3">
      <c r="A11112" t="s">
        <v>3580</v>
      </c>
      <c r="B11112" t="s">
        <v>13</v>
      </c>
      <c r="C11112">
        <v>6.5</v>
      </c>
      <c r="E11112" t="b">
        <v>0</v>
      </c>
    </row>
    <row r="11113" spans="1:5" x14ac:dyDescent="0.3">
      <c r="A11113" t="s">
        <v>3580</v>
      </c>
      <c r="B11113" t="s">
        <v>18</v>
      </c>
      <c r="C11113">
        <v>6.5</v>
      </c>
      <c r="E11113" t="b">
        <v>0</v>
      </c>
    </row>
    <row r="11114" spans="1:5" x14ac:dyDescent="0.3">
      <c r="A11114" t="s">
        <v>3580</v>
      </c>
      <c r="B11114" t="s">
        <v>43</v>
      </c>
      <c r="C11114">
        <v>6.5</v>
      </c>
      <c r="E11114" t="b">
        <v>0</v>
      </c>
    </row>
    <row r="11115" spans="1:5" x14ac:dyDescent="0.3">
      <c r="A11115" t="s">
        <v>3581</v>
      </c>
      <c r="B11115" t="s">
        <v>38</v>
      </c>
      <c r="C11115">
        <v>7</v>
      </c>
      <c r="E11115" t="b">
        <v>0</v>
      </c>
    </row>
    <row r="11116" spans="1:5" x14ac:dyDescent="0.3">
      <c r="A11116" t="s">
        <v>3581</v>
      </c>
      <c r="B11116" t="s">
        <v>30</v>
      </c>
      <c r="C11116">
        <v>7</v>
      </c>
      <c r="E11116" t="b">
        <v>0</v>
      </c>
    </row>
    <row r="11117" spans="1:5" x14ac:dyDescent="0.3">
      <c r="A11117" t="s">
        <v>3582</v>
      </c>
      <c r="B11117" t="s">
        <v>22</v>
      </c>
      <c r="C11117">
        <v>5.9</v>
      </c>
      <c r="E11117" t="b">
        <v>0</v>
      </c>
    </row>
    <row r="11118" spans="1:5" x14ac:dyDescent="0.3">
      <c r="A11118" t="s">
        <v>3582</v>
      </c>
      <c r="B11118" t="s">
        <v>30</v>
      </c>
      <c r="C11118">
        <v>5.9</v>
      </c>
      <c r="E11118" t="b">
        <v>0</v>
      </c>
    </row>
    <row r="11119" spans="1:5" x14ac:dyDescent="0.3">
      <c r="A11119" t="s">
        <v>3582</v>
      </c>
      <c r="B11119" t="s">
        <v>19</v>
      </c>
      <c r="C11119">
        <v>5.9</v>
      </c>
      <c r="E11119" t="b">
        <v>0</v>
      </c>
    </row>
    <row r="11120" spans="1:5" x14ac:dyDescent="0.3">
      <c r="A11120" t="s">
        <v>3583</v>
      </c>
      <c r="B11120" t="s">
        <v>30</v>
      </c>
      <c r="C11120">
        <v>7.1</v>
      </c>
      <c r="E11120" t="b">
        <v>0</v>
      </c>
    </row>
    <row r="11121" spans="1:5" x14ac:dyDescent="0.3">
      <c r="A11121" t="s">
        <v>3583</v>
      </c>
      <c r="B11121" t="s">
        <v>26</v>
      </c>
      <c r="C11121">
        <v>7.1</v>
      </c>
      <c r="E11121" t="b">
        <v>0</v>
      </c>
    </row>
    <row r="11122" spans="1:5" x14ac:dyDescent="0.3">
      <c r="A11122" t="s">
        <v>3583</v>
      </c>
      <c r="B11122" t="s">
        <v>19</v>
      </c>
      <c r="C11122">
        <v>7.1</v>
      </c>
      <c r="E11122" t="b">
        <v>0</v>
      </c>
    </row>
    <row r="11123" spans="1:5" x14ac:dyDescent="0.3">
      <c r="A11123" t="s">
        <v>3583</v>
      </c>
      <c r="B11123" t="s">
        <v>17</v>
      </c>
      <c r="C11123">
        <v>7.1</v>
      </c>
      <c r="E11123" t="b">
        <v>0</v>
      </c>
    </row>
    <row r="11124" spans="1:5" x14ac:dyDescent="0.3">
      <c r="A11124" t="s">
        <v>3584</v>
      </c>
      <c r="B11124" t="s">
        <v>22</v>
      </c>
      <c r="C11124">
        <v>5.5</v>
      </c>
      <c r="E11124" t="b">
        <v>0</v>
      </c>
    </row>
    <row r="11125" spans="1:5" x14ac:dyDescent="0.3">
      <c r="A11125" t="s">
        <v>3584</v>
      </c>
      <c r="B11125" t="s">
        <v>28</v>
      </c>
      <c r="C11125">
        <v>5.5</v>
      </c>
      <c r="E11125" t="b">
        <v>0</v>
      </c>
    </row>
    <row r="11126" spans="1:5" x14ac:dyDescent="0.3">
      <c r="A11126" t="s">
        <v>3585</v>
      </c>
      <c r="B11126" t="s">
        <v>22</v>
      </c>
      <c r="C11126">
        <v>7.4</v>
      </c>
      <c r="E11126" t="b">
        <v>0</v>
      </c>
    </row>
    <row r="11127" spans="1:5" x14ac:dyDescent="0.3">
      <c r="A11127" t="s">
        <v>3585</v>
      </c>
      <c r="B11127" t="s">
        <v>30</v>
      </c>
      <c r="C11127">
        <v>7.4</v>
      </c>
      <c r="E11127" t="b">
        <v>0</v>
      </c>
    </row>
    <row r="11128" spans="1:5" x14ac:dyDescent="0.3">
      <c r="A11128" t="s">
        <v>3586</v>
      </c>
      <c r="B11128" t="s">
        <v>22</v>
      </c>
      <c r="C11128">
        <v>7.3</v>
      </c>
      <c r="E11128" t="b">
        <v>0</v>
      </c>
    </row>
    <row r="11129" spans="1:5" x14ac:dyDescent="0.3">
      <c r="A11129" t="s">
        <v>3586</v>
      </c>
      <c r="B11129" t="s">
        <v>34</v>
      </c>
      <c r="C11129">
        <v>7.3</v>
      </c>
      <c r="E11129" t="b">
        <v>0</v>
      </c>
    </row>
    <row r="11130" spans="1:5" x14ac:dyDescent="0.3">
      <c r="A11130" t="s">
        <v>3586</v>
      </c>
      <c r="B11130" t="s">
        <v>17</v>
      </c>
      <c r="C11130">
        <v>7.3</v>
      </c>
      <c r="E11130" t="b">
        <v>0</v>
      </c>
    </row>
    <row r="11131" spans="1:5" x14ac:dyDescent="0.3">
      <c r="A11131" t="s">
        <v>3587</v>
      </c>
      <c r="B11131" t="s">
        <v>22</v>
      </c>
      <c r="C11131">
        <v>4.5999999999999996</v>
      </c>
      <c r="E11131" t="b">
        <v>0</v>
      </c>
    </row>
    <row r="11132" spans="1:5" x14ac:dyDescent="0.3">
      <c r="A11132" t="s">
        <v>3588</v>
      </c>
      <c r="B11132" t="s">
        <v>30</v>
      </c>
      <c r="C11132">
        <v>7.2</v>
      </c>
      <c r="E11132" t="b">
        <v>0</v>
      </c>
    </row>
    <row r="11133" spans="1:5" x14ac:dyDescent="0.3">
      <c r="A11133" t="s">
        <v>3588</v>
      </c>
      <c r="B11133" t="s">
        <v>19</v>
      </c>
      <c r="C11133">
        <v>7.2</v>
      </c>
      <c r="E11133" t="b">
        <v>0</v>
      </c>
    </row>
    <row r="11134" spans="1:5" x14ac:dyDescent="0.3">
      <c r="A11134" t="s">
        <v>3589</v>
      </c>
      <c r="B11134" t="s">
        <v>22</v>
      </c>
      <c r="C11134">
        <v>7</v>
      </c>
      <c r="E11134" t="b">
        <v>0</v>
      </c>
    </row>
    <row r="11135" spans="1:5" x14ac:dyDescent="0.3">
      <c r="A11135" t="s">
        <v>3589</v>
      </c>
      <c r="B11135" t="s">
        <v>30</v>
      </c>
      <c r="C11135">
        <v>7</v>
      </c>
      <c r="E11135" t="b">
        <v>0</v>
      </c>
    </row>
    <row r="11136" spans="1:5" x14ac:dyDescent="0.3">
      <c r="A11136" t="s">
        <v>3589</v>
      </c>
      <c r="B11136" t="s">
        <v>39</v>
      </c>
      <c r="C11136">
        <v>7</v>
      </c>
      <c r="E11136" t="b">
        <v>0</v>
      </c>
    </row>
    <row r="11137" spans="1:5" x14ac:dyDescent="0.3">
      <c r="A11137" t="s">
        <v>3589</v>
      </c>
      <c r="B11137" t="s">
        <v>19</v>
      </c>
      <c r="C11137">
        <v>7</v>
      </c>
      <c r="E11137" t="b">
        <v>0</v>
      </c>
    </row>
    <row r="11138" spans="1:5" x14ac:dyDescent="0.3">
      <c r="A11138" t="s">
        <v>3590</v>
      </c>
      <c r="B11138" t="s">
        <v>22</v>
      </c>
      <c r="C11138">
        <v>5.0999999999999996</v>
      </c>
      <c r="E11138" t="b">
        <v>0</v>
      </c>
    </row>
    <row r="11139" spans="1:5" x14ac:dyDescent="0.3">
      <c r="A11139" t="s">
        <v>3590</v>
      </c>
      <c r="B11139" t="s">
        <v>19</v>
      </c>
      <c r="C11139">
        <v>5.0999999999999996</v>
      </c>
      <c r="E11139" t="b">
        <v>0</v>
      </c>
    </row>
    <row r="11140" spans="1:5" x14ac:dyDescent="0.3">
      <c r="A11140" t="s">
        <v>3591</v>
      </c>
      <c r="B11140" t="s">
        <v>22</v>
      </c>
      <c r="C11140">
        <v>6.7</v>
      </c>
      <c r="E11140" t="b">
        <v>0</v>
      </c>
    </row>
    <row r="11141" spans="1:5" x14ac:dyDescent="0.3">
      <c r="A11141" t="s">
        <v>3591</v>
      </c>
      <c r="B11141" t="s">
        <v>30</v>
      </c>
      <c r="C11141">
        <v>6.7</v>
      </c>
      <c r="E11141" t="b">
        <v>0</v>
      </c>
    </row>
    <row r="11142" spans="1:5" x14ac:dyDescent="0.3">
      <c r="A11142" t="s">
        <v>3592</v>
      </c>
      <c r="B11142" t="s">
        <v>22</v>
      </c>
      <c r="C11142">
        <v>5.3</v>
      </c>
      <c r="E11142" t="b">
        <v>0</v>
      </c>
    </row>
    <row r="11143" spans="1:5" x14ac:dyDescent="0.3">
      <c r="A11143" t="s">
        <v>3592</v>
      </c>
      <c r="B11143" t="s">
        <v>30</v>
      </c>
      <c r="C11143">
        <v>5.3</v>
      </c>
      <c r="E11143" t="b">
        <v>0</v>
      </c>
    </row>
    <row r="11144" spans="1:5" x14ac:dyDescent="0.3">
      <c r="A11144" t="s">
        <v>3592</v>
      </c>
      <c r="B11144" t="s">
        <v>14</v>
      </c>
      <c r="C11144">
        <v>5.3</v>
      </c>
      <c r="E11144" t="b">
        <v>0</v>
      </c>
    </row>
    <row r="11145" spans="1:5" x14ac:dyDescent="0.3">
      <c r="A11145" t="s">
        <v>3592</v>
      </c>
      <c r="B11145" t="s">
        <v>19</v>
      </c>
      <c r="C11145">
        <v>5.3</v>
      </c>
      <c r="E11145" t="b">
        <v>0</v>
      </c>
    </row>
    <row r="11146" spans="1:5" x14ac:dyDescent="0.3">
      <c r="A11146" t="s">
        <v>3593</v>
      </c>
      <c r="B11146" t="s">
        <v>34</v>
      </c>
      <c r="C11146">
        <v>8.4</v>
      </c>
      <c r="E11146" t="b">
        <v>0</v>
      </c>
    </row>
    <row r="11147" spans="1:5" x14ac:dyDescent="0.3">
      <c r="A11147" t="s">
        <v>3593</v>
      </c>
      <c r="B11147" t="s">
        <v>30</v>
      </c>
      <c r="C11147">
        <v>8.4</v>
      </c>
      <c r="E11147" t="b">
        <v>0</v>
      </c>
    </row>
    <row r="11148" spans="1:5" x14ac:dyDescent="0.3">
      <c r="A11148" t="s">
        <v>3593</v>
      </c>
      <c r="B11148" t="s">
        <v>26</v>
      </c>
      <c r="C11148">
        <v>8.4</v>
      </c>
      <c r="E11148" t="b">
        <v>0</v>
      </c>
    </row>
    <row r="11149" spans="1:5" x14ac:dyDescent="0.3">
      <c r="A11149" t="s">
        <v>3594</v>
      </c>
      <c r="B11149" t="s">
        <v>22</v>
      </c>
      <c r="C11149">
        <v>7.8</v>
      </c>
      <c r="E11149" t="b">
        <v>0</v>
      </c>
    </row>
    <row r="11150" spans="1:5" x14ac:dyDescent="0.3">
      <c r="A11150" t="s">
        <v>3594</v>
      </c>
      <c r="B11150" t="s">
        <v>30</v>
      </c>
      <c r="C11150">
        <v>7.8</v>
      </c>
      <c r="E11150" t="b">
        <v>0</v>
      </c>
    </row>
    <row r="11151" spans="1:5" x14ac:dyDescent="0.3">
      <c r="A11151" t="s">
        <v>3594</v>
      </c>
      <c r="B11151" t="s">
        <v>39</v>
      </c>
      <c r="C11151">
        <v>7.8</v>
      </c>
      <c r="E11151" t="b">
        <v>0</v>
      </c>
    </row>
    <row r="11152" spans="1:5" x14ac:dyDescent="0.3">
      <c r="A11152" t="s">
        <v>3594</v>
      </c>
      <c r="B11152" t="s">
        <v>25</v>
      </c>
      <c r="C11152">
        <v>7.8</v>
      </c>
      <c r="E11152" t="b">
        <v>0</v>
      </c>
    </row>
    <row r="11153" spans="1:5" x14ac:dyDescent="0.3">
      <c r="A11153" t="s">
        <v>3595</v>
      </c>
      <c r="B11153" t="s">
        <v>12</v>
      </c>
      <c r="C11153">
        <v>6.7</v>
      </c>
      <c r="E11153" t="b">
        <v>0</v>
      </c>
    </row>
    <row r="11154" spans="1:5" x14ac:dyDescent="0.3">
      <c r="A11154" t="s">
        <v>3595</v>
      </c>
      <c r="B11154" t="s">
        <v>30</v>
      </c>
      <c r="C11154">
        <v>6.7</v>
      </c>
      <c r="E11154" t="b">
        <v>0</v>
      </c>
    </row>
    <row r="11155" spans="1:5" x14ac:dyDescent="0.3">
      <c r="A11155" t="s">
        <v>3596</v>
      </c>
      <c r="B11155" t="s">
        <v>30</v>
      </c>
      <c r="C11155">
        <v>5.4</v>
      </c>
      <c r="E11155" t="b">
        <v>0</v>
      </c>
    </row>
    <row r="11156" spans="1:5" x14ac:dyDescent="0.3">
      <c r="A11156" t="s">
        <v>3596</v>
      </c>
      <c r="B11156" t="s">
        <v>35</v>
      </c>
      <c r="C11156">
        <v>5.4</v>
      </c>
      <c r="E11156" t="b">
        <v>0</v>
      </c>
    </row>
    <row r="11157" spans="1:5" x14ac:dyDescent="0.3">
      <c r="A11157" t="s">
        <v>3596</v>
      </c>
      <c r="B11157" t="s">
        <v>26</v>
      </c>
      <c r="C11157">
        <v>5.4</v>
      </c>
      <c r="E11157" t="b">
        <v>0</v>
      </c>
    </row>
    <row r="11158" spans="1:5" x14ac:dyDescent="0.3">
      <c r="A11158" t="s">
        <v>3596</v>
      </c>
      <c r="B11158" t="s">
        <v>17</v>
      </c>
      <c r="C11158">
        <v>5.4</v>
      </c>
      <c r="E11158" t="b">
        <v>0</v>
      </c>
    </row>
    <row r="11159" spans="1:5" x14ac:dyDescent="0.3">
      <c r="A11159" t="s">
        <v>3597</v>
      </c>
      <c r="B11159" t="s">
        <v>30</v>
      </c>
      <c r="C11159">
        <v>7.2</v>
      </c>
      <c r="E11159" t="b">
        <v>0</v>
      </c>
    </row>
    <row r="11160" spans="1:5" x14ac:dyDescent="0.3">
      <c r="A11160" t="s">
        <v>3597</v>
      </c>
      <c r="B11160" t="s">
        <v>31</v>
      </c>
      <c r="C11160">
        <v>7.2</v>
      </c>
      <c r="E11160" t="b">
        <v>0</v>
      </c>
    </row>
    <row r="11161" spans="1:5" x14ac:dyDescent="0.3">
      <c r="A11161" t="s">
        <v>3598</v>
      </c>
      <c r="B11161" t="s">
        <v>22</v>
      </c>
      <c r="C11161">
        <v>5.8</v>
      </c>
      <c r="E11161" t="b">
        <v>0</v>
      </c>
    </row>
    <row r="11162" spans="1:5" x14ac:dyDescent="0.3">
      <c r="A11162" t="s">
        <v>3598</v>
      </c>
      <c r="B11162" t="s">
        <v>34</v>
      </c>
      <c r="C11162">
        <v>5.8</v>
      </c>
      <c r="E11162" t="b">
        <v>0</v>
      </c>
    </row>
    <row r="11163" spans="1:5" x14ac:dyDescent="0.3">
      <c r="A11163" t="s">
        <v>3598</v>
      </c>
      <c r="B11163" t="s">
        <v>30</v>
      </c>
      <c r="C11163">
        <v>5.8</v>
      </c>
      <c r="E11163" t="b">
        <v>0</v>
      </c>
    </row>
    <row r="11164" spans="1:5" x14ac:dyDescent="0.3">
      <c r="A11164" t="s">
        <v>3598</v>
      </c>
      <c r="B11164" t="s">
        <v>17</v>
      </c>
      <c r="C11164">
        <v>5.8</v>
      </c>
      <c r="E11164" t="b">
        <v>0</v>
      </c>
    </row>
    <row r="11165" spans="1:5" x14ac:dyDescent="0.3">
      <c r="A11165" t="s">
        <v>3599</v>
      </c>
      <c r="B11165" t="s">
        <v>30</v>
      </c>
      <c r="C11165">
        <v>6.4</v>
      </c>
      <c r="E11165" t="b">
        <v>0</v>
      </c>
    </row>
    <row r="11166" spans="1:5" x14ac:dyDescent="0.3">
      <c r="A11166" t="s">
        <v>3599</v>
      </c>
      <c r="B11166" t="s">
        <v>17</v>
      </c>
      <c r="C11166">
        <v>6.4</v>
      </c>
      <c r="E11166" t="b">
        <v>0</v>
      </c>
    </row>
    <row r="11167" spans="1:5" x14ac:dyDescent="0.3">
      <c r="A11167" t="s">
        <v>3600</v>
      </c>
      <c r="B11167" t="s">
        <v>12</v>
      </c>
      <c r="C11167">
        <v>8</v>
      </c>
      <c r="E11167" t="b">
        <v>0</v>
      </c>
    </row>
    <row r="11168" spans="1:5" x14ac:dyDescent="0.3">
      <c r="A11168" t="s">
        <v>3600</v>
      </c>
      <c r="B11168" t="s">
        <v>13</v>
      </c>
      <c r="C11168">
        <v>8</v>
      </c>
      <c r="E11168" t="b">
        <v>0</v>
      </c>
    </row>
    <row r="11169" spans="1:5" x14ac:dyDescent="0.3">
      <c r="A11169" t="s">
        <v>3600</v>
      </c>
      <c r="B11169" t="s">
        <v>28</v>
      </c>
      <c r="C11169">
        <v>8</v>
      </c>
      <c r="E11169" t="b">
        <v>0</v>
      </c>
    </row>
    <row r="11170" spans="1:5" x14ac:dyDescent="0.3">
      <c r="A11170" t="s">
        <v>3601</v>
      </c>
      <c r="B11170" t="s">
        <v>22</v>
      </c>
      <c r="C11170">
        <v>7</v>
      </c>
      <c r="E11170" t="b">
        <v>0</v>
      </c>
    </row>
    <row r="11171" spans="1:5" x14ac:dyDescent="0.3">
      <c r="A11171" t="s">
        <v>3601</v>
      </c>
      <c r="B11171" t="s">
        <v>30</v>
      </c>
      <c r="C11171">
        <v>7</v>
      </c>
      <c r="E11171" t="b">
        <v>0</v>
      </c>
    </row>
    <row r="11172" spans="1:5" x14ac:dyDescent="0.3">
      <c r="A11172" t="s">
        <v>3601</v>
      </c>
      <c r="B11172" t="s">
        <v>19</v>
      </c>
      <c r="C11172">
        <v>7</v>
      </c>
      <c r="E11172" t="b">
        <v>0</v>
      </c>
    </row>
    <row r="11173" spans="1:5" x14ac:dyDescent="0.3">
      <c r="A11173" t="s">
        <v>3602</v>
      </c>
      <c r="B11173" t="s">
        <v>13</v>
      </c>
      <c r="C11173">
        <v>7</v>
      </c>
      <c r="E11173" t="b">
        <v>0</v>
      </c>
    </row>
    <row r="11174" spans="1:5" x14ac:dyDescent="0.3">
      <c r="A11174" t="s">
        <v>3602</v>
      </c>
      <c r="B11174" t="s">
        <v>34</v>
      </c>
      <c r="C11174">
        <v>7</v>
      </c>
      <c r="E11174" t="b">
        <v>0</v>
      </c>
    </row>
    <row r="11175" spans="1:5" x14ac:dyDescent="0.3">
      <c r="A11175" t="s">
        <v>3602</v>
      </c>
      <c r="B11175" t="s">
        <v>30</v>
      </c>
      <c r="C11175">
        <v>7</v>
      </c>
      <c r="E11175" t="b">
        <v>0</v>
      </c>
    </row>
    <row r="11176" spans="1:5" x14ac:dyDescent="0.3">
      <c r="A11176" t="s">
        <v>3602</v>
      </c>
      <c r="B11176" t="s">
        <v>17</v>
      </c>
      <c r="C11176">
        <v>7</v>
      </c>
      <c r="E11176" t="b">
        <v>0</v>
      </c>
    </row>
    <row r="11177" spans="1:5" x14ac:dyDescent="0.3">
      <c r="A11177" t="s">
        <v>3603</v>
      </c>
      <c r="B11177" t="s">
        <v>30</v>
      </c>
      <c r="C11177">
        <v>6.7</v>
      </c>
      <c r="E11177" t="b">
        <v>0</v>
      </c>
    </row>
    <row r="11178" spans="1:5" x14ac:dyDescent="0.3">
      <c r="A11178" t="s">
        <v>3604</v>
      </c>
      <c r="B11178" t="s">
        <v>12</v>
      </c>
      <c r="C11178">
        <v>3.8</v>
      </c>
      <c r="E11178" t="b">
        <v>0</v>
      </c>
    </row>
    <row r="11179" spans="1:5" x14ac:dyDescent="0.3">
      <c r="A11179" t="s">
        <v>3604</v>
      </c>
      <c r="B11179" t="s">
        <v>13</v>
      </c>
      <c r="C11179">
        <v>3.8</v>
      </c>
      <c r="E11179" t="b">
        <v>0</v>
      </c>
    </row>
    <row r="11180" spans="1:5" x14ac:dyDescent="0.3">
      <c r="A11180" t="s">
        <v>3604</v>
      </c>
      <c r="B11180" t="s">
        <v>14</v>
      </c>
      <c r="C11180">
        <v>3.8</v>
      </c>
      <c r="E11180" t="b">
        <v>0</v>
      </c>
    </row>
    <row r="11181" spans="1:5" x14ac:dyDescent="0.3">
      <c r="A11181" t="s">
        <v>3604</v>
      </c>
      <c r="B11181" t="s">
        <v>15</v>
      </c>
      <c r="C11181">
        <v>3.8</v>
      </c>
      <c r="E11181" t="b">
        <v>0</v>
      </c>
    </row>
    <row r="11182" spans="1:5" x14ac:dyDescent="0.3">
      <c r="A11182" t="s">
        <v>3605</v>
      </c>
      <c r="B11182" t="s">
        <v>38</v>
      </c>
      <c r="C11182">
        <v>5.7</v>
      </c>
      <c r="E11182" t="b">
        <v>0</v>
      </c>
    </row>
    <row r="11183" spans="1:5" x14ac:dyDescent="0.3">
      <c r="A11183" t="s">
        <v>3605</v>
      </c>
      <c r="B11183" t="s">
        <v>30</v>
      </c>
      <c r="C11183">
        <v>5.7</v>
      </c>
      <c r="E11183" t="b">
        <v>0</v>
      </c>
    </row>
    <row r="11184" spans="1:5" x14ac:dyDescent="0.3">
      <c r="A11184" t="s">
        <v>3605</v>
      </c>
      <c r="B11184" t="s">
        <v>32</v>
      </c>
      <c r="C11184">
        <v>5.7</v>
      </c>
      <c r="E11184" t="b">
        <v>0</v>
      </c>
    </row>
    <row r="11185" spans="1:5" x14ac:dyDescent="0.3">
      <c r="A11185" t="s">
        <v>3606</v>
      </c>
      <c r="B11185" t="s">
        <v>30</v>
      </c>
      <c r="C11185">
        <v>6.6</v>
      </c>
      <c r="E11185" t="b">
        <v>0</v>
      </c>
    </row>
    <row r="11186" spans="1:5" x14ac:dyDescent="0.3">
      <c r="A11186" t="s">
        <v>3607</v>
      </c>
      <c r="B11186" t="s">
        <v>30</v>
      </c>
      <c r="C11186">
        <v>6.7</v>
      </c>
      <c r="E11186" t="b">
        <v>0</v>
      </c>
    </row>
    <row r="11187" spans="1:5" x14ac:dyDescent="0.3">
      <c r="A11187" t="s">
        <v>3607</v>
      </c>
      <c r="B11187" t="s">
        <v>19</v>
      </c>
      <c r="C11187">
        <v>6.7</v>
      </c>
      <c r="E11187" t="b">
        <v>0</v>
      </c>
    </row>
    <row r="11188" spans="1:5" x14ac:dyDescent="0.3">
      <c r="A11188" t="s">
        <v>3608</v>
      </c>
      <c r="B11188" t="s">
        <v>30</v>
      </c>
      <c r="C11188">
        <v>6.1</v>
      </c>
      <c r="E11188" t="b">
        <v>0</v>
      </c>
    </row>
    <row r="11189" spans="1:5" x14ac:dyDescent="0.3">
      <c r="A11189" t="s">
        <v>3608</v>
      </c>
      <c r="B11189" t="s">
        <v>31</v>
      </c>
      <c r="C11189">
        <v>6.1</v>
      </c>
      <c r="E11189" t="b">
        <v>0</v>
      </c>
    </row>
    <row r="11190" spans="1:5" x14ac:dyDescent="0.3">
      <c r="A11190" t="s">
        <v>3609</v>
      </c>
      <c r="B11190" t="s">
        <v>30</v>
      </c>
      <c r="C11190">
        <v>6.2</v>
      </c>
      <c r="E11190" t="b">
        <v>0</v>
      </c>
    </row>
    <row r="11191" spans="1:5" x14ac:dyDescent="0.3">
      <c r="A11191" t="s">
        <v>3609</v>
      </c>
      <c r="B11191" t="s">
        <v>19</v>
      </c>
      <c r="C11191">
        <v>6.2</v>
      </c>
      <c r="E11191" t="b">
        <v>0</v>
      </c>
    </row>
    <row r="11192" spans="1:5" x14ac:dyDescent="0.3">
      <c r="A11192" t="s">
        <v>3610</v>
      </c>
      <c r="B11192" t="s">
        <v>22</v>
      </c>
      <c r="C11192">
        <v>6.2</v>
      </c>
      <c r="E11192" t="b">
        <v>0</v>
      </c>
    </row>
    <row r="11193" spans="1:5" x14ac:dyDescent="0.3">
      <c r="A11193" t="s">
        <v>3610</v>
      </c>
      <c r="B11193" t="s">
        <v>34</v>
      </c>
      <c r="C11193">
        <v>6.2</v>
      </c>
      <c r="E11193" t="b">
        <v>0</v>
      </c>
    </row>
    <row r="11194" spans="1:5" x14ac:dyDescent="0.3">
      <c r="A11194" t="s">
        <v>3610</v>
      </c>
      <c r="B11194" t="s">
        <v>19</v>
      </c>
      <c r="C11194">
        <v>6.2</v>
      </c>
      <c r="E11194" t="b">
        <v>0</v>
      </c>
    </row>
    <row r="11195" spans="1:5" x14ac:dyDescent="0.3">
      <c r="A11195" t="s">
        <v>3611</v>
      </c>
      <c r="B11195" t="s">
        <v>30</v>
      </c>
      <c r="C11195">
        <v>7.4</v>
      </c>
      <c r="E11195" t="b">
        <v>0</v>
      </c>
    </row>
    <row r="11196" spans="1:5" x14ac:dyDescent="0.3">
      <c r="A11196" t="s">
        <v>3612</v>
      </c>
      <c r="B11196" t="s">
        <v>22</v>
      </c>
      <c r="C11196">
        <v>4.7</v>
      </c>
      <c r="E11196" t="b">
        <v>0</v>
      </c>
    </row>
    <row r="11197" spans="1:5" x14ac:dyDescent="0.3">
      <c r="A11197" t="s">
        <v>3613</v>
      </c>
      <c r="B11197" t="s">
        <v>18</v>
      </c>
      <c r="C11197">
        <v>8.3000000000000007</v>
      </c>
      <c r="E11197" t="b">
        <v>0</v>
      </c>
    </row>
    <row r="11198" spans="1:5" x14ac:dyDescent="0.3">
      <c r="A11198" t="s">
        <v>3614</v>
      </c>
      <c r="B11198" t="s">
        <v>22</v>
      </c>
      <c r="C11198">
        <v>7.2</v>
      </c>
      <c r="E11198" t="b">
        <v>0</v>
      </c>
    </row>
    <row r="11199" spans="1:5" x14ac:dyDescent="0.3">
      <c r="A11199" t="s">
        <v>3614</v>
      </c>
      <c r="B11199" t="s">
        <v>34</v>
      </c>
      <c r="C11199">
        <v>7.2</v>
      </c>
      <c r="E11199" t="b">
        <v>0</v>
      </c>
    </row>
    <row r="11200" spans="1:5" x14ac:dyDescent="0.3">
      <c r="A11200" t="s">
        <v>3614</v>
      </c>
      <c r="B11200" t="s">
        <v>30</v>
      </c>
      <c r="C11200">
        <v>7.2</v>
      </c>
      <c r="E11200" t="b">
        <v>0</v>
      </c>
    </row>
    <row r="11201" spans="1:5" x14ac:dyDescent="0.3">
      <c r="A11201" t="s">
        <v>3615</v>
      </c>
      <c r="B11201" t="s">
        <v>12</v>
      </c>
      <c r="C11201">
        <v>5.8</v>
      </c>
      <c r="E11201" t="b">
        <v>0</v>
      </c>
    </row>
    <row r="11202" spans="1:5" x14ac:dyDescent="0.3">
      <c r="A11202" t="s">
        <v>3615</v>
      </c>
      <c r="B11202" t="s">
        <v>30</v>
      </c>
      <c r="C11202">
        <v>5.8</v>
      </c>
      <c r="E11202" t="b">
        <v>0</v>
      </c>
    </row>
    <row r="11203" spans="1:5" x14ac:dyDescent="0.3">
      <c r="A11203" t="s">
        <v>3615</v>
      </c>
      <c r="B11203" t="s">
        <v>17</v>
      </c>
      <c r="C11203">
        <v>5.8</v>
      </c>
      <c r="E11203" t="b">
        <v>0</v>
      </c>
    </row>
    <row r="11204" spans="1:5" x14ac:dyDescent="0.3">
      <c r="A11204" t="s">
        <v>3616</v>
      </c>
      <c r="B11204" t="s">
        <v>30</v>
      </c>
      <c r="C11204">
        <v>5.9</v>
      </c>
      <c r="E11204" t="b">
        <v>0</v>
      </c>
    </row>
    <row r="11205" spans="1:5" x14ac:dyDescent="0.3">
      <c r="A11205" t="s">
        <v>3616</v>
      </c>
      <c r="B11205" t="s">
        <v>26</v>
      </c>
      <c r="C11205">
        <v>5.9</v>
      </c>
      <c r="E11205" t="b">
        <v>0</v>
      </c>
    </row>
    <row r="11206" spans="1:5" x14ac:dyDescent="0.3">
      <c r="A11206" t="s">
        <v>3616</v>
      </c>
      <c r="B11206" t="s">
        <v>17</v>
      </c>
      <c r="C11206">
        <v>5.9</v>
      </c>
      <c r="E11206" t="b">
        <v>0</v>
      </c>
    </row>
    <row r="11207" spans="1:5" x14ac:dyDescent="0.3">
      <c r="A11207" t="s">
        <v>3617</v>
      </c>
      <c r="B11207" t="s">
        <v>34</v>
      </c>
      <c r="C11207">
        <v>6.3</v>
      </c>
      <c r="E11207" t="b">
        <v>0</v>
      </c>
    </row>
    <row r="11208" spans="1:5" x14ac:dyDescent="0.3">
      <c r="A11208" t="s">
        <v>3617</v>
      </c>
      <c r="B11208" t="s">
        <v>30</v>
      </c>
      <c r="C11208">
        <v>6.3</v>
      </c>
      <c r="E11208" t="b">
        <v>0</v>
      </c>
    </row>
    <row r="11209" spans="1:5" x14ac:dyDescent="0.3">
      <c r="A11209" t="s">
        <v>3617</v>
      </c>
      <c r="B11209" t="s">
        <v>17</v>
      </c>
      <c r="C11209">
        <v>6.3</v>
      </c>
      <c r="E11209" t="b">
        <v>0</v>
      </c>
    </row>
    <row r="11210" spans="1:5" x14ac:dyDescent="0.3">
      <c r="A11210" t="s">
        <v>3618</v>
      </c>
      <c r="B11210" t="s">
        <v>30</v>
      </c>
      <c r="C11210">
        <v>7.2</v>
      </c>
      <c r="E11210" t="b">
        <v>0</v>
      </c>
    </row>
    <row r="11211" spans="1:5" x14ac:dyDescent="0.3">
      <c r="A11211" t="s">
        <v>3618</v>
      </c>
      <c r="B11211" t="s">
        <v>23</v>
      </c>
      <c r="C11211">
        <v>7.2</v>
      </c>
      <c r="E11211" t="b">
        <v>0</v>
      </c>
    </row>
    <row r="11212" spans="1:5" x14ac:dyDescent="0.3">
      <c r="A11212" t="s">
        <v>3619</v>
      </c>
      <c r="B11212" t="s">
        <v>12</v>
      </c>
      <c r="C11212">
        <v>5.4</v>
      </c>
      <c r="E11212" t="b">
        <v>0</v>
      </c>
    </row>
    <row r="11213" spans="1:5" x14ac:dyDescent="0.3">
      <c r="A11213" t="s">
        <v>3619</v>
      </c>
      <c r="B11213" t="s">
        <v>17</v>
      </c>
      <c r="C11213">
        <v>5.4</v>
      </c>
      <c r="E11213" t="b">
        <v>0</v>
      </c>
    </row>
    <row r="11214" spans="1:5" x14ac:dyDescent="0.3">
      <c r="A11214" t="s">
        <v>3620</v>
      </c>
      <c r="B11214" t="s">
        <v>22</v>
      </c>
      <c r="C11214">
        <v>8.1999999999999993</v>
      </c>
      <c r="E11214" t="b">
        <v>0</v>
      </c>
    </row>
    <row r="11215" spans="1:5" x14ac:dyDescent="0.3">
      <c r="A11215" t="s">
        <v>3620</v>
      </c>
      <c r="B11215" t="s">
        <v>30</v>
      </c>
      <c r="C11215">
        <v>8.1999999999999993</v>
      </c>
      <c r="E11215" t="b">
        <v>0</v>
      </c>
    </row>
    <row r="11216" spans="1:5" x14ac:dyDescent="0.3">
      <c r="A11216" t="s">
        <v>3620</v>
      </c>
      <c r="B11216" t="s">
        <v>19</v>
      </c>
      <c r="C11216">
        <v>8.1999999999999993</v>
      </c>
      <c r="E11216" t="b">
        <v>0</v>
      </c>
    </row>
    <row r="11217" spans="1:5" x14ac:dyDescent="0.3">
      <c r="A11217" t="s">
        <v>3621</v>
      </c>
      <c r="B11217" t="s">
        <v>35</v>
      </c>
      <c r="C11217">
        <v>7.3</v>
      </c>
      <c r="E11217" t="b">
        <v>0</v>
      </c>
    </row>
    <row r="11218" spans="1:5" x14ac:dyDescent="0.3">
      <c r="A11218" t="s">
        <v>3621</v>
      </c>
      <c r="B11218" t="s">
        <v>26</v>
      </c>
      <c r="C11218">
        <v>7.3</v>
      </c>
      <c r="E11218" t="b">
        <v>0</v>
      </c>
    </row>
    <row r="11219" spans="1:5" x14ac:dyDescent="0.3">
      <c r="A11219" t="s">
        <v>3621</v>
      </c>
      <c r="B11219" t="s">
        <v>15</v>
      </c>
      <c r="C11219">
        <v>7.3</v>
      </c>
      <c r="E11219" t="b">
        <v>0</v>
      </c>
    </row>
    <row r="11220" spans="1:5" x14ac:dyDescent="0.3">
      <c r="A11220" t="s">
        <v>3621</v>
      </c>
      <c r="B11220" t="s">
        <v>17</v>
      </c>
      <c r="C11220">
        <v>7.3</v>
      </c>
      <c r="E11220" t="b">
        <v>0</v>
      </c>
    </row>
    <row r="11221" spans="1:5" x14ac:dyDescent="0.3">
      <c r="A11221" t="s">
        <v>3622</v>
      </c>
      <c r="B11221" t="s">
        <v>22</v>
      </c>
      <c r="C11221">
        <v>7.3</v>
      </c>
      <c r="E11221" t="b">
        <v>0</v>
      </c>
    </row>
    <row r="11222" spans="1:5" x14ac:dyDescent="0.3">
      <c r="A11222" t="s">
        <v>3622</v>
      </c>
      <c r="B11222" t="s">
        <v>30</v>
      </c>
      <c r="C11222">
        <v>7.3</v>
      </c>
      <c r="E11222" t="b">
        <v>0</v>
      </c>
    </row>
    <row r="11223" spans="1:5" x14ac:dyDescent="0.3">
      <c r="A11223" t="s">
        <v>3623</v>
      </c>
      <c r="B11223" t="s">
        <v>30</v>
      </c>
      <c r="C11223">
        <v>5.8</v>
      </c>
      <c r="E11223" t="b">
        <v>0</v>
      </c>
    </row>
    <row r="11224" spans="1:5" x14ac:dyDescent="0.3">
      <c r="A11224" t="s">
        <v>3623</v>
      </c>
      <c r="B11224" t="s">
        <v>39</v>
      </c>
      <c r="C11224">
        <v>5.8</v>
      </c>
      <c r="E11224" t="b">
        <v>0</v>
      </c>
    </row>
    <row r="11225" spans="1:5" x14ac:dyDescent="0.3">
      <c r="A11225" t="s">
        <v>1026</v>
      </c>
      <c r="B11225" t="s">
        <v>34</v>
      </c>
      <c r="C11225">
        <v>6.1</v>
      </c>
      <c r="E11225" t="b">
        <v>0</v>
      </c>
    </row>
    <row r="11226" spans="1:5" x14ac:dyDescent="0.3">
      <c r="A11226" t="s">
        <v>1026</v>
      </c>
      <c r="B11226" t="s">
        <v>26</v>
      </c>
      <c r="C11226">
        <v>6.1</v>
      </c>
      <c r="E11226" t="b">
        <v>0</v>
      </c>
    </row>
    <row r="11227" spans="1:5" x14ac:dyDescent="0.3">
      <c r="A11227" t="s">
        <v>1026</v>
      </c>
      <c r="B11227" t="s">
        <v>17</v>
      </c>
      <c r="C11227">
        <v>6.1</v>
      </c>
      <c r="E11227" t="b">
        <v>0</v>
      </c>
    </row>
    <row r="11228" spans="1:5" x14ac:dyDescent="0.3">
      <c r="A11228" t="s">
        <v>3624</v>
      </c>
      <c r="B11228" t="s">
        <v>30</v>
      </c>
      <c r="C11228">
        <v>7.1</v>
      </c>
      <c r="E11228" t="b">
        <v>0</v>
      </c>
    </row>
    <row r="11229" spans="1:5" x14ac:dyDescent="0.3">
      <c r="A11229" t="s">
        <v>3624</v>
      </c>
      <c r="B11229" t="s">
        <v>31</v>
      </c>
      <c r="C11229">
        <v>7.1</v>
      </c>
      <c r="E11229" t="b">
        <v>0</v>
      </c>
    </row>
    <row r="11230" spans="1:5" x14ac:dyDescent="0.3">
      <c r="A11230" t="s">
        <v>3624</v>
      </c>
      <c r="B11230" t="s">
        <v>36</v>
      </c>
      <c r="C11230">
        <v>7.1</v>
      </c>
      <c r="E11230" t="b">
        <v>0</v>
      </c>
    </row>
    <row r="11231" spans="1:5" x14ac:dyDescent="0.3">
      <c r="A11231" t="s">
        <v>3625</v>
      </c>
      <c r="B11231" t="s">
        <v>22</v>
      </c>
      <c r="C11231">
        <v>6.5</v>
      </c>
      <c r="E11231" t="b">
        <v>0</v>
      </c>
    </row>
    <row r="11232" spans="1:5" x14ac:dyDescent="0.3">
      <c r="A11232" t="s">
        <v>3625</v>
      </c>
      <c r="B11232" t="s">
        <v>34</v>
      </c>
      <c r="C11232">
        <v>6.5</v>
      </c>
      <c r="E11232" t="b">
        <v>0</v>
      </c>
    </row>
    <row r="11233" spans="1:5" x14ac:dyDescent="0.3">
      <c r="A11233" t="s">
        <v>3625</v>
      </c>
      <c r="B11233" t="s">
        <v>17</v>
      </c>
      <c r="C11233">
        <v>6.5</v>
      </c>
      <c r="E11233" t="b">
        <v>0</v>
      </c>
    </row>
    <row r="11234" spans="1:5" x14ac:dyDescent="0.3">
      <c r="A11234" t="s">
        <v>3626</v>
      </c>
      <c r="B11234" t="s">
        <v>17</v>
      </c>
      <c r="C11234">
        <v>7.9</v>
      </c>
      <c r="E11234" t="b">
        <v>0</v>
      </c>
    </row>
    <row r="11235" spans="1:5" x14ac:dyDescent="0.3">
      <c r="A11235" t="s">
        <v>3626</v>
      </c>
      <c r="B11235" t="s">
        <v>36</v>
      </c>
      <c r="C11235">
        <v>7.9</v>
      </c>
      <c r="E11235" t="b">
        <v>0</v>
      </c>
    </row>
    <row r="11236" spans="1:5" x14ac:dyDescent="0.3">
      <c r="A11236" t="s">
        <v>3627</v>
      </c>
      <c r="B11236" t="s">
        <v>30</v>
      </c>
      <c r="C11236">
        <v>5.4</v>
      </c>
      <c r="E11236" t="b">
        <v>0</v>
      </c>
    </row>
    <row r="11237" spans="1:5" x14ac:dyDescent="0.3">
      <c r="A11237" t="s">
        <v>3627</v>
      </c>
      <c r="B11237" t="s">
        <v>17</v>
      </c>
      <c r="C11237">
        <v>5.4</v>
      </c>
      <c r="E11237" t="b">
        <v>0</v>
      </c>
    </row>
    <row r="11238" spans="1:5" x14ac:dyDescent="0.3">
      <c r="A11238" t="s">
        <v>3628</v>
      </c>
      <c r="B11238" t="s">
        <v>12</v>
      </c>
      <c r="C11238">
        <v>7.1</v>
      </c>
      <c r="E11238" t="b">
        <v>0</v>
      </c>
    </row>
    <row r="11239" spans="1:5" x14ac:dyDescent="0.3">
      <c r="A11239" t="s">
        <v>3628</v>
      </c>
      <c r="B11239" t="s">
        <v>34</v>
      </c>
      <c r="C11239">
        <v>7.1</v>
      </c>
      <c r="E11239" t="b">
        <v>0</v>
      </c>
    </row>
    <row r="11240" spans="1:5" x14ac:dyDescent="0.3">
      <c r="A11240" t="s">
        <v>3628</v>
      </c>
      <c r="B11240" t="s">
        <v>30</v>
      </c>
      <c r="C11240">
        <v>7.1</v>
      </c>
      <c r="E11240" t="b">
        <v>0</v>
      </c>
    </row>
    <row r="11241" spans="1:5" x14ac:dyDescent="0.3">
      <c r="A11241" t="s">
        <v>3628</v>
      </c>
      <c r="B11241" t="s">
        <v>17</v>
      </c>
      <c r="C11241">
        <v>7.1</v>
      </c>
      <c r="E11241" t="b">
        <v>0</v>
      </c>
    </row>
    <row r="11242" spans="1:5" x14ac:dyDescent="0.3">
      <c r="A11242" t="s">
        <v>3629</v>
      </c>
      <c r="B11242" t="s">
        <v>22</v>
      </c>
      <c r="C11242">
        <v>6.4</v>
      </c>
      <c r="E11242" t="b">
        <v>0</v>
      </c>
    </row>
    <row r="11243" spans="1:5" x14ac:dyDescent="0.3">
      <c r="A11243" t="s">
        <v>3630</v>
      </c>
      <c r="B11243" t="s">
        <v>22</v>
      </c>
      <c r="C11243">
        <v>8.4</v>
      </c>
      <c r="E11243" t="b">
        <v>0</v>
      </c>
    </row>
    <row r="11244" spans="1:5" x14ac:dyDescent="0.3">
      <c r="A11244" t="s">
        <v>3630</v>
      </c>
      <c r="B11244" t="s">
        <v>19</v>
      </c>
      <c r="C11244">
        <v>8.4</v>
      </c>
      <c r="E11244" t="b">
        <v>0</v>
      </c>
    </row>
    <row r="11245" spans="1:5" x14ac:dyDescent="0.3">
      <c r="A11245" t="s">
        <v>3631</v>
      </c>
      <c r="B11245" t="s">
        <v>22</v>
      </c>
      <c r="C11245">
        <v>6.7</v>
      </c>
      <c r="E11245" t="b">
        <v>0</v>
      </c>
    </row>
    <row r="11246" spans="1:5" x14ac:dyDescent="0.3">
      <c r="A11246" t="s">
        <v>3631</v>
      </c>
      <c r="B11246" t="s">
        <v>30</v>
      </c>
      <c r="C11246">
        <v>6.7</v>
      </c>
      <c r="E11246" t="b">
        <v>0</v>
      </c>
    </row>
    <row r="11247" spans="1:5" x14ac:dyDescent="0.3">
      <c r="A11247" t="s">
        <v>3631</v>
      </c>
      <c r="B11247" t="s">
        <v>19</v>
      </c>
      <c r="C11247">
        <v>6.7</v>
      </c>
      <c r="E11247" t="b">
        <v>0</v>
      </c>
    </row>
    <row r="11248" spans="1:5" x14ac:dyDescent="0.3">
      <c r="A11248" t="s">
        <v>3631</v>
      </c>
      <c r="B11248" t="s">
        <v>32</v>
      </c>
      <c r="C11248">
        <v>6.7</v>
      </c>
      <c r="E11248" t="b">
        <v>0</v>
      </c>
    </row>
    <row r="11249" spans="1:5" x14ac:dyDescent="0.3">
      <c r="A11249" t="s">
        <v>3632</v>
      </c>
      <c r="B11249" t="s">
        <v>30</v>
      </c>
      <c r="C11249">
        <v>6.9</v>
      </c>
      <c r="E11249" t="b">
        <v>0</v>
      </c>
    </row>
    <row r="11250" spans="1:5" x14ac:dyDescent="0.3">
      <c r="A11250" t="s">
        <v>3632</v>
      </c>
      <c r="B11250" t="s">
        <v>19</v>
      </c>
      <c r="C11250">
        <v>6.9</v>
      </c>
      <c r="E11250" t="b">
        <v>0</v>
      </c>
    </row>
    <row r="11251" spans="1:5" x14ac:dyDescent="0.3">
      <c r="A11251" t="s">
        <v>3633</v>
      </c>
      <c r="B11251" t="s">
        <v>12</v>
      </c>
      <c r="C11251">
        <v>2.1</v>
      </c>
      <c r="E11251" t="b">
        <v>0</v>
      </c>
    </row>
    <row r="11252" spans="1:5" x14ac:dyDescent="0.3">
      <c r="A11252" t="s">
        <v>3633</v>
      </c>
      <c r="B11252" t="s">
        <v>32</v>
      </c>
      <c r="C11252">
        <v>2.1</v>
      </c>
      <c r="E11252" t="b">
        <v>0</v>
      </c>
    </row>
    <row r="11253" spans="1:5" x14ac:dyDescent="0.3">
      <c r="A11253" t="s">
        <v>3634</v>
      </c>
      <c r="B11253" t="s">
        <v>12</v>
      </c>
      <c r="C11253">
        <v>4.3</v>
      </c>
      <c r="E11253" t="b">
        <v>0</v>
      </c>
    </row>
    <row r="11254" spans="1:5" x14ac:dyDescent="0.3">
      <c r="A11254" t="s">
        <v>3634</v>
      </c>
      <c r="B11254" t="s">
        <v>22</v>
      </c>
      <c r="C11254">
        <v>4.3</v>
      </c>
      <c r="E11254" t="b">
        <v>0</v>
      </c>
    </row>
    <row r="11255" spans="1:5" x14ac:dyDescent="0.3">
      <c r="A11255" t="s">
        <v>3635</v>
      </c>
      <c r="B11255" t="s">
        <v>35</v>
      </c>
      <c r="C11255">
        <v>6.6</v>
      </c>
      <c r="E11255" t="b">
        <v>0</v>
      </c>
    </row>
    <row r="11256" spans="1:5" x14ac:dyDescent="0.3">
      <c r="A11256" t="s">
        <v>3636</v>
      </c>
      <c r="B11256" t="s">
        <v>25</v>
      </c>
      <c r="C11256">
        <v>3.4</v>
      </c>
      <c r="E11256" t="b">
        <v>0</v>
      </c>
    </row>
    <row r="11257" spans="1:5" x14ac:dyDescent="0.3">
      <c r="A11257" t="s">
        <v>3637</v>
      </c>
      <c r="B11257" t="s">
        <v>22</v>
      </c>
      <c r="C11257">
        <v>8.3000000000000007</v>
      </c>
      <c r="E11257" t="b">
        <v>0</v>
      </c>
    </row>
    <row r="11258" spans="1:5" x14ac:dyDescent="0.3">
      <c r="A11258" t="s">
        <v>3637</v>
      </c>
      <c r="B11258" t="s">
        <v>34</v>
      </c>
      <c r="C11258">
        <v>8.3000000000000007</v>
      </c>
      <c r="E11258" t="b">
        <v>0</v>
      </c>
    </row>
    <row r="11259" spans="1:5" x14ac:dyDescent="0.3">
      <c r="A11259" t="s">
        <v>3637</v>
      </c>
      <c r="B11259" t="s">
        <v>30</v>
      </c>
      <c r="C11259">
        <v>8.3000000000000007</v>
      </c>
      <c r="E11259" t="b">
        <v>0</v>
      </c>
    </row>
    <row r="11260" spans="1:5" x14ac:dyDescent="0.3">
      <c r="A11260" t="s">
        <v>3638</v>
      </c>
      <c r="B11260" t="s">
        <v>38</v>
      </c>
      <c r="C11260">
        <v>7.2</v>
      </c>
      <c r="E11260" t="b">
        <v>0</v>
      </c>
    </row>
    <row r="11261" spans="1:5" x14ac:dyDescent="0.3">
      <c r="A11261" t="s">
        <v>3638</v>
      </c>
      <c r="B11261" t="s">
        <v>30</v>
      </c>
      <c r="C11261">
        <v>7.2</v>
      </c>
      <c r="E11261" t="b">
        <v>0</v>
      </c>
    </row>
    <row r="11262" spans="1:5" x14ac:dyDescent="0.3">
      <c r="A11262" t="s">
        <v>3638</v>
      </c>
      <c r="B11262" t="s">
        <v>32</v>
      </c>
      <c r="C11262">
        <v>7.2</v>
      </c>
      <c r="E11262" t="b">
        <v>0</v>
      </c>
    </row>
    <row r="11263" spans="1:5" x14ac:dyDescent="0.3">
      <c r="A11263" t="s">
        <v>3639</v>
      </c>
      <c r="B11263" t="s">
        <v>22</v>
      </c>
      <c r="C11263">
        <v>5.6</v>
      </c>
      <c r="E11263" t="b">
        <v>0</v>
      </c>
    </row>
    <row r="11264" spans="1:5" x14ac:dyDescent="0.3">
      <c r="A11264" t="s">
        <v>3639</v>
      </c>
      <c r="B11264" t="s">
        <v>30</v>
      </c>
      <c r="C11264">
        <v>5.6</v>
      </c>
      <c r="E11264" t="b">
        <v>0</v>
      </c>
    </row>
    <row r="11265" spans="1:5" x14ac:dyDescent="0.3">
      <c r="A11265" t="s">
        <v>3639</v>
      </c>
      <c r="B11265" t="s">
        <v>19</v>
      </c>
      <c r="C11265">
        <v>5.6</v>
      </c>
      <c r="E11265" t="b">
        <v>0</v>
      </c>
    </row>
    <row r="11266" spans="1:5" x14ac:dyDescent="0.3">
      <c r="A11266" t="s">
        <v>3640</v>
      </c>
      <c r="B11266" t="s">
        <v>38</v>
      </c>
      <c r="C11266">
        <v>7.7</v>
      </c>
      <c r="E11266" t="b">
        <v>0</v>
      </c>
    </row>
    <row r="11267" spans="1:5" x14ac:dyDescent="0.3">
      <c r="A11267" t="s">
        <v>3640</v>
      </c>
      <c r="B11267" t="s">
        <v>30</v>
      </c>
      <c r="C11267">
        <v>7.7</v>
      </c>
      <c r="E11267" t="b">
        <v>0</v>
      </c>
    </row>
    <row r="11268" spans="1:5" x14ac:dyDescent="0.3">
      <c r="A11268" t="s">
        <v>3640</v>
      </c>
      <c r="B11268" t="s">
        <v>39</v>
      </c>
      <c r="C11268">
        <v>7.7</v>
      </c>
      <c r="E11268" t="b">
        <v>0</v>
      </c>
    </row>
    <row r="11269" spans="1:5" x14ac:dyDescent="0.3">
      <c r="A11269" t="s">
        <v>3640</v>
      </c>
      <c r="B11269" t="s">
        <v>19</v>
      </c>
      <c r="C11269">
        <v>7.7</v>
      </c>
      <c r="E11269" t="b">
        <v>0</v>
      </c>
    </row>
    <row r="11270" spans="1:5" x14ac:dyDescent="0.3">
      <c r="A11270" t="s">
        <v>3641</v>
      </c>
      <c r="B11270" t="s">
        <v>22</v>
      </c>
      <c r="C11270">
        <v>6.6</v>
      </c>
      <c r="E11270" t="b">
        <v>0</v>
      </c>
    </row>
    <row r="11271" spans="1:5" x14ac:dyDescent="0.3">
      <c r="A11271" t="s">
        <v>3641</v>
      </c>
      <c r="B11271" t="s">
        <v>30</v>
      </c>
      <c r="C11271">
        <v>6.6</v>
      </c>
      <c r="E11271" t="b">
        <v>0</v>
      </c>
    </row>
    <row r="11272" spans="1:5" x14ac:dyDescent="0.3">
      <c r="A11272" t="s">
        <v>3641</v>
      </c>
      <c r="B11272" t="s">
        <v>19</v>
      </c>
      <c r="C11272">
        <v>6.6</v>
      </c>
      <c r="E11272" t="b">
        <v>0</v>
      </c>
    </row>
    <row r="11273" spans="1:5" x14ac:dyDescent="0.3">
      <c r="A11273" t="s">
        <v>3642</v>
      </c>
      <c r="B11273" t="s">
        <v>26</v>
      </c>
      <c r="C11273">
        <v>7.6</v>
      </c>
      <c r="E11273" t="b">
        <v>0</v>
      </c>
    </row>
    <row r="11274" spans="1:5" x14ac:dyDescent="0.3">
      <c r="A11274" t="s">
        <v>3642</v>
      </c>
      <c r="B11274" t="s">
        <v>28</v>
      </c>
      <c r="C11274">
        <v>7.6</v>
      </c>
      <c r="E11274" t="b">
        <v>0</v>
      </c>
    </row>
    <row r="11275" spans="1:5" x14ac:dyDescent="0.3">
      <c r="A11275" t="s">
        <v>3643</v>
      </c>
      <c r="B11275" t="s">
        <v>22</v>
      </c>
      <c r="C11275">
        <v>7.4</v>
      </c>
      <c r="E11275" t="b">
        <v>0</v>
      </c>
    </row>
    <row r="11276" spans="1:5" x14ac:dyDescent="0.3">
      <c r="A11276" t="s">
        <v>3643</v>
      </c>
      <c r="B11276" t="s">
        <v>30</v>
      </c>
      <c r="C11276">
        <v>7.4</v>
      </c>
      <c r="E11276" t="b">
        <v>0</v>
      </c>
    </row>
    <row r="11277" spans="1:5" x14ac:dyDescent="0.3">
      <c r="A11277" t="s">
        <v>3644</v>
      </c>
      <c r="B11277" t="s">
        <v>38</v>
      </c>
      <c r="C11277">
        <v>7.1</v>
      </c>
      <c r="E11277" t="b">
        <v>0</v>
      </c>
    </row>
    <row r="11278" spans="1:5" x14ac:dyDescent="0.3">
      <c r="A11278" t="s">
        <v>3644</v>
      </c>
      <c r="B11278" t="s">
        <v>30</v>
      </c>
      <c r="C11278">
        <v>7.1</v>
      </c>
      <c r="E11278" t="b">
        <v>0</v>
      </c>
    </row>
    <row r="11279" spans="1:5" x14ac:dyDescent="0.3">
      <c r="A11279" t="s">
        <v>3644</v>
      </c>
      <c r="B11279" t="s">
        <v>19</v>
      </c>
      <c r="C11279">
        <v>7.1</v>
      </c>
      <c r="E11279" t="b">
        <v>0</v>
      </c>
    </row>
    <row r="11280" spans="1:5" x14ac:dyDescent="0.3">
      <c r="A11280" t="s">
        <v>3645</v>
      </c>
      <c r="B11280" t="s">
        <v>22</v>
      </c>
      <c r="C11280">
        <v>3.4</v>
      </c>
      <c r="E11280" t="b">
        <v>0</v>
      </c>
    </row>
    <row r="11281" spans="1:5" x14ac:dyDescent="0.3">
      <c r="A11281" t="s">
        <v>3645</v>
      </c>
      <c r="B11281" t="s">
        <v>15</v>
      </c>
      <c r="C11281">
        <v>3.4</v>
      </c>
      <c r="E11281" t="b">
        <v>0</v>
      </c>
    </row>
    <row r="11282" spans="1:5" x14ac:dyDescent="0.3">
      <c r="A11282" t="s">
        <v>3646</v>
      </c>
      <c r="B11282" t="s">
        <v>30</v>
      </c>
      <c r="C11282">
        <v>7.9</v>
      </c>
      <c r="E11282" t="b">
        <v>0</v>
      </c>
    </row>
    <row r="11283" spans="1:5" x14ac:dyDescent="0.3">
      <c r="A11283" t="s">
        <v>3646</v>
      </c>
      <c r="B11283" t="s">
        <v>39</v>
      </c>
      <c r="C11283">
        <v>7.9</v>
      </c>
      <c r="E11283" t="b">
        <v>0</v>
      </c>
    </row>
    <row r="11284" spans="1:5" x14ac:dyDescent="0.3">
      <c r="A11284" t="s">
        <v>3647</v>
      </c>
      <c r="B11284" t="s">
        <v>22</v>
      </c>
      <c r="C11284">
        <v>6.7</v>
      </c>
      <c r="E11284" t="b">
        <v>0</v>
      </c>
    </row>
    <row r="11285" spans="1:5" x14ac:dyDescent="0.3">
      <c r="A11285" t="s">
        <v>3647</v>
      </c>
      <c r="B11285" t="s">
        <v>30</v>
      </c>
      <c r="C11285">
        <v>6.7</v>
      </c>
      <c r="E11285" t="b">
        <v>0</v>
      </c>
    </row>
    <row r="11286" spans="1:5" x14ac:dyDescent="0.3">
      <c r="A11286" t="s">
        <v>3648</v>
      </c>
      <c r="B11286" t="s">
        <v>34</v>
      </c>
      <c r="C11286">
        <v>6.6</v>
      </c>
      <c r="E11286" t="b">
        <v>0</v>
      </c>
    </row>
    <row r="11287" spans="1:5" x14ac:dyDescent="0.3">
      <c r="A11287" t="s">
        <v>3648</v>
      </c>
      <c r="B11287" t="s">
        <v>30</v>
      </c>
      <c r="C11287">
        <v>6.6</v>
      </c>
      <c r="E11287" t="b">
        <v>0</v>
      </c>
    </row>
    <row r="11288" spans="1:5" x14ac:dyDescent="0.3">
      <c r="A11288" t="s">
        <v>3648</v>
      </c>
      <c r="B11288" t="s">
        <v>26</v>
      </c>
      <c r="C11288">
        <v>6.6</v>
      </c>
      <c r="E11288" t="b">
        <v>0</v>
      </c>
    </row>
    <row r="11289" spans="1:5" x14ac:dyDescent="0.3">
      <c r="A11289" t="s">
        <v>3648</v>
      </c>
      <c r="B11289" t="s">
        <v>17</v>
      </c>
      <c r="C11289">
        <v>6.6</v>
      </c>
      <c r="E11289" t="b">
        <v>0</v>
      </c>
    </row>
    <row r="11290" spans="1:5" x14ac:dyDescent="0.3">
      <c r="A11290" t="s">
        <v>3649</v>
      </c>
      <c r="B11290" t="s">
        <v>30</v>
      </c>
      <c r="C11290">
        <v>7.9</v>
      </c>
      <c r="E11290" t="b">
        <v>0</v>
      </c>
    </row>
    <row r="11291" spans="1:5" x14ac:dyDescent="0.3">
      <c r="A11291" t="s">
        <v>3650</v>
      </c>
      <c r="B11291" t="s">
        <v>22</v>
      </c>
      <c r="C11291">
        <v>4.9000000000000004</v>
      </c>
      <c r="E11291" t="b">
        <v>0</v>
      </c>
    </row>
    <row r="11292" spans="1:5" x14ac:dyDescent="0.3">
      <c r="A11292" t="s">
        <v>3650</v>
      </c>
      <c r="B11292" t="s">
        <v>34</v>
      </c>
      <c r="C11292">
        <v>4.9000000000000004</v>
      </c>
      <c r="E11292" t="b">
        <v>0</v>
      </c>
    </row>
    <row r="11293" spans="1:5" x14ac:dyDescent="0.3">
      <c r="A11293" t="s">
        <v>3650</v>
      </c>
      <c r="B11293" t="s">
        <v>30</v>
      </c>
      <c r="C11293">
        <v>4.9000000000000004</v>
      </c>
      <c r="E11293" t="b">
        <v>0</v>
      </c>
    </row>
    <row r="11294" spans="1:5" x14ac:dyDescent="0.3">
      <c r="A11294" t="s">
        <v>3650</v>
      </c>
      <c r="B11294" t="s">
        <v>19</v>
      </c>
      <c r="C11294">
        <v>4.9000000000000004</v>
      </c>
      <c r="E11294" t="b">
        <v>0</v>
      </c>
    </row>
    <row r="11295" spans="1:5" x14ac:dyDescent="0.3">
      <c r="A11295" t="s">
        <v>3650</v>
      </c>
      <c r="B11295" t="s">
        <v>17</v>
      </c>
      <c r="C11295">
        <v>4.9000000000000004</v>
      </c>
      <c r="E11295" t="b">
        <v>0</v>
      </c>
    </row>
    <row r="11296" spans="1:5" x14ac:dyDescent="0.3">
      <c r="A11296" t="s">
        <v>3651</v>
      </c>
      <c r="B11296" t="s">
        <v>22</v>
      </c>
      <c r="C11296">
        <v>7.2</v>
      </c>
      <c r="E11296" t="b">
        <v>0</v>
      </c>
    </row>
    <row r="11297" spans="1:5" x14ac:dyDescent="0.3">
      <c r="A11297" t="s">
        <v>3651</v>
      </c>
      <c r="B11297" t="s">
        <v>30</v>
      </c>
      <c r="C11297">
        <v>7.2</v>
      </c>
      <c r="E11297" t="b">
        <v>0</v>
      </c>
    </row>
    <row r="11298" spans="1:5" x14ac:dyDescent="0.3">
      <c r="A11298" t="s">
        <v>3652</v>
      </c>
      <c r="B11298" t="s">
        <v>34</v>
      </c>
      <c r="C11298">
        <v>7.4</v>
      </c>
      <c r="E11298" t="b">
        <v>0</v>
      </c>
    </row>
    <row r="11299" spans="1:5" x14ac:dyDescent="0.3">
      <c r="A11299" t="s">
        <v>3652</v>
      </c>
      <c r="B11299" t="s">
        <v>30</v>
      </c>
      <c r="C11299">
        <v>7.4</v>
      </c>
      <c r="E11299" t="b">
        <v>0</v>
      </c>
    </row>
    <row r="11300" spans="1:5" x14ac:dyDescent="0.3">
      <c r="A11300" t="s">
        <v>3652</v>
      </c>
      <c r="B11300" t="s">
        <v>26</v>
      </c>
      <c r="C11300">
        <v>7.4</v>
      </c>
      <c r="E11300" t="b">
        <v>0</v>
      </c>
    </row>
    <row r="11301" spans="1:5" x14ac:dyDescent="0.3">
      <c r="A11301" t="s">
        <v>3652</v>
      </c>
      <c r="B11301" t="s">
        <v>17</v>
      </c>
      <c r="C11301">
        <v>7.4</v>
      </c>
      <c r="E11301" t="b">
        <v>0</v>
      </c>
    </row>
    <row r="11302" spans="1:5" x14ac:dyDescent="0.3">
      <c r="A11302" t="s">
        <v>3653</v>
      </c>
      <c r="B11302" t="s">
        <v>22</v>
      </c>
      <c r="C11302">
        <v>6.1</v>
      </c>
      <c r="E11302" t="b">
        <v>0</v>
      </c>
    </row>
    <row r="11303" spans="1:5" x14ac:dyDescent="0.3">
      <c r="A11303" t="s">
        <v>3653</v>
      </c>
      <c r="B11303" t="s">
        <v>30</v>
      </c>
      <c r="C11303">
        <v>6.1</v>
      </c>
      <c r="E11303" t="b">
        <v>0</v>
      </c>
    </row>
    <row r="11304" spans="1:5" x14ac:dyDescent="0.3">
      <c r="A11304" t="s">
        <v>3654</v>
      </c>
      <c r="B11304" t="s">
        <v>22</v>
      </c>
      <c r="C11304">
        <v>8.4</v>
      </c>
      <c r="E11304" t="b">
        <v>0</v>
      </c>
    </row>
    <row r="11305" spans="1:5" x14ac:dyDescent="0.3">
      <c r="A11305" t="s">
        <v>3654</v>
      </c>
      <c r="B11305" t="s">
        <v>30</v>
      </c>
      <c r="C11305">
        <v>8.4</v>
      </c>
      <c r="E11305" t="b">
        <v>0</v>
      </c>
    </row>
    <row r="11306" spans="1:5" x14ac:dyDescent="0.3">
      <c r="A11306" t="s">
        <v>3654</v>
      </c>
      <c r="B11306" t="s">
        <v>31</v>
      </c>
      <c r="C11306">
        <v>8.4</v>
      </c>
      <c r="E11306" t="b">
        <v>0</v>
      </c>
    </row>
    <row r="11307" spans="1:5" x14ac:dyDescent="0.3">
      <c r="A11307" t="s">
        <v>3654</v>
      </c>
      <c r="B11307" t="s">
        <v>19</v>
      </c>
      <c r="C11307">
        <v>8.4</v>
      </c>
      <c r="E11307" t="b">
        <v>0</v>
      </c>
    </row>
    <row r="11308" spans="1:5" x14ac:dyDescent="0.3">
      <c r="A11308" t="s">
        <v>3655</v>
      </c>
      <c r="B11308" t="s">
        <v>30</v>
      </c>
      <c r="C11308">
        <v>6.2</v>
      </c>
      <c r="E11308" t="b">
        <v>0</v>
      </c>
    </row>
    <row r="11309" spans="1:5" x14ac:dyDescent="0.3">
      <c r="A11309" t="s">
        <v>3656</v>
      </c>
      <c r="B11309" t="s">
        <v>12</v>
      </c>
      <c r="C11309">
        <v>5.3</v>
      </c>
      <c r="E11309" t="b">
        <v>0</v>
      </c>
    </row>
    <row r="11310" spans="1:5" x14ac:dyDescent="0.3">
      <c r="A11310" t="s">
        <v>3656</v>
      </c>
      <c r="B11310" t="s">
        <v>22</v>
      </c>
      <c r="C11310">
        <v>5.3</v>
      </c>
      <c r="E11310" t="b">
        <v>0</v>
      </c>
    </row>
    <row r="11311" spans="1:5" x14ac:dyDescent="0.3">
      <c r="A11311" t="s">
        <v>3656</v>
      </c>
      <c r="B11311" t="s">
        <v>30</v>
      </c>
      <c r="C11311">
        <v>5.3</v>
      </c>
      <c r="E11311" t="b">
        <v>0</v>
      </c>
    </row>
    <row r="11312" spans="1:5" x14ac:dyDescent="0.3">
      <c r="A11312" t="s">
        <v>3656</v>
      </c>
      <c r="B11312" t="s">
        <v>17</v>
      </c>
      <c r="C11312">
        <v>5.3</v>
      </c>
      <c r="E11312" t="b">
        <v>0</v>
      </c>
    </row>
    <row r="11313" spans="1:5" x14ac:dyDescent="0.3">
      <c r="A11313" t="s">
        <v>3657</v>
      </c>
      <c r="B11313" t="s">
        <v>22</v>
      </c>
      <c r="C11313">
        <v>5</v>
      </c>
      <c r="E11313" t="b">
        <v>0</v>
      </c>
    </row>
    <row r="11314" spans="1:5" x14ac:dyDescent="0.3">
      <c r="A11314" t="s">
        <v>3657</v>
      </c>
      <c r="B11314" t="s">
        <v>19</v>
      </c>
      <c r="C11314">
        <v>5</v>
      </c>
      <c r="E11314" t="b">
        <v>0</v>
      </c>
    </row>
    <row r="11315" spans="1:5" x14ac:dyDescent="0.3">
      <c r="A11315" t="s">
        <v>3658</v>
      </c>
      <c r="B11315" t="s">
        <v>22</v>
      </c>
      <c r="C11315">
        <v>7.7</v>
      </c>
      <c r="E11315" t="b">
        <v>0</v>
      </c>
    </row>
    <row r="11316" spans="1:5" x14ac:dyDescent="0.3">
      <c r="A11316" t="s">
        <v>3658</v>
      </c>
      <c r="B11316" t="s">
        <v>30</v>
      </c>
      <c r="C11316">
        <v>7.7</v>
      </c>
      <c r="E11316" t="b">
        <v>0</v>
      </c>
    </row>
    <row r="11317" spans="1:5" x14ac:dyDescent="0.3">
      <c r="A11317" t="s">
        <v>3659</v>
      </c>
      <c r="B11317" t="s">
        <v>34</v>
      </c>
      <c r="C11317">
        <v>7.6</v>
      </c>
      <c r="E11317" t="b">
        <v>0</v>
      </c>
    </row>
    <row r="11318" spans="1:5" x14ac:dyDescent="0.3">
      <c r="A11318" t="s">
        <v>3659</v>
      </c>
      <c r="B11318" t="s">
        <v>30</v>
      </c>
      <c r="C11318">
        <v>7.6</v>
      </c>
      <c r="E11318" t="b">
        <v>0</v>
      </c>
    </row>
    <row r="11319" spans="1:5" x14ac:dyDescent="0.3">
      <c r="A11319" t="s">
        <v>3659</v>
      </c>
      <c r="B11319" t="s">
        <v>17</v>
      </c>
      <c r="C11319">
        <v>7.6</v>
      </c>
      <c r="E11319" t="b">
        <v>0</v>
      </c>
    </row>
    <row r="11320" spans="1:5" x14ac:dyDescent="0.3">
      <c r="A11320" t="s">
        <v>3660</v>
      </c>
      <c r="B11320" t="s">
        <v>22</v>
      </c>
      <c r="C11320">
        <v>6.3</v>
      </c>
      <c r="E11320" t="b">
        <v>0</v>
      </c>
    </row>
    <row r="11321" spans="1:5" x14ac:dyDescent="0.3">
      <c r="A11321" t="s">
        <v>3660</v>
      </c>
      <c r="B11321" t="s">
        <v>35</v>
      </c>
      <c r="C11321">
        <v>6.3</v>
      </c>
      <c r="E11321" t="b">
        <v>0</v>
      </c>
    </row>
    <row r="11322" spans="1:5" x14ac:dyDescent="0.3">
      <c r="A11322" t="s">
        <v>3660</v>
      </c>
      <c r="B11322" t="s">
        <v>15</v>
      </c>
      <c r="C11322">
        <v>6.3</v>
      </c>
      <c r="E11322" t="b">
        <v>0</v>
      </c>
    </row>
    <row r="11323" spans="1:5" x14ac:dyDescent="0.3">
      <c r="A11323" t="s">
        <v>3660</v>
      </c>
      <c r="B11323" t="s">
        <v>17</v>
      </c>
      <c r="C11323">
        <v>6.3</v>
      </c>
      <c r="E11323" t="b">
        <v>0</v>
      </c>
    </row>
    <row r="11324" spans="1:5" x14ac:dyDescent="0.3">
      <c r="A11324" t="s">
        <v>3661</v>
      </c>
      <c r="B11324" t="s">
        <v>22</v>
      </c>
      <c r="C11324">
        <v>7.6</v>
      </c>
      <c r="E11324" t="b">
        <v>0</v>
      </c>
    </row>
    <row r="11325" spans="1:5" x14ac:dyDescent="0.3">
      <c r="A11325" t="s">
        <v>3661</v>
      </c>
      <c r="B11325" t="s">
        <v>30</v>
      </c>
      <c r="C11325">
        <v>7.6</v>
      </c>
      <c r="E11325" t="b">
        <v>0</v>
      </c>
    </row>
    <row r="11326" spans="1:5" x14ac:dyDescent="0.3">
      <c r="A11326" t="s">
        <v>3661</v>
      </c>
      <c r="B11326" t="s">
        <v>32</v>
      </c>
      <c r="C11326">
        <v>7.6</v>
      </c>
      <c r="E11326" t="b">
        <v>0</v>
      </c>
    </row>
    <row r="11327" spans="1:5" x14ac:dyDescent="0.3">
      <c r="A11327" t="s">
        <v>3662</v>
      </c>
      <c r="B11327" t="s">
        <v>30</v>
      </c>
      <c r="C11327">
        <v>5.6</v>
      </c>
      <c r="E11327" t="b">
        <v>0</v>
      </c>
    </row>
    <row r="11328" spans="1:5" x14ac:dyDescent="0.3">
      <c r="A11328" t="s">
        <v>3662</v>
      </c>
      <c r="B11328" t="s">
        <v>19</v>
      </c>
      <c r="C11328">
        <v>5.6</v>
      </c>
      <c r="E11328" t="b">
        <v>0</v>
      </c>
    </row>
    <row r="11329" spans="1:5" x14ac:dyDescent="0.3">
      <c r="A11329" t="s">
        <v>3663</v>
      </c>
      <c r="B11329" t="s">
        <v>30</v>
      </c>
      <c r="C11329">
        <v>7.3</v>
      </c>
      <c r="E11329" t="b">
        <v>0</v>
      </c>
    </row>
    <row r="11330" spans="1:5" x14ac:dyDescent="0.3">
      <c r="A11330" t="s">
        <v>3663</v>
      </c>
      <c r="B11330" t="s">
        <v>14</v>
      </c>
      <c r="C11330">
        <v>7.3</v>
      </c>
      <c r="E11330" t="b">
        <v>0</v>
      </c>
    </row>
    <row r="11331" spans="1:5" x14ac:dyDescent="0.3">
      <c r="A11331" t="s">
        <v>3663</v>
      </c>
      <c r="B11331" t="s">
        <v>19</v>
      </c>
      <c r="C11331">
        <v>7.3</v>
      </c>
      <c r="E11331" t="b">
        <v>0</v>
      </c>
    </row>
    <row r="11332" spans="1:5" x14ac:dyDescent="0.3">
      <c r="A11332" t="s">
        <v>3664</v>
      </c>
      <c r="B11332" t="s">
        <v>12</v>
      </c>
      <c r="C11332">
        <v>6.2</v>
      </c>
      <c r="E11332" t="b">
        <v>0</v>
      </c>
    </row>
    <row r="11333" spans="1:5" x14ac:dyDescent="0.3">
      <c r="A11333" t="s">
        <v>3664</v>
      </c>
      <c r="B11333" t="s">
        <v>34</v>
      </c>
      <c r="C11333">
        <v>6.2</v>
      </c>
      <c r="E11333" t="b">
        <v>0</v>
      </c>
    </row>
    <row r="11334" spans="1:5" x14ac:dyDescent="0.3">
      <c r="A11334" t="s">
        <v>3664</v>
      </c>
      <c r="B11334" t="s">
        <v>30</v>
      </c>
      <c r="C11334">
        <v>6.2</v>
      </c>
      <c r="E11334" t="b">
        <v>0</v>
      </c>
    </row>
    <row r="11335" spans="1:5" x14ac:dyDescent="0.3">
      <c r="A11335" t="s">
        <v>3664</v>
      </c>
      <c r="B11335" t="s">
        <v>17</v>
      </c>
      <c r="C11335">
        <v>6.2</v>
      </c>
      <c r="E11335" t="b">
        <v>0</v>
      </c>
    </row>
    <row r="11336" spans="1:5" x14ac:dyDescent="0.3">
      <c r="A11336" t="s">
        <v>3665</v>
      </c>
      <c r="B11336" t="s">
        <v>14</v>
      </c>
      <c r="C11336">
        <v>6.6</v>
      </c>
      <c r="E11336" t="b">
        <v>0</v>
      </c>
    </row>
    <row r="11337" spans="1:5" x14ac:dyDescent="0.3">
      <c r="A11337" t="s">
        <v>3665</v>
      </c>
      <c r="B11337" t="s">
        <v>35</v>
      </c>
      <c r="C11337">
        <v>6.6</v>
      </c>
      <c r="E11337" t="b">
        <v>0</v>
      </c>
    </row>
    <row r="11338" spans="1:5" x14ac:dyDescent="0.3">
      <c r="A11338" t="s">
        <v>3665</v>
      </c>
      <c r="B11338" t="s">
        <v>17</v>
      </c>
      <c r="C11338">
        <v>6.6</v>
      </c>
      <c r="E11338" t="b">
        <v>0</v>
      </c>
    </row>
    <row r="11339" spans="1:5" x14ac:dyDescent="0.3">
      <c r="A11339" t="s">
        <v>3666</v>
      </c>
      <c r="B11339" t="s">
        <v>35</v>
      </c>
      <c r="C11339">
        <v>6.6</v>
      </c>
      <c r="E11339" t="b">
        <v>0</v>
      </c>
    </row>
    <row r="11340" spans="1:5" x14ac:dyDescent="0.3">
      <c r="A11340" t="s">
        <v>3666</v>
      </c>
      <c r="B11340" t="s">
        <v>26</v>
      </c>
      <c r="C11340">
        <v>6.6</v>
      </c>
      <c r="E11340" t="b">
        <v>0</v>
      </c>
    </row>
    <row r="11341" spans="1:5" x14ac:dyDescent="0.3">
      <c r="A11341" t="s">
        <v>3667</v>
      </c>
      <c r="B11341" t="s">
        <v>30</v>
      </c>
      <c r="C11341">
        <v>7.3</v>
      </c>
      <c r="E11341" t="b">
        <v>0</v>
      </c>
    </row>
    <row r="11342" spans="1:5" x14ac:dyDescent="0.3">
      <c r="A11342" t="s">
        <v>3667</v>
      </c>
      <c r="B11342" t="s">
        <v>35</v>
      </c>
      <c r="C11342">
        <v>7.3</v>
      </c>
      <c r="E11342" t="b">
        <v>0</v>
      </c>
    </row>
    <row r="11343" spans="1:5" x14ac:dyDescent="0.3">
      <c r="A11343" t="s">
        <v>3667</v>
      </c>
      <c r="B11343" t="s">
        <v>26</v>
      </c>
      <c r="C11343">
        <v>7.3</v>
      </c>
      <c r="E11343" t="b">
        <v>0</v>
      </c>
    </row>
    <row r="11344" spans="1:5" x14ac:dyDescent="0.3">
      <c r="A11344" t="s">
        <v>3667</v>
      </c>
      <c r="B11344" t="s">
        <v>15</v>
      </c>
      <c r="C11344">
        <v>7.3</v>
      </c>
      <c r="E11344" t="b">
        <v>0</v>
      </c>
    </row>
    <row r="11345" spans="1:5" x14ac:dyDescent="0.3">
      <c r="A11345" t="s">
        <v>3667</v>
      </c>
      <c r="B11345" t="s">
        <v>17</v>
      </c>
      <c r="C11345">
        <v>7.3</v>
      </c>
      <c r="E11345" t="b">
        <v>0</v>
      </c>
    </row>
    <row r="11346" spans="1:5" x14ac:dyDescent="0.3">
      <c r="A11346" t="s">
        <v>3668</v>
      </c>
      <c r="B11346" t="s">
        <v>22</v>
      </c>
      <c r="C11346">
        <v>6.6</v>
      </c>
      <c r="E11346" t="b">
        <v>0</v>
      </c>
    </row>
    <row r="11347" spans="1:5" x14ac:dyDescent="0.3">
      <c r="A11347" t="s">
        <v>3668</v>
      </c>
      <c r="B11347" t="s">
        <v>18</v>
      </c>
      <c r="C11347">
        <v>6.6</v>
      </c>
      <c r="E11347" t="b">
        <v>0</v>
      </c>
    </row>
    <row r="11348" spans="1:5" x14ac:dyDescent="0.3">
      <c r="A11348" t="s">
        <v>3669</v>
      </c>
      <c r="B11348" t="s">
        <v>35</v>
      </c>
      <c r="C11348">
        <v>6.9</v>
      </c>
      <c r="E11348" t="b">
        <v>0</v>
      </c>
    </row>
    <row r="11349" spans="1:5" x14ac:dyDescent="0.3">
      <c r="A11349" t="s">
        <v>3670</v>
      </c>
      <c r="B11349" t="s">
        <v>35</v>
      </c>
      <c r="C11349">
        <v>5.8</v>
      </c>
      <c r="E11349" t="b">
        <v>0</v>
      </c>
    </row>
    <row r="11350" spans="1:5" x14ac:dyDescent="0.3">
      <c r="A11350" t="s">
        <v>3671</v>
      </c>
      <c r="B11350" t="s">
        <v>14</v>
      </c>
      <c r="C11350">
        <v>4.4000000000000004</v>
      </c>
      <c r="E11350" t="b">
        <v>0</v>
      </c>
    </row>
    <row r="11351" spans="1:5" x14ac:dyDescent="0.3">
      <c r="A11351" t="s">
        <v>3671</v>
      </c>
      <c r="B11351" t="s">
        <v>35</v>
      </c>
      <c r="C11351">
        <v>4.4000000000000004</v>
      </c>
      <c r="E11351" t="b">
        <v>0</v>
      </c>
    </row>
    <row r="11352" spans="1:5" x14ac:dyDescent="0.3">
      <c r="A11352" t="s">
        <v>3672</v>
      </c>
      <c r="B11352" t="s">
        <v>12</v>
      </c>
      <c r="C11352">
        <v>6.6</v>
      </c>
      <c r="E11352" t="b">
        <v>0</v>
      </c>
    </row>
    <row r="11353" spans="1:5" x14ac:dyDescent="0.3">
      <c r="A11353" t="s">
        <v>3672</v>
      </c>
      <c r="B11353" t="s">
        <v>14</v>
      </c>
      <c r="C11353">
        <v>6.6</v>
      </c>
      <c r="E11353" t="b">
        <v>0</v>
      </c>
    </row>
    <row r="11354" spans="1:5" x14ac:dyDescent="0.3">
      <c r="A11354" t="s">
        <v>3672</v>
      </c>
      <c r="B11354" t="s">
        <v>35</v>
      </c>
      <c r="C11354">
        <v>6.6</v>
      </c>
      <c r="E11354" t="b">
        <v>0</v>
      </c>
    </row>
    <row r="11355" spans="1:5" x14ac:dyDescent="0.3">
      <c r="A11355" t="s">
        <v>3672</v>
      </c>
      <c r="B11355" t="s">
        <v>17</v>
      </c>
      <c r="C11355">
        <v>6.6</v>
      </c>
      <c r="E11355" t="b">
        <v>0</v>
      </c>
    </row>
    <row r="11356" spans="1:5" x14ac:dyDescent="0.3">
      <c r="A11356" t="s">
        <v>3141</v>
      </c>
      <c r="B11356" t="s">
        <v>26</v>
      </c>
      <c r="C11356">
        <v>7.1</v>
      </c>
      <c r="E11356" t="b">
        <v>0</v>
      </c>
    </row>
    <row r="11357" spans="1:5" x14ac:dyDescent="0.3">
      <c r="A11357" t="s">
        <v>3141</v>
      </c>
      <c r="B11357" t="s">
        <v>17</v>
      </c>
      <c r="C11357">
        <v>7.1</v>
      </c>
      <c r="E11357" t="b">
        <v>0</v>
      </c>
    </row>
    <row r="11358" spans="1:5" x14ac:dyDescent="0.3">
      <c r="A11358" t="s">
        <v>3673</v>
      </c>
      <c r="B11358" t="s">
        <v>22</v>
      </c>
      <c r="C11358">
        <v>7.6</v>
      </c>
      <c r="E11358" t="b">
        <v>0</v>
      </c>
    </row>
    <row r="11359" spans="1:5" x14ac:dyDescent="0.3">
      <c r="A11359" t="s">
        <v>3673</v>
      </c>
      <c r="B11359" t="s">
        <v>30</v>
      </c>
      <c r="C11359">
        <v>7.6</v>
      </c>
      <c r="E11359" t="b">
        <v>0</v>
      </c>
    </row>
    <row r="11360" spans="1:5" x14ac:dyDescent="0.3">
      <c r="A11360" t="s">
        <v>3674</v>
      </c>
      <c r="B11360" t="s">
        <v>35</v>
      </c>
      <c r="C11360">
        <v>4.5999999999999996</v>
      </c>
      <c r="E11360" t="b">
        <v>0</v>
      </c>
    </row>
    <row r="11361" spans="1:5" x14ac:dyDescent="0.3">
      <c r="A11361" t="s">
        <v>3675</v>
      </c>
      <c r="B11361" t="s">
        <v>30</v>
      </c>
      <c r="C11361">
        <v>6.8</v>
      </c>
      <c r="E11361" t="b">
        <v>0</v>
      </c>
    </row>
    <row r="11362" spans="1:5" x14ac:dyDescent="0.3">
      <c r="A11362" t="s">
        <v>3675</v>
      </c>
      <c r="B11362" t="s">
        <v>31</v>
      </c>
      <c r="C11362">
        <v>6.8</v>
      </c>
      <c r="E11362" t="b">
        <v>0</v>
      </c>
    </row>
    <row r="11363" spans="1:5" x14ac:dyDescent="0.3">
      <c r="A11363" t="s">
        <v>3676</v>
      </c>
      <c r="B11363" t="s">
        <v>22</v>
      </c>
      <c r="C11363">
        <v>7.1</v>
      </c>
      <c r="E11363" t="b">
        <v>0</v>
      </c>
    </row>
    <row r="11364" spans="1:5" x14ac:dyDescent="0.3">
      <c r="A11364" t="s">
        <v>3676</v>
      </c>
      <c r="B11364" t="s">
        <v>34</v>
      </c>
      <c r="C11364">
        <v>7.1</v>
      </c>
      <c r="E11364" t="b">
        <v>0</v>
      </c>
    </row>
    <row r="11365" spans="1:5" x14ac:dyDescent="0.3">
      <c r="A11365" t="s">
        <v>3676</v>
      </c>
      <c r="B11365" t="s">
        <v>26</v>
      </c>
      <c r="C11365">
        <v>7.1</v>
      </c>
      <c r="E11365" t="b">
        <v>0</v>
      </c>
    </row>
    <row r="11366" spans="1:5" x14ac:dyDescent="0.3">
      <c r="A11366" t="s">
        <v>3677</v>
      </c>
      <c r="B11366" t="s">
        <v>22</v>
      </c>
      <c r="C11366">
        <v>4.9000000000000004</v>
      </c>
      <c r="E11366" t="b">
        <v>0</v>
      </c>
    </row>
    <row r="11367" spans="1:5" x14ac:dyDescent="0.3">
      <c r="A11367" t="s">
        <v>3677</v>
      </c>
      <c r="B11367" t="s">
        <v>14</v>
      </c>
      <c r="C11367">
        <v>4.9000000000000004</v>
      </c>
      <c r="E11367" t="b">
        <v>0</v>
      </c>
    </row>
    <row r="11368" spans="1:5" x14ac:dyDescent="0.3">
      <c r="A11368" t="s">
        <v>3677</v>
      </c>
      <c r="B11368" t="s">
        <v>35</v>
      </c>
      <c r="C11368">
        <v>4.9000000000000004</v>
      </c>
      <c r="E11368" t="b">
        <v>0</v>
      </c>
    </row>
    <row r="11369" spans="1:5" x14ac:dyDescent="0.3">
      <c r="A11369" t="s">
        <v>3677</v>
      </c>
      <c r="B11369" t="s">
        <v>17</v>
      </c>
      <c r="C11369">
        <v>4.9000000000000004</v>
      </c>
      <c r="E11369" t="b">
        <v>0</v>
      </c>
    </row>
    <row r="11370" spans="1:5" x14ac:dyDescent="0.3">
      <c r="A11370" t="s">
        <v>3678</v>
      </c>
      <c r="B11370" t="s">
        <v>38</v>
      </c>
      <c r="C11370">
        <v>7.3</v>
      </c>
      <c r="E11370" t="b">
        <v>0</v>
      </c>
    </row>
    <row r="11371" spans="1:5" x14ac:dyDescent="0.3">
      <c r="A11371" t="s">
        <v>3678</v>
      </c>
      <c r="B11371" t="s">
        <v>34</v>
      </c>
      <c r="C11371">
        <v>7.3</v>
      </c>
      <c r="E11371" t="b">
        <v>0</v>
      </c>
    </row>
    <row r="11372" spans="1:5" x14ac:dyDescent="0.3">
      <c r="A11372" t="s">
        <v>3678</v>
      </c>
      <c r="B11372" t="s">
        <v>30</v>
      </c>
      <c r="C11372">
        <v>7.3</v>
      </c>
      <c r="E11372" t="b">
        <v>0</v>
      </c>
    </row>
    <row r="11373" spans="1:5" x14ac:dyDescent="0.3">
      <c r="A11373" t="s">
        <v>3678</v>
      </c>
      <c r="B11373" t="s">
        <v>17</v>
      </c>
      <c r="C11373">
        <v>7.3</v>
      </c>
      <c r="E11373" t="b">
        <v>0</v>
      </c>
    </row>
    <row r="11374" spans="1:5" x14ac:dyDescent="0.3">
      <c r="A11374" t="s">
        <v>3679</v>
      </c>
      <c r="B11374" t="s">
        <v>13</v>
      </c>
      <c r="C11374">
        <v>7.2</v>
      </c>
      <c r="E11374" t="b">
        <v>0</v>
      </c>
    </row>
    <row r="11375" spans="1:5" x14ac:dyDescent="0.3">
      <c r="A11375" t="s">
        <v>3679</v>
      </c>
      <c r="B11375" t="s">
        <v>30</v>
      </c>
      <c r="C11375">
        <v>7.2</v>
      </c>
      <c r="E11375" t="b">
        <v>0</v>
      </c>
    </row>
    <row r="11376" spans="1:5" x14ac:dyDescent="0.3">
      <c r="A11376" t="s">
        <v>3679</v>
      </c>
      <c r="B11376" t="s">
        <v>23</v>
      </c>
      <c r="C11376">
        <v>7.2</v>
      </c>
      <c r="E11376" t="b">
        <v>0</v>
      </c>
    </row>
    <row r="11377" spans="1:5" x14ac:dyDescent="0.3">
      <c r="A11377" t="s">
        <v>3679</v>
      </c>
      <c r="B11377" t="s">
        <v>14</v>
      </c>
      <c r="C11377">
        <v>7.2</v>
      </c>
      <c r="E11377" t="b">
        <v>0</v>
      </c>
    </row>
    <row r="11378" spans="1:5" x14ac:dyDescent="0.3">
      <c r="A11378" t="s">
        <v>3679</v>
      </c>
      <c r="B11378" t="s">
        <v>15</v>
      </c>
      <c r="C11378">
        <v>7.2</v>
      </c>
      <c r="E11378" t="b">
        <v>0</v>
      </c>
    </row>
    <row r="11379" spans="1:5" x14ac:dyDescent="0.3">
      <c r="A11379" t="s">
        <v>3680</v>
      </c>
      <c r="B11379" t="s">
        <v>14</v>
      </c>
      <c r="C11379">
        <v>5</v>
      </c>
      <c r="E11379" t="b">
        <v>0</v>
      </c>
    </row>
    <row r="11380" spans="1:5" x14ac:dyDescent="0.3">
      <c r="A11380" t="s">
        <v>3680</v>
      </c>
      <c r="B11380" t="s">
        <v>35</v>
      </c>
      <c r="C11380">
        <v>5</v>
      </c>
      <c r="E11380" t="b">
        <v>0</v>
      </c>
    </row>
    <row r="11381" spans="1:5" x14ac:dyDescent="0.3">
      <c r="A11381" t="s">
        <v>3680</v>
      </c>
      <c r="B11381" t="s">
        <v>17</v>
      </c>
      <c r="C11381">
        <v>5</v>
      </c>
      <c r="E11381" t="b">
        <v>0</v>
      </c>
    </row>
    <row r="11382" spans="1:5" x14ac:dyDescent="0.3">
      <c r="A11382" t="s">
        <v>3681</v>
      </c>
      <c r="B11382" t="s">
        <v>38</v>
      </c>
      <c r="C11382">
        <v>8.1999999999999993</v>
      </c>
      <c r="E11382" t="b">
        <v>0</v>
      </c>
    </row>
    <row r="11383" spans="1:5" x14ac:dyDescent="0.3">
      <c r="A11383" t="s">
        <v>3681</v>
      </c>
      <c r="B11383" t="s">
        <v>30</v>
      </c>
      <c r="C11383">
        <v>8.1999999999999993</v>
      </c>
      <c r="E11383" t="b">
        <v>0</v>
      </c>
    </row>
    <row r="11384" spans="1:5" x14ac:dyDescent="0.3">
      <c r="A11384" t="s">
        <v>3682</v>
      </c>
      <c r="B11384" t="s">
        <v>38</v>
      </c>
      <c r="C11384">
        <v>8</v>
      </c>
      <c r="E11384" t="b">
        <v>0</v>
      </c>
    </row>
    <row r="11385" spans="1:5" x14ac:dyDescent="0.3">
      <c r="A11385" t="s">
        <v>3682</v>
      </c>
      <c r="B11385" t="s">
        <v>30</v>
      </c>
      <c r="C11385">
        <v>8</v>
      </c>
      <c r="E11385" t="b">
        <v>0</v>
      </c>
    </row>
    <row r="11386" spans="1:5" x14ac:dyDescent="0.3">
      <c r="A11386" t="s">
        <v>3683</v>
      </c>
      <c r="B11386" t="s">
        <v>35</v>
      </c>
      <c r="C11386">
        <v>5.2</v>
      </c>
      <c r="E11386" t="b">
        <v>0</v>
      </c>
    </row>
    <row r="11387" spans="1:5" x14ac:dyDescent="0.3">
      <c r="A11387" t="s">
        <v>3683</v>
      </c>
      <c r="B11387" t="s">
        <v>15</v>
      </c>
      <c r="C11387">
        <v>5.2</v>
      </c>
      <c r="E11387" t="b">
        <v>0</v>
      </c>
    </row>
    <row r="11388" spans="1:5" x14ac:dyDescent="0.3">
      <c r="A11388" t="s">
        <v>3683</v>
      </c>
      <c r="B11388" t="s">
        <v>17</v>
      </c>
      <c r="C11388">
        <v>5.2</v>
      </c>
      <c r="E11388" t="b">
        <v>0</v>
      </c>
    </row>
    <row r="11389" spans="1:5" x14ac:dyDescent="0.3">
      <c r="A11389" t="s">
        <v>3684</v>
      </c>
      <c r="B11389" t="s">
        <v>26</v>
      </c>
      <c r="C11389">
        <v>8.5</v>
      </c>
      <c r="E11389" t="b">
        <v>0</v>
      </c>
    </row>
    <row r="11390" spans="1:5" x14ac:dyDescent="0.3">
      <c r="A11390" t="s">
        <v>3684</v>
      </c>
      <c r="B11390" t="s">
        <v>17</v>
      </c>
      <c r="C11390">
        <v>8.5</v>
      </c>
      <c r="E11390" t="b">
        <v>0</v>
      </c>
    </row>
    <row r="11391" spans="1:5" x14ac:dyDescent="0.3">
      <c r="A11391" t="s">
        <v>3685</v>
      </c>
      <c r="B11391" t="s">
        <v>35</v>
      </c>
      <c r="C11391">
        <v>6.5</v>
      </c>
      <c r="E11391" t="b">
        <v>0</v>
      </c>
    </row>
    <row r="11392" spans="1:5" x14ac:dyDescent="0.3">
      <c r="A11392" t="s">
        <v>3685</v>
      </c>
      <c r="B11392" t="s">
        <v>26</v>
      </c>
      <c r="C11392">
        <v>6.5</v>
      </c>
      <c r="E11392" t="b">
        <v>0</v>
      </c>
    </row>
    <row r="11393" spans="1:5" x14ac:dyDescent="0.3">
      <c r="A11393" t="s">
        <v>3686</v>
      </c>
      <c r="B11393" t="s">
        <v>22</v>
      </c>
      <c r="C11393">
        <v>7.4</v>
      </c>
      <c r="E11393" t="b">
        <v>0</v>
      </c>
    </row>
    <row r="11394" spans="1:5" x14ac:dyDescent="0.3">
      <c r="A11394" t="s">
        <v>3687</v>
      </c>
      <c r="B11394" t="s">
        <v>30</v>
      </c>
      <c r="C11394">
        <v>7.7</v>
      </c>
      <c r="E11394" t="b">
        <v>0</v>
      </c>
    </row>
    <row r="11395" spans="1:5" x14ac:dyDescent="0.3">
      <c r="A11395" t="s">
        <v>3687</v>
      </c>
      <c r="B11395" t="s">
        <v>39</v>
      </c>
      <c r="C11395">
        <v>7.7</v>
      </c>
      <c r="E11395" t="b">
        <v>0</v>
      </c>
    </row>
    <row r="11396" spans="1:5" x14ac:dyDescent="0.3">
      <c r="A11396" t="s">
        <v>3688</v>
      </c>
      <c r="B11396" t="s">
        <v>22</v>
      </c>
      <c r="C11396">
        <v>7.4</v>
      </c>
      <c r="E11396" t="b">
        <v>0</v>
      </c>
    </row>
    <row r="11397" spans="1:5" x14ac:dyDescent="0.3">
      <c r="A11397" t="s">
        <v>3688</v>
      </c>
      <c r="B11397" t="s">
        <v>30</v>
      </c>
      <c r="C11397">
        <v>7.4</v>
      </c>
      <c r="E11397" t="b">
        <v>0</v>
      </c>
    </row>
    <row r="11398" spans="1:5" x14ac:dyDescent="0.3">
      <c r="A11398" t="s">
        <v>3689</v>
      </c>
      <c r="B11398" t="s">
        <v>22</v>
      </c>
      <c r="C11398">
        <v>5.0999999999999996</v>
      </c>
      <c r="E11398" t="b">
        <v>0</v>
      </c>
    </row>
    <row r="11399" spans="1:5" x14ac:dyDescent="0.3">
      <c r="A11399" t="s">
        <v>3689</v>
      </c>
      <c r="B11399" t="s">
        <v>30</v>
      </c>
      <c r="C11399">
        <v>5.0999999999999996</v>
      </c>
      <c r="E11399" t="b">
        <v>0</v>
      </c>
    </row>
    <row r="11400" spans="1:5" x14ac:dyDescent="0.3">
      <c r="A11400" t="s">
        <v>3689</v>
      </c>
      <c r="B11400" t="s">
        <v>39</v>
      </c>
      <c r="C11400">
        <v>5.0999999999999996</v>
      </c>
      <c r="E11400" t="b">
        <v>0</v>
      </c>
    </row>
    <row r="11401" spans="1:5" x14ac:dyDescent="0.3">
      <c r="A11401" t="s">
        <v>3689</v>
      </c>
      <c r="B11401" t="s">
        <v>19</v>
      </c>
      <c r="C11401">
        <v>5.0999999999999996</v>
      </c>
      <c r="E11401" t="b">
        <v>0</v>
      </c>
    </row>
    <row r="11402" spans="1:5" x14ac:dyDescent="0.3">
      <c r="A11402" t="s">
        <v>3690</v>
      </c>
      <c r="B11402" t="s">
        <v>13</v>
      </c>
      <c r="C11402">
        <v>7.3</v>
      </c>
      <c r="E11402" t="b">
        <v>0</v>
      </c>
    </row>
    <row r="11403" spans="1:5" x14ac:dyDescent="0.3">
      <c r="A11403" t="s">
        <v>3690</v>
      </c>
      <c r="B11403" t="s">
        <v>30</v>
      </c>
      <c r="C11403">
        <v>7.3</v>
      </c>
      <c r="E11403" t="b">
        <v>0</v>
      </c>
    </row>
    <row r="11404" spans="1:5" x14ac:dyDescent="0.3">
      <c r="A11404" t="s">
        <v>3690</v>
      </c>
      <c r="B11404" t="s">
        <v>23</v>
      </c>
      <c r="C11404">
        <v>7.3</v>
      </c>
      <c r="E11404" t="b">
        <v>0</v>
      </c>
    </row>
    <row r="11405" spans="1:5" x14ac:dyDescent="0.3">
      <c r="A11405" t="s">
        <v>3690</v>
      </c>
      <c r="B11405" t="s">
        <v>19</v>
      </c>
      <c r="C11405">
        <v>7.3</v>
      </c>
      <c r="E11405" t="b">
        <v>0</v>
      </c>
    </row>
    <row r="11406" spans="1:5" x14ac:dyDescent="0.3">
      <c r="A11406" t="s">
        <v>3690</v>
      </c>
      <c r="B11406" t="s">
        <v>28</v>
      </c>
      <c r="C11406">
        <v>7.3</v>
      </c>
      <c r="E11406" t="b">
        <v>0</v>
      </c>
    </row>
    <row r="11407" spans="1:5" x14ac:dyDescent="0.3">
      <c r="A11407" t="s">
        <v>3691</v>
      </c>
      <c r="B11407" t="s">
        <v>21</v>
      </c>
      <c r="C11407">
        <v>5</v>
      </c>
      <c r="E11407" t="b">
        <v>0</v>
      </c>
    </row>
    <row r="11408" spans="1:5" x14ac:dyDescent="0.3">
      <c r="A11408" t="s">
        <v>3691</v>
      </c>
      <c r="B11408" t="s">
        <v>22</v>
      </c>
      <c r="C11408">
        <v>5</v>
      </c>
      <c r="E11408" t="b">
        <v>0</v>
      </c>
    </row>
    <row r="11409" spans="1:5" x14ac:dyDescent="0.3">
      <c r="A11409" t="s">
        <v>3691</v>
      </c>
      <c r="B11409" t="s">
        <v>23</v>
      </c>
      <c r="C11409">
        <v>5</v>
      </c>
      <c r="E11409" t="b">
        <v>0</v>
      </c>
    </row>
    <row r="11410" spans="1:5" x14ac:dyDescent="0.3">
      <c r="A11410" t="s">
        <v>3692</v>
      </c>
      <c r="B11410" t="s">
        <v>30</v>
      </c>
      <c r="C11410">
        <v>7.2</v>
      </c>
      <c r="E11410" t="b">
        <v>0</v>
      </c>
    </row>
    <row r="11411" spans="1:5" x14ac:dyDescent="0.3">
      <c r="A11411" t="s">
        <v>3693</v>
      </c>
      <c r="B11411" t="s">
        <v>38</v>
      </c>
      <c r="C11411">
        <v>6.7</v>
      </c>
      <c r="E11411" t="b">
        <v>0</v>
      </c>
    </row>
    <row r="11412" spans="1:5" x14ac:dyDescent="0.3">
      <c r="A11412" t="s">
        <v>3693</v>
      </c>
      <c r="B11412" t="s">
        <v>30</v>
      </c>
      <c r="C11412">
        <v>6.7</v>
      </c>
      <c r="E11412" t="b">
        <v>0</v>
      </c>
    </row>
    <row r="11413" spans="1:5" x14ac:dyDescent="0.3">
      <c r="A11413" t="s">
        <v>3694</v>
      </c>
      <c r="B11413" t="s">
        <v>22</v>
      </c>
      <c r="C11413">
        <v>6.4</v>
      </c>
      <c r="E11413" t="b">
        <v>0</v>
      </c>
    </row>
    <row r="11414" spans="1:5" x14ac:dyDescent="0.3">
      <c r="A11414" t="s">
        <v>3694</v>
      </c>
      <c r="B11414" t="s">
        <v>30</v>
      </c>
      <c r="C11414">
        <v>6.4</v>
      </c>
      <c r="E11414" t="b">
        <v>0</v>
      </c>
    </row>
    <row r="11415" spans="1:5" x14ac:dyDescent="0.3">
      <c r="A11415" t="s">
        <v>3695</v>
      </c>
      <c r="B11415" t="s">
        <v>38</v>
      </c>
      <c r="C11415">
        <v>7.1</v>
      </c>
      <c r="E11415" t="b">
        <v>0</v>
      </c>
    </row>
    <row r="11416" spans="1:5" x14ac:dyDescent="0.3">
      <c r="A11416" t="s">
        <v>3695</v>
      </c>
      <c r="B11416" t="s">
        <v>30</v>
      </c>
      <c r="C11416">
        <v>7.1</v>
      </c>
      <c r="E11416" t="b">
        <v>0</v>
      </c>
    </row>
    <row r="11417" spans="1:5" x14ac:dyDescent="0.3">
      <c r="A11417" t="s">
        <v>3695</v>
      </c>
      <c r="B11417" t="s">
        <v>32</v>
      </c>
      <c r="C11417">
        <v>7.1</v>
      </c>
      <c r="E11417" t="b">
        <v>0</v>
      </c>
    </row>
    <row r="11418" spans="1:5" x14ac:dyDescent="0.3">
      <c r="A11418" t="s">
        <v>3696</v>
      </c>
      <c r="B11418" t="s">
        <v>22</v>
      </c>
      <c r="C11418">
        <v>5.6</v>
      </c>
      <c r="E11418" t="b">
        <v>0</v>
      </c>
    </row>
    <row r="11419" spans="1:5" x14ac:dyDescent="0.3">
      <c r="A11419" t="s">
        <v>3696</v>
      </c>
      <c r="B11419" t="s">
        <v>30</v>
      </c>
      <c r="C11419">
        <v>5.6</v>
      </c>
      <c r="E11419" t="b">
        <v>0</v>
      </c>
    </row>
    <row r="11420" spans="1:5" x14ac:dyDescent="0.3">
      <c r="A11420" t="s">
        <v>3050</v>
      </c>
      <c r="B11420" t="s">
        <v>30</v>
      </c>
      <c r="C11420">
        <v>6.2</v>
      </c>
      <c r="E11420" t="b">
        <v>0</v>
      </c>
    </row>
    <row r="11421" spans="1:5" x14ac:dyDescent="0.3">
      <c r="A11421" t="s">
        <v>3050</v>
      </c>
      <c r="B11421" t="s">
        <v>19</v>
      </c>
      <c r="C11421">
        <v>6.2</v>
      </c>
      <c r="E11421" t="b">
        <v>0</v>
      </c>
    </row>
    <row r="11422" spans="1:5" x14ac:dyDescent="0.3">
      <c r="A11422" t="s">
        <v>3050</v>
      </c>
      <c r="B11422" t="s">
        <v>17</v>
      </c>
      <c r="C11422">
        <v>6.2</v>
      </c>
      <c r="E11422" t="b">
        <v>0</v>
      </c>
    </row>
    <row r="11423" spans="1:5" x14ac:dyDescent="0.3">
      <c r="A11423" t="s">
        <v>3697</v>
      </c>
      <c r="B11423" t="s">
        <v>35</v>
      </c>
      <c r="C11423">
        <v>6.1</v>
      </c>
      <c r="E11423" t="b">
        <v>0</v>
      </c>
    </row>
    <row r="11424" spans="1:5" x14ac:dyDescent="0.3">
      <c r="A11424" t="s">
        <v>3697</v>
      </c>
      <c r="B11424" t="s">
        <v>26</v>
      </c>
      <c r="C11424">
        <v>6.1</v>
      </c>
      <c r="E11424" t="b">
        <v>0</v>
      </c>
    </row>
    <row r="11425" spans="1:5" x14ac:dyDescent="0.3">
      <c r="A11425" t="s">
        <v>3697</v>
      </c>
      <c r="B11425" t="s">
        <v>17</v>
      </c>
      <c r="C11425">
        <v>6.1</v>
      </c>
      <c r="E11425" t="b">
        <v>0</v>
      </c>
    </row>
    <row r="11426" spans="1:5" x14ac:dyDescent="0.3">
      <c r="A11426" t="s">
        <v>3698</v>
      </c>
      <c r="B11426" t="s">
        <v>30</v>
      </c>
      <c r="C11426">
        <v>5.2</v>
      </c>
      <c r="E11426" t="b">
        <v>0</v>
      </c>
    </row>
    <row r="11427" spans="1:5" x14ac:dyDescent="0.3">
      <c r="A11427" t="s">
        <v>3698</v>
      </c>
      <c r="B11427" t="s">
        <v>17</v>
      </c>
      <c r="C11427">
        <v>5.2</v>
      </c>
      <c r="E11427" t="b">
        <v>0</v>
      </c>
    </row>
    <row r="11428" spans="1:5" x14ac:dyDescent="0.3">
      <c r="A11428" t="s">
        <v>3699</v>
      </c>
      <c r="B11428" t="s">
        <v>30</v>
      </c>
      <c r="C11428">
        <v>7.3</v>
      </c>
      <c r="E11428" t="b">
        <v>0</v>
      </c>
    </row>
    <row r="11429" spans="1:5" x14ac:dyDescent="0.3">
      <c r="A11429" t="s">
        <v>3700</v>
      </c>
      <c r="B11429" t="s">
        <v>30</v>
      </c>
      <c r="C11429">
        <v>7.5</v>
      </c>
      <c r="E11429" t="b">
        <v>0</v>
      </c>
    </row>
    <row r="11430" spans="1:5" x14ac:dyDescent="0.3">
      <c r="A11430" t="s">
        <v>3701</v>
      </c>
      <c r="B11430" t="s">
        <v>30</v>
      </c>
      <c r="C11430">
        <v>6.6</v>
      </c>
      <c r="E11430" t="b">
        <v>0</v>
      </c>
    </row>
    <row r="11431" spans="1:5" x14ac:dyDescent="0.3">
      <c r="A11431" t="s">
        <v>3701</v>
      </c>
      <c r="B11431" t="s">
        <v>31</v>
      </c>
      <c r="C11431">
        <v>6.6</v>
      </c>
      <c r="E11431" t="b">
        <v>0</v>
      </c>
    </row>
    <row r="11432" spans="1:5" x14ac:dyDescent="0.3">
      <c r="A11432" t="s">
        <v>3702</v>
      </c>
      <c r="B11432" t="s">
        <v>12</v>
      </c>
      <c r="C11432">
        <v>6.4</v>
      </c>
      <c r="E11432" t="b">
        <v>0</v>
      </c>
    </row>
    <row r="11433" spans="1:5" x14ac:dyDescent="0.3">
      <c r="A11433" t="s">
        <v>3702</v>
      </c>
      <c r="B11433" t="s">
        <v>34</v>
      </c>
      <c r="C11433">
        <v>6.4</v>
      </c>
      <c r="E11433" t="b">
        <v>0</v>
      </c>
    </row>
    <row r="11434" spans="1:5" x14ac:dyDescent="0.3">
      <c r="A11434" t="s">
        <v>3702</v>
      </c>
      <c r="B11434" t="s">
        <v>17</v>
      </c>
      <c r="C11434">
        <v>6.4</v>
      </c>
      <c r="E11434" t="b">
        <v>0</v>
      </c>
    </row>
    <row r="11435" spans="1:5" x14ac:dyDescent="0.3">
      <c r="A11435" t="s">
        <v>3703</v>
      </c>
      <c r="B11435" t="s">
        <v>13</v>
      </c>
      <c r="C11435">
        <v>4.5</v>
      </c>
      <c r="E11435" t="b">
        <v>0</v>
      </c>
    </row>
    <row r="11436" spans="1:5" x14ac:dyDescent="0.3">
      <c r="A11436" t="s">
        <v>3703</v>
      </c>
      <c r="B11436" t="s">
        <v>35</v>
      </c>
      <c r="C11436">
        <v>4.5</v>
      </c>
      <c r="E11436" t="b">
        <v>0</v>
      </c>
    </row>
    <row r="11437" spans="1:5" x14ac:dyDescent="0.3">
      <c r="A11437" t="s">
        <v>3704</v>
      </c>
      <c r="B11437" t="s">
        <v>22</v>
      </c>
      <c r="C11437">
        <v>6.6</v>
      </c>
      <c r="E11437" t="b">
        <v>0</v>
      </c>
    </row>
    <row r="11438" spans="1:5" x14ac:dyDescent="0.3">
      <c r="A11438" t="s">
        <v>3704</v>
      </c>
      <c r="B11438" t="s">
        <v>23</v>
      </c>
      <c r="C11438">
        <v>6.6</v>
      </c>
      <c r="E11438" t="b">
        <v>0</v>
      </c>
    </row>
    <row r="11439" spans="1:5" x14ac:dyDescent="0.3">
      <c r="A11439" t="s">
        <v>3704</v>
      </c>
      <c r="B11439" t="s">
        <v>19</v>
      </c>
      <c r="C11439">
        <v>6.6</v>
      </c>
      <c r="E11439" t="b">
        <v>0</v>
      </c>
    </row>
    <row r="11440" spans="1:5" x14ac:dyDescent="0.3">
      <c r="A11440" t="s">
        <v>3705</v>
      </c>
      <c r="B11440" t="s">
        <v>34</v>
      </c>
      <c r="C11440">
        <v>5.3</v>
      </c>
      <c r="E11440" t="b">
        <v>0</v>
      </c>
    </row>
    <row r="11441" spans="1:5" x14ac:dyDescent="0.3">
      <c r="A11441" t="s">
        <v>3705</v>
      </c>
      <c r="B11441" t="s">
        <v>30</v>
      </c>
      <c r="C11441">
        <v>5.3</v>
      </c>
      <c r="E11441" t="b">
        <v>0</v>
      </c>
    </row>
    <row r="11442" spans="1:5" x14ac:dyDescent="0.3">
      <c r="A11442" t="s">
        <v>3706</v>
      </c>
      <c r="B11442" t="s">
        <v>35</v>
      </c>
      <c r="C11442">
        <v>4.9000000000000004</v>
      </c>
      <c r="E11442" t="b">
        <v>0</v>
      </c>
    </row>
    <row r="11443" spans="1:5" x14ac:dyDescent="0.3">
      <c r="A11443" t="s">
        <v>3706</v>
      </c>
      <c r="B11443" t="s">
        <v>17</v>
      </c>
      <c r="C11443">
        <v>4.9000000000000004</v>
      </c>
      <c r="E11443" t="b">
        <v>0</v>
      </c>
    </row>
    <row r="11444" spans="1:5" x14ac:dyDescent="0.3">
      <c r="A11444" t="s">
        <v>3707</v>
      </c>
      <c r="B11444" t="s">
        <v>13</v>
      </c>
      <c r="C11444">
        <v>7.7</v>
      </c>
      <c r="E11444" t="b">
        <v>0</v>
      </c>
    </row>
    <row r="11445" spans="1:5" x14ac:dyDescent="0.3">
      <c r="A11445" t="s">
        <v>3707</v>
      </c>
      <c r="B11445" t="s">
        <v>22</v>
      </c>
      <c r="C11445">
        <v>7.7</v>
      </c>
      <c r="E11445" t="b">
        <v>0</v>
      </c>
    </row>
    <row r="11446" spans="1:5" x14ac:dyDescent="0.3">
      <c r="A11446" t="s">
        <v>3707</v>
      </c>
      <c r="B11446" t="s">
        <v>30</v>
      </c>
      <c r="C11446">
        <v>7.7</v>
      </c>
      <c r="E11446" t="b">
        <v>0</v>
      </c>
    </row>
    <row r="11447" spans="1:5" x14ac:dyDescent="0.3">
      <c r="A11447" t="s">
        <v>3707</v>
      </c>
      <c r="B11447" t="s">
        <v>19</v>
      </c>
      <c r="C11447">
        <v>7.7</v>
      </c>
      <c r="E11447" t="b">
        <v>0</v>
      </c>
    </row>
    <row r="11448" spans="1:5" x14ac:dyDescent="0.3">
      <c r="A11448" t="s">
        <v>3708</v>
      </c>
      <c r="B11448" t="s">
        <v>22</v>
      </c>
      <c r="C11448">
        <v>8</v>
      </c>
      <c r="E11448" t="b">
        <v>0</v>
      </c>
    </row>
    <row r="11449" spans="1:5" x14ac:dyDescent="0.3">
      <c r="A11449" t="s">
        <v>3708</v>
      </c>
      <c r="B11449" t="s">
        <v>35</v>
      </c>
      <c r="C11449">
        <v>8</v>
      </c>
      <c r="E11449" t="b">
        <v>0</v>
      </c>
    </row>
    <row r="11450" spans="1:5" x14ac:dyDescent="0.3">
      <c r="A11450" t="s">
        <v>3709</v>
      </c>
      <c r="B11450" t="s">
        <v>30</v>
      </c>
      <c r="C11450">
        <v>3.8</v>
      </c>
      <c r="E11450" t="b">
        <v>0</v>
      </c>
    </row>
    <row r="11451" spans="1:5" x14ac:dyDescent="0.3">
      <c r="A11451" t="s">
        <v>3709</v>
      </c>
      <c r="B11451" t="s">
        <v>35</v>
      </c>
      <c r="C11451">
        <v>3.8</v>
      </c>
      <c r="E11451" t="b">
        <v>0</v>
      </c>
    </row>
    <row r="11452" spans="1:5" x14ac:dyDescent="0.3">
      <c r="A11452" t="s">
        <v>3709</v>
      </c>
      <c r="B11452" t="s">
        <v>17</v>
      </c>
      <c r="C11452">
        <v>3.8</v>
      </c>
      <c r="E11452" t="b">
        <v>0</v>
      </c>
    </row>
    <row r="11453" spans="1:5" x14ac:dyDescent="0.3">
      <c r="A11453" t="s">
        <v>3710</v>
      </c>
      <c r="B11453" t="s">
        <v>30</v>
      </c>
      <c r="C11453">
        <v>7.6</v>
      </c>
      <c r="E11453" t="b">
        <v>0</v>
      </c>
    </row>
    <row r="11454" spans="1:5" x14ac:dyDescent="0.3">
      <c r="A11454" t="s">
        <v>3710</v>
      </c>
      <c r="B11454" t="s">
        <v>26</v>
      </c>
      <c r="C11454">
        <v>7.6</v>
      </c>
      <c r="E11454" t="b">
        <v>0</v>
      </c>
    </row>
    <row r="11455" spans="1:5" x14ac:dyDescent="0.3">
      <c r="A11455" t="s">
        <v>3711</v>
      </c>
      <c r="B11455" t="s">
        <v>35</v>
      </c>
      <c r="C11455">
        <v>5.9</v>
      </c>
      <c r="E11455" t="b">
        <v>0</v>
      </c>
    </row>
    <row r="11456" spans="1:5" x14ac:dyDescent="0.3">
      <c r="A11456" t="s">
        <v>3711</v>
      </c>
      <c r="B11456" t="s">
        <v>17</v>
      </c>
      <c r="C11456">
        <v>5.9</v>
      </c>
      <c r="E11456" t="b">
        <v>0</v>
      </c>
    </row>
    <row r="11457" spans="1:5" x14ac:dyDescent="0.3">
      <c r="A11457" t="s">
        <v>3712</v>
      </c>
      <c r="B11457" t="s">
        <v>35</v>
      </c>
      <c r="C11457">
        <v>6.2</v>
      </c>
      <c r="E11457" t="b">
        <v>0</v>
      </c>
    </row>
    <row r="11458" spans="1:5" x14ac:dyDescent="0.3">
      <c r="A11458" t="s">
        <v>3712</v>
      </c>
      <c r="B11458" t="s">
        <v>26</v>
      </c>
      <c r="C11458">
        <v>6.2</v>
      </c>
      <c r="E11458" t="b">
        <v>0</v>
      </c>
    </row>
    <row r="11459" spans="1:5" x14ac:dyDescent="0.3">
      <c r="A11459" t="s">
        <v>3713</v>
      </c>
      <c r="B11459" t="s">
        <v>22</v>
      </c>
      <c r="C11459">
        <v>7.2</v>
      </c>
      <c r="E11459" t="b">
        <v>0</v>
      </c>
    </row>
    <row r="11460" spans="1:5" x14ac:dyDescent="0.3">
      <c r="A11460" t="s">
        <v>3713</v>
      </c>
      <c r="B11460" t="s">
        <v>30</v>
      </c>
      <c r="C11460">
        <v>7.2</v>
      </c>
      <c r="E11460" t="b">
        <v>0</v>
      </c>
    </row>
    <row r="11461" spans="1:5" x14ac:dyDescent="0.3">
      <c r="A11461" t="s">
        <v>3714</v>
      </c>
      <c r="B11461" t="s">
        <v>12</v>
      </c>
      <c r="C11461">
        <v>6.3</v>
      </c>
      <c r="E11461" t="b">
        <v>0</v>
      </c>
    </row>
    <row r="11462" spans="1:5" x14ac:dyDescent="0.3">
      <c r="A11462" t="s">
        <v>3714</v>
      </c>
      <c r="B11462" t="s">
        <v>34</v>
      </c>
      <c r="C11462">
        <v>6.3</v>
      </c>
      <c r="E11462" t="b">
        <v>0</v>
      </c>
    </row>
    <row r="11463" spans="1:5" x14ac:dyDescent="0.3">
      <c r="A11463" t="s">
        <v>3714</v>
      </c>
      <c r="B11463" t="s">
        <v>30</v>
      </c>
      <c r="C11463">
        <v>6.3</v>
      </c>
      <c r="E11463" t="b">
        <v>0</v>
      </c>
    </row>
    <row r="11464" spans="1:5" x14ac:dyDescent="0.3">
      <c r="A11464" t="s">
        <v>3714</v>
      </c>
      <c r="B11464" t="s">
        <v>17</v>
      </c>
      <c r="C11464">
        <v>6.3</v>
      </c>
      <c r="E11464" t="b">
        <v>0</v>
      </c>
    </row>
    <row r="11465" spans="1:5" x14ac:dyDescent="0.3">
      <c r="A11465" t="s">
        <v>3714</v>
      </c>
      <c r="B11465" t="s">
        <v>28</v>
      </c>
      <c r="C11465">
        <v>6.3</v>
      </c>
      <c r="E11465" t="b">
        <v>0</v>
      </c>
    </row>
    <row r="11466" spans="1:5" x14ac:dyDescent="0.3">
      <c r="A11466" t="s">
        <v>3715</v>
      </c>
      <c r="B11466" t="s">
        <v>35</v>
      </c>
      <c r="C11466">
        <v>5.2</v>
      </c>
      <c r="E11466" t="b">
        <v>0</v>
      </c>
    </row>
    <row r="11467" spans="1:5" x14ac:dyDescent="0.3">
      <c r="A11467" t="s">
        <v>3715</v>
      </c>
      <c r="B11467" t="s">
        <v>26</v>
      </c>
      <c r="C11467">
        <v>5.2</v>
      </c>
      <c r="E11467" t="b">
        <v>0</v>
      </c>
    </row>
    <row r="11468" spans="1:5" x14ac:dyDescent="0.3">
      <c r="A11468" t="s">
        <v>3715</v>
      </c>
      <c r="B11468" t="s">
        <v>15</v>
      </c>
      <c r="C11468">
        <v>5.2</v>
      </c>
      <c r="E11468" t="b">
        <v>0</v>
      </c>
    </row>
    <row r="11469" spans="1:5" x14ac:dyDescent="0.3">
      <c r="A11469" t="s">
        <v>3715</v>
      </c>
      <c r="B11469" t="s">
        <v>17</v>
      </c>
      <c r="C11469">
        <v>5.2</v>
      </c>
      <c r="E11469" t="b">
        <v>0</v>
      </c>
    </row>
    <row r="11470" spans="1:5" x14ac:dyDescent="0.3">
      <c r="A11470" t="s">
        <v>3716</v>
      </c>
      <c r="B11470" t="s">
        <v>22</v>
      </c>
      <c r="C11470">
        <v>6.9</v>
      </c>
      <c r="E11470" t="b">
        <v>0</v>
      </c>
    </row>
    <row r="11471" spans="1:5" x14ac:dyDescent="0.3">
      <c r="A11471" t="s">
        <v>3716</v>
      </c>
      <c r="B11471" t="s">
        <v>30</v>
      </c>
      <c r="C11471">
        <v>6.9</v>
      </c>
      <c r="E11471" t="b">
        <v>0</v>
      </c>
    </row>
    <row r="11472" spans="1:5" x14ac:dyDescent="0.3">
      <c r="A11472" t="s">
        <v>3717</v>
      </c>
      <c r="B11472" t="s">
        <v>12</v>
      </c>
      <c r="C11472">
        <v>6.8</v>
      </c>
      <c r="E11472" t="b">
        <v>0</v>
      </c>
    </row>
    <row r="11473" spans="1:5" x14ac:dyDescent="0.3">
      <c r="A11473" t="s">
        <v>3717</v>
      </c>
      <c r="B11473" t="s">
        <v>17</v>
      </c>
      <c r="C11473">
        <v>6.8</v>
      </c>
      <c r="E11473" t="b">
        <v>0</v>
      </c>
    </row>
    <row r="11474" spans="1:5" x14ac:dyDescent="0.3">
      <c r="A11474" t="s">
        <v>3718</v>
      </c>
      <c r="B11474" t="s">
        <v>12</v>
      </c>
      <c r="C11474">
        <v>6.2</v>
      </c>
      <c r="E11474" t="b">
        <v>0</v>
      </c>
    </row>
    <row r="11475" spans="1:5" x14ac:dyDescent="0.3">
      <c r="A11475" t="s">
        <v>3718</v>
      </c>
      <c r="B11475" t="s">
        <v>13</v>
      </c>
      <c r="C11475">
        <v>6.2</v>
      </c>
      <c r="E11475" t="b">
        <v>0</v>
      </c>
    </row>
    <row r="11476" spans="1:5" x14ac:dyDescent="0.3">
      <c r="A11476" t="s">
        <v>3718</v>
      </c>
      <c r="B11476" t="s">
        <v>14</v>
      </c>
      <c r="C11476">
        <v>6.2</v>
      </c>
      <c r="E11476" t="b">
        <v>0</v>
      </c>
    </row>
    <row r="11477" spans="1:5" x14ac:dyDescent="0.3">
      <c r="A11477" t="s">
        <v>3719</v>
      </c>
      <c r="B11477" t="s">
        <v>30</v>
      </c>
      <c r="C11477">
        <v>6.2</v>
      </c>
      <c r="E11477" t="b">
        <v>0</v>
      </c>
    </row>
    <row r="11478" spans="1:5" x14ac:dyDescent="0.3">
      <c r="A11478" t="s">
        <v>3719</v>
      </c>
      <c r="B11478" t="s">
        <v>31</v>
      </c>
      <c r="C11478">
        <v>6.2</v>
      </c>
      <c r="E11478" t="b">
        <v>0</v>
      </c>
    </row>
    <row r="11479" spans="1:5" x14ac:dyDescent="0.3">
      <c r="A11479" t="s">
        <v>3719</v>
      </c>
      <c r="B11479" t="s">
        <v>19</v>
      </c>
      <c r="C11479">
        <v>6.2</v>
      </c>
      <c r="E11479" t="b">
        <v>0</v>
      </c>
    </row>
    <row r="11480" spans="1:5" x14ac:dyDescent="0.3">
      <c r="A11480" t="s">
        <v>3719</v>
      </c>
      <c r="B11480" t="s">
        <v>36</v>
      </c>
      <c r="C11480">
        <v>6.2</v>
      </c>
      <c r="E11480" t="b">
        <v>0</v>
      </c>
    </row>
    <row r="11481" spans="1:5" x14ac:dyDescent="0.3">
      <c r="A11481" t="s">
        <v>3720</v>
      </c>
      <c r="B11481" t="s">
        <v>22</v>
      </c>
      <c r="C11481">
        <v>3.5</v>
      </c>
      <c r="E11481" t="b">
        <v>0</v>
      </c>
    </row>
    <row r="11482" spans="1:5" x14ac:dyDescent="0.3">
      <c r="A11482" t="s">
        <v>3721</v>
      </c>
      <c r="B11482" t="s">
        <v>30</v>
      </c>
      <c r="C11482">
        <v>6.1</v>
      </c>
      <c r="E11482" t="b">
        <v>0</v>
      </c>
    </row>
    <row r="11483" spans="1:5" x14ac:dyDescent="0.3">
      <c r="A11483" t="s">
        <v>3721</v>
      </c>
      <c r="B11483" t="s">
        <v>19</v>
      </c>
      <c r="C11483">
        <v>6.1</v>
      </c>
      <c r="E11483" t="b">
        <v>0</v>
      </c>
    </row>
    <row r="11484" spans="1:5" x14ac:dyDescent="0.3">
      <c r="A11484" t="s">
        <v>3722</v>
      </c>
      <c r="B11484" t="s">
        <v>30</v>
      </c>
      <c r="C11484">
        <v>6.6</v>
      </c>
      <c r="E11484" t="b">
        <v>0</v>
      </c>
    </row>
    <row r="11485" spans="1:5" x14ac:dyDescent="0.3">
      <c r="A11485" t="s">
        <v>3722</v>
      </c>
      <c r="B11485" t="s">
        <v>19</v>
      </c>
      <c r="C11485">
        <v>6.6</v>
      </c>
      <c r="E11485" t="b">
        <v>0</v>
      </c>
    </row>
    <row r="11486" spans="1:5" x14ac:dyDescent="0.3">
      <c r="A11486" t="s">
        <v>3722</v>
      </c>
      <c r="B11486" t="s">
        <v>36</v>
      </c>
      <c r="C11486">
        <v>6.6</v>
      </c>
      <c r="E11486" t="b">
        <v>0</v>
      </c>
    </row>
    <row r="11487" spans="1:5" x14ac:dyDescent="0.3">
      <c r="A11487" t="s">
        <v>3723</v>
      </c>
      <c r="B11487" t="s">
        <v>22</v>
      </c>
      <c r="C11487">
        <v>4.5</v>
      </c>
      <c r="E11487" t="b">
        <v>0</v>
      </c>
    </row>
    <row r="11488" spans="1:5" x14ac:dyDescent="0.3">
      <c r="A11488" t="s">
        <v>3723</v>
      </c>
      <c r="B11488" t="s">
        <v>19</v>
      </c>
      <c r="C11488">
        <v>4.5</v>
      </c>
      <c r="E11488" t="b">
        <v>0</v>
      </c>
    </row>
    <row r="11489" spans="1:5" x14ac:dyDescent="0.3">
      <c r="A11489" t="s">
        <v>3724</v>
      </c>
      <c r="B11489" t="s">
        <v>12</v>
      </c>
      <c r="C11489">
        <v>5.9</v>
      </c>
      <c r="E11489" t="b">
        <v>0</v>
      </c>
    </row>
    <row r="11490" spans="1:5" x14ac:dyDescent="0.3">
      <c r="A11490" t="s">
        <v>3724</v>
      </c>
      <c r="B11490" t="s">
        <v>13</v>
      </c>
      <c r="C11490">
        <v>5.9</v>
      </c>
      <c r="E11490" t="b">
        <v>0</v>
      </c>
    </row>
    <row r="11491" spans="1:5" x14ac:dyDescent="0.3">
      <c r="A11491" t="s">
        <v>3724</v>
      </c>
      <c r="B11491" t="s">
        <v>21</v>
      </c>
      <c r="C11491">
        <v>5.9</v>
      </c>
      <c r="E11491" t="b">
        <v>0</v>
      </c>
    </row>
    <row r="11492" spans="1:5" x14ac:dyDescent="0.3">
      <c r="A11492" t="s">
        <v>3724</v>
      </c>
      <c r="B11492" t="s">
        <v>23</v>
      </c>
      <c r="C11492">
        <v>5.9</v>
      </c>
      <c r="E11492" t="b">
        <v>0</v>
      </c>
    </row>
    <row r="11493" spans="1:5" x14ac:dyDescent="0.3">
      <c r="A11493" t="s">
        <v>3724</v>
      </c>
      <c r="B11493" t="s">
        <v>15</v>
      </c>
      <c r="C11493">
        <v>5.9</v>
      </c>
      <c r="E11493" t="b">
        <v>0</v>
      </c>
    </row>
    <row r="11494" spans="1:5" x14ac:dyDescent="0.3">
      <c r="A11494" t="s">
        <v>3725</v>
      </c>
      <c r="B11494" t="s">
        <v>22</v>
      </c>
      <c r="C11494">
        <v>6.9</v>
      </c>
      <c r="E11494" t="b">
        <v>0</v>
      </c>
    </row>
    <row r="11495" spans="1:5" x14ac:dyDescent="0.3">
      <c r="A11495" t="s">
        <v>3725</v>
      </c>
      <c r="B11495" t="s">
        <v>30</v>
      </c>
      <c r="C11495">
        <v>6.9</v>
      </c>
      <c r="E11495" t="b">
        <v>0</v>
      </c>
    </row>
    <row r="11496" spans="1:5" x14ac:dyDescent="0.3">
      <c r="A11496" t="s">
        <v>3726</v>
      </c>
      <c r="B11496" t="s">
        <v>22</v>
      </c>
      <c r="C11496">
        <v>7.7</v>
      </c>
      <c r="E11496" t="b">
        <v>0</v>
      </c>
    </row>
    <row r="11497" spans="1:5" x14ac:dyDescent="0.3">
      <c r="A11497" t="s">
        <v>3726</v>
      </c>
      <c r="B11497" t="s">
        <v>34</v>
      </c>
      <c r="C11497">
        <v>7.7</v>
      </c>
      <c r="E11497" t="b">
        <v>0</v>
      </c>
    </row>
    <row r="11498" spans="1:5" x14ac:dyDescent="0.3">
      <c r="A11498" t="s">
        <v>3726</v>
      </c>
      <c r="B11498" t="s">
        <v>30</v>
      </c>
      <c r="C11498">
        <v>7.7</v>
      </c>
      <c r="E11498" t="b">
        <v>0</v>
      </c>
    </row>
    <row r="11499" spans="1:5" x14ac:dyDescent="0.3">
      <c r="A11499" t="s">
        <v>3726</v>
      </c>
      <c r="B11499" t="s">
        <v>26</v>
      </c>
      <c r="C11499">
        <v>7.7</v>
      </c>
      <c r="E11499" t="b">
        <v>0</v>
      </c>
    </row>
    <row r="11500" spans="1:5" x14ac:dyDescent="0.3">
      <c r="A11500" t="s">
        <v>3726</v>
      </c>
      <c r="B11500" t="s">
        <v>19</v>
      </c>
      <c r="C11500">
        <v>7.7</v>
      </c>
      <c r="E11500" t="b">
        <v>0</v>
      </c>
    </row>
    <row r="11501" spans="1:5" x14ac:dyDescent="0.3">
      <c r="A11501" t="s">
        <v>3727</v>
      </c>
      <c r="B11501" t="s">
        <v>13</v>
      </c>
      <c r="C11501">
        <v>6.6</v>
      </c>
      <c r="E11501" t="b">
        <v>0</v>
      </c>
    </row>
    <row r="11502" spans="1:5" x14ac:dyDescent="0.3">
      <c r="A11502" t="s">
        <v>3727</v>
      </c>
      <c r="B11502" t="s">
        <v>30</v>
      </c>
      <c r="C11502">
        <v>6.6</v>
      </c>
      <c r="E11502" t="b">
        <v>0</v>
      </c>
    </row>
    <row r="11503" spans="1:5" x14ac:dyDescent="0.3">
      <c r="A11503" t="s">
        <v>3727</v>
      </c>
      <c r="B11503" t="s">
        <v>19</v>
      </c>
      <c r="C11503">
        <v>6.6</v>
      </c>
      <c r="E11503" t="b">
        <v>0</v>
      </c>
    </row>
    <row r="11504" spans="1:5" x14ac:dyDescent="0.3">
      <c r="A11504" t="s">
        <v>3728</v>
      </c>
      <c r="B11504" t="s">
        <v>35</v>
      </c>
      <c r="C11504">
        <v>5.3</v>
      </c>
      <c r="E11504" t="b">
        <v>0</v>
      </c>
    </row>
    <row r="11505" spans="1:5" x14ac:dyDescent="0.3">
      <c r="A11505" t="s">
        <v>3728</v>
      </c>
      <c r="B11505" t="s">
        <v>17</v>
      </c>
      <c r="C11505">
        <v>5.3</v>
      </c>
      <c r="E11505" t="b">
        <v>0</v>
      </c>
    </row>
    <row r="11506" spans="1:5" x14ac:dyDescent="0.3">
      <c r="A11506" t="s">
        <v>3729</v>
      </c>
      <c r="B11506" t="s">
        <v>12</v>
      </c>
      <c r="C11506">
        <v>6.3</v>
      </c>
      <c r="E11506" t="b">
        <v>0</v>
      </c>
    </row>
    <row r="11507" spans="1:5" x14ac:dyDescent="0.3">
      <c r="A11507" t="s">
        <v>3729</v>
      </c>
      <c r="B11507" t="s">
        <v>30</v>
      </c>
      <c r="C11507">
        <v>6.3</v>
      </c>
      <c r="E11507" t="b">
        <v>0</v>
      </c>
    </row>
    <row r="11508" spans="1:5" x14ac:dyDescent="0.3">
      <c r="A11508" t="s">
        <v>3729</v>
      </c>
      <c r="B11508" t="s">
        <v>36</v>
      </c>
      <c r="C11508">
        <v>6.3</v>
      </c>
      <c r="E11508" t="b">
        <v>0</v>
      </c>
    </row>
    <row r="11509" spans="1:5" x14ac:dyDescent="0.3">
      <c r="A11509" t="s">
        <v>3730</v>
      </c>
      <c r="B11509" t="s">
        <v>22</v>
      </c>
      <c r="C11509">
        <v>7</v>
      </c>
      <c r="E11509" t="b">
        <v>0</v>
      </c>
    </row>
    <row r="11510" spans="1:5" x14ac:dyDescent="0.3">
      <c r="A11510" t="s">
        <v>3730</v>
      </c>
      <c r="B11510" t="s">
        <v>30</v>
      </c>
      <c r="C11510">
        <v>7</v>
      </c>
      <c r="E11510" t="b">
        <v>0</v>
      </c>
    </row>
    <row r="11511" spans="1:5" x14ac:dyDescent="0.3">
      <c r="A11511" t="s">
        <v>3731</v>
      </c>
      <c r="B11511" t="s">
        <v>22</v>
      </c>
      <c r="C11511">
        <v>7</v>
      </c>
      <c r="E11511" t="b">
        <v>0</v>
      </c>
    </row>
    <row r="11512" spans="1:5" x14ac:dyDescent="0.3">
      <c r="A11512" t="s">
        <v>3732</v>
      </c>
      <c r="B11512" t="s">
        <v>22</v>
      </c>
      <c r="C11512">
        <v>6.6</v>
      </c>
      <c r="E11512" t="b">
        <v>0</v>
      </c>
    </row>
    <row r="11513" spans="1:5" x14ac:dyDescent="0.3">
      <c r="A11513" t="s">
        <v>3732</v>
      </c>
      <c r="B11513" t="s">
        <v>30</v>
      </c>
      <c r="C11513">
        <v>6.6</v>
      </c>
      <c r="E11513" t="b">
        <v>0</v>
      </c>
    </row>
    <row r="11514" spans="1:5" x14ac:dyDescent="0.3">
      <c r="A11514" t="s">
        <v>3733</v>
      </c>
      <c r="B11514" t="s">
        <v>28</v>
      </c>
      <c r="C11514">
        <v>8.6</v>
      </c>
      <c r="E11514" t="b">
        <v>0</v>
      </c>
    </row>
    <row r="11515" spans="1:5" x14ac:dyDescent="0.3">
      <c r="A11515" t="s">
        <v>3734</v>
      </c>
      <c r="B11515" t="s">
        <v>22</v>
      </c>
      <c r="C11515">
        <v>6.4</v>
      </c>
      <c r="E11515" t="b">
        <v>0</v>
      </c>
    </row>
    <row r="11516" spans="1:5" x14ac:dyDescent="0.3">
      <c r="A11516" t="s">
        <v>3734</v>
      </c>
      <c r="B11516" t="s">
        <v>34</v>
      </c>
      <c r="C11516">
        <v>6.4</v>
      </c>
      <c r="E11516" t="b">
        <v>0</v>
      </c>
    </row>
    <row r="11517" spans="1:5" x14ac:dyDescent="0.3">
      <c r="A11517" t="s">
        <v>3734</v>
      </c>
      <c r="B11517" t="s">
        <v>30</v>
      </c>
      <c r="C11517">
        <v>6.4</v>
      </c>
      <c r="E11517" t="b">
        <v>0</v>
      </c>
    </row>
    <row r="11518" spans="1:5" x14ac:dyDescent="0.3">
      <c r="A11518" t="s">
        <v>3734</v>
      </c>
      <c r="B11518" t="s">
        <v>17</v>
      </c>
      <c r="C11518">
        <v>6.4</v>
      </c>
      <c r="E11518" t="b">
        <v>0</v>
      </c>
    </row>
    <row r="11519" spans="1:5" x14ac:dyDescent="0.3">
      <c r="A11519" t="s">
        <v>3735</v>
      </c>
      <c r="B11519" t="s">
        <v>30</v>
      </c>
      <c r="C11519">
        <v>7.9</v>
      </c>
      <c r="E11519" t="b">
        <v>0</v>
      </c>
    </row>
    <row r="11520" spans="1:5" x14ac:dyDescent="0.3">
      <c r="A11520" t="s">
        <v>3735</v>
      </c>
      <c r="B11520" t="s">
        <v>26</v>
      </c>
      <c r="C11520">
        <v>7.9</v>
      </c>
      <c r="E11520" t="b">
        <v>0</v>
      </c>
    </row>
    <row r="11521" spans="1:5" x14ac:dyDescent="0.3">
      <c r="A11521" t="s">
        <v>3735</v>
      </c>
      <c r="B11521" t="s">
        <v>15</v>
      </c>
      <c r="C11521">
        <v>7.9</v>
      </c>
      <c r="E11521" t="b">
        <v>0</v>
      </c>
    </row>
    <row r="11522" spans="1:5" x14ac:dyDescent="0.3">
      <c r="A11522" t="s">
        <v>3736</v>
      </c>
      <c r="B11522" t="s">
        <v>22</v>
      </c>
      <c r="C11522">
        <v>5.4</v>
      </c>
      <c r="E11522" t="b">
        <v>0</v>
      </c>
    </row>
    <row r="11523" spans="1:5" x14ac:dyDescent="0.3">
      <c r="A11523" t="s">
        <v>3737</v>
      </c>
      <c r="B11523" t="s">
        <v>18</v>
      </c>
      <c r="C11523">
        <v>6.9</v>
      </c>
      <c r="E11523" t="b">
        <v>0</v>
      </c>
    </row>
    <row r="11524" spans="1:5" x14ac:dyDescent="0.3">
      <c r="A11524" t="s">
        <v>3738</v>
      </c>
      <c r="B11524" t="s">
        <v>30</v>
      </c>
      <c r="C11524">
        <v>7.7</v>
      </c>
      <c r="E11524" t="b">
        <v>0</v>
      </c>
    </row>
    <row r="11525" spans="1:5" x14ac:dyDescent="0.3">
      <c r="A11525" t="s">
        <v>3739</v>
      </c>
      <c r="B11525" t="s">
        <v>30</v>
      </c>
      <c r="C11525">
        <v>7.2</v>
      </c>
      <c r="E11525" t="b">
        <v>0</v>
      </c>
    </row>
    <row r="11526" spans="1:5" x14ac:dyDescent="0.3">
      <c r="A11526" t="s">
        <v>3740</v>
      </c>
      <c r="B11526" t="s">
        <v>22</v>
      </c>
      <c r="C11526">
        <v>6.8</v>
      </c>
      <c r="E11526" t="b">
        <v>0</v>
      </c>
    </row>
    <row r="11527" spans="1:5" x14ac:dyDescent="0.3">
      <c r="A11527" t="s">
        <v>3740</v>
      </c>
      <c r="B11527" t="s">
        <v>30</v>
      </c>
      <c r="C11527">
        <v>6.8</v>
      </c>
      <c r="E11527" t="b">
        <v>0</v>
      </c>
    </row>
    <row r="11528" spans="1:5" x14ac:dyDescent="0.3">
      <c r="A11528" t="s">
        <v>3741</v>
      </c>
      <c r="B11528" t="s">
        <v>22</v>
      </c>
      <c r="C11528">
        <v>6.2</v>
      </c>
      <c r="E11528" t="b">
        <v>0</v>
      </c>
    </row>
    <row r="11529" spans="1:5" x14ac:dyDescent="0.3">
      <c r="A11529" t="s">
        <v>3741</v>
      </c>
      <c r="B11529" t="s">
        <v>39</v>
      </c>
      <c r="C11529">
        <v>6.2</v>
      </c>
      <c r="E11529" t="b">
        <v>0</v>
      </c>
    </row>
    <row r="11530" spans="1:5" x14ac:dyDescent="0.3">
      <c r="A11530" t="s">
        <v>3741</v>
      </c>
      <c r="B11530" t="s">
        <v>15</v>
      </c>
      <c r="C11530">
        <v>6.2</v>
      </c>
      <c r="E11530" t="b">
        <v>0</v>
      </c>
    </row>
    <row r="11531" spans="1:5" x14ac:dyDescent="0.3">
      <c r="A11531" t="s">
        <v>3742</v>
      </c>
      <c r="B11531" t="s">
        <v>38</v>
      </c>
      <c r="C11531">
        <v>7.4</v>
      </c>
      <c r="E11531" t="b">
        <v>0</v>
      </c>
    </row>
    <row r="11532" spans="1:5" x14ac:dyDescent="0.3">
      <c r="A11532" t="s">
        <v>3742</v>
      </c>
      <c r="B11532" t="s">
        <v>34</v>
      </c>
      <c r="C11532">
        <v>7.4</v>
      </c>
      <c r="E11532" t="b">
        <v>0</v>
      </c>
    </row>
    <row r="11533" spans="1:5" x14ac:dyDescent="0.3">
      <c r="A11533" t="s">
        <v>3742</v>
      </c>
      <c r="B11533" t="s">
        <v>30</v>
      </c>
      <c r="C11533">
        <v>7.4</v>
      </c>
      <c r="E11533" t="b">
        <v>0</v>
      </c>
    </row>
    <row r="11534" spans="1:5" x14ac:dyDescent="0.3">
      <c r="A11534" t="s">
        <v>3742</v>
      </c>
      <c r="B11534" t="s">
        <v>19</v>
      </c>
      <c r="C11534">
        <v>7.4</v>
      </c>
      <c r="E11534" t="b">
        <v>0</v>
      </c>
    </row>
    <row r="11535" spans="1:5" x14ac:dyDescent="0.3">
      <c r="A11535" t="s">
        <v>3742</v>
      </c>
      <c r="B11535" t="s">
        <v>17</v>
      </c>
      <c r="C11535">
        <v>7.4</v>
      </c>
      <c r="E11535" t="b">
        <v>0</v>
      </c>
    </row>
    <row r="11536" spans="1:5" x14ac:dyDescent="0.3">
      <c r="A11536" t="s">
        <v>3743</v>
      </c>
      <c r="B11536" t="s">
        <v>30</v>
      </c>
      <c r="C11536">
        <v>4.5999999999999996</v>
      </c>
      <c r="E11536" t="b">
        <v>0</v>
      </c>
    </row>
    <row r="11537" spans="1:5" x14ac:dyDescent="0.3">
      <c r="A11537" t="s">
        <v>3744</v>
      </c>
      <c r="B11537" t="s">
        <v>22</v>
      </c>
      <c r="C11537">
        <v>6.4</v>
      </c>
      <c r="E11537" t="b">
        <v>0</v>
      </c>
    </row>
    <row r="11538" spans="1:5" x14ac:dyDescent="0.3">
      <c r="A11538" t="s">
        <v>3744</v>
      </c>
      <c r="B11538" t="s">
        <v>30</v>
      </c>
      <c r="C11538">
        <v>6.4</v>
      </c>
      <c r="E11538" t="b">
        <v>0</v>
      </c>
    </row>
    <row r="11539" spans="1:5" x14ac:dyDescent="0.3">
      <c r="A11539" t="s">
        <v>3745</v>
      </c>
      <c r="B11539" t="s">
        <v>22</v>
      </c>
      <c r="C11539">
        <v>7</v>
      </c>
      <c r="E11539" t="b">
        <v>0</v>
      </c>
    </row>
    <row r="11540" spans="1:5" x14ac:dyDescent="0.3">
      <c r="A11540" t="s">
        <v>3745</v>
      </c>
      <c r="B11540" t="s">
        <v>34</v>
      </c>
      <c r="C11540">
        <v>7</v>
      </c>
      <c r="E11540" t="b">
        <v>0</v>
      </c>
    </row>
    <row r="11541" spans="1:5" x14ac:dyDescent="0.3">
      <c r="A11541" t="s">
        <v>3745</v>
      </c>
      <c r="B11541" t="s">
        <v>30</v>
      </c>
      <c r="C11541">
        <v>7</v>
      </c>
      <c r="E11541" t="b">
        <v>0</v>
      </c>
    </row>
    <row r="11542" spans="1:5" x14ac:dyDescent="0.3">
      <c r="A11542" t="s">
        <v>3745</v>
      </c>
      <c r="B11542" t="s">
        <v>26</v>
      </c>
      <c r="C11542">
        <v>7</v>
      </c>
      <c r="E11542" t="b">
        <v>0</v>
      </c>
    </row>
    <row r="11543" spans="1:5" x14ac:dyDescent="0.3">
      <c r="A11543" t="s">
        <v>3745</v>
      </c>
      <c r="B11543" t="s">
        <v>17</v>
      </c>
      <c r="C11543">
        <v>7</v>
      </c>
      <c r="E11543" t="b">
        <v>0</v>
      </c>
    </row>
    <row r="11544" spans="1:5" x14ac:dyDescent="0.3">
      <c r="A11544" t="s">
        <v>3746</v>
      </c>
      <c r="B11544" t="s">
        <v>30</v>
      </c>
      <c r="C11544">
        <v>7.7</v>
      </c>
      <c r="E11544" t="b">
        <v>0</v>
      </c>
    </row>
    <row r="11545" spans="1:5" x14ac:dyDescent="0.3">
      <c r="A11545" t="s">
        <v>3746</v>
      </c>
      <c r="B11545" t="s">
        <v>17</v>
      </c>
      <c r="C11545">
        <v>7.7</v>
      </c>
      <c r="E11545" t="b">
        <v>0</v>
      </c>
    </row>
    <row r="11546" spans="1:5" x14ac:dyDescent="0.3">
      <c r="A11546" t="s">
        <v>3747</v>
      </c>
      <c r="B11546" t="s">
        <v>34</v>
      </c>
      <c r="C11546">
        <v>6.8</v>
      </c>
      <c r="E11546" t="b">
        <v>0</v>
      </c>
    </row>
    <row r="11547" spans="1:5" x14ac:dyDescent="0.3">
      <c r="A11547" t="s">
        <v>3747</v>
      </c>
      <c r="B11547" t="s">
        <v>30</v>
      </c>
      <c r="C11547">
        <v>6.8</v>
      </c>
      <c r="E11547" t="b">
        <v>0</v>
      </c>
    </row>
    <row r="11548" spans="1:5" x14ac:dyDescent="0.3">
      <c r="A11548" t="s">
        <v>3748</v>
      </c>
      <c r="B11548" t="s">
        <v>38</v>
      </c>
      <c r="C11548">
        <v>7</v>
      </c>
      <c r="E11548" t="b">
        <v>0</v>
      </c>
    </row>
    <row r="11549" spans="1:5" x14ac:dyDescent="0.3">
      <c r="A11549" t="s">
        <v>3748</v>
      </c>
      <c r="B11549" t="s">
        <v>34</v>
      </c>
      <c r="C11549">
        <v>7</v>
      </c>
      <c r="E11549" t="b">
        <v>0</v>
      </c>
    </row>
    <row r="11550" spans="1:5" x14ac:dyDescent="0.3">
      <c r="A11550" t="s">
        <v>3748</v>
      </c>
      <c r="B11550" t="s">
        <v>30</v>
      </c>
      <c r="C11550">
        <v>7</v>
      </c>
      <c r="E11550" t="b">
        <v>0</v>
      </c>
    </row>
    <row r="11551" spans="1:5" x14ac:dyDescent="0.3">
      <c r="A11551" t="s">
        <v>3748</v>
      </c>
      <c r="B11551" t="s">
        <v>26</v>
      </c>
      <c r="C11551">
        <v>7</v>
      </c>
      <c r="E11551" t="b">
        <v>0</v>
      </c>
    </row>
    <row r="11552" spans="1:5" x14ac:dyDescent="0.3">
      <c r="A11552" t="s">
        <v>3748</v>
      </c>
      <c r="B11552" t="s">
        <v>17</v>
      </c>
      <c r="C11552">
        <v>7</v>
      </c>
      <c r="E11552" t="b">
        <v>0</v>
      </c>
    </row>
    <row r="11553" spans="1:5" x14ac:dyDescent="0.3">
      <c r="A11553" t="s">
        <v>3749</v>
      </c>
      <c r="B11553" t="s">
        <v>30</v>
      </c>
      <c r="C11553">
        <v>7</v>
      </c>
      <c r="E11553" t="b">
        <v>0</v>
      </c>
    </row>
    <row r="11554" spans="1:5" x14ac:dyDescent="0.3">
      <c r="A11554" t="s">
        <v>3750</v>
      </c>
      <c r="B11554" t="s">
        <v>38</v>
      </c>
      <c r="C11554">
        <v>6.3</v>
      </c>
      <c r="E11554" t="b">
        <v>0</v>
      </c>
    </row>
    <row r="11555" spans="1:5" x14ac:dyDescent="0.3">
      <c r="A11555" t="s">
        <v>3750</v>
      </c>
      <c r="B11555" t="s">
        <v>34</v>
      </c>
      <c r="C11555">
        <v>6.3</v>
      </c>
      <c r="E11555" t="b">
        <v>0</v>
      </c>
    </row>
    <row r="11556" spans="1:5" x14ac:dyDescent="0.3">
      <c r="A11556" t="s">
        <v>3750</v>
      </c>
      <c r="B11556" t="s">
        <v>30</v>
      </c>
      <c r="C11556">
        <v>6.3</v>
      </c>
      <c r="E11556" t="b">
        <v>0</v>
      </c>
    </row>
    <row r="11557" spans="1:5" x14ac:dyDescent="0.3">
      <c r="A11557" t="s">
        <v>3750</v>
      </c>
      <c r="B11557" t="s">
        <v>17</v>
      </c>
      <c r="C11557">
        <v>6.3</v>
      </c>
      <c r="E11557" t="b">
        <v>0</v>
      </c>
    </row>
    <row r="11558" spans="1:5" x14ac:dyDescent="0.3">
      <c r="A11558" t="s">
        <v>3751</v>
      </c>
      <c r="B11558" t="s">
        <v>34</v>
      </c>
      <c r="C11558">
        <v>7.1</v>
      </c>
      <c r="E11558" t="b">
        <v>0</v>
      </c>
    </row>
    <row r="11559" spans="1:5" x14ac:dyDescent="0.3">
      <c r="A11559" t="s">
        <v>3751</v>
      </c>
      <c r="B11559" t="s">
        <v>35</v>
      </c>
      <c r="C11559">
        <v>7.1</v>
      </c>
      <c r="E11559" t="b">
        <v>0</v>
      </c>
    </row>
    <row r="11560" spans="1:5" x14ac:dyDescent="0.3">
      <c r="A11560" t="s">
        <v>3751</v>
      </c>
      <c r="B11560" t="s">
        <v>39</v>
      </c>
      <c r="C11560">
        <v>7.1</v>
      </c>
      <c r="E11560" t="b">
        <v>0</v>
      </c>
    </row>
    <row r="11561" spans="1:5" x14ac:dyDescent="0.3">
      <c r="A11561" t="s">
        <v>3751</v>
      </c>
      <c r="B11561" t="s">
        <v>17</v>
      </c>
      <c r="C11561">
        <v>7.1</v>
      </c>
      <c r="E11561" t="b">
        <v>0</v>
      </c>
    </row>
    <row r="11562" spans="1:5" x14ac:dyDescent="0.3">
      <c r="A11562" t="s">
        <v>3752</v>
      </c>
      <c r="B11562" t="s">
        <v>22</v>
      </c>
      <c r="C11562">
        <v>5.6</v>
      </c>
      <c r="E11562" t="b">
        <v>0</v>
      </c>
    </row>
    <row r="11563" spans="1:5" x14ac:dyDescent="0.3">
      <c r="A11563" t="s">
        <v>3752</v>
      </c>
      <c r="B11563" t="s">
        <v>30</v>
      </c>
      <c r="C11563">
        <v>5.6</v>
      </c>
      <c r="E11563" t="b">
        <v>0</v>
      </c>
    </row>
    <row r="11564" spans="1:5" x14ac:dyDescent="0.3">
      <c r="A11564" t="s">
        <v>3752</v>
      </c>
      <c r="B11564" t="s">
        <v>19</v>
      </c>
      <c r="C11564">
        <v>5.6</v>
      </c>
      <c r="E11564" t="b">
        <v>0</v>
      </c>
    </row>
    <row r="11565" spans="1:5" x14ac:dyDescent="0.3">
      <c r="A11565" t="s">
        <v>3753</v>
      </c>
      <c r="B11565" t="s">
        <v>30</v>
      </c>
      <c r="C11565">
        <v>4.4000000000000004</v>
      </c>
      <c r="E11565" t="b">
        <v>0</v>
      </c>
    </row>
    <row r="11566" spans="1:5" x14ac:dyDescent="0.3">
      <c r="A11566" t="s">
        <v>3753</v>
      </c>
      <c r="B11566" t="s">
        <v>26</v>
      </c>
      <c r="C11566">
        <v>4.4000000000000004</v>
      </c>
      <c r="E11566" t="b">
        <v>0</v>
      </c>
    </row>
    <row r="11567" spans="1:5" x14ac:dyDescent="0.3">
      <c r="A11567" t="s">
        <v>3753</v>
      </c>
      <c r="B11567" t="s">
        <v>15</v>
      </c>
      <c r="C11567">
        <v>4.4000000000000004</v>
      </c>
      <c r="E11567" t="b">
        <v>0</v>
      </c>
    </row>
    <row r="11568" spans="1:5" x14ac:dyDescent="0.3">
      <c r="A11568" t="s">
        <v>3754</v>
      </c>
      <c r="B11568" t="s">
        <v>22</v>
      </c>
      <c r="C11568">
        <v>7.1</v>
      </c>
      <c r="E11568" t="b">
        <v>0</v>
      </c>
    </row>
    <row r="11569" spans="1:5" x14ac:dyDescent="0.3">
      <c r="A11569" t="s">
        <v>3754</v>
      </c>
      <c r="B11569" t="s">
        <v>34</v>
      </c>
      <c r="C11569">
        <v>7.1</v>
      </c>
      <c r="E11569" t="b">
        <v>0</v>
      </c>
    </row>
    <row r="11570" spans="1:5" x14ac:dyDescent="0.3">
      <c r="A11570" t="s">
        <v>3754</v>
      </c>
      <c r="B11570" t="s">
        <v>30</v>
      </c>
      <c r="C11570">
        <v>7.1</v>
      </c>
      <c r="E11570" t="b">
        <v>0</v>
      </c>
    </row>
    <row r="11571" spans="1:5" x14ac:dyDescent="0.3">
      <c r="A11571" t="s">
        <v>3755</v>
      </c>
      <c r="B11571" t="s">
        <v>34</v>
      </c>
      <c r="C11571">
        <v>6.1</v>
      </c>
      <c r="E11571" t="b">
        <v>0</v>
      </c>
    </row>
    <row r="11572" spans="1:5" x14ac:dyDescent="0.3">
      <c r="A11572" t="s">
        <v>3755</v>
      </c>
      <c r="B11572" t="s">
        <v>30</v>
      </c>
      <c r="C11572">
        <v>6.1</v>
      </c>
      <c r="E11572" t="b">
        <v>0</v>
      </c>
    </row>
    <row r="11573" spans="1:5" x14ac:dyDescent="0.3">
      <c r="A11573" t="s">
        <v>3755</v>
      </c>
      <c r="B11573" t="s">
        <v>17</v>
      </c>
      <c r="C11573">
        <v>6.1</v>
      </c>
      <c r="E11573" t="b">
        <v>0</v>
      </c>
    </row>
    <row r="11574" spans="1:5" x14ac:dyDescent="0.3">
      <c r="A11574" t="s">
        <v>3756</v>
      </c>
      <c r="B11574" t="s">
        <v>38</v>
      </c>
      <c r="C11574">
        <v>7.4</v>
      </c>
      <c r="E11574" t="b">
        <v>0</v>
      </c>
    </row>
    <row r="11575" spans="1:5" x14ac:dyDescent="0.3">
      <c r="A11575" t="s">
        <v>3756</v>
      </c>
      <c r="B11575" t="s">
        <v>30</v>
      </c>
      <c r="C11575">
        <v>7.4</v>
      </c>
      <c r="E11575" t="b">
        <v>0</v>
      </c>
    </row>
    <row r="11576" spans="1:5" x14ac:dyDescent="0.3">
      <c r="A11576" t="s">
        <v>3756</v>
      </c>
      <c r="B11576" t="s">
        <v>31</v>
      </c>
      <c r="C11576">
        <v>7.4</v>
      </c>
      <c r="E11576" t="b">
        <v>0</v>
      </c>
    </row>
    <row r="11577" spans="1:5" x14ac:dyDescent="0.3">
      <c r="A11577" t="s">
        <v>3757</v>
      </c>
      <c r="B11577" t="s">
        <v>34</v>
      </c>
      <c r="C11577">
        <v>7.5</v>
      </c>
      <c r="E11577" t="b">
        <v>0</v>
      </c>
    </row>
    <row r="11578" spans="1:5" x14ac:dyDescent="0.3">
      <c r="A11578" t="s">
        <v>3757</v>
      </c>
      <c r="B11578" t="s">
        <v>18</v>
      </c>
      <c r="C11578">
        <v>7.5</v>
      </c>
      <c r="E11578" t="b">
        <v>0</v>
      </c>
    </row>
    <row r="11579" spans="1:5" x14ac:dyDescent="0.3">
      <c r="A11579" t="s">
        <v>3757</v>
      </c>
      <c r="B11579" t="s">
        <v>36</v>
      </c>
      <c r="C11579">
        <v>7.5</v>
      </c>
      <c r="E11579" t="b">
        <v>0</v>
      </c>
    </row>
    <row r="11580" spans="1:5" x14ac:dyDescent="0.3">
      <c r="A11580" t="s">
        <v>3758</v>
      </c>
      <c r="B11580" t="s">
        <v>30</v>
      </c>
      <c r="C11580">
        <v>7.2</v>
      </c>
      <c r="E11580" t="b">
        <v>0</v>
      </c>
    </row>
    <row r="11581" spans="1:5" x14ac:dyDescent="0.3">
      <c r="A11581" t="s">
        <v>3759</v>
      </c>
      <c r="B11581" t="s">
        <v>22</v>
      </c>
      <c r="C11581">
        <v>7.6</v>
      </c>
      <c r="E11581" t="b">
        <v>0</v>
      </c>
    </row>
    <row r="11582" spans="1:5" x14ac:dyDescent="0.3">
      <c r="A11582" t="s">
        <v>3759</v>
      </c>
      <c r="B11582" t="s">
        <v>35</v>
      </c>
      <c r="C11582">
        <v>7.6</v>
      </c>
      <c r="E11582" t="b">
        <v>0</v>
      </c>
    </row>
    <row r="11583" spans="1:5" x14ac:dyDescent="0.3">
      <c r="A11583" t="s">
        <v>3760</v>
      </c>
      <c r="B11583" t="s">
        <v>30</v>
      </c>
      <c r="C11583">
        <v>7.3</v>
      </c>
      <c r="E11583" t="b">
        <v>0</v>
      </c>
    </row>
    <row r="11584" spans="1:5" x14ac:dyDescent="0.3">
      <c r="A11584" t="s">
        <v>3760</v>
      </c>
      <c r="B11584" t="s">
        <v>19</v>
      </c>
      <c r="C11584">
        <v>7.3</v>
      </c>
      <c r="E11584" t="b">
        <v>0</v>
      </c>
    </row>
    <row r="11585" spans="1:5" x14ac:dyDescent="0.3">
      <c r="A11585" t="s">
        <v>3761</v>
      </c>
      <c r="B11585" t="s">
        <v>13</v>
      </c>
      <c r="C11585">
        <v>6.2</v>
      </c>
      <c r="E11585" t="b">
        <v>0</v>
      </c>
    </row>
    <row r="11586" spans="1:5" x14ac:dyDescent="0.3">
      <c r="A11586" t="s">
        <v>3761</v>
      </c>
      <c r="B11586" t="s">
        <v>30</v>
      </c>
      <c r="C11586">
        <v>6.2</v>
      </c>
      <c r="E11586" t="b">
        <v>0</v>
      </c>
    </row>
    <row r="11587" spans="1:5" x14ac:dyDescent="0.3">
      <c r="A11587" t="s">
        <v>3761</v>
      </c>
      <c r="B11587" t="s">
        <v>19</v>
      </c>
      <c r="C11587">
        <v>6.2</v>
      </c>
      <c r="E11587" t="b">
        <v>0</v>
      </c>
    </row>
    <row r="11588" spans="1:5" x14ac:dyDescent="0.3">
      <c r="A11588" t="s">
        <v>3762</v>
      </c>
      <c r="B11588" t="s">
        <v>30</v>
      </c>
      <c r="C11588">
        <v>6.2</v>
      </c>
      <c r="E11588" t="b">
        <v>0</v>
      </c>
    </row>
    <row r="11589" spans="1:5" x14ac:dyDescent="0.3">
      <c r="A11589" t="s">
        <v>3763</v>
      </c>
      <c r="B11589" t="s">
        <v>22</v>
      </c>
      <c r="C11589">
        <v>4.5999999999999996</v>
      </c>
      <c r="E11589" t="b">
        <v>0</v>
      </c>
    </row>
    <row r="11590" spans="1:5" x14ac:dyDescent="0.3">
      <c r="A11590" t="s">
        <v>3763</v>
      </c>
      <c r="B11590" t="s">
        <v>35</v>
      </c>
      <c r="C11590">
        <v>4.5999999999999996</v>
      </c>
      <c r="E11590" t="b">
        <v>0</v>
      </c>
    </row>
    <row r="11591" spans="1:5" x14ac:dyDescent="0.3">
      <c r="A11591" t="s">
        <v>3763</v>
      </c>
      <c r="B11591" t="s">
        <v>15</v>
      </c>
      <c r="C11591">
        <v>4.5999999999999996</v>
      </c>
      <c r="E11591" t="b">
        <v>0</v>
      </c>
    </row>
    <row r="11592" spans="1:5" x14ac:dyDescent="0.3">
      <c r="A11592" t="s">
        <v>3764</v>
      </c>
      <c r="B11592" t="s">
        <v>35</v>
      </c>
      <c r="C11592">
        <v>6.2</v>
      </c>
      <c r="E11592" t="b">
        <v>0</v>
      </c>
    </row>
    <row r="11593" spans="1:5" x14ac:dyDescent="0.3">
      <c r="A11593" t="s">
        <v>3764</v>
      </c>
      <c r="B11593" t="s">
        <v>17</v>
      </c>
      <c r="C11593">
        <v>6.2</v>
      </c>
      <c r="E11593" t="b">
        <v>0</v>
      </c>
    </row>
    <row r="11594" spans="1:5" x14ac:dyDescent="0.3">
      <c r="A11594" t="s">
        <v>3765</v>
      </c>
      <c r="B11594" t="s">
        <v>34</v>
      </c>
      <c r="C11594">
        <v>6.2</v>
      </c>
      <c r="E11594" t="b">
        <v>0</v>
      </c>
    </row>
    <row r="11595" spans="1:5" x14ac:dyDescent="0.3">
      <c r="A11595" t="s">
        <v>3765</v>
      </c>
      <c r="B11595" t="s">
        <v>17</v>
      </c>
      <c r="C11595">
        <v>6.2</v>
      </c>
      <c r="E11595" t="b">
        <v>0</v>
      </c>
    </row>
    <row r="11596" spans="1:5" x14ac:dyDescent="0.3">
      <c r="A11596" t="s">
        <v>3765</v>
      </c>
      <c r="B11596" t="s">
        <v>36</v>
      </c>
      <c r="C11596">
        <v>6.2</v>
      </c>
      <c r="E11596" t="b">
        <v>0</v>
      </c>
    </row>
    <row r="11597" spans="1:5" x14ac:dyDescent="0.3">
      <c r="A11597" t="s">
        <v>3766</v>
      </c>
      <c r="B11597" t="s">
        <v>26</v>
      </c>
      <c r="C11597">
        <v>3.3</v>
      </c>
      <c r="E11597" t="b">
        <v>0</v>
      </c>
    </row>
    <row r="11598" spans="1:5" x14ac:dyDescent="0.3">
      <c r="A11598" t="s">
        <v>3766</v>
      </c>
      <c r="B11598" t="s">
        <v>19</v>
      </c>
      <c r="C11598">
        <v>3.3</v>
      </c>
      <c r="E11598" t="b">
        <v>0</v>
      </c>
    </row>
    <row r="11599" spans="1:5" x14ac:dyDescent="0.3">
      <c r="A11599" t="s">
        <v>3766</v>
      </c>
      <c r="B11599" t="s">
        <v>17</v>
      </c>
      <c r="C11599">
        <v>3.3</v>
      </c>
      <c r="E11599" t="b">
        <v>0</v>
      </c>
    </row>
    <row r="11600" spans="1:5" x14ac:dyDescent="0.3">
      <c r="A11600" t="s">
        <v>3767</v>
      </c>
      <c r="B11600" t="s">
        <v>30</v>
      </c>
      <c r="C11600">
        <v>7.5</v>
      </c>
      <c r="E11600" t="b">
        <v>0</v>
      </c>
    </row>
    <row r="11601" spans="1:5" x14ac:dyDescent="0.3">
      <c r="A11601" t="s">
        <v>3767</v>
      </c>
      <c r="B11601" t="s">
        <v>14</v>
      </c>
      <c r="C11601">
        <v>7.5</v>
      </c>
      <c r="E11601" t="b">
        <v>0</v>
      </c>
    </row>
    <row r="11602" spans="1:5" x14ac:dyDescent="0.3">
      <c r="A11602" t="s">
        <v>3768</v>
      </c>
      <c r="B11602" t="s">
        <v>35</v>
      </c>
      <c r="C11602">
        <v>4.2</v>
      </c>
      <c r="E11602" t="b">
        <v>0</v>
      </c>
    </row>
    <row r="11603" spans="1:5" x14ac:dyDescent="0.3">
      <c r="A11603" t="s">
        <v>3768</v>
      </c>
      <c r="B11603" t="s">
        <v>15</v>
      </c>
      <c r="C11603">
        <v>4.2</v>
      </c>
      <c r="E11603" t="b">
        <v>0</v>
      </c>
    </row>
    <row r="11604" spans="1:5" x14ac:dyDescent="0.3">
      <c r="A11604" t="s">
        <v>3768</v>
      </c>
      <c r="B11604" t="s">
        <v>17</v>
      </c>
      <c r="C11604">
        <v>4.2</v>
      </c>
      <c r="E11604" t="b">
        <v>0</v>
      </c>
    </row>
    <row r="11605" spans="1:5" x14ac:dyDescent="0.3">
      <c r="A11605" t="s">
        <v>3769</v>
      </c>
      <c r="B11605" t="s">
        <v>30</v>
      </c>
      <c r="C11605">
        <v>7.2</v>
      </c>
      <c r="E11605" t="b">
        <v>0</v>
      </c>
    </row>
    <row r="11606" spans="1:5" x14ac:dyDescent="0.3">
      <c r="A11606" t="s">
        <v>3769</v>
      </c>
      <c r="B11606" t="s">
        <v>35</v>
      </c>
      <c r="C11606">
        <v>7.2</v>
      </c>
      <c r="E11606" t="b">
        <v>0</v>
      </c>
    </row>
    <row r="11607" spans="1:5" x14ac:dyDescent="0.3">
      <c r="A11607" t="s">
        <v>3769</v>
      </c>
      <c r="B11607" t="s">
        <v>17</v>
      </c>
      <c r="C11607">
        <v>7.2</v>
      </c>
      <c r="E11607" t="b">
        <v>0</v>
      </c>
    </row>
    <row r="11608" spans="1:5" x14ac:dyDescent="0.3">
      <c r="A11608" t="s">
        <v>3770</v>
      </c>
      <c r="B11608" t="s">
        <v>22</v>
      </c>
      <c r="C11608">
        <v>6.2</v>
      </c>
      <c r="E11608" t="b">
        <v>0</v>
      </c>
    </row>
    <row r="11609" spans="1:5" x14ac:dyDescent="0.3">
      <c r="A11609" t="s">
        <v>3770</v>
      </c>
      <c r="B11609" t="s">
        <v>34</v>
      </c>
      <c r="C11609">
        <v>6.2</v>
      </c>
      <c r="E11609" t="b">
        <v>0</v>
      </c>
    </row>
    <row r="11610" spans="1:5" x14ac:dyDescent="0.3">
      <c r="A11610" t="s">
        <v>3770</v>
      </c>
      <c r="B11610" t="s">
        <v>35</v>
      </c>
      <c r="C11610">
        <v>6.2</v>
      </c>
      <c r="E11610" t="b">
        <v>0</v>
      </c>
    </row>
    <row r="11611" spans="1:5" x14ac:dyDescent="0.3">
      <c r="A11611" t="s">
        <v>3770</v>
      </c>
      <c r="B11611" t="s">
        <v>17</v>
      </c>
      <c r="C11611">
        <v>6.2</v>
      </c>
      <c r="E11611" t="b">
        <v>0</v>
      </c>
    </row>
    <row r="11612" spans="1:5" x14ac:dyDescent="0.3">
      <c r="A11612" t="s">
        <v>3771</v>
      </c>
      <c r="B11612" t="s">
        <v>22</v>
      </c>
      <c r="C11612">
        <v>6.1</v>
      </c>
      <c r="E11612" t="b">
        <v>0</v>
      </c>
    </row>
    <row r="11613" spans="1:5" x14ac:dyDescent="0.3">
      <c r="A11613" t="s">
        <v>3771</v>
      </c>
      <c r="B11613" t="s">
        <v>30</v>
      </c>
      <c r="C11613">
        <v>6.1</v>
      </c>
      <c r="E11613" t="b">
        <v>0</v>
      </c>
    </row>
    <row r="11614" spans="1:5" x14ac:dyDescent="0.3">
      <c r="A11614" t="s">
        <v>3771</v>
      </c>
      <c r="B11614" t="s">
        <v>14</v>
      </c>
      <c r="C11614">
        <v>6.1</v>
      </c>
      <c r="E11614" t="b">
        <v>0</v>
      </c>
    </row>
    <row r="11615" spans="1:5" x14ac:dyDescent="0.3">
      <c r="A11615" t="s">
        <v>3772</v>
      </c>
      <c r="B11615" t="s">
        <v>21</v>
      </c>
      <c r="C11615">
        <v>4.2</v>
      </c>
      <c r="E11615" t="b">
        <v>0</v>
      </c>
    </row>
    <row r="11616" spans="1:5" x14ac:dyDescent="0.3">
      <c r="A11616" t="s">
        <v>3772</v>
      </c>
      <c r="B11616" t="s">
        <v>22</v>
      </c>
      <c r="C11616">
        <v>4.2</v>
      </c>
      <c r="E11616" t="b">
        <v>0</v>
      </c>
    </row>
    <row r="11617" spans="1:5" x14ac:dyDescent="0.3">
      <c r="A11617" t="s">
        <v>3773</v>
      </c>
      <c r="B11617" t="s">
        <v>30</v>
      </c>
      <c r="C11617">
        <v>4.5</v>
      </c>
      <c r="E11617" t="b">
        <v>0</v>
      </c>
    </row>
    <row r="11618" spans="1:5" x14ac:dyDescent="0.3">
      <c r="A11618" t="s">
        <v>3773</v>
      </c>
      <c r="B11618" t="s">
        <v>23</v>
      </c>
      <c r="C11618">
        <v>4.5</v>
      </c>
      <c r="E11618" t="b">
        <v>0</v>
      </c>
    </row>
    <row r="11619" spans="1:5" x14ac:dyDescent="0.3">
      <c r="A11619" t="s">
        <v>3773</v>
      </c>
      <c r="B11619" t="s">
        <v>39</v>
      </c>
      <c r="C11619">
        <v>4.5</v>
      </c>
      <c r="E11619" t="b">
        <v>0</v>
      </c>
    </row>
    <row r="11620" spans="1:5" x14ac:dyDescent="0.3">
      <c r="A11620" t="s">
        <v>3774</v>
      </c>
      <c r="B11620" t="s">
        <v>22</v>
      </c>
      <c r="C11620">
        <v>8.4</v>
      </c>
      <c r="E11620" t="b">
        <v>0</v>
      </c>
    </row>
    <row r="11621" spans="1:5" x14ac:dyDescent="0.3">
      <c r="A11621" t="s">
        <v>3774</v>
      </c>
      <c r="B11621" t="s">
        <v>34</v>
      </c>
      <c r="C11621">
        <v>8.4</v>
      </c>
      <c r="E11621" t="b">
        <v>0</v>
      </c>
    </row>
    <row r="11622" spans="1:5" x14ac:dyDescent="0.3">
      <c r="A11622" t="s">
        <v>3774</v>
      </c>
      <c r="B11622" t="s">
        <v>26</v>
      </c>
      <c r="C11622">
        <v>8.4</v>
      </c>
      <c r="E11622" t="b">
        <v>0</v>
      </c>
    </row>
    <row r="11623" spans="1:5" x14ac:dyDescent="0.3">
      <c r="A11623" t="s">
        <v>3775</v>
      </c>
      <c r="B11623" t="s">
        <v>22</v>
      </c>
      <c r="C11623">
        <v>7.5</v>
      </c>
      <c r="E11623" t="b">
        <v>0</v>
      </c>
    </row>
    <row r="11624" spans="1:5" x14ac:dyDescent="0.3">
      <c r="A11624" t="s">
        <v>3775</v>
      </c>
      <c r="B11624" t="s">
        <v>30</v>
      </c>
      <c r="C11624">
        <v>7.5</v>
      </c>
      <c r="E11624" t="b">
        <v>0</v>
      </c>
    </row>
    <row r="11625" spans="1:5" x14ac:dyDescent="0.3">
      <c r="A11625" t="s">
        <v>3775</v>
      </c>
      <c r="B11625" t="s">
        <v>39</v>
      </c>
      <c r="C11625">
        <v>7.5</v>
      </c>
      <c r="E11625" t="b">
        <v>0</v>
      </c>
    </row>
    <row r="11626" spans="1:5" x14ac:dyDescent="0.3">
      <c r="A11626" t="s">
        <v>3776</v>
      </c>
      <c r="B11626" t="s">
        <v>21</v>
      </c>
      <c r="C11626">
        <v>6.7</v>
      </c>
      <c r="E11626" t="b">
        <v>0</v>
      </c>
    </row>
    <row r="11627" spans="1:5" x14ac:dyDescent="0.3">
      <c r="A11627" t="s">
        <v>3776</v>
      </c>
      <c r="B11627" t="s">
        <v>23</v>
      </c>
      <c r="C11627">
        <v>6.7</v>
      </c>
      <c r="E11627" t="b">
        <v>0</v>
      </c>
    </row>
    <row r="11628" spans="1:5" x14ac:dyDescent="0.3">
      <c r="A11628" t="s">
        <v>3777</v>
      </c>
      <c r="B11628" t="s">
        <v>22</v>
      </c>
      <c r="C11628">
        <v>5.0999999999999996</v>
      </c>
      <c r="E11628" t="b">
        <v>0</v>
      </c>
    </row>
    <row r="11629" spans="1:5" x14ac:dyDescent="0.3">
      <c r="A11629" t="s">
        <v>3778</v>
      </c>
      <c r="B11629" t="s">
        <v>34</v>
      </c>
      <c r="C11629">
        <v>5.5</v>
      </c>
      <c r="E11629" t="b">
        <v>0</v>
      </c>
    </row>
    <row r="11630" spans="1:5" x14ac:dyDescent="0.3">
      <c r="A11630" t="s">
        <v>3778</v>
      </c>
      <c r="B11630" t="s">
        <v>30</v>
      </c>
      <c r="C11630">
        <v>5.5</v>
      </c>
      <c r="E11630" t="b">
        <v>0</v>
      </c>
    </row>
    <row r="11631" spans="1:5" x14ac:dyDescent="0.3">
      <c r="A11631" t="s">
        <v>3778</v>
      </c>
      <c r="B11631" t="s">
        <v>17</v>
      </c>
      <c r="C11631">
        <v>5.5</v>
      </c>
      <c r="E11631" t="b">
        <v>0</v>
      </c>
    </row>
    <row r="11632" spans="1:5" x14ac:dyDescent="0.3">
      <c r="A11632" t="s">
        <v>3779</v>
      </c>
      <c r="B11632" t="s">
        <v>30</v>
      </c>
      <c r="C11632">
        <v>4.4000000000000004</v>
      </c>
      <c r="E11632" t="b">
        <v>0</v>
      </c>
    </row>
    <row r="11633" spans="1:5" x14ac:dyDescent="0.3">
      <c r="A11633" t="s">
        <v>3779</v>
      </c>
      <c r="B11633" t="s">
        <v>17</v>
      </c>
      <c r="C11633">
        <v>4.4000000000000004</v>
      </c>
      <c r="E11633" t="b">
        <v>0</v>
      </c>
    </row>
    <row r="11634" spans="1:5" x14ac:dyDescent="0.3">
      <c r="A11634" t="s">
        <v>3780</v>
      </c>
      <c r="B11634" t="s">
        <v>12</v>
      </c>
      <c r="C11634">
        <v>4.4000000000000004</v>
      </c>
      <c r="E11634" t="b">
        <v>0</v>
      </c>
    </row>
    <row r="11635" spans="1:5" x14ac:dyDescent="0.3">
      <c r="A11635" t="s">
        <v>3780</v>
      </c>
      <c r="B11635" t="s">
        <v>30</v>
      </c>
      <c r="C11635">
        <v>4.4000000000000004</v>
      </c>
      <c r="E11635" t="b">
        <v>0</v>
      </c>
    </row>
    <row r="11636" spans="1:5" x14ac:dyDescent="0.3">
      <c r="A11636" t="s">
        <v>3780</v>
      </c>
      <c r="B11636" t="s">
        <v>17</v>
      </c>
      <c r="C11636">
        <v>4.4000000000000004</v>
      </c>
      <c r="E11636" t="b">
        <v>0</v>
      </c>
    </row>
    <row r="11637" spans="1:5" x14ac:dyDescent="0.3">
      <c r="A11637" t="s">
        <v>3780</v>
      </c>
      <c r="B11637" t="s">
        <v>36</v>
      </c>
      <c r="C11637">
        <v>4.4000000000000004</v>
      </c>
      <c r="E11637" t="b">
        <v>0</v>
      </c>
    </row>
    <row r="11638" spans="1:5" x14ac:dyDescent="0.3">
      <c r="A11638" t="s">
        <v>3781</v>
      </c>
      <c r="B11638" t="s">
        <v>12</v>
      </c>
      <c r="C11638">
        <v>6.8</v>
      </c>
      <c r="E11638" t="b">
        <v>0</v>
      </c>
    </row>
    <row r="11639" spans="1:5" x14ac:dyDescent="0.3">
      <c r="A11639" t="s">
        <v>3781</v>
      </c>
      <c r="B11639" t="s">
        <v>15</v>
      </c>
      <c r="C11639">
        <v>6.8</v>
      </c>
      <c r="E11639" t="b">
        <v>0</v>
      </c>
    </row>
    <row r="11640" spans="1:5" x14ac:dyDescent="0.3">
      <c r="A11640" t="s">
        <v>3781</v>
      </c>
      <c r="B11640" t="s">
        <v>17</v>
      </c>
      <c r="C11640">
        <v>6.8</v>
      </c>
      <c r="E11640" t="b">
        <v>0</v>
      </c>
    </row>
    <row r="11641" spans="1:5" x14ac:dyDescent="0.3">
      <c r="A11641" t="s">
        <v>3782</v>
      </c>
      <c r="B11641" t="s">
        <v>22</v>
      </c>
      <c r="C11641">
        <v>6.7</v>
      </c>
      <c r="E11641" t="b">
        <v>0</v>
      </c>
    </row>
    <row r="11642" spans="1:5" x14ac:dyDescent="0.3">
      <c r="A11642" t="s">
        <v>3782</v>
      </c>
      <c r="B11642" t="s">
        <v>30</v>
      </c>
      <c r="C11642">
        <v>6.7</v>
      </c>
      <c r="E11642" t="b">
        <v>0</v>
      </c>
    </row>
    <row r="11643" spans="1:5" x14ac:dyDescent="0.3">
      <c r="A11643" t="s">
        <v>3783</v>
      </c>
      <c r="B11643" t="s">
        <v>23</v>
      </c>
      <c r="C11643">
        <v>8.6</v>
      </c>
      <c r="E11643" t="b">
        <v>0</v>
      </c>
    </row>
    <row r="11644" spans="1:5" x14ac:dyDescent="0.3">
      <c r="A11644" t="s">
        <v>3784</v>
      </c>
      <c r="B11644" t="s">
        <v>22</v>
      </c>
      <c r="C11644">
        <v>4.8</v>
      </c>
      <c r="E11644" t="b">
        <v>0</v>
      </c>
    </row>
    <row r="11645" spans="1:5" x14ac:dyDescent="0.3">
      <c r="A11645" t="s">
        <v>3784</v>
      </c>
      <c r="B11645" t="s">
        <v>14</v>
      </c>
      <c r="C11645">
        <v>4.8</v>
      </c>
      <c r="E11645" t="b">
        <v>0</v>
      </c>
    </row>
    <row r="11646" spans="1:5" x14ac:dyDescent="0.3">
      <c r="A11646" t="s">
        <v>3784</v>
      </c>
      <c r="B11646" t="s">
        <v>35</v>
      </c>
      <c r="C11646">
        <v>4.8</v>
      </c>
      <c r="E11646" t="b">
        <v>0</v>
      </c>
    </row>
    <row r="11647" spans="1:5" x14ac:dyDescent="0.3">
      <c r="A11647" t="s">
        <v>3784</v>
      </c>
      <c r="B11647" t="s">
        <v>17</v>
      </c>
      <c r="C11647">
        <v>4.8</v>
      </c>
      <c r="E11647" t="b">
        <v>0</v>
      </c>
    </row>
    <row r="11648" spans="1:5" x14ac:dyDescent="0.3">
      <c r="A11648" t="s">
        <v>3785</v>
      </c>
      <c r="B11648" t="s">
        <v>12</v>
      </c>
      <c r="C11648">
        <v>3.4</v>
      </c>
      <c r="E11648" t="b">
        <v>0</v>
      </c>
    </row>
    <row r="11649" spans="1:5" x14ac:dyDescent="0.3">
      <c r="A11649" t="s">
        <v>3785</v>
      </c>
      <c r="B11649" t="s">
        <v>35</v>
      </c>
      <c r="C11649">
        <v>3.4</v>
      </c>
      <c r="E11649" t="b">
        <v>0</v>
      </c>
    </row>
    <row r="11650" spans="1:5" x14ac:dyDescent="0.3">
      <c r="A11650" t="s">
        <v>3786</v>
      </c>
      <c r="B11650" t="s">
        <v>22</v>
      </c>
      <c r="C11650">
        <v>7.4</v>
      </c>
      <c r="E11650" t="b">
        <v>0</v>
      </c>
    </row>
    <row r="11651" spans="1:5" x14ac:dyDescent="0.3">
      <c r="A11651" t="s">
        <v>3786</v>
      </c>
      <c r="B11651" t="s">
        <v>30</v>
      </c>
      <c r="C11651">
        <v>7.4</v>
      </c>
      <c r="E11651" t="b">
        <v>0</v>
      </c>
    </row>
    <row r="11652" spans="1:5" x14ac:dyDescent="0.3">
      <c r="A11652" t="s">
        <v>3786</v>
      </c>
      <c r="B11652" t="s">
        <v>19</v>
      </c>
      <c r="C11652">
        <v>7.4</v>
      </c>
      <c r="E11652" t="b">
        <v>0</v>
      </c>
    </row>
    <row r="11653" spans="1:5" x14ac:dyDescent="0.3">
      <c r="A11653" t="s">
        <v>3786</v>
      </c>
      <c r="B11653" t="s">
        <v>36</v>
      </c>
      <c r="C11653">
        <v>7.4</v>
      </c>
      <c r="E11653" t="b">
        <v>0</v>
      </c>
    </row>
    <row r="11654" spans="1:5" x14ac:dyDescent="0.3">
      <c r="A11654" t="s">
        <v>3787</v>
      </c>
      <c r="B11654" t="s">
        <v>22</v>
      </c>
      <c r="C11654">
        <v>7.3</v>
      </c>
      <c r="E11654" t="b">
        <v>0</v>
      </c>
    </row>
    <row r="11655" spans="1:5" x14ac:dyDescent="0.3">
      <c r="A11655" t="s">
        <v>3787</v>
      </c>
      <c r="B11655" t="s">
        <v>30</v>
      </c>
      <c r="C11655">
        <v>7.3</v>
      </c>
      <c r="E11655" t="b">
        <v>0</v>
      </c>
    </row>
    <row r="11656" spans="1:5" x14ac:dyDescent="0.3">
      <c r="A11656" t="s">
        <v>3788</v>
      </c>
      <c r="B11656" t="s">
        <v>30</v>
      </c>
      <c r="C11656">
        <v>8</v>
      </c>
      <c r="E11656" t="b">
        <v>0</v>
      </c>
    </row>
    <row r="11657" spans="1:5" x14ac:dyDescent="0.3">
      <c r="A11657" t="s">
        <v>3789</v>
      </c>
      <c r="B11657" t="s">
        <v>35</v>
      </c>
      <c r="C11657">
        <v>6.5</v>
      </c>
      <c r="E11657" t="b">
        <v>0</v>
      </c>
    </row>
    <row r="11658" spans="1:5" x14ac:dyDescent="0.3">
      <c r="A11658" t="s">
        <v>3789</v>
      </c>
      <c r="B11658" t="s">
        <v>17</v>
      </c>
      <c r="C11658">
        <v>6.5</v>
      </c>
      <c r="E11658" t="b">
        <v>0</v>
      </c>
    </row>
    <row r="11659" spans="1:5" x14ac:dyDescent="0.3">
      <c r="A11659" t="s">
        <v>3790</v>
      </c>
      <c r="B11659" t="s">
        <v>35</v>
      </c>
      <c r="C11659">
        <v>5.9</v>
      </c>
      <c r="E11659" t="b">
        <v>0</v>
      </c>
    </row>
    <row r="11660" spans="1:5" x14ac:dyDescent="0.3">
      <c r="A11660" t="s">
        <v>3791</v>
      </c>
      <c r="B11660" t="s">
        <v>22</v>
      </c>
      <c r="C11660">
        <v>6.8</v>
      </c>
      <c r="E11660" t="b">
        <v>0</v>
      </c>
    </row>
    <row r="11661" spans="1:5" x14ac:dyDescent="0.3">
      <c r="A11661" t="s">
        <v>3791</v>
      </c>
      <c r="B11661" t="s">
        <v>30</v>
      </c>
      <c r="C11661">
        <v>6.8</v>
      </c>
      <c r="E11661" t="b">
        <v>0</v>
      </c>
    </row>
    <row r="11662" spans="1:5" x14ac:dyDescent="0.3">
      <c r="A11662" t="s">
        <v>3792</v>
      </c>
      <c r="B11662" t="s">
        <v>30</v>
      </c>
      <c r="C11662">
        <v>7.4</v>
      </c>
      <c r="E11662" t="b">
        <v>0</v>
      </c>
    </row>
    <row r="11663" spans="1:5" x14ac:dyDescent="0.3">
      <c r="A11663" t="s">
        <v>3792</v>
      </c>
      <c r="B11663" t="s">
        <v>17</v>
      </c>
      <c r="C11663">
        <v>7.4</v>
      </c>
      <c r="E11663" t="b">
        <v>0</v>
      </c>
    </row>
    <row r="11664" spans="1:5" x14ac:dyDescent="0.3">
      <c r="A11664" t="s">
        <v>3793</v>
      </c>
      <c r="B11664" t="s">
        <v>14</v>
      </c>
      <c r="C11664">
        <v>6.7</v>
      </c>
      <c r="E11664" t="b">
        <v>0</v>
      </c>
    </row>
    <row r="11665" spans="1:5" x14ac:dyDescent="0.3">
      <c r="A11665" t="s">
        <v>3793</v>
      </c>
      <c r="B11665" t="s">
        <v>35</v>
      </c>
      <c r="C11665">
        <v>6.7</v>
      </c>
      <c r="E11665" t="b">
        <v>0</v>
      </c>
    </row>
    <row r="11666" spans="1:5" x14ac:dyDescent="0.3">
      <c r="A11666" t="s">
        <v>3793</v>
      </c>
      <c r="B11666" t="s">
        <v>26</v>
      </c>
      <c r="C11666">
        <v>6.7</v>
      </c>
      <c r="E11666" t="b">
        <v>0</v>
      </c>
    </row>
    <row r="11667" spans="1:5" x14ac:dyDescent="0.3">
      <c r="A11667" t="s">
        <v>3793</v>
      </c>
      <c r="B11667" t="s">
        <v>17</v>
      </c>
      <c r="C11667">
        <v>6.7</v>
      </c>
      <c r="E11667" t="b">
        <v>0</v>
      </c>
    </row>
    <row r="11668" spans="1:5" x14ac:dyDescent="0.3">
      <c r="A11668" t="s">
        <v>3794</v>
      </c>
      <c r="B11668" t="s">
        <v>22</v>
      </c>
      <c r="C11668">
        <v>6.8</v>
      </c>
      <c r="E11668" t="b">
        <v>0</v>
      </c>
    </row>
    <row r="11669" spans="1:5" x14ac:dyDescent="0.3">
      <c r="A11669" t="s">
        <v>3794</v>
      </c>
      <c r="B11669" t="s">
        <v>30</v>
      </c>
      <c r="C11669">
        <v>6.8</v>
      </c>
      <c r="E11669" t="b">
        <v>0</v>
      </c>
    </row>
    <row r="11670" spans="1:5" x14ac:dyDescent="0.3">
      <c r="A11670" t="s">
        <v>3795</v>
      </c>
      <c r="B11670" t="s">
        <v>22</v>
      </c>
      <c r="C11670">
        <v>5.4</v>
      </c>
      <c r="E11670" t="b">
        <v>0</v>
      </c>
    </row>
    <row r="11671" spans="1:5" x14ac:dyDescent="0.3">
      <c r="A11671" t="s">
        <v>3795</v>
      </c>
      <c r="B11671" t="s">
        <v>34</v>
      </c>
      <c r="C11671">
        <v>5.4</v>
      </c>
      <c r="E11671" t="b">
        <v>0</v>
      </c>
    </row>
    <row r="11672" spans="1:5" x14ac:dyDescent="0.3">
      <c r="A11672" t="s">
        <v>3796</v>
      </c>
      <c r="B11672" t="s">
        <v>22</v>
      </c>
      <c r="C11672">
        <v>5.5</v>
      </c>
      <c r="E11672" t="b">
        <v>0</v>
      </c>
    </row>
    <row r="11673" spans="1:5" x14ac:dyDescent="0.3">
      <c r="A11673" t="s">
        <v>3796</v>
      </c>
      <c r="B11673" t="s">
        <v>35</v>
      </c>
      <c r="C11673">
        <v>5.5</v>
      </c>
      <c r="E11673" t="b">
        <v>0</v>
      </c>
    </row>
    <row r="11674" spans="1:5" x14ac:dyDescent="0.3">
      <c r="A11674" t="s">
        <v>3797</v>
      </c>
      <c r="B11674" t="s">
        <v>38</v>
      </c>
      <c r="C11674">
        <v>7.4</v>
      </c>
      <c r="E11674" t="b">
        <v>0</v>
      </c>
    </row>
    <row r="11675" spans="1:5" x14ac:dyDescent="0.3">
      <c r="A11675" t="s">
        <v>3797</v>
      </c>
      <c r="B11675" t="s">
        <v>30</v>
      </c>
      <c r="C11675">
        <v>7.4</v>
      </c>
      <c r="E11675" t="b">
        <v>0</v>
      </c>
    </row>
    <row r="11676" spans="1:5" x14ac:dyDescent="0.3">
      <c r="A11676" t="s">
        <v>3797</v>
      </c>
      <c r="B11676" t="s">
        <v>19</v>
      </c>
      <c r="C11676">
        <v>7.4</v>
      </c>
      <c r="E11676" t="b">
        <v>0</v>
      </c>
    </row>
    <row r="11677" spans="1:5" x14ac:dyDescent="0.3">
      <c r="A11677" t="s">
        <v>3797</v>
      </c>
      <c r="B11677" t="s">
        <v>28</v>
      </c>
      <c r="C11677">
        <v>7.4</v>
      </c>
      <c r="E11677" t="b">
        <v>0</v>
      </c>
    </row>
    <row r="11678" spans="1:5" x14ac:dyDescent="0.3">
      <c r="A11678" t="s">
        <v>3798</v>
      </c>
      <c r="B11678" t="s">
        <v>34</v>
      </c>
      <c r="C11678">
        <v>5.7</v>
      </c>
      <c r="E11678" t="b">
        <v>0</v>
      </c>
    </row>
    <row r="11679" spans="1:5" x14ac:dyDescent="0.3">
      <c r="A11679" t="s">
        <v>3798</v>
      </c>
      <c r="B11679" t="s">
        <v>30</v>
      </c>
      <c r="C11679">
        <v>5.7</v>
      </c>
      <c r="E11679" t="b">
        <v>0</v>
      </c>
    </row>
    <row r="11680" spans="1:5" x14ac:dyDescent="0.3">
      <c r="A11680" t="s">
        <v>3799</v>
      </c>
      <c r="B11680" t="s">
        <v>30</v>
      </c>
      <c r="C11680">
        <v>5.4</v>
      </c>
      <c r="E11680" t="b">
        <v>0</v>
      </c>
    </row>
    <row r="11681" spans="1:5" x14ac:dyDescent="0.3">
      <c r="A11681" t="s">
        <v>3800</v>
      </c>
      <c r="B11681" t="s">
        <v>22</v>
      </c>
      <c r="C11681">
        <v>3.2</v>
      </c>
      <c r="E11681" t="b">
        <v>0</v>
      </c>
    </row>
    <row r="11682" spans="1:5" x14ac:dyDescent="0.3">
      <c r="A11682" t="s">
        <v>3801</v>
      </c>
      <c r="B11682" t="s">
        <v>22</v>
      </c>
      <c r="C11682">
        <v>7.1</v>
      </c>
      <c r="E11682" t="b">
        <v>0</v>
      </c>
    </row>
    <row r="11683" spans="1:5" x14ac:dyDescent="0.3">
      <c r="A11683" t="s">
        <v>3801</v>
      </c>
      <c r="B11683" t="s">
        <v>19</v>
      </c>
      <c r="C11683">
        <v>7.1</v>
      </c>
      <c r="E11683" t="b">
        <v>0</v>
      </c>
    </row>
    <row r="11684" spans="1:5" x14ac:dyDescent="0.3">
      <c r="A11684" t="s">
        <v>3802</v>
      </c>
      <c r="B11684" t="s">
        <v>30</v>
      </c>
      <c r="C11684">
        <v>7.8</v>
      </c>
      <c r="E11684" t="b">
        <v>0</v>
      </c>
    </row>
    <row r="11685" spans="1:5" x14ac:dyDescent="0.3">
      <c r="A11685" t="s">
        <v>3802</v>
      </c>
      <c r="B11685" t="s">
        <v>19</v>
      </c>
      <c r="C11685">
        <v>7.8</v>
      </c>
      <c r="E11685" t="b">
        <v>0</v>
      </c>
    </row>
    <row r="11686" spans="1:5" x14ac:dyDescent="0.3">
      <c r="A11686" t="s">
        <v>3803</v>
      </c>
      <c r="B11686" t="s">
        <v>28</v>
      </c>
      <c r="C11686">
        <v>5.3</v>
      </c>
      <c r="E11686" t="b">
        <v>0</v>
      </c>
    </row>
    <row r="11687" spans="1:5" x14ac:dyDescent="0.3">
      <c r="A11687" t="s">
        <v>3804</v>
      </c>
      <c r="B11687" t="s">
        <v>22</v>
      </c>
      <c r="C11687">
        <v>7.2</v>
      </c>
      <c r="E11687" t="b">
        <v>0</v>
      </c>
    </row>
    <row r="11688" spans="1:5" x14ac:dyDescent="0.3">
      <c r="A11688" t="s">
        <v>3804</v>
      </c>
      <c r="B11688" t="s">
        <v>30</v>
      </c>
      <c r="C11688">
        <v>7.2</v>
      </c>
      <c r="E11688" t="b">
        <v>0</v>
      </c>
    </row>
    <row r="11689" spans="1:5" x14ac:dyDescent="0.3">
      <c r="A11689" t="s">
        <v>3804</v>
      </c>
      <c r="B11689" t="s">
        <v>19</v>
      </c>
      <c r="C11689">
        <v>7.2</v>
      </c>
      <c r="E11689" t="b">
        <v>0</v>
      </c>
    </row>
    <row r="11690" spans="1:5" x14ac:dyDescent="0.3">
      <c r="A11690" t="s">
        <v>3805</v>
      </c>
      <c r="B11690" t="s">
        <v>22</v>
      </c>
      <c r="C11690">
        <v>6.2</v>
      </c>
      <c r="E11690" t="b">
        <v>0</v>
      </c>
    </row>
    <row r="11691" spans="1:5" x14ac:dyDescent="0.3">
      <c r="A11691" t="s">
        <v>3805</v>
      </c>
      <c r="B11691" t="s">
        <v>30</v>
      </c>
      <c r="C11691">
        <v>6.2</v>
      </c>
      <c r="E11691" t="b">
        <v>0</v>
      </c>
    </row>
    <row r="11692" spans="1:5" x14ac:dyDescent="0.3">
      <c r="A11692" t="s">
        <v>3806</v>
      </c>
      <c r="B11692" t="s">
        <v>30</v>
      </c>
      <c r="C11692">
        <v>5.9</v>
      </c>
      <c r="E11692" t="b">
        <v>0</v>
      </c>
    </row>
    <row r="11693" spans="1:5" x14ac:dyDescent="0.3">
      <c r="A11693" t="s">
        <v>3758</v>
      </c>
      <c r="B11693" t="s">
        <v>34</v>
      </c>
      <c r="C11693">
        <v>7.2</v>
      </c>
      <c r="E11693" t="b">
        <v>0</v>
      </c>
    </row>
    <row r="11694" spans="1:5" x14ac:dyDescent="0.3">
      <c r="A11694" t="s">
        <v>3758</v>
      </c>
      <c r="B11694" t="s">
        <v>30</v>
      </c>
      <c r="C11694">
        <v>7.2</v>
      </c>
      <c r="E11694" t="b">
        <v>0</v>
      </c>
    </row>
    <row r="11695" spans="1:5" x14ac:dyDescent="0.3">
      <c r="A11695" t="s">
        <v>3807</v>
      </c>
      <c r="B11695" t="s">
        <v>22</v>
      </c>
      <c r="C11695">
        <v>6.7</v>
      </c>
      <c r="E11695" t="b">
        <v>0</v>
      </c>
    </row>
    <row r="11696" spans="1:5" x14ac:dyDescent="0.3">
      <c r="A11696" t="s">
        <v>3808</v>
      </c>
      <c r="B11696" t="s">
        <v>13</v>
      </c>
      <c r="C11696">
        <v>5.7</v>
      </c>
      <c r="E11696" t="b">
        <v>0</v>
      </c>
    </row>
    <row r="11697" spans="1:5" x14ac:dyDescent="0.3">
      <c r="A11697" t="s">
        <v>3808</v>
      </c>
      <c r="B11697" t="s">
        <v>30</v>
      </c>
      <c r="C11697">
        <v>5.7</v>
      </c>
      <c r="E11697" t="b">
        <v>0</v>
      </c>
    </row>
    <row r="11698" spans="1:5" x14ac:dyDescent="0.3">
      <c r="A11698" t="s">
        <v>3808</v>
      </c>
      <c r="B11698" t="s">
        <v>19</v>
      </c>
      <c r="C11698">
        <v>5.7</v>
      </c>
      <c r="E11698" t="b">
        <v>0</v>
      </c>
    </row>
    <row r="11699" spans="1:5" x14ac:dyDescent="0.3">
      <c r="A11699" t="s">
        <v>3809</v>
      </c>
      <c r="B11699" t="s">
        <v>22</v>
      </c>
      <c r="C11699">
        <v>7.1</v>
      </c>
      <c r="E11699" t="b">
        <v>0</v>
      </c>
    </row>
    <row r="11700" spans="1:5" x14ac:dyDescent="0.3">
      <c r="A11700" t="s">
        <v>3809</v>
      </c>
      <c r="B11700" t="s">
        <v>30</v>
      </c>
      <c r="C11700">
        <v>7.1</v>
      </c>
      <c r="E11700" t="b">
        <v>0</v>
      </c>
    </row>
    <row r="11701" spans="1:5" x14ac:dyDescent="0.3">
      <c r="A11701" t="s">
        <v>3809</v>
      </c>
      <c r="B11701" t="s">
        <v>19</v>
      </c>
      <c r="C11701">
        <v>7.1</v>
      </c>
      <c r="E11701" t="b">
        <v>0</v>
      </c>
    </row>
    <row r="11702" spans="1:5" x14ac:dyDescent="0.3">
      <c r="A11702" t="s">
        <v>3810</v>
      </c>
      <c r="B11702" t="s">
        <v>22</v>
      </c>
      <c r="C11702">
        <v>7.2</v>
      </c>
      <c r="E11702" t="b">
        <v>0</v>
      </c>
    </row>
    <row r="11703" spans="1:5" x14ac:dyDescent="0.3">
      <c r="A11703" t="s">
        <v>3810</v>
      </c>
      <c r="B11703" t="s">
        <v>30</v>
      </c>
      <c r="C11703">
        <v>7.2</v>
      </c>
      <c r="E11703" t="b">
        <v>0</v>
      </c>
    </row>
    <row r="11704" spans="1:5" x14ac:dyDescent="0.3">
      <c r="A11704" t="s">
        <v>3811</v>
      </c>
      <c r="B11704" t="s">
        <v>13</v>
      </c>
      <c r="C11704">
        <v>7.4</v>
      </c>
      <c r="E11704" t="b">
        <v>0</v>
      </c>
    </row>
    <row r="11705" spans="1:5" x14ac:dyDescent="0.3">
      <c r="A11705" t="s">
        <v>3811</v>
      </c>
      <c r="B11705" t="s">
        <v>30</v>
      </c>
      <c r="C11705">
        <v>7.4</v>
      </c>
      <c r="E11705" t="b">
        <v>0</v>
      </c>
    </row>
    <row r="11706" spans="1:5" x14ac:dyDescent="0.3">
      <c r="A11706" t="s">
        <v>3812</v>
      </c>
      <c r="B11706" t="s">
        <v>30</v>
      </c>
      <c r="C11706">
        <v>7.7</v>
      </c>
      <c r="E11706" t="b">
        <v>0</v>
      </c>
    </row>
    <row r="11707" spans="1:5" x14ac:dyDescent="0.3">
      <c r="A11707" t="s">
        <v>3813</v>
      </c>
      <c r="B11707" t="s">
        <v>34</v>
      </c>
      <c r="C11707">
        <v>7.7</v>
      </c>
      <c r="E11707" t="b">
        <v>0</v>
      </c>
    </row>
    <row r="11708" spans="1:5" x14ac:dyDescent="0.3">
      <c r="A11708" t="s">
        <v>3813</v>
      </c>
      <c r="B11708" t="s">
        <v>30</v>
      </c>
      <c r="C11708">
        <v>7.7</v>
      </c>
      <c r="E11708" t="b">
        <v>0</v>
      </c>
    </row>
    <row r="11709" spans="1:5" x14ac:dyDescent="0.3">
      <c r="A11709" t="s">
        <v>3814</v>
      </c>
      <c r="B11709" t="s">
        <v>34</v>
      </c>
      <c r="C11709">
        <v>7.4</v>
      </c>
      <c r="E11709" t="b">
        <v>0</v>
      </c>
    </row>
    <row r="11710" spans="1:5" x14ac:dyDescent="0.3">
      <c r="A11710" t="s">
        <v>3814</v>
      </c>
      <c r="B11710" t="s">
        <v>30</v>
      </c>
      <c r="C11710">
        <v>7.4</v>
      </c>
      <c r="E11710" t="b">
        <v>0</v>
      </c>
    </row>
    <row r="11711" spans="1:5" x14ac:dyDescent="0.3">
      <c r="A11711" t="s">
        <v>3814</v>
      </c>
      <c r="B11711" t="s">
        <v>19</v>
      </c>
      <c r="C11711">
        <v>7.4</v>
      </c>
      <c r="E11711" t="b">
        <v>0</v>
      </c>
    </row>
    <row r="11712" spans="1:5" x14ac:dyDescent="0.3">
      <c r="A11712" t="s">
        <v>3814</v>
      </c>
      <c r="B11712" t="s">
        <v>17</v>
      </c>
      <c r="C11712">
        <v>7.4</v>
      </c>
      <c r="E11712" t="b">
        <v>0</v>
      </c>
    </row>
    <row r="11713" spans="1:5" x14ac:dyDescent="0.3">
      <c r="A11713" t="s">
        <v>3815</v>
      </c>
      <c r="B11713" t="s">
        <v>30</v>
      </c>
      <c r="C11713">
        <v>8.4</v>
      </c>
      <c r="E11713" t="b">
        <v>0</v>
      </c>
    </row>
    <row r="11714" spans="1:5" x14ac:dyDescent="0.3">
      <c r="A11714" t="s">
        <v>3816</v>
      </c>
      <c r="B11714" t="s">
        <v>25</v>
      </c>
      <c r="C11714">
        <v>7.1</v>
      </c>
      <c r="E11714" t="b">
        <v>0</v>
      </c>
    </row>
    <row r="11715" spans="1:5" x14ac:dyDescent="0.3">
      <c r="A11715" t="s">
        <v>3816</v>
      </c>
      <c r="B11715" t="s">
        <v>19</v>
      </c>
      <c r="C11715">
        <v>7.1</v>
      </c>
      <c r="E11715" t="b">
        <v>0</v>
      </c>
    </row>
    <row r="11716" spans="1:5" x14ac:dyDescent="0.3">
      <c r="A11716" t="s">
        <v>3817</v>
      </c>
      <c r="B11716" t="s">
        <v>30</v>
      </c>
      <c r="C11716">
        <v>7.2</v>
      </c>
      <c r="E11716" t="b">
        <v>0</v>
      </c>
    </row>
    <row r="11717" spans="1:5" x14ac:dyDescent="0.3">
      <c r="A11717" t="s">
        <v>3817</v>
      </c>
      <c r="B11717" t="s">
        <v>25</v>
      </c>
      <c r="C11717">
        <v>7.2</v>
      </c>
      <c r="E11717" t="b">
        <v>0</v>
      </c>
    </row>
    <row r="11718" spans="1:5" x14ac:dyDescent="0.3">
      <c r="A11718" t="s">
        <v>3818</v>
      </c>
      <c r="B11718" t="s">
        <v>30</v>
      </c>
      <c r="C11718">
        <v>7.5</v>
      </c>
      <c r="E11718" t="b">
        <v>0</v>
      </c>
    </row>
    <row r="11719" spans="1:5" x14ac:dyDescent="0.3">
      <c r="A11719" t="s">
        <v>3818</v>
      </c>
      <c r="B11719" t="s">
        <v>31</v>
      </c>
      <c r="C11719">
        <v>7.5</v>
      </c>
      <c r="E11719" t="b">
        <v>0</v>
      </c>
    </row>
    <row r="11720" spans="1:5" x14ac:dyDescent="0.3">
      <c r="A11720" t="s">
        <v>3818</v>
      </c>
      <c r="B11720" t="s">
        <v>17</v>
      </c>
      <c r="C11720">
        <v>7.5</v>
      </c>
      <c r="E11720" t="b">
        <v>0</v>
      </c>
    </row>
    <row r="11721" spans="1:5" x14ac:dyDescent="0.3">
      <c r="A11721" t="s">
        <v>3818</v>
      </c>
      <c r="B11721" t="s">
        <v>36</v>
      </c>
      <c r="C11721">
        <v>7.5</v>
      </c>
      <c r="E11721" t="b">
        <v>0</v>
      </c>
    </row>
    <row r="11722" spans="1:5" x14ac:dyDescent="0.3">
      <c r="A11722" t="s">
        <v>3819</v>
      </c>
      <c r="B11722" t="s">
        <v>22</v>
      </c>
      <c r="C11722">
        <v>5.4</v>
      </c>
      <c r="E11722" t="b">
        <v>0</v>
      </c>
    </row>
    <row r="11723" spans="1:5" x14ac:dyDescent="0.3">
      <c r="A11723" t="s">
        <v>3820</v>
      </c>
      <c r="B11723" t="s">
        <v>30</v>
      </c>
      <c r="C11723">
        <v>8.1</v>
      </c>
      <c r="E11723" t="b">
        <v>0</v>
      </c>
    </row>
    <row r="11724" spans="1:5" x14ac:dyDescent="0.3">
      <c r="A11724" t="s">
        <v>3820</v>
      </c>
      <c r="B11724" t="s">
        <v>15</v>
      </c>
      <c r="C11724">
        <v>8.1</v>
      </c>
      <c r="E11724" t="b">
        <v>0</v>
      </c>
    </row>
    <row r="11725" spans="1:5" x14ac:dyDescent="0.3">
      <c r="A11725" t="s">
        <v>3820</v>
      </c>
      <c r="B11725" t="s">
        <v>17</v>
      </c>
      <c r="C11725">
        <v>8.1</v>
      </c>
      <c r="E11725" t="b">
        <v>0</v>
      </c>
    </row>
    <row r="11726" spans="1:5" x14ac:dyDescent="0.3">
      <c r="A11726" t="s">
        <v>3821</v>
      </c>
      <c r="B11726" t="s">
        <v>13</v>
      </c>
      <c r="C11726">
        <v>6</v>
      </c>
      <c r="E11726" t="b">
        <v>0</v>
      </c>
    </row>
    <row r="11727" spans="1:5" x14ac:dyDescent="0.3">
      <c r="A11727" t="s">
        <v>3821</v>
      </c>
      <c r="B11727" t="s">
        <v>22</v>
      </c>
      <c r="C11727">
        <v>6</v>
      </c>
      <c r="E11727" t="b">
        <v>0</v>
      </c>
    </row>
    <row r="11728" spans="1:5" x14ac:dyDescent="0.3">
      <c r="A11728" t="s">
        <v>3821</v>
      </c>
      <c r="B11728" t="s">
        <v>28</v>
      </c>
      <c r="C11728">
        <v>6</v>
      </c>
      <c r="E11728" t="b">
        <v>0</v>
      </c>
    </row>
    <row r="11729" spans="1:5" x14ac:dyDescent="0.3">
      <c r="A11729" t="s">
        <v>3822</v>
      </c>
      <c r="B11729" t="s">
        <v>34</v>
      </c>
      <c r="C11729">
        <v>7.8</v>
      </c>
      <c r="E11729" t="b">
        <v>0</v>
      </c>
    </row>
    <row r="11730" spans="1:5" x14ac:dyDescent="0.3">
      <c r="A11730" t="s">
        <v>3822</v>
      </c>
      <c r="B11730" t="s">
        <v>30</v>
      </c>
      <c r="C11730">
        <v>7.8</v>
      </c>
      <c r="E11730" t="b">
        <v>0</v>
      </c>
    </row>
    <row r="11731" spans="1:5" x14ac:dyDescent="0.3">
      <c r="A11731" t="s">
        <v>3822</v>
      </c>
      <c r="B11731" t="s">
        <v>26</v>
      </c>
      <c r="C11731">
        <v>7.8</v>
      </c>
      <c r="E11731" t="b">
        <v>0</v>
      </c>
    </row>
    <row r="11732" spans="1:5" x14ac:dyDescent="0.3">
      <c r="A11732" t="s">
        <v>3823</v>
      </c>
      <c r="B11732" t="s">
        <v>22</v>
      </c>
      <c r="C11732">
        <v>6.8</v>
      </c>
      <c r="E11732" t="b">
        <v>0</v>
      </c>
    </row>
    <row r="11733" spans="1:5" x14ac:dyDescent="0.3">
      <c r="A11733" t="s">
        <v>3823</v>
      </c>
      <c r="B11733" t="s">
        <v>34</v>
      </c>
      <c r="C11733">
        <v>6.8</v>
      </c>
      <c r="E11733" t="b">
        <v>0</v>
      </c>
    </row>
    <row r="11734" spans="1:5" x14ac:dyDescent="0.3">
      <c r="A11734" t="s">
        <v>3823</v>
      </c>
      <c r="B11734" t="s">
        <v>30</v>
      </c>
      <c r="C11734">
        <v>6.8</v>
      </c>
      <c r="E11734" t="b">
        <v>0</v>
      </c>
    </row>
    <row r="11735" spans="1:5" x14ac:dyDescent="0.3">
      <c r="A11735" t="s">
        <v>3824</v>
      </c>
      <c r="B11735" t="s">
        <v>22</v>
      </c>
      <c r="C11735">
        <v>6.5</v>
      </c>
      <c r="E11735" t="b">
        <v>0</v>
      </c>
    </row>
    <row r="11736" spans="1:5" x14ac:dyDescent="0.3">
      <c r="A11736" t="s">
        <v>3824</v>
      </c>
      <c r="B11736" t="s">
        <v>30</v>
      </c>
      <c r="C11736">
        <v>6.5</v>
      </c>
      <c r="E11736" t="b">
        <v>0</v>
      </c>
    </row>
    <row r="11737" spans="1:5" x14ac:dyDescent="0.3">
      <c r="A11737" t="s">
        <v>3825</v>
      </c>
      <c r="B11737" t="s">
        <v>34</v>
      </c>
      <c r="C11737">
        <v>7.7</v>
      </c>
      <c r="E11737" t="b">
        <v>0</v>
      </c>
    </row>
    <row r="11738" spans="1:5" x14ac:dyDescent="0.3">
      <c r="A11738" t="s">
        <v>3825</v>
      </c>
      <c r="B11738" t="s">
        <v>30</v>
      </c>
      <c r="C11738">
        <v>7.7</v>
      </c>
      <c r="E11738" t="b">
        <v>0</v>
      </c>
    </row>
    <row r="11739" spans="1:5" x14ac:dyDescent="0.3">
      <c r="A11739" t="s">
        <v>3826</v>
      </c>
      <c r="B11739" t="s">
        <v>38</v>
      </c>
      <c r="C11739">
        <v>6.4</v>
      </c>
      <c r="E11739" t="b">
        <v>0</v>
      </c>
    </row>
    <row r="11740" spans="1:5" x14ac:dyDescent="0.3">
      <c r="A11740" t="s">
        <v>3826</v>
      </c>
      <c r="B11740" t="s">
        <v>30</v>
      </c>
      <c r="C11740">
        <v>6.4</v>
      </c>
      <c r="E11740" t="b">
        <v>0</v>
      </c>
    </row>
    <row r="11741" spans="1:5" x14ac:dyDescent="0.3">
      <c r="A11741" t="s">
        <v>3826</v>
      </c>
      <c r="B11741" t="s">
        <v>39</v>
      </c>
      <c r="C11741">
        <v>6.4</v>
      </c>
      <c r="E11741" t="b">
        <v>0</v>
      </c>
    </row>
    <row r="11742" spans="1:5" x14ac:dyDescent="0.3">
      <c r="A11742" t="s">
        <v>3826</v>
      </c>
      <c r="B11742" t="s">
        <v>19</v>
      </c>
      <c r="C11742">
        <v>6.4</v>
      </c>
      <c r="E11742" t="b">
        <v>0</v>
      </c>
    </row>
    <row r="11743" spans="1:5" x14ac:dyDescent="0.3">
      <c r="A11743" t="s">
        <v>3827</v>
      </c>
      <c r="B11743" t="s">
        <v>22</v>
      </c>
      <c r="C11743">
        <v>6.5</v>
      </c>
      <c r="E11743" t="b">
        <v>0</v>
      </c>
    </row>
    <row r="11744" spans="1:5" x14ac:dyDescent="0.3">
      <c r="A11744" t="s">
        <v>3827</v>
      </c>
      <c r="B11744" t="s">
        <v>30</v>
      </c>
      <c r="C11744">
        <v>6.5</v>
      </c>
      <c r="E11744" t="b">
        <v>0</v>
      </c>
    </row>
    <row r="11745" spans="1:5" x14ac:dyDescent="0.3">
      <c r="A11745" t="s">
        <v>3827</v>
      </c>
      <c r="B11745" t="s">
        <v>32</v>
      </c>
      <c r="C11745">
        <v>6.5</v>
      </c>
      <c r="E11745" t="b">
        <v>0</v>
      </c>
    </row>
    <row r="11746" spans="1:5" x14ac:dyDescent="0.3">
      <c r="A11746" t="s">
        <v>3828</v>
      </c>
      <c r="B11746" t="s">
        <v>12</v>
      </c>
      <c r="C11746">
        <v>7.3</v>
      </c>
      <c r="E11746" t="b">
        <v>0</v>
      </c>
    </row>
    <row r="11747" spans="1:5" x14ac:dyDescent="0.3">
      <c r="A11747" t="s">
        <v>3828</v>
      </c>
      <c r="B11747" t="s">
        <v>34</v>
      </c>
      <c r="C11747">
        <v>7.3</v>
      </c>
      <c r="E11747" t="b">
        <v>0</v>
      </c>
    </row>
    <row r="11748" spans="1:5" x14ac:dyDescent="0.3">
      <c r="A11748" t="s">
        <v>3828</v>
      </c>
      <c r="B11748" t="s">
        <v>17</v>
      </c>
      <c r="C11748">
        <v>7.3</v>
      </c>
      <c r="E11748" t="b">
        <v>0</v>
      </c>
    </row>
    <row r="11749" spans="1:5" x14ac:dyDescent="0.3">
      <c r="A11749" t="s">
        <v>3829</v>
      </c>
      <c r="B11749" t="s">
        <v>12</v>
      </c>
      <c r="C11749">
        <v>6.6</v>
      </c>
      <c r="E11749" t="b">
        <v>0</v>
      </c>
    </row>
    <row r="11750" spans="1:5" x14ac:dyDescent="0.3">
      <c r="A11750" t="s">
        <v>3829</v>
      </c>
      <c r="B11750" t="s">
        <v>13</v>
      </c>
      <c r="C11750">
        <v>6.6</v>
      </c>
      <c r="E11750" t="b">
        <v>0</v>
      </c>
    </row>
    <row r="11751" spans="1:5" x14ac:dyDescent="0.3">
      <c r="A11751" t="s">
        <v>3829</v>
      </c>
      <c r="B11751" t="s">
        <v>28</v>
      </c>
      <c r="C11751">
        <v>6.6</v>
      </c>
      <c r="E11751" t="b">
        <v>0</v>
      </c>
    </row>
    <row r="11752" spans="1:5" x14ac:dyDescent="0.3">
      <c r="A11752" t="s">
        <v>3830</v>
      </c>
      <c r="B11752" t="s">
        <v>34</v>
      </c>
      <c r="C11752">
        <v>7.9</v>
      </c>
      <c r="E11752" t="b">
        <v>0</v>
      </c>
    </row>
    <row r="11753" spans="1:5" x14ac:dyDescent="0.3">
      <c r="A11753" t="s">
        <v>3830</v>
      </c>
      <c r="B11753" t="s">
        <v>30</v>
      </c>
      <c r="C11753">
        <v>7.9</v>
      </c>
      <c r="E11753" t="b">
        <v>0</v>
      </c>
    </row>
    <row r="11754" spans="1:5" x14ac:dyDescent="0.3">
      <c r="A11754" t="s">
        <v>3831</v>
      </c>
      <c r="B11754" t="s">
        <v>30</v>
      </c>
      <c r="C11754">
        <v>5.9</v>
      </c>
      <c r="E11754" t="b">
        <v>0</v>
      </c>
    </row>
    <row r="11755" spans="1:5" x14ac:dyDescent="0.3">
      <c r="A11755" t="s">
        <v>3831</v>
      </c>
      <c r="B11755" t="s">
        <v>35</v>
      </c>
      <c r="C11755">
        <v>5.9</v>
      </c>
      <c r="E11755" t="b">
        <v>0</v>
      </c>
    </row>
    <row r="11756" spans="1:5" x14ac:dyDescent="0.3">
      <c r="A11756" t="s">
        <v>3831</v>
      </c>
      <c r="B11756" t="s">
        <v>26</v>
      </c>
      <c r="C11756">
        <v>5.9</v>
      </c>
      <c r="E11756" t="b">
        <v>0</v>
      </c>
    </row>
    <row r="11757" spans="1:5" x14ac:dyDescent="0.3">
      <c r="A11757" t="s">
        <v>3831</v>
      </c>
      <c r="B11757" t="s">
        <v>17</v>
      </c>
      <c r="C11757">
        <v>5.9</v>
      </c>
      <c r="E11757" t="b">
        <v>0</v>
      </c>
    </row>
    <row r="11758" spans="1:5" x14ac:dyDescent="0.3">
      <c r="A11758" t="s">
        <v>3832</v>
      </c>
      <c r="B11758" t="s">
        <v>30</v>
      </c>
      <c r="C11758">
        <v>4.7</v>
      </c>
      <c r="E11758" t="b">
        <v>0</v>
      </c>
    </row>
    <row r="11759" spans="1:5" x14ac:dyDescent="0.3">
      <c r="A11759" t="s">
        <v>3832</v>
      </c>
      <c r="B11759" t="s">
        <v>17</v>
      </c>
      <c r="C11759">
        <v>4.7</v>
      </c>
      <c r="E11759" t="b">
        <v>0</v>
      </c>
    </row>
    <row r="11760" spans="1:5" x14ac:dyDescent="0.3">
      <c r="A11760" t="s">
        <v>3833</v>
      </c>
      <c r="B11760" t="s">
        <v>30</v>
      </c>
      <c r="C11760">
        <v>8.6999999999999993</v>
      </c>
      <c r="E11760" t="b">
        <v>0</v>
      </c>
    </row>
    <row r="11761" spans="1:5" x14ac:dyDescent="0.3">
      <c r="A11761" t="s">
        <v>3834</v>
      </c>
      <c r="B11761" t="s">
        <v>22</v>
      </c>
      <c r="C11761">
        <v>5.9</v>
      </c>
      <c r="E11761" t="b">
        <v>0</v>
      </c>
    </row>
    <row r="11762" spans="1:5" x14ac:dyDescent="0.3">
      <c r="A11762" t="s">
        <v>3835</v>
      </c>
      <c r="B11762" t="s">
        <v>22</v>
      </c>
      <c r="C11762">
        <v>6.7</v>
      </c>
      <c r="E11762" t="b">
        <v>0</v>
      </c>
    </row>
    <row r="11763" spans="1:5" x14ac:dyDescent="0.3">
      <c r="A11763" t="s">
        <v>3835</v>
      </c>
      <c r="B11763" t="s">
        <v>19</v>
      </c>
      <c r="C11763">
        <v>6.7</v>
      </c>
      <c r="E11763" t="b">
        <v>0</v>
      </c>
    </row>
    <row r="11764" spans="1:5" x14ac:dyDescent="0.3">
      <c r="A11764" t="s">
        <v>3836</v>
      </c>
      <c r="B11764" t="s">
        <v>12</v>
      </c>
      <c r="C11764">
        <v>8.5</v>
      </c>
      <c r="E11764" t="b">
        <v>0</v>
      </c>
    </row>
    <row r="11765" spans="1:5" x14ac:dyDescent="0.3">
      <c r="A11765" t="s">
        <v>3836</v>
      </c>
      <c r="B11765" t="s">
        <v>30</v>
      </c>
      <c r="C11765">
        <v>8.5</v>
      </c>
      <c r="E11765" t="b">
        <v>0</v>
      </c>
    </row>
    <row r="11766" spans="1:5" x14ac:dyDescent="0.3">
      <c r="A11766" t="s">
        <v>3836</v>
      </c>
      <c r="B11766" t="s">
        <v>31</v>
      </c>
      <c r="C11766">
        <v>8.5</v>
      </c>
      <c r="E11766" t="b">
        <v>0</v>
      </c>
    </row>
    <row r="11767" spans="1:5" x14ac:dyDescent="0.3">
      <c r="A11767" t="s">
        <v>3836</v>
      </c>
      <c r="B11767" t="s">
        <v>17</v>
      </c>
      <c r="C11767">
        <v>8.5</v>
      </c>
      <c r="E11767" t="b">
        <v>0</v>
      </c>
    </row>
    <row r="11768" spans="1:5" x14ac:dyDescent="0.3">
      <c r="A11768" t="s">
        <v>3836</v>
      </c>
      <c r="B11768" t="s">
        <v>36</v>
      </c>
      <c r="C11768">
        <v>8.5</v>
      </c>
      <c r="E11768" t="b">
        <v>0</v>
      </c>
    </row>
    <row r="11769" spans="1:5" x14ac:dyDescent="0.3">
      <c r="A11769" t="s">
        <v>3837</v>
      </c>
      <c r="B11769" t="s">
        <v>30</v>
      </c>
      <c r="C11769">
        <v>8.4</v>
      </c>
      <c r="E11769" t="b">
        <v>0</v>
      </c>
    </row>
    <row r="11770" spans="1:5" x14ac:dyDescent="0.3">
      <c r="A11770" t="s">
        <v>3837</v>
      </c>
      <c r="B11770" t="s">
        <v>23</v>
      </c>
      <c r="C11770">
        <v>8.4</v>
      </c>
      <c r="E11770" t="b">
        <v>0</v>
      </c>
    </row>
    <row r="11771" spans="1:5" x14ac:dyDescent="0.3">
      <c r="A11771" t="s">
        <v>3838</v>
      </c>
      <c r="B11771" t="s">
        <v>12</v>
      </c>
      <c r="C11771">
        <v>5.8</v>
      </c>
      <c r="E11771" t="b">
        <v>0</v>
      </c>
    </row>
    <row r="11772" spans="1:5" x14ac:dyDescent="0.3">
      <c r="A11772" t="s">
        <v>3838</v>
      </c>
      <c r="B11772" t="s">
        <v>13</v>
      </c>
      <c r="C11772">
        <v>5.8</v>
      </c>
      <c r="E11772" t="b">
        <v>0</v>
      </c>
    </row>
    <row r="11773" spans="1:5" x14ac:dyDescent="0.3">
      <c r="A11773" t="s">
        <v>3839</v>
      </c>
      <c r="B11773" t="s">
        <v>12</v>
      </c>
      <c r="C11773">
        <v>6.1</v>
      </c>
      <c r="E11773" t="b">
        <v>0</v>
      </c>
    </row>
    <row r="11774" spans="1:5" x14ac:dyDescent="0.3">
      <c r="A11774" t="s">
        <v>3839</v>
      </c>
      <c r="B11774" t="s">
        <v>34</v>
      </c>
      <c r="C11774">
        <v>6.1</v>
      </c>
      <c r="E11774" t="b">
        <v>0</v>
      </c>
    </row>
    <row r="11775" spans="1:5" x14ac:dyDescent="0.3">
      <c r="A11775" t="s">
        <v>3839</v>
      </c>
      <c r="B11775" t="s">
        <v>30</v>
      </c>
      <c r="C11775">
        <v>6.1</v>
      </c>
      <c r="E11775" t="b">
        <v>0</v>
      </c>
    </row>
    <row r="11776" spans="1:5" x14ac:dyDescent="0.3">
      <c r="A11776" t="s">
        <v>3840</v>
      </c>
      <c r="B11776" t="s">
        <v>34</v>
      </c>
      <c r="C11776">
        <v>7.3</v>
      </c>
      <c r="E11776" t="b">
        <v>0</v>
      </c>
    </row>
    <row r="11777" spans="1:5" x14ac:dyDescent="0.3">
      <c r="A11777" t="s">
        <v>3840</v>
      </c>
      <c r="B11777" t="s">
        <v>17</v>
      </c>
      <c r="C11777">
        <v>7.3</v>
      </c>
      <c r="E11777" t="b">
        <v>0</v>
      </c>
    </row>
    <row r="11778" spans="1:5" x14ac:dyDescent="0.3">
      <c r="A11778" t="s">
        <v>3841</v>
      </c>
      <c r="B11778" t="s">
        <v>12</v>
      </c>
      <c r="C11778">
        <v>6.7</v>
      </c>
      <c r="E11778" t="b">
        <v>0</v>
      </c>
    </row>
    <row r="11779" spans="1:5" x14ac:dyDescent="0.3">
      <c r="A11779" t="s">
        <v>3841</v>
      </c>
      <c r="B11779" t="s">
        <v>34</v>
      </c>
      <c r="C11779">
        <v>6.7</v>
      </c>
      <c r="E11779" t="b">
        <v>0</v>
      </c>
    </row>
    <row r="11780" spans="1:5" x14ac:dyDescent="0.3">
      <c r="A11780" t="s">
        <v>3841</v>
      </c>
      <c r="B11780" t="s">
        <v>30</v>
      </c>
      <c r="C11780">
        <v>6.7</v>
      </c>
      <c r="E11780" t="b">
        <v>0</v>
      </c>
    </row>
    <row r="11781" spans="1:5" x14ac:dyDescent="0.3">
      <c r="A11781" t="s">
        <v>3841</v>
      </c>
      <c r="B11781" t="s">
        <v>17</v>
      </c>
      <c r="C11781">
        <v>6.7</v>
      </c>
      <c r="E11781" t="b">
        <v>0</v>
      </c>
    </row>
    <row r="11782" spans="1:5" x14ac:dyDescent="0.3">
      <c r="A11782" t="s">
        <v>3842</v>
      </c>
      <c r="B11782" t="s">
        <v>30</v>
      </c>
      <c r="C11782">
        <v>7.6</v>
      </c>
      <c r="E11782" t="b">
        <v>0</v>
      </c>
    </row>
    <row r="11783" spans="1:5" x14ac:dyDescent="0.3">
      <c r="A11783" t="s">
        <v>3842</v>
      </c>
      <c r="B11783" t="s">
        <v>23</v>
      </c>
      <c r="C11783">
        <v>7.6</v>
      </c>
      <c r="E11783" t="b">
        <v>0</v>
      </c>
    </row>
    <row r="11784" spans="1:5" x14ac:dyDescent="0.3">
      <c r="A11784" t="s">
        <v>3843</v>
      </c>
      <c r="B11784" t="s">
        <v>22</v>
      </c>
      <c r="C11784">
        <v>7.2</v>
      </c>
      <c r="E11784" t="b">
        <v>0</v>
      </c>
    </row>
    <row r="11785" spans="1:5" x14ac:dyDescent="0.3">
      <c r="A11785" t="s">
        <v>3843</v>
      </c>
      <c r="B11785" t="s">
        <v>30</v>
      </c>
      <c r="C11785">
        <v>7.2</v>
      </c>
      <c r="E11785" t="b">
        <v>0</v>
      </c>
    </row>
    <row r="11786" spans="1:5" x14ac:dyDescent="0.3">
      <c r="A11786" t="s">
        <v>3844</v>
      </c>
      <c r="B11786" t="s">
        <v>26</v>
      </c>
      <c r="C11786">
        <v>6.2</v>
      </c>
      <c r="E11786" t="b">
        <v>0</v>
      </c>
    </row>
    <row r="11787" spans="1:5" x14ac:dyDescent="0.3">
      <c r="A11787" t="s">
        <v>3844</v>
      </c>
      <c r="B11787" t="s">
        <v>15</v>
      </c>
      <c r="C11787">
        <v>6.2</v>
      </c>
      <c r="E11787" t="b">
        <v>0</v>
      </c>
    </row>
    <row r="11788" spans="1:5" x14ac:dyDescent="0.3">
      <c r="A11788" t="s">
        <v>3844</v>
      </c>
      <c r="B11788" t="s">
        <v>17</v>
      </c>
      <c r="C11788">
        <v>6.2</v>
      </c>
      <c r="E11788" t="b">
        <v>0</v>
      </c>
    </row>
    <row r="11789" spans="1:5" x14ac:dyDescent="0.3">
      <c r="A11789" t="s">
        <v>181</v>
      </c>
      <c r="B11789" t="s">
        <v>13</v>
      </c>
      <c r="C11789">
        <v>5.8</v>
      </c>
      <c r="E11789" t="b">
        <v>0</v>
      </c>
    </row>
    <row r="11790" spans="1:5" x14ac:dyDescent="0.3">
      <c r="A11790" t="s">
        <v>181</v>
      </c>
      <c r="B11790" t="s">
        <v>23</v>
      </c>
      <c r="C11790">
        <v>5.8</v>
      </c>
      <c r="E11790" t="b">
        <v>0</v>
      </c>
    </row>
    <row r="11791" spans="1:5" x14ac:dyDescent="0.3">
      <c r="A11791" t="s">
        <v>181</v>
      </c>
      <c r="B11791" t="s">
        <v>14</v>
      </c>
      <c r="C11791">
        <v>5.8</v>
      </c>
      <c r="E11791" t="b">
        <v>0</v>
      </c>
    </row>
    <row r="11792" spans="1:5" x14ac:dyDescent="0.3">
      <c r="A11792" t="s">
        <v>3845</v>
      </c>
      <c r="B11792" t="s">
        <v>22</v>
      </c>
      <c r="C11792">
        <v>5.2</v>
      </c>
      <c r="E11792" t="b">
        <v>0</v>
      </c>
    </row>
    <row r="11793" spans="1:5" x14ac:dyDescent="0.3">
      <c r="A11793" t="s">
        <v>3845</v>
      </c>
      <c r="B11793" t="s">
        <v>30</v>
      </c>
      <c r="C11793">
        <v>5.2</v>
      </c>
      <c r="E11793" t="b">
        <v>0</v>
      </c>
    </row>
    <row r="11794" spans="1:5" x14ac:dyDescent="0.3">
      <c r="A11794" t="s">
        <v>3845</v>
      </c>
      <c r="B11794" t="s">
        <v>23</v>
      </c>
      <c r="C11794">
        <v>5.2</v>
      </c>
      <c r="E11794" t="b">
        <v>0</v>
      </c>
    </row>
    <row r="11795" spans="1:5" x14ac:dyDescent="0.3">
      <c r="A11795" t="s">
        <v>3845</v>
      </c>
      <c r="B11795" t="s">
        <v>39</v>
      </c>
      <c r="C11795">
        <v>5.2</v>
      </c>
      <c r="E11795" t="b">
        <v>0</v>
      </c>
    </row>
    <row r="11796" spans="1:5" x14ac:dyDescent="0.3">
      <c r="A11796" t="s">
        <v>3845</v>
      </c>
      <c r="B11796" t="s">
        <v>25</v>
      </c>
      <c r="C11796">
        <v>5.2</v>
      </c>
      <c r="E11796" t="b">
        <v>0</v>
      </c>
    </row>
    <row r="11797" spans="1:5" x14ac:dyDescent="0.3">
      <c r="A11797" t="s">
        <v>3845</v>
      </c>
      <c r="B11797" t="s">
        <v>19</v>
      </c>
      <c r="C11797">
        <v>5.2</v>
      </c>
      <c r="E11797" t="b">
        <v>0</v>
      </c>
    </row>
    <row r="11798" spans="1:5" x14ac:dyDescent="0.3">
      <c r="A11798" t="s">
        <v>3846</v>
      </c>
      <c r="B11798" t="s">
        <v>34</v>
      </c>
      <c r="C11798">
        <v>8.1</v>
      </c>
      <c r="E11798" t="b">
        <v>0</v>
      </c>
    </row>
    <row r="11799" spans="1:5" x14ac:dyDescent="0.3">
      <c r="A11799" t="s">
        <v>3846</v>
      </c>
      <c r="B11799" t="s">
        <v>30</v>
      </c>
      <c r="C11799">
        <v>8.1</v>
      </c>
      <c r="E11799" t="b">
        <v>0</v>
      </c>
    </row>
    <row r="11800" spans="1:5" x14ac:dyDescent="0.3">
      <c r="A11800" t="s">
        <v>3847</v>
      </c>
      <c r="B11800" t="s">
        <v>22</v>
      </c>
      <c r="C11800">
        <v>7.1</v>
      </c>
      <c r="E11800" t="b">
        <v>0</v>
      </c>
    </row>
    <row r="11801" spans="1:5" x14ac:dyDescent="0.3">
      <c r="A11801" t="s">
        <v>3847</v>
      </c>
      <c r="B11801" t="s">
        <v>30</v>
      </c>
      <c r="C11801">
        <v>7.1</v>
      </c>
      <c r="E11801" t="b">
        <v>0</v>
      </c>
    </row>
    <row r="11802" spans="1:5" x14ac:dyDescent="0.3">
      <c r="A11802" t="s">
        <v>3848</v>
      </c>
      <c r="B11802" t="s">
        <v>14</v>
      </c>
      <c r="C11802">
        <v>6.5</v>
      </c>
      <c r="E11802" t="b">
        <v>0</v>
      </c>
    </row>
    <row r="11803" spans="1:5" x14ac:dyDescent="0.3">
      <c r="A11803" t="s">
        <v>3848</v>
      </c>
      <c r="B11803" t="s">
        <v>17</v>
      </c>
      <c r="C11803">
        <v>6.5</v>
      </c>
      <c r="E11803" t="b">
        <v>0</v>
      </c>
    </row>
    <row r="11804" spans="1:5" x14ac:dyDescent="0.3">
      <c r="A11804" t="s">
        <v>3849</v>
      </c>
      <c r="B11804" t="s">
        <v>34</v>
      </c>
      <c r="C11804">
        <v>7.3</v>
      </c>
      <c r="E11804" t="b">
        <v>0</v>
      </c>
    </row>
    <row r="11805" spans="1:5" x14ac:dyDescent="0.3">
      <c r="A11805" t="s">
        <v>3849</v>
      </c>
      <c r="B11805" t="s">
        <v>30</v>
      </c>
      <c r="C11805">
        <v>7.3</v>
      </c>
      <c r="E11805" t="b">
        <v>0</v>
      </c>
    </row>
    <row r="11806" spans="1:5" x14ac:dyDescent="0.3">
      <c r="A11806" t="s">
        <v>3849</v>
      </c>
      <c r="B11806" t="s">
        <v>19</v>
      </c>
      <c r="C11806">
        <v>7.3</v>
      </c>
      <c r="E11806" t="b">
        <v>0</v>
      </c>
    </row>
    <row r="11807" spans="1:5" x14ac:dyDescent="0.3">
      <c r="A11807" t="s">
        <v>3849</v>
      </c>
      <c r="B11807" t="s">
        <v>17</v>
      </c>
      <c r="C11807">
        <v>7.3</v>
      </c>
      <c r="E11807" t="b">
        <v>0</v>
      </c>
    </row>
    <row r="11808" spans="1:5" x14ac:dyDescent="0.3">
      <c r="A11808" t="s">
        <v>3850</v>
      </c>
      <c r="B11808" t="s">
        <v>22</v>
      </c>
      <c r="C11808">
        <v>6.2</v>
      </c>
      <c r="E11808" t="b">
        <v>0</v>
      </c>
    </row>
    <row r="11809" spans="1:5" x14ac:dyDescent="0.3">
      <c r="A11809" t="s">
        <v>3851</v>
      </c>
      <c r="B11809" t="s">
        <v>35</v>
      </c>
      <c r="C11809">
        <v>5</v>
      </c>
      <c r="E11809" t="b">
        <v>0</v>
      </c>
    </row>
    <row r="11810" spans="1:5" x14ac:dyDescent="0.3">
      <c r="A11810" t="s">
        <v>3852</v>
      </c>
      <c r="B11810" t="s">
        <v>30</v>
      </c>
      <c r="C11810">
        <v>8</v>
      </c>
      <c r="E11810" t="b">
        <v>0</v>
      </c>
    </row>
    <row r="11811" spans="1:5" x14ac:dyDescent="0.3">
      <c r="A11811" t="s">
        <v>3852</v>
      </c>
      <c r="B11811" t="s">
        <v>35</v>
      </c>
      <c r="C11811">
        <v>8</v>
      </c>
      <c r="E11811" t="b">
        <v>0</v>
      </c>
    </row>
    <row r="11812" spans="1:5" x14ac:dyDescent="0.3">
      <c r="A11812" t="s">
        <v>3852</v>
      </c>
      <c r="B11812" t="s">
        <v>26</v>
      </c>
      <c r="C11812">
        <v>8</v>
      </c>
      <c r="E11812" t="b">
        <v>0</v>
      </c>
    </row>
    <row r="11813" spans="1:5" x14ac:dyDescent="0.3">
      <c r="A11813" t="s">
        <v>3853</v>
      </c>
      <c r="B11813" t="s">
        <v>30</v>
      </c>
      <c r="C11813">
        <v>7.8</v>
      </c>
      <c r="E11813" t="b">
        <v>0</v>
      </c>
    </row>
    <row r="11814" spans="1:5" x14ac:dyDescent="0.3">
      <c r="A11814" t="s">
        <v>3854</v>
      </c>
      <c r="B11814" t="s">
        <v>22</v>
      </c>
      <c r="C11814">
        <v>8.1</v>
      </c>
      <c r="E11814" t="b">
        <v>0</v>
      </c>
    </row>
    <row r="11815" spans="1:5" x14ac:dyDescent="0.3">
      <c r="A11815" t="s">
        <v>3854</v>
      </c>
      <c r="B11815" t="s">
        <v>19</v>
      </c>
      <c r="C11815">
        <v>8.1</v>
      </c>
      <c r="E11815" t="b">
        <v>0</v>
      </c>
    </row>
    <row r="11816" spans="1:5" x14ac:dyDescent="0.3">
      <c r="A11816" t="s">
        <v>3855</v>
      </c>
      <c r="B11816" t="s">
        <v>30</v>
      </c>
      <c r="C11816">
        <v>6.7</v>
      </c>
      <c r="E11816" t="b">
        <v>0</v>
      </c>
    </row>
    <row r="11817" spans="1:5" x14ac:dyDescent="0.3">
      <c r="A11817" t="s">
        <v>3855</v>
      </c>
      <c r="B11817" t="s">
        <v>23</v>
      </c>
      <c r="C11817">
        <v>6.7</v>
      </c>
      <c r="E11817" t="b">
        <v>0</v>
      </c>
    </row>
    <row r="11818" spans="1:5" x14ac:dyDescent="0.3">
      <c r="A11818" t="s">
        <v>3855</v>
      </c>
      <c r="B11818" t="s">
        <v>19</v>
      </c>
      <c r="C11818">
        <v>6.7</v>
      </c>
      <c r="E11818" t="b">
        <v>0</v>
      </c>
    </row>
    <row r="11819" spans="1:5" x14ac:dyDescent="0.3">
      <c r="A11819" t="s">
        <v>195</v>
      </c>
      <c r="B11819" t="s">
        <v>12</v>
      </c>
      <c r="C11819">
        <v>6.1</v>
      </c>
      <c r="E11819" t="b">
        <v>0</v>
      </c>
    </row>
    <row r="11820" spans="1:5" x14ac:dyDescent="0.3">
      <c r="A11820" t="s">
        <v>195</v>
      </c>
      <c r="B11820" t="s">
        <v>13</v>
      </c>
      <c r="C11820">
        <v>6.1</v>
      </c>
      <c r="E11820" t="b">
        <v>0</v>
      </c>
    </row>
    <row r="11821" spans="1:5" x14ac:dyDescent="0.3">
      <c r="A11821" t="s">
        <v>195</v>
      </c>
      <c r="B11821" t="s">
        <v>30</v>
      </c>
      <c r="C11821">
        <v>6.1</v>
      </c>
      <c r="E11821" t="b">
        <v>0</v>
      </c>
    </row>
    <row r="11822" spans="1:5" x14ac:dyDescent="0.3">
      <c r="A11822" t="s">
        <v>3856</v>
      </c>
      <c r="B11822" t="s">
        <v>30</v>
      </c>
      <c r="C11822">
        <v>7.1</v>
      </c>
      <c r="E11822" t="b">
        <v>0</v>
      </c>
    </row>
    <row r="11823" spans="1:5" x14ac:dyDescent="0.3">
      <c r="A11823" t="s">
        <v>3856</v>
      </c>
      <c r="B11823" t="s">
        <v>19</v>
      </c>
      <c r="C11823">
        <v>7.1</v>
      </c>
      <c r="E11823" t="b">
        <v>0</v>
      </c>
    </row>
    <row r="11824" spans="1:5" x14ac:dyDescent="0.3">
      <c r="A11824" t="s">
        <v>3857</v>
      </c>
      <c r="B11824" t="s">
        <v>30</v>
      </c>
      <c r="C11824">
        <v>5.6</v>
      </c>
      <c r="E11824" t="b">
        <v>0</v>
      </c>
    </row>
    <row r="11825" spans="1:5" x14ac:dyDescent="0.3">
      <c r="A11825" t="s">
        <v>3857</v>
      </c>
      <c r="B11825" t="s">
        <v>35</v>
      </c>
      <c r="C11825">
        <v>5.6</v>
      </c>
      <c r="E11825" t="b">
        <v>0</v>
      </c>
    </row>
    <row r="11826" spans="1:5" x14ac:dyDescent="0.3">
      <c r="A11826" t="s">
        <v>3858</v>
      </c>
      <c r="B11826" t="s">
        <v>30</v>
      </c>
      <c r="C11826">
        <v>7.6</v>
      </c>
      <c r="E11826" t="b">
        <v>0</v>
      </c>
    </row>
    <row r="11827" spans="1:5" x14ac:dyDescent="0.3">
      <c r="A11827" t="s">
        <v>3858</v>
      </c>
      <c r="B11827" t="s">
        <v>19</v>
      </c>
      <c r="C11827">
        <v>7.6</v>
      </c>
      <c r="E11827" t="b">
        <v>0</v>
      </c>
    </row>
    <row r="11828" spans="1:5" x14ac:dyDescent="0.3">
      <c r="A11828" t="s">
        <v>3859</v>
      </c>
      <c r="B11828" t="s">
        <v>22</v>
      </c>
      <c r="C11828">
        <v>4.3</v>
      </c>
      <c r="E11828" t="b">
        <v>0</v>
      </c>
    </row>
    <row r="11829" spans="1:5" x14ac:dyDescent="0.3">
      <c r="A11829" t="s">
        <v>3859</v>
      </c>
      <c r="B11829" t="s">
        <v>35</v>
      </c>
      <c r="C11829">
        <v>4.3</v>
      </c>
      <c r="E11829" t="b">
        <v>0</v>
      </c>
    </row>
    <row r="11830" spans="1:5" x14ac:dyDescent="0.3">
      <c r="A11830" t="s">
        <v>3549</v>
      </c>
      <c r="B11830" t="s">
        <v>22</v>
      </c>
      <c r="C11830">
        <v>7.3</v>
      </c>
      <c r="E11830" t="b">
        <v>0</v>
      </c>
    </row>
    <row r="11831" spans="1:5" x14ac:dyDescent="0.3">
      <c r="A11831" t="s">
        <v>3549</v>
      </c>
      <c r="B11831" t="s">
        <v>35</v>
      </c>
      <c r="C11831">
        <v>7.3</v>
      </c>
      <c r="E11831" t="b">
        <v>0</v>
      </c>
    </row>
    <row r="11832" spans="1:5" x14ac:dyDescent="0.3">
      <c r="A11832" t="s">
        <v>3549</v>
      </c>
      <c r="B11832" t="s">
        <v>15</v>
      </c>
      <c r="C11832">
        <v>7.3</v>
      </c>
      <c r="E11832" t="b">
        <v>0</v>
      </c>
    </row>
    <row r="11833" spans="1:5" x14ac:dyDescent="0.3">
      <c r="A11833" t="s">
        <v>3860</v>
      </c>
      <c r="B11833" t="s">
        <v>22</v>
      </c>
      <c r="C11833">
        <v>7.3</v>
      </c>
      <c r="E11833" t="b">
        <v>0</v>
      </c>
    </row>
    <row r="11834" spans="1:5" x14ac:dyDescent="0.3">
      <c r="A11834" t="s">
        <v>3860</v>
      </c>
      <c r="B11834" t="s">
        <v>30</v>
      </c>
      <c r="C11834">
        <v>7.3</v>
      </c>
      <c r="E11834" t="b">
        <v>0</v>
      </c>
    </row>
    <row r="11835" spans="1:5" x14ac:dyDescent="0.3">
      <c r="A11835" t="s">
        <v>3860</v>
      </c>
      <c r="B11835" t="s">
        <v>19</v>
      </c>
      <c r="C11835">
        <v>7.3</v>
      </c>
      <c r="E11835" t="b">
        <v>0</v>
      </c>
    </row>
    <row r="11836" spans="1:5" x14ac:dyDescent="0.3">
      <c r="A11836" t="s">
        <v>3861</v>
      </c>
      <c r="B11836" t="s">
        <v>26</v>
      </c>
      <c r="C11836">
        <v>4.5999999999999996</v>
      </c>
      <c r="E11836" t="b">
        <v>0</v>
      </c>
    </row>
    <row r="11837" spans="1:5" x14ac:dyDescent="0.3">
      <c r="A11837" t="s">
        <v>3861</v>
      </c>
      <c r="B11837" t="s">
        <v>17</v>
      </c>
      <c r="C11837">
        <v>4.5999999999999996</v>
      </c>
      <c r="E11837" t="b">
        <v>0</v>
      </c>
    </row>
    <row r="11838" spans="1:5" x14ac:dyDescent="0.3">
      <c r="A11838" t="s">
        <v>3862</v>
      </c>
      <c r="B11838" t="s">
        <v>30</v>
      </c>
      <c r="C11838">
        <v>6.8</v>
      </c>
      <c r="E11838" t="b">
        <v>0</v>
      </c>
    </row>
    <row r="11839" spans="1:5" x14ac:dyDescent="0.3">
      <c r="A11839" t="s">
        <v>3862</v>
      </c>
      <c r="B11839" t="s">
        <v>19</v>
      </c>
      <c r="C11839">
        <v>6.8</v>
      </c>
      <c r="E11839" t="b">
        <v>0</v>
      </c>
    </row>
    <row r="11840" spans="1:5" x14ac:dyDescent="0.3">
      <c r="A11840" t="s">
        <v>3767</v>
      </c>
      <c r="B11840" t="s">
        <v>30</v>
      </c>
      <c r="C11840">
        <v>7.5</v>
      </c>
      <c r="E11840" t="b">
        <v>0</v>
      </c>
    </row>
    <row r="11841" spans="1:5" x14ac:dyDescent="0.3">
      <c r="A11841" t="s">
        <v>3767</v>
      </c>
      <c r="B11841" t="s">
        <v>14</v>
      </c>
      <c r="C11841">
        <v>7.5</v>
      </c>
      <c r="E11841" t="b">
        <v>0</v>
      </c>
    </row>
    <row r="11842" spans="1:5" x14ac:dyDescent="0.3">
      <c r="A11842" t="s">
        <v>3863</v>
      </c>
      <c r="B11842" t="s">
        <v>22</v>
      </c>
      <c r="C11842">
        <v>7.1</v>
      </c>
      <c r="E11842" t="b">
        <v>0</v>
      </c>
    </row>
    <row r="11843" spans="1:5" x14ac:dyDescent="0.3">
      <c r="A11843" t="s">
        <v>3863</v>
      </c>
      <c r="B11843" t="s">
        <v>30</v>
      </c>
      <c r="C11843">
        <v>7.1</v>
      </c>
      <c r="E11843" t="b">
        <v>0</v>
      </c>
    </row>
    <row r="11844" spans="1:5" x14ac:dyDescent="0.3">
      <c r="A11844" t="s">
        <v>3864</v>
      </c>
      <c r="B11844" t="s">
        <v>35</v>
      </c>
      <c r="C11844">
        <v>7.3</v>
      </c>
      <c r="E11844" t="b">
        <v>0</v>
      </c>
    </row>
    <row r="11845" spans="1:5" x14ac:dyDescent="0.3">
      <c r="A11845" t="s">
        <v>3864</v>
      </c>
      <c r="B11845" t="s">
        <v>15</v>
      </c>
      <c r="C11845">
        <v>7.3</v>
      </c>
      <c r="E11845" t="b">
        <v>0</v>
      </c>
    </row>
    <row r="11846" spans="1:5" x14ac:dyDescent="0.3">
      <c r="A11846" t="s">
        <v>3864</v>
      </c>
      <c r="B11846" t="s">
        <v>17</v>
      </c>
      <c r="C11846">
        <v>7.3</v>
      </c>
      <c r="E11846" t="b">
        <v>0</v>
      </c>
    </row>
    <row r="11847" spans="1:5" x14ac:dyDescent="0.3">
      <c r="A11847" t="s">
        <v>3865</v>
      </c>
      <c r="B11847" t="s">
        <v>13</v>
      </c>
      <c r="C11847">
        <v>8.3000000000000007</v>
      </c>
      <c r="E11847" t="b">
        <v>0</v>
      </c>
    </row>
    <row r="11848" spans="1:5" x14ac:dyDescent="0.3">
      <c r="A11848" t="s">
        <v>3865</v>
      </c>
      <c r="B11848" t="s">
        <v>30</v>
      </c>
      <c r="C11848">
        <v>8.3000000000000007</v>
      </c>
      <c r="E11848" t="b">
        <v>0</v>
      </c>
    </row>
    <row r="11849" spans="1:5" x14ac:dyDescent="0.3">
      <c r="A11849" t="s">
        <v>3865</v>
      </c>
      <c r="B11849" t="s">
        <v>31</v>
      </c>
      <c r="C11849">
        <v>8.3000000000000007</v>
      </c>
      <c r="E11849" t="b">
        <v>0</v>
      </c>
    </row>
    <row r="11850" spans="1:5" x14ac:dyDescent="0.3">
      <c r="A11850" t="s">
        <v>3865</v>
      </c>
      <c r="B11850" t="s">
        <v>17</v>
      </c>
      <c r="C11850">
        <v>8.3000000000000007</v>
      </c>
      <c r="E11850" t="b">
        <v>0</v>
      </c>
    </row>
    <row r="11851" spans="1:5" x14ac:dyDescent="0.3">
      <c r="A11851" t="s">
        <v>3865</v>
      </c>
      <c r="B11851" t="s">
        <v>36</v>
      </c>
      <c r="C11851">
        <v>8.3000000000000007</v>
      </c>
      <c r="E11851" t="b">
        <v>0</v>
      </c>
    </row>
    <row r="11852" spans="1:5" x14ac:dyDescent="0.3">
      <c r="A11852" t="s">
        <v>3866</v>
      </c>
      <c r="B11852" t="s">
        <v>22</v>
      </c>
      <c r="C11852">
        <v>5.4</v>
      </c>
      <c r="E11852" t="b">
        <v>0</v>
      </c>
    </row>
    <row r="11853" spans="1:5" x14ac:dyDescent="0.3">
      <c r="A11853" t="s">
        <v>3866</v>
      </c>
      <c r="B11853" t="s">
        <v>18</v>
      </c>
      <c r="C11853">
        <v>5.4</v>
      </c>
      <c r="E11853" t="b">
        <v>0</v>
      </c>
    </row>
    <row r="11854" spans="1:5" x14ac:dyDescent="0.3">
      <c r="A11854" t="s">
        <v>3866</v>
      </c>
      <c r="B11854" t="s">
        <v>30</v>
      </c>
      <c r="C11854">
        <v>5.4</v>
      </c>
      <c r="E11854" t="b">
        <v>0</v>
      </c>
    </row>
    <row r="11855" spans="1:5" x14ac:dyDescent="0.3">
      <c r="A11855" t="s">
        <v>3866</v>
      </c>
      <c r="B11855" t="s">
        <v>14</v>
      </c>
      <c r="C11855">
        <v>5.4</v>
      </c>
      <c r="E11855" t="b">
        <v>0</v>
      </c>
    </row>
    <row r="11856" spans="1:5" x14ac:dyDescent="0.3">
      <c r="A11856" t="s">
        <v>3866</v>
      </c>
      <c r="B11856" t="s">
        <v>26</v>
      </c>
      <c r="C11856">
        <v>5.4</v>
      </c>
      <c r="E11856" t="b">
        <v>0</v>
      </c>
    </row>
    <row r="11857" spans="1:5" x14ac:dyDescent="0.3">
      <c r="A11857" t="s">
        <v>3866</v>
      </c>
      <c r="B11857" t="s">
        <v>15</v>
      </c>
      <c r="C11857">
        <v>5.4</v>
      </c>
      <c r="E11857" t="b">
        <v>0</v>
      </c>
    </row>
    <row r="11858" spans="1:5" x14ac:dyDescent="0.3">
      <c r="A11858" t="s">
        <v>3867</v>
      </c>
      <c r="B11858" t="s">
        <v>30</v>
      </c>
      <c r="C11858">
        <v>4</v>
      </c>
      <c r="E11858" t="b">
        <v>0</v>
      </c>
    </row>
    <row r="11859" spans="1:5" x14ac:dyDescent="0.3">
      <c r="A11859" t="s">
        <v>3867</v>
      </c>
      <c r="B11859" t="s">
        <v>35</v>
      </c>
      <c r="C11859">
        <v>4</v>
      </c>
      <c r="E11859" t="b">
        <v>0</v>
      </c>
    </row>
    <row r="11860" spans="1:5" x14ac:dyDescent="0.3">
      <c r="A11860" t="s">
        <v>3867</v>
      </c>
      <c r="B11860" t="s">
        <v>17</v>
      </c>
      <c r="C11860">
        <v>4</v>
      </c>
      <c r="E11860" t="b">
        <v>0</v>
      </c>
    </row>
    <row r="11861" spans="1:5" x14ac:dyDescent="0.3">
      <c r="A11861" t="s">
        <v>3868</v>
      </c>
      <c r="B11861" t="s">
        <v>30</v>
      </c>
      <c r="C11861">
        <v>8</v>
      </c>
      <c r="E11861" t="b">
        <v>0</v>
      </c>
    </row>
    <row r="11862" spans="1:5" x14ac:dyDescent="0.3">
      <c r="A11862" t="s">
        <v>3869</v>
      </c>
      <c r="B11862" t="s">
        <v>22</v>
      </c>
      <c r="C11862">
        <v>6.7</v>
      </c>
      <c r="E11862" t="b">
        <v>0</v>
      </c>
    </row>
    <row r="11863" spans="1:5" x14ac:dyDescent="0.3">
      <c r="A11863" t="s">
        <v>3869</v>
      </c>
      <c r="B11863" t="s">
        <v>34</v>
      </c>
      <c r="C11863">
        <v>6.7</v>
      </c>
      <c r="E11863" t="b">
        <v>0</v>
      </c>
    </row>
    <row r="11864" spans="1:5" x14ac:dyDescent="0.3">
      <c r="A11864" t="s">
        <v>3869</v>
      </c>
      <c r="B11864" t="s">
        <v>26</v>
      </c>
      <c r="C11864">
        <v>6.7</v>
      </c>
      <c r="E11864" t="b">
        <v>0</v>
      </c>
    </row>
    <row r="11865" spans="1:5" x14ac:dyDescent="0.3">
      <c r="A11865" t="s">
        <v>321</v>
      </c>
      <c r="B11865" t="s">
        <v>12</v>
      </c>
      <c r="C11865">
        <v>5.7</v>
      </c>
      <c r="E11865" t="b">
        <v>0</v>
      </c>
    </row>
    <row r="11866" spans="1:5" x14ac:dyDescent="0.3">
      <c r="A11866" t="s">
        <v>321</v>
      </c>
      <c r="B11866" t="s">
        <v>13</v>
      </c>
      <c r="C11866">
        <v>5.7</v>
      </c>
      <c r="E11866" t="b">
        <v>0</v>
      </c>
    </row>
    <row r="11867" spans="1:5" x14ac:dyDescent="0.3">
      <c r="A11867" t="s">
        <v>321</v>
      </c>
      <c r="B11867" t="s">
        <v>15</v>
      </c>
      <c r="C11867">
        <v>5.7</v>
      </c>
      <c r="E11867" t="b">
        <v>0</v>
      </c>
    </row>
    <row r="11868" spans="1:5" x14ac:dyDescent="0.3">
      <c r="A11868" t="s">
        <v>321</v>
      </c>
      <c r="B11868" t="s">
        <v>17</v>
      </c>
      <c r="C11868">
        <v>5.7</v>
      </c>
      <c r="E11868" t="b">
        <v>0</v>
      </c>
    </row>
    <row r="11869" spans="1:5" x14ac:dyDescent="0.3">
      <c r="A11869" t="s">
        <v>3870</v>
      </c>
      <c r="B11869" t="s">
        <v>22</v>
      </c>
      <c r="C11869">
        <v>4.5999999999999996</v>
      </c>
      <c r="E11869" t="b">
        <v>0</v>
      </c>
    </row>
    <row r="11870" spans="1:5" x14ac:dyDescent="0.3">
      <c r="A11870" t="s">
        <v>3871</v>
      </c>
      <c r="B11870" t="s">
        <v>22</v>
      </c>
      <c r="C11870">
        <v>4</v>
      </c>
      <c r="E11870" t="b">
        <v>0</v>
      </c>
    </row>
    <row r="11871" spans="1:5" x14ac:dyDescent="0.3">
      <c r="A11871" t="s">
        <v>3872</v>
      </c>
      <c r="B11871" t="s">
        <v>34</v>
      </c>
      <c r="C11871">
        <v>7</v>
      </c>
      <c r="E11871" t="b">
        <v>0</v>
      </c>
    </row>
    <row r="11872" spans="1:5" x14ac:dyDescent="0.3">
      <c r="A11872" t="s">
        <v>3872</v>
      </c>
      <c r="B11872" t="s">
        <v>30</v>
      </c>
      <c r="C11872">
        <v>7</v>
      </c>
      <c r="E11872" t="b">
        <v>0</v>
      </c>
    </row>
    <row r="11873" spans="1:5" x14ac:dyDescent="0.3">
      <c r="A11873" t="s">
        <v>3872</v>
      </c>
      <c r="B11873" t="s">
        <v>14</v>
      </c>
      <c r="C11873">
        <v>7</v>
      </c>
      <c r="E11873" t="b">
        <v>0</v>
      </c>
    </row>
    <row r="11874" spans="1:5" x14ac:dyDescent="0.3">
      <c r="A11874" t="s">
        <v>3872</v>
      </c>
      <c r="B11874" t="s">
        <v>19</v>
      </c>
      <c r="C11874">
        <v>7</v>
      </c>
      <c r="E11874" t="b">
        <v>0</v>
      </c>
    </row>
    <row r="11875" spans="1:5" x14ac:dyDescent="0.3">
      <c r="A11875" t="s">
        <v>3873</v>
      </c>
      <c r="B11875" t="s">
        <v>30</v>
      </c>
      <c r="C11875">
        <v>7.4</v>
      </c>
      <c r="E11875" t="b">
        <v>0</v>
      </c>
    </row>
    <row r="11876" spans="1:5" x14ac:dyDescent="0.3">
      <c r="A11876" t="s">
        <v>3873</v>
      </c>
      <c r="B11876" t="s">
        <v>19</v>
      </c>
      <c r="C11876">
        <v>7.4</v>
      </c>
      <c r="E11876" t="b">
        <v>0</v>
      </c>
    </row>
    <row r="11877" spans="1:5" x14ac:dyDescent="0.3">
      <c r="A11877" t="s">
        <v>3873</v>
      </c>
      <c r="B11877" t="s">
        <v>28</v>
      </c>
      <c r="C11877">
        <v>7.4</v>
      </c>
      <c r="E11877" t="b">
        <v>0</v>
      </c>
    </row>
    <row r="11878" spans="1:5" x14ac:dyDescent="0.3">
      <c r="A11878" t="s">
        <v>3874</v>
      </c>
      <c r="B11878" t="s">
        <v>34</v>
      </c>
      <c r="C11878">
        <v>5.9</v>
      </c>
      <c r="E11878" t="b">
        <v>0</v>
      </c>
    </row>
    <row r="11879" spans="1:5" x14ac:dyDescent="0.3">
      <c r="A11879" t="s">
        <v>3874</v>
      </c>
      <c r="B11879" t="s">
        <v>26</v>
      </c>
      <c r="C11879">
        <v>5.9</v>
      </c>
      <c r="E11879" t="b">
        <v>0</v>
      </c>
    </row>
    <row r="11880" spans="1:5" x14ac:dyDescent="0.3">
      <c r="A11880" t="s">
        <v>3874</v>
      </c>
      <c r="B11880" t="s">
        <v>17</v>
      </c>
      <c r="C11880">
        <v>5.9</v>
      </c>
      <c r="E11880" t="b">
        <v>0</v>
      </c>
    </row>
    <row r="11881" spans="1:5" x14ac:dyDescent="0.3">
      <c r="A11881" t="s">
        <v>3875</v>
      </c>
      <c r="B11881" t="s">
        <v>22</v>
      </c>
      <c r="C11881">
        <v>4.5999999999999996</v>
      </c>
      <c r="E11881" t="b">
        <v>0</v>
      </c>
    </row>
    <row r="11882" spans="1:5" x14ac:dyDescent="0.3">
      <c r="A11882" t="s">
        <v>3875</v>
      </c>
      <c r="B11882" t="s">
        <v>34</v>
      </c>
      <c r="C11882">
        <v>4.5999999999999996</v>
      </c>
      <c r="E11882" t="b">
        <v>0</v>
      </c>
    </row>
    <row r="11883" spans="1:5" x14ac:dyDescent="0.3">
      <c r="A11883" t="s">
        <v>1982</v>
      </c>
      <c r="B11883" t="s">
        <v>35</v>
      </c>
      <c r="C11883">
        <v>4.8</v>
      </c>
      <c r="E11883" t="b">
        <v>0</v>
      </c>
    </row>
    <row r="11884" spans="1:5" x14ac:dyDescent="0.3">
      <c r="A11884" t="s">
        <v>1982</v>
      </c>
      <c r="B11884" t="s">
        <v>26</v>
      </c>
      <c r="C11884">
        <v>4.8</v>
      </c>
      <c r="E11884" t="b">
        <v>0</v>
      </c>
    </row>
    <row r="11885" spans="1:5" x14ac:dyDescent="0.3">
      <c r="A11885" t="s">
        <v>1982</v>
      </c>
      <c r="B11885" t="s">
        <v>17</v>
      </c>
      <c r="C11885">
        <v>4.8</v>
      </c>
      <c r="E11885" t="b">
        <v>0</v>
      </c>
    </row>
    <row r="11886" spans="1:5" x14ac:dyDescent="0.3">
      <c r="A11886" t="s">
        <v>3876</v>
      </c>
      <c r="B11886" t="s">
        <v>30</v>
      </c>
      <c r="C11886">
        <v>7.5</v>
      </c>
      <c r="E11886" t="b">
        <v>0</v>
      </c>
    </row>
    <row r="11887" spans="1:5" x14ac:dyDescent="0.3">
      <c r="A11887" t="s">
        <v>3876</v>
      </c>
      <c r="B11887" t="s">
        <v>26</v>
      </c>
      <c r="C11887">
        <v>7.5</v>
      </c>
      <c r="E11887" t="b">
        <v>0</v>
      </c>
    </row>
    <row r="11888" spans="1:5" x14ac:dyDescent="0.3">
      <c r="A11888" t="s">
        <v>3876</v>
      </c>
      <c r="B11888" t="s">
        <v>17</v>
      </c>
      <c r="C11888">
        <v>7.5</v>
      </c>
      <c r="E11888" t="b">
        <v>0</v>
      </c>
    </row>
    <row r="11889" spans="1:5" x14ac:dyDescent="0.3">
      <c r="A11889" t="s">
        <v>3877</v>
      </c>
      <c r="B11889" t="s">
        <v>22</v>
      </c>
      <c r="C11889">
        <v>4.7</v>
      </c>
      <c r="E11889" t="b">
        <v>0</v>
      </c>
    </row>
    <row r="11890" spans="1:5" x14ac:dyDescent="0.3">
      <c r="A11890" t="s">
        <v>3877</v>
      </c>
      <c r="B11890" t="s">
        <v>14</v>
      </c>
      <c r="C11890">
        <v>4.7</v>
      </c>
      <c r="E11890" t="b">
        <v>0</v>
      </c>
    </row>
    <row r="11891" spans="1:5" x14ac:dyDescent="0.3">
      <c r="A11891" t="s">
        <v>3878</v>
      </c>
      <c r="B11891" t="s">
        <v>22</v>
      </c>
      <c r="C11891">
        <v>6.7</v>
      </c>
      <c r="E11891" t="b">
        <v>0</v>
      </c>
    </row>
    <row r="11892" spans="1:5" x14ac:dyDescent="0.3">
      <c r="A11892" t="s">
        <v>3878</v>
      </c>
      <c r="B11892" t="s">
        <v>30</v>
      </c>
      <c r="C11892">
        <v>6.7</v>
      </c>
      <c r="E11892" t="b">
        <v>0</v>
      </c>
    </row>
    <row r="11893" spans="1:5" x14ac:dyDescent="0.3">
      <c r="A11893" t="s">
        <v>3878</v>
      </c>
      <c r="B11893" t="s">
        <v>19</v>
      </c>
      <c r="C11893">
        <v>6.7</v>
      </c>
      <c r="E11893" t="b">
        <v>0</v>
      </c>
    </row>
    <row r="11894" spans="1:5" x14ac:dyDescent="0.3">
      <c r="A11894" t="s">
        <v>3879</v>
      </c>
      <c r="B11894" t="s">
        <v>30</v>
      </c>
      <c r="C11894">
        <v>6.3</v>
      </c>
      <c r="E11894" t="b">
        <v>0</v>
      </c>
    </row>
    <row r="11895" spans="1:5" x14ac:dyDescent="0.3">
      <c r="A11895" t="s">
        <v>3879</v>
      </c>
      <c r="B11895" t="s">
        <v>17</v>
      </c>
      <c r="C11895">
        <v>6.3</v>
      </c>
      <c r="E11895" t="b">
        <v>0</v>
      </c>
    </row>
    <row r="11896" spans="1:5" x14ac:dyDescent="0.3">
      <c r="A11896" t="s">
        <v>3880</v>
      </c>
      <c r="B11896" t="s">
        <v>22</v>
      </c>
      <c r="C11896">
        <v>6</v>
      </c>
      <c r="E11896" t="b">
        <v>0</v>
      </c>
    </row>
    <row r="11897" spans="1:5" x14ac:dyDescent="0.3">
      <c r="A11897" t="s">
        <v>3880</v>
      </c>
      <c r="B11897" t="s">
        <v>34</v>
      </c>
      <c r="C11897">
        <v>6</v>
      </c>
      <c r="E11897" t="b">
        <v>0</v>
      </c>
    </row>
    <row r="11898" spans="1:5" x14ac:dyDescent="0.3">
      <c r="A11898" t="s">
        <v>3881</v>
      </c>
      <c r="B11898" t="s">
        <v>22</v>
      </c>
      <c r="C11898">
        <v>6.7</v>
      </c>
      <c r="E11898" t="b">
        <v>0</v>
      </c>
    </row>
    <row r="11899" spans="1:5" x14ac:dyDescent="0.3">
      <c r="A11899" t="s">
        <v>3881</v>
      </c>
      <c r="B11899" t="s">
        <v>14</v>
      </c>
      <c r="C11899">
        <v>6.7</v>
      </c>
      <c r="E11899" t="b">
        <v>0</v>
      </c>
    </row>
    <row r="11900" spans="1:5" x14ac:dyDescent="0.3">
      <c r="A11900" t="s">
        <v>3882</v>
      </c>
      <c r="B11900" t="s">
        <v>22</v>
      </c>
      <c r="C11900">
        <v>7.1</v>
      </c>
      <c r="E11900" t="b">
        <v>0</v>
      </c>
    </row>
    <row r="11901" spans="1:5" x14ac:dyDescent="0.3">
      <c r="A11901" t="s">
        <v>3882</v>
      </c>
      <c r="B11901" t="s">
        <v>30</v>
      </c>
      <c r="C11901">
        <v>7.1</v>
      </c>
      <c r="E11901" t="b">
        <v>0</v>
      </c>
    </row>
    <row r="11902" spans="1:5" x14ac:dyDescent="0.3">
      <c r="A11902" t="s">
        <v>3882</v>
      </c>
      <c r="B11902" t="s">
        <v>19</v>
      </c>
      <c r="C11902">
        <v>7.1</v>
      </c>
      <c r="E11902" t="b">
        <v>0</v>
      </c>
    </row>
    <row r="11903" spans="1:5" x14ac:dyDescent="0.3">
      <c r="A11903" t="s">
        <v>3883</v>
      </c>
      <c r="B11903" t="s">
        <v>18</v>
      </c>
      <c r="C11903">
        <v>2.7</v>
      </c>
      <c r="E11903" t="b">
        <v>0</v>
      </c>
    </row>
    <row r="11904" spans="1:5" x14ac:dyDescent="0.3">
      <c r="A11904" t="s">
        <v>3884</v>
      </c>
      <c r="B11904" t="s">
        <v>30</v>
      </c>
      <c r="C11904">
        <v>7.3</v>
      </c>
      <c r="E11904" t="b">
        <v>0</v>
      </c>
    </row>
    <row r="11905" spans="1:5" x14ac:dyDescent="0.3">
      <c r="A11905" t="s">
        <v>3885</v>
      </c>
      <c r="B11905" t="s">
        <v>22</v>
      </c>
      <c r="C11905">
        <v>7.6</v>
      </c>
      <c r="E11905" t="b">
        <v>0</v>
      </c>
    </row>
    <row r="11906" spans="1:5" x14ac:dyDescent="0.3">
      <c r="A11906" t="s">
        <v>3886</v>
      </c>
      <c r="B11906" t="s">
        <v>22</v>
      </c>
      <c r="C11906">
        <v>5.8</v>
      </c>
      <c r="E11906" t="b">
        <v>0</v>
      </c>
    </row>
    <row r="11907" spans="1:5" x14ac:dyDescent="0.3">
      <c r="A11907" t="s">
        <v>3887</v>
      </c>
      <c r="B11907" t="s">
        <v>22</v>
      </c>
      <c r="C11907">
        <v>6.5</v>
      </c>
      <c r="E11907" t="b">
        <v>0</v>
      </c>
    </row>
    <row r="11908" spans="1:5" x14ac:dyDescent="0.3">
      <c r="A11908" t="s">
        <v>3887</v>
      </c>
      <c r="B11908" t="s">
        <v>34</v>
      </c>
      <c r="C11908">
        <v>6.5</v>
      </c>
      <c r="E11908" t="b">
        <v>0</v>
      </c>
    </row>
    <row r="11909" spans="1:5" x14ac:dyDescent="0.3">
      <c r="A11909" t="s">
        <v>3887</v>
      </c>
      <c r="B11909" t="s">
        <v>19</v>
      </c>
      <c r="C11909">
        <v>6.5</v>
      </c>
      <c r="E11909" t="b">
        <v>0</v>
      </c>
    </row>
    <row r="11910" spans="1:5" x14ac:dyDescent="0.3">
      <c r="A11910" t="s">
        <v>3887</v>
      </c>
      <c r="B11910" t="s">
        <v>17</v>
      </c>
      <c r="C11910">
        <v>6.5</v>
      </c>
      <c r="E11910" t="b">
        <v>0</v>
      </c>
    </row>
    <row r="11911" spans="1:5" x14ac:dyDescent="0.3">
      <c r="A11911" t="s">
        <v>3888</v>
      </c>
      <c r="B11911" t="s">
        <v>22</v>
      </c>
      <c r="C11911">
        <v>6.6</v>
      </c>
      <c r="E11911" t="b">
        <v>0</v>
      </c>
    </row>
    <row r="11912" spans="1:5" x14ac:dyDescent="0.3">
      <c r="A11912" t="s">
        <v>3888</v>
      </c>
      <c r="B11912" t="s">
        <v>30</v>
      </c>
      <c r="C11912">
        <v>6.6</v>
      </c>
      <c r="E11912" t="b">
        <v>0</v>
      </c>
    </row>
    <row r="11913" spans="1:5" x14ac:dyDescent="0.3">
      <c r="A11913" t="s">
        <v>3889</v>
      </c>
      <c r="B11913" t="s">
        <v>12</v>
      </c>
      <c r="C11913">
        <v>6.2</v>
      </c>
      <c r="E11913" t="b">
        <v>0</v>
      </c>
    </row>
    <row r="11914" spans="1:5" x14ac:dyDescent="0.3">
      <c r="A11914" t="s">
        <v>3889</v>
      </c>
      <c r="B11914" t="s">
        <v>34</v>
      </c>
      <c r="C11914">
        <v>6.2</v>
      </c>
      <c r="E11914" t="b">
        <v>0</v>
      </c>
    </row>
    <row r="11915" spans="1:5" x14ac:dyDescent="0.3">
      <c r="A11915" t="s">
        <v>3889</v>
      </c>
      <c r="B11915" t="s">
        <v>35</v>
      </c>
      <c r="C11915">
        <v>6.2</v>
      </c>
      <c r="E11915" t="b">
        <v>0</v>
      </c>
    </row>
    <row r="11916" spans="1:5" x14ac:dyDescent="0.3">
      <c r="A11916" t="s">
        <v>3889</v>
      </c>
      <c r="B11916" t="s">
        <v>17</v>
      </c>
      <c r="C11916">
        <v>6.2</v>
      </c>
      <c r="E11916" t="b">
        <v>0</v>
      </c>
    </row>
    <row r="11917" spans="1:5" x14ac:dyDescent="0.3">
      <c r="A11917" t="s">
        <v>3890</v>
      </c>
      <c r="B11917" t="s">
        <v>13</v>
      </c>
      <c r="C11917">
        <v>6.9</v>
      </c>
      <c r="E11917" t="b">
        <v>0</v>
      </c>
    </row>
    <row r="11918" spans="1:5" x14ac:dyDescent="0.3">
      <c r="A11918" t="s">
        <v>3890</v>
      </c>
      <c r="B11918" t="s">
        <v>14</v>
      </c>
      <c r="C11918">
        <v>6.9</v>
      </c>
      <c r="E11918" t="b">
        <v>0</v>
      </c>
    </row>
    <row r="11919" spans="1:5" x14ac:dyDescent="0.3">
      <c r="A11919" t="s">
        <v>3891</v>
      </c>
      <c r="B11919" t="s">
        <v>18</v>
      </c>
      <c r="C11919">
        <v>8.5</v>
      </c>
      <c r="E11919" t="b">
        <v>0</v>
      </c>
    </row>
    <row r="11920" spans="1:5" x14ac:dyDescent="0.3">
      <c r="A11920" t="s">
        <v>3891</v>
      </c>
      <c r="B11920" t="s">
        <v>39</v>
      </c>
      <c r="C11920">
        <v>8.5</v>
      </c>
      <c r="E11920" t="b">
        <v>0</v>
      </c>
    </row>
    <row r="11921" spans="1:5" x14ac:dyDescent="0.3">
      <c r="A11921" t="s">
        <v>3892</v>
      </c>
      <c r="B11921" t="s">
        <v>13</v>
      </c>
      <c r="C11921">
        <v>4.8</v>
      </c>
      <c r="E11921" t="b">
        <v>0</v>
      </c>
    </row>
    <row r="11922" spans="1:5" x14ac:dyDescent="0.3">
      <c r="A11922" t="s">
        <v>3892</v>
      </c>
      <c r="B11922" t="s">
        <v>14</v>
      </c>
      <c r="C11922">
        <v>4.8</v>
      </c>
      <c r="E11922" t="b">
        <v>0</v>
      </c>
    </row>
    <row r="11923" spans="1:5" x14ac:dyDescent="0.3">
      <c r="A11923" t="s">
        <v>3893</v>
      </c>
      <c r="B11923" t="s">
        <v>30</v>
      </c>
      <c r="C11923">
        <v>6.6</v>
      </c>
      <c r="E11923" t="b">
        <v>0</v>
      </c>
    </row>
    <row r="11924" spans="1:5" x14ac:dyDescent="0.3">
      <c r="A11924" t="s">
        <v>3893</v>
      </c>
      <c r="B11924" t="s">
        <v>19</v>
      </c>
      <c r="C11924">
        <v>6.6</v>
      </c>
      <c r="E11924" t="b">
        <v>0</v>
      </c>
    </row>
    <row r="11925" spans="1:5" x14ac:dyDescent="0.3">
      <c r="A11925" t="s">
        <v>3894</v>
      </c>
      <c r="B11925" t="s">
        <v>30</v>
      </c>
      <c r="C11925">
        <v>5.7</v>
      </c>
      <c r="E11925" t="b">
        <v>0</v>
      </c>
    </row>
    <row r="11926" spans="1:5" x14ac:dyDescent="0.3">
      <c r="A11926" t="s">
        <v>3894</v>
      </c>
      <c r="B11926" t="s">
        <v>17</v>
      </c>
      <c r="C11926">
        <v>5.7</v>
      </c>
      <c r="E11926" t="b">
        <v>0</v>
      </c>
    </row>
    <row r="11927" spans="1:5" x14ac:dyDescent="0.3">
      <c r="A11927" t="s">
        <v>3895</v>
      </c>
      <c r="B11927" t="s">
        <v>30</v>
      </c>
      <c r="C11927">
        <v>7</v>
      </c>
      <c r="E11927" t="b">
        <v>0</v>
      </c>
    </row>
    <row r="11928" spans="1:5" x14ac:dyDescent="0.3">
      <c r="A11928" t="s">
        <v>3895</v>
      </c>
      <c r="B11928" t="s">
        <v>17</v>
      </c>
      <c r="C11928">
        <v>7</v>
      </c>
      <c r="E11928" t="b">
        <v>0</v>
      </c>
    </row>
    <row r="11929" spans="1:5" x14ac:dyDescent="0.3">
      <c r="A11929" t="s">
        <v>3896</v>
      </c>
      <c r="B11929" t="s">
        <v>30</v>
      </c>
      <c r="C11929">
        <v>5.4</v>
      </c>
      <c r="E11929" t="b">
        <v>0</v>
      </c>
    </row>
    <row r="11930" spans="1:5" x14ac:dyDescent="0.3">
      <c r="A11930" t="s">
        <v>3897</v>
      </c>
      <c r="B11930" t="s">
        <v>30</v>
      </c>
      <c r="C11930">
        <v>7.1</v>
      </c>
      <c r="E11930" t="b">
        <v>0</v>
      </c>
    </row>
    <row r="11931" spans="1:5" x14ac:dyDescent="0.3">
      <c r="A11931" t="s">
        <v>3897</v>
      </c>
      <c r="B11931" t="s">
        <v>14</v>
      </c>
      <c r="C11931">
        <v>7.1</v>
      </c>
      <c r="E11931" t="b">
        <v>0</v>
      </c>
    </row>
    <row r="11932" spans="1:5" x14ac:dyDescent="0.3">
      <c r="A11932" t="s">
        <v>3898</v>
      </c>
      <c r="B11932" t="s">
        <v>30</v>
      </c>
      <c r="C11932">
        <v>6.9</v>
      </c>
      <c r="E11932" t="b">
        <v>0</v>
      </c>
    </row>
    <row r="11933" spans="1:5" x14ac:dyDescent="0.3">
      <c r="A11933" t="s">
        <v>3899</v>
      </c>
      <c r="B11933" t="s">
        <v>22</v>
      </c>
      <c r="C11933">
        <v>6.6</v>
      </c>
      <c r="E11933" t="b">
        <v>0</v>
      </c>
    </row>
    <row r="11934" spans="1:5" x14ac:dyDescent="0.3">
      <c r="A11934" t="s">
        <v>3899</v>
      </c>
      <c r="B11934" t="s">
        <v>34</v>
      </c>
      <c r="C11934">
        <v>6.6</v>
      </c>
      <c r="E11934" t="b">
        <v>0</v>
      </c>
    </row>
    <row r="11935" spans="1:5" x14ac:dyDescent="0.3">
      <c r="A11935" t="s">
        <v>3899</v>
      </c>
      <c r="B11935" t="s">
        <v>19</v>
      </c>
      <c r="C11935">
        <v>6.6</v>
      </c>
      <c r="E11935" t="b">
        <v>0</v>
      </c>
    </row>
    <row r="11936" spans="1:5" x14ac:dyDescent="0.3">
      <c r="A11936" t="s">
        <v>3900</v>
      </c>
      <c r="B11936" t="s">
        <v>34</v>
      </c>
      <c r="C11936">
        <v>5.9</v>
      </c>
      <c r="E11936" t="b">
        <v>0</v>
      </c>
    </row>
    <row r="11937" spans="1:5" x14ac:dyDescent="0.3">
      <c r="A11937" t="s">
        <v>3900</v>
      </c>
      <c r="B11937" t="s">
        <v>30</v>
      </c>
      <c r="C11937">
        <v>5.9</v>
      </c>
      <c r="E11937" t="b">
        <v>0</v>
      </c>
    </row>
    <row r="11938" spans="1:5" x14ac:dyDescent="0.3">
      <c r="A11938" t="s">
        <v>3900</v>
      </c>
      <c r="B11938" t="s">
        <v>35</v>
      </c>
      <c r="C11938">
        <v>5.9</v>
      </c>
      <c r="E11938" t="b">
        <v>0</v>
      </c>
    </row>
    <row r="11939" spans="1:5" x14ac:dyDescent="0.3">
      <c r="A11939" t="s">
        <v>3900</v>
      </c>
      <c r="B11939" t="s">
        <v>17</v>
      </c>
      <c r="C11939">
        <v>5.9</v>
      </c>
      <c r="E11939" t="b">
        <v>0</v>
      </c>
    </row>
    <row r="11940" spans="1:5" x14ac:dyDescent="0.3">
      <c r="A11940" t="s">
        <v>3901</v>
      </c>
      <c r="B11940" t="s">
        <v>22</v>
      </c>
      <c r="C11940">
        <v>6.3</v>
      </c>
      <c r="E11940" t="b">
        <v>0</v>
      </c>
    </row>
    <row r="11941" spans="1:5" x14ac:dyDescent="0.3">
      <c r="A11941" t="s">
        <v>3901</v>
      </c>
      <c r="B11941" t="s">
        <v>35</v>
      </c>
      <c r="C11941">
        <v>6.3</v>
      </c>
      <c r="E11941" t="b">
        <v>0</v>
      </c>
    </row>
    <row r="11942" spans="1:5" x14ac:dyDescent="0.3">
      <c r="A11942" t="s">
        <v>3901</v>
      </c>
      <c r="B11942" t="s">
        <v>26</v>
      </c>
      <c r="C11942">
        <v>6.3</v>
      </c>
      <c r="E11942" t="b">
        <v>0</v>
      </c>
    </row>
    <row r="11943" spans="1:5" x14ac:dyDescent="0.3">
      <c r="A11943" t="s">
        <v>3902</v>
      </c>
      <c r="B11943" t="s">
        <v>22</v>
      </c>
      <c r="C11943">
        <v>6.3</v>
      </c>
      <c r="E11943" t="b">
        <v>0</v>
      </c>
    </row>
    <row r="11944" spans="1:5" x14ac:dyDescent="0.3">
      <c r="A11944" t="s">
        <v>3903</v>
      </c>
      <c r="B11944" t="s">
        <v>30</v>
      </c>
      <c r="C11944">
        <v>7.7</v>
      </c>
      <c r="E11944" t="b">
        <v>0</v>
      </c>
    </row>
    <row r="11945" spans="1:5" x14ac:dyDescent="0.3">
      <c r="A11945" t="s">
        <v>3904</v>
      </c>
      <c r="B11945" t="s">
        <v>34</v>
      </c>
      <c r="C11945">
        <v>7</v>
      </c>
      <c r="E11945" t="b">
        <v>0</v>
      </c>
    </row>
    <row r="11946" spans="1:5" x14ac:dyDescent="0.3">
      <c r="A11946" t="s">
        <v>3904</v>
      </c>
      <c r="B11946" t="s">
        <v>30</v>
      </c>
      <c r="C11946">
        <v>7</v>
      </c>
      <c r="E11946" t="b">
        <v>0</v>
      </c>
    </row>
    <row r="11947" spans="1:5" x14ac:dyDescent="0.3">
      <c r="A11947" t="s">
        <v>3904</v>
      </c>
      <c r="B11947" t="s">
        <v>17</v>
      </c>
      <c r="C11947">
        <v>7</v>
      </c>
      <c r="E11947" t="b">
        <v>0</v>
      </c>
    </row>
    <row r="11948" spans="1:5" x14ac:dyDescent="0.3">
      <c r="A11948" t="s">
        <v>3905</v>
      </c>
      <c r="B11948" t="s">
        <v>22</v>
      </c>
      <c r="C11948">
        <v>6.3</v>
      </c>
      <c r="E11948" t="b">
        <v>0</v>
      </c>
    </row>
    <row r="11949" spans="1:5" x14ac:dyDescent="0.3">
      <c r="A11949" t="s">
        <v>3906</v>
      </c>
      <c r="B11949" t="s">
        <v>22</v>
      </c>
      <c r="C11949">
        <v>5.9</v>
      </c>
      <c r="E11949" t="b">
        <v>0</v>
      </c>
    </row>
    <row r="11950" spans="1:5" x14ac:dyDescent="0.3">
      <c r="A11950" t="s">
        <v>3906</v>
      </c>
      <c r="B11950" t="s">
        <v>19</v>
      </c>
      <c r="C11950">
        <v>5.9</v>
      </c>
      <c r="E11950" t="b">
        <v>0</v>
      </c>
    </row>
    <row r="11951" spans="1:5" x14ac:dyDescent="0.3">
      <c r="A11951" t="s">
        <v>3907</v>
      </c>
      <c r="B11951" t="s">
        <v>30</v>
      </c>
      <c r="C11951">
        <v>6.2</v>
      </c>
      <c r="E11951" t="b">
        <v>0</v>
      </c>
    </row>
    <row r="11952" spans="1:5" x14ac:dyDescent="0.3">
      <c r="A11952" t="s">
        <v>3907</v>
      </c>
      <c r="B11952" t="s">
        <v>19</v>
      </c>
      <c r="C11952">
        <v>6.2</v>
      </c>
      <c r="E11952" t="b">
        <v>0</v>
      </c>
    </row>
    <row r="11953" spans="1:5" x14ac:dyDescent="0.3">
      <c r="A11953" t="s">
        <v>3908</v>
      </c>
      <c r="B11953" t="s">
        <v>22</v>
      </c>
      <c r="C11953">
        <v>5</v>
      </c>
      <c r="E11953" t="b">
        <v>0</v>
      </c>
    </row>
    <row r="11954" spans="1:5" x14ac:dyDescent="0.3">
      <c r="A11954" t="s">
        <v>3908</v>
      </c>
      <c r="B11954" t="s">
        <v>30</v>
      </c>
      <c r="C11954">
        <v>5</v>
      </c>
      <c r="E11954" t="b">
        <v>0</v>
      </c>
    </row>
    <row r="11955" spans="1:5" x14ac:dyDescent="0.3">
      <c r="A11955" t="s">
        <v>3908</v>
      </c>
      <c r="B11955" t="s">
        <v>19</v>
      </c>
      <c r="C11955">
        <v>5</v>
      </c>
      <c r="E11955" t="b">
        <v>0</v>
      </c>
    </row>
    <row r="11956" spans="1:5" x14ac:dyDescent="0.3">
      <c r="A11956" t="s">
        <v>3909</v>
      </c>
      <c r="B11956" t="s">
        <v>22</v>
      </c>
      <c r="C11956">
        <v>7.7</v>
      </c>
      <c r="E11956" t="b">
        <v>0</v>
      </c>
    </row>
    <row r="11957" spans="1:5" x14ac:dyDescent="0.3">
      <c r="A11957" t="s">
        <v>3909</v>
      </c>
      <c r="B11957" t="s">
        <v>30</v>
      </c>
      <c r="C11957">
        <v>7.7</v>
      </c>
      <c r="E11957" t="b">
        <v>0</v>
      </c>
    </row>
    <row r="11958" spans="1:5" x14ac:dyDescent="0.3">
      <c r="A11958" t="s">
        <v>3910</v>
      </c>
      <c r="B11958" t="s">
        <v>30</v>
      </c>
      <c r="C11958">
        <v>6.5</v>
      </c>
      <c r="E11958" t="b">
        <v>0</v>
      </c>
    </row>
    <row r="11959" spans="1:5" x14ac:dyDescent="0.3">
      <c r="A11959" t="s">
        <v>3910</v>
      </c>
      <c r="B11959" t="s">
        <v>35</v>
      </c>
      <c r="C11959">
        <v>6.5</v>
      </c>
      <c r="E11959" t="b">
        <v>0</v>
      </c>
    </row>
    <row r="11960" spans="1:5" x14ac:dyDescent="0.3">
      <c r="A11960" t="s">
        <v>3910</v>
      </c>
      <c r="B11960" t="s">
        <v>15</v>
      </c>
      <c r="C11960">
        <v>6.5</v>
      </c>
      <c r="E11960" t="b">
        <v>0</v>
      </c>
    </row>
    <row r="11961" spans="1:5" x14ac:dyDescent="0.3">
      <c r="A11961" t="s">
        <v>3911</v>
      </c>
      <c r="B11961" t="s">
        <v>22</v>
      </c>
      <c r="C11961">
        <v>6.1</v>
      </c>
      <c r="E11961" t="b">
        <v>0</v>
      </c>
    </row>
    <row r="11962" spans="1:5" x14ac:dyDescent="0.3">
      <c r="A11962" t="s">
        <v>3911</v>
      </c>
      <c r="B11962" t="s">
        <v>23</v>
      </c>
      <c r="C11962">
        <v>6.1</v>
      </c>
      <c r="E11962" t="b">
        <v>0</v>
      </c>
    </row>
    <row r="11963" spans="1:5" x14ac:dyDescent="0.3">
      <c r="A11963" t="s">
        <v>3911</v>
      </c>
      <c r="B11963" t="s">
        <v>19</v>
      </c>
      <c r="C11963">
        <v>6.1</v>
      </c>
      <c r="E11963" t="b">
        <v>0</v>
      </c>
    </row>
    <row r="11964" spans="1:5" x14ac:dyDescent="0.3">
      <c r="A11964" t="s">
        <v>3912</v>
      </c>
      <c r="B11964" t="s">
        <v>38</v>
      </c>
      <c r="C11964">
        <v>5.8</v>
      </c>
      <c r="E11964" t="b">
        <v>0</v>
      </c>
    </row>
    <row r="11965" spans="1:5" x14ac:dyDescent="0.3">
      <c r="A11965" t="s">
        <v>3912</v>
      </c>
      <c r="B11965" t="s">
        <v>30</v>
      </c>
      <c r="C11965">
        <v>5.8</v>
      </c>
      <c r="E11965" t="b">
        <v>0</v>
      </c>
    </row>
    <row r="11966" spans="1:5" x14ac:dyDescent="0.3">
      <c r="A11966" t="s">
        <v>3913</v>
      </c>
      <c r="B11966" t="s">
        <v>30</v>
      </c>
      <c r="C11966">
        <v>6.1</v>
      </c>
      <c r="E11966" t="b">
        <v>0</v>
      </c>
    </row>
    <row r="11967" spans="1:5" x14ac:dyDescent="0.3">
      <c r="A11967" t="s">
        <v>3914</v>
      </c>
      <c r="B11967" t="s">
        <v>22</v>
      </c>
      <c r="C11967">
        <v>6</v>
      </c>
      <c r="E11967" t="b">
        <v>0</v>
      </c>
    </row>
    <row r="11968" spans="1:5" x14ac:dyDescent="0.3">
      <c r="A11968" t="s">
        <v>3914</v>
      </c>
      <c r="B11968" t="s">
        <v>30</v>
      </c>
      <c r="C11968">
        <v>6</v>
      </c>
      <c r="E11968" t="b">
        <v>0</v>
      </c>
    </row>
    <row r="11969" spans="1:5" x14ac:dyDescent="0.3">
      <c r="A11969" t="s">
        <v>3915</v>
      </c>
      <c r="B11969" t="s">
        <v>12</v>
      </c>
      <c r="C11969">
        <v>6.3</v>
      </c>
      <c r="E11969" t="b">
        <v>0</v>
      </c>
    </row>
    <row r="11970" spans="1:5" x14ac:dyDescent="0.3">
      <c r="A11970" t="s">
        <v>3915</v>
      </c>
      <c r="B11970" t="s">
        <v>13</v>
      </c>
      <c r="C11970">
        <v>6.3</v>
      </c>
      <c r="E11970" t="b">
        <v>0</v>
      </c>
    </row>
    <row r="11971" spans="1:5" x14ac:dyDescent="0.3">
      <c r="A11971" t="s">
        <v>3915</v>
      </c>
      <c r="B11971" t="s">
        <v>34</v>
      </c>
      <c r="C11971">
        <v>6.3</v>
      </c>
      <c r="E11971" t="b">
        <v>0</v>
      </c>
    </row>
    <row r="11972" spans="1:5" x14ac:dyDescent="0.3">
      <c r="A11972" t="s">
        <v>3915</v>
      </c>
      <c r="B11972" t="s">
        <v>17</v>
      </c>
      <c r="C11972">
        <v>6.3</v>
      </c>
      <c r="E11972" t="b">
        <v>0</v>
      </c>
    </row>
    <row r="11973" spans="1:5" x14ac:dyDescent="0.3">
      <c r="A11973" t="s">
        <v>3916</v>
      </c>
      <c r="B11973" t="s">
        <v>22</v>
      </c>
      <c r="C11973">
        <v>6.3</v>
      </c>
      <c r="E11973" t="b">
        <v>0</v>
      </c>
    </row>
    <row r="11974" spans="1:5" x14ac:dyDescent="0.3">
      <c r="A11974" t="s">
        <v>3916</v>
      </c>
      <c r="B11974" t="s">
        <v>14</v>
      </c>
      <c r="C11974">
        <v>6.3</v>
      </c>
      <c r="E11974" t="b">
        <v>0</v>
      </c>
    </row>
    <row r="11975" spans="1:5" x14ac:dyDescent="0.3">
      <c r="A11975" t="s">
        <v>3917</v>
      </c>
      <c r="B11975" t="s">
        <v>13</v>
      </c>
      <c r="C11975">
        <v>7.5</v>
      </c>
      <c r="E11975" t="b">
        <v>0</v>
      </c>
    </row>
    <row r="11976" spans="1:5" x14ac:dyDescent="0.3">
      <c r="A11976" t="s">
        <v>3917</v>
      </c>
      <c r="B11976" t="s">
        <v>30</v>
      </c>
      <c r="C11976">
        <v>7.5</v>
      </c>
      <c r="E11976" t="b">
        <v>0</v>
      </c>
    </row>
    <row r="11977" spans="1:5" x14ac:dyDescent="0.3">
      <c r="A11977" t="s">
        <v>3918</v>
      </c>
      <c r="B11977" t="s">
        <v>30</v>
      </c>
      <c r="C11977">
        <v>7.6</v>
      </c>
      <c r="E11977" t="b">
        <v>0</v>
      </c>
    </row>
    <row r="11978" spans="1:5" x14ac:dyDescent="0.3">
      <c r="A11978" t="s">
        <v>3918</v>
      </c>
      <c r="B11978" t="s">
        <v>23</v>
      </c>
      <c r="C11978">
        <v>7.6</v>
      </c>
      <c r="E11978" t="b">
        <v>0</v>
      </c>
    </row>
    <row r="11979" spans="1:5" x14ac:dyDescent="0.3">
      <c r="A11979" t="s">
        <v>3918</v>
      </c>
      <c r="B11979" t="s">
        <v>31</v>
      </c>
      <c r="C11979">
        <v>7.6</v>
      </c>
      <c r="E11979" t="b">
        <v>0</v>
      </c>
    </row>
    <row r="11980" spans="1:5" x14ac:dyDescent="0.3">
      <c r="A11980" t="s">
        <v>3918</v>
      </c>
      <c r="B11980" t="s">
        <v>25</v>
      </c>
      <c r="C11980">
        <v>7.6</v>
      </c>
      <c r="E11980" t="b">
        <v>0</v>
      </c>
    </row>
    <row r="11981" spans="1:5" x14ac:dyDescent="0.3">
      <c r="A11981" t="s">
        <v>3919</v>
      </c>
      <c r="B11981" t="s">
        <v>30</v>
      </c>
      <c r="C11981">
        <v>5.2</v>
      </c>
      <c r="E11981" t="b">
        <v>0</v>
      </c>
    </row>
    <row r="11982" spans="1:5" x14ac:dyDescent="0.3">
      <c r="A11982" t="s">
        <v>3919</v>
      </c>
      <c r="B11982" t="s">
        <v>26</v>
      </c>
      <c r="C11982">
        <v>5.2</v>
      </c>
      <c r="E11982" t="b">
        <v>0</v>
      </c>
    </row>
    <row r="11983" spans="1:5" x14ac:dyDescent="0.3">
      <c r="A11983" t="s">
        <v>3919</v>
      </c>
      <c r="B11983" t="s">
        <v>19</v>
      </c>
      <c r="C11983">
        <v>5.2</v>
      </c>
      <c r="E11983" t="b">
        <v>0</v>
      </c>
    </row>
    <row r="11984" spans="1:5" x14ac:dyDescent="0.3">
      <c r="A11984" t="s">
        <v>3919</v>
      </c>
      <c r="B11984" t="s">
        <v>17</v>
      </c>
      <c r="C11984">
        <v>5.2</v>
      </c>
      <c r="E11984" t="b">
        <v>0</v>
      </c>
    </row>
    <row r="11985" spans="1:5" x14ac:dyDescent="0.3">
      <c r="A11985" t="s">
        <v>3920</v>
      </c>
      <c r="B11985" t="s">
        <v>30</v>
      </c>
      <c r="C11985">
        <v>7.8</v>
      </c>
      <c r="E11985" t="b">
        <v>0</v>
      </c>
    </row>
    <row r="11986" spans="1:5" x14ac:dyDescent="0.3">
      <c r="A11986" t="s">
        <v>3920</v>
      </c>
      <c r="B11986" t="s">
        <v>36</v>
      </c>
      <c r="C11986">
        <v>7.8</v>
      </c>
      <c r="E11986" t="b">
        <v>0</v>
      </c>
    </row>
    <row r="11987" spans="1:5" x14ac:dyDescent="0.3">
      <c r="A11987" t="s">
        <v>3921</v>
      </c>
      <c r="B11987" t="s">
        <v>22</v>
      </c>
      <c r="C11987">
        <v>6.6</v>
      </c>
      <c r="E11987" t="b">
        <v>0</v>
      </c>
    </row>
    <row r="11988" spans="1:5" x14ac:dyDescent="0.3">
      <c r="A11988" t="s">
        <v>3921</v>
      </c>
      <c r="B11988" t="s">
        <v>30</v>
      </c>
      <c r="C11988">
        <v>6.6</v>
      </c>
      <c r="E11988" t="b">
        <v>0</v>
      </c>
    </row>
    <row r="11989" spans="1:5" x14ac:dyDescent="0.3">
      <c r="A11989" t="s">
        <v>3921</v>
      </c>
      <c r="B11989" t="s">
        <v>19</v>
      </c>
      <c r="C11989">
        <v>6.6</v>
      </c>
      <c r="E11989" t="b">
        <v>0</v>
      </c>
    </row>
    <row r="11990" spans="1:5" x14ac:dyDescent="0.3">
      <c r="A11990" t="s">
        <v>3922</v>
      </c>
      <c r="B11990" t="s">
        <v>35</v>
      </c>
      <c r="C11990">
        <v>4.7</v>
      </c>
      <c r="E11990" t="b">
        <v>0</v>
      </c>
    </row>
    <row r="11991" spans="1:5" x14ac:dyDescent="0.3">
      <c r="A11991" t="s">
        <v>3923</v>
      </c>
      <c r="B11991" t="s">
        <v>35</v>
      </c>
      <c r="C11991">
        <v>6.7</v>
      </c>
      <c r="E11991" t="b">
        <v>0</v>
      </c>
    </row>
    <row r="11992" spans="1:5" x14ac:dyDescent="0.3">
      <c r="A11992" t="s">
        <v>3923</v>
      </c>
      <c r="B11992" t="s">
        <v>17</v>
      </c>
      <c r="C11992">
        <v>6.7</v>
      </c>
      <c r="E11992" t="b">
        <v>0</v>
      </c>
    </row>
    <row r="11993" spans="1:5" x14ac:dyDescent="0.3">
      <c r="A11993" t="s">
        <v>3924</v>
      </c>
      <c r="B11993" t="s">
        <v>35</v>
      </c>
      <c r="C11993">
        <v>4.2</v>
      </c>
      <c r="E11993" t="b">
        <v>0</v>
      </c>
    </row>
    <row r="11994" spans="1:5" x14ac:dyDescent="0.3">
      <c r="A11994" t="s">
        <v>3925</v>
      </c>
      <c r="B11994" t="s">
        <v>22</v>
      </c>
      <c r="C11994">
        <v>6.3</v>
      </c>
      <c r="E11994" t="b">
        <v>0</v>
      </c>
    </row>
    <row r="11995" spans="1:5" x14ac:dyDescent="0.3">
      <c r="A11995" t="s">
        <v>3925</v>
      </c>
      <c r="B11995" t="s">
        <v>19</v>
      </c>
      <c r="C11995">
        <v>6.3</v>
      </c>
      <c r="E11995" t="b">
        <v>0</v>
      </c>
    </row>
    <row r="11996" spans="1:5" x14ac:dyDescent="0.3">
      <c r="A11996" t="s">
        <v>3926</v>
      </c>
      <c r="B11996" t="s">
        <v>13</v>
      </c>
      <c r="C11996">
        <v>4.7</v>
      </c>
      <c r="E11996" t="b">
        <v>0</v>
      </c>
    </row>
    <row r="11997" spans="1:5" x14ac:dyDescent="0.3">
      <c r="A11997" t="s">
        <v>3926</v>
      </c>
      <c r="B11997" t="s">
        <v>38</v>
      </c>
      <c r="C11997">
        <v>4.7</v>
      </c>
      <c r="E11997" t="b">
        <v>0</v>
      </c>
    </row>
    <row r="11998" spans="1:5" x14ac:dyDescent="0.3">
      <c r="A11998" t="s">
        <v>3926</v>
      </c>
      <c r="B11998" t="s">
        <v>30</v>
      </c>
      <c r="C11998">
        <v>4.7</v>
      </c>
      <c r="E11998" t="b">
        <v>0</v>
      </c>
    </row>
    <row r="11999" spans="1:5" x14ac:dyDescent="0.3">
      <c r="A11999" t="s">
        <v>3926</v>
      </c>
      <c r="B11999" t="s">
        <v>19</v>
      </c>
      <c r="C11999">
        <v>4.7</v>
      </c>
      <c r="E11999" t="b">
        <v>0</v>
      </c>
    </row>
    <row r="12000" spans="1:5" x14ac:dyDescent="0.3">
      <c r="A12000" t="s">
        <v>400</v>
      </c>
      <c r="B12000" t="s">
        <v>13</v>
      </c>
      <c r="C12000">
        <v>6.1</v>
      </c>
      <c r="E12000" t="b">
        <v>0</v>
      </c>
    </row>
    <row r="12001" spans="1:5" x14ac:dyDescent="0.3">
      <c r="A12001" t="s">
        <v>400</v>
      </c>
      <c r="B12001" t="s">
        <v>30</v>
      </c>
      <c r="C12001">
        <v>6.1</v>
      </c>
      <c r="E12001" t="b">
        <v>0</v>
      </c>
    </row>
    <row r="12002" spans="1:5" x14ac:dyDescent="0.3">
      <c r="A12002" t="s">
        <v>400</v>
      </c>
      <c r="B12002" t="s">
        <v>31</v>
      </c>
      <c r="C12002">
        <v>6.1</v>
      </c>
      <c r="E12002" t="b">
        <v>0</v>
      </c>
    </row>
    <row r="12003" spans="1:5" x14ac:dyDescent="0.3">
      <c r="A12003" t="s">
        <v>3927</v>
      </c>
      <c r="B12003" t="s">
        <v>38</v>
      </c>
      <c r="C12003">
        <v>7.9</v>
      </c>
      <c r="E12003" t="b">
        <v>0</v>
      </c>
    </row>
    <row r="12004" spans="1:5" x14ac:dyDescent="0.3">
      <c r="A12004" t="s">
        <v>3927</v>
      </c>
      <c r="B12004" t="s">
        <v>30</v>
      </c>
      <c r="C12004">
        <v>7.9</v>
      </c>
      <c r="E12004" t="b">
        <v>0</v>
      </c>
    </row>
    <row r="12005" spans="1:5" x14ac:dyDescent="0.3">
      <c r="A12005" t="s">
        <v>3927</v>
      </c>
      <c r="B12005" t="s">
        <v>31</v>
      </c>
      <c r="C12005">
        <v>7.9</v>
      </c>
      <c r="E12005" t="b">
        <v>0</v>
      </c>
    </row>
    <row r="12006" spans="1:5" x14ac:dyDescent="0.3">
      <c r="A12006" t="s">
        <v>3928</v>
      </c>
      <c r="B12006" t="s">
        <v>30</v>
      </c>
      <c r="C12006">
        <v>8.1</v>
      </c>
      <c r="E12006" t="b">
        <v>0</v>
      </c>
    </row>
    <row r="12007" spans="1:5" x14ac:dyDescent="0.3">
      <c r="A12007" t="s">
        <v>3928</v>
      </c>
      <c r="B12007" t="s">
        <v>19</v>
      </c>
      <c r="C12007">
        <v>8.1</v>
      </c>
      <c r="E12007" t="b">
        <v>0</v>
      </c>
    </row>
    <row r="12008" spans="1:5" x14ac:dyDescent="0.3">
      <c r="A12008" t="s">
        <v>3929</v>
      </c>
      <c r="B12008" t="s">
        <v>30</v>
      </c>
      <c r="C12008">
        <v>8.1999999999999993</v>
      </c>
      <c r="E12008" t="b">
        <v>0</v>
      </c>
    </row>
    <row r="12009" spans="1:5" x14ac:dyDescent="0.3">
      <c r="A12009" t="s">
        <v>3929</v>
      </c>
      <c r="B12009" t="s">
        <v>31</v>
      </c>
      <c r="C12009">
        <v>8.1999999999999993</v>
      </c>
      <c r="E12009" t="b">
        <v>0</v>
      </c>
    </row>
    <row r="12010" spans="1:5" x14ac:dyDescent="0.3">
      <c r="A12010" t="s">
        <v>3929</v>
      </c>
      <c r="B12010" t="s">
        <v>19</v>
      </c>
      <c r="C12010">
        <v>8.1999999999999993</v>
      </c>
      <c r="E12010" t="b">
        <v>0</v>
      </c>
    </row>
    <row r="12011" spans="1:5" x14ac:dyDescent="0.3">
      <c r="A12011" t="s">
        <v>3929</v>
      </c>
      <c r="B12011" t="s">
        <v>36</v>
      </c>
      <c r="C12011">
        <v>8.1999999999999993</v>
      </c>
      <c r="E12011" t="b">
        <v>0</v>
      </c>
    </row>
    <row r="12012" spans="1:5" x14ac:dyDescent="0.3">
      <c r="A12012" t="s">
        <v>3930</v>
      </c>
      <c r="B12012" t="s">
        <v>38</v>
      </c>
      <c r="C12012">
        <v>6</v>
      </c>
      <c r="E12012" t="b">
        <v>0</v>
      </c>
    </row>
    <row r="12013" spans="1:5" x14ac:dyDescent="0.3">
      <c r="A12013" t="s">
        <v>3930</v>
      </c>
      <c r="B12013" t="s">
        <v>30</v>
      </c>
      <c r="C12013">
        <v>6</v>
      </c>
      <c r="E12013" t="b">
        <v>0</v>
      </c>
    </row>
    <row r="12014" spans="1:5" x14ac:dyDescent="0.3">
      <c r="A12014" t="s">
        <v>3931</v>
      </c>
      <c r="B12014" t="s">
        <v>13</v>
      </c>
      <c r="C12014">
        <v>6.8</v>
      </c>
      <c r="E12014" t="b">
        <v>0</v>
      </c>
    </row>
    <row r="12015" spans="1:5" x14ac:dyDescent="0.3">
      <c r="A12015" t="s">
        <v>3931</v>
      </c>
      <c r="B12015" t="s">
        <v>36</v>
      </c>
      <c r="C12015">
        <v>6.8</v>
      </c>
      <c r="E12015" t="b">
        <v>0</v>
      </c>
    </row>
    <row r="12016" spans="1:5" x14ac:dyDescent="0.3">
      <c r="A12016" t="s">
        <v>3931</v>
      </c>
      <c r="B12016" t="s">
        <v>28</v>
      </c>
      <c r="C12016">
        <v>6.8</v>
      </c>
      <c r="E12016" t="b">
        <v>0</v>
      </c>
    </row>
    <row r="12017" spans="1:5" x14ac:dyDescent="0.3">
      <c r="A12017" t="s">
        <v>3932</v>
      </c>
      <c r="B12017" t="s">
        <v>30</v>
      </c>
      <c r="C12017">
        <v>7.3</v>
      </c>
      <c r="E12017" t="b">
        <v>0</v>
      </c>
    </row>
    <row r="12018" spans="1:5" x14ac:dyDescent="0.3">
      <c r="A12018" t="s">
        <v>3933</v>
      </c>
      <c r="B12018" t="s">
        <v>38</v>
      </c>
      <c r="C12018">
        <v>7</v>
      </c>
      <c r="E12018" t="b">
        <v>0</v>
      </c>
    </row>
    <row r="12019" spans="1:5" x14ac:dyDescent="0.3">
      <c r="A12019" t="s">
        <v>3933</v>
      </c>
      <c r="B12019" t="s">
        <v>22</v>
      </c>
      <c r="C12019">
        <v>7</v>
      </c>
      <c r="E12019" t="b">
        <v>0</v>
      </c>
    </row>
    <row r="12020" spans="1:5" x14ac:dyDescent="0.3">
      <c r="A12020" t="s">
        <v>3933</v>
      </c>
      <c r="B12020" t="s">
        <v>25</v>
      </c>
      <c r="C12020">
        <v>7</v>
      </c>
      <c r="E12020" t="b">
        <v>0</v>
      </c>
    </row>
    <row r="12021" spans="1:5" x14ac:dyDescent="0.3">
      <c r="A12021" t="s">
        <v>3933</v>
      </c>
      <c r="B12021" t="s">
        <v>19</v>
      </c>
      <c r="C12021">
        <v>7</v>
      </c>
      <c r="E12021" t="b">
        <v>0</v>
      </c>
    </row>
    <row r="12022" spans="1:5" x14ac:dyDescent="0.3">
      <c r="A12022" t="s">
        <v>3933</v>
      </c>
      <c r="B12022" t="s">
        <v>28</v>
      </c>
      <c r="C12022">
        <v>7</v>
      </c>
      <c r="E12022" t="b">
        <v>0</v>
      </c>
    </row>
    <row r="12023" spans="1:5" x14ac:dyDescent="0.3">
      <c r="A12023" t="s">
        <v>3934</v>
      </c>
      <c r="B12023" t="s">
        <v>22</v>
      </c>
      <c r="C12023">
        <v>7.3</v>
      </c>
      <c r="E12023" t="b">
        <v>0</v>
      </c>
    </row>
    <row r="12024" spans="1:5" x14ac:dyDescent="0.3">
      <c r="A12024" t="s">
        <v>3934</v>
      </c>
      <c r="B12024" t="s">
        <v>34</v>
      </c>
      <c r="C12024">
        <v>7.3</v>
      </c>
      <c r="E12024" t="b">
        <v>0</v>
      </c>
    </row>
    <row r="12025" spans="1:5" x14ac:dyDescent="0.3">
      <c r="A12025" t="s">
        <v>3934</v>
      </c>
      <c r="B12025" t="s">
        <v>30</v>
      </c>
      <c r="C12025">
        <v>7.3</v>
      </c>
      <c r="E12025" t="b">
        <v>0</v>
      </c>
    </row>
    <row r="12026" spans="1:5" x14ac:dyDescent="0.3">
      <c r="A12026" t="s">
        <v>3935</v>
      </c>
      <c r="B12026" t="s">
        <v>30</v>
      </c>
      <c r="C12026">
        <v>7.5</v>
      </c>
      <c r="E12026" t="b">
        <v>0</v>
      </c>
    </row>
    <row r="12027" spans="1:5" x14ac:dyDescent="0.3">
      <c r="A12027" t="s">
        <v>3936</v>
      </c>
      <c r="B12027" t="s">
        <v>22</v>
      </c>
      <c r="C12027">
        <v>6.8</v>
      </c>
      <c r="E12027" t="b">
        <v>0</v>
      </c>
    </row>
    <row r="12028" spans="1:5" x14ac:dyDescent="0.3">
      <c r="A12028" t="s">
        <v>3936</v>
      </c>
      <c r="B12028" t="s">
        <v>34</v>
      </c>
      <c r="C12028">
        <v>6.8</v>
      </c>
      <c r="E12028" t="b">
        <v>0</v>
      </c>
    </row>
    <row r="12029" spans="1:5" x14ac:dyDescent="0.3">
      <c r="A12029" t="s">
        <v>3936</v>
      </c>
      <c r="B12029" t="s">
        <v>30</v>
      </c>
      <c r="C12029">
        <v>6.8</v>
      </c>
      <c r="E12029" t="b">
        <v>0</v>
      </c>
    </row>
    <row r="12030" spans="1:5" x14ac:dyDescent="0.3">
      <c r="A12030" t="s">
        <v>3937</v>
      </c>
      <c r="B12030" t="s">
        <v>13</v>
      </c>
      <c r="C12030">
        <v>7.1</v>
      </c>
      <c r="E12030" t="b">
        <v>0</v>
      </c>
    </row>
    <row r="12031" spans="1:5" x14ac:dyDescent="0.3">
      <c r="A12031" t="s">
        <v>3937</v>
      </c>
      <c r="B12031" t="s">
        <v>22</v>
      </c>
      <c r="C12031">
        <v>7.1</v>
      </c>
      <c r="E12031" t="b">
        <v>0</v>
      </c>
    </row>
    <row r="12032" spans="1:5" x14ac:dyDescent="0.3">
      <c r="A12032" t="s">
        <v>3937</v>
      </c>
      <c r="B12032" t="s">
        <v>25</v>
      </c>
      <c r="C12032">
        <v>7.1</v>
      </c>
      <c r="E12032" t="b">
        <v>0</v>
      </c>
    </row>
    <row r="12033" spans="1:5" x14ac:dyDescent="0.3">
      <c r="A12033" t="s">
        <v>3937</v>
      </c>
      <c r="B12033" t="s">
        <v>19</v>
      </c>
      <c r="C12033">
        <v>7.1</v>
      </c>
      <c r="E12033" t="b">
        <v>0</v>
      </c>
    </row>
    <row r="12034" spans="1:5" x14ac:dyDescent="0.3">
      <c r="A12034" t="s">
        <v>3938</v>
      </c>
      <c r="B12034" t="s">
        <v>30</v>
      </c>
      <c r="C12034">
        <v>6.9</v>
      </c>
      <c r="E12034" t="b">
        <v>0</v>
      </c>
    </row>
    <row r="12035" spans="1:5" x14ac:dyDescent="0.3">
      <c r="A12035" t="s">
        <v>3939</v>
      </c>
      <c r="B12035" t="s">
        <v>22</v>
      </c>
      <c r="C12035">
        <v>6.9</v>
      </c>
      <c r="E12035" t="b">
        <v>0</v>
      </c>
    </row>
    <row r="12036" spans="1:5" x14ac:dyDescent="0.3">
      <c r="A12036" t="s">
        <v>3939</v>
      </c>
      <c r="B12036" t="s">
        <v>30</v>
      </c>
      <c r="C12036">
        <v>6.9</v>
      </c>
      <c r="E12036" t="b">
        <v>0</v>
      </c>
    </row>
    <row r="12037" spans="1:5" x14ac:dyDescent="0.3">
      <c r="A12037" t="s">
        <v>1258</v>
      </c>
      <c r="B12037" t="s">
        <v>12</v>
      </c>
      <c r="C12037">
        <v>6.9</v>
      </c>
      <c r="E12037" t="b">
        <v>0</v>
      </c>
    </row>
    <row r="12038" spans="1:5" x14ac:dyDescent="0.3">
      <c r="A12038" t="s">
        <v>1258</v>
      </c>
      <c r="B12038" t="s">
        <v>26</v>
      </c>
      <c r="C12038">
        <v>6.9</v>
      </c>
      <c r="E12038" t="b">
        <v>0</v>
      </c>
    </row>
    <row r="12039" spans="1:5" x14ac:dyDescent="0.3">
      <c r="A12039" t="s">
        <v>1258</v>
      </c>
      <c r="B12039" t="s">
        <v>17</v>
      </c>
      <c r="C12039">
        <v>6.9</v>
      </c>
      <c r="E12039" t="b">
        <v>0</v>
      </c>
    </row>
    <row r="12040" spans="1:5" x14ac:dyDescent="0.3">
      <c r="A12040" t="s">
        <v>3940</v>
      </c>
      <c r="B12040" t="s">
        <v>22</v>
      </c>
      <c r="C12040">
        <v>8.4</v>
      </c>
      <c r="E12040" t="b">
        <v>0</v>
      </c>
    </row>
    <row r="12041" spans="1:5" x14ac:dyDescent="0.3">
      <c r="A12041" t="s">
        <v>3940</v>
      </c>
      <c r="B12041" t="s">
        <v>30</v>
      </c>
      <c r="C12041">
        <v>8.4</v>
      </c>
      <c r="E12041" t="b">
        <v>0</v>
      </c>
    </row>
    <row r="12042" spans="1:5" x14ac:dyDescent="0.3">
      <c r="A12042" t="s">
        <v>3940</v>
      </c>
      <c r="B12042" t="s">
        <v>36</v>
      </c>
      <c r="C12042">
        <v>8.4</v>
      </c>
      <c r="E12042" t="b">
        <v>0</v>
      </c>
    </row>
    <row r="12043" spans="1:5" x14ac:dyDescent="0.3">
      <c r="A12043" t="s">
        <v>3941</v>
      </c>
      <c r="B12043" t="s">
        <v>30</v>
      </c>
      <c r="C12043">
        <v>7.9</v>
      </c>
      <c r="E12043" t="b">
        <v>0</v>
      </c>
    </row>
    <row r="12044" spans="1:5" x14ac:dyDescent="0.3">
      <c r="A12044" t="s">
        <v>3942</v>
      </c>
      <c r="B12044" t="s">
        <v>22</v>
      </c>
      <c r="C12044">
        <v>7.2</v>
      </c>
      <c r="E12044" t="b">
        <v>0</v>
      </c>
    </row>
    <row r="12045" spans="1:5" x14ac:dyDescent="0.3">
      <c r="A12045" t="s">
        <v>3942</v>
      </c>
      <c r="B12045" t="s">
        <v>30</v>
      </c>
      <c r="C12045">
        <v>7.2</v>
      </c>
      <c r="E12045" t="b">
        <v>0</v>
      </c>
    </row>
    <row r="12046" spans="1:5" x14ac:dyDescent="0.3">
      <c r="A12046" t="s">
        <v>3942</v>
      </c>
      <c r="B12046" t="s">
        <v>39</v>
      </c>
      <c r="C12046">
        <v>7.2</v>
      </c>
      <c r="E12046" t="b">
        <v>0</v>
      </c>
    </row>
    <row r="12047" spans="1:5" x14ac:dyDescent="0.3">
      <c r="A12047" t="s">
        <v>3943</v>
      </c>
      <c r="B12047" t="s">
        <v>22</v>
      </c>
      <c r="C12047">
        <v>7.8</v>
      </c>
      <c r="E12047" t="b">
        <v>0</v>
      </c>
    </row>
    <row r="12048" spans="1:5" x14ac:dyDescent="0.3">
      <c r="A12048" t="s">
        <v>3944</v>
      </c>
      <c r="B12048" t="s">
        <v>12</v>
      </c>
      <c r="C12048">
        <v>3.5</v>
      </c>
      <c r="E12048" t="b">
        <v>0</v>
      </c>
    </row>
    <row r="12049" spans="1:5" x14ac:dyDescent="0.3">
      <c r="A12049" t="s">
        <v>3944</v>
      </c>
      <c r="B12049" t="s">
        <v>17</v>
      </c>
      <c r="C12049">
        <v>3.5</v>
      </c>
      <c r="E12049" t="b">
        <v>0</v>
      </c>
    </row>
    <row r="12050" spans="1:5" x14ac:dyDescent="0.3">
      <c r="A12050" t="s">
        <v>3945</v>
      </c>
      <c r="B12050" t="s">
        <v>22</v>
      </c>
      <c r="C12050">
        <v>7.3</v>
      </c>
      <c r="E12050" t="b">
        <v>0</v>
      </c>
    </row>
    <row r="12051" spans="1:5" x14ac:dyDescent="0.3">
      <c r="A12051" t="s">
        <v>3945</v>
      </c>
      <c r="B12051" t="s">
        <v>30</v>
      </c>
      <c r="C12051">
        <v>7.3</v>
      </c>
      <c r="E12051" t="b">
        <v>0</v>
      </c>
    </row>
    <row r="12052" spans="1:5" x14ac:dyDescent="0.3">
      <c r="A12052" t="s">
        <v>3946</v>
      </c>
      <c r="B12052" t="s">
        <v>34</v>
      </c>
      <c r="C12052">
        <v>7.5</v>
      </c>
      <c r="E12052" t="b">
        <v>0</v>
      </c>
    </row>
    <row r="12053" spans="1:5" x14ac:dyDescent="0.3">
      <c r="A12053" t="s">
        <v>3946</v>
      </c>
      <c r="B12053" t="s">
        <v>30</v>
      </c>
      <c r="C12053">
        <v>7.5</v>
      </c>
      <c r="E12053" t="b">
        <v>0</v>
      </c>
    </row>
    <row r="12054" spans="1:5" x14ac:dyDescent="0.3">
      <c r="A12054" t="s">
        <v>3946</v>
      </c>
      <c r="B12054" t="s">
        <v>17</v>
      </c>
      <c r="C12054">
        <v>7.5</v>
      </c>
      <c r="E12054" t="b">
        <v>0</v>
      </c>
    </row>
    <row r="12055" spans="1:5" x14ac:dyDescent="0.3">
      <c r="A12055" t="s">
        <v>3947</v>
      </c>
      <c r="B12055" t="s">
        <v>30</v>
      </c>
      <c r="C12055">
        <v>7.8</v>
      </c>
      <c r="E12055" t="b">
        <v>0</v>
      </c>
    </row>
    <row r="12056" spans="1:5" x14ac:dyDescent="0.3">
      <c r="A12056" t="s">
        <v>3947</v>
      </c>
      <c r="B12056" t="s">
        <v>39</v>
      </c>
      <c r="C12056">
        <v>7.8</v>
      </c>
      <c r="E12056" t="b">
        <v>0</v>
      </c>
    </row>
    <row r="12057" spans="1:5" x14ac:dyDescent="0.3">
      <c r="A12057" t="s">
        <v>3948</v>
      </c>
      <c r="B12057" t="s">
        <v>22</v>
      </c>
      <c r="C12057">
        <v>6</v>
      </c>
      <c r="E12057" t="b">
        <v>0</v>
      </c>
    </row>
    <row r="12058" spans="1:5" x14ac:dyDescent="0.3">
      <c r="A12058" t="s">
        <v>3948</v>
      </c>
      <c r="B12058" t="s">
        <v>14</v>
      </c>
      <c r="C12058">
        <v>6</v>
      </c>
      <c r="E12058" t="b">
        <v>0</v>
      </c>
    </row>
    <row r="12059" spans="1:5" x14ac:dyDescent="0.3">
      <c r="A12059" t="s">
        <v>3948</v>
      </c>
      <c r="B12059" t="s">
        <v>35</v>
      </c>
      <c r="C12059">
        <v>6</v>
      </c>
      <c r="E12059" t="b">
        <v>0</v>
      </c>
    </row>
    <row r="12060" spans="1:5" x14ac:dyDescent="0.3">
      <c r="A12060" t="s">
        <v>3948</v>
      </c>
      <c r="B12060" t="s">
        <v>17</v>
      </c>
      <c r="C12060">
        <v>6</v>
      </c>
      <c r="E12060" t="b">
        <v>0</v>
      </c>
    </row>
    <row r="12061" spans="1:5" x14ac:dyDescent="0.3">
      <c r="A12061" t="s">
        <v>3949</v>
      </c>
      <c r="B12061" t="s">
        <v>22</v>
      </c>
      <c r="C12061">
        <v>7.3</v>
      </c>
      <c r="E12061" t="b">
        <v>0</v>
      </c>
    </row>
    <row r="12062" spans="1:5" x14ac:dyDescent="0.3">
      <c r="A12062" t="s">
        <v>3949</v>
      </c>
      <c r="B12062" t="s">
        <v>30</v>
      </c>
      <c r="C12062">
        <v>7.3</v>
      </c>
      <c r="E12062" t="b">
        <v>0</v>
      </c>
    </row>
    <row r="12063" spans="1:5" x14ac:dyDescent="0.3">
      <c r="A12063" t="s">
        <v>3949</v>
      </c>
      <c r="B12063" t="s">
        <v>19</v>
      </c>
      <c r="C12063">
        <v>7.3</v>
      </c>
      <c r="E12063" t="b">
        <v>0</v>
      </c>
    </row>
    <row r="12064" spans="1:5" x14ac:dyDescent="0.3">
      <c r="A12064" t="s">
        <v>3949</v>
      </c>
      <c r="B12064" t="s">
        <v>28</v>
      </c>
      <c r="C12064">
        <v>7.3</v>
      </c>
      <c r="E12064" t="b">
        <v>0</v>
      </c>
    </row>
    <row r="12065" spans="1:5" x14ac:dyDescent="0.3">
      <c r="A12065" t="s">
        <v>3950</v>
      </c>
      <c r="B12065" t="s">
        <v>38</v>
      </c>
      <c r="C12065">
        <v>8</v>
      </c>
      <c r="E12065" t="b">
        <v>0</v>
      </c>
    </row>
    <row r="12066" spans="1:5" x14ac:dyDescent="0.3">
      <c r="A12066" t="s">
        <v>3950</v>
      </c>
      <c r="B12066" t="s">
        <v>34</v>
      </c>
      <c r="C12066">
        <v>8</v>
      </c>
      <c r="E12066" t="b">
        <v>0</v>
      </c>
    </row>
    <row r="12067" spans="1:5" x14ac:dyDescent="0.3">
      <c r="A12067" t="s">
        <v>3950</v>
      </c>
      <c r="B12067" t="s">
        <v>30</v>
      </c>
      <c r="C12067">
        <v>8</v>
      </c>
      <c r="E12067" t="b">
        <v>0</v>
      </c>
    </row>
    <row r="12068" spans="1:5" x14ac:dyDescent="0.3">
      <c r="A12068" t="s">
        <v>3950</v>
      </c>
      <c r="B12068" t="s">
        <v>31</v>
      </c>
      <c r="C12068">
        <v>8</v>
      </c>
      <c r="E12068" t="b">
        <v>0</v>
      </c>
    </row>
    <row r="12069" spans="1:5" x14ac:dyDescent="0.3">
      <c r="A12069" t="s">
        <v>3951</v>
      </c>
      <c r="B12069" t="s">
        <v>30</v>
      </c>
      <c r="C12069">
        <v>7.6</v>
      </c>
      <c r="E12069" t="b">
        <v>0</v>
      </c>
    </row>
    <row r="12070" spans="1:5" x14ac:dyDescent="0.3">
      <c r="A12070" t="s">
        <v>3952</v>
      </c>
      <c r="B12070" t="s">
        <v>12</v>
      </c>
      <c r="C12070">
        <v>7</v>
      </c>
      <c r="E12070" t="b">
        <v>0</v>
      </c>
    </row>
    <row r="12071" spans="1:5" x14ac:dyDescent="0.3">
      <c r="A12071" t="s">
        <v>3952</v>
      </c>
      <c r="B12071" t="s">
        <v>34</v>
      </c>
      <c r="C12071">
        <v>7</v>
      </c>
      <c r="E12071" t="b">
        <v>0</v>
      </c>
    </row>
    <row r="12072" spans="1:5" x14ac:dyDescent="0.3">
      <c r="A12072" t="s">
        <v>3952</v>
      </c>
      <c r="B12072" t="s">
        <v>30</v>
      </c>
      <c r="C12072">
        <v>7</v>
      </c>
      <c r="E12072" t="b">
        <v>0</v>
      </c>
    </row>
    <row r="12073" spans="1:5" x14ac:dyDescent="0.3">
      <c r="A12073" t="s">
        <v>3952</v>
      </c>
      <c r="B12073" t="s">
        <v>26</v>
      </c>
      <c r="C12073">
        <v>7</v>
      </c>
      <c r="E12073" t="b">
        <v>0</v>
      </c>
    </row>
    <row r="12074" spans="1:5" x14ac:dyDescent="0.3">
      <c r="A12074" t="s">
        <v>3952</v>
      </c>
      <c r="B12074" t="s">
        <v>17</v>
      </c>
      <c r="C12074">
        <v>7</v>
      </c>
      <c r="E12074" t="b">
        <v>0</v>
      </c>
    </row>
    <row r="12075" spans="1:5" x14ac:dyDescent="0.3">
      <c r="A12075" t="s">
        <v>3953</v>
      </c>
      <c r="B12075" t="s">
        <v>17</v>
      </c>
      <c r="C12075">
        <v>7.5</v>
      </c>
      <c r="E12075" t="b">
        <v>0</v>
      </c>
    </row>
    <row r="12076" spans="1:5" x14ac:dyDescent="0.3">
      <c r="A12076" t="s">
        <v>3954</v>
      </c>
      <c r="B12076" t="s">
        <v>35</v>
      </c>
      <c r="C12076">
        <v>6.8</v>
      </c>
      <c r="E12076" t="b">
        <v>0</v>
      </c>
    </row>
    <row r="12077" spans="1:5" x14ac:dyDescent="0.3">
      <c r="A12077" t="s">
        <v>3954</v>
      </c>
      <c r="B12077" t="s">
        <v>26</v>
      </c>
      <c r="C12077">
        <v>6.8</v>
      </c>
      <c r="E12077" t="b">
        <v>0</v>
      </c>
    </row>
    <row r="12078" spans="1:5" x14ac:dyDescent="0.3">
      <c r="A12078" t="s">
        <v>3955</v>
      </c>
      <c r="B12078" t="s">
        <v>22</v>
      </c>
      <c r="C12078">
        <v>3.9</v>
      </c>
      <c r="E12078" t="b">
        <v>0</v>
      </c>
    </row>
    <row r="12079" spans="1:5" x14ac:dyDescent="0.3">
      <c r="A12079" t="s">
        <v>3956</v>
      </c>
      <c r="B12079" t="s">
        <v>22</v>
      </c>
      <c r="C12079">
        <v>6.1</v>
      </c>
      <c r="E12079" t="b">
        <v>0</v>
      </c>
    </row>
    <row r="12080" spans="1:5" x14ac:dyDescent="0.3">
      <c r="A12080" t="s">
        <v>3956</v>
      </c>
      <c r="B12080" t="s">
        <v>30</v>
      </c>
      <c r="C12080">
        <v>6.1</v>
      </c>
      <c r="E12080" t="b">
        <v>0</v>
      </c>
    </row>
    <row r="12081" spans="1:5" x14ac:dyDescent="0.3">
      <c r="A12081" t="s">
        <v>3956</v>
      </c>
      <c r="B12081" t="s">
        <v>19</v>
      </c>
      <c r="C12081">
        <v>6.1</v>
      </c>
      <c r="E12081" t="b">
        <v>0</v>
      </c>
    </row>
    <row r="12082" spans="1:5" x14ac:dyDescent="0.3">
      <c r="A12082" t="s">
        <v>3957</v>
      </c>
      <c r="B12082" t="s">
        <v>38</v>
      </c>
      <c r="C12082">
        <v>7.5</v>
      </c>
      <c r="E12082" t="b">
        <v>0</v>
      </c>
    </row>
    <row r="12083" spans="1:5" x14ac:dyDescent="0.3">
      <c r="A12083" t="s">
        <v>3957</v>
      </c>
      <c r="B12083" t="s">
        <v>30</v>
      </c>
      <c r="C12083">
        <v>7.5</v>
      </c>
      <c r="E12083" t="b">
        <v>0</v>
      </c>
    </row>
    <row r="12084" spans="1:5" x14ac:dyDescent="0.3">
      <c r="A12084" t="s">
        <v>3958</v>
      </c>
      <c r="B12084" t="s">
        <v>30</v>
      </c>
      <c r="C12084">
        <v>8.1999999999999993</v>
      </c>
      <c r="E12084" t="b">
        <v>0</v>
      </c>
    </row>
    <row r="12085" spans="1:5" x14ac:dyDescent="0.3">
      <c r="A12085" t="s">
        <v>3958</v>
      </c>
      <c r="B12085" t="s">
        <v>26</v>
      </c>
      <c r="C12085">
        <v>8.1999999999999993</v>
      </c>
      <c r="E12085" t="b">
        <v>0</v>
      </c>
    </row>
    <row r="12086" spans="1:5" x14ac:dyDescent="0.3">
      <c r="A12086" t="s">
        <v>3958</v>
      </c>
      <c r="B12086" t="s">
        <v>17</v>
      </c>
      <c r="C12086">
        <v>8.1999999999999993</v>
      </c>
      <c r="E12086" t="b">
        <v>0</v>
      </c>
    </row>
    <row r="12087" spans="1:5" x14ac:dyDescent="0.3">
      <c r="A12087" t="s">
        <v>2476</v>
      </c>
      <c r="B12087" t="s">
        <v>35</v>
      </c>
      <c r="C12087">
        <v>7.2</v>
      </c>
      <c r="E12087" t="b">
        <v>0</v>
      </c>
    </row>
    <row r="12088" spans="1:5" x14ac:dyDescent="0.3">
      <c r="A12088" t="s">
        <v>3959</v>
      </c>
      <c r="B12088" t="s">
        <v>35</v>
      </c>
      <c r="C12088">
        <v>4.8</v>
      </c>
      <c r="E12088" t="b">
        <v>0</v>
      </c>
    </row>
    <row r="12089" spans="1:5" x14ac:dyDescent="0.3">
      <c r="A12089" t="s">
        <v>3959</v>
      </c>
      <c r="B12089" t="s">
        <v>17</v>
      </c>
      <c r="C12089">
        <v>4.8</v>
      </c>
      <c r="E12089" t="b">
        <v>0</v>
      </c>
    </row>
    <row r="12090" spans="1:5" x14ac:dyDescent="0.3">
      <c r="A12090" t="s">
        <v>3960</v>
      </c>
      <c r="B12090" t="s">
        <v>22</v>
      </c>
      <c r="C12090">
        <v>7.8</v>
      </c>
      <c r="E12090" t="b">
        <v>0</v>
      </c>
    </row>
    <row r="12091" spans="1:5" x14ac:dyDescent="0.3">
      <c r="A12091" t="s">
        <v>3960</v>
      </c>
      <c r="B12091" t="s">
        <v>14</v>
      </c>
      <c r="C12091">
        <v>7.8</v>
      </c>
      <c r="E12091" t="b">
        <v>0</v>
      </c>
    </row>
    <row r="12092" spans="1:5" x14ac:dyDescent="0.3">
      <c r="A12092" t="s">
        <v>3960</v>
      </c>
      <c r="B12092" t="s">
        <v>35</v>
      </c>
      <c r="C12092">
        <v>7.8</v>
      </c>
      <c r="E12092" t="b">
        <v>0</v>
      </c>
    </row>
    <row r="12093" spans="1:5" x14ac:dyDescent="0.3">
      <c r="A12093" t="s">
        <v>3960</v>
      </c>
      <c r="B12093" t="s">
        <v>17</v>
      </c>
      <c r="C12093">
        <v>7.8</v>
      </c>
      <c r="E12093" t="b">
        <v>0</v>
      </c>
    </row>
    <row r="12094" spans="1:5" x14ac:dyDescent="0.3">
      <c r="A12094" t="s">
        <v>3961</v>
      </c>
      <c r="B12094" t="s">
        <v>12</v>
      </c>
      <c r="C12094">
        <v>5.2</v>
      </c>
      <c r="E12094" t="b">
        <v>0</v>
      </c>
    </row>
    <row r="12095" spans="1:5" x14ac:dyDescent="0.3">
      <c r="A12095" t="s">
        <v>3961</v>
      </c>
      <c r="B12095" t="s">
        <v>13</v>
      </c>
      <c r="C12095">
        <v>5.2</v>
      </c>
      <c r="E12095" t="b">
        <v>0</v>
      </c>
    </row>
    <row r="12096" spans="1:5" x14ac:dyDescent="0.3">
      <c r="A12096" t="s">
        <v>3961</v>
      </c>
      <c r="B12096" t="s">
        <v>22</v>
      </c>
      <c r="C12096">
        <v>5.2</v>
      </c>
      <c r="E12096" t="b">
        <v>0</v>
      </c>
    </row>
    <row r="12097" spans="1:5" x14ac:dyDescent="0.3">
      <c r="A12097" t="s">
        <v>3961</v>
      </c>
      <c r="B12097" t="s">
        <v>25</v>
      </c>
      <c r="C12097">
        <v>5.2</v>
      </c>
      <c r="E12097" t="b">
        <v>0</v>
      </c>
    </row>
    <row r="12098" spans="1:5" x14ac:dyDescent="0.3">
      <c r="A12098" t="s">
        <v>3962</v>
      </c>
      <c r="B12098" t="s">
        <v>35</v>
      </c>
      <c r="C12098">
        <v>3.3</v>
      </c>
      <c r="E12098" t="b">
        <v>0</v>
      </c>
    </row>
    <row r="12099" spans="1:5" x14ac:dyDescent="0.3">
      <c r="A12099" t="s">
        <v>3963</v>
      </c>
      <c r="B12099" t="s">
        <v>30</v>
      </c>
      <c r="C12099">
        <v>6.8</v>
      </c>
      <c r="E12099" t="b">
        <v>0</v>
      </c>
    </row>
    <row r="12100" spans="1:5" x14ac:dyDescent="0.3">
      <c r="A12100" t="s">
        <v>3963</v>
      </c>
      <c r="B12100" t="s">
        <v>31</v>
      </c>
      <c r="C12100">
        <v>6.8</v>
      </c>
      <c r="E12100" t="b">
        <v>0</v>
      </c>
    </row>
    <row r="12101" spans="1:5" x14ac:dyDescent="0.3">
      <c r="A12101" t="s">
        <v>3964</v>
      </c>
      <c r="B12101" t="s">
        <v>22</v>
      </c>
      <c r="C12101">
        <v>7</v>
      </c>
      <c r="E12101" t="b">
        <v>0</v>
      </c>
    </row>
    <row r="12102" spans="1:5" x14ac:dyDescent="0.3">
      <c r="A12102" t="s">
        <v>3964</v>
      </c>
      <c r="B12102" t="s">
        <v>30</v>
      </c>
      <c r="C12102">
        <v>7</v>
      </c>
      <c r="E12102" t="b">
        <v>0</v>
      </c>
    </row>
    <row r="12103" spans="1:5" x14ac:dyDescent="0.3">
      <c r="A12103" t="s">
        <v>3964</v>
      </c>
      <c r="B12103" t="s">
        <v>14</v>
      </c>
      <c r="C12103">
        <v>7</v>
      </c>
      <c r="E12103" t="b">
        <v>0</v>
      </c>
    </row>
    <row r="12104" spans="1:5" x14ac:dyDescent="0.3">
      <c r="A12104" t="s">
        <v>3964</v>
      </c>
      <c r="B12104" t="s">
        <v>35</v>
      </c>
      <c r="C12104">
        <v>7</v>
      </c>
      <c r="E12104" t="b">
        <v>0</v>
      </c>
    </row>
    <row r="12105" spans="1:5" x14ac:dyDescent="0.3">
      <c r="A12105" t="s">
        <v>3965</v>
      </c>
      <c r="B12105" t="s">
        <v>22</v>
      </c>
      <c r="C12105">
        <v>6.5</v>
      </c>
      <c r="E12105" t="b">
        <v>0</v>
      </c>
    </row>
    <row r="12106" spans="1:5" x14ac:dyDescent="0.3">
      <c r="A12106" t="s">
        <v>3965</v>
      </c>
      <c r="B12106" t="s">
        <v>19</v>
      </c>
      <c r="C12106">
        <v>6.5</v>
      </c>
      <c r="E12106" t="b">
        <v>0</v>
      </c>
    </row>
    <row r="12107" spans="1:5" x14ac:dyDescent="0.3">
      <c r="A12107" t="s">
        <v>899</v>
      </c>
      <c r="B12107" t="s">
        <v>12</v>
      </c>
      <c r="C12107">
        <v>5.7</v>
      </c>
      <c r="E12107" t="b">
        <v>0</v>
      </c>
    </row>
    <row r="12108" spans="1:5" x14ac:dyDescent="0.3">
      <c r="A12108" t="s">
        <v>899</v>
      </c>
      <c r="B12108" t="s">
        <v>22</v>
      </c>
      <c r="C12108">
        <v>5.7</v>
      </c>
      <c r="E12108" t="b">
        <v>0</v>
      </c>
    </row>
    <row r="12109" spans="1:5" x14ac:dyDescent="0.3">
      <c r="A12109" t="s">
        <v>899</v>
      </c>
      <c r="B12109" t="s">
        <v>15</v>
      </c>
      <c r="C12109">
        <v>5.7</v>
      </c>
      <c r="E12109" t="b">
        <v>0</v>
      </c>
    </row>
    <row r="12110" spans="1:5" x14ac:dyDescent="0.3">
      <c r="A12110" t="s">
        <v>3966</v>
      </c>
      <c r="B12110" t="s">
        <v>22</v>
      </c>
      <c r="C12110">
        <v>6.4</v>
      </c>
      <c r="E12110" t="b">
        <v>0</v>
      </c>
    </row>
    <row r="12111" spans="1:5" x14ac:dyDescent="0.3">
      <c r="A12111" t="s">
        <v>3966</v>
      </c>
      <c r="B12111" t="s">
        <v>30</v>
      </c>
      <c r="C12111">
        <v>6.4</v>
      </c>
      <c r="E12111" t="b">
        <v>0</v>
      </c>
    </row>
    <row r="12112" spans="1:5" x14ac:dyDescent="0.3">
      <c r="A12112" t="s">
        <v>3967</v>
      </c>
      <c r="B12112" t="s">
        <v>12</v>
      </c>
      <c r="C12112">
        <v>5.3</v>
      </c>
      <c r="E12112" t="b">
        <v>0</v>
      </c>
    </row>
    <row r="12113" spans="1:5" x14ac:dyDescent="0.3">
      <c r="A12113" t="s">
        <v>3967</v>
      </c>
      <c r="B12113" t="s">
        <v>22</v>
      </c>
      <c r="C12113">
        <v>5.3</v>
      </c>
      <c r="E12113" t="b">
        <v>0</v>
      </c>
    </row>
    <row r="12114" spans="1:5" x14ac:dyDescent="0.3">
      <c r="A12114" t="s">
        <v>3967</v>
      </c>
      <c r="B12114" t="s">
        <v>19</v>
      </c>
      <c r="C12114">
        <v>5.3</v>
      </c>
      <c r="E12114" t="b">
        <v>0</v>
      </c>
    </row>
    <row r="12115" spans="1:5" x14ac:dyDescent="0.3">
      <c r="A12115" t="s">
        <v>3968</v>
      </c>
      <c r="B12115" t="s">
        <v>12</v>
      </c>
      <c r="C12115">
        <v>4.7</v>
      </c>
      <c r="E12115" t="b">
        <v>0</v>
      </c>
    </row>
    <row r="12116" spans="1:5" x14ac:dyDescent="0.3">
      <c r="A12116" t="s">
        <v>3968</v>
      </c>
      <c r="B12116" t="s">
        <v>38</v>
      </c>
      <c r="C12116">
        <v>4.7</v>
      </c>
      <c r="E12116" t="b">
        <v>0</v>
      </c>
    </row>
    <row r="12117" spans="1:5" x14ac:dyDescent="0.3">
      <c r="A12117" t="s">
        <v>3968</v>
      </c>
      <c r="B12117" t="s">
        <v>34</v>
      </c>
      <c r="C12117">
        <v>4.7</v>
      </c>
      <c r="E12117" t="b">
        <v>0</v>
      </c>
    </row>
    <row r="12118" spans="1:5" x14ac:dyDescent="0.3">
      <c r="A12118" t="s">
        <v>3968</v>
      </c>
      <c r="B12118" t="s">
        <v>30</v>
      </c>
      <c r="C12118">
        <v>4.7</v>
      </c>
      <c r="E12118" t="b">
        <v>0</v>
      </c>
    </row>
    <row r="12119" spans="1:5" x14ac:dyDescent="0.3">
      <c r="A12119" t="s">
        <v>3968</v>
      </c>
      <c r="B12119" t="s">
        <v>23</v>
      </c>
      <c r="C12119">
        <v>4.7</v>
      </c>
      <c r="E12119" t="b">
        <v>0</v>
      </c>
    </row>
    <row r="12120" spans="1:5" x14ac:dyDescent="0.3">
      <c r="A12120" t="s">
        <v>3968</v>
      </c>
      <c r="B12120" t="s">
        <v>14</v>
      </c>
      <c r="C12120">
        <v>4.7</v>
      </c>
      <c r="E12120" t="b">
        <v>0</v>
      </c>
    </row>
    <row r="12121" spans="1:5" x14ac:dyDescent="0.3">
      <c r="A12121" t="s">
        <v>3969</v>
      </c>
      <c r="B12121" t="s">
        <v>34</v>
      </c>
      <c r="C12121">
        <v>6.1</v>
      </c>
      <c r="E12121" t="b">
        <v>0</v>
      </c>
    </row>
    <row r="12122" spans="1:5" x14ac:dyDescent="0.3">
      <c r="A12122" t="s">
        <v>3969</v>
      </c>
      <c r="B12122" t="s">
        <v>30</v>
      </c>
      <c r="C12122">
        <v>6.1</v>
      </c>
      <c r="E12122" t="b">
        <v>0</v>
      </c>
    </row>
    <row r="12123" spans="1:5" x14ac:dyDescent="0.3">
      <c r="A12123" t="s">
        <v>3969</v>
      </c>
      <c r="B12123" t="s">
        <v>26</v>
      </c>
      <c r="C12123">
        <v>6.1</v>
      </c>
      <c r="E12123" t="b">
        <v>0</v>
      </c>
    </row>
    <row r="12124" spans="1:5" x14ac:dyDescent="0.3">
      <c r="A12124" t="s">
        <v>3969</v>
      </c>
      <c r="B12124" t="s">
        <v>17</v>
      </c>
      <c r="C12124">
        <v>6.1</v>
      </c>
      <c r="E12124" t="b">
        <v>0</v>
      </c>
    </row>
    <row r="12125" spans="1:5" x14ac:dyDescent="0.3">
      <c r="A12125" t="s">
        <v>3970</v>
      </c>
      <c r="B12125" t="s">
        <v>12</v>
      </c>
      <c r="C12125">
        <v>5.5</v>
      </c>
      <c r="E12125" t="b">
        <v>0</v>
      </c>
    </row>
    <row r="12126" spans="1:5" x14ac:dyDescent="0.3">
      <c r="A12126" t="s">
        <v>3970</v>
      </c>
      <c r="B12126" t="s">
        <v>22</v>
      </c>
      <c r="C12126">
        <v>5.5</v>
      </c>
      <c r="E12126" t="b">
        <v>0</v>
      </c>
    </row>
    <row r="12127" spans="1:5" x14ac:dyDescent="0.3">
      <c r="A12127" t="s">
        <v>3970</v>
      </c>
      <c r="B12127" t="s">
        <v>34</v>
      </c>
      <c r="C12127">
        <v>5.5</v>
      </c>
      <c r="E12127" t="b">
        <v>0</v>
      </c>
    </row>
    <row r="12128" spans="1:5" x14ac:dyDescent="0.3">
      <c r="A12128" t="s">
        <v>3970</v>
      </c>
      <c r="B12128" t="s">
        <v>17</v>
      </c>
      <c r="C12128">
        <v>5.5</v>
      </c>
      <c r="E12128" t="b">
        <v>0</v>
      </c>
    </row>
    <row r="12129" spans="1:5" x14ac:dyDescent="0.3">
      <c r="A12129" t="s">
        <v>3971</v>
      </c>
      <c r="B12129" t="s">
        <v>30</v>
      </c>
      <c r="C12129">
        <v>7.3</v>
      </c>
      <c r="E12129" t="b">
        <v>0</v>
      </c>
    </row>
    <row r="12130" spans="1:5" x14ac:dyDescent="0.3">
      <c r="A12130" t="s">
        <v>3971</v>
      </c>
      <c r="B12130" t="s">
        <v>17</v>
      </c>
      <c r="C12130">
        <v>7.3</v>
      </c>
      <c r="E12130" t="b">
        <v>0</v>
      </c>
    </row>
    <row r="12131" spans="1:5" x14ac:dyDescent="0.3">
      <c r="A12131" t="s">
        <v>3972</v>
      </c>
      <c r="B12131" t="s">
        <v>35</v>
      </c>
      <c r="C12131">
        <v>4.8</v>
      </c>
      <c r="E12131" t="b">
        <v>0</v>
      </c>
    </row>
    <row r="12132" spans="1:5" x14ac:dyDescent="0.3">
      <c r="A12132" t="s">
        <v>3972</v>
      </c>
      <c r="B12132" t="s">
        <v>17</v>
      </c>
      <c r="C12132">
        <v>4.8</v>
      </c>
      <c r="E12132" t="b">
        <v>0</v>
      </c>
    </row>
    <row r="12133" spans="1:5" x14ac:dyDescent="0.3">
      <c r="A12133" t="s">
        <v>3973</v>
      </c>
      <c r="B12133" t="s">
        <v>12</v>
      </c>
      <c r="C12133">
        <v>8.4</v>
      </c>
      <c r="E12133" t="b">
        <v>0</v>
      </c>
    </row>
    <row r="12134" spans="1:5" x14ac:dyDescent="0.3">
      <c r="A12134" t="s">
        <v>3973</v>
      </c>
      <c r="B12134" t="s">
        <v>21</v>
      </c>
      <c r="C12134">
        <v>8.4</v>
      </c>
      <c r="E12134" t="b">
        <v>0</v>
      </c>
    </row>
    <row r="12135" spans="1:5" x14ac:dyDescent="0.3">
      <c r="A12135" t="s">
        <v>3973</v>
      </c>
      <c r="B12135" t="s">
        <v>34</v>
      </c>
      <c r="C12135">
        <v>8.4</v>
      </c>
      <c r="E12135" t="b">
        <v>0</v>
      </c>
    </row>
    <row r="12136" spans="1:5" x14ac:dyDescent="0.3">
      <c r="A12136" t="s">
        <v>3973</v>
      </c>
      <c r="B12136" t="s">
        <v>15</v>
      </c>
      <c r="C12136">
        <v>8.4</v>
      </c>
      <c r="E12136" t="b">
        <v>0</v>
      </c>
    </row>
    <row r="12137" spans="1:5" x14ac:dyDescent="0.3">
      <c r="A12137" t="s">
        <v>3973</v>
      </c>
      <c r="B12137" t="s">
        <v>17</v>
      </c>
      <c r="C12137">
        <v>8.4</v>
      </c>
      <c r="E12137" t="b">
        <v>0</v>
      </c>
    </row>
    <row r="12138" spans="1:5" x14ac:dyDescent="0.3">
      <c r="A12138" t="s">
        <v>3974</v>
      </c>
      <c r="B12138" t="s">
        <v>18</v>
      </c>
      <c r="C12138">
        <v>7</v>
      </c>
      <c r="E12138" t="b">
        <v>0</v>
      </c>
    </row>
    <row r="12139" spans="1:5" x14ac:dyDescent="0.3">
      <c r="A12139" t="s">
        <v>3975</v>
      </c>
      <c r="B12139" t="s">
        <v>12</v>
      </c>
      <c r="C12139">
        <v>3.3</v>
      </c>
      <c r="E12139" t="b">
        <v>0</v>
      </c>
    </row>
    <row r="12140" spans="1:5" x14ac:dyDescent="0.3">
      <c r="A12140" t="s">
        <v>3975</v>
      </c>
      <c r="B12140" t="s">
        <v>13</v>
      </c>
      <c r="C12140">
        <v>3.3</v>
      </c>
      <c r="E12140" t="b">
        <v>0</v>
      </c>
    </row>
    <row r="12141" spans="1:5" x14ac:dyDescent="0.3">
      <c r="A12141" t="s">
        <v>3975</v>
      </c>
      <c r="B12141" t="s">
        <v>14</v>
      </c>
      <c r="C12141">
        <v>3.3</v>
      </c>
      <c r="E12141" t="b">
        <v>0</v>
      </c>
    </row>
    <row r="12142" spans="1:5" x14ac:dyDescent="0.3">
      <c r="A12142" t="s">
        <v>3975</v>
      </c>
      <c r="B12142" t="s">
        <v>17</v>
      </c>
      <c r="C12142">
        <v>3.3</v>
      </c>
      <c r="E12142" t="b">
        <v>0</v>
      </c>
    </row>
    <row r="12143" spans="1:5" x14ac:dyDescent="0.3">
      <c r="A12143" t="s">
        <v>3976</v>
      </c>
      <c r="B12143" t="s">
        <v>12</v>
      </c>
      <c r="C12143">
        <v>5.4</v>
      </c>
      <c r="E12143" t="b">
        <v>0</v>
      </c>
    </row>
    <row r="12144" spans="1:5" x14ac:dyDescent="0.3">
      <c r="A12144" t="s">
        <v>3976</v>
      </c>
      <c r="B12144" t="s">
        <v>34</v>
      </c>
      <c r="C12144">
        <v>5.4</v>
      </c>
      <c r="E12144" t="b">
        <v>0</v>
      </c>
    </row>
    <row r="12145" spans="1:5" x14ac:dyDescent="0.3">
      <c r="A12145" t="s">
        <v>3976</v>
      </c>
      <c r="B12145" t="s">
        <v>30</v>
      </c>
      <c r="C12145">
        <v>5.4</v>
      </c>
      <c r="E12145" t="b">
        <v>0</v>
      </c>
    </row>
    <row r="12146" spans="1:5" x14ac:dyDescent="0.3">
      <c r="A12146" t="s">
        <v>3976</v>
      </c>
      <c r="B12146" t="s">
        <v>17</v>
      </c>
      <c r="C12146">
        <v>5.4</v>
      </c>
      <c r="E12146" t="b">
        <v>0</v>
      </c>
    </row>
    <row r="12147" spans="1:5" x14ac:dyDescent="0.3">
      <c r="A12147" t="s">
        <v>3977</v>
      </c>
      <c r="B12147" t="s">
        <v>30</v>
      </c>
      <c r="C12147">
        <v>4.8</v>
      </c>
      <c r="E12147" t="b">
        <v>0</v>
      </c>
    </row>
    <row r="12148" spans="1:5" x14ac:dyDescent="0.3">
      <c r="A12148" t="s">
        <v>3977</v>
      </c>
      <c r="B12148" t="s">
        <v>17</v>
      </c>
      <c r="C12148">
        <v>4.8</v>
      </c>
      <c r="E12148" t="b">
        <v>0</v>
      </c>
    </row>
    <row r="12149" spans="1:5" x14ac:dyDescent="0.3">
      <c r="A12149" t="s">
        <v>3978</v>
      </c>
      <c r="B12149" t="s">
        <v>34</v>
      </c>
      <c r="C12149">
        <v>3.1</v>
      </c>
      <c r="E12149" t="b">
        <v>0</v>
      </c>
    </row>
    <row r="12150" spans="1:5" x14ac:dyDescent="0.3">
      <c r="A12150" t="s">
        <v>3978</v>
      </c>
      <c r="B12150" t="s">
        <v>26</v>
      </c>
      <c r="C12150">
        <v>3.1</v>
      </c>
      <c r="E12150" t="b">
        <v>0</v>
      </c>
    </row>
    <row r="12151" spans="1:5" x14ac:dyDescent="0.3">
      <c r="A12151" t="s">
        <v>3978</v>
      </c>
      <c r="B12151" t="s">
        <v>17</v>
      </c>
      <c r="C12151">
        <v>3.1</v>
      </c>
      <c r="E12151" t="b">
        <v>0</v>
      </c>
    </row>
    <row r="12152" spans="1:5" x14ac:dyDescent="0.3">
      <c r="A12152" t="s">
        <v>3979</v>
      </c>
      <c r="B12152" t="s">
        <v>22</v>
      </c>
      <c r="C12152">
        <v>6.7</v>
      </c>
      <c r="E12152" t="b">
        <v>0</v>
      </c>
    </row>
    <row r="12153" spans="1:5" x14ac:dyDescent="0.3">
      <c r="A12153" t="s">
        <v>3980</v>
      </c>
      <c r="B12153" t="s">
        <v>18</v>
      </c>
      <c r="C12153">
        <v>7.6</v>
      </c>
      <c r="E12153" t="b">
        <v>0</v>
      </c>
    </row>
    <row r="12154" spans="1:5" x14ac:dyDescent="0.3">
      <c r="A12154" t="s">
        <v>3981</v>
      </c>
      <c r="B12154" t="s">
        <v>38</v>
      </c>
      <c r="C12154">
        <v>7.1</v>
      </c>
      <c r="E12154" t="b">
        <v>0</v>
      </c>
    </row>
    <row r="12155" spans="1:5" x14ac:dyDescent="0.3">
      <c r="A12155" t="s">
        <v>3981</v>
      </c>
      <c r="B12155" t="s">
        <v>30</v>
      </c>
      <c r="C12155">
        <v>7.1</v>
      </c>
      <c r="E12155" t="b">
        <v>0</v>
      </c>
    </row>
    <row r="12156" spans="1:5" x14ac:dyDescent="0.3">
      <c r="A12156" t="s">
        <v>3981</v>
      </c>
      <c r="B12156" t="s">
        <v>17</v>
      </c>
      <c r="C12156">
        <v>7.1</v>
      </c>
      <c r="E12156" t="b">
        <v>0</v>
      </c>
    </row>
    <row r="12157" spans="1:5" x14ac:dyDescent="0.3">
      <c r="A12157" t="s">
        <v>3982</v>
      </c>
      <c r="B12157" t="s">
        <v>30</v>
      </c>
      <c r="C12157">
        <v>6.1</v>
      </c>
      <c r="E12157" t="b">
        <v>0</v>
      </c>
    </row>
    <row r="12158" spans="1:5" x14ac:dyDescent="0.3">
      <c r="A12158" t="s">
        <v>3982</v>
      </c>
      <c r="B12158" t="s">
        <v>19</v>
      </c>
      <c r="C12158">
        <v>6.1</v>
      </c>
      <c r="E12158" t="b">
        <v>0</v>
      </c>
    </row>
    <row r="12159" spans="1:5" x14ac:dyDescent="0.3">
      <c r="A12159" t="s">
        <v>3983</v>
      </c>
      <c r="B12159" t="s">
        <v>22</v>
      </c>
      <c r="C12159">
        <v>6.5</v>
      </c>
      <c r="E12159" t="b">
        <v>0</v>
      </c>
    </row>
    <row r="12160" spans="1:5" x14ac:dyDescent="0.3">
      <c r="A12160" t="s">
        <v>3983</v>
      </c>
      <c r="B12160" t="s">
        <v>30</v>
      </c>
      <c r="C12160">
        <v>6.5</v>
      </c>
      <c r="E12160" t="b">
        <v>0</v>
      </c>
    </row>
    <row r="12161" spans="1:5" x14ac:dyDescent="0.3">
      <c r="A12161" t="s">
        <v>3984</v>
      </c>
      <c r="B12161" t="s">
        <v>30</v>
      </c>
      <c r="C12161">
        <v>8.5</v>
      </c>
      <c r="E12161" t="b">
        <v>0</v>
      </c>
    </row>
    <row r="12162" spans="1:5" x14ac:dyDescent="0.3">
      <c r="A12162" t="s">
        <v>3984</v>
      </c>
      <c r="B12162" t="s">
        <v>39</v>
      </c>
      <c r="C12162">
        <v>8.5</v>
      </c>
      <c r="E12162" t="b">
        <v>0</v>
      </c>
    </row>
    <row r="12163" spans="1:5" x14ac:dyDescent="0.3">
      <c r="A12163" t="s">
        <v>3985</v>
      </c>
      <c r="B12163" t="s">
        <v>34</v>
      </c>
      <c r="C12163">
        <v>8.6999999999999993</v>
      </c>
      <c r="E12163" t="b">
        <v>0</v>
      </c>
    </row>
    <row r="12164" spans="1:5" x14ac:dyDescent="0.3">
      <c r="A12164" t="s">
        <v>3985</v>
      </c>
      <c r="B12164" t="s">
        <v>30</v>
      </c>
      <c r="C12164">
        <v>8.6999999999999993</v>
      </c>
      <c r="E12164" t="b">
        <v>0</v>
      </c>
    </row>
    <row r="12165" spans="1:5" x14ac:dyDescent="0.3">
      <c r="A12165" t="s">
        <v>3986</v>
      </c>
      <c r="B12165" t="s">
        <v>22</v>
      </c>
      <c r="C12165">
        <v>7.1</v>
      </c>
      <c r="E12165" t="b">
        <v>0</v>
      </c>
    </row>
    <row r="12166" spans="1:5" x14ac:dyDescent="0.3">
      <c r="A12166" t="s">
        <v>3986</v>
      </c>
      <c r="B12166" t="s">
        <v>39</v>
      </c>
      <c r="C12166">
        <v>7.1</v>
      </c>
      <c r="E12166" t="b">
        <v>0</v>
      </c>
    </row>
    <row r="12167" spans="1:5" x14ac:dyDescent="0.3">
      <c r="A12167" t="s">
        <v>3987</v>
      </c>
      <c r="B12167" t="s">
        <v>38</v>
      </c>
      <c r="C12167">
        <v>6.6</v>
      </c>
      <c r="E12167" t="b">
        <v>0</v>
      </c>
    </row>
    <row r="12168" spans="1:5" x14ac:dyDescent="0.3">
      <c r="A12168" t="s">
        <v>3987</v>
      </c>
      <c r="B12168" t="s">
        <v>30</v>
      </c>
      <c r="C12168">
        <v>6.6</v>
      </c>
      <c r="E12168" t="b">
        <v>0</v>
      </c>
    </row>
    <row r="12169" spans="1:5" x14ac:dyDescent="0.3">
      <c r="A12169" t="s">
        <v>3987</v>
      </c>
      <c r="B12169" t="s">
        <v>39</v>
      </c>
      <c r="C12169">
        <v>6.6</v>
      </c>
      <c r="E12169" t="b">
        <v>0</v>
      </c>
    </row>
    <row r="12170" spans="1:5" x14ac:dyDescent="0.3">
      <c r="A12170" t="s">
        <v>3988</v>
      </c>
      <c r="B12170" t="s">
        <v>34</v>
      </c>
      <c r="C12170">
        <v>6.7</v>
      </c>
      <c r="E12170" t="b">
        <v>0</v>
      </c>
    </row>
    <row r="12171" spans="1:5" x14ac:dyDescent="0.3">
      <c r="A12171" t="s">
        <v>3988</v>
      </c>
      <c r="B12171" t="s">
        <v>30</v>
      </c>
      <c r="C12171">
        <v>6.7</v>
      </c>
      <c r="E12171" t="b">
        <v>0</v>
      </c>
    </row>
    <row r="12172" spans="1:5" x14ac:dyDescent="0.3">
      <c r="A12172" t="s">
        <v>3988</v>
      </c>
      <c r="B12172" t="s">
        <v>26</v>
      </c>
      <c r="C12172">
        <v>6.7</v>
      </c>
      <c r="E12172" t="b">
        <v>0</v>
      </c>
    </row>
    <row r="12173" spans="1:5" x14ac:dyDescent="0.3">
      <c r="A12173" t="s">
        <v>3989</v>
      </c>
      <c r="B12173" t="s">
        <v>30</v>
      </c>
      <c r="C12173">
        <v>8.3000000000000007</v>
      </c>
      <c r="E12173" t="b">
        <v>0</v>
      </c>
    </row>
    <row r="12174" spans="1:5" x14ac:dyDescent="0.3">
      <c r="A12174" t="s">
        <v>3990</v>
      </c>
      <c r="B12174" t="s">
        <v>22</v>
      </c>
      <c r="C12174">
        <v>8.1</v>
      </c>
      <c r="E12174" t="b">
        <v>0</v>
      </c>
    </row>
    <row r="12175" spans="1:5" x14ac:dyDescent="0.3">
      <c r="A12175" t="s">
        <v>3990</v>
      </c>
      <c r="B12175" t="s">
        <v>23</v>
      </c>
      <c r="C12175">
        <v>8.1</v>
      </c>
      <c r="E12175" t="b">
        <v>0</v>
      </c>
    </row>
    <row r="12176" spans="1:5" x14ac:dyDescent="0.3">
      <c r="A12176" t="s">
        <v>3991</v>
      </c>
      <c r="B12176" t="s">
        <v>30</v>
      </c>
      <c r="C12176">
        <v>7.4</v>
      </c>
      <c r="E12176" t="b">
        <v>0</v>
      </c>
    </row>
    <row r="12177" spans="1:5" x14ac:dyDescent="0.3">
      <c r="A12177" t="s">
        <v>3991</v>
      </c>
      <c r="B12177" t="s">
        <v>19</v>
      </c>
      <c r="C12177">
        <v>7.4</v>
      </c>
      <c r="E12177" t="b">
        <v>0</v>
      </c>
    </row>
    <row r="12178" spans="1:5" x14ac:dyDescent="0.3">
      <c r="A12178" t="s">
        <v>3992</v>
      </c>
      <c r="B12178" t="s">
        <v>12</v>
      </c>
      <c r="C12178">
        <v>6.6</v>
      </c>
      <c r="E12178" t="b">
        <v>0</v>
      </c>
    </row>
    <row r="12179" spans="1:5" x14ac:dyDescent="0.3">
      <c r="A12179" t="s">
        <v>3992</v>
      </c>
      <c r="B12179" t="s">
        <v>34</v>
      </c>
      <c r="C12179">
        <v>6.6</v>
      </c>
      <c r="E12179" t="b">
        <v>0</v>
      </c>
    </row>
    <row r="12180" spans="1:5" x14ac:dyDescent="0.3">
      <c r="A12180" t="s">
        <v>3992</v>
      </c>
      <c r="B12180" t="s">
        <v>30</v>
      </c>
      <c r="C12180">
        <v>6.6</v>
      </c>
      <c r="E12180" t="b">
        <v>0</v>
      </c>
    </row>
    <row r="12181" spans="1:5" x14ac:dyDescent="0.3">
      <c r="A12181" t="s">
        <v>3992</v>
      </c>
      <c r="B12181" t="s">
        <v>17</v>
      </c>
      <c r="C12181">
        <v>6.6</v>
      </c>
      <c r="E12181" t="b">
        <v>0</v>
      </c>
    </row>
    <row r="12182" spans="1:5" x14ac:dyDescent="0.3">
      <c r="A12182" t="s">
        <v>3993</v>
      </c>
      <c r="B12182" t="s">
        <v>22</v>
      </c>
      <c r="C12182">
        <v>4.5</v>
      </c>
      <c r="E12182" t="b">
        <v>0</v>
      </c>
    </row>
    <row r="12183" spans="1:5" x14ac:dyDescent="0.3">
      <c r="A12183" t="s">
        <v>3994</v>
      </c>
      <c r="B12183" t="s">
        <v>30</v>
      </c>
      <c r="C12183">
        <v>6.4</v>
      </c>
      <c r="E12183" t="b">
        <v>0</v>
      </c>
    </row>
    <row r="12184" spans="1:5" x14ac:dyDescent="0.3">
      <c r="A12184" t="s">
        <v>3994</v>
      </c>
      <c r="B12184" t="s">
        <v>19</v>
      </c>
      <c r="C12184">
        <v>6.4</v>
      </c>
      <c r="E12184" t="b">
        <v>0</v>
      </c>
    </row>
    <row r="12185" spans="1:5" x14ac:dyDescent="0.3">
      <c r="A12185" t="s">
        <v>3995</v>
      </c>
      <c r="B12185" t="s">
        <v>30</v>
      </c>
      <c r="C12185">
        <v>7.5</v>
      </c>
      <c r="E12185" t="b">
        <v>0</v>
      </c>
    </row>
    <row r="12186" spans="1:5" x14ac:dyDescent="0.3">
      <c r="A12186" t="s">
        <v>3996</v>
      </c>
      <c r="B12186" t="s">
        <v>30</v>
      </c>
      <c r="C12186">
        <v>8</v>
      </c>
      <c r="E12186" t="b">
        <v>0</v>
      </c>
    </row>
    <row r="12187" spans="1:5" x14ac:dyDescent="0.3">
      <c r="A12187" t="s">
        <v>3996</v>
      </c>
      <c r="B12187" t="s">
        <v>35</v>
      </c>
      <c r="C12187">
        <v>8</v>
      </c>
      <c r="E12187" t="b">
        <v>0</v>
      </c>
    </row>
    <row r="12188" spans="1:5" x14ac:dyDescent="0.3">
      <c r="A12188" t="s">
        <v>3997</v>
      </c>
      <c r="B12188" t="s">
        <v>30</v>
      </c>
      <c r="C12188">
        <v>8.1</v>
      </c>
      <c r="E12188" t="b">
        <v>0</v>
      </c>
    </row>
    <row r="12189" spans="1:5" x14ac:dyDescent="0.3">
      <c r="A12189" t="s">
        <v>3997</v>
      </c>
      <c r="B12189" t="s">
        <v>28</v>
      </c>
      <c r="C12189">
        <v>8.1</v>
      </c>
      <c r="E12189" t="b">
        <v>0</v>
      </c>
    </row>
    <row r="12190" spans="1:5" x14ac:dyDescent="0.3">
      <c r="A12190" t="s">
        <v>3998</v>
      </c>
      <c r="B12190" t="s">
        <v>30</v>
      </c>
      <c r="C12190">
        <v>7.2</v>
      </c>
      <c r="E12190" t="b">
        <v>0</v>
      </c>
    </row>
    <row r="12191" spans="1:5" x14ac:dyDescent="0.3">
      <c r="A12191" t="s">
        <v>3998</v>
      </c>
      <c r="B12191" t="s">
        <v>19</v>
      </c>
      <c r="C12191">
        <v>7.2</v>
      </c>
      <c r="E12191" t="b">
        <v>0</v>
      </c>
    </row>
    <row r="12192" spans="1:5" x14ac:dyDescent="0.3">
      <c r="A12192" t="s">
        <v>3999</v>
      </c>
      <c r="B12192" t="s">
        <v>34</v>
      </c>
      <c r="C12192">
        <v>7.5</v>
      </c>
      <c r="E12192" t="b">
        <v>0</v>
      </c>
    </row>
    <row r="12193" spans="1:5" x14ac:dyDescent="0.3">
      <c r="A12193" t="s">
        <v>3999</v>
      </c>
      <c r="B12193" t="s">
        <v>30</v>
      </c>
      <c r="C12193">
        <v>7.5</v>
      </c>
      <c r="E12193" t="b">
        <v>0</v>
      </c>
    </row>
    <row r="12194" spans="1:5" x14ac:dyDescent="0.3">
      <c r="A12194" t="s">
        <v>4000</v>
      </c>
      <c r="B12194" t="s">
        <v>22</v>
      </c>
      <c r="C12194">
        <v>7.2</v>
      </c>
      <c r="E12194" t="b">
        <v>0</v>
      </c>
    </row>
    <row r="12195" spans="1:5" x14ac:dyDescent="0.3">
      <c r="A12195" t="s">
        <v>4000</v>
      </c>
      <c r="B12195" t="s">
        <v>30</v>
      </c>
      <c r="C12195">
        <v>7.2</v>
      </c>
      <c r="E12195" t="b">
        <v>0</v>
      </c>
    </row>
    <row r="12196" spans="1:5" x14ac:dyDescent="0.3">
      <c r="A12196" t="s">
        <v>4000</v>
      </c>
      <c r="B12196" t="s">
        <v>19</v>
      </c>
      <c r="C12196">
        <v>7.2</v>
      </c>
      <c r="E12196" t="b">
        <v>0</v>
      </c>
    </row>
    <row r="12197" spans="1:5" x14ac:dyDescent="0.3">
      <c r="A12197" t="s">
        <v>4001</v>
      </c>
      <c r="B12197" t="s">
        <v>12</v>
      </c>
      <c r="C12197">
        <v>6.4</v>
      </c>
      <c r="E12197" t="b">
        <v>0</v>
      </c>
    </row>
    <row r="12198" spans="1:5" x14ac:dyDescent="0.3">
      <c r="A12198" t="s">
        <v>4001</v>
      </c>
      <c r="B12198" t="s">
        <v>22</v>
      </c>
      <c r="C12198">
        <v>6.4</v>
      </c>
      <c r="E12198" t="b">
        <v>0</v>
      </c>
    </row>
    <row r="12199" spans="1:5" x14ac:dyDescent="0.3">
      <c r="A12199" t="s">
        <v>4001</v>
      </c>
      <c r="B12199" t="s">
        <v>35</v>
      </c>
      <c r="C12199">
        <v>6.4</v>
      </c>
      <c r="E12199" t="b">
        <v>0</v>
      </c>
    </row>
    <row r="12200" spans="1:5" x14ac:dyDescent="0.3">
      <c r="A12200" t="s">
        <v>4001</v>
      </c>
      <c r="B12200" t="s">
        <v>17</v>
      </c>
      <c r="C12200">
        <v>6.4</v>
      </c>
      <c r="E12200" t="b">
        <v>0</v>
      </c>
    </row>
    <row r="12201" spans="1:5" x14ac:dyDescent="0.3">
      <c r="A12201" t="s">
        <v>4002</v>
      </c>
      <c r="B12201" t="s">
        <v>22</v>
      </c>
      <c r="C12201">
        <v>7.6</v>
      </c>
      <c r="E12201" t="b">
        <v>0</v>
      </c>
    </row>
    <row r="12202" spans="1:5" x14ac:dyDescent="0.3">
      <c r="A12202" t="s">
        <v>4003</v>
      </c>
      <c r="B12202" t="s">
        <v>12</v>
      </c>
      <c r="C12202">
        <v>7.8</v>
      </c>
      <c r="E12202" t="b">
        <v>0</v>
      </c>
    </row>
    <row r="12203" spans="1:5" x14ac:dyDescent="0.3">
      <c r="A12203" t="s">
        <v>4003</v>
      </c>
      <c r="B12203" t="s">
        <v>13</v>
      </c>
      <c r="C12203">
        <v>7.8</v>
      </c>
      <c r="E12203" t="b">
        <v>0</v>
      </c>
    </row>
    <row r="12204" spans="1:5" x14ac:dyDescent="0.3">
      <c r="A12204" t="s">
        <v>4003</v>
      </c>
      <c r="B12204" t="s">
        <v>17</v>
      </c>
      <c r="C12204">
        <v>7.8</v>
      </c>
      <c r="E12204" t="b">
        <v>0</v>
      </c>
    </row>
    <row r="12205" spans="1:5" x14ac:dyDescent="0.3">
      <c r="A12205" t="s">
        <v>4004</v>
      </c>
      <c r="B12205" t="s">
        <v>35</v>
      </c>
      <c r="C12205">
        <v>5.7</v>
      </c>
      <c r="E12205" t="b">
        <v>0</v>
      </c>
    </row>
    <row r="12206" spans="1:5" x14ac:dyDescent="0.3">
      <c r="A12206" t="s">
        <v>4004</v>
      </c>
      <c r="B12206" t="s">
        <v>15</v>
      </c>
      <c r="C12206">
        <v>5.7</v>
      </c>
      <c r="E12206" t="b">
        <v>0</v>
      </c>
    </row>
    <row r="12207" spans="1:5" x14ac:dyDescent="0.3">
      <c r="A12207" t="s">
        <v>4004</v>
      </c>
      <c r="B12207" t="s">
        <v>17</v>
      </c>
      <c r="C12207">
        <v>5.7</v>
      </c>
      <c r="E12207" t="b">
        <v>0</v>
      </c>
    </row>
    <row r="12208" spans="1:5" x14ac:dyDescent="0.3">
      <c r="A12208" t="s">
        <v>4005</v>
      </c>
      <c r="B12208" t="s">
        <v>30</v>
      </c>
      <c r="C12208">
        <v>8.6</v>
      </c>
      <c r="E12208" t="b">
        <v>0</v>
      </c>
    </row>
    <row r="12209" spans="1:5" x14ac:dyDescent="0.3">
      <c r="A12209" t="s">
        <v>4005</v>
      </c>
      <c r="B12209" t="s">
        <v>23</v>
      </c>
      <c r="C12209">
        <v>8.6</v>
      </c>
      <c r="E12209" t="b">
        <v>0</v>
      </c>
    </row>
    <row r="12210" spans="1:5" x14ac:dyDescent="0.3">
      <c r="A12210" t="s">
        <v>4005</v>
      </c>
      <c r="B12210" t="s">
        <v>14</v>
      </c>
      <c r="C12210">
        <v>8.6</v>
      </c>
      <c r="E12210" t="b">
        <v>0</v>
      </c>
    </row>
    <row r="12211" spans="1:5" x14ac:dyDescent="0.3">
      <c r="A12211" t="s">
        <v>4005</v>
      </c>
      <c r="B12211" t="s">
        <v>19</v>
      </c>
      <c r="C12211">
        <v>8.6</v>
      </c>
      <c r="E12211" t="b">
        <v>0</v>
      </c>
    </row>
    <row r="12212" spans="1:5" x14ac:dyDescent="0.3">
      <c r="A12212" t="s">
        <v>4006</v>
      </c>
      <c r="B12212" t="s">
        <v>30</v>
      </c>
      <c r="C12212">
        <v>8.1999999999999993</v>
      </c>
      <c r="E12212" t="b">
        <v>0</v>
      </c>
    </row>
    <row r="12213" spans="1:5" x14ac:dyDescent="0.3">
      <c r="A12213" t="s">
        <v>4007</v>
      </c>
      <c r="B12213" t="s">
        <v>22</v>
      </c>
      <c r="C12213">
        <v>6.6</v>
      </c>
      <c r="E12213" t="b">
        <v>0</v>
      </c>
    </row>
    <row r="12214" spans="1:5" x14ac:dyDescent="0.3">
      <c r="A12214" t="s">
        <v>4007</v>
      </c>
      <c r="B12214" t="s">
        <v>18</v>
      </c>
      <c r="C12214">
        <v>6.6</v>
      </c>
      <c r="E12214" t="b">
        <v>0</v>
      </c>
    </row>
    <row r="12215" spans="1:5" x14ac:dyDescent="0.3">
      <c r="A12215" t="s">
        <v>4008</v>
      </c>
      <c r="B12215" t="s">
        <v>35</v>
      </c>
      <c r="C12215">
        <v>5.7</v>
      </c>
      <c r="E12215" t="b">
        <v>0</v>
      </c>
    </row>
    <row r="12216" spans="1:5" x14ac:dyDescent="0.3">
      <c r="A12216" t="s">
        <v>4009</v>
      </c>
      <c r="B12216" t="s">
        <v>22</v>
      </c>
      <c r="C12216">
        <v>7.4</v>
      </c>
      <c r="E12216" t="b">
        <v>0</v>
      </c>
    </row>
    <row r="12217" spans="1:5" x14ac:dyDescent="0.3">
      <c r="A12217" t="s">
        <v>4010</v>
      </c>
      <c r="B12217" t="s">
        <v>34</v>
      </c>
      <c r="C12217">
        <v>8</v>
      </c>
      <c r="E12217" t="b">
        <v>0</v>
      </c>
    </row>
    <row r="12218" spans="1:5" x14ac:dyDescent="0.3">
      <c r="A12218" t="s">
        <v>4010</v>
      </c>
      <c r="B12218" t="s">
        <v>18</v>
      </c>
      <c r="C12218">
        <v>8</v>
      </c>
      <c r="E12218" t="b">
        <v>0</v>
      </c>
    </row>
    <row r="12219" spans="1:5" x14ac:dyDescent="0.3">
      <c r="A12219" t="s">
        <v>4010</v>
      </c>
      <c r="B12219" t="s">
        <v>30</v>
      </c>
      <c r="C12219">
        <v>8</v>
      </c>
      <c r="E12219" t="b">
        <v>0</v>
      </c>
    </row>
    <row r="12220" spans="1:5" x14ac:dyDescent="0.3">
      <c r="A12220" t="s">
        <v>4011</v>
      </c>
      <c r="B12220" t="s">
        <v>30</v>
      </c>
      <c r="C12220">
        <v>7.3</v>
      </c>
      <c r="E12220" t="b">
        <v>0</v>
      </c>
    </row>
    <row r="12221" spans="1:5" x14ac:dyDescent="0.3">
      <c r="A12221" t="s">
        <v>4012</v>
      </c>
      <c r="B12221" t="s">
        <v>14</v>
      </c>
      <c r="C12221">
        <v>5.4</v>
      </c>
      <c r="E12221" t="b">
        <v>0</v>
      </c>
    </row>
    <row r="12222" spans="1:5" x14ac:dyDescent="0.3">
      <c r="A12222" t="s">
        <v>4012</v>
      </c>
      <c r="B12222" t="s">
        <v>35</v>
      </c>
      <c r="C12222">
        <v>5.4</v>
      </c>
      <c r="E12222" t="b">
        <v>0</v>
      </c>
    </row>
    <row r="12223" spans="1:5" x14ac:dyDescent="0.3">
      <c r="A12223" t="s">
        <v>4013</v>
      </c>
      <c r="B12223" t="s">
        <v>30</v>
      </c>
      <c r="C12223">
        <v>7.4</v>
      </c>
      <c r="E12223" t="b">
        <v>0</v>
      </c>
    </row>
    <row r="12224" spans="1:5" x14ac:dyDescent="0.3">
      <c r="A12224" t="s">
        <v>4013</v>
      </c>
      <c r="B12224" t="s">
        <v>19</v>
      </c>
      <c r="C12224">
        <v>7.4</v>
      </c>
      <c r="E12224" t="b">
        <v>0</v>
      </c>
    </row>
    <row r="12225" spans="1:5" x14ac:dyDescent="0.3">
      <c r="A12225" t="s">
        <v>4014</v>
      </c>
      <c r="B12225" t="s">
        <v>35</v>
      </c>
      <c r="C12225">
        <v>5.7</v>
      </c>
      <c r="E12225" t="b">
        <v>0</v>
      </c>
    </row>
    <row r="12226" spans="1:5" x14ac:dyDescent="0.3">
      <c r="A12226" t="s">
        <v>4014</v>
      </c>
      <c r="B12226" t="s">
        <v>15</v>
      </c>
      <c r="C12226">
        <v>5.7</v>
      </c>
      <c r="E12226" t="b">
        <v>0</v>
      </c>
    </row>
    <row r="12227" spans="1:5" x14ac:dyDescent="0.3">
      <c r="A12227" t="s">
        <v>4014</v>
      </c>
      <c r="B12227" t="s">
        <v>17</v>
      </c>
      <c r="C12227">
        <v>5.7</v>
      </c>
      <c r="E12227" t="b">
        <v>0</v>
      </c>
    </row>
    <row r="12228" spans="1:5" x14ac:dyDescent="0.3">
      <c r="A12228" t="s">
        <v>4015</v>
      </c>
      <c r="B12228" t="s">
        <v>35</v>
      </c>
      <c r="C12228">
        <v>6.8</v>
      </c>
      <c r="E12228" t="b">
        <v>0</v>
      </c>
    </row>
    <row r="12229" spans="1:5" x14ac:dyDescent="0.3">
      <c r="A12229" t="s">
        <v>4015</v>
      </c>
      <c r="B12229" t="s">
        <v>26</v>
      </c>
      <c r="C12229">
        <v>6.8</v>
      </c>
      <c r="E12229" t="b">
        <v>0</v>
      </c>
    </row>
    <row r="12230" spans="1:5" x14ac:dyDescent="0.3">
      <c r="A12230" t="s">
        <v>4016</v>
      </c>
      <c r="B12230" t="s">
        <v>38</v>
      </c>
      <c r="C12230">
        <v>5.4</v>
      </c>
      <c r="E12230" t="b">
        <v>0</v>
      </c>
    </row>
    <row r="12231" spans="1:5" x14ac:dyDescent="0.3">
      <c r="A12231" t="s">
        <v>4016</v>
      </c>
      <c r="B12231" t="s">
        <v>22</v>
      </c>
      <c r="C12231">
        <v>5.4</v>
      </c>
      <c r="E12231" t="b">
        <v>0</v>
      </c>
    </row>
    <row r="12232" spans="1:5" x14ac:dyDescent="0.3">
      <c r="A12232" t="s">
        <v>4016</v>
      </c>
      <c r="B12232" t="s">
        <v>18</v>
      </c>
      <c r="C12232">
        <v>5.4</v>
      </c>
      <c r="E12232" t="b">
        <v>0</v>
      </c>
    </row>
    <row r="12233" spans="1:5" x14ac:dyDescent="0.3">
      <c r="A12233" t="s">
        <v>4017</v>
      </c>
      <c r="B12233" t="s">
        <v>30</v>
      </c>
      <c r="C12233">
        <v>8.1</v>
      </c>
      <c r="E12233" t="b">
        <v>0</v>
      </c>
    </row>
    <row r="12234" spans="1:5" x14ac:dyDescent="0.3">
      <c r="A12234" t="s">
        <v>4017</v>
      </c>
      <c r="B12234" t="s">
        <v>19</v>
      </c>
      <c r="C12234">
        <v>8.1</v>
      </c>
      <c r="E12234" t="b">
        <v>0</v>
      </c>
    </row>
    <row r="12235" spans="1:5" x14ac:dyDescent="0.3">
      <c r="A12235" t="s">
        <v>4018</v>
      </c>
      <c r="B12235" t="s">
        <v>12</v>
      </c>
      <c r="C12235">
        <v>6.1</v>
      </c>
      <c r="E12235" t="b">
        <v>0</v>
      </c>
    </row>
    <row r="12236" spans="1:5" x14ac:dyDescent="0.3">
      <c r="A12236" t="s">
        <v>4018</v>
      </c>
      <c r="B12236" t="s">
        <v>13</v>
      </c>
      <c r="C12236">
        <v>6.1</v>
      </c>
      <c r="E12236" t="b">
        <v>0</v>
      </c>
    </row>
    <row r="12237" spans="1:5" x14ac:dyDescent="0.3">
      <c r="A12237" t="s">
        <v>4018</v>
      </c>
      <c r="B12237" t="s">
        <v>15</v>
      </c>
      <c r="C12237">
        <v>6.1</v>
      </c>
      <c r="E12237" t="b">
        <v>0</v>
      </c>
    </row>
    <row r="12238" spans="1:5" x14ac:dyDescent="0.3">
      <c r="A12238" t="s">
        <v>4019</v>
      </c>
      <c r="B12238" t="s">
        <v>22</v>
      </c>
      <c r="C12238">
        <v>5.0999999999999996</v>
      </c>
      <c r="E12238" t="b">
        <v>0</v>
      </c>
    </row>
    <row r="12239" spans="1:5" x14ac:dyDescent="0.3">
      <c r="A12239" t="s">
        <v>4019</v>
      </c>
      <c r="B12239" t="s">
        <v>30</v>
      </c>
      <c r="C12239">
        <v>5.0999999999999996</v>
      </c>
      <c r="E12239" t="b">
        <v>0</v>
      </c>
    </row>
    <row r="12240" spans="1:5" x14ac:dyDescent="0.3">
      <c r="A12240" t="s">
        <v>4019</v>
      </c>
      <c r="B12240" t="s">
        <v>23</v>
      </c>
      <c r="C12240">
        <v>5.0999999999999996</v>
      </c>
      <c r="E12240" t="b">
        <v>0</v>
      </c>
    </row>
    <row r="12241" spans="1:5" x14ac:dyDescent="0.3">
      <c r="A12241" t="s">
        <v>4019</v>
      </c>
      <c r="B12241" t="s">
        <v>32</v>
      </c>
      <c r="C12241">
        <v>5.0999999999999996</v>
      </c>
      <c r="E12241" t="b">
        <v>0</v>
      </c>
    </row>
    <row r="12242" spans="1:5" x14ac:dyDescent="0.3">
      <c r="A12242" t="s">
        <v>4020</v>
      </c>
      <c r="B12242" t="s">
        <v>12</v>
      </c>
      <c r="C12242">
        <v>5.6</v>
      </c>
      <c r="E12242" t="b">
        <v>0</v>
      </c>
    </row>
    <row r="12243" spans="1:5" x14ac:dyDescent="0.3">
      <c r="A12243" t="s">
        <v>4020</v>
      </c>
      <c r="B12243" t="s">
        <v>13</v>
      </c>
      <c r="C12243">
        <v>5.6</v>
      </c>
      <c r="E12243" t="b">
        <v>0</v>
      </c>
    </row>
    <row r="12244" spans="1:5" x14ac:dyDescent="0.3">
      <c r="A12244" t="s">
        <v>4020</v>
      </c>
      <c r="B12244" t="s">
        <v>21</v>
      </c>
      <c r="C12244">
        <v>5.6</v>
      </c>
      <c r="E12244" t="b">
        <v>0</v>
      </c>
    </row>
    <row r="12245" spans="1:5" x14ac:dyDescent="0.3">
      <c r="A12245" t="s">
        <v>4020</v>
      </c>
      <c r="B12245" t="s">
        <v>23</v>
      </c>
      <c r="C12245">
        <v>5.6</v>
      </c>
      <c r="E12245" t="b">
        <v>0</v>
      </c>
    </row>
    <row r="12246" spans="1:5" x14ac:dyDescent="0.3">
      <c r="A12246" t="s">
        <v>4020</v>
      </c>
      <c r="B12246" t="s">
        <v>14</v>
      </c>
      <c r="C12246">
        <v>5.6</v>
      </c>
      <c r="E12246" t="b">
        <v>0</v>
      </c>
    </row>
    <row r="12247" spans="1:5" x14ac:dyDescent="0.3">
      <c r="A12247" t="s">
        <v>4020</v>
      </c>
      <c r="B12247" t="s">
        <v>15</v>
      </c>
      <c r="C12247">
        <v>5.6</v>
      </c>
      <c r="E12247" t="b">
        <v>0</v>
      </c>
    </row>
    <row r="12248" spans="1:5" x14ac:dyDescent="0.3">
      <c r="A12248" t="s">
        <v>4021</v>
      </c>
      <c r="B12248" t="s">
        <v>35</v>
      </c>
      <c r="C12248">
        <v>5.9</v>
      </c>
      <c r="E12248" t="b">
        <v>0</v>
      </c>
    </row>
    <row r="12249" spans="1:5" x14ac:dyDescent="0.3">
      <c r="A12249" t="s">
        <v>4021</v>
      </c>
      <c r="B12249" t="s">
        <v>17</v>
      </c>
      <c r="C12249">
        <v>5.9</v>
      </c>
      <c r="E12249" t="b">
        <v>0</v>
      </c>
    </row>
    <row r="12250" spans="1:5" x14ac:dyDescent="0.3">
      <c r="A12250" t="s">
        <v>4022</v>
      </c>
      <c r="B12250" t="s">
        <v>13</v>
      </c>
      <c r="C12250">
        <v>8.1999999999999993</v>
      </c>
      <c r="E12250" t="b">
        <v>0</v>
      </c>
    </row>
    <row r="12251" spans="1:5" x14ac:dyDescent="0.3">
      <c r="A12251" t="s">
        <v>4022</v>
      </c>
      <c r="B12251" t="s">
        <v>30</v>
      </c>
      <c r="C12251">
        <v>8.1999999999999993</v>
      </c>
      <c r="E12251" t="b">
        <v>0</v>
      </c>
    </row>
    <row r="12252" spans="1:5" x14ac:dyDescent="0.3">
      <c r="A12252" t="s">
        <v>4022</v>
      </c>
      <c r="B12252" t="s">
        <v>36</v>
      </c>
      <c r="C12252">
        <v>8.1999999999999993</v>
      </c>
      <c r="E12252" t="b">
        <v>0</v>
      </c>
    </row>
    <row r="12253" spans="1:5" x14ac:dyDescent="0.3">
      <c r="A12253" t="s">
        <v>4023</v>
      </c>
      <c r="B12253" t="s">
        <v>13</v>
      </c>
      <c r="C12253">
        <v>5.3</v>
      </c>
      <c r="E12253" t="b">
        <v>0</v>
      </c>
    </row>
    <row r="12254" spans="1:5" x14ac:dyDescent="0.3">
      <c r="A12254" t="s">
        <v>4023</v>
      </c>
      <c r="B12254" t="s">
        <v>22</v>
      </c>
      <c r="C12254">
        <v>5.3</v>
      </c>
      <c r="E12254" t="b">
        <v>0</v>
      </c>
    </row>
    <row r="12255" spans="1:5" x14ac:dyDescent="0.3">
      <c r="A12255" t="s">
        <v>4023</v>
      </c>
      <c r="B12255" t="s">
        <v>15</v>
      </c>
      <c r="C12255">
        <v>5.3</v>
      </c>
      <c r="E12255" t="b">
        <v>0</v>
      </c>
    </row>
    <row r="12256" spans="1:5" x14ac:dyDescent="0.3">
      <c r="A12256" t="s">
        <v>4024</v>
      </c>
      <c r="B12256" t="s">
        <v>22</v>
      </c>
      <c r="C12256">
        <v>6.8</v>
      </c>
      <c r="E12256" t="b">
        <v>0</v>
      </c>
    </row>
    <row r="12257" spans="1:5" x14ac:dyDescent="0.3">
      <c r="A12257" t="s">
        <v>4024</v>
      </c>
      <c r="B12257" t="s">
        <v>17</v>
      </c>
      <c r="C12257">
        <v>6.8</v>
      </c>
      <c r="E12257" t="b">
        <v>0</v>
      </c>
    </row>
    <row r="12258" spans="1:5" x14ac:dyDescent="0.3">
      <c r="A12258" t="s">
        <v>4025</v>
      </c>
      <c r="B12258" t="s">
        <v>22</v>
      </c>
      <c r="C12258">
        <v>8.3000000000000007</v>
      </c>
      <c r="E12258" t="b">
        <v>0</v>
      </c>
    </row>
    <row r="12259" spans="1:5" x14ac:dyDescent="0.3">
      <c r="A12259" t="s">
        <v>4025</v>
      </c>
      <c r="B12259" t="s">
        <v>30</v>
      </c>
      <c r="C12259">
        <v>8.3000000000000007</v>
      </c>
      <c r="E12259" t="b">
        <v>0</v>
      </c>
    </row>
    <row r="12260" spans="1:5" x14ac:dyDescent="0.3">
      <c r="A12260" t="s">
        <v>4025</v>
      </c>
      <c r="B12260" t="s">
        <v>19</v>
      </c>
      <c r="C12260">
        <v>8.3000000000000007</v>
      </c>
      <c r="E12260" t="b">
        <v>0</v>
      </c>
    </row>
    <row r="12261" spans="1:5" x14ac:dyDescent="0.3">
      <c r="A12261" t="s">
        <v>4026</v>
      </c>
      <c r="B12261" t="s">
        <v>14</v>
      </c>
      <c r="C12261">
        <v>4.3</v>
      </c>
      <c r="E12261" t="b">
        <v>0</v>
      </c>
    </row>
    <row r="12262" spans="1:5" x14ac:dyDescent="0.3">
      <c r="A12262" t="s">
        <v>4026</v>
      </c>
      <c r="B12262" t="s">
        <v>35</v>
      </c>
      <c r="C12262">
        <v>4.3</v>
      </c>
      <c r="E12262" t="b">
        <v>0</v>
      </c>
    </row>
    <row r="12263" spans="1:5" x14ac:dyDescent="0.3">
      <c r="A12263" t="s">
        <v>4026</v>
      </c>
      <c r="B12263" t="s">
        <v>17</v>
      </c>
      <c r="C12263">
        <v>4.3</v>
      </c>
      <c r="E12263" t="b">
        <v>0</v>
      </c>
    </row>
    <row r="12264" spans="1:5" x14ac:dyDescent="0.3">
      <c r="A12264" t="s">
        <v>4027</v>
      </c>
      <c r="B12264" t="s">
        <v>17</v>
      </c>
      <c r="C12264">
        <v>6.7</v>
      </c>
      <c r="E12264" t="b">
        <v>0</v>
      </c>
    </row>
    <row r="12265" spans="1:5" x14ac:dyDescent="0.3">
      <c r="A12265" t="s">
        <v>4028</v>
      </c>
      <c r="B12265" t="s">
        <v>22</v>
      </c>
      <c r="C12265">
        <v>7.2</v>
      </c>
      <c r="E12265" t="b">
        <v>0</v>
      </c>
    </row>
    <row r="12266" spans="1:5" x14ac:dyDescent="0.3">
      <c r="A12266" t="s">
        <v>4028</v>
      </c>
      <c r="B12266" t="s">
        <v>18</v>
      </c>
      <c r="C12266">
        <v>7.2</v>
      </c>
      <c r="E12266" t="b">
        <v>0</v>
      </c>
    </row>
    <row r="12267" spans="1:5" x14ac:dyDescent="0.3">
      <c r="A12267" t="s">
        <v>4028</v>
      </c>
      <c r="B12267" t="s">
        <v>39</v>
      </c>
      <c r="C12267">
        <v>7.2</v>
      </c>
      <c r="E12267" t="b">
        <v>0</v>
      </c>
    </row>
    <row r="12268" spans="1:5" x14ac:dyDescent="0.3">
      <c r="A12268" t="s">
        <v>4029</v>
      </c>
      <c r="B12268" t="s">
        <v>28</v>
      </c>
      <c r="C12268">
        <v>6.9</v>
      </c>
      <c r="E12268" t="b">
        <v>0</v>
      </c>
    </row>
    <row r="12269" spans="1:5" x14ac:dyDescent="0.3">
      <c r="A12269" t="s">
        <v>4030</v>
      </c>
      <c r="B12269" t="s">
        <v>22</v>
      </c>
      <c r="C12269">
        <v>6.6</v>
      </c>
      <c r="E12269" t="b">
        <v>0</v>
      </c>
    </row>
    <row r="12270" spans="1:5" x14ac:dyDescent="0.3">
      <c r="A12270" t="s">
        <v>4030</v>
      </c>
      <c r="B12270" t="s">
        <v>30</v>
      </c>
      <c r="C12270">
        <v>6.6</v>
      </c>
      <c r="E12270" t="b">
        <v>0</v>
      </c>
    </row>
    <row r="12271" spans="1:5" x14ac:dyDescent="0.3">
      <c r="A12271" t="s">
        <v>4030</v>
      </c>
      <c r="B12271" t="s">
        <v>39</v>
      </c>
      <c r="C12271">
        <v>6.6</v>
      </c>
      <c r="E12271" t="b">
        <v>0</v>
      </c>
    </row>
    <row r="12272" spans="1:5" x14ac:dyDescent="0.3">
      <c r="A12272" t="s">
        <v>4031</v>
      </c>
      <c r="B12272" t="s">
        <v>12</v>
      </c>
      <c r="C12272">
        <v>5.9</v>
      </c>
      <c r="E12272" t="b">
        <v>0</v>
      </c>
    </row>
    <row r="12273" spans="1:5" x14ac:dyDescent="0.3">
      <c r="A12273" t="s">
        <v>4031</v>
      </c>
      <c r="B12273" t="s">
        <v>22</v>
      </c>
      <c r="C12273">
        <v>5.9</v>
      </c>
      <c r="E12273" t="b">
        <v>0</v>
      </c>
    </row>
    <row r="12274" spans="1:5" x14ac:dyDescent="0.3">
      <c r="A12274" t="s">
        <v>4031</v>
      </c>
      <c r="B12274" t="s">
        <v>34</v>
      </c>
      <c r="C12274">
        <v>5.9</v>
      </c>
      <c r="E12274" t="b">
        <v>0</v>
      </c>
    </row>
    <row r="12275" spans="1:5" x14ac:dyDescent="0.3">
      <c r="A12275" t="s">
        <v>4032</v>
      </c>
      <c r="B12275" t="s">
        <v>30</v>
      </c>
      <c r="C12275">
        <v>7.9</v>
      </c>
      <c r="E12275" t="b">
        <v>0</v>
      </c>
    </row>
    <row r="12276" spans="1:5" x14ac:dyDescent="0.3">
      <c r="A12276" t="s">
        <v>4033</v>
      </c>
      <c r="B12276" t="s">
        <v>30</v>
      </c>
      <c r="C12276">
        <v>8.3000000000000007</v>
      </c>
      <c r="E12276" t="b">
        <v>0</v>
      </c>
    </row>
    <row r="12277" spans="1:5" x14ac:dyDescent="0.3">
      <c r="A12277" t="s">
        <v>4033</v>
      </c>
      <c r="B12277" t="s">
        <v>36</v>
      </c>
      <c r="C12277">
        <v>8.3000000000000007</v>
      </c>
      <c r="E12277" t="b">
        <v>0</v>
      </c>
    </row>
    <row r="12278" spans="1:5" x14ac:dyDescent="0.3">
      <c r="A12278" t="s">
        <v>4034</v>
      </c>
      <c r="B12278" t="s">
        <v>22</v>
      </c>
      <c r="C12278">
        <v>5.2</v>
      </c>
      <c r="E12278" t="b">
        <v>0</v>
      </c>
    </row>
    <row r="12279" spans="1:5" x14ac:dyDescent="0.3">
      <c r="A12279" t="s">
        <v>4035</v>
      </c>
      <c r="B12279" t="s">
        <v>21</v>
      </c>
      <c r="C12279">
        <v>7.8</v>
      </c>
      <c r="E12279" t="b">
        <v>0</v>
      </c>
    </row>
    <row r="12280" spans="1:5" x14ac:dyDescent="0.3">
      <c r="A12280" t="s">
        <v>4035</v>
      </c>
      <c r="B12280" t="s">
        <v>22</v>
      </c>
      <c r="C12280">
        <v>7.8</v>
      </c>
      <c r="E12280" t="b">
        <v>0</v>
      </c>
    </row>
    <row r="12281" spans="1:5" x14ac:dyDescent="0.3">
      <c r="A12281" t="s">
        <v>4036</v>
      </c>
      <c r="B12281" t="s">
        <v>12</v>
      </c>
      <c r="C12281">
        <v>7.8</v>
      </c>
      <c r="E12281" t="b">
        <v>0</v>
      </c>
    </row>
    <row r="12282" spans="1:5" x14ac:dyDescent="0.3">
      <c r="A12282" t="s">
        <v>4036</v>
      </c>
      <c r="B12282" t="s">
        <v>13</v>
      </c>
      <c r="C12282">
        <v>7.8</v>
      </c>
      <c r="E12282" t="b">
        <v>0</v>
      </c>
    </row>
    <row r="12283" spans="1:5" x14ac:dyDescent="0.3">
      <c r="A12283" t="s">
        <v>4036</v>
      </c>
      <c r="B12283" t="s">
        <v>19</v>
      </c>
      <c r="C12283">
        <v>7.8</v>
      </c>
      <c r="E12283" t="b">
        <v>0</v>
      </c>
    </row>
    <row r="12284" spans="1:5" x14ac:dyDescent="0.3">
      <c r="A12284" t="s">
        <v>4036</v>
      </c>
      <c r="B12284" t="s">
        <v>28</v>
      </c>
      <c r="C12284">
        <v>7.8</v>
      </c>
      <c r="E12284" t="b">
        <v>0</v>
      </c>
    </row>
    <row r="12285" spans="1:5" x14ac:dyDescent="0.3">
      <c r="A12285" t="s">
        <v>4037</v>
      </c>
      <c r="B12285" t="s">
        <v>22</v>
      </c>
      <c r="C12285">
        <v>3</v>
      </c>
      <c r="E12285" t="b">
        <v>0</v>
      </c>
    </row>
    <row r="12286" spans="1:5" x14ac:dyDescent="0.3">
      <c r="A12286" t="s">
        <v>4038</v>
      </c>
      <c r="B12286" t="s">
        <v>30</v>
      </c>
      <c r="C12286">
        <v>7.9</v>
      </c>
      <c r="E12286" t="b">
        <v>0</v>
      </c>
    </row>
    <row r="12287" spans="1:5" x14ac:dyDescent="0.3">
      <c r="A12287" t="s">
        <v>4038</v>
      </c>
      <c r="B12287" t="s">
        <v>19</v>
      </c>
      <c r="C12287">
        <v>7.9</v>
      </c>
      <c r="E12287" t="b">
        <v>0</v>
      </c>
    </row>
    <row r="12288" spans="1:5" x14ac:dyDescent="0.3">
      <c r="A12288" t="s">
        <v>4039</v>
      </c>
      <c r="B12288" t="s">
        <v>22</v>
      </c>
      <c r="C12288">
        <v>3.2</v>
      </c>
      <c r="E12288" t="b">
        <v>0</v>
      </c>
    </row>
    <row r="12289" spans="1:5" x14ac:dyDescent="0.3">
      <c r="A12289" t="s">
        <v>4039</v>
      </c>
      <c r="B12289" t="s">
        <v>14</v>
      </c>
      <c r="C12289">
        <v>3.2</v>
      </c>
      <c r="E12289" t="b">
        <v>0</v>
      </c>
    </row>
    <row r="12290" spans="1:5" x14ac:dyDescent="0.3">
      <c r="A12290" t="s">
        <v>4040</v>
      </c>
      <c r="B12290" t="s">
        <v>12</v>
      </c>
      <c r="C12290">
        <v>6.5</v>
      </c>
      <c r="E12290" t="b">
        <v>0</v>
      </c>
    </row>
    <row r="12291" spans="1:5" x14ac:dyDescent="0.3">
      <c r="A12291" t="s">
        <v>4040</v>
      </c>
      <c r="B12291" t="s">
        <v>14</v>
      </c>
      <c r="C12291">
        <v>6.5</v>
      </c>
      <c r="E12291" t="b">
        <v>0</v>
      </c>
    </row>
    <row r="12292" spans="1:5" x14ac:dyDescent="0.3">
      <c r="A12292" t="s">
        <v>4040</v>
      </c>
      <c r="B12292" t="s">
        <v>35</v>
      </c>
      <c r="C12292">
        <v>6.5</v>
      </c>
      <c r="E12292" t="b">
        <v>0</v>
      </c>
    </row>
    <row r="12293" spans="1:5" x14ac:dyDescent="0.3">
      <c r="A12293" t="s">
        <v>4040</v>
      </c>
      <c r="B12293" t="s">
        <v>15</v>
      </c>
      <c r="C12293">
        <v>6.5</v>
      </c>
      <c r="E12293" t="b">
        <v>0</v>
      </c>
    </row>
    <row r="12294" spans="1:5" x14ac:dyDescent="0.3">
      <c r="A12294" t="s">
        <v>4040</v>
      </c>
      <c r="B12294" t="s">
        <v>17</v>
      </c>
      <c r="C12294">
        <v>6.5</v>
      </c>
      <c r="E12294" t="b">
        <v>0</v>
      </c>
    </row>
    <row r="12295" spans="1:5" x14ac:dyDescent="0.3">
      <c r="A12295" t="s">
        <v>4041</v>
      </c>
      <c r="B12295" t="s">
        <v>30</v>
      </c>
      <c r="C12295">
        <v>6.9</v>
      </c>
      <c r="E12295" t="b">
        <v>0</v>
      </c>
    </row>
    <row r="12296" spans="1:5" x14ac:dyDescent="0.3">
      <c r="A12296" t="s">
        <v>4042</v>
      </c>
      <c r="B12296" t="s">
        <v>22</v>
      </c>
      <c r="C12296">
        <v>7</v>
      </c>
      <c r="E12296" t="b">
        <v>0</v>
      </c>
    </row>
    <row r="12297" spans="1:5" x14ac:dyDescent="0.3">
      <c r="A12297" t="s">
        <v>4042</v>
      </c>
      <c r="B12297" t="s">
        <v>30</v>
      </c>
      <c r="C12297">
        <v>7</v>
      </c>
      <c r="E12297" t="b">
        <v>0</v>
      </c>
    </row>
    <row r="12298" spans="1:5" x14ac:dyDescent="0.3">
      <c r="A12298" t="s">
        <v>4043</v>
      </c>
      <c r="B12298" t="s">
        <v>30</v>
      </c>
      <c r="C12298">
        <v>7.4</v>
      </c>
      <c r="E12298" t="b">
        <v>0</v>
      </c>
    </row>
    <row r="12299" spans="1:5" x14ac:dyDescent="0.3">
      <c r="A12299" t="s">
        <v>4043</v>
      </c>
      <c r="B12299" t="s">
        <v>36</v>
      </c>
      <c r="C12299">
        <v>7.4</v>
      </c>
      <c r="E12299" t="b">
        <v>0</v>
      </c>
    </row>
    <row r="12300" spans="1:5" x14ac:dyDescent="0.3">
      <c r="A12300" t="s">
        <v>4044</v>
      </c>
      <c r="B12300" t="s">
        <v>30</v>
      </c>
      <c r="C12300">
        <v>7.8</v>
      </c>
      <c r="E12300" t="b">
        <v>0</v>
      </c>
    </row>
    <row r="12301" spans="1:5" x14ac:dyDescent="0.3">
      <c r="A12301" t="s">
        <v>4044</v>
      </c>
      <c r="B12301" t="s">
        <v>19</v>
      </c>
      <c r="C12301">
        <v>7.8</v>
      </c>
      <c r="E12301" t="b">
        <v>0</v>
      </c>
    </row>
    <row r="12302" spans="1:5" x14ac:dyDescent="0.3">
      <c r="A12302" t="s">
        <v>4045</v>
      </c>
      <c r="B12302" t="s">
        <v>22</v>
      </c>
      <c r="C12302">
        <v>6.9</v>
      </c>
      <c r="E12302" t="b">
        <v>0</v>
      </c>
    </row>
    <row r="12303" spans="1:5" x14ac:dyDescent="0.3">
      <c r="A12303" t="s">
        <v>4045</v>
      </c>
      <c r="B12303" t="s">
        <v>30</v>
      </c>
      <c r="C12303">
        <v>6.9</v>
      </c>
      <c r="E12303" t="b">
        <v>0</v>
      </c>
    </row>
    <row r="12304" spans="1:5" x14ac:dyDescent="0.3">
      <c r="A12304" t="s">
        <v>4046</v>
      </c>
      <c r="B12304" t="s">
        <v>22</v>
      </c>
      <c r="C12304">
        <v>4.4000000000000004</v>
      </c>
      <c r="E12304" t="b">
        <v>0</v>
      </c>
    </row>
    <row r="12305" spans="1:5" x14ac:dyDescent="0.3">
      <c r="A12305" t="s">
        <v>4046</v>
      </c>
      <c r="B12305" t="s">
        <v>19</v>
      </c>
      <c r="C12305">
        <v>4.4000000000000004</v>
      </c>
      <c r="E12305" t="b">
        <v>0</v>
      </c>
    </row>
    <row r="12306" spans="1:5" x14ac:dyDescent="0.3">
      <c r="A12306" t="s">
        <v>4047</v>
      </c>
      <c r="B12306" t="s">
        <v>34</v>
      </c>
      <c r="C12306">
        <v>6</v>
      </c>
      <c r="E12306" t="b">
        <v>0</v>
      </c>
    </row>
    <row r="12307" spans="1:5" x14ac:dyDescent="0.3">
      <c r="A12307" t="s">
        <v>4047</v>
      </c>
      <c r="B12307" t="s">
        <v>30</v>
      </c>
      <c r="C12307">
        <v>6</v>
      </c>
      <c r="E12307" t="b">
        <v>0</v>
      </c>
    </row>
    <row r="12308" spans="1:5" x14ac:dyDescent="0.3">
      <c r="A12308" t="s">
        <v>4047</v>
      </c>
      <c r="B12308" t="s">
        <v>31</v>
      </c>
      <c r="C12308">
        <v>6</v>
      </c>
      <c r="E12308" t="b">
        <v>0</v>
      </c>
    </row>
    <row r="12309" spans="1:5" x14ac:dyDescent="0.3">
      <c r="A12309" t="s">
        <v>4047</v>
      </c>
      <c r="B12309" t="s">
        <v>19</v>
      </c>
      <c r="C12309">
        <v>6</v>
      </c>
      <c r="E12309" t="b">
        <v>0</v>
      </c>
    </row>
    <row r="12310" spans="1:5" x14ac:dyDescent="0.3">
      <c r="A12310" t="s">
        <v>4048</v>
      </c>
      <c r="B12310" t="s">
        <v>22</v>
      </c>
      <c r="C12310">
        <v>6.6</v>
      </c>
      <c r="E12310" t="b">
        <v>0</v>
      </c>
    </row>
    <row r="12311" spans="1:5" x14ac:dyDescent="0.3">
      <c r="A12311" t="s">
        <v>4048</v>
      </c>
      <c r="B12311" t="s">
        <v>30</v>
      </c>
      <c r="C12311">
        <v>6.6</v>
      </c>
      <c r="E12311" t="b">
        <v>0</v>
      </c>
    </row>
    <row r="12312" spans="1:5" x14ac:dyDescent="0.3">
      <c r="A12312" t="s">
        <v>4049</v>
      </c>
      <c r="B12312" t="s">
        <v>23</v>
      </c>
      <c r="C12312">
        <v>7.8</v>
      </c>
      <c r="E12312" t="b">
        <v>0</v>
      </c>
    </row>
    <row r="12313" spans="1:5" x14ac:dyDescent="0.3">
      <c r="A12313" t="s">
        <v>4049</v>
      </c>
      <c r="B12313" t="s">
        <v>14</v>
      </c>
      <c r="C12313">
        <v>7.8</v>
      </c>
      <c r="E12313" t="b">
        <v>0</v>
      </c>
    </row>
    <row r="12314" spans="1:5" x14ac:dyDescent="0.3">
      <c r="A12314" t="s">
        <v>4049</v>
      </c>
      <c r="B12314" t="s">
        <v>25</v>
      </c>
      <c r="C12314">
        <v>7.8</v>
      </c>
      <c r="E12314" t="b">
        <v>0</v>
      </c>
    </row>
    <row r="12315" spans="1:5" x14ac:dyDescent="0.3">
      <c r="A12315" t="s">
        <v>4050</v>
      </c>
      <c r="B12315" t="s">
        <v>14</v>
      </c>
      <c r="C12315">
        <v>5.3</v>
      </c>
      <c r="E12315" t="b">
        <v>0</v>
      </c>
    </row>
    <row r="12316" spans="1:5" x14ac:dyDescent="0.3">
      <c r="A12316" t="s">
        <v>4050</v>
      </c>
      <c r="B12316" t="s">
        <v>35</v>
      </c>
      <c r="C12316">
        <v>5.3</v>
      </c>
      <c r="E12316" t="b">
        <v>0</v>
      </c>
    </row>
    <row r="12317" spans="1:5" x14ac:dyDescent="0.3">
      <c r="A12317" t="s">
        <v>4051</v>
      </c>
      <c r="B12317" t="s">
        <v>22</v>
      </c>
      <c r="C12317">
        <v>5.3</v>
      </c>
      <c r="E12317" t="b">
        <v>0</v>
      </c>
    </row>
    <row r="12318" spans="1:5" x14ac:dyDescent="0.3">
      <c r="A12318" t="s">
        <v>4051</v>
      </c>
      <c r="B12318" t="s">
        <v>34</v>
      </c>
      <c r="C12318">
        <v>5.3</v>
      </c>
      <c r="E12318" t="b">
        <v>0</v>
      </c>
    </row>
    <row r="12319" spans="1:5" x14ac:dyDescent="0.3">
      <c r="A12319" t="s">
        <v>4052</v>
      </c>
      <c r="B12319" t="s">
        <v>30</v>
      </c>
      <c r="C12319">
        <v>8</v>
      </c>
      <c r="E12319" t="b">
        <v>0</v>
      </c>
    </row>
    <row r="12320" spans="1:5" x14ac:dyDescent="0.3">
      <c r="A12320" t="s">
        <v>4052</v>
      </c>
      <c r="B12320" t="s">
        <v>19</v>
      </c>
      <c r="C12320">
        <v>8</v>
      </c>
      <c r="E12320" t="b">
        <v>0</v>
      </c>
    </row>
    <row r="12321" spans="1:5" x14ac:dyDescent="0.3">
      <c r="A12321" t="s">
        <v>4053</v>
      </c>
      <c r="B12321" t="s">
        <v>30</v>
      </c>
      <c r="C12321">
        <v>7.1</v>
      </c>
      <c r="E12321" t="b">
        <v>0</v>
      </c>
    </row>
    <row r="12322" spans="1:5" x14ac:dyDescent="0.3">
      <c r="A12322" t="s">
        <v>4054</v>
      </c>
      <c r="B12322" t="s">
        <v>22</v>
      </c>
      <c r="C12322">
        <v>5.4</v>
      </c>
      <c r="E12322" t="b">
        <v>0</v>
      </c>
    </row>
    <row r="12323" spans="1:5" x14ac:dyDescent="0.3">
      <c r="A12323" t="s">
        <v>4054</v>
      </c>
      <c r="B12323" t="s">
        <v>34</v>
      </c>
      <c r="C12323">
        <v>5.4</v>
      </c>
      <c r="E12323" t="b">
        <v>0</v>
      </c>
    </row>
    <row r="12324" spans="1:5" x14ac:dyDescent="0.3">
      <c r="A12324" t="s">
        <v>4054</v>
      </c>
      <c r="B12324" t="s">
        <v>17</v>
      </c>
      <c r="C12324">
        <v>5.4</v>
      </c>
      <c r="E12324" t="b">
        <v>0</v>
      </c>
    </row>
    <row r="12325" spans="1:5" x14ac:dyDescent="0.3">
      <c r="A12325" t="s">
        <v>4055</v>
      </c>
      <c r="B12325" t="s">
        <v>38</v>
      </c>
      <c r="C12325">
        <v>6.9</v>
      </c>
      <c r="E12325" t="b">
        <v>0</v>
      </c>
    </row>
    <row r="12326" spans="1:5" x14ac:dyDescent="0.3">
      <c r="A12326" t="s">
        <v>4055</v>
      </c>
      <c r="B12326" t="s">
        <v>30</v>
      </c>
      <c r="C12326">
        <v>6.9</v>
      </c>
      <c r="E12326" t="b">
        <v>0</v>
      </c>
    </row>
    <row r="12327" spans="1:5" x14ac:dyDescent="0.3">
      <c r="A12327" t="s">
        <v>4056</v>
      </c>
      <c r="B12327" t="s">
        <v>22</v>
      </c>
      <c r="C12327">
        <v>7.4</v>
      </c>
      <c r="E12327" t="b">
        <v>0</v>
      </c>
    </row>
    <row r="12328" spans="1:5" x14ac:dyDescent="0.3">
      <c r="A12328" t="s">
        <v>4056</v>
      </c>
      <c r="B12328" t="s">
        <v>30</v>
      </c>
      <c r="C12328">
        <v>7.4</v>
      </c>
      <c r="E12328" t="b">
        <v>0</v>
      </c>
    </row>
    <row r="12329" spans="1:5" x14ac:dyDescent="0.3">
      <c r="A12329" t="s">
        <v>4056</v>
      </c>
      <c r="B12329" t="s">
        <v>19</v>
      </c>
      <c r="C12329">
        <v>7.4</v>
      </c>
      <c r="E12329" t="b">
        <v>0</v>
      </c>
    </row>
    <row r="12330" spans="1:5" x14ac:dyDescent="0.3">
      <c r="A12330" t="s">
        <v>4057</v>
      </c>
      <c r="B12330" t="s">
        <v>34</v>
      </c>
      <c r="C12330">
        <v>7.3</v>
      </c>
      <c r="E12330" t="b">
        <v>0</v>
      </c>
    </row>
    <row r="12331" spans="1:5" x14ac:dyDescent="0.3">
      <c r="A12331" t="s">
        <v>4057</v>
      </c>
      <c r="B12331" t="s">
        <v>30</v>
      </c>
      <c r="C12331">
        <v>7.3</v>
      </c>
      <c r="E12331" t="b">
        <v>0</v>
      </c>
    </row>
    <row r="12332" spans="1:5" x14ac:dyDescent="0.3">
      <c r="A12332" t="s">
        <v>4058</v>
      </c>
      <c r="B12332" t="s">
        <v>22</v>
      </c>
      <c r="C12332">
        <v>7.8</v>
      </c>
      <c r="E12332" t="b">
        <v>0</v>
      </c>
    </row>
    <row r="12333" spans="1:5" x14ac:dyDescent="0.3">
      <c r="A12333" t="s">
        <v>4058</v>
      </c>
      <c r="B12333" t="s">
        <v>30</v>
      </c>
      <c r="C12333">
        <v>7.8</v>
      </c>
      <c r="E12333" t="b">
        <v>0</v>
      </c>
    </row>
    <row r="12334" spans="1:5" x14ac:dyDescent="0.3">
      <c r="A12334" t="s">
        <v>4059</v>
      </c>
      <c r="B12334" t="s">
        <v>22</v>
      </c>
      <c r="C12334">
        <v>6.6</v>
      </c>
      <c r="E12334" t="b">
        <v>0</v>
      </c>
    </row>
    <row r="12335" spans="1:5" x14ac:dyDescent="0.3">
      <c r="A12335" t="s">
        <v>4059</v>
      </c>
      <c r="B12335" t="s">
        <v>18</v>
      </c>
      <c r="C12335">
        <v>6.6</v>
      </c>
      <c r="E12335" t="b">
        <v>0</v>
      </c>
    </row>
    <row r="12336" spans="1:5" x14ac:dyDescent="0.3">
      <c r="A12336" t="s">
        <v>4060</v>
      </c>
      <c r="B12336" t="s">
        <v>22</v>
      </c>
      <c r="C12336">
        <v>5.4</v>
      </c>
      <c r="E12336" t="b">
        <v>0</v>
      </c>
    </row>
    <row r="12337" spans="1:5" x14ac:dyDescent="0.3">
      <c r="A12337" t="s">
        <v>4060</v>
      </c>
      <c r="B12337" t="s">
        <v>30</v>
      </c>
      <c r="C12337">
        <v>5.4</v>
      </c>
      <c r="E12337" t="b">
        <v>0</v>
      </c>
    </row>
    <row r="12338" spans="1:5" x14ac:dyDescent="0.3">
      <c r="A12338" t="s">
        <v>4060</v>
      </c>
      <c r="B12338" t="s">
        <v>35</v>
      </c>
      <c r="C12338">
        <v>5.4</v>
      </c>
      <c r="E12338" t="b">
        <v>0</v>
      </c>
    </row>
    <row r="12339" spans="1:5" x14ac:dyDescent="0.3">
      <c r="A12339" t="s">
        <v>4061</v>
      </c>
      <c r="B12339" t="s">
        <v>30</v>
      </c>
      <c r="C12339">
        <v>8.4</v>
      </c>
      <c r="E12339" t="b">
        <v>0</v>
      </c>
    </row>
    <row r="12340" spans="1:5" x14ac:dyDescent="0.3">
      <c r="A12340" t="s">
        <v>4061</v>
      </c>
      <c r="B12340" t="s">
        <v>26</v>
      </c>
      <c r="C12340">
        <v>8.4</v>
      </c>
      <c r="E12340" t="b">
        <v>0</v>
      </c>
    </row>
    <row r="12341" spans="1:5" x14ac:dyDescent="0.3">
      <c r="A12341" t="s">
        <v>4061</v>
      </c>
      <c r="B12341" t="s">
        <v>17</v>
      </c>
      <c r="C12341">
        <v>8.4</v>
      </c>
      <c r="E12341" t="b">
        <v>0</v>
      </c>
    </row>
    <row r="12342" spans="1:5" x14ac:dyDescent="0.3">
      <c r="A12342" t="s">
        <v>4062</v>
      </c>
      <c r="B12342" t="s">
        <v>30</v>
      </c>
      <c r="C12342">
        <v>6.3</v>
      </c>
      <c r="E12342" t="b">
        <v>0</v>
      </c>
    </row>
    <row r="12343" spans="1:5" x14ac:dyDescent="0.3">
      <c r="A12343" t="s">
        <v>4062</v>
      </c>
      <c r="B12343" t="s">
        <v>23</v>
      </c>
      <c r="C12343">
        <v>6.3</v>
      </c>
      <c r="E12343" t="b">
        <v>0</v>
      </c>
    </row>
    <row r="12344" spans="1:5" x14ac:dyDescent="0.3">
      <c r="A12344" t="s">
        <v>4063</v>
      </c>
      <c r="B12344" t="s">
        <v>12</v>
      </c>
      <c r="C12344">
        <v>6.1</v>
      </c>
      <c r="E12344" t="b">
        <v>0</v>
      </c>
    </row>
    <row r="12345" spans="1:5" x14ac:dyDescent="0.3">
      <c r="A12345" t="s">
        <v>4063</v>
      </c>
      <c r="B12345" t="s">
        <v>22</v>
      </c>
      <c r="C12345">
        <v>6.1</v>
      </c>
      <c r="E12345" t="b">
        <v>0</v>
      </c>
    </row>
    <row r="12346" spans="1:5" x14ac:dyDescent="0.3">
      <c r="A12346" t="s">
        <v>4063</v>
      </c>
      <c r="B12346" t="s">
        <v>17</v>
      </c>
      <c r="C12346">
        <v>6.1</v>
      </c>
      <c r="E12346" t="b">
        <v>0</v>
      </c>
    </row>
    <row r="12347" spans="1:5" x14ac:dyDescent="0.3">
      <c r="A12347" t="s">
        <v>4064</v>
      </c>
      <c r="B12347" t="s">
        <v>12</v>
      </c>
      <c r="C12347">
        <v>5</v>
      </c>
      <c r="E12347" t="b">
        <v>0</v>
      </c>
    </row>
    <row r="12348" spans="1:5" x14ac:dyDescent="0.3">
      <c r="A12348" t="s">
        <v>4064</v>
      </c>
      <c r="B12348" t="s">
        <v>22</v>
      </c>
      <c r="C12348">
        <v>5</v>
      </c>
      <c r="E12348" t="b">
        <v>0</v>
      </c>
    </row>
    <row r="12349" spans="1:5" x14ac:dyDescent="0.3">
      <c r="A12349" t="s">
        <v>4065</v>
      </c>
      <c r="B12349" t="s">
        <v>22</v>
      </c>
      <c r="C12349">
        <v>6.9</v>
      </c>
      <c r="E12349" t="b">
        <v>0</v>
      </c>
    </row>
    <row r="12350" spans="1:5" x14ac:dyDescent="0.3">
      <c r="A12350" t="s">
        <v>4065</v>
      </c>
      <c r="B12350" t="s">
        <v>34</v>
      </c>
      <c r="C12350">
        <v>6.9</v>
      </c>
      <c r="E12350" t="b">
        <v>0</v>
      </c>
    </row>
    <row r="12351" spans="1:5" x14ac:dyDescent="0.3">
      <c r="A12351" t="s">
        <v>4065</v>
      </c>
      <c r="B12351" t="s">
        <v>30</v>
      </c>
      <c r="C12351">
        <v>6.9</v>
      </c>
      <c r="E12351" t="b">
        <v>0</v>
      </c>
    </row>
    <row r="12352" spans="1:5" x14ac:dyDescent="0.3">
      <c r="A12352" t="s">
        <v>4065</v>
      </c>
      <c r="B12352" t="s">
        <v>17</v>
      </c>
      <c r="C12352">
        <v>6.9</v>
      </c>
      <c r="E12352" t="b">
        <v>0</v>
      </c>
    </row>
    <row r="12353" spans="1:5" x14ac:dyDescent="0.3">
      <c r="A12353" t="s">
        <v>4066</v>
      </c>
      <c r="B12353" t="s">
        <v>30</v>
      </c>
      <c r="C12353">
        <v>7.2</v>
      </c>
      <c r="E12353" t="b">
        <v>0</v>
      </c>
    </row>
    <row r="12354" spans="1:5" x14ac:dyDescent="0.3">
      <c r="A12354" t="s">
        <v>4066</v>
      </c>
      <c r="B12354" t="s">
        <v>23</v>
      </c>
      <c r="C12354">
        <v>7.2</v>
      </c>
      <c r="E12354" t="b">
        <v>0</v>
      </c>
    </row>
    <row r="12355" spans="1:5" x14ac:dyDescent="0.3">
      <c r="A12355" t="s">
        <v>4066</v>
      </c>
      <c r="B12355" t="s">
        <v>28</v>
      </c>
      <c r="C12355">
        <v>7.2</v>
      </c>
      <c r="E12355" t="b">
        <v>0</v>
      </c>
    </row>
    <row r="12356" spans="1:5" x14ac:dyDescent="0.3">
      <c r="A12356" t="s">
        <v>4067</v>
      </c>
      <c r="B12356" t="s">
        <v>30</v>
      </c>
      <c r="C12356">
        <v>7.3</v>
      </c>
      <c r="E12356" t="b">
        <v>0</v>
      </c>
    </row>
    <row r="12357" spans="1:5" x14ac:dyDescent="0.3">
      <c r="A12357" t="s">
        <v>4068</v>
      </c>
      <c r="B12357" t="s">
        <v>22</v>
      </c>
      <c r="C12357">
        <v>5.7</v>
      </c>
      <c r="E12357" t="b">
        <v>0</v>
      </c>
    </row>
    <row r="12358" spans="1:5" x14ac:dyDescent="0.3">
      <c r="A12358" t="s">
        <v>4068</v>
      </c>
      <c r="B12358" t="s">
        <v>30</v>
      </c>
      <c r="C12358">
        <v>5.7</v>
      </c>
      <c r="E12358" t="b">
        <v>0</v>
      </c>
    </row>
    <row r="12359" spans="1:5" x14ac:dyDescent="0.3">
      <c r="A12359" t="s">
        <v>4068</v>
      </c>
      <c r="B12359" t="s">
        <v>19</v>
      </c>
      <c r="C12359">
        <v>5.7</v>
      </c>
      <c r="E12359" t="b">
        <v>0</v>
      </c>
    </row>
    <row r="12360" spans="1:5" x14ac:dyDescent="0.3">
      <c r="A12360" t="s">
        <v>4069</v>
      </c>
      <c r="B12360" t="s">
        <v>35</v>
      </c>
      <c r="C12360">
        <v>5</v>
      </c>
      <c r="E12360" t="b">
        <v>0</v>
      </c>
    </row>
    <row r="12361" spans="1:5" x14ac:dyDescent="0.3">
      <c r="A12361" t="s">
        <v>4069</v>
      </c>
      <c r="B12361" t="s">
        <v>15</v>
      </c>
      <c r="C12361">
        <v>5</v>
      </c>
      <c r="E12361" t="b">
        <v>0</v>
      </c>
    </row>
    <row r="12362" spans="1:5" x14ac:dyDescent="0.3">
      <c r="A12362" t="s">
        <v>4069</v>
      </c>
      <c r="B12362" t="s">
        <v>17</v>
      </c>
      <c r="C12362">
        <v>5</v>
      </c>
      <c r="E12362" t="b">
        <v>0</v>
      </c>
    </row>
    <row r="12363" spans="1:5" x14ac:dyDescent="0.3">
      <c r="A12363" t="s">
        <v>4070</v>
      </c>
      <c r="B12363" t="s">
        <v>22</v>
      </c>
      <c r="C12363">
        <v>5.3</v>
      </c>
      <c r="E12363" t="b">
        <v>0</v>
      </c>
    </row>
    <row r="12364" spans="1:5" x14ac:dyDescent="0.3">
      <c r="A12364" t="s">
        <v>4070</v>
      </c>
      <c r="B12364" t="s">
        <v>19</v>
      </c>
      <c r="C12364">
        <v>5.3</v>
      </c>
      <c r="E12364" t="b">
        <v>0</v>
      </c>
    </row>
    <row r="12365" spans="1:5" x14ac:dyDescent="0.3">
      <c r="A12365" t="s">
        <v>4071</v>
      </c>
      <c r="B12365" t="s">
        <v>22</v>
      </c>
      <c r="C12365">
        <v>7.9</v>
      </c>
      <c r="E12365" t="b">
        <v>0</v>
      </c>
    </row>
    <row r="12366" spans="1:5" x14ac:dyDescent="0.3">
      <c r="A12366" t="s">
        <v>4071</v>
      </c>
      <c r="B12366" t="s">
        <v>30</v>
      </c>
      <c r="C12366">
        <v>7.9</v>
      </c>
      <c r="E12366" t="b">
        <v>0</v>
      </c>
    </row>
    <row r="12367" spans="1:5" x14ac:dyDescent="0.3">
      <c r="A12367" t="s">
        <v>4071</v>
      </c>
      <c r="B12367" t="s">
        <v>35</v>
      </c>
      <c r="C12367">
        <v>7.9</v>
      </c>
      <c r="E12367" t="b">
        <v>0</v>
      </c>
    </row>
    <row r="12368" spans="1:5" x14ac:dyDescent="0.3">
      <c r="A12368" t="s">
        <v>4071</v>
      </c>
      <c r="B12368" t="s">
        <v>15</v>
      </c>
      <c r="C12368">
        <v>7.9</v>
      </c>
      <c r="E12368" t="b">
        <v>0</v>
      </c>
    </row>
    <row r="12369" spans="1:5" x14ac:dyDescent="0.3">
      <c r="A12369" t="s">
        <v>4071</v>
      </c>
      <c r="B12369" t="s">
        <v>17</v>
      </c>
      <c r="C12369">
        <v>7.9</v>
      </c>
      <c r="E12369" t="b">
        <v>0</v>
      </c>
    </row>
    <row r="12370" spans="1:5" x14ac:dyDescent="0.3">
      <c r="A12370" t="s">
        <v>4072</v>
      </c>
      <c r="B12370" t="s">
        <v>30</v>
      </c>
      <c r="C12370">
        <v>5</v>
      </c>
      <c r="E12370" t="b">
        <v>0</v>
      </c>
    </row>
    <row r="12371" spans="1:5" x14ac:dyDescent="0.3">
      <c r="A12371" t="s">
        <v>4072</v>
      </c>
      <c r="B12371" t="s">
        <v>23</v>
      </c>
      <c r="C12371">
        <v>5</v>
      </c>
      <c r="E12371" t="b">
        <v>0</v>
      </c>
    </row>
    <row r="12372" spans="1:5" x14ac:dyDescent="0.3">
      <c r="A12372" t="s">
        <v>4072</v>
      </c>
      <c r="B12372" t="s">
        <v>39</v>
      </c>
      <c r="C12372">
        <v>5</v>
      </c>
      <c r="E12372" t="b">
        <v>0</v>
      </c>
    </row>
    <row r="12373" spans="1:5" x14ac:dyDescent="0.3">
      <c r="A12373" t="s">
        <v>4073</v>
      </c>
      <c r="B12373" t="s">
        <v>22</v>
      </c>
      <c r="C12373">
        <v>5.3</v>
      </c>
      <c r="E12373" t="b">
        <v>0</v>
      </c>
    </row>
    <row r="12374" spans="1:5" x14ac:dyDescent="0.3">
      <c r="A12374" t="s">
        <v>1960</v>
      </c>
      <c r="B12374" t="s">
        <v>34</v>
      </c>
      <c r="C12374">
        <v>6</v>
      </c>
      <c r="E12374" t="b">
        <v>0</v>
      </c>
    </row>
    <row r="12375" spans="1:5" x14ac:dyDescent="0.3">
      <c r="A12375" t="s">
        <v>1960</v>
      </c>
      <c r="B12375" t="s">
        <v>30</v>
      </c>
      <c r="C12375">
        <v>6</v>
      </c>
      <c r="E12375" t="b">
        <v>0</v>
      </c>
    </row>
    <row r="12376" spans="1:5" x14ac:dyDescent="0.3">
      <c r="A12376" t="s">
        <v>1960</v>
      </c>
      <c r="B12376" t="s">
        <v>17</v>
      </c>
      <c r="C12376">
        <v>6</v>
      </c>
      <c r="E12376" t="b">
        <v>0</v>
      </c>
    </row>
    <row r="12377" spans="1:5" x14ac:dyDescent="0.3">
      <c r="A12377" t="s">
        <v>4074</v>
      </c>
      <c r="B12377" t="s">
        <v>30</v>
      </c>
      <c r="C12377">
        <v>7.6</v>
      </c>
      <c r="E12377" t="b">
        <v>0</v>
      </c>
    </row>
    <row r="12378" spans="1:5" x14ac:dyDescent="0.3">
      <c r="A12378" t="s">
        <v>4075</v>
      </c>
      <c r="B12378" t="s">
        <v>22</v>
      </c>
      <c r="C12378">
        <v>7.4</v>
      </c>
      <c r="E12378" t="b">
        <v>0</v>
      </c>
    </row>
    <row r="12379" spans="1:5" x14ac:dyDescent="0.3">
      <c r="A12379" t="s">
        <v>4075</v>
      </c>
      <c r="B12379" t="s">
        <v>30</v>
      </c>
      <c r="C12379">
        <v>7.4</v>
      </c>
      <c r="E12379" t="b">
        <v>0</v>
      </c>
    </row>
    <row r="12380" spans="1:5" x14ac:dyDescent="0.3">
      <c r="A12380" t="s">
        <v>4075</v>
      </c>
      <c r="B12380" t="s">
        <v>19</v>
      </c>
      <c r="C12380">
        <v>7.4</v>
      </c>
      <c r="E12380" t="b">
        <v>0</v>
      </c>
    </row>
    <row r="12381" spans="1:5" x14ac:dyDescent="0.3">
      <c r="A12381" t="s">
        <v>4075</v>
      </c>
      <c r="B12381" t="s">
        <v>32</v>
      </c>
      <c r="C12381">
        <v>7.4</v>
      </c>
      <c r="E12381" t="b">
        <v>0</v>
      </c>
    </row>
    <row r="12382" spans="1:5" x14ac:dyDescent="0.3">
      <c r="A12382" t="s">
        <v>4076</v>
      </c>
      <c r="B12382" t="s">
        <v>30</v>
      </c>
      <c r="C12382">
        <v>5.9</v>
      </c>
      <c r="E12382" t="b">
        <v>0</v>
      </c>
    </row>
    <row r="12383" spans="1:5" x14ac:dyDescent="0.3">
      <c r="A12383" t="s">
        <v>4076</v>
      </c>
      <c r="B12383" t="s">
        <v>31</v>
      </c>
      <c r="C12383">
        <v>5.9</v>
      </c>
      <c r="E12383" t="b">
        <v>0</v>
      </c>
    </row>
    <row r="12384" spans="1:5" x14ac:dyDescent="0.3">
      <c r="A12384" t="s">
        <v>4076</v>
      </c>
      <c r="B12384" t="s">
        <v>36</v>
      </c>
      <c r="C12384">
        <v>5.9</v>
      </c>
      <c r="E12384" t="b">
        <v>0</v>
      </c>
    </row>
    <row r="12385" spans="1:5" x14ac:dyDescent="0.3">
      <c r="A12385" t="s">
        <v>4077</v>
      </c>
      <c r="B12385" t="s">
        <v>35</v>
      </c>
      <c r="C12385">
        <v>4.0999999999999996</v>
      </c>
      <c r="E12385" t="b">
        <v>0</v>
      </c>
    </row>
    <row r="12386" spans="1:5" x14ac:dyDescent="0.3">
      <c r="A12386" t="s">
        <v>4077</v>
      </c>
      <c r="B12386" t="s">
        <v>17</v>
      </c>
      <c r="C12386">
        <v>4.0999999999999996</v>
      </c>
      <c r="E12386" t="b">
        <v>0</v>
      </c>
    </row>
    <row r="12387" spans="1:5" x14ac:dyDescent="0.3">
      <c r="A12387" t="s">
        <v>4078</v>
      </c>
      <c r="B12387" t="s">
        <v>22</v>
      </c>
      <c r="C12387">
        <v>6.7</v>
      </c>
      <c r="E12387" t="b">
        <v>0</v>
      </c>
    </row>
    <row r="12388" spans="1:5" x14ac:dyDescent="0.3">
      <c r="A12388" t="s">
        <v>4078</v>
      </c>
      <c r="B12388" t="s">
        <v>30</v>
      </c>
      <c r="C12388">
        <v>6.7</v>
      </c>
      <c r="E12388" t="b">
        <v>0</v>
      </c>
    </row>
    <row r="12389" spans="1:5" x14ac:dyDescent="0.3">
      <c r="A12389" t="s">
        <v>4079</v>
      </c>
      <c r="B12389" t="s">
        <v>30</v>
      </c>
      <c r="C12389">
        <v>5.8</v>
      </c>
      <c r="E12389" t="b">
        <v>0</v>
      </c>
    </row>
    <row r="12390" spans="1:5" x14ac:dyDescent="0.3">
      <c r="A12390" t="s">
        <v>4079</v>
      </c>
      <c r="B12390" t="s">
        <v>15</v>
      </c>
      <c r="C12390">
        <v>5.8</v>
      </c>
      <c r="E12390" t="b">
        <v>0</v>
      </c>
    </row>
    <row r="12391" spans="1:5" x14ac:dyDescent="0.3">
      <c r="A12391" t="s">
        <v>4079</v>
      </c>
      <c r="B12391" t="s">
        <v>17</v>
      </c>
      <c r="C12391">
        <v>5.8</v>
      </c>
      <c r="E12391" t="b">
        <v>0</v>
      </c>
    </row>
    <row r="12392" spans="1:5" x14ac:dyDescent="0.3">
      <c r="A12392" t="s">
        <v>4080</v>
      </c>
      <c r="B12392" t="s">
        <v>30</v>
      </c>
      <c r="C12392">
        <v>6.2</v>
      </c>
      <c r="E12392" t="b">
        <v>0</v>
      </c>
    </row>
    <row r="12393" spans="1:5" x14ac:dyDescent="0.3">
      <c r="A12393" t="s">
        <v>4080</v>
      </c>
      <c r="B12393" t="s">
        <v>35</v>
      </c>
      <c r="C12393">
        <v>6.2</v>
      </c>
      <c r="E12393" t="b">
        <v>0</v>
      </c>
    </row>
    <row r="12394" spans="1:5" x14ac:dyDescent="0.3">
      <c r="A12394" t="s">
        <v>4080</v>
      </c>
      <c r="B12394" t="s">
        <v>19</v>
      </c>
      <c r="C12394">
        <v>6.2</v>
      </c>
      <c r="E12394" t="b">
        <v>0</v>
      </c>
    </row>
    <row r="12395" spans="1:5" x14ac:dyDescent="0.3">
      <c r="A12395" t="s">
        <v>4081</v>
      </c>
      <c r="B12395" t="s">
        <v>35</v>
      </c>
      <c r="C12395">
        <v>5.3</v>
      </c>
      <c r="E12395" t="b">
        <v>0</v>
      </c>
    </row>
    <row r="12396" spans="1:5" x14ac:dyDescent="0.3">
      <c r="A12396" t="s">
        <v>4081</v>
      </c>
      <c r="B12396" t="s">
        <v>17</v>
      </c>
      <c r="C12396">
        <v>5.3</v>
      </c>
      <c r="E12396" t="b">
        <v>0</v>
      </c>
    </row>
    <row r="12397" spans="1:5" x14ac:dyDescent="0.3">
      <c r="A12397" t="s">
        <v>4082</v>
      </c>
      <c r="B12397" t="s">
        <v>22</v>
      </c>
      <c r="C12397">
        <v>3.3</v>
      </c>
      <c r="E12397" t="b">
        <v>0</v>
      </c>
    </row>
    <row r="12398" spans="1:5" x14ac:dyDescent="0.3">
      <c r="A12398" t="s">
        <v>70</v>
      </c>
      <c r="B12398" t="s">
        <v>13</v>
      </c>
      <c r="C12398">
        <v>6.5</v>
      </c>
      <c r="E12398" t="b">
        <v>0</v>
      </c>
    </row>
    <row r="12399" spans="1:5" x14ac:dyDescent="0.3">
      <c r="A12399" t="s">
        <v>70</v>
      </c>
      <c r="B12399" t="s">
        <v>23</v>
      </c>
      <c r="C12399">
        <v>6.5</v>
      </c>
      <c r="E12399" t="b">
        <v>0</v>
      </c>
    </row>
    <row r="12400" spans="1:5" x14ac:dyDescent="0.3">
      <c r="A12400" t="s">
        <v>70</v>
      </c>
      <c r="B12400" t="s">
        <v>14</v>
      </c>
      <c r="C12400">
        <v>6.5</v>
      </c>
      <c r="E12400" t="b">
        <v>0</v>
      </c>
    </row>
    <row r="12401" spans="1:5" x14ac:dyDescent="0.3">
      <c r="A12401" t="s">
        <v>4083</v>
      </c>
      <c r="B12401" t="s">
        <v>22</v>
      </c>
      <c r="C12401">
        <v>6.2</v>
      </c>
      <c r="E12401" t="b">
        <v>0</v>
      </c>
    </row>
    <row r="12402" spans="1:5" x14ac:dyDescent="0.3">
      <c r="A12402" t="s">
        <v>4084</v>
      </c>
      <c r="B12402" t="s">
        <v>30</v>
      </c>
      <c r="C12402">
        <v>5.9</v>
      </c>
      <c r="E12402" t="b">
        <v>0</v>
      </c>
    </row>
    <row r="12403" spans="1:5" x14ac:dyDescent="0.3">
      <c r="A12403" t="s">
        <v>4085</v>
      </c>
      <c r="B12403" t="s">
        <v>12</v>
      </c>
      <c r="C12403">
        <v>5.5</v>
      </c>
      <c r="E12403" t="b">
        <v>0</v>
      </c>
    </row>
    <row r="12404" spans="1:5" x14ac:dyDescent="0.3">
      <c r="A12404" t="s">
        <v>4085</v>
      </c>
      <c r="B12404" t="s">
        <v>30</v>
      </c>
      <c r="C12404">
        <v>5.5</v>
      </c>
      <c r="E12404" t="b">
        <v>0</v>
      </c>
    </row>
    <row r="12405" spans="1:5" x14ac:dyDescent="0.3">
      <c r="A12405" t="s">
        <v>4085</v>
      </c>
      <c r="B12405" t="s">
        <v>17</v>
      </c>
      <c r="C12405">
        <v>5.5</v>
      </c>
      <c r="E12405" t="b">
        <v>0</v>
      </c>
    </row>
    <row r="12406" spans="1:5" x14ac:dyDescent="0.3">
      <c r="A12406" t="s">
        <v>4086</v>
      </c>
      <c r="B12406" t="s">
        <v>22</v>
      </c>
      <c r="C12406">
        <v>5.5</v>
      </c>
      <c r="E12406" t="b">
        <v>0</v>
      </c>
    </row>
    <row r="12407" spans="1:5" x14ac:dyDescent="0.3">
      <c r="A12407" t="s">
        <v>4087</v>
      </c>
      <c r="B12407" t="s">
        <v>22</v>
      </c>
      <c r="C12407">
        <v>2.6</v>
      </c>
      <c r="E12407" t="b">
        <v>0</v>
      </c>
    </row>
    <row r="12408" spans="1:5" x14ac:dyDescent="0.3">
      <c r="A12408" t="s">
        <v>4088</v>
      </c>
      <c r="B12408" t="s">
        <v>12</v>
      </c>
      <c r="C12408">
        <v>5.8</v>
      </c>
      <c r="E12408" t="b">
        <v>0</v>
      </c>
    </row>
    <row r="12409" spans="1:5" x14ac:dyDescent="0.3">
      <c r="A12409" t="s">
        <v>4088</v>
      </c>
      <c r="B12409" t="s">
        <v>30</v>
      </c>
      <c r="C12409">
        <v>5.8</v>
      </c>
      <c r="E12409" t="b">
        <v>0</v>
      </c>
    </row>
    <row r="12410" spans="1:5" x14ac:dyDescent="0.3">
      <c r="A12410" t="s">
        <v>4088</v>
      </c>
      <c r="B12410" t="s">
        <v>32</v>
      </c>
      <c r="C12410">
        <v>5.8</v>
      </c>
      <c r="E12410" t="b">
        <v>0</v>
      </c>
    </row>
    <row r="12411" spans="1:5" x14ac:dyDescent="0.3">
      <c r="A12411" t="s">
        <v>4089</v>
      </c>
      <c r="B12411" t="s">
        <v>34</v>
      </c>
      <c r="C12411">
        <v>7.4</v>
      </c>
      <c r="E12411" t="b">
        <v>0</v>
      </c>
    </row>
    <row r="12412" spans="1:5" x14ac:dyDescent="0.3">
      <c r="A12412" t="s">
        <v>4089</v>
      </c>
      <c r="B12412" t="s">
        <v>17</v>
      </c>
      <c r="C12412">
        <v>7.4</v>
      </c>
      <c r="E12412" t="b">
        <v>0</v>
      </c>
    </row>
    <row r="12413" spans="1:5" x14ac:dyDescent="0.3">
      <c r="A12413" t="s">
        <v>4090</v>
      </c>
      <c r="B12413" t="s">
        <v>22</v>
      </c>
      <c r="C12413">
        <v>5.0999999999999996</v>
      </c>
      <c r="E12413" t="b">
        <v>0</v>
      </c>
    </row>
    <row r="12414" spans="1:5" x14ac:dyDescent="0.3">
      <c r="A12414" t="s">
        <v>4091</v>
      </c>
      <c r="B12414" t="s">
        <v>17</v>
      </c>
      <c r="C12414">
        <v>5.2</v>
      </c>
      <c r="E12414" t="b">
        <v>0</v>
      </c>
    </row>
    <row r="12415" spans="1:5" x14ac:dyDescent="0.3">
      <c r="A12415" t="s">
        <v>4092</v>
      </c>
      <c r="B12415" t="s">
        <v>30</v>
      </c>
      <c r="C12415">
        <v>4.8</v>
      </c>
      <c r="E12415" t="b">
        <v>0</v>
      </c>
    </row>
    <row r="12416" spans="1:5" x14ac:dyDescent="0.3">
      <c r="A12416" t="s">
        <v>4092</v>
      </c>
      <c r="B12416" t="s">
        <v>35</v>
      </c>
      <c r="C12416">
        <v>4.8</v>
      </c>
      <c r="E12416" t="b">
        <v>0</v>
      </c>
    </row>
    <row r="12417" spans="1:5" x14ac:dyDescent="0.3">
      <c r="A12417" t="s">
        <v>4092</v>
      </c>
      <c r="B12417" t="s">
        <v>26</v>
      </c>
      <c r="C12417">
        <v>4.8</v>
      </c>
      <c r="E12417" t="b">
        <v>0</v>
      </c>
    </row>
    <row r="12418" spans="1:5" x14ac:dyDescent="0.3">
      <c r="A12418" t="s">
        <v>4092</v>
      </c>
      <c r="B12418" t="s">
        <v>17</v>
      </c>
      <c r="C12418">
        <v>4.8</v>
      </c>
      <c r="E12418" t="b">
        <v>0</v>
      </c>
    </row>
    <row r="12419" spans="1:5" x14ac:dyDescent="0.3">
      <c r="A12419" t="s">
        <v>4093</v>
      </c>
      <c r="B12419" t="s">
        <v>17</v>
      </c>
      <c r="C12419">
        <v>3.9</v>
      </c>
      <c r="E12419" t="b">
        <v>0</v>
      </c>
    </row>
    <row r="12420" spans="1:5" x14ac:dyDescent="0.3">
      <c r="A12420" t="s">
        <v>4094</v>
      </c>
      <c r="B12420" t="s">
        <v>13</v>
      </c>
      <c r="C12420">
        <v>6.2</v>
      </c>
      <c r="E12420" t="b">
        <v>0</v>
      </c>
    </row>
    <row r="12421" spans="1:5" x14ac:dyDescent="0.3">
      <c r="A12421" t="s">
        <v>4094</v>
      </c>
      <c r="B12421" t="s">
        <v>34</v>
      </c>
      <c r="C12421">
        <v>6.2</v>
      </c>
      <c r="E12421" t="b">
        <v>0</v>
      </c>
    </row>
    <row r="12422" spans="1:5" x14ac:dyDescent="0.3">
      <c r="A12422" t="s">
        <v>4094</v>
      </c>
      <c r="B12422" t="s">
        <v>30</v>
      </c>
      <c r="C12422">
        <v>6.2</v>
      </c>
      <c r="E12422" t="b">
        <v>0</v>
      </c>
    </row>
    <row r="12423" spans="1:5" x14ac:dyDescent="0.3">
      <c r="A12423" t="s">
        <v>369</v>
      </c>
      <c r="B12423" t="s">
        <v>30</v>
      </c>
      <c r="C12423">
        <v>7</v>
      </c>
      <c r="E12423" t="b">
        <v>0</v>
      </c>
    </row>
    <row r="12424" spans="1:5" x14ac:dyDescent="0.3">
      <c r="A12424" t="s">
        <v>369</v>
      </c>
      <c r="B12424" t="s">
        <v>23</v>
      </c>
      <c r="C12424">
        <v>7</v>
      </c>
      <c r="E12424" t="b">
        <v>0</v>
      </c>
    </row>
    <row r="12425" spans="1:5" x14ac:dyDescent="0.3">
      <c r="A12425" t="s">
        <v>369</v>
      </c>
      <c r="B12425" t="s">
        <v>14</v>
      </c>
      <c r="C12425">
        <v>7</v>
      </c>
      <c r="E12425" t="b">
        <v>0</v>
      </c>
    </row>
    <row r="12426" spans="1:5" x14ac:dyDescent="0.3">
      <c r="A12426" t="s">
        <v>369</v>
      </c>
      <c r="B12426" t="s">
        <v>19</v>
      </c>
      <c r="C12426">
        <v>7</v>
      </c>
      <c r="E12426" t="b">
        <v>0</v>
      </c>
    </row>
    <row r="12427" spans="1:5" x14ac:dyDescent="0.3">
      <c r="A12427" t="s">
        <v>4095</v>
      </c>
      <c r="B12427" t="s">
        <v>12</v>
      </c>
      <c r="C12427">
        <v>6.2</v>
      </c>
      <c r="E12427" t="b">
        <v>0</v>
      </c>
    </row>
    <row r="12428" spans="1:5" x14ac:dyDescent="0.3">
      <c r="A12428" t="s">
        <v>4095</v>
      </c>
      <c r="B12428" t="s">
        <v>13</v>
      </c>
      <c r="C12428">
        <v>6.2</v>
      </c>
      <c r="E12428" t="b">
        <v>0</v>
      </c>
    </row>
    <row r="12429" spans="1:5" x14ac:dyDescent="0.3">
      <c r="A12429" t="s">
        <v>4095</v>
      </c>
      <c r="B12429" t="s">
        <v>34</v>
      </c>
      <c r="C12429">
        <v>6.2</v>
      </c>
      <c r="E12429" t="b">
        <v>0</v>
      </c>
    </row>
    <row r="12430" spans="1:5" x14ac:dyDescent="0.3">
      <c r="A12430" t="s">
        <v>4095</v>
      </c>
      <c r="B12430" t="s">
        <v>30</v>
      </c>
      <c r="C12430">
        <v>6.2</v>
      </c>
      <c r="E12430" t="b">
        <v>0</v>
      </c>
    </row>
    <row r="12431" spans="1:5" x14ac:dyDescent="0.3">
      <c r="A12431" t="s">
        <v>4096</v>
      </c>
      <c r="B12431" t="s">
        <v>22</v>
      </c>
      <c r="C12431">
        <v>5.9</v>
      </c>
      <c r="E12431" t="b">
        <v>0</v>
      </c>
    </row>
    <row r="12432" spans="1:5" x14ac:dyDescent="0.3">
      <c r="A12432" t="s">
        <v>4096</v>
      </c>
      <c r="B12432" t="s">
        <v>30</v>
      </c>
      <c r="C12432">
        <v>5.9</v>
      </c>
      <c r="E12432" t="b">
        <v>0</v>
      </c>
    </row>
    <row r="12433" spans="1:5" x14ac:dyDescent="0.3">
      <c r="A12433" t="s">
        <v>4096</v>
      </c>
      <c r="B12433" t="s">
        <v>19</v>
      </c>
      <c r="C12433">
        <v>5.9</v>
      </c>
      <c r="E12433" t="b">
        <v>0</v>
      </c>
    </row>
    <row r="12434" spans="1:5" x14ac:dyDescent="0.3">
      <c r="A12434" t="s">
        <v>4097</v>
      </c>
      <c r="B12434" t="s">
        <v>30</v>
      </c>
      <c r="C12434">
        <v>8</v>
      </c>
      <c r="E12434" t="b">
        <v>0</v>
      </c>
    </row>
    <row r="12435" spans="1:5" x14ac:dyDescent="0.3">
      <c r="A12435" t="s">
        <v>4098</v>
      </c>
      <c r="B12435" t="s">
        <v>22</v>
      </c>
      <c r="C12435">
        <v>7.3</v>
      </c>
      <c r="E12435" t="b">
        <v>0</v>
      </c>
    </row>
    <row r="12436" spans="1:5" x14ac:dyDescent="0.3">
      <c r="A12436" t="s">
        <v>4098</v>
      </c>
      <c r="B12436" t="s">
        <v>30</v>
      </c>
      <c r="C12436">
        <v>7.3</v>
      </c>
      <c r="E12436" t="b">
        <v>0</v>
      </c>
    </row>
    <row r="12437" spans="1:5" x14ac:dyDescent="0.3">
      <c r="A12437" t="s">
        <v>4099</v>
      </c>
      <c r="B12437" t="s">
        <v>12</v>
      </c>
      <c r="C12437">
        <v>4.9000000000000004</v>
      </c>
      <c r="E12437" t="b">
        <v>0</v>
      </c>
    </row>
    <row r="12438" spans="1:5" x14ac:dyDescent="0.3">
      <c r="A12438" t="s">
        <v>4099</v>
      </c>
      <c r="B12438" t="s">
        <v>34</v>
      </c>
      <c r="C12438">
        <v>4.9000000000000004</v>
      </c>
      <c r="E12438" t="b">
        <v>0</v>
      </c>
    </row>
    <row r="12439" spans="1:5" x14ac:dyDescent="0.3">
      <c r="A12439" t="s">
        <v>4100</v>
      </c>
      <c r="B12439" t="s">
        <v>22</v>
      </c>
      <c r="C12439">
        <v>6.5</v>
      </c>
      <c r="E12439" t="b">
        <v>0</v>
      </c>
    </row>
    <row r="12440" spans="1:5" x14ac:dyDescent="0.3">
      <c r="A12440" t="s">
        <v>4100</v>
      </c>
      <c r="B12440" t="s">
        <v>19</v>
      </c>
      <c r="C12440">
        <v>6.5</v>
      </c>
      <c r="E12440" t="b">
        <v>0</v>
      </c>
    </row>
    <row r="12441" spans="1:5" x14ac:dyDescent="0.3">
      <c r="A12441" t="s">
        <v>4101</v>
      </c>
      <c r="B12441" t="s">
        <v>30</v>
      </c>
      <c r="C12441">
        <v>4.3</v>
      </c>
      <c r="E12441" t="b">
        <v>0</v>
      </c>
    </row>
    <row r="12442" spans="1:5" x14ac:dyDescent="0.3">
      <c r="A12442" t="s">
        <v>4101</v>
      </c>
      <c r="B12442" t="s">
        <v>35</v>
      </c>
      <c r="C12442">
        <v>4.3</v>
      </c>
      <c r="E12442" t="b">
        <v>0</v>
      </c>
    </row>
    <row r="12443" spans="1:5" x14ac:dyDescent="0.3">
      <c r="A12443" t="s">
        <v>4101</v>
      </c>
      <c r="B12443" t="s">
        <v>26</v>
      </c>
      <c r="C12443">
        <v>4.3</v>
      </c>
      <c r="E12443" t="b">
        <v>0</v>
      </c>
    </row>
    <row r="12444" spans="1:5" x14ac:dyDescent="0.3">
      <c r="A12444" t="s">
        <v>4101</v>
      </c>
      <c r="B12444" t="s">
        <v>17</v>
      </c>
      <c r="C12444">
        <v>4.3</v>
      </c>
      <c r="E12444" t="b">
        <v>0</v>
      </c>
    </row>
    <row r="12445" spans="1:5" x14ac:dyDescent="0.3">
      <c r="A12445" t="s">
        <v>4102</v>
      </c>
      <c r="B12445" t="s">
        <v>18</v>
      </c>
      <c r="C12445">
        <v>6.4</v>
      </c>
      <c r="E12445" t="b">
        <v>0</v>
      </c>
    </row>
    <row r="12446" spans="1:5" x14ac:dyDescent="0.3">
      <c r="A12446" t="s">
        <v>1914</v>
      </c>
      <c r="B12446" t="s">
        <v>14</v>
      </c>
      <c r="C12446">
        <v>7.6</v>
      </c>
      <c r="E12446" t="b">
        <v>0</v>
      </c>
    </row>
    <row r="12447" spans="1:5" x14ac:dyDescent="0.3">
      <c r="A12447" t="s">
        <v>1914</v>
      </c>
      <c r="B12447" t="s">
        <v>35</v>
      </c>
      <c r="C12447">
        <v>7.6</v>
      </c>
      <c r="E12447" t="b">
        <v>0</v>
      </c>
    </row>
    <row r="12448" spans="1:5" x14ac:dyDescent="0.3">
      <c r="A12448" t="s">
        <v>1914</v>
      </c>
      <c r="B12448" t="s">
        <v>26</v>
      </c>
      <c r="C12448">
        <v>7.6</v>
      </c>
      <c r="E12448" t="b">
        <v>0</v>
      </c>
    </row>
    <row r="12449" spans="1:5" x14ac:dyDescent="0.3">
      <c r="A12449" t="s">
        <v>4103</v>
      </c>
      <c r="B12449" t="s">
        <v>35</v>
      </c>
      <c r="C12449">
        <v>6.8</v>
      </c>
      <c r="E12449" t="b">
        <v>0</v>
      </c>
    </row>
    <row r="12450" spans="1:5" x14ac:dyDescent="0.3">
      <c r="A12450" t="s">
        <v>4104</v>
      </c>
      <c r="B12450" t="s">
        <v>22</v>
      </c>
      <c r="C12450">
        <v>6.1</v>
      </c>
      <c r="E12450" t="b">
        <v>0</v>
      </c>
    </row>
    <row r="12451" spans="1:5" x14ac:dyDescent="0.3">
      <c r="A12451" t="s">
        <v>4104</v>
      </c>
      <c r="B12451" t="s">
        <v>30</v>
      </c>
      <c r="C12451">
        <v>6.1</v>
      </c>
      <c r="E12451" t="b">
        <v>0</v>
      </c>
    </row>
    <row r="12452" spans="1:5" x14ac:dyDescent="0.3">
      <c r="A12452" t="s">
        <v>4104</v>
      </c>
      <c r="B12452" t="s">
        <v>19</v>
      </c>
      <c r="C12452">
        <v>6.1</v>
      </c>
      <c r="E12452" t="b">
        <v>0</v>
      </c>
    </row>
    <row r="12453" spans="1:5" x14ac:dyDescent="0.3">
      <c r="A12453" t="s">
        <v>4104</v>
      </c>
      <c r="B12453" t="s">
        <v>15</v>
      </c>
      <c r="C12453">
        <v>6.1</v>
      </c>
      <c r="E12453" t="b">
        <v>0</v>
      </c>
    </row>
    <row r="12454" spans="1:5" x14ac:dyDescent="0.3">
      <c r="A12454" t="s">
        <v>4105</v>
      </c>
      <c r="B12454" t="s">
        <v>12</v>
      </c>
      <c r="C12454">
        <v>4</v>
      </c>
      <c r="E12454" t="b">
        <v>0</v>
      </c>
    </row>
    <row r="12455" spans="1:5" x14ac:dyDescent="0.3">
      <c r="A12455" t="s">
        <v>4105</v>
      </c>
      <c r="B12455" t="s">
        <v>35</v>
      </c>
      <c r="C12455">
        <v>4</v>
      </c>
      <c r="E12455" t="b">
        <v>0</v>
      </c>
    </row>
    <row r="12456" spans="1:5" x14ac:dyDescent="0.3">
      <c r="A12456" t="s">
        <v>4105</v>
      </c>
      <c r="B12456" t="s">
        <v>17</v>
      </c>
      <c r="C12456">
        <v>4</v>
      </c>
      <c r="E12456" t="b">
        <v>0</v>
      </c>
    </row>
    <row r="12457" spans="1:5" x14ac:dyDescent="0.3">
      <c r="A12457" t="s">
        <v>4106</v>
      </c>
      <c r="B12457" t="s">
        <v>34</v>
      </c>
      <c r="C12457">
        <v>7.4</v>
      </c>
      <c r="E12457" t="b">
        <v>0</v>
      </c>
    </row>
    <row r="12458" spans="1:5" x14ac:dyDescent="0.3">
      <c r="A12458" t="s">
        <v>4106</v>
      </c>
      <c r="B12458" t="s">
        <v>30</v>
      </c>
      <c r="C12458">
        <v>7.4</v>
      </c>
      <c r="E12458" t="b">
        <v>0</v>
      </c>
    </row>
    <row r="12459" spans="1:5" x14ac:dyDescent="0.3">
      <c r="A12459" t="s">
        <v>4106</v>
      </c>
      <c r="B12459" t="s">
        <v>39</v>
      </c>
      <c r="C12459">
        <v>7.4</v>
      </c>
      <c r="E12459" t="b">
        <v>0</v>
      </c>
    </row>
    <row r="12460" spans="1:5" x14ac:dyDescent="0.3">
      <c r="A12460" t="s">
        <v>4107</v>
      </c>
      <c r="B12460" t="s">
        <v>22</v>
      </c>
      <c r="C12460">
        <v>8.3000000000000007</v>
      </c>
      <c r="E12460" t="b">
        <v>0</v>
      </c>
    </row>
    <row r="12461" spans="1:5" x14ac:dyDescent="0.3">
      <c r="A12461" t="s">
        <v>4107</v>
      </c>
      <c r="B12461" t="s">
        <v>39</v>
      </c>
      <c r="C12461">
        <v>8.3000000000000007</v>
      </c>
      <c r="E12461" t="b">
        <v>0</v>
      </c>
    </row>
    <row r="12462" spans="1:5" x14ac:dyDescent="0.3">
      <c r="A12462" t="s">
        <v>4107</v>
      </c>
      <c r="B12462" t="s">
        <v>19</v>
      </c>
      <c r="C12462">
        <v>8.3000000000000007</v>
      </c>
      <c r="E12462" t="b">
        <v>0</v>
      </c>
    </row>
    <row r="12463" spans="1:5" x14ac:dyDescent="0.3">
      <c r="A12463" t="s">
        <v>4108</v>
      </c>
      <c r="B12463" t="s">
        <v>35</v>
      </c>
      <c r="C12463">
        <v>5.3</v>
      </c>
      <c r="E12463" t="b">
        <v>0</v>
      </c>
    </row>
    <row r="12464" spans="1:5" x14ac:dyDescent="0.3">
      <c r="A12464" t="s">
        <v>4109</v>
      </c>
      <c r="B12464" t="s">
        <v>13</v>
      </c>
      <c r="C12464">
        <v>8.1</v>
      </c>
      <c r="E12464" t="b">
        <v>0</v>
      </c>
    </row>
    <row r="12465" spans="1:5" x14ac:dyDescent="0.3">
      <c r="A12465" t="s">
        <v>4109</v>
      </c>
      <c r="B12465" t="s">
        <v>23</v>
      </c>
      <c r="C12465">
        <v>8.1</v>
      </c>
      <c r="E12465" t="b">
        <v>0</v>
      </c>
    </row>
    <row r="12466" spans="1:5" x14ac:dyDescent="0.3">
      <c r="A12466" t="s">
        <v>4109</v>
      </c>
      <c r="B12466" t="s">
        <v>14</v>
      </c>
      <c r="C12466">
        <v>8.1</v>
      </c>
      <c r="E12466" t="b">
        <v>0</v>
      </c>
    </row>
    <row r="12467" spans="1:5" x14ac:dyDescent="0.3">
      <c r="A12467" t="s">
        <v>4109</v>
      </c>
      <c r="B12467" t="s">
        <v>25</v>
      </c>
      <c r="C12467">
        <v>8.1</v>
      </c>
      <c r="E12467" t="b">
        <v>0</v>
      </c>
    </row>
    <row r="12468" spans="1:5" x14ac:dyDescent="0.3">
      <c r="A12468" t="s">
        <v>4110</v>
      </c>
      <c r="B12468" t="s">
        <v>22</v>
      </c>
      <c r="C12468">
        <v>8</v>
      </c>
      <c r="E12468" t="b">
        <v>0</v>
      </c>
    </row>
    <row r="12469" spans="1:5" x14ac:dyDescent="0.3">
      <c r="A12469" t="s">
        <v>4111</v>
      </c>
      <c r="B12469" t="s">
        <v>35</v>
      </c>
      <c r="C12469">
        <v>5.7</v>
      </c>
      <c r="E12469" t="b">
        <v>0</v>
      </c>
    </row>
    <row r="12470" spans="1:5" x14ac:dyDescent="0.3">
      <c r="A12470" t="s">
        <v>4112</v>
      </c>
      <c r="B12470" t="s">
        <v>22</v>
      </c>
      <c r="C12470">
        <v>8.1999999999999993</v>
      </c>
      <c r="E12470" t="b">
        <v>0</v>
      </c>
    </row>
    <row r="12471" spans="1:5" x14ac:dyDescent="0.3">
      <c r="A12471" t="s">
        <v>4112</v>
      </c>
      <c r="B12471" t="s">
        <v>30</v>
      </c>
      <c r="C12471">
        <v>8.1999999999999993</v>
      </c>
      <c r="E12471" t="b">
        <v>0</v>
      </c>
    </row>
    <row r="12472" spans="1:5" x14ac:dyDescent="0.3">
      <c r="A12472" t="s">
        <v>4112</v>
      </c>
      <c r="B12472" t="s">
        <v>19</v>
      </c>
      <c r="C12472">
        <v>8.1999999999999993</v>
      </c>
      <c r="E12472" t="b">
        <v>0</v>
      </c>
    </row>
    <row r="12473" spans="1:5" x14ac:dyDescent="0.3">
      <c r="A12473" t="s">
        <v>4113</v>
      </c>
      <c r="B12473" t="s">
        <v>30</v>
      </c>
      <c r="C12473">
        <v>7.1</v>
      </c>
      <c r="E12473" t="b">
        <v>0</v>
      </c>
    </row>
    <row r="12474" spans="1:5" x14ac:dyDescent="0.3">
      <c r="A12474" t="s">
        <v>4114</v>
      </c>
      <c r="B12474" t="s">
        <v>13</v>
      </c>
      <c r="C12474">
        <v>7.4</v>
      </c>
      <c r="E12474" t="b">
        <v>0</v>
      </c>
    </row>
    <row r="12475" spans="1:5" x14ac:dyDescent="0.3">
      <c r="A12475" t="s">
        <v>4114</v>
      </c>
      <c r="B12475" t="s">
        <v>23</v>
      </c>
      <c r="C12475">
        <v>7.4</v>
      </c>
      <c r="E12475" t="b">
        <v>0</v>
      </c>
    </row>
    <row r="12476" spans="1:5" x14ac:dyDescent="0.3">
      <c r="A12476" t="s">
        <v>4114</v>
      </c>
      <c r="B12476" t="s">
        <v>32</v>
      </c>
      <c r="C12476">
        <v>7.4</v>
      </c>
      <c r="E12476" t="b">
        <v>0</v>
      </c>
    </row>
    <row r="12477" spans="1:5" x14ac:dyDescent="0.3">
      <c r="A12477" t="s">
        <v>4115</v>
      </c>
      <c r="B12477" t="s">
        <v>19</v>
      </c>
      <c r="C12477">
        <v>6.6</v>
      </c>
      <c r="E12477" t="b">
        <v>0</v>
      </c>
    </row>
    <row r="12478" spans="1:5" x14ac:dyDescent="0.3">
      <c r="A12478" t="s">
        <v>4116</v>
      </c>
      <c r="B12478" t="s">
        <v>12</v>
      </c>
      <c r="C12478">
        <v>5.7</v>
      </c>
      <c r="E12478" t="b">
        <v>0</v>
      </c>
    </row>
    <row r="12479" spans="1:5" x14ac:dyDescent="0.3">
      <c r="A12479" t="s">
        <v>4116</v>
      </c>
      <c r="B12479" t="s">
        <v>13</v>
      </c>
      <c r="C12479">
        <v>5.7</v>
      </c>
      <c r="E12479" t="b">
        <v>0</v>
      </c>
    </row>
    <row r="12480" spans="1:5" x14ac:dyDescent="0.3">
      <c r="A12480" t="s">
        <v>4116</v>
      </c>
      <c r="B12480" t="s">
        <v>21</v>
      </c>
      <c r="C12480">
        <v>5.7</v>
      </c>
      <c r="E12480" t="b">
        <v>0</v>
      </c>
    </row>
    <row r="12481" spans="1:5" x14ac:dyDescent="0.3">
      <c r="A12481" t="s">
        <v>4116</v>
      </c>
      <c r="B12481" t="s">
        <v>22</v>
      </c>
      <c r="C12481">
        <v>5.7</v>
      </c>
      <c r="E12481" t="b">
        <v>0</v>
      </c>
    </row>
    <row r="12482" spans="1:5" x14ac:dyDescent="0.3">
      <c r="A12482" t="s">
        <v>4116</v>
      </c>
      <c r="B12482" t="s">
        <v>15</v>
      </c>
      <c r="C12482">
        <v>5.7</v>
      </c>
      <c r="E12482" t="b">
        <v>0</v>
      </c>
    </row>
    <row r="12483" spans="1:5" x14ac:dyDescent="0.3">
      <c r="A12483" t="s">
        <v>4117</v>
      </c>
      <c r="B12483" t="s">
        <v>13</v>
      </c>
      <c r="C12483">
        <v>6.9</v>
      </c>
      <c r="E12483" t="b">
        <v>0</v>
      </c>
    </row>
    <row r="12484" spans="1:5" x14ac:dyDescent="0.3">
      <c r="A12484" t="s">
        <v>4117</v>
      </c>
      <c r="B12484" t="s">
        <v>22</v>
      </c>
      <c r="C12484">
        <v>6.9</v>
      </c>
      <c r="E12484" t="b">
        <v>0</v>
      </c>
    </row>
    <row r="12485" spans="1:5" x14ac:dyDescent="0.3">
      <c r="A12485" t="s">
        <v>4117</v>
      </c>
      <c r="B12485" t="s">
        <v>19</v>
      </c>
      <c r="C12485">
        <v>6.9</v>
      </c>
      <c r="E12485" t="b">
        <v>0</v>
      </c>
    </row>
    <row r="12486" spans="1:5" x14ac:dyDescent="0.3">
      <c r="A12486" t="s">
        <v>4118</v>
      </c>
      <c r="B12486" t="s">
        <v>22</v>
      </c>
      <c r="C12486">
        <v>7</v>
      </c>
      <c r="E12486" t="b">
        <v>0</v>
      </c>
    </row>
    <row r="12487" spans="1:5" x14ac:dyDescent="0.3">
      <c r="A12487" t="s">
        <v>4118</v>
      </c>
      <c r="B12487" t="s">
        <v>30</v>
      </c>
      <c r="C12487">
        <v>7</v>
      </c>
      <c r="E12487" t="b">
        <v>0</v>
      </c>
    </row>
    <row r="12488" spans="1:5" x14ac:dyDescent="0.3">
      <c r="A12488" t="s">
        <v>4119</v>
      </c>
      <c r="B12488" t="s">
        <v>30</v>
      </c>
      <c r="C12488">
        <v>7</v>
      </c>
      <c r="E12488" t="b">
        <v>0</v>
      </c>
    </row>
    <row r="12489" spans="1:5" x14ac:dyDescent="0.3">
      <c r="A12489" t="s">
        <v>4119</v>
      </c>
      <c r="B12489" t="s">
        <v>14</v>
      </c>
      <c r="C12489">
        <v>7</v>
      </c>
      <c r="E12489" t="b">
        <v>0</v>
      </c>
    </row>
    <row r="12490" spans="1:5" x14ac:dyDescent="0.3">
      <c r="A12490" t="s">
        <v>4119</v>
      </c>
      <c r="B12490" t="s">
        <v>19</v>
      </c>
      <c r="C12490">
        <v>7</v>
      </c>
      <c r="E12490" t="b">
        <v>0</v>
      </c>
    </row>
    <row r="12491" spans="1:5" x14ac:dyDescent="0.3">
      <c r="A12491" t="s">
        <v>4119</v>
      </c>
      <c r="B12491" t="s">
        <v>36</v>
      </c>
      <c r="C12491">
        <v>7</v>
      </c>
      <c r="E12491" t="b">
        <v>0</v>
      </c>
    </row>
    <row r="12492" spans="1:5" x14ac:dyDescent="0.3">
      <c r="A12492" t="s">
        <v>4120</v>
      </c>
      <c r="B12492" t="s">
        <v>22</v>
      </c>
      <c r="C12492">
        <v>7.8</v>
      </c>
      <c r="E12492" t="b">
        <v>0</v>
      </c>
    </row>
    <row r="12493" spans="1:5" x14ac:dyDescent="0.3">
      <c r="A12493" t="s">
        <v>4120</v>
      </c>
      <c r="B12493" t="s">
        <v>28</v>
      </c>
      <c r="C12493">
        <v>7.8</v>
      </c>
      <c r="E12493" t="b">
        <v>0</v>
      </c>
    </row>
    <row r="12494" spans="1:5" x14ac:dyDescent="0.3">
      <c r="A12494" t="s">
        <v>4121</v>
      </c>
      <c r="B12494" t="s">
        <v>35</v>
      </c>
      <c r="C12494">
        <v>5.9</v>
      </c>
      <c r="E12494" t="b">
        <v>0</v>
      </c>
    </row>
    <row r="12495" spans="1:5" x14ac:dyDescent="0.3">
      <c r="A12495" t="s">
        <v>4121</v>
      </c>
      <c r="B12495" t="s">
        <v>17</v>
      </c>
      <c r="C12495">
        <v>5.9</v>
      </c>
      <c r="E12495" t="b">
        <v>0</v>
      </c>
    </row>
    <row r="12496" spans="1:5" x14ac:dyDescent="0.3">
      <c r="A12496" t="s">
        <v>4122</v>
      </c>
      <c r="B12496" t="s">
        <v>30</v>
      </c>
      <c r="C12496">
        <v>7.4</v>
      </c>
      <c r="E12496" t="b">
        <v>0</v>
      </c>
    </row>
    <row r="12497" spans="1:5" x14ac:dyDescent="0.3">
      <c r="A12497" t="s">
        <v>4123</v>
      </c>
      <c r="B12497" t="s">
        <v>30</v>
      </c>
      <c r="C12497">
        <v>7.8</v>
      </c>
      <c r="E12497" t="b">
        <v>0</v>
      </c>
    </row>
    <row r="12498" spans="1:5" x14ac:dyDescent="0.3">
      <c r="A12498" t="s">
        <v>4123</v>
      </c>
      <c r="B12498" t="s">
        <v>19</v>
      </c>
      <c r="C12498">
        <v>7.8</v>
      </c>
      <c r="E12498" t="b">
        <v>0</v>
      </c>
    </row>
    <row r="12499" spans="1:5" x14ac:dyDescent="0.3">
      <c r="A12499" t="s">
        <v>4124</v>
      </c>
      <c r="B12499" t="s">
        <v>22</v>
      </c>
      <c r="C12499">
        <v>6</v>
      </c>
      <c r="E12499" t="b">
        <v>0</v>
      </c>
    </row>
    <row r="12500" spans="1:5" x14ac:dyDescent="0.3">
      <c r="A12500" t="s">
        <v>4124</v>
      </c>
      <c r="B12500" t="s">
        <v>32</v>
      </c>
      <c r="C12500">
        <v>6</v>
      </c>
      <c r="E12500" t="b">
        <v>0</v>
      </c>
    </row>
    <row r="12501" spans="1:5" x14ac:dyDescent="0.3">
      <c r="A12501" t="s">
        <v>1541</v>
      </c>
      <c r="B12501" t="s">
        <v>30</v>
      </c>
      <c r="C12501">
        <v>5.3</v>
      </c>
      <c r="E12501" t="b">
        <v>0</v>
      </c>
    </row>
    <row r="12502" spans="1:5" x14ac:dyDescent="0.3">
      <c r="A12502" t="s">
        <v>1541</v>
      </c>
      <c r="B12502" t="s">
        <v>15</v>
      </c>
      <c r="C12502">
        <v>5.3</v>
      </c>
      <c r="E12502" t="b">
        <v>0</v>
      </c>
    </row>
    <row r="12503" spans="1:5" x14ac:dyDescent="0.3">
      <c r="A12503" t="s">
        <v>1541</v>
      </c>
      <c r="B12503" t="s">
        <v>17</v>
      </c>
      <c r="C12503">
        <v>5.3</v>
      </c>
      <c r="E12503" t="b">
        <v>0</v>
      </c>
    </row>
    <row r="12504" spans="1:5" x14ac:dyDescent="0.3">
      <c r="A12504" t="s">
        <v>4125</v>
      </c>
      <c r="B12504" t="s">
        <v>18</v>
      </c>
      <c r="C12504">
        <v>7.9</v>
      </c>
      <c r="E12504" t="b">
        <v>0</v>
      </c>
    </row>
    <row r="12505" spans="1:5" x14ac:dyDescent="0.3">
      <c r="A12505" t="s">
        <v>4125</v>
      </c>
      <c r="B12505" t="s">
        <v>31</v>
      </c>
      <c r="C12505">
        <v>7.9</v>
      </c>
      <c r="E12505" t="b">
        <v>0</v>
      </c>
    </row>
    <row r="12506" spans="1:5" x14ac:dyDescent="0.3">
      <c r="A12506" t="s">
        <v>4125</v>
      </c>
      <c r="B12506" t="s">
        <v>32</v>
      </c>
      <c r="C12506">
        <v>7.9</v>
      </c>
      <c r="E12506" t="b">
        <v>0</v>
      </c>
    </row>
    <row r="12507" spans="1:5" x14ac:dyDescent="0.3">
      <c r="A12507" t="s">
        <v>4126</v>
      </c>
      <c r="B12507" t="s">
        <v>35</v>
      </c>
      <c r="C12507">
        <v>7.2</v>
      </c>
      <c r="E12507" t="b">
        <v>0</v>
      </c>
    </row>
    <row r="12508" spans="1:5" x14ac:dyDescent="0.3">
      <c r="A12508" t="s">
        <v>4126</v>
      </c>
      <c r="B12508" t="s">
        <v>26</v>
      </c>
      <c r="C12508">
        <v>7.2</v>
      </c>
      <c r="E12508" t="b">
        <v>0</v>
      </c>
    </row>
    <row r="12509" spans="1:5" x14ac:dyDescent="0.3">
      <c r="A12509" t="s">
        <v>4126</v>
      </c>
      <c r="B12509" t="s">
        <v>15</v>
      </c>
      <c r="C12509">
        <v>7.2</v>
      </c>
      <c r="E12509" t="b">
        <v>0</v>
      </c>
    </row>
    <row r="12510" spans="1:5" x14ac:dyDescent="0.3">
      <c r="A12510" t="s">
        <v>4126</v>
      </c>
      <c r="B12510" t="s">
        <v>17</v>
      </c>
      <c r="C12510">
        <v>7.2</v>
      </c>
      <c r="E12510" t="b">
        <v>0</v>
      </c>
    </row>
    <row r="12511" spans="1:5" x14ac:dyDescent="0.3">
      <c r="A12511" t="s">
        <v>4127</v>
      </c>
      <c r="B12511" t="s">
        <v>12</v>
      </c>
      <c r="C12511">
        <v>7.4</v>
      </c>
      <c r="E12511" t="b">
        <v>0</v>
      </c>
    </row>
    <row r="12512" spans="1:5" x14ac:dyDescent="0.3">
      <c r="A12512" t="s">
        <v>4127</v>
      </c>
      <c r="B12512" t="s">
        <v>13</v>
      </c>
      <c r="C12512">
        <v>7.4</v>
      </c>
      <c r="E12512" t="b">
        <v>0</v>
      </c>
    </row>
    <row r="12513" spans="1:5" x14ac:dyDescent="0.3">
      <c r="A12513" t="s">
        <v>4127</v>
      </c>
      <c r="B12513" t="s">
        <v>22</v>
      </c>
      <c r="C12513">
        <v>7.4</v>
      </c>
      <c r="E12513" t="b">
        <v>0</v>
      </c>
    </row>
    <row r="12514" spans="1:5" x14ac:dyDescent="0.3">
      <c r="A12514" t="s">
        <v>4128</v>
      </c>
      <c r="B12514" t="s">
        <v>35</v>
      </c>
      <c r="C12514">
        <v>5.3</v>
      </c>
      <c r="E12514" t="b">
        <v>0</v>
      </c>
    </row>
    <row r="12515" spans="1:5" x14ac:dyDescent="0.3">
      <c r="A12515" t="s">
        <v>4128</v>
      </c>
      <c r="B12515" t="s">
        <v>17</v>
      </c>
      <c r="C12515">
        <v>5.3</v>
      </c>
      <c r="E12515" t="b">
        <v>0</v>
      </c>
    </row>
    <row r="12516" spans="1:5" x14ac:dyDescent="0.3">
      <c r="A12516" t="s">
        <v>4129</v>
      </c>
      <c r="B12516" t="s">
        <v>22</v>
      </c>
      <c r="C12516">
        <v>8.3000000000000007</v>
      </c>
      <c r="E12516" t="b">
        <v>0</v>
      </c>
    </row>
    <row r="12517" spans="1:5" x14ac:dyDescent="0.3">
      <c r="A12517" t="s">
        <v>4129</v>
      </c>
      <c r="B12517" t="s">
        <v>25</v>
      </c>
      <c r="C12517">
        <v>8.3000000000000007</v>
      </c>
      <c r="E12517" t="b">
        <v>0</v>
      </c>
    </row>
    <row r="12518" spans="1:5" x14ac:dyDescent="0.3">
      <c r="A12518" t="s">
        <v>4129</v>
      </c>
      <c r="B12518" t="s">
        <v>19</v>
      </c>
      <c r="C12518">
        <v>8.3000000000000007</v>
      </c>
      <c r="E12518" t="b">
        <v>0</v>
      </c>
    </row>
    <row r="12519" spans="1:5" x14ac:dyDescent="0.3">
      <c r="A12519" t="s">
        <v>4130</v>
      </c>
      <c r="B12519" t="s">
        <v>18</v>
      </c>
      <c r="C12519">
        <v>7.6</v>
      </c>
      <c r="E12519" t="b">
        <v>0</v>
      </c>
    </row>
    <row r="12520" spans="1:5" x14ac:dyDescent="0.3">
      <c r="A12520" t="s">
        <v>4131</v>
      </c>
      <c r="B12520" t="s">
        <v>22</v>
      </c>
      <c r="C12520">
        <v>5.0999999999999996</v>
      </c>
      <c r="E12520" t="b">
        <v>0</v>
      </c>
    </row>
    <row r="12521" spans="1:5" x14ac:dyDescent="0.3">
      <c r="A12521" t="s">
        <v>4131</v>
      </c>
      <c r="B12521" t="s">
        <v>14</v>
      </c>
      <c r="C12521">
        <v>5.0999999999999996</v>
      </c>
      <c r="E12521" t="b">
        <v>0</v>
      </c>
    </row>
    <row r="12522" spans="1:5" x14ac:dyDescent="0.3">
      <c r="A12522" t="s">
        <v>4132</v>
      </c>
      <c r="B12522" t="s">
        <v>18</v>
      </c>
      <c r="C12522">
        <v>5.0999999999999996</v>
      </c>
      <c r="E12522" t="b">
        <v>0</v>
      </c>
    </row>
    <row r="12523" spans="1:5" x14ac:dyDescent="0.3">
      <c r="A12523" t="s">
        <v>2643</v>
      </c>
      <c r="B12523" t="s">
        <v>35</v>
      </c>
      <c r="C12523">
        <v>4.9000000000000004</v>
      </c>
      <c r="E12523" t="b">
        <v>0</v>
      </c>
    </row>
    <row r="12524" spans="1:5" x14ac:dyDescent="0.3">
      <c r="A12524" t="s">
        <v>4133</v>
      </c>
      <c r="B12524" t="s">
        <v>22</v>
      </c>
      <c r="C12524">
        <v>6.9</v>
      </c>
      <c r="E12524" t="b">
        <v>0</v>
      </c>
    </row>
    <row r="12525" spans="1:5" x14ac:dyDescent="0.3">
      <c r="A12525" t="s">
        <v>4133</v>
      </c>
      <c r="B12525" t="s">
        <v>30</v>
      </c>
      <c r="C12525">
        <v>6.9</v>
      </c>
      <c r="E12525" t="b">
        <v>0</v>
      </c>
    </row>
    <row r="12526" spans="1:5" x14ac:dyDescent="0.3">
      <c r="A12526" t="s">
        <v>4133</v>
      </c>
      <c r="B12526" t="s">
        <v>39</v>
      </c>
      <c r="C12526">
        <v>6.9</v>
      </c>
      <c r="E12526" t="b">
        <v>0</v>
      </c>
    </row>
    <row r="12527" spans="1:5" x14ac:dyDescent="0.3">
      <c r="A12527" t="s">
        <v>4134</v>
      </c>
      <c r="B12527" t="s">
        <v>35</v>
      </c>
      <c r="C12527">
        <v>4.5999999999999996</v>
      </c>
      <c r="E12527" t="b">
        <v>0</v>
      </c>
    </row>
    <row r="12528" spans="1:5" x14ac:dyDescent="0.3">
      <c r="A12528" t="s">
        <v>4134</v>
      </c>
      <c r="B12528" t="s">
        <v>26</v>
      </c>
      <c r="C12528">
        <v>4.5999999999999996</v>
      </c>
      <c r="E12528" t="b">
        <v>0</v>
      </c>
    </row>
    <row r="12529" spans="1:5" x14ac:dyDescent="0.3">
      <c r="A12529" t="s">
        <v>4134</v>
      </c>
      <c r="B12529" t="s">
        <v>15</v>
      </c>
      <c r="C12529">
        <v>4.5999999999999996</v>
      </c>
      <c r="E12529" t="b">
        <v>0</v>
      </c>
    </row>
    <row r="12530" spans="1:5" x14ac:dyDescent="0.3">
      <c r="A12530" t="s">
        <v>4135</v>
      </c>
      <c r="B12530" t="s">
        <v>12</v>
      </c>
      <c r="C12530">
        <v>6.3</v>
      </c>
      <c r="E12530" t="b">
        <v>0</v>
      </c>
    </row>
    <row r="12531" spans="1:5" x14ac:dyDescent="0.3">
      <c r="A12531" t="s">
        <v>4135</v>
      </c>
      <c r="B12531" t="s">
        <v>15</v>
      </c>
      <c r="C12531">
        <v>6.3</v>
      </c>
      <c r="E12531" t="b">
        <v>0</v>
      </c>
    </row>
    <row r="12532" spans="1:5" x14ac:dyDescent="0.3">
      <c r="A12532" t="s">
        <v>4136</v>
      </c>
      <c r="B12532" t="s">
        <v>30</v>
      </c>
      <c r="C12532">
        <v>7.9</v>
      </c>
      <c r="E12532" t="b">
        <v>0</v>
      </c>
    </row>
    <row r="12533" spans="1:5" x14ac:dyDescent="0.3">
      <c r="A12533" t="s">
        <v>4137</v>
      </c>
      <c r="B12533" t="s">
        <v>22</v>
      </c>
      <c r="C12533">
        <v>6.7</v>
      </c>
      <c r="E12533" t="b">
        <v>0</v>
      </c>
    </row>
    <row r="12534" spans="1:5" x14ac:dyDescent="0.3">
      <c r="A12534" t="s">
        <v>4137</v>
      </c>
      <c r="B12534" t="s">
        <v>18</v>
      </c>
      <c r="C12534">
        <v>6.7</v>
      </c>
      <c r="E12534" t="b">
        <v>0</v>
      </c>
    </row>
    <row r="12535" spans="1:5" x14ac:dyDescent="0.3">
      <c r="A12535" t="s">
        <v>4138</v>
      </c>
      <c r="B12535" t="s">
        <v>30</v>
      </c>
      <c r="C12535">
        <v>7.1</v>
      </c>
      <c r="E12535" t="b">
        <v>0</v>
      </c>
    </row>
    <row r="12536" spans="1:5" x14ac:dyDescent="0.3">
      <c r="A12536" t="s">
        <v>4139</v>
      </c>
      <c r="B12536" t="s">
        <v>22</v>
      </c>
      <c r="C12536">
        <v>7.6</v>
      </c>
      <c r="E12536" t="b">
        <v>0</v>
      </c>
    </row>
    <row r="12537" spans="1:5" x14ac:dyDescent="0.3">
      <c r="A12537" t="s">
        <v>4139</v>
      </c>
      <c r="B12537" t="s">
        <v>30</v>
      </c>
      <c r="C12537">
        <v>7.6</v>
      </c>
      <c r="E12537" t="b">
        <v>0</v>
      </c>
    </row>
    <row r="12538" spans="1:5" x14ac:dyDescent="0.3">
      <c r="A12538" t="s">
        <v>4139</v>
      </c>
      <c r="B12538" t="s">
        <v>19</v>
      </c>
      <c r="C12538">
        <v>7.6</v>
      </c>
      <c r="E12538" t="b">
        <v>0</v>
      </c>
    </row>
    <row r="12539" spans="1:5" x14ac:dyDescent="0.3">
      <c r="A12539" t="s">
        <v>4140</v>
      </c>
      <c r="B12539" t="s">
        <v>30</v>
      </c>
      <c r="C12539">
        <v>8.1</v>
      </c>
      <c r="E12539" t="b">
        <v>0</v>
      </c>
    </row>
    <row r="12540" spans="1:5" x14ac:dyDescent="0.3">
      <c r="A12540" t="s">
        <v>4140</v>
      </c>
      <c r="B12540" t="s">
        <v>19</v>
      </c>
      <c r="C12540">
        <v>8.1</v>
      </c>
      <c r="E12540" t="b">
        <v>0</v>
      </c>
    </row>
    <row r="12541" spans="1:5" x14ac:dyDescent="0.3">
      <c r="A12541" t="s">
        <v>4141</v>
      </c>
      <c r="B12541" t="s">
        <v>12</v>
      </c>
      <c r="C12541">
        <v>6.6</v>
      </c>
      <c r="E12541" t="b">
        <v>0</v>
      </c>
    </row>
    <row r="12542" spans="1:5" x14ac:dyDescent="0.3">
      <c r="A12542" t="s">
        <v>4141</v>
      </c>
      <c r="B12542" t="s">
        <v>30</v>
      </c>
      <c r="C12542">
        <v>6.6</v>
      </c>
      <c r="E12542" t="b">
        <v>0</v>
      </c>
    </row>
    <row r="12543" spans="1:5" x14ac:dyDescent="0.3">
      <c r="A12543" t="s">
        <v>4141</v>
      </c>
      <c r="B12543" t="s">
        <v>35</v>
      </c>
      <c r="C12543">
        <v>6.6</v>
      </c>
      <c r="E12543" t="b">
        <v>0</v>
      </c>
    </row>
    <row r="12544" spans="1:5" x14ac:dyDescent="0.3">
      <c r="A12544" t="s">
        <v>4141</v>
      </c>
      <c r="B12544" t="s">
        <v>17</v>
      </c>
      <c r="C12544">
        <v>6.6</v>
      </c>
      <c r="E12544" t="b">
        <v>0</v>
      </c>
    </row>
    <row r="12545" spans="1:5" x14ac:dyDescent="0.3">
      <c r="A12545" t="s">
        <v>4142</v>
      </c>
      <c r="B12545" t="s">
        <v>30</v>
      </c>
      <c r="C12545">
        <v>7</v>
      </c>
      <c r="E12545" t="b">
        <v>0</v>
      </c>
    </row>
    <row r="12546" spans="1:5" x14ac:dyDescent="0.3">
      <c r="A12546" t="s">
        <v>4143</v>
      </c>
      <c r="B12546" t="s">
        <v>22</v>
      </c>
      <c r="C12546">
        <v>7.6</v>
      </c>
      <c r="E12546" t="b">
        <v>0</v>
      </c>
    </row>
    <row r="12547" spans="1:5" x14ac:dyDescent="0.3">
      <c r="A12547" t="s">
        <v>4143</v>
      </c>
      <c r="B12547" t="s">
        <v>30</v>
      </c>
      <c r="C12547">
        <v>7.6</v>
      </c>
      <c r="E12547" t="b">
        <v>0</v>
      </c>
    </row>
    <row r="12548" spans="1:5" x14ac:dyDescent="0.3">
      <c r="A12548" t="s">
        <v>4143</v>
      </c>
      <c r="B12548" t="s">
        <v>19</v>
      </c>
      <c r="C12548">
        <v>7.6</v>
      </c>
      <c r="E12548" t="b">
        <v>0</v>
      </c>
    </row>
    <row r="12549" spans="1:5" x14ac:dyDescent="0.3">
      <c r="A12549" t="s">
        <v>4144</v>
      </c>
      <c r="B12549" t="s">
        <v>30</v>
      </c>
      <c r="C12549">
        <v>6.7</v>
      </c>
      <c r="E12549" t="b">
        <v>0</v>
      </c>
    </row>
    <row r="12550" spans="1:5" x14ac:dyDescent="0.3">
      <c r="A12550" t="s">
        <v>4145</v>
      </c>
      <c r="B12550" t="s">
        <v>22</v>
      </c>
      <c r="C12550">
        <v>7.1</v>
      </c>
      <c r="E12550" t="b">
        <v>0</v>
      </c>
    </row>
    <row r="12551" spans="1:5" x14ac:dyDescent="0.3">
      <c r="A12551" t="s">
        <v>4145</v>
      </c>
      <c r="B12551" t="s">
        <v>34</v>
      </c>
      <c r="C12551">
        <v>7.1</v>
      </c>
      <c r="E12551" t="b">
        <v>0</v>
      </c>
    </row>
    <row r="12552" spans="1:5" x14ac:dyDescent="0.3">
      <c r="A12552" t="s">
        <v>4145</v>
      </c>
      <c r="B12552" t="s">
        <v>30</v>
      </c>
      <c r="C12552">
        <v>7.1</v>
      </c>
      <c r="E12552" t="b">
        <v>0</v>
      </c>
    </row>
    <row r="12553" spans="1:5" x14ac:dyDescent="0.3">
      <c r="A12553" t="s">
        <v>4145</v>
      </c>
      <c r="B12553" t="s">
        <v>15</v>
      </c>
      <c r="C12553">
        <v>7.1</v>
      </c>
      <c r="E12553" t="b">
        <v>0</v>
      </c>
    </row>
    <row r="12554" spans="1:5" x14ac:dyDescent="0.3">
      <c r="A12554" t="s">
        <v>4146</v>
      </c>
      <c r="B12554" t="s">
        <v>30</v>
      </c>
      <c r="C12554">
        <v>7.6</v>
      </c>
      <c r="E12554" t="b">
        <v>0</v>
      </c>
    </row>
    <row r="12555" spans="1:5" x14ac:dyDescent="0.3">
      <c r="A12555" t="s">
        <v>4146</v>
      </c>
      <c r="B12555" t="s">
        <v>19</v>
      </c>
      <c r="C12555">
        <v>7.6</v>
      </c>
      <c r="E12555" t="b">
        <v>0</v>
      </c>
    </row>
    <row r="12556" spans="1:5" x14ac:dyDescent="0.3">
      <c r="A12556" t="s">
        <v>4147</v>
      </c>
      <c r="B12556" t="s">
        <v>22</v>
      </c>
      <c r="C12556">
        <v>7.1</v>
      </c>
      <c r="E12556" t="b">
        <v>0</v>
      </c>
    </row>
    <row r="12557" spans="1:5" x14ac:dyDescent="0.3">
      <c r="A12557" t="s">
        <v>4147</v>
      </c>
      <c r="B12557" t="s">
        <v>30</v>
      </c>
      <c r="C12557">
        <v>7.1</v>
      </c>
      <c r="E12557" t="b">
        <v>0</v>
      </c>
    </row>
    <row r="12558" spans="1:5" x14ac:dyDescent="0.3">
      <c r="A12558" t="s">
        <v>4147</v>
      </c>
      <c r="B12558" t="s">
        <v>19</v>
      </c>
      <c r="C12558">
        <v>7.1</v>
      </c>
      <c r="E12558" t="b">
        <v>0</v>
      </c>
    </row>
    <row r="12559" spans="1:5" x14ac:dyDescent="0.3">
      <c r="A12559" t="s">
        <v>4148</v>
      </c>
      <c r="B12559" t="s">
        <v>22</v>
      </c>
      <c r="C12559">
        <v>7.1</v>
      </c>
      <c r="E12559" t="b">
        <v>0</v>
      </c>
    </row>
    <row r="12560" spans="1:5" x14ac:dyDescent="0.3">
      <c r="A12560" t="s">
        <v>4148</v>
      </c>
      <c r="B12560" t="s">
        <v>23</v>
      </c>
      <c r="C12560">
        <v>7.1</v>
      </c>
      <c r="E12560" t="b">
        <v>0</v>
      </c>
    </row>
    <row r="12561" spans="1:5" x14ac:dyDescent="0.3">
      <c r="A12561" t="s">
        <v>4148</v>
      </c>
      <c r="B12561" t="s">
        <v>25</v>
      </c>
      <c r="C12561">
        <v>7.1</v>
      </c>
      <c r="E12561" t="b">
        <v>0</v>
      </c>
    </row>
    <row r="12562" spans="1:5" x14ac:dyDescent="0.3">
      <c r="A12562" t="s">
        <v>4148</v>
      </c>
      <c r="B12562" t="s">
        <v>19</v>
      </c>
      <c r="C12562">
        <v>7.1</v>
      </c>
      <c r="E12562" t="b">
        <v>0</v>
      </c>
    </row>
    <row r="12563" spans="1:5" x14ac:dyDescent="0.3">
      <c r="A12563" t="s">
        <v>4148</v>
      </c>
      <c r="B12563" t="s">
        <v>43</v>
      </c>
      <c r="C12563">
        <v>7.1</v>
      </c>
      <c r="E12563" t="b">
        <v>0</v>
      </c>
    </row>
    <row r="12564" spans="1:5" x14ac:dyDescent="0.3">
      <c r="A12564" t="s">
        <v>4149</v>
      </c>
      <c r="B12564" t="s">
        <v>22</v>
      </c>
      <c r="C12564">
        <v>7.7</v>
      </c>
      <c r="E12564" t="b">
        <v>0</v>
      </c>
    </row>
    <row r="12565" spans="1:5" x14ac:dyDescent="0.3">
      <c r="A12565" t="s">
        <v>4149</v>
      </c>
      <c r="B12565" t="s">
        <v>18</v>
      </c>
      <c r="C12565">
        <v>7.7</v>
      </c>
      <c r="E12565" t="b">
        <v>0</v>
      </c>
    </row>
    <row r="12566" spans="1:5" x14ac:dyDescent="0.3">
      <c r="A12566" t="s">
        <v>4149</v>
      </c>
      <c r="B12566" t="s">
        <v>36</v>
      </c>
      <c r="C12566">
        <v>7.7</v>
      </c>
      <c r="E12566" t="b">
        <v>0</v>
      </c>
    </row>
    <row r="12567" spans="1:5" x14ac:dyDescent="0.3">
      <c r="A12567" t="s">
        <v>4150</v>
      </c>
      <c r="B12567" t="s">
        <v>18</v>
      </c>
      <c r="C12567">
        <v>7.6</v>
      </c>
      <c r="E12567" t="b">
        <v>0</v>
      </c>
    </row>
    <row r="12568" spans="1:5" x14ac:dyDescent="0.3">
      <c r="A12568" t="s">
        <v>4151</v>
      </c>
      <c r="B12568" t="s">
        <v>30</v>
      </c>
      <c r="C12568">
        <v>6.6</v>
      </c>
      <c r="E12568" t="b">
        <v>0</v>
      </c>
    </row>
    <row r="12569" spans="1:5" x14ac:dyDescent="0.3">
      <c r="A12569" t="s">
        <v>1616</v>
      </c>
      <c r="B12569" t="s">
        <v>22</v>
      </c>
      <c r="C12569">
        <v>6.7</v>
      </c>
      <c r="E12569" t="b">
        <v>0</v>
      </c>
    </row>
    <row r="12570" spans="1:5" x14ac:dyDescent="0.3">
      <c r="A12570" t="s">
        <v>1616</v>
      </c>
      <c r="B12570" t="s">
        <v>32</v>
      </c>
      <c r="C12570">
        <v>6.7</v>
      </c>
      <c r="E12570" t="b">
        <v>0</v>
      </c>
    </row>
    <row r="12571" spans="1:5" x14ac:dyDescent="0.3">
      <c r="A12571" t="s">
        <v>4152</v>
      </c>
      <c r="B12571" t="s">
        <v>22</v>
      </c>
      <c r="C12571">
        <v>5.7</v>
      </c>
      <c r="E12571" t="b">
        <v>0</v>
      </c>
    </row>
    <row r="12572" spans="1:5" x14ac:dyDescent="0.3">
      <c r="A12572" t="s">
        <v>4152</v>
      </c>
      <c r="B12572" t="s">
        <v>30</v>
      </c>
      <c r="C12572">
        <v>5.7</v>
      </c>
      <c r="E12572" t="b">
        <v>0</v>
      </c>
    </row>
    <row r="12573" spans="1:5" x14ac:dyDescent="0.3">
      <c r="A12573" t="s">
        <v>4152</v>
      </c>
      <c r="B12573" t="s">
        <v>23</v>
      </c>
      <c r="C12573">
        <v>5.7</v>
      </c>
      <c r="E12573" t="b">
        <v>0</v>
      </c>
    </row>
    <row r="12574" spans="1:5" x14ac:dyDescent="0.3">
      <c r="A12574" t="s">
        <v>4153</v>
      </c>
      <c r="B12574" t="s">
        <v>18</v>
      </c>
      <c r="C12574">
        <v>7.1</v>
      </c>
      <c r="E12574" t="b">
        <v>0</v>
      </c>
    </row>
    <row r="12575" spans="1:5" x14ac:dyDescent="0.3">
      <c r="A12575" t="s">
        <v>4154</v>
      </c>
      <c r="B12575" t="s">
        <v>22</v>
      </c>
      <c r="C12575">
        <v>6.2</v>
      </c>
      <c r="E12575" t="b">
        <v>0</v>
      </c>
    </row>
    <row r="12576" spans="1:5" x14ac:dyDescent="0.3">
      <c r="A12576" t="s">
        <v>4154</v>
      </c>
      <c r="B12576" t="s">
        <v>30</v>
      </c>
      <c r="C12576">
        <v>6.2</v>
      </c>
      <c r="E12576" t="b">
        <v>0</v>
      </c>
    </row>
    <row r="12577" spans="1:5" x14ac:dyDescent="0.3">
      <c r="A12577" t="s">
        <v>4154</v>
      </c>
      <c r="B12577" t="s">
        <v>19</v>
      </c>
      <c r="C12577">
        <v>6.2</v>
      </c>
      <c r="E12577" t="b">
        <v>0</v>
      </c>
    </row>
    <row r="12578" spans="1:5" x14ac:dyDescent="0.3">
      <c r="A12578" t="s">
        <v>4155</v>
      </c>
      <c r="B12578" t="s">
        <v>35</v>
      </c>
      <c r="C12578">
        <v>6.1</v>
      </c>
      <c r="E12578" t="b">
        <v>0</v>
      </c>
    </row>
    <row r="12579" spans="1:5" x14ac:dyDescent="0.3">
      <c r="A12579" t="s">
        <v>4155</v>
      </c>
      <c r="B12579" t="s">
        <v>17</v>
      </c>
      <c r="C12579">
        <v>6.1</v>
      </c>
      <c r="E12579" t="b">
        <v>0</v>
      </c>
    </row>
    <row r="12580" spans="1:5" x14ac:dyDescent="0.3">
      <c r="A12580" t="s">
        <v>4156</v>
      </c>
      <c r="B12580" t="s">
        <v>30</v>
      </c>
      <c r="C12580">
        <v>5.9</v>
      </c>
      <c r="E12580" t="b">
        <v>0</v>
      </c>
    </row>
    <row r="12581" spans="1:5" x14ac:dyDescent="0.3">
      <c r="A12581" t="s">
        <v>4156</v>
      </c>
      <c r="B12581" t="s">
        <v>19</v>
      </c>
      <c r="C12581">
        <v>5.9</v>
      </c>
      <c r="E12581" t="b">
        <v>0</v>
      </c>
    </row>
    <row r="12582" spans="1:5" x14ac:dyDescent="0.3">
      <c r="A12582" t="s">
        <v>4156</v>
      </c>
      <c r="B12582" t="s">
        <v>15</v>
      </c>
      <c r="C12582">
        <v>5.9</v>
      </c>
      <c r="E12582" t="b">
        <v>0</v>
      </c>
    </row>
    <row r="12583" spans="1:5" x14ac:dyDescent="0.3">
      <c r="A12583" t="s">
        <v>4156</v>
      </c>
      <c r="B12583" t="s">
        <v>17</v>
      </c>
      <c r="C12583">
        <v>5.9</v>
      </c>
      <c r="E12583" t="b">
        <v>0</v>
      </c>
    </row>
    <row r="12584" spans="1:5" x14ac:dyDescent="0.3">
      <c r="A12584" t="s">
        <v>4157</v>
      </c>
      <c r="B12584" t="s">
        <v>22</v>
      </c>
      <c r="C12584">
        <v>6.8</v>
      </c>
      <c r="E12584" t="b">
        <v>0</v>
      </c>
    </row>
    <row r="12585" spans="1:5" x14ac:dyDescent="0.3">
      <c r="A12585" t="s">
        <v>4157</v>
      </c>
      <c r="B12585" t="s">
        <v>34</v>
      </c>
      <c r="C12585">
        <v>6.8</v>
      </c>
      <c r="E12585" t="b">
        <v>0</v>
      </c>
    </row>
    <row r="12586" spans="1:5" x14ac:dyDescent="0.3">
      <c r="A12586" t="s">
        <v>4157</v>
      </c>
      <c r="B12586" t="s">
        <v>30</v>
      </c>
      <c r="C12586">
        <v>6.8</v>
      </c>
      <c r="E12586" t="b">
        <v>0</v>
      </c>
    </row>
    <row r="12587" spans="1:5" x14ac:dyDescent="0.3">
      <c r="A12587" t="s">
        <v>4158</v>
      </c>
      <c r="B12587" t="s">
        <v>22</v>
      </c>
      <c r="C12587">
        <v>5.8</v>
      </c>
      <c r="E12587" t="b">
        <v>0</v>
      </c>
    </row>
    <row r="12588" spans="1:5" x14ac:dyDescent="0.3">
      <c r="A12588" t="s">
        <v>4158</v>
      </c>
      <c r="B12588" t="s">
        <v>30</v>
      </c>
      <c r="C12588">
        <v>5.8</v>
      </c>
      <c r="E12588" t="b">
        <v>0</v>
      </c>
    </row>
    <row r="12589" spans="1:5" x14ac:dyDescent="0.3">
      <c r="A12589" t="s">
        <v>4158</v>
      </c>
      <c r="B12589" t="s">
        <v>23</v>
      </c>
      <c r="C12589">
        <v>5.8</v>
      </c>
      <c r="E12589" t="b">
        <v>0</v>
      </c>
    </row>
    <row r="12590" spans="1:5" x14ac:dyDescent="0.3">
      <c r="A12590" t="s">
        <v>4158</v>
      </c>
      <c r="B12590" t="s">
        <v>19</v>
      </c>
      <c r="C12590">
        <v>5.8</v>
      </c>
      <c r="E12590" t="b">
        <v>0</v>
      </c>
    </row>
    <row r="12591" spans="1:5" x14ac:dyDescent="0.3">
      <c r="A12591" t="s">
        <v>4159</v>
      </c>
      <c r="B12591" t="s">
        <v>22</v>
      </c>
      <c r="C12591">
        <v>5</v>
      </c>
      <c r="E12591" t="b">
        <v>0</v>
      </c>
    </row>
    <row r="12592" spans="1:5" x14ac:dyDescent="0.3">
      <c r="A12592" t="s">
        <v>4159</v>
      </c>
      <c r="B12592" t="s">
        <v>35</v>
      </c>
      <c r="C12592">
        <v>5</v>
      </c>
      <c r="E12592" t="b">
        <v>0</v>
      </c>
    </row>
    <row r="12593" spans="1:5" x14ac:dyDescent="0.3">
      <c r="A12593" t="s">
        <v>4160</v>
      </c>
      <c r="B12593" t="s">
        <v>35</v>
      </c>
      <c r="C12593">
        <v>6.3</v>
      </c>
      <c r="E12593" t="b">
        <v>0</v>
      </c>
    </row>
    <row r="12594" spans="1:5" x14ac:dyDescent="0.3">
      <c r="A12594" t="s">
        <v>4161</v>
      </c>
      <c r="B12594" t="s">
        <v>30</v>
      </c>
      <c r="C12594">
        <v>6.8</v>
      </c>
      <c r="E12594" t="b">
        <v>0</v>
      </c>
    </row>
    <row r="12595" spans="1:5" x14ac:dyDescent="0.3">
      <c r="A12595" t="s">
        <v>4161</v>
      </c>
      <c r="B12595" t="s">
        <v>31</v>
      </c>
      <c r="C12595">
        <v>6.8</v>
      </c>
      <c r="E12595" t="b">
        <v>0</v>
      </c>
    </row>
    <row r="12596" spans="1:5" x14ac:dyDescent="0.3">
      <c r="A12596" t="s">
        <v>4162</v>
      </c>
      <c r="B12596" t="s">
        <v>30</v>
      </c>
      <c r="C12596">
        <v>5.0999999999999996</v>
      </c>
      <c r="E12596" t="b">
        <v>0</v>
      </c>
    </row>
    <row r="12597" spans="1:5" x14ac:dyDescent="0.3">
      <c r="A12597" t="s">
        <v>4162</v>
      </c>
      <c r="B12597" t="s">
        <v>35</v>
      </c>
      <c r="C12597">
        <v>5.0999999999999996</v>
      </c>
      <c r="E12597" t="b">
        <v>0</v>
      </c>
    </row>
    <row r="12598" spans="1:5" x14ac:dyDescent="0.3">
      <c r="A12598" t="s">
        <v>4162</v>
      </c>
      <c r="B12598" t="s">
        <v>26</v>
      </c>
      <c r="C12598">
        <v>5.0999999999999996</v>
      </c>
      <c r="E12598" t="b">
        <v>0</v>
      </c>
    </row>
    <row r="12599" spans="1:5" x14ac:dyDescent="0.3">
      <c r="A12599" t="s">
        <v>4162</v>
      </c>
      <c r="B12599" t="s">
        <v>17</v>
      </c>
      <c r="C12599">
        <v>5.0999999999999996</v>
      </c>
      <c r="E12599" t="b">
        <v>0</v>
      </c>
    </row>
    <row r="12600" spans="1:5" x14ac:dyDescent="0.3">
      <c r="A12600" t="s">
        <v>4163</v>
      </c>
      <c r="B12600" t="s">
        <v>13</v>
      </c>
      <c r="C12600">
        <v>6.6</v>
      </c>
      <c r="E12600" t="b">
        <v>0</v>
      </c>
    </row>
    <row r="12601" spans="1:5" x14ac:dyDescent="0.3">
      <c r="A12601" t="s">
        <v>4163</v>
      </c>
      <c r="B12601" t="s">
        <v>22</v>
      </c>
      <c r="C12601">
        <v>6.6</v>
      </c>
      <c r="E12601" t="b">
        <v>0</v>
      </c>
    </row>
    <row r="12602" spans="1:5" x14ac:dyDescent="0.3">
      <c r="A12602" t="s">
        <v>4163</v>
      </c>
      <c r="B12602" t="s">
        <v>15</v>
      </c>
      <c r="C12602">
        <v>6.6</v>
      </c>
      <c r="E12602" t="b">
        <v>0</v>
      </c>
    </row>
    <row r="12603" spans="1:5" x14ac:dyDescent="0.3">
      <c r="A12603" t="s">
        <v>4164</v>
      </c>
      <c r="B12603" t="s">
        <v>34</v>
      </c>
      <c r="C12603">
        <v>5</v>
      </c>
      <c r="E12603" t="b">
        <v>0</v>
      </c>
    </row>
    <row r="12604" spans="1:5" x14ac:dyDescent="0.3">
      <c r="A12604" t="s">
        <v>4164</v>
      </c>
      <c r="B12604" t="s">
        <v>30</v>
      </c>
      <c r="C12604">
        <v>5</v>
      </c>
      <c r="E12604" t="b">
        <v>0</v>
      </c>
    </row>
    <row r="12605" spans="1:5" x14ac:dyDescent="0.3">
      <c r="A12605" t="s">
        <v>4165</v>
      </c>
      <c r="B12605" t="s">
        <v>34</v>
      </c>
      <c r="C12605">
        <v>7.7</v>
      </c>
      <c r="E12605" t="b">
        <v>0</v>
      </c>
    </row>
    <row r="12606" spans="1:5" x14ac:dyDescent="0.3">
      <c r="A12606" t="s">
        <v>4165</v>
      </c>
      <c r="B12606" t="s">
        <v>30</v>
      </c>
      <c r="C12606">
        <v>7.7</v>
      </c>
      <c r="E12606" t="b">
        <v>0</v>
      </c>
    </row>
    <row r="12607" spans="1:5" x14ac:dyDescent="0.3">
      <c r="A12607" t="s">
        <v>4166</v>
      </c>
      <c r="B12607" t="s">
        <v>22</v>
      </c>
      <c r="C12607">
        <v>3.1</v>
      </c>
      <c r="E12607" t="b">
        <v>0</v>
      </c>
    </row>
    <row r="12608" spans="1:5" x14ac:dyDescent="0.3">
      <c r="A12608" t="s">
        <v>4166</v>
      </c>
      <c r="B12608" t="s">
        <v>15</v>
      </c>
      <c r="C12608">
        <v>3.1</v>
      </c>
      <c r="E12608" t="b">
        <v>0</v>
      </c>
    </row>
    <row r="12609" spans="1:5" x14ac:dyDescent="0.3">
      <c r="A12609" t="s">
        <v>4167</v>
      </c>
      <c r="B12609" t="s">
        <v>22</v>
      </c>
      <c r="C12609">
        <v>6.5</v>
      </c>
      <c r="E12609" t="b">
        <v>0</v>
      </c>
    </row>
    <row r="12610" spans="1:5" x14ac:dyDescent="0.3">
      <c r="A12610" t="s">
        <v>4167</v>
      </c>
      <c r="B12610" t="s">
        <v>25</v>
      </c>
      <c r="C12610">
        <v>6.5</v>
      </c>
      <c r="E12610" t="b">
        <v>0</v>
      </c>
    </row>
    <row r="12611" spans="1:5" x14ac:dyDescent="0.3">
      <c r="A12611" t="s">
        <v>4168</v>
      </c>
      <c r="B12611" t="s">
        <v>30</v>
      </c>
      <c r="C12611">
        <v>3.9</v>
      </c>
      <c r="E12611" t="b">
        <v>0</v>
      </c>
    </row>
    <row r="12612" spans="1:5" x14ac:dyDescent="0.3">
      <c r="A12612" t="s">
        <v>4168</v>
      </c>
      <c r="B12612" t="s">
        <v>25</v>
      </c>
      <c r="C12612">
        <v>3.9</v>
      </c>
      <c r="E12612" t="b">
        <v>0</v>
      </c>
    </row>
    <row r="12613" spans="1:5" x14ac:dyDescent="0.3">
      <c r="A12613" t="s">
        <v>4169</v>
      </c>
      <c r="B12613" t="s">
        <v>22</v>
      </c>
      <c r="C12613">
        <v>6.8</v>
      </c>
      <c r="E12613" t="b">
        <v>0</v>
      </c>
    </row>
    <row r="12614" spans="1:5" x14ac:dyDescent="0.3">
      <c r="A12614" t="s">
        <v>4169</v>
      </c>
      <c r="B12614" t="s">
        <v>30</v>
      </c>
      <c r="C12614">
        <v>6.8</v>
      </c>
      <c r="E12614" t="b">
        <v>0</v>
      </c>
    </row>
    <row r="12615" spans="1:5" x14ac:dyDescent="0.3">
      <c r="A12615" t="s">
        <v>4169</v>
      </c>
      <c r="B12615" t="s">
        <v>23</v>
      </c>
      <c r="C12615">
        <v>6.8</v>
      </c>
      <c r="E12615" t="b">
        <v>0</v>
      </c>
    </row>
    <row r="12616" spans="1:5" x14ac:dyDescent="0.3">
      <c r="A12616" t="s">
        <v>4170</v>
      </c>
      <c r="B12616" t="s">
        <v>30</v>
      </c>
      <c r="C12616">
        <v>7</v>
      </c>
      <c r="E12616" t="b">
        <v>0</v>
      </c>
    </row>
    <row r="12617" spans="1:5" x14ac:dyDescent="0.3">
      <c r="A12617" t="s">
        <v>4170</v>
      </c>
      <c r="B12617" t="s">
        <v>23</v>
      </c>
      <c r="C12617">
        <v>7</v>
      </c>
      <c r="E12617" t="b">
        <v>0</v>
      </c>
    </row>
    <row r="12618" spans="1:5" x14ac:dyDescent="0.3">
      <c r="A12618" t="s">
        <v>4170</v>
      </c>
      <c r="B12618" t="s">
        <v>25</v>
      </c>
      <c r="C12618">
        <v>7</v>
      </c>
      <c r="E12618" t="b">
        <v>0</v>
      </c>
    </row>
    <row r="12619" spans="1:5" x14ac:dyDescent="0.3">
      <c r="A12619" t="s">
        <v>4170</v>
      </c>
      <c r="B12619" t="s">
        <v>19</v>
      </c>
      <c r="C12619">
        <v>7</v>
      </c>
      <c r="E12619" t="b">
        <v>0</v>
      </c>
    </row>
    <row r="12620" spans="1:5" x14ac:dyDescent="0.3">
      <c r="A12620" t="s">
        <v>4171</v>
      </c>
      <c r="B12620" t="s">
        <v>30</v>
      </c>
      <c r="C12620">
        <v>5.9</v>
      </c>
      <c r="E12620" t="b">
        <v>0</v>
      </c>
    </row>
    <row r="12621" spans="1:5" x14ac:dyDescent="0.3">
      <c r="A12621" t="s">
        <v>4172</v>
      </c>
      <c r="B12621" t="s">
        <v>17</v>
      </c>
      <c r="C12621">
        <v>5.8</v>
      </c>
      <c r="E12621" t="b">
        <v>0</v>
      </c>
    </row>
    <row r="12622" spans="1:5" x14ac:dyDescent="0.3">
      <c r="A12622" t="s">
        <v>4173</v>
      </c>
      <c r="B12622" t="s">
        <v>13</v>
      </c>
      <c r="C12622">
        <v>7.3</v>
      </c>
      <c r="E12622" t="b">
        <v>0</v>
      </c>
    </row>
    <row r="12623" spans="1:5" x14ac:dyDescent="0.3">
      <c r="A12623" t="s">
        <v>4173</v>
      </c>
      <c r="B12623" t="s">
        <v>21</v>
      </c>
      <c r="C12623">
        <v>7.3</v>
      </c>
      <c r="E12623" t="b">
        <v>0</v>
      </c>
    </row>
    <row r="12624" spans="1:5" x14ac:dyDescent="0.3">
      <c r="A12624" t="s">
        <v>4173</v>
      </c>
      <c r="B12624" t="s">
        <v>22</v>
      </c>
      <c r="C12624">
        <v>7.3</v>
      </c>
      <c r="E12624" t="b">
        <v>0</v>
      </c>
    </row>
    <row r="12625" spans="1:5" x14ac:dyDescent="0.3">
      <c r="A12625" t="s">
        <v>4173</v>
      </c>
      <c r="B12625" t="s">
        <v>23</v>
      </c>
      <c r="C12625">
        <v>7.3</v>
      </c>
      <c r="E12625" t="b">
        <v>0</v>
      </c>
    </row>
    <row r="12626" spans="1:5" x14ac:dyDescent="0.3">
      <c r="A12626" t="s">
        <v>4173</v>
      </c>
      <c r="B12626" t="s">
        <v>14</v>
      </c>
      <c r="C12626">
        <v>7.3</v>
      </c>
      <c r="E12626" t="b">
        <v>0</v>
      </c>
    </row>
    <row r="12627" spans="1:5" x14ac:dyDescent="0.3">
      <c r="A12627" t="s">
        <v>4173</v>
      </c>
      <c r="B12627" t="s">
        <v>25</v>
      </c>
      <c r="C12627">
        <v>7.3</v>
      </c>
      <c r="E12627" t="b">
        <v>0</v>
      </c>
    </row>
    <row r="12628" spans="1:5" x14ac:dyDescent="0.3">
      <c r="A12628" t="s">
        <v>4174</v>
      </c>
      <c r="B12628" t="s">
        <v>21</v>
      </c>
      <c r="C12628">
        <v>7.8</v>
      </c>
      <c r="E12628" t="b">
        <v>0</v>
      </c>
    </row>
    <row r="12629" spans="1:5" x14ac:dyDescent="0.3">
      <c r="A12629" t="s">
        <v>4174</v>
      </c>
      <c r="B12629" t="s">
        <v>23</v>
      </c>
      <c r="C12629">
        <v>7.8</v>
      </c>
      <c r="E12629" t="b">
        <v>0</v>
      </c>
    </row>
    <row r="12630" spans="1:5" x14ac:dyDescent="0.3">
      <c r="A12630" t="s">
        <v>4174</v>
      </c>
      <c r="B12630" t="s">
        <v>14</v>
      </c>
      <c r="C12630">
        <v>7.8</v>
      </c>
      <c r="E12630" t="b">
        <v>0</v>
      </c>
    </row>
    <row r="12631" spans="1:5" x14ac:dyDescent="0.3">
      <c r="A12631" t="s">
        <v>4174</v>
      </c>
      <c r="B12631" t="s">
        <v>39</v>
      </c>
      <c r="C12631">
        <v>7.8</v>
      </c>
      <c r="E12631" t="b">
        <v>0</v>
      </c>
    </row>
    <row r="12632" spans="1:5" x14ac:dyDescent="0.3">
      <c r="A12632" t="s">
        <v>2191</v>
      </c>
      <c r="B12632" t="s">
        <v>12</v>
      </c>
      <c r="C12632">
        <v>7.8</v>
      </c>
      <c r="E12632" t="b">
        <v>0</v>
      </c>
    </row>
    <row r="12633" spans="1:5" x14ac:dyDescent="0.3">
      <c r="A12633" t="s">
        <v>2191</v>
      </c>
      <c r="B12633" t="s">
        <v>34</v>
      </c>
      <c r="C12633">
        <v>7.8</v>
      </c>
      <c r="E12633" t="b">
        <v>0</v>
      </c>
    </row>
    <row r="12634" spans="1:5" x14ac:dyDescent="0.3">
      <c r="A12634" t="s">
        <v>2191</v>
      </c>
      <c r="B12634" t="s">
        <v>30</v>
      </c>
      <c r="C12634">
        <v>7.8</v>
      </c>
      <c r="E12634" t="b">
        <v>0</v>
      </c>
    </row>
    <row r="12635" spans="1:5" x14ac:dyDescent="0.3">
      <c r="A12635" t="s">
        <v>2191</v>
      </c>
      <c r="B12635" t="s">
        <v>17</v>
      </c>
      <c r="C12635">
        <v>7.8</v>
      </c>
      <c r="E12635" t="b">
        <v>0</v>
      </c>
    </row>
    <row r="12636" spans="1:5" x14ac:dyDescent="0.3">
      <c r="A12636" t="s">
        <v>4175</v>
      </c>
      <c r="B12636" t="s">
        <v>30</v>
      </c>
      <c r="C12636">
        <v>6.9</v>
      </c>
      <c r="E12636" t="b">
        <v>0</v>
      </c>
    </row>
    <row r="12637" spans="1:5" x14ac:dyDescent="0.3">
      <c r="A12637" t="s">
        <v>4175</v>
      </c>
      <c r="B12637" t="s">
        <v>17</v>
      </c>
      <c r="C12637">
        <v>6.9</v>
      </c>
      <c r="E12637" t="b">
        <v>0</v>
      </c>
    </row>
    <row r="12638" spans="1:5" x14ac:dyDescent="0.3">
      <c r="A12638" t="s">
        <v>4176</v>
      </c>
      <c r="B12638" t="s">
        <v>35</v>
      </c>
      <c r="C12638">
        <v>5.7</v>
      </c>
      <c r="E12638" t="b">
        <v>0</v>
      </c>
    </row>
    <row r="12639" spans="1:5" x14ac:dyDescent="0.3">
      <c r="A12639" t="s">
        <v>4176</v>
      </c>
      <c r="B12639" t="s">
        <v>17</v>
      </c>
      <c r="C12639">
        <v>5.7</v>
      </c>
      <c r="E12639" t="b">
        <v>0</v>
      </c>
    </row>
    <row r="12640" spans="1:5" x14ac:dyDescent="0.3">
      <c r="A12640" t="s">
        <v>4177</v>
      </c>
      <c r="B12640" t="s">
        <v>35</v>
      </c>
      <c r="C12640">
        <v>4.7</v>
      </c>
      <c r="E12640" t="b">
        <v>0</v>
      </c>
    </row>
    <row r="12641" spans="1:5" x14ac:dyDescent="0.3">
      <c r="A12641" t="s">
        <v>4177</v>
      </c>
      <c r="B12641" t="s">
        <v>26</v>
      </c>
      <c r="C12641">
        <v>4.7</v>
      </c>
      <c r="E12641" t="b">
        <v>0</v>
      </c>
    </row>
    <row r="12642" spans="1:5" x14ac:dyDescent="0.3">
      <c r="A12642" t="s">
        <v>4177</v>
      </c>
      <c r="B12642" t="s">
        <v>17</v>
      </c>
      <c r="C12642">
        <v>4.7</v>
      </c>
      <c r="E12642" t="b">
        <v>0</v>
      </c>
    </row>
    <row r="12643" spans="1:5" x14ac:dyDescent="0.3">
      <c r="A12643" t="s">
        <v>4178</v>
      </c>
      <c r="B12643" t="s">
        <v>30</v>
      </c>
      <c r="C12643">
        <v>5.9</v>
      </c>
      <c r="E12643" t="b">
        <v>0</v>
      </c>
    </row>
    <row r="12644" spans="1:5" x14ac:dyDescent="0.3">
      <c r="A12644" t="s">
        <v>4179</v>
      </c>
      <c r="B12644" t="s">
        <v>30</v>
      </c>
      <c r="C12644">
        <v>5.9</v>
      </c>
      <c r="E12644" t="b">
        <v>0</v>
      </c>
    </row>
    <row r="12645" spans="1:5" x14ac:dyDescent="0.3">
      <c r="A12645" t="s">
        <v>4180</v>
      </c>
      <c r="B12645" t="s">
        <v>17</v>
      </c>
      <c r="C12645">
        <v>4.3</v>
      </c>
      <c r="E12645" t="b">
        <v>0</v>
      </c>
    </row>
    <row r="12646" spans="1:5" x14ac:dyDescent="0.3">
      <c r="A12646" t="s">
        <v>4181</v>
      </c>
      <c r="B12646" t="s">
        <v>30</v>
      </c>
      <c r="C12646">
        <v>7.5</v>
      </c>
      <c r="E12646" t="b">
        <v>0</v>
      </c>
    </row>
    <row r="12647" spans="1:5" x14ac:dyDescent="0.3">
      <c r="A12647" t="s">
        <v>4182</v>
      </c>
      <c r="B12647" t="s">
        <v>30</v>
      </c>
      <c r="C12647">
        <v>4.8</v>
      </c>
      <c r="E12647" t="b">
        <v>0</v>
      </c>
    </row>
    <row r="12648" spans="1:5" x14ac:dyDescent="0.3">
      <c r="A12648" t="s">
        <v>4182</v>
      </c>
      <c r="B12648" t="s">
        <v>17</v>
      </c>
      <c r="C12648">
        <v>4.8</v>
      </c>
      <c r="E12648" t="b">
        <v>0</v>
      </c>
    </row>
    <row r="12649" spans="1:5" x14ac:dyDescent="0.3">
      <c r="A12649" t="s">
        <v>4183</v>
      </c>
      <c r="B12649" t="s">
        <v>22</v>
      </c>
      <c r="C12649">
        <v>5.8</v>
      </c>
      <c r="E12649" t="b">
        <v>0</v>
      </c>
    </row>
    <row r="12650" spans="1:5" x14ac:dyDescent="0.3">
      <c r="A12650" t="s">
        <v>4183</v>
      </c>
      <c r="B12650" t="s">
        <v>30</v>
      </c>
      <c r="C12650">
        <v>5.8</v>
      </c>
      <c r="E12650" t="b">
        <v>0</v>
      </c>
    </row>
    <row r="12651" spans="1:5" x14ac:dyDescent="0.3">
      <c r="A12651" t="s">
        <v>4183</v>
      </c>
      <c r="B12651" t="s">
        <v>19</v>
      </c>
      <c r="C12651">
        <v>5.8</v>
      </c>
      <c r="E12651" t="b">
        <v>0</v>
      </c>
    </row>
    <row r="12652" spans="1:5" x14ac:dyDescent="0.3">
      <c r="A12652" t="s">
        <v>4184</v>
      </c>
      <c r="B12652" t="s">
        <v>22</v>
      </c>
      <c r="C12652">
        <v>5.3</v>
      </c>
      <c r="E12652" t="b">
        <v>0</v>
      </c>
    </row>
    <row r="12653" spans="1:5" x14ac:dyDescent="0.3">
      <c r="A12653" t="s">
        <v>4184</v>
      </c>
      <c r="B12653" t="s">
        <v>39</v>
      </c>
      <c r="C12653">
        <v>5.3</v>
      </c>
      <c r="E12653" t="b">
        <v>0</v>
      </c>
    </row>
    <row r="12654" spans="1:5" x14ac:dyDescent="0.3">
      <c r="A12654" t="s">
        <v>4184</v>
      </c>
      <c r="B12654" t="s">
        <v>19</v>
      </c>
      <c r="C12654">
        <v>5.3</v>
      </c>
      <c r="E12654" t="b">
        <v>0</v>
      </c>
    </row>
    <row r="12655" spans="1:5" x14ac:dyDescent="0.3">
      <c r="A12655" t="s">
        <v>4185</v>
      </c>
      <c r="B12655" t="s">
        <v>12</v>
      </c>
      <c r="C12655">
        <v>6</v>
      </c>
      <c r="E12655" t="b">
        <v>0</v>
      </c>
    </row>
    <row r="12656" spans="1:5" x14ac:dyDescent="0.3">
      <c r="A12656" t="s">
        <v>4185</v>
      </c>
      <c r="B12656" t="s">
        <v>22</v>
      </c>
      <c r="C12656">
        <v>6</v>
      </c>
      <c r="E12656" t="b">
        <v>0</v>
      </c>
    </row>
    <row r="12657" spans="1:5" x14ac:dyDescent="0.3">
      <c r="A12657" t="s">
        <v>4185</v>
      </c>
      <c r="B12657" t="s">
        <v>35</v>
      </c>
      <c r="C12657">
        <v>6</v>
      </c>
      <c r="E12657" t="b">
        <v>0</v>
      </c>
    </row>
    <row r="12658" spans="1:5" x14ac:dyDescent="0.3">
      <c r="A12658" t="s">
        <v>4186</v>
      </c>
      <c r="B12658" t="s">
        <v>30</v>
      </c>
      <c r="C12658">
        <v>8.1</v>
      </c>
      <c r="E12658" t="b">
        <v>0</v>
      </c>
    </row>
    <row r="12659" spans="1:5" x14ac:dyDescent="0.3">
      <c r="A12659" t="s">
        <v>4186</v>
      </c>
      <c r="B12659" t="s">
        <v>19</v>
      </c>
      <c r="C12659">
        <v>8.1</v>
      </c>
      <c r="E12659" t="b">
        <v>0</v>
      </c>
    </row>
    <row r="12660" spans="1:5" x14ac:dyDescent="0.3">
      <c r="A12660" t="s">
        <v>4186</v>
      </c>
      <c r="B12660" t="s">
        <v>36</v>
      </c>
      <c r="C12660">
        <v>8.1</v>
      </c>
      <c r="E12660" t="b">
        <v>0</v>
      </c>
    </row>
    <row r="12661" spans="1:5" x14ac:dyDescent="0.3">
      <c r="A12661" t="s">
        <v>4187</v>
      </c>
      <c r="B12661" t="s">
        <v>38</v>
      </c>
      <c r="C12661">
        <v>7</v>
      </c>
      <c r="E12661" t="b">
        <v>0</v>
      </c>
    </row>
    <row r="12662" spans="1:5" x14ac:dyDescent="0.3">
      <c r="A12662" t="s">
        <v>4187</v>
      </c>
      <c r="B12662" t="s">
        <v>34</v>
      </c>
      <c r="C12662">
        <v>7</v>
      </c>
      <c r="E12662" t="b">
        <v>0</v>
      </c>
    </row>
    <row r="12663" spans="1:5" x14ac:dyDescent="0.3">
      <c r="A12663" t="s">
        <v>4187</v>
      </c>
      <c r="B12663" t="s">
        <v>30</v>
      </c>
      <c r="C12663">
        <v>7</v>
      </c>
      <c r="E12663" t="b">
        <v>0</v>
      </c>
    </row>
    <row r="12664" spans="1:5" x14ac:dyDescent="0.3">
      <c r="A12664" t="s">
        <v>4188</v>
      </c>
      <c r="B12664" t="s">
        <v>22</v>
      </c>
      <c r="C12664">
        <v>7.6</v>
      </c>
      <c r="E12664" t="b">
        <v>0</v>
      </c>
    </row>
    <row r="12665" spans="1:5" x14ac:dyDescent="0.3">
      <c r="A12665" t="s">
        <v>4188</v>
      </c>
      <c r="B12665" t="s">
        <v>30</v>
      </c>
      <c r="C12665">
        <v>7.6</v>
      </c>
      <c r="E12665" t="b">
        <v>0</v>
      </c>
    </row>
    <row r="12666" spans="1:5" x14ac:dyDescent="0.3">
      <c r="A12666" t="s">
        <v>4189</v>
      </c>
      <c r="B12666" t="s">
        <v>34</v>
      </c>
      <c r="C12666">
        <v>7.2</v>
      </c>
      <c r="E12666" t="b">
        <v>0</v>
      </c>
    </row>
    <row r="12667" spans="1:5" x14ac:dyDescent="0.3">
      <c r="A12667" t="s">
        <v>4189</v>
      </c>
      <c r="B12667" t="s">
        <v>30</v>
      </c>
      <c r="C12667">
        <v>7.2</v>
      </c>
      <c r="E12667" t="b">
        <v>0</v>
      </c>
    </row>
    <row r="12668" spans="1:5" x14ac:dyDescent="0.3">
      <c r="A12668" t="s">
        <v>4190</v>
      </c>
      <c r="B12668" t="s">
        <v>35</v>
      </c>
      <c r="C12668">
        <v>7.5</v>
      </c>
      <c r="E12668" t="b">
        <v>0</v>
      </c>
    </row>
    <row r="12669" spans="1:5" x14ac:dyDescent="0.3">
      <c r="A12669" t="s">
        <v>4191</v>
      </c>
      <c r="B12669" t="s">
        <v>30</v>
      </c>
      <c r="C12669">
        <v>6.3</v>
      </c>
      <c r="E12669" t="b">
        <v>0</v>
      </c>
    </row>
    <row r="12670" spans="1:5" x14ac:dyDescent="0.3">
      <c r="A12670" t="s">
        <v>4192</v>
      </c>
      <c r="B12670" t="s">
        <v>22</v>
      </c>
      <c r="C12670">
        <v>6.7</v>
      </c>
      <c r="E12670" t="b">
        <v>0</v>
      </c>
    </row>
    <row r="12671" spans="1:5" x14ac:dyDescent="0.3">
      <c r="A12671" t="s">
        <v>4192</v>
      </c>
      <c r="B12671" t="s">
        <v>30</v>
      </c>
      <c r="C12671">
        <v>6.7</v>
      </c>
      <c r="E12671" t="b">
        <v>0</v>
      </c>
    </row>
    <row r="12672" spans="1:5" x14ac:dyDescent="0.3">
      <c r="A12672" t="s">
        <v>4192</v>
      </c>
      <c r="B12672" t="s">
        <v>26</v>
      </c>
      <c r="C12672">
        <v>6.7</v>
      </c>
      <c r="E12672" t="b">
        <v>0</v>
      </c>
    </row>
    <row r="12673" spans="1:5" x14ac:dyDescent="0.3">
      <c r="A12673" t="s">
        <v>4192</v>
      </c>
      <c r="B12673" t="s">
        <v>19</v>
      </c>
      <c r="C12673">
        <v>6.7</v>
      </c>
      <c r="E12673" t="b">
        <v>0</v>
      </c>
    </row>
    <row r="12674" spans="1:5" x14ac:dyDescent="0.3">
      <c r="A12674" t="s">
        <v>4192</v>
      </c>
      <c r="B12674" t="s">
        <v>17</v>
      </c>
      <c r="C12674">
        <v>6.7</v>
      </c>
      <c r="E12674" t="b">
        <v>0</v>
      </c>
    </row>
    <row r="12675" spans="1:5" x14ac:dyDescent="0.3">
      <c r="A12675" t="s">
        <v>4193</v>
      </c>
      <c r="B12675" t="s">
        <v>35</v>
      </c>
      <c r="C12675">
        <v>4.8</v>
      </c>
      <c r="E12675" t="b">
        <v>0</v>
      </c>
    </row>
    <row r="12676" spans="1:5" x14ac:dyDescent="0.3">
      <c r="A12676" t="s">
        <v>4193</v>
      </c>
      <c r="B12676" t="s">
        <v>15</v>
      </c>
      <c r="C12676">
        <v>4.8</v>
      </c>
      <c r="E12676" t="b">
        <v>0</v>
      </c>
    </row>
    <row r="12677" spans="1:5" x14ac:dyDescent="0.3">
      <c r="A12677" t="s">
        <v>4193</v>
      </c>
      <c r="B12677" t="s">
        <v>17</v>
      </c>
      <c r="C12677">
        <v>4.8</v>
      </c>
      <c r="E12677" t="b">
        <v>0</v>
      </c>
    </row>
    <row r="12678" spans="1:5" x14ac:dyDescent="0.3">
      <c r="A12678" t="s">
        <v>4194</v>
      </c>
      <c r="B12678" t="s">
        <v>13</v>
      </c>
      <c r="C12678">
        <v>5.5</v>
      </c>
      <c r="E12678" t="b">
        <v>0</v>
      </c>
    </row>
    <row r="12679" spans="1:5" x14ac:dyDescent="0.3">
      <c r="A12679" t="s">
        <v>4194</v>
      </c>
      <c r="B12679" t="s">
        <v>30</v>
      </c>
      <c r="C12679">
        <v>5.5</v>
      </c>
      <c r="E12679" t="b">
        <v>0</v>
      </c>
    </row>
    <row r="12680" spans="1:5" x14ac:dyDescent="0.3">
      <c r="A12680" t="s">
        <v>4194</v>
      </c>
      <c r="B12680" t="s">
        <v>28</v>
      </c>
      <c r="C12680">
        <v>5.5</v>
      </c>
      <c r="E12680" t="b">
        <v>0</v>
      </c>
    </row>
    <row r="12681" spans="1:5" x14ac:dyDescent="0.3">
      <c r="A12681" t="s">
        <v>4195</v>
      </c>
      <c r="B12681" t="s">
        <v>12</v>
      </c>
      <c r="C12681">
        <v>7.5</v>
      </c>
      <c r="E12681" t="b">
        <v>0</v>
      </c>
    </row>
    <row r="12682" spans="1:5" x14ac:dyDescent="0.3">
      <c r="A12682" t="s">
        <v>4195</v>
      </c>
      <c r="B12682" t="s">
        <v>13</v>
      </c>
      <c r="C12682">
        <v>7.5</v>
      </c>
      <c r="E12682" t="b">
        <v>0</v>
      </c>
    </row>
    <row r="12683" spans="1:5" x14ac:dyDescent="0.3">
      <c r="A12683" t="s">
        <v>4195</v>
      </c>
      <c r="B12683" t="s">
        <v>17</v>
      </c>
      <c r="C12683">
        <v>7.5</v>
      </c>
      <c r="E12683" t="b">
        <v>0</v>
      </c>
    </row>
    <row r="12684" spans="1:5" x14ac:dyDescent="0.3">
      <c r="A12684" t="s">
        <v>4196</v>
      </c>
      <c r="B12684" t="s">
        <v>12</v>
      </c>
      <c r="C12684">
        <v>5.0999999999999996</v>
      </c>
      <c r="E12684" t="b">
        <v>0</v>
      </c>
    </row>
    <row r="12685" spans="1:5" x14ac:dyDescent="0.3">
      <c r="A12685" t="s">
        <v>4196</v>
      </c>
      <c r="B12685" t="s">
        <v>22</v>
      </c>
      <c r="C12685">
        <v>5.0999999999999996</v>
      </c>
      <c r="E12685" t="b">
        <v>0</v>
      </c>
    </row>
    <row r="12686" spans="1:5" x14ac:dyDescent="0.3">
      <c r="A12686" t="s">
        <v>4196</v>
      </c>
      <c r="B12686" t="s">
        <v>35</v>
      </c>
      <c r="C12686">
        <v>5.0999999999999996</v>
      </c>
      <c r="E12686" t="b">
        <v>0</v>
      </c>
    </row>
    <row r="12687" spans="1:5" x14ac:dyDescent="0.3">
      <c r="A12687" t="s">
        <v>4196</v>
      </c>
      <c r="B12687" t="s">
        <v>15</v>
      </c>
      <c r="C12687">
        <v>5.0999999999999996</v>
      </c>
      <c r="E12687" t="b">
        <v>0</v>
      </c>
    </row>
    <row r="12688" spans="1:5" x14ac:dyDescent="0.3">
      <c r="A12688" t="s">
        <v>4197</v>
      </c>
      <c r="B12688" t="s">
        <v>34</v>
      </c>
      <c r="C12688">
        <v>7.4</v>
      </c>
      <c r="E12688" t="b">
        <v>0</v>
      </c>
    </row>
    <row r="12689" spans="1:5" x14ac:dyDescent="0.3">
      <c r="A12689" t="s">
        <v>4197</v>
      </c>
      <c r="B12689" t="s">
        <v>30</v>
      </c>
      <c r="C12689">
        <v>7.4</v>
      </c>
      <c r="E12689" t="b">
        <v>0</v>
      </c>
    </row>
    <row r="12690" spans="1:5" x14ac:dyDescent="0.3">
      <c r="A12690" t="s">
        <v>4197</v>
      </c>
      <c r="B12690" t="s">
        <v>26</v>
      </c>
      <c r="C12690">
        <v>7.4</v>
      </c>
      <c r="E12690" t="b">
        <v>0</v>
      </c>
    </row>
    <row r="12691" spans="1:5" x14ac:dyDescent="0.3">
      <c r="A12691" t="s">
        <v>4198</v>
      </c>
      <c r="B12691" t="s">
        <v>22</v>
      </c>
      <c r="C12691">
        <v>7.3</v>
      </c>
      <c r="E12691" t="b">
        <v>0</v>
      </c>
    </row>
    <row r="12692" spans="1:5" x14ac:dyDescent="0.3">
      <c r="A12692" t="s">
        <v>4198</v>
      </c>
      <c r="B12692" t="s">
        <v>15</v>
      </c>
      <c r="C12692">
        <v>7.3</v>
      </c>
      <c r="E12692" t="b">
        <v>0</v>
      </c>
    </row>
    <row r="12693" spans="1:5" x14ac:dyDescent="0.3">
      <c r="A12693" t="s">
        <v>4199</v>
      </c>
      <c r="B12693" t="s">
        <v>35</v>
      </c>
      <c r="C12693">
        <v>6.9</v>
      </c>
      <c r="E12693" t="b">
        <v>0</v>
      </c>
    </row>
    <row r="12694" spans="1:5" x14ac:dyDescent="0.3">
      <c r="A12694" t="s">
        <v>4199</v>
      </c>
      <c r="B12694" t="s">
        <v>26</v>
      </c>
      <c r="C12694">
        <v>6.9</v>
      </c>
      <c r="E12694" t="b">
        <v>0</v>
      </c>
    </row>
    <row r="12695" spans="1:5" x14ac:dyDescent="0.3">
      <c r="A12695" t="s">
        <v>4200</v>
      </c>
      <c r="B12695" t="s">
        <v>22</v>
      </c>
      <c r="C12695">
        <v>6.8</v>
      </c>
      <c r="E12695" t="b">
        <v>0</v>
      </c>
    </row>
    <row r="12696" spans="1:5" x14ac:dyDescent="0.3">
      <c r="A12696" t="s">
        <v>4201</v>
      </c>
      <c r="B12696" t="s">
        <v>34</v>
      </c>
      <c r="C12696">
        <v>8.4</v>
      </c>
      <c r="E12696" t="b">
        <v>0</v>
      </c>
    </row>
    <row r="12697" spans="1:5" x14ac:dyDescent="0.3">
      <c r="A12697" t="s">
        <v>4201</v>
      </c>
      <c r="B12697" t="s">
        <v>30</v>
      </c>
      <c r="C12697">
        <v>8.4</v>
      </c>
      <c r="E12697" t="b">
        <v>0</v>
      </c>
    </row>
    <row r="12698" spans="1:5" x14ac:dyDescent="0.3">
      <c r="A12698" t="s">
        <v>4202</v>
      </c>
      <c r="B12698" t="s">
        <v>12</v>
      </c>
      <c r="C12698">
        <v>7.6</v>
      </c>
      <c r="E12698" t="b">
        <v>0</v>
      </c>
    </row>
    <row r="12699" spans="1:5" x14ac:dyDescent="0.3">
      <c r="A12699" t="s">
        <v>4202</v>
      </c>
      <c r="B12699" t="s">
        <v>13</v>
      </c>
      <c r="C12699">
        <v>7.6</v>
      </c>
      <c r="E12699" t="b">
        <v>0</v>
      </c>
    </row>
    <row r="12700" spans="1:5" x14ac:dyDescent="0.3">
      <c r="A12700" t="s">
        <v>4202</v>
      </c>
      <c r="B12700" t="s">
        <v>15</v>
      </c>
      <c r="C12700">
        <v>7.6</v>
      </c>
      <c r="E12700" t="b">
        <v>0</v>
      </c>
    </row>
    <row r="12701" spans="1:5" x14ac:dyDescent="0.3">
      <c r="A12701" t="s">
        <v>4202</v>
      </c>
      <c r="B12701" t="s">
        <v>17</v>
      </c>
      <c r="C12701">
        <v>7.6</v>
      </c>
      <c r="E12701" t="b">
        <v>0</v>
      </c>
    </row>
    <row r="12702" spans="1:5" x14ac:dyDescent="0.3">
      <c r="A12702" t="s">
        <v>4203</v>
      </c>
      <c r="B12702" t="s">
        <v>12</v>
      </c>
      <c r="C12702">
        <v>7.6</v>
      </c>
      <c r="E12702" t="b">
        <v>0</v>
      </c>
    </row>
    <row r="12703" spans="1:5" x14ac:dyDescent="0.3">
      <c r="A12703" t="s">
        <v>4203</v>
      </c>
      <c r="B12703" t="s">
        <v>22</v>
      </c>
      <c r="C12703">
        <v>7.6</v>
      </c>
      <c r="E12703" t="b">
        <v>0</v>
      </c>
    </row>
    <row r="12704" spans="1:5" x14ac:dyDescent="0.3">
      <c r="A12704" t="s">
        <v>918</v>
      </c>
      <c r="B12704" t="s">
        <v>34</v>
      </c>
      <c r="C12704">
        <v>7.7</v>
      </c>
      <c r="E12704" t="b">
        <v>0</v>
      </c>
    </row>
    <row r="12705" spans="1:5" x14ac:dyDescent="0.3">
      <c r="A12705" t="s">
        <v>918</v>
      </c>
      <c r="B12705" t="s">
        <v>30</v>
      </c>
      <c r="C12705">
        <v>7.7</v>
      </c>
      <c r="E12705" t="b">
        <v>0</v>
      </c>
    </row>
    <row r="12706" spans="1:5" x14ac:dyDescent="0.3">
      <c r="A12706" t="s">
        <v>918</v>
      </c>
      <c r="B12706" t="s">
        <v>19</v>
      </c>
      <c r="C12706">
        <v>7.7</v>
      </c>
      <c r="E12706" t="b">
        <v>0</v>
      </c>
    </row>
    <row r="12707" spans="1:5" x14ac:dyDescent="0.3">
      <c r="A12707" t="s">
        <v>4204</v>
      </c>
      <c r="B12707" t="s">
        <v>38</v>
      </c>
      <c r="C12707">
        <v>7.6</v>
      </c>
      <c r="E12707" t="b">
        <v>0</v>
      </c>
    </row>
    <row r="12708" spans="1:5" x14ac:dyDescent="0.3">
      <c r="A12708" t="s">
        <v>4204</v>
      </c>
      <c r="B12708" t="s">
        <v>34</v>
      </c>
      <c r="C12708">
        <v>7.6</v>
      </c>
      <c r="E12708" t="b">
        <v>0</v>
      </c>
    </row>
    <row r="12709" spans="1:5" x14ac:dyDescent="0.3">
      <c r="A12709" t="s">
        <v>4204</v>
      </c>
      <c r="B12709" t="s">
        <v>30</v>
      </c>
      <c r="C12709">
        <v>7.6</v>
      </c>
      <c r="E12709" t="b">
        <v>0</v>
      </c>
    </row>
    <row r="12710" spans="1:5" x14ac:dyDescent="0.3">
      <c r="A12710" t="s">
        <v>4204</v>
      </c>
      <c r="B12710" t="s">
        <v>19</v>
      </c>
      <c r="C12710">
        <v>7.6</v>
      </c>
      <c r="E12710" t="b">
        <v>0</v>
      </c>
    </row>
    <row r="12711" spans="1:5" x14ac:dyDescent="0.3">
      <c r="A12711" t="s">
        <v>4205</v>
      </c>
      <c r="B12711" t="s">
        <v>30</v>
      </c>
      <c r="C12711">
        <v>5.3</v>
      </c>
      <c r="E12711" t="b">
        <v>0</v>
      </c>
    </row>
    <row r="12712" spans="1:5" x14ac:dyDescent="0.3">
      <c r="A12712" t="s">
        <v>4205</v>
      </c>
      <c r="B12712" t="s">
        <v>35</v>
      </c>
      <c r="C12712">
        <v>5.3</v>
      </c>
      <c r="E12712" t="b">
        <v>0</v>
      </c>
    </row>
    <row r="12713" spans="1:5" x14ac:dyDescent="0.3">
      <c r="A12713" t="s">
        <v>4205</v>
      </c>
      <c r="B12713" t="s">
        <v>26</v>
      </c>
      <c r="C12713">
        <v>5.3</v>
      </c>
      <c r="E12713" t="b">
        <v>0</v>
      </c>
    </row>
    <row r="12714" spans="1:5" x14ac:dyDescent="0.3">
      <c r="A12714" t="s">
        <v>4205</v>
      </c>
      <c r="B12714" t="s">
        <v>17</v>
      </c>
      <c r="C12714">
        <v>5.3</v>
      </c>
      <c r="E12714" t="b">
        <v>0</v>
      </c>
    </row>
    <row r="12715" spans="1:5" x14ac:dyDescent="0.3">
      <c r="A12715" t="s">
        <v>4206</v>
      </c>
      <c r="B12715" t="s">
        <v>30</v>
      </c>
      <c r="C12715">
        <v>8.5</v>
      </c>
      <c r="E12715" t="b">
        <v>0</v>
      </c>
    </row>
    <row r="12716" spans="1:5" x14ac:dyDescent="0.3">
      <c r="A12716" t="s">
        <v>4206</v>
      </c>
      <c r="B12716" t="s">
        <v>17</v>
      </c>
      <c r="C12716">
        <v>8.5</v>
      </c>
      <c r="E12716" t="b">
        <v>0</v>
      </c>
    </row>
    <row r="12717" spans="1:5" x14ac:dyDescent="0.3">
      <c r="A12717" t="s">
        <v>4207</v>
      </c>
      <c r="B12717" t="s">
        <v>30</v>
      </c>
      <c r="C12717">
        <v>7</v>
      </c>
      <c r="E12717" t="b">
        <v>0</v>
      </c>
    </row>
    <row r="12718" spans="1:5" x14ac:dyDescent="0.3">
      <c r="A12718" t="s">
        <v>4208</v>
      </c>
      <c r="B12718" t="s">
        <v>30</v>
      </c>
      <c r="C12718">
        <v>8</v>
      </c>
      <c r="E12718" t="b">
        <v>0</v>
      </c>
    </row>
    <row r="12719" spans="1:5" x14ac:dyDescent="0.3">
      <c r="A12719" t="s">
        <v>4208</v>
      </c>
      <c r="B12719" t="s">
        <v>32</v>
      </c>
      <c r="C12719">
        <v>8</v>
      </c>
      <c r="E12719" t="b">
        <v>0</v>
      </c>
    </row>
    <row r="12720" spans="1:5" x14ac:dyDescent="0.3">
      <c r="A12720" t="s">
        <v>4209</v>
      </c>
      <c r="B12720" t="s">
        <v>13</v>
      </c>
      <c r="C12720">
        <v>7.1</v>
      </c>
      <c r="E12720" t="b">
        <v>0</v>
      </c>
    </row>
    <row r="12721" spans="1:5" x14ac:dyDescent="0.3">
      <c r="A12721" t="s">
        <v>4209</v>
      </c>
      <c r="B12721" t="s">
        <v>30</v>
      </c>
      <c r="C12721">
        <v>7.1</v>
      </c>
      <c r="E12721" t="b">
        <v>0</v>
      </c>
    </row>
    <row r="12722" spans="1:5" x14ac:dyDescent="0.3">
      <c r="A12722" t="s">
        <v>4209</v>
      </c>
      <c r="B12722" t="s">
        <v>19</v>
      </c>
      <c r="C12722">
        <v>7.1</v>
      </c>
      <c r="E12722" t="b">
        <v>0</v>
      </c>
    </row>
    <row r="12723" spans="1:5" x14ac:dyDescent="0.3">
      <c r="A12723" t="s">
        <v>4209</v>
      </c>
      <c r="B12723" t="s">
        <v>28</v>
      </c>
      <c r="C12723">
        <v>7.1</v>
      </c>
      <c r="E12723" t="b">
        <v>0</v>
      </c>
    </row>
    <row r="12724" spans="1:5" x14ac:dyDescent="0.3">
      <c r="A12724" t="s">
        <v>4210</v>
      </c>
      <c r="B12724" t="s">
        <v>21</v>
      </c>
      <c r="C12724">
        <v>7.8</v>
      </c>
      <c r="E12724" t="b">
        <v>0</v>
      </c>
    </row>
    <row r="12725" spans="1:5" x14ac:dyDescent="0.3">
      <c r="A12725" t="s">
        <v>4210</v>
      </c>
      <c r="B12725" t="s">
        <v>22</v>
      </c>
      <c r="C12725">
        <v>7.8</v>
      </c>
      <c r="E12725" t="b">
        <v>0</v>
      </c>
    </row>
    <row r="12726" spans="1:5" x14ac:dyDescent="0.3">
      <c r="A12726" t="s">
        <v>4210</v>
      </c>
      <c r="B12726" t="s">
        <v>30</v>
      </c>
      <c r="C12726">
        <v>7.8</v>
      </c>
      <c r="E12726" t="b">
        <v>0</v>
      </c>
    </row>
    <row r="12727" spans="1:5" x14ac:dyDescent="0.3">
      <c r="A12727" t="s">
        <v>4211</v>
      </c>
      <c r="B12727" t="s">
        <v>22</v>
      </c>
      <c r="C12727">
        <v>7.2</v>
      </c>
      <c r="E12727" t="b">
        <v>0</v>
      </c>
    </row>
    <row r="12728" spans="1:5" x14ac:dyDescent="0.3">
      <c r="A12728" t="s">
        <v>4211</v>
      </c>
      <c r="B12728" t="s">
        <v>30</v>
      </c>
      <c r="C12728">
        <v>7.2</v>
      </c>
      <c r="E12728" t="b">
        <v>0</v>
      </c>
    </row>
    <row r="12729" spans="1:5" x14ac:dyDescent="0.3">
      <c r="A12729" t="s">
        <v>4212</v>
      </c>
      <c r="B12729" t="s">
        <v>38</v>
      </c>
      <c r="C12729">
        <v>7.5</v>
      </c>
      <c r="E12729" t="b">
        <v>0</v>
      </c>
    </row>
    <row r="12730" spans="1:5" x14ac:dyDescent="0.3">
      <c r="A12730" t="s">
        <v>4212</v>
      </c>
      <c r="B12730" t="s">
        <v>22</v>
      </c>
      <c r="C12730">
        <v>7.5</v>
      </c>
      <c r="E12730" t="b">
        <v>0</v>
      </c>
    </row>
    <row r="12731" spans="1:5" x14ac:dyDescent="0.3">
      <c r="A12731" t="s">
        <v>4212</v>
      </c>
      <c r="B12731" t="s">
        <v>30</v>
      </c>
      <c r="C12731">
        <v>7.5</v>
      </c>
      <c r="E12731" t="b">
        <v>0</v>
      </c>
    </row>
    <row r="12732" spans="1:5" x14ac:dyDescent="0.3">
      <c r="A12732" t="s">
        <v>4213</v>
      </c>
      <c r="B12732" t="s">
        <v>30</v>
      </c>
      <c r="C12732">
        <v>8</v>
      </c>
      <c r="E12732" t="b">
        <v>0</v>
      </c>
    </row>
    <row r="12733" spans="1:5" x14ac:dyDescent="0.3">
      <c r="A12733" t="s">
        <v>4213</v>
      </c>
      <c r="B12733" t="s">
        <v>19</v>
      </c>
      <c r="C12733">
        <v>8</v>
      </c>
      <c r="E12733" t="b">
        <v>0</v>
      </c>
    </row>
    <row r="12734" spans="1:5" x14ac:dyDescent="0.3">
      <c r="A12734" t="s">
        <v>4214</v>
      </c>
      <c r="B12734" t="s">
        <v>30</v>
      </c>
      <c r="C12734">
        <v>8.1</v>
      </c>
      <c r="E12734" t="b">
        <v>0</v>
      </c>
    </row>
    <row r="12735" spans="1:5" x14ac:dyDescent="0.3">
      <c r="A12735" t="s">
        <v>4214</v>
      </c>
      <c r="B12735" t="s">
        <v>17</v>
      </c>
      <c r="C12735">
        <v>8.1</v>
      </c>
      <c r="E12735" t="b">
        <v>0</v>
      </c>
    </row>
    <row r="12736" spans="1:5" x14ac:dyDescent="0.3">
      <c r="A12736" t="s">
        <v>4215</v>
      </c>
      <c r="B12736" t="s">
        <v>30</v>
      </c>
      <c r="C12736">
        <v>6.8</v>
      </c>
      <c r="E12736" t="b">
        <v>0</v>
      </c>
    </row>
    <row r="12737" spans="1:5" x14ac:dyDescent="0.3">
      <c r="A12737" t="s">
        <v>4216</v>
      </c>
      <c r="B12737" t="s">
        <v>30</v>
      </c>
      <c r="C12737">
        <v>7.4</v>
      </c>
      <c r="E12737" t="b">
        <v>0</v>
      </c>
    </row>
    <row r="12738" spans="1:5" x14ac:dyDescent="0.3">
      <c r="A12738" t="s">
        <v>4216</v>
      </c>
      <c r="B12738" t="s">
        <v>19</v>
      </c>
      <c r="C12738">
        <v>7.4</v>
      </c>
      <c r="E12738" t="b">
        <v>0</v>
      </c>
    </row>
    <row r="12739" spans="1:5" x14ac:dyDescent="0.3">
      <c r="A12739" t="s">
        <v>4217</v>
      </c>
      <c r="B12739" t="s">
        <v>30</v>
      </c>
      <c r="C12739">
        <v>7.2</v>
      </c>
      <c r="E12739" t="b">
        <v>0</v>
      </c>
    </row>
    <row r="12740" spans="1:5" x14ac:dyDescent="0.3">
      <c r="A12740" t="s">
        <v>4218</v>
      </c>
      <c r="B12740" t="s">
        <v>13</v>
      </c>
      <c r="C12740">
        <v>8.1</v>
      </c>
      <c r="E12740" t="b">
        <v>0</v>
      </c>
    </row>
    <row r="12741" spans="1:5" x14ac:dyDescent="0.3">
      <c r="A12741" t="s">
        <v>4218</v>
      </c>
      <c r="B12741" t="s">
        <v>18</v>
      </c>
      <c r="C12741">
        <v>8.1</v>
      </c>
      <c r="E12741" t="b">
        <v>0</v>
      </c>
    </row>
    <row r="12742" spans="1:5" x14ac:dyDescent="0.3">
      <c r="A12742" t="s">
        <v>4218</v>
      </c>
      <c r="B12742" t="s">
        <v>30</v>
      </c>
      <c r="C12742">
        <v>8.1</v>
      </c>
      <c r="E12742" t="b">
        <v>0</v>
      </c>
    </row>
    <row r="12743" spans="1:5" x14ac:dyDescent="0.3">
      <c r="A12743" t="s">
        <v>4218</v>
      </c>
      <c r="B12743" t="s">
        <v>32</v>
      </c>
      <c r="C12743">
        <v>8.1</v>
      </c>
      <c r="E12743" t="b">
        <v>0</v>
      </c>
    </row>
    <row r="12744" spans="1:5" x14ac:dyDescent="0.3">
      <c r="A12744" t="s">
        <v>4219</v>
      </c>
      <c r="B12744" t="s">
        <v>30</v>
      </c>
      <c r="C12744">
        <v>7</v>
      </c>
      <c r="E12744" t="b">
        <v>0</v>
      </c>
    </row>
    <row r="12745" spans="1:5" x14ac:dyDescent="0.3">
      <c r="A12745" t="s">
        <v>4219</v>
      </c>
      <c r="B12745" t="s">
        <v>25</v>
      </c>
      <c r="C12745">
        <v>7</v>
      </c>
      <c r="E12745" t="b">
        <v>0</v>
      </c>
    </row>
    <row r="12746" spans="1:5" x14ac:dyDescent="0.3">
      <c r="A12746" t="s">
        <v>4219</v>
      </c>
      <c r="B12746" t="s">
        <v>19</v>
      </c>
      <c r="C12746">
        <v>7</v>
      </c>
      <c r="E12746" t="b">
        <v>0</v>
      </c>
    </row>
    <row r="12747" spans="1:5" x14ac:dyDescent="0.3">
      <c r="A12747" t="s">
        <v>4220</v>
      </c>
      <c r="B12747" t="s">
        <v>22</v>
      </c>
      <c r="C12747">
        <v>7.4</v>
      </c>
      <c r="E12747" t="b">
        <v>0</v>
      </c>
    </row>
    <row r="12748" spans="1:5" x14ac:dyDescent="0.3">
      <c r="A12748" t="s">
        <v>4220</v>
      </c>
      <c r="B12748" t="s">
        <v>30</v>
      </c>
      <c r="C12748">
        <v>7.4</v>
      </c>
      <c r="E12748" t="b">
        <v>0</v>
      </c>
    </row>
    <row r="12749" spans="1:5" x14ac:dyDescent="0.3">
      <c r="A12749" t="s">
        <v>4221</v>
      </c>
      <c r="B12749" t="s">
        <v>34</v>
      </c>
      <c r="C12749">
        <v>8.3000000000000007</v>
      </c>
      <c r="E12749" t="b">
        <v>0</v>
      </c>
    </row>
    <row r="12750" spans="1:5" x14ac:dyDescent="0.3">
      <c r="A12750" t="s">
        <v>4221</v>
      </c>
      <c r="B12750" t="s">
        <v>18</v>
      </c>
      <c r="C12750">
        <v>8.3000000000000007</v>
      </c>
      <c r="E12750" t="b">
        <v>0</v>
      </c>
    </row>
    <row r="12751" spans="1:5" x14ac:dyDescent="0.3">
      <c r="A12751" t="s">
        <v>4222</v>
      </c>
      <c r="B12751" t="s">
        <v>30</v>
      </c>
      <c r="C12751">
        <v>6.1</v>
      </c>
      <c r="E12751" t="b">
        <v>0</v>
      </c>
    </row>
    <row r="12752" spans="1:5" x14ac:dyDescent="0.3">
      <c r="A12752" t="s">
        <v>4222</v>
      </c>
      <c r="B12752" t="s">
        <v>39</v>
      </c>
      <c r="C12752">
        <v>6.1</v>
      </c>
      <c r="E12752" t="b">
        <v>0</v>
      </c>
    </row>
    <row r="12753" spans="1:5" x14ac:dyDescent="0.3">
      <c r="A12753" t="s">
        <v>4222</v>
      </c>
      <c r="B12753" t="s">
        <v>19</v>
      </c>
      <c r="C12753">
        <v>6.1</v>
      </c>
      <c r="E12753" t="b">
        <v>0</v>
      </c>
    </row>
    <row r="12754" spans="1:5" x14ac:dyDescent="0.3">
      <c r="A12754" t="s">
        <v>4223</v>
      </c>
      <c r="B12754" t="s">
        <v>12</v>
      </c>
      <c r="C12754">
        <v>7.5</v>
      </c>
      <c r="E12754" t="b">
        <v>0</v>
      </c>
    </row>
    <row r="12755" spans="1:5" x14ac:dyDescent="0.3">
      <c r="A12755" t="s">
        <v>4223</v>
      </c>
      <c r="B12755" t="s">
        <v>34</v>
      </c>
      <c r="C12755">
        <v>7.5</v>
      </c>
      <c r="E12755" t="b">
        <v>0</v>
      </c>
    </row>
    <row r="12756" spans="1:5" x14ac:dyDescent="0.3">
      <c r="A12756" t="s">
        <v>4223</v>
      </c>
      <c r="B12756" t="s">
        <v>30</v>
      </c>
      <c r="C12756">
        <v>7.5</v>
      </c>
      <c r="E12756" t="b">
        <v>0</v>
      </c>
    </row>
    <row r="12757" spans="1:5" x14ac:dyDescent="0.3">
      <c r="A12757" t="s">
        <v>4223</v>
      </c>
      <c r="B12757" t="s">
        <v>17</v>
      </c>
      <c r="C12757">
        <v>7.5</v>
      </c>
      <c r="E12757" t="b">
        <v>0</v>
      </c>
    </row>
    <row r="12758" spans="1:5" x14ac:dyDescent="0.3">
      <c r="A12758" t="s">
        <v>4224</v>
      </c>
      <c r="B12758" t="s">
        <v>12</v>
      </c>
      <c r="C12758">
        <v>7</v>
      </c>
      <c r="E12758" t="b">
        <v>0</v>
      </c>
    </row>
    <row r="12759" spans="1:5" x14ac:dyDescent="0.3">
      <c r="A12759" t="s">
        <v>4224</v>
      </c>
      <c r="B12759" t="s">
        <v>34</v>
      </c>
      <c r="C12759">
        <v>7</v>
      </c>
      <c r="E12759" t="b">
        <v>0</v>
      </c>
    </row>
    <row r="12760" spans="1:5" x14ac:dyDescent="0.3">
      <c r="A12760" t="s">
        <v>4224</v>
      </c>
      <c r="B12760" t="s">
        <v>30</v>
      </c>
      <c r="C12760">
        <v>7</v>
      </c>
      <c r="E12760" t="b">
        <v>0</v>
      </c>
    </row>
    <row r="12761" spans="1:5" x14ac:dyDescent="0.3">
      <c r="A12761" t="s">
        <v>4224</v>
      </c>
      <c r="B12761" t="s">
        <v>17</v>
      </c>
      <c r="C12761">
        <v>7</v>
      </c>
      <c r="E12761" t="b">
        <v>0</v>
      </c>
    </row>
    <row r="12762" spans="1:5" x14ac:dyDescent="0.3">
      <c r="A12762" t="s">
        <v>4225</v>
      </c>
      <c r="B12762" t="s">
        <v>34</v>
      </c>
      <c r="C12762">
        <v>5.3</v>
      </c>
      <c r="E12762" t="b">
        <v>0</v>
      </c>
    </row>
    <row r="12763" spans="1:5" x14ac:dyDescent="0.3">
      <c r="A12763" t="s">
        <v>4225</v>
      </c>
      <c r="B12763" t="s">
        <v>30</v>
      </c>
      <c r="C12763">
        <v>5.3</v>
      </c>
      <c r="E12763" t="b">
        <v>0</v>
      </c>
    </row>
    <row r="12764" spans="1:5" x14ac:dyDescent="0.3">
      <c r="A12764" t="s">
        <v>4225</v>
      </c>
      <c r="B12764" t="s">
        <v>17</v>
      </c>
      <c r="C12764">
        <v>5.3</v>
      </c>
      <c r="E12764" t="b">
        <v>0</v>
      </c>
    </row>
    <row r="12765" spans="1:5" x14ac:dyDescent="0.3">
      <c r="A12765" t="s">
        <v>4226</v>
      </c>
      <c r="B12765" t="s">
        <v>22</v>
      </c>
      <c r="C12765">
        <v>4.7</v>
      </c>
      <c r="E12765" t="b">
        <v>0</v>
      </c>
    </row>
    <row r="12766" spans="1:5" x14ac:dyDescent="0.3">
      <c r="A12766" t="s">
        <v>4226</v>
      </c>
      <c r="B12766" t="s">
        <v>19</v>
      </c>
      <c r="C12766">
        <v>4.7</v>
      </c>
      <c r="E12766" t="b">
        <v>0</v>
      </c>
    </row>
    <row r="12767" spans="1:5" x14ac:dyDescent="0.3">
      <c r="A12767" t="s">
        <v>4227</v>
      </c>
      <c r="B12767" t="s">
        <v>35</v>
      </c>
      <c r="C12767">
        <v>5.7</v>
      </c>
      <c r="E12767" t="b">
        <v>0</v>
      </c>
    </row>
    <row r="12768" spans="1:5" x14ac:dyDescent="0.3">
      <c r="A12768" t="s">
        <v>4227</v>
      </c>
      <c r="B12768" t="s">
        <v>26</v>
      </c>
      <c r="C12768">
        <v>5.7</v>
      </c>
      <c r="E12768" t="b">
        <v>0</v>
      </c>
    </row>
    <row r="12769" spans="1:5" x14ac:dyDescent="0.3">
      <c r="A12769" t="s">
        <v>4227</v>
      </c>
      <c r="B12769" t="s">
        <v>17</v>
      </c>
      <c r="C12769">
        <v>5.7</v>
      </c>
      <c r="E12769" t="b">
        <v>0</v>
      </c>
    </row>
    <row r="12770" spans="1:5" x14ac:dyDescent="0.3">
      <c r="A12770" t="s">
        <v>4228</v>
      </c>
      <c r="B12770" t="s">
        <v>22</v>
      </c>
      <c r="C12770">
        <v>8.1</v>
      </c>
      <c r="E12770" t="b">
        <v>0</v>
      </c>
    </row>
    <row r="12771" spans="1:5" x14ac:dyDescent="0.3">
      <c r="A12771" t="s">
        <v>2461</v>
      </c>
      <c r="B12771" t="s">
        <v>30</v>
      </c>
      <c r="C12771">
        <v>7.8</v>
      </c>
      <c r="E12771" t="b">
        <v>0</v>
      </c>
    </row>
    <row r="12772" spans="1:5" x14ac:dyDescent="0.3">
      <c r="A12772" t="s">
        <v>4229</v>
      </c>
      <c r="B12772" t="s">
        <v>22</v>
      </c>
      <c r="C12772">
        <v>6.5</v>
      </c>
      <c r="E12772" t="b">
        <v>0</v>
      </c>
    </row>
    <row r="12773" spans="1:5" x14ac:dyDescent="0.3">
      <c r="A12773" t="s">
        <v>4229</v>
      </c>
      <c r="B12773" t="s">
        <v>30</v>
      </c>
      <c r="C12773">
        <v>6.5</v>
      </c>
      <c r="E12773" t="b">
        <v>0</v>
      </c>
    </row>
    <row r="12774" spans="1:5" x14ac:dyDescent="0.3">
      <c r="A12774" t="s">
        <v>4229</v>
      </c>
      <c r="B12774" t="s">
        <v>19</v>
      </c>
      <c r="C12774">
        <v>6.5</v>
      </c>
      <c r="E12774" t="b">
        <v>0</v>
      </c>
    </row>
    <row r="12775" spans="1:5" x14ac:dyDescent="0.3">
      <c r="A12775" t="s">
        <v>4230</v>
      </c>
      <c r="B12775" t="s">
        <v>21</v>
      </c>
      <c r="C12775">
        <v>8</v>
      </c>
      <c r="E12775" t="b">
        <v>0</v>
      </c>
    </row>
    <row r="12776" spans="1:5" x14ac:dyDescent="0.3">
      <c r="A12776" t="s">
        <v>4230</v>
      </c>
      <c r="B12776" t="s">
        <v>38</v>
      </c>
      <c r="C12776">
        <v>8</v>
      </c>
      <c r="E12776" t="b">
        <v>0</v>
      </c>
    </row>
    <row r="12777" spans="1:5" x14ac:dyDescent="0.3">
      <c r="A12777" t="s">
        <v>4230</v>
      </c>
      <c r="B12777" t="s">
        <v>18</v>
      </c>
      <c r="C12777">
        <v>8</v>
      </c>
      <c r="E12777" t="b">
        <v>0</v>
      </c>
    </row>
    <row r="12778" spans="1:5" x14ac:dyDescent="0.3">
      <c r="A12778" t="s">
        <v>4230</v>
      </c>
      <c r="B12778" t="s">
        <v>30</v>
      </c>
      <c r="C12778">
        <v>8</v>
      </c>
      <c r="E12778" t="b">
        <v>0</v>
      </c>
    </row>
    <row r="12779" spans="1:5" x14ac:dyDescent="0.3">
      <c r="A12779" t="s">
        <v>4230</v>
      </c>
      <c r="B12779" t="s">
        <v>31</v>
      </c>
      <c r="C12779">
        <v>8</v>
      </c>
      <c r="E12779" t="b">
        <v>0</v>
      </c>
    </row>
    <row r="12780" spans="1:5" x14ac:dyDescent="0.3">
      <c r="A12780" t="s">
        <v>4230</v>
      </c>
      <c r="B12780" t="s">
        <v>36</v>
      </c>
      <c r="C12780">
        <v>8</v>
      </c>
      <c r="E12780" t="b">
        <v>0</v>
      </c>
    </row>
    <row r="12781" spans="1:5" x14ac:dyDescent="0.3">
      <c r="A12781" t="s">
        <v>4231</v>
      </c>
      <c r="B12781" t="s">
        <v>13</v>
      </c>
      <c r="C12781">
        <v>3.3</v>
      </c>
      <c r="E12781" t="b">
        <v>0</v>
      </c>
    </row>
    <row r="12782" spans="1:5" x14ac:dyDescent="0.3">
      <c r="A12782" t="s">
        <v>4232</v>
      </c>
      <c r="B12782" t="s">
        <v>18</v>
      </c>
      <c r="C12782">
        <v>8.3000000000000007</v>
      </c>
      <c r="E12782" t="b">
        <v>0</v>
      </c>
    </row>
    <row r="12783" spans="1:5" x14ac:dyDescent="0.3">
      <c r="A12783" t="s">
        <v>4232</v>
      </c>
      <c r="B12783" t="s">
        <v>36</v>
      </c>
      <c r="C12783">
        <v>8.3000000000000007</v>
      </c>
      <c r="E12783" t="b">
        <v>0</v>
      </c>
    </row>
    <row r="12784" spans="1:5" x14ac:dyDescent="0.3">
      <c r="A12784" t="s">
        <v>4233</v>
      </c>
      <c r="B12784" t="s">
        <v>30</v>
      </c>
      <c r="C12784">
        <v>6.9</v>
      </c>
      <c r="E12784" t="b">
        <v>0</v>
      </c>
    </row>
    <row r="12785" spans="1:5" x14ac:dyDescent="0.3">
      <c r="A12785" t="s">
        <v>4233</v>
      </c>
      <c r="B12785" t="s">
        <v>19</v>
      </c>
      <c r="C12785">
        <v>6.9</v>
      </c>
      <c r="E12785" t="b">
        <v>0</v>
      </c>
    </row>
    <row r="12786" spans="1:5" x14ac:dyDescent="0.3">
      <c r="A12786" t="s">
        <v>4234</v>
      </c>
      <c r="B12786" t="s">
        <v>22</v>
      </c>
      <c r="C12786">
        <v>7.3</v>
      </c>
      <c r="E12786" t="b">
        <v>0</v>
      </c>
    </row>
    <row r="12787" spans="1:5" x14ac:dyDescent="0.3">
      <c r="A12787" t="s">
        <v>4234</v>
      </c>
      <c r="B12787" t="s">
        <v>30</v>
      </c>
      <c r="C12787">
        <v>7.3</v>
      </c>
      <c r="E12787" t="b">
        <v>0</v>
      </c>
    </row>
    <row r="12788" spans="1:5" x14ac:dyDescent="0.3">
      <c r="A12788" t="s">
        <v>4234</v>
      </c>
      <c r="B12788" t="s">
        <v>19</v>
      </c>
      <c r="C12788">
        <v>7.3</v>
      </c>
      <c r="E12788" t="b">
        <v>0</v>
      </c>
    </row>
    <row r="12789" spans="1:5" x14ac:dyDescent="0.3">
      <c r="A12789" t="s">
        <v>4235</v>
      </c>
      <c r="B12789" t="s">
        <v>18</v>
      </c>
      <c r="C12789">
        <v>8.1</v>
      </c>
      <c r="E12789" t="b">
        <v>0</v>
      </c>
    </row>
    <row r="12790" spans="1:5" x14ac:dyDescent="0.3">
      <c r="A12790" t="s">
        <v>4235</v>
      </c>
      <c r="B12790" t="s">
        <v>31</v>
      </c>
      <c r="C12790">
        <v>8.1</v>
      </c>
      <c r="E12790" t="b">
        <v>0</v>
      </c>
    </row>
    <row r="12791" spans="1:5" x14ac:dyDescent="0.3">
      <c r="A12791" t="s">
        <v>4236</v>
      </c>
      <c r="B12791" t="s">
        <v>30</v>
      </c>
      <c r="C12791">
        <v>6.5</v>
      </c>
      <c r="E12791" t="b">
        <v>0</v>
      </c>
    </row>
    <row r="12792" spans="1:5" x14ac:dyDescent="0.3">
      <c r="A12792" t="s">
        <v>4236</v>
      </c>
      <c r="B12792" t="s">
        <v>28</v>
      </c>
      <c r="C12792">
        <v>6.5</v>
      </c>
      <c r="E12792" t="b">
        <v>0</v>
      </c>
    </row>
    <row r="12793" spans="1:5" x14ac:dyDescent="0.3">
      <c r="A12793" t="s">
        <v>4237</v>
      </c>
      <c r="B12793" t="s">
        <v>38</v>
      </c>
      <c r="C12793">
        <v>6.8</v>
      </c>
      <c r="E12793" t="b">
        <v>0</v>
      </c>
    </row>
    <row r="12794" spans="1:5" x14ac:dyDescent="0.3">
      <c r="A12794" t="s">
        <v>4237</v>
      </c>
      <c r="B12794" t="s">
        <v>18</v>
      </c>
      <c r="C12794">
        <v>6.8</v>
      </c>
      <c r="E12794" t="b">
        <v>0</v>
      </c>
    </row>
    <row r="12795" spans="1:5" x14ac:dyDescent="0.3">
      <c r="A12795" t="s">
        <v>4237</v>
      </c>
      <c r="B12795" t="s">
        <v>31</v>
      </c>
      <c r="C12795">
        <v>6.8</v>
      </c>
      <c r="E12795" t="b">
        <v>0</v>
      </c>
    </row>
    <row r="12796" spans="1:5" x14ac:dyDescent="0.3">
      <c r="A12796" t="s">
        <v>4238</v>
      </c>
      <c r="B12796" t="s">
        <v>34</v>
      </c>
      <c r="C12796">
        <v>7.3</v>
      </c>
      <c r="E12796" t="b">
        <v>0</v>
      </c>
    </row>
    <row r="12797" spans="1:5" x14ac:dyDescent="0.3">
      <c r="A12797" t="s">
        <v>4238</v>
      </c>
      <c r="B12797" t="s">
        <v>30</v>
      </c>
      <c r="C12797">
        <v>7.3</v>
      </c>
      <c r="E12797" t="b">
        <v>0</v>
      </c>
    </row>
    <row r="12798" spans="1:5" x14ac:dyDescent="0.3">
      <c r="A12798" t="s">
        <v>4238</v>
      </c>
      <c r="B12798" t="s">
        <v>19</v>
      </c>
      <c r="C12798">
        <v>7.3</v>
      </c>
      <c r="E12798" t="b">
        <v>0</v>
      </c>
    </row>
    <row r="12799" spans="1:5" x14ac:dyDescent="0.3">
      <c r="A12799" t="s">
        <v>4239</v>
      </c>
      <c r="B12799" t="s">
        <v>22</v>
      </c>
      <c r="C12799">
        <v>6.4</v>
      </c>
      <c r="E12799" t="b">
        <v>0</v>
      </c>
    </row>
    <row r="12800" spans="1:5" x14ac:dyDescent="0.3">
      <c r="A12800" t="s">
        <v>4239</v>
      </c>
      <c r="B12800" t="s">
        <v>30</v>
      </c>
      <c r="C12800">
        <v>6.4</v>
      </c>
      <c r="E12800" t="b">
        <v>0</v>
      </c>
    </row>
    <row r="12801" spans="1:5" x14ac:dyDescent="0.3">
      <c r="A12801" t="s">
        <v>4240</v>
      </c>
      <c r="B12801" t="s">
        <v>22</v>
      </c>
      <c r="C12801">
        <v>4.5999999999999996</v>
      </c>
      <c r="E12801" t="b">
        <v>0</v>
      </c>
    </row>
    <row r="12802" spans="1:5" x14ac:dyDescent="0.3">
      <c r="A12802" t="s">
        <v>4241</v>
      </c>
      <c r="B12802" t="s">
        <v>22</v>
      </c>
      <c r="C12802">
        <v>6.5</v>
      </c>
      <c r="E12802" t="b">
        <v>0</v>
      </c>
    </row>
    <row r="12803" spans="1:5" x14ac:dyDescent="0.3">
      <c r="A12803" t="s">
        <v>4241</v>
      </c>
      <c r="B12803" t="s">
        <v>30</v>
      </c>
      <c r="C12803">
        <v>6.5</v>
      </c>
      <c r="E12803" t="b">
        <v>0</v>
      </c>
    </row>
    <row r="12804" spans="1:5" x14ac:dyDescent="0.3">
      <c r="A12804" t="s">
        <v>4241</v>
      </c>
      <c r="B12804" t="s">
        <v>17</v>
      </c>
      <c r="C12804">
        <v>6.5</v>
      </c>
      <c r="E12804" t="b">
        <v>0</v>
      </c>
    </row>
    <row r="12805" spans="1:5" x14ac:dyDescent="0.3">
      <c r="A12805" t="s">
        <v>4242</v>
      </c>
      <c r="B12805" t="s">
        <v>22</v>
      </c>
      <c r="C12805">
        <v>7</v>
      </c>
      <c r="E12805" t="b">
        <v>0</v>
      </c>
    </row>
    <row r="12806" spans="1:5" x14ac:dyDescent="0.3">
      <c r="A12806" t="s">
        <v>4242</v>
      </c>
      <c r="B12806" t="s">
        <v>30</v>
      </c>
      <c r="C12806">
        <v>7</v>
      </c>
      <c r="E12806" t="b">
        <v>0</v>
      </c>
    </row>
    <row r="12807" spans="1:5" x14ac:dyDescent="0.3">
      <c r="A12807" t="s">
        <v>4243</v>
      </c>
      <c r="B12807" t="s">
        <v>22</v>
      </c>
      <c r="C12807">
        <v>5.4</v>
      </c>
      <c r="E12807" t="b">
        <v>0</v>
      </c>
    </row>
    <row r="12808" spans="1:5" x14ac:dyDescent="0.3">
      <c r="A12808" t="s">
        <v>4243</v>
      </c>
      <c r="B12808" t="s">
        <v>14</v>
      </c>
      <c r="C12808">
        <v>5.4</v>
      </c>
      <c r="E12808" t="b">
        <v>0</v>
      </c>
    </row>
    <row r="12809" spans="1:5" x14ac:dyDescent="0.3">
      <c r="A12809" t="s">
        <v>4243</v>
      </c>
      <c r="B12809" t="s">
        <v>35</v>
      </c>
      <c r="C12809">
        <v>5.4</v>
      </c>
      <c r="E12809" t="b">
        <v>0</v>
      </c>
    </row>
    <row r="12810" spans="1:5" x14ac:dyDescent="0.3">
      <c r="A12810" t="s">
        <v>4243</v>
      </c>
      <c r="B12810" t="s">
        <v>17</v>
      </c>
      <c r="C12810">
        <v>5.4</v>
      </c>
      <c r="E12810" t="b">
        <v>0</v>
      </c>
    </row>
    <row r="12811" spans="1:5" x14ac:dyDescent="0.3">
      <c r="A12811" t="s">
        <v>4244</v>
      </c>
      <c r="B12811" t="s">
        <v>12</v>
      </c>
      <c r="C12811">
        <v>6.7</v>
      </c>
      <c r="E12811" t="b">
        <v>0</v>
      </c>
    </row>
    <row r="12812" spans="1:5" x14ac:dyDescent="0.3">
      <c r="A12812" t="s">
        <v>4244</v>
      </c>
      <c r="B12812" t="s">
        <v>13</v>
      </c>
      <c r="C12812">
        <v>6.7</v>
      </c>
      <c r="E12812" t="b">
        <v>0</v>
      </c>
    </row>
    <row r="12813" spans="1:5" x14ac:dyDescent="0.3">
      <c r="A12813" t="s">
        <v>4244</v>
      </c>
      <c r="B12813" t="s">
        <v>22</v>
      </c>
      <c r="C12813">
        <v>6.7</v>
      </c>
      <c r="E12813" t="b">
        <v>0</v>
      </c>
    </row>
    <row r="12814" spans="1:5" x14ac:dyDescent="0.3">
      <c r="A12814" t="s">
        <v>4244</v>
      </c>
      <c r="B12814" t="s">
        <v>30</v>
      </c>
      <c r="C12814">
        <v>6.7</v>
      </c>
      <c r="E12814" t="b">
        <v>0</v>
      </c>
    </row>
    <row r="12815" spans="1:5" x14ac:dyDescent="0.3">
      <c r="A12815" t="s">
        <v>4244</v>
      </c>
      <c r="B12815" t="s">
        <v>39</v>
      </c>
      <c r="C12815">
        <v>6.7</v>
      </c>
      <c r="E12815" t="b">
        <v>0</v>
      </c>
    </row>
    <row r="12816" spans="1:5" x14ac:dyDescent="0.3">
      <c r="A12816" t="s">
        <v>4244</v>
      </c>
      <c r="B12816" t="s">
        <v>15</v>
      </c>
      <c r="C12816">
        <v>6.7</v>
      </c>
      <c r="E12816" t="b">
        <v>0</v>
      </c>
    </row>
    <row r="12817" spans="1:5" x14ac:dyDescent="0.3">
      <c r="A12817" t="s">
        <v>4245</v>
      </c>
      <c r="B12817" t="s">
        <v>12</v>
      </c>
      <c r="C12817">
        <v>2.8</v>
      </c>
      <c r="E12817" t="b">
        <v>0</v>
      </c>
    </row>
    <row r="12818" spans="1:5" x14ac:dyDescent="0.3">
      <c r="A12818" t="s">
        <v>4245</v>
      </c>
      <c r="B12818" t="s">
        <v>22</v>
      </c>
      <c r="C12818">
        <v>2.8</v>
      </c>
      <c r="E12818" t="b">
        <v>0</v>
      </c>
    </row>
    <row r="12819" spans="1:5" x14ac:dyDescent="0.3">
      <c r="A12819" t="s">
        <v>4245</v>
      </c>
      <c r="B12819" t="s">
        <v>19</v>
      </c>
      <c r="C12819">
        <v>2.8</v>
      </c>
      <c r="E12819" t="b">
        <v>0</v>
      </c>
    </row>
    <row r="12820" spans="1:5" x14ac:dyDescent="0.3">
      <c r="A12820" t="s">
        <v>4245</v>
      </c>
      <c r="B12820" t="s">
        <v>17</v>
      </c>
      <c r="C12820">
        <v>2.8</v>
      </c>
      <c r="E12820" t="b">
        <v>0</v>
      </c>
    </row>
    <row r="12821" spans="1:5" x14ac:dyDescent="0.3">
      <c r="A12821" t="s">
        <v>4246</v>
      </c>
      <c r="B12821" t="s">
        <v>38</v>
      </c>
      <c r="C12821">
        <v>7.4</v>
      </c>
      <c r="E12821" t="b">
        <v>0</v>
      </c>
    </row>
    <row r="12822" spans="1:5" x14ac:dyDescent="0.3">
      <c r="A12822" t="s">
        <v>4246</v>
      </c>
      <c r="B12822" t="s">
        <v>22</v>
      </c>
      <c r="C12822">
        <v>7.4</v>
      </c>
      <c r="E12822" t="b">
        <v>0</v>
      </c>
    </row>
    <row r="12823" spans="1:5" x14ac:dyDescent="0.3">
      <c r="A12823" t="s">
        <v>4246</v>
      </c>
      <c r="B12823" t="s">
        <v>30</v>
      </c>
      <c r="C12823">
        <v>7.4</v>
      </c>
      <c r="E12823" t="b">
        <v>0</v>
      </c>
    </row>
    <row r="12824" spans="1:5" x14ac:dyDescent="0.3">
      <c r="A12824" t="s">
        <v>4246</v>
      </c>
      <c r="B12824" t="s">
        <v>39</v>
      </c>
      <c r="C12824">
        <v>7.4</v>
      </c>
      <c r="E12824" t="b">
        <v>0</v>
      </c>
    </row>
    <row r="12825" spans="1:5" x14ac:dyDescent="0.3">
      <c r="A12825" t="s">
        <v>4247</v>
      </c>
      <c r="B12825" t="s">
        <v>22</v>
      </c>
      <c r="C12825">
        <v>5.8</v>
      </c>
      <c r="E12825" t="b">
        <v>0</v>
      </c>
    </row>
    <row r="12826" spans="1:5" x14ac:dyDescent="0.3">
      <c r="A12826" t="s">
        <v>4247</v>
      </c>
      <c r="B12826" t="s">
        <v>30</v>
      </c>
      <c r="C12826">
        <v>5.8</v>
      </c>
      <c r="E12826" t="b">
        <v>0</v>
      </c>
    </row>
    <row r="12827" spans="1:5" x14ac:dyDescent="0.3">
      <c r="A12827" t="s">
        <v>4248</v>
      </c>
      <c r="B12827" t="s">
        <v>22</v>
      </c>
      <c r="C12827">
        <v>7.1</v>
      </c>
      <c r="E12827" t="b">
        <v>0</v>
      </c>
    </row>
    <row r="12828" spans="1:5" x14ac:dyDescent="0.3">
      <c r="A12828" t="s">
        <v>4248</v>
      </c>
      <c r="B12828" t="s">
        <v>30</v>
      </c>
      <c r="C12828">
        <v>7.1</v>
      </c>
      <c r="E12828" t="b">
        <v>0</v>
      </c>
    </row>
    <row r="12829" spans="1:5" x14ac:dyDescent="0.3">
      <c r="A12829" t="s">
        <v>4248</v>
      </c>
      <c r="B12829" t="s">
        <v>19</v>
      </c>
      <c r="C12829">
        <v>7.1</v>
      </c>
      <c r="E12829" t="b">
        <v>0</v>
      </c>
    </row>
    <row r="12830" spans="1:5" x14ac:dyDescent="0.3">
      <c r="A12830" t="s">
        <v>4248</v>
      </c>
      <c r="B12830" t="s">
        <v>32</v>
      </c>
      <c r="C12830">
        <v>7.1</v>
      </c>
      <c r="E12830" t="b">
        <v>0</v>
      </c>
    </row>
    <row r="12831" spans="1:5" x14ac:dyDescent="0.3">
      <c r="A12831" t="s">
        <v>4249</v>
      </c>
      <c r="B12831" t="s">
        <v>30</v>
      </c>
      <c r="C12831">
        <v>4.5</v>
      </c>
      <c r="E12831" t="b">
        <v>0</v>
      </c>
    </row>
    <row r="12832" spans="1:5" x14ac:dyDescent="0.3">
      <c r="A12832" t="s">
        <v>4250</v>
      </c>
      <c r="B12832" t="s">
        <v>22</v>
      </c>
      <c r="C12832">
        <v>7.9</v>
      </c>
      <c r="E12832" t="b">
        <v>0</v>
      </c>
    </row>
    <row r="12833" spans="1:5" x14ac:dyDescent="0.3">
      <c r="A12833" t="s">
        <v>4250</v>
      </c>
      <c r="B12833" t="s">
        <v>30</v>
      </c>
      <c r="C12833">
        <v>7.9</v>
      </c>
      <c r="E12833" t="b">
        <v>0</v>
      </c>
    </row>
    <row r="12834" spans="1:5" x14ac:dyDescent="0.3">
      <c r="A12834" t="s">
        <v>4250</v>
      </c>
      <c r="B12834" t="s">
        <v>15</v>
      </c>
      <c r="C12834">
        <v>7.9</v>
      </c>
      <c r="E12834" t="b">
        <v>0</v>
      </c>
    </row>
    <row r="12835" spans="1:5" x14ac:dyDescent="0.3">
      <c r="A12835" t="s">
        <v>4251</v>
      </c>
      <c r="B12835" t="s">
        <v>21</v>
      </c>
      <c r="C12835">
        <v>5.3</v>
      </c>
      <c r="E12835" t="b">
        <v>0</v>
      </c>
    </row>
    <row r="12836" spans="1:5" x14ac:dyDescent="0.3">
      <c r="A12836" t="s">
        <v>4251</v>
      </c>
      <c r="B12836" t="s">
        <v>22</v>
      </c>
      <c r="C12836">
        <v>5.3</v>
      </c>
      <c r="E12836" t="b">
        <v>0</v>
      </c>
    </row>
    <row r="12837" spans="1:5" x14ac:dyDescent="0.3">
      <c r="A12837" t="s">
        <v>4251</v>
      </c>
      <c r="B12837" t="s">
        <v>23</v>
      </c>
      <c r="C12837">
        <v>5.3</v>
      </c>
      <c r="E12837" t="b">
        <v>0</v>
      </c>
    </row>
    <row r="12838" spans="1:5" x14ac:dyDescent="0.3">
      <c r="A12838" t="s">
        <v>4251</v>
      </c>
      <c r="B12838" t="s">
        <v>19</v>
      </c>
      <c r="C12838">
        <v>5.3</v>
      </c>
      <c r="E12838" t="b">
        <v>0</v>
      </c>
    </row>
    <row r="12839" spans="1:5" x14ac:dyDescent="0.3">
      <c r="A12839" t="s">
        <v>4252</v>
      </c>
      <c r="B12839" t="s">
        <v>34</v>
      </c>
      <c r="C12839">
        <v>5.4</v>
      </c>
      <c r="E12839" t="b">
        <v>0</v>
      </c>
    </row>
    <row r="12840" spans="1:5" x14ac:dyDescent="0.3">
      <c r="A12840" t="s">
        <v>4252</v>
      </c>
      <c r="B12840" t="s">
        <v>30</v>
      </c>
      <c r="C12840">
        <v>5.4</v>
      </c>
      <c r="E12840" t="b">
        <v>0</v>
      </c>
    </row>
    <row r="12841" spans="1:5" x14ac:dyDescent="0.3">
      <c r="A12841" t="s">
        <v>4253</v>
      </c>
      <c r="B12841" t="s">
        <v>13</v>
      </c>
      <c r="C12841">
        <v>4.8</v>
      </c>
      <c r="E12841" t="b">
        <v>0</v>
      </c>
    </row>
    <row r="12842" spans="1:5" x14ac:dyDescent="0.3">
      <c r="A12842" t="s">
        <v>4253</v>
      </c>
      <c r="B12842" t="s">
        <v>23</v>
      </c>
      <c r="C12842">
        <v>4.8</v>
      </c>
      <c r="E12842" t="b">
        <v>0</v>
      </c>
    </row>
    <row r="12843" spans="1:5" x14ac:dyDescent="0.3">
      <c r="A12843" t="s">
        <v>4253</v>
      </c>
      <c r="B12843" t="s">
        <v>14</v>
      </c>
      <c r="C12843">
        <v>4.8</v>
      </c>
      <c r="E12843" t="b">
        <v>0</v>
      </c>
    </row>
    <row r="12844" spans="1:5" x14ac:dyDescent="0.3">
      <c r="A12844" t="s">
        <v>4254</v>
      </c>
      <c r="B12844" t="s">
        <v>22</v>
      </c>
      <c r="C12844">
        <v>5.9</v>
      </c>
      <c r="E12844" t="b">
        <v>0</v>
      </c>
    </row>
    <row r="12845" spans="1:5" x14ac:dyDescent="0.3">
      <c r="A12845" t="s">
        <v>4254</v>
      </c>
      <c r="B12845" t="s">
        <v>30</v>
      </c>
      <c r="C12845">
        <v>5.9</v>
      </c>
      <c r="E12845" t="b">
        <v>0</v>
      </c>
    </row>
    <row r="12846" spans="1:5" x14ac:dyDescent="0.3">
      <c r="A12846" t="s">
        <v>4254</v>
      </c>
      <c r="B12846" t="s">
        <v>25</v>
      </c>
      <c r="C12846">
        <v>5.9</v>
      </c>
      <c r="E12846" t="b">
        <v>0</v>
      </c>
    </row>
    <row r="12847" spans="1:5" x14ac:dyDescent="0.3">
      <c r="A12847" t="s">
        <v>4254</v>
      </c>
      <c r="B12847" t="s">
        <v>19</v>
      </c>
      <c r="C12847">
        <v>5.9</v>
      </c>
      <c r="E12847" t="b">
        <v>0</v>
      </c>
    </row>
    <row r="12848" spans="1:5" x14ac:dyDescent="0.3">
      <c r="A12848" t="s">
        <v>4255</v>
      </c>
      <c r="B12848" t="s">
        <v>30</v>
      </c>
      <c r="C12848">
        <v>6.2</v>
      </c>
      <c r="E12848" t="b">
        <v>0</v>
      </c>
    </row>
    <row r="12849" spans="1:5" x14ac:dyDescent="0.3">
      <c r="A12849" t="s">
        <v>4256</v>
      </c>
      <c r="B12849" t="s">
        <v>35</v>
      </c>
      <c r="C12849">
        <v>5.9</v>
      </c>
      <c r="E12849" t="b">
        <v>0</v>
      </c>
    </row>
    <row r="12850" spans="1:5" x14ac:dyDescent="0.3">
      <c r="A12850" t="s">
        <v>4256</v>
      </c>
      <c r="B12850" t="s">
        <v>19</v>
      </c>
      <c r="C12850">
        <v>5.9</v>
      </c>
      <c r="E12850" t="b">
        <v>0</v>
      </c>
    </row>
    <row r="12851" spans="1:5" x14ac:dyDescent="0.3">
      <c r="A12851" t="s">
        <v>4256</v>
      </c>
      <c r="B12851" t="s">
        <v>15</v>
      </c>
      <c r="C12851">
        <v>5.9</v>
      </c>
      <c r="E12851" t="b">
        <v>0</v>
      </c>
    </row>
    <row r="12852" spans="1:5" x14ac:dyDescent="0.3">
      <c r="A12852" t="s">
        <v>4257</v>
      </c>
      <c r="B12852" t="s">
        <v>30</v>
      </c>
      <c r="C12852">
        <v>6.6</v>
      </c>
      <c r="E12852" t="b">
        <v>0</v>
      </c>
    </row>
    <row r="12853" spans="1:5" x14ac:dyDescent="0.3">
      <c r="A12853" t="s">
        <v>4257</v>
      </c>
      <c r="B12853" t="s">
        <v>19</v>
      </c>
      <c r="C12853">
        <v>6.6</v>
      </c>
      <c r="E12853" t="b">
        <v>0</v>
      </c>
    </row>
    <row r="12854" spans="1:5" x14ac:dyDescent="0.3">
      <c r="A12854" t="s">
        <v>4258</v>
      </c>
      <c r="B12854" t="s">
        <v>30</v>
      </c>
      <c r="C12854">
        <v>6.6</v>
      </c>
      <c r="E12854" t="b">
        <v>0</v>
      </c>
    </row>
    <row r="12855" spans="1:5" x14ac:dyDescent="0.3">
      <c r="A12855" t="s">
        <v>1985</v>
      </c>
      <c r="B12855" t="s">
        <v>22</v>
      </c>
      <c r="C12855">
        <v>5.0999999999999996</v>
      </c>
      <c r="E12855" t="b">
        <v>0</v>
      </c>
    </row>
    <row r="12856" spans="1:5" x14ac:dyDescent="0.3">
      <c r="A12856" t="s">
        <v>1985</v>
      </c>
      <c r="B12856" t="s">
        <v>34</v>
      </c>
      <c r="C12856">
        <v>5.0999999999999996</v>
      </c>
      <c r="E12856" t="b">
        <v>0</v>
      </c>
    </row>
    <row r="12857" spans="1:5" x14ac:dyDescent="0.3">
      <c r="A12857" t="s">
        <v>4259</v>
      </c>
      <c r="B12857" t="s">
        <v>30</v>
      </c>
      <c r="C12857">
        <v>6</v>
      </c>
      <c r="E12857" t="b">
        <v>0</v>
      </c>
    </row>
    <row r="12858" spans="1:5" x14ac:dyDescent="0.3">
      <c r="A12858" t="s">
        <v>4259</v>
      </c>
      <c r="B12858" t="s">
        <v>35</v>
      </c>
      <c r="C12858">
        <v>6</v>
      </c>
      <c r="E12858" t="b">
        <v>0</v>
      </c>
    </row>
    <row r="12859" spans="1:5" x14ac:dyDescent="0.3">
      <c r="A12859" t="s">
        <v>4259</v>
      </c>
      <c r="B12859" t="s">
        <v>26</v>
      </c>
      <c r="C12859">
        <v>6</v>
      </c>
      <c r="E12859" t="b">
        <v>0</v>
      </c>
    </row>
    <row r="12860" spans="1:5" x14ac:dyDescent="0.3">
      <c r="A12860" t="s">
        <v>4259</v>
      </c>
      <c r="B12860" t="s">
        <v>15</v>
      </c>
      <c r="C12860">
        <v>6</v>
      </c>
      <c r="E12860" t="b">
        <v>0</v>
      </c>
    </row>
    <row r="12861" spans="1:5" x14ac:dyDescent="0.3">
      <c r="A12861" t="s">
        <v>4259</v>
      </c>
      <c r="B12861" t="s">
        <v>17</v>
      </c>
      <c r="C12861">
        <v>6</v>
      </c>
      <c r="E12861" t="b">
        <v>0</v>
      </c>
    </row>
    <row r="12862" spans="1:5" x14ac:dyDescent="0.3">
      <c r="A12862" t="s">
        <v>4260</v>
      </c>
      <c r="B12862" t="s">
        <v>35</v>
      </c>
      <c r="C12862">
        <v>6.8</v>
      </c>
      <c r="E12862" t="b">
        <v>0</v>
      </c>
    </row>
    <row r="12863" spans="1:5" x14ac:dyDescent="0.3">
      <c r="A12863" t="s">
        <v>4260</v>
      </c>
      <c r="B12863" t="s">
        <v>17</v>
      </c>
      <c r="C12863">
        <v>6.8</v>
      </c>
      <c r="E12863" t="b">
        <v>0</v>
      </c>
    </row>
    <row r="12864" spans="1:5" x14ac:dyDescent="0.3">
      <c r="A12864" t="s">
        <v>4261</v>
      </c>
      <c r="B12864" t="s">
        <v>17</v>
      </c>
      <c r="C12864">
        <v>5.4</v>
      </c>
      <c r="E12864" t="b">
        <v>0</v>
      </c>
    </row>
    <row r="12865" spans="1:5" x14ac:dyDescent="0.3">
      <c r="A12865" t="s">
        <v>4262</v>
      </c>
      <c r="B12865" t="s">
        <v>12</v>
      </c>
      <c r="C12865">
        <v>5.2</v>
      </c>
      <c r="E12865" t="b">
        <v>0</v>
      </c>
    </row>
    <row r="12866" spans="1:5" x14ac:dyDescent="0.3">
      <c r="A12866" t="s">
        <v>4262</v>
      </c>
      <c r="B12866" t="s">
        <v>22</v>
      </c>
      <c r="C12866">
        <v>5.2</v>
      </c>
      <c r="E12866" t="b">
        <v>0</v>
      </c>
    </row>
    <row r="12867" spans="1:5" x14ac:dyDescent="0.3">
      <c r="A12867" t="s">
        <v>4262</v>
      </c>
      <c r="B12867" t="s">
        <v>14</v>
      </c>
      <c r="C12867">
        <v>5.2</v>
      </c>
      <c r="E12867" t="b">
        <v>0</v>
      </c>
    </row>
    <row r="12868" spans="1:5" x14ac:dyDescent="0.3">
      <c r="A12868" t="s">
        <v>4262</v>
      </c>
      <c r="B12868" t="s">
        <v>35</v>
      </c>
      <c r="C12868">
        <v>5.2</v>
      </c>
      <c r="E12868" t="b">
        <v>0</v>
      </c>
    </row>
    <row r="12869" spans="1:5" x14ac:dyDescent="0.3">
      <c r="A12869" t="s">
        <v>4263</v>
      </c>
      <c r="B12869" t="s">
        <v>12</v>
      </c>
      <c r="C12869">
        <v>7.8</v>
      </c>
      <c r="E12869" t="b">
        <v>0</v>
      </c>
    </row>
    <row r="12870" spans="1:5" x14ac:dyDescent="0.3">
      <c r="A12870" t="s">
        <v>4263</v>
      </c>
      <c r="B12870" t="s">
        <v>34</v>
      </c>
      <c r="C12870">
        <v>7.8</v>
      </c>
      <c r="E12870" t="b">
        <v>0</v>
      </c>
    </row>
    <row r="12871" spans="1:5" x14ac:dyDescent="0.3">
      <c r="A12871" t="s">
        <v>4263</v>
      </c>
      <c r="B12871" t="s">
        <v>30</v>
      </c>
      <c r="C12871">
        <v>7.8</v>
      </c>
      <c r="E12871" t="b">
        <v>0</v>
      </c>
    </row>
    <row r="12872" spans="1:5" x14ac:dyDescent="0.3">
      <c r="A12872" t="s">
        <v>4264</v>
      </c>
      <c r="B12872" t="s">
        <v>34</v>
      </c>
      <c r="C12872">
        <v>6.4</v>
      </c>
      <c r="E12872" t="b">
        <v>0</v>
      </c>
    </row>
    <row r="12873" spans="1:5" x14ac:dyDescent="0.3">
      <c r="A12873" t="s">
        <v>4264</v>
      </c>
      <c r="B12873" t="s">
        <v>30</v>
      </c>
      <c r="C12873">
        <v>6.4</v>
      </c>
      <c r="E12873" t="b">
        <v>0</v>
      </c>
    </row>
    <row r="12874" spans="1:5" x14ac:dyDescent="0.3">
      <c r="A12874" t="s">
        <v>4264</v>
      </c>
      <c r="B12874" t="s">
        <v>17</v>
      </c>
      <c r="C12874">
        <v>6.4</v>
      </c>
      <c r="E12874" t="b">
        <v>0</v>
      </c>
    </row>
    <row r="12875" spans="1:5" x14ac:dyDescent="0.3">
      <c r="A12875" t="s">
        <v>4265</v>
      </c>
      <c r="B12875" t="s">
        <v>35</v>
      </c>
      <c r="C12875">
        <v>6.1</v>
      </c>
      <c r="E12875" t="b">
        <v>0</v>
      </c>
    </row>
    <row r="12876" spans="1:5" x14ac:dyDescent="0.3">
      <c r="A12876" t="s">
        <v>4266</v>
      </c>
      <c r="B12876" t="s">
        <v>22</v>
      </c>
      <c r="C12876">
        <v>5.7</v>
      </c>
      <c r="E12876" t="b">
        <v>0</v>
      </c>
    </row>
    <row r="12877" spans="1:5" x14ac:dyDescent="0.3">
      <c r="A12877" t="s">
        <v>4266</v>
      </c>
      <c r="B12877" t="s">
        <v>35</v>
      </c>
      <c r="C12877">
        <v>5.7</v>
      </c>
      <c r="E12877" t="b">
        <v>0</v>
      </c>
    </row>
    <row r="12878" spans="1:5" x14ac:dyDescent="0.3">
      <c r="A12878" t="s">
        <v>4267</v>
      </c>
      <c r="B12878" t="s">
        <v>34</v>
      </c>
      <c r="C12878">
        <v>5.5</v>
      </c>
      <c r="E12878" t="b">
        <v>0</v>
      </c>
    </row>
    <row r="12879" spans="1:5" x14ac:dyDescent="0.3">
      <c r="A12879" t="s">
        <v>4267</v>
      </c>
      <c r="B12879" t="s">
        <v>30</v>
      </c>
      <c r="C12879">
        <v>5.5</v>
      </c>
      <c r="E12879" t="b">
        <v>0</v>
      </c>
    </row>
    <row r="12880" spans="1:5" x14ac:dyDescent="0.3">
      <c r="A12880" t="s">
        <v>4267</v>
      </c>
      <c r="B12880" t="s">
        <v>35</v>
      </c>
      <c r="C12880">
        <v>5.5</v>
      </c>
      <c r="E12880" t="b">
        <v>0</v>
      </c>
    </row>
    <row r="12881" spans="1:5" x14ac:dyDescent="0.3">
      <c r="A12881" t="s">
        <v>4267</v>
      </c>
      <c r="B12881" t="s">
        <v>26</v>
      </c>
      <c r="C12881">
        <v>5.5</v>
      </c>
      <c r="E12881" t="b">
        <v>0</v>
      </c>
    </row>
    <row r="12882" spans="1:5" x14ac:dyDescent="0.3">
      <c r="A12882" t="s">
        <v>4267</v>
      </c>
      <c r="B12882" t="s">
        <v>17</v>
      </c>
      <c r="C12882">
        <v>5.5</v>
      </c>
      <c r="E12882" t="b">
        <v>0</v>
      </c>
    </row>
    <row r="12883" spans="1:5" x14ac:dyDescent="0.3">
      <c r="A12883" t="s">
        <v>4268</v>
      </c>
      <c r="B12883" t="s">
        <v>18</v>
      </c>
      <c r="C12883">
        <v>7.4</v>
      </c>
      <c r="E12883" t="b">
        <v>0</v>
      </c>
    </row>
    <row r="12884" spans="1:5" x14ac:dyDescent="0.3">
      <c r="A12884" t="s">
        <v>4269</v>
      </c>
      <c r="B12884" t="s">
        <v>22</v>
      </c>
      <c r="C12884">
        <v>7.1</v>
      </c>
      <c r="E12884" t="b">
        <v>0</v>
      </c>
    </row>
    <row r="12885" spans="1:5" x14ac:dyDescent="0.3">
      <c r="A12885" t="s">
        <v>4270</v>
      </c>
      <c r="B12885" t="s">
        <v>17</v>
      </c>
      <c r="C12885">
        <v>3.9</v>
      </c>
      <c r="E12885" t="b">
        <v>0</v>
      </c>
    </row>
    <row r="12886" spans="1:5" x14ac:dyDescent="0.3">
      <c r="A12886" t="s">
        <v>4271</v>
      </c>
      <c r="B12886" t="s">
        <v>12</v>
      </c>
      <c r="C12886">
        <v>4.5999999999999996</v>
      </c>
      <c r="E12886" t="b">
        <v>0</v>
      </c>
    </row>
    <row r="12887" spans="1:5" x14ac:dyDescent="0.3">
      <c r="A12887" t="s">
        <v>4271</v>
      </c>
      <c r="B12887" t="s">
        <v>34</v>
      </c>
      <c r="C12887">
        <v>4.5999999999999996</v>
      </c>
      <c r="E12887" t="b">
        <v>0</v>
      </c>
    </row>
    <row r="12888" spans="1:5" x14ac:dyDescent="0.3">
      <c r="A12888" t="s">
        <v>4271</v>
      </c>
      <c r="B12888" t="s">
        <v>30</v>
      </c>
      <c r="C12888">
        <v>4.5999999999999996</v>
      </c>
      <c r="E12888" t="b">
        <v>0</v>
      </c>
    </row>
    <row r="12889" spans="1:5" x14ac:dyDescent="0.3">
      <c r="A12889" t="s">
        <v>4271</v>
      </c>
      <c r="B12889" t="s">
        <v>17</v>
      </c>
      <c r="C12889">
        <v>4.5999999999999996</v>
      </c>
      <c r="E12889" t="b">
        <v>0</v>
      </c>
    </row>
    <row r="12890" spans="1:5" x14ac:dyDescent="0.3">
      <c r="A12890" t="s">
        <v>4272</v>
      </c>
      <c r="B12890" t="s">
        <v>22</v>
      </c>
      <c r="C12890">
        <v>7.3</v>
      </c>
      <c r="E12890" t="b">
        <v>0</v>
      </c>
    </row>
    <row r="12891" spans="1:5" x14ac:dyDescent="0.3">
      <c r="A12891" t="s">
        <v>4272</v>
      </c>
      <c r="B12891" t="s">
        <v>30</v>
      </c>
      <c r="C12891">
        <v>7.3</v>
      </c>
      <c r="E12891" t="b">
        <v>0</v>
      </c>
    </row>
    <row r="12892" spans="1:5" x14ac:dyDescent="0.3">
      <c r="A12892" t="s">
        <v>4273</v>
      </c>
      <c r="B12892" t="s">
        <v>34</v>
      </c>
      <c r="C12892">
        <v>7.7</v>
      </c>
      <c r="E12892" t="b">
        <v>0</v>
      </c>
    </row>
    <row r="12893" spans="1:5" x14ac:dyDescent="0.3">
      <c r="A12893" t="s">
        <v>4273</v>
      </c>
      <c r="B12893" t="s">
        <v>30</v>
      </c>
      <c r="C12893">
        <v>7.7</v>
      </c>
      <c r="E12893" t="b">
        <v>0</v>
      </c>
    </row>
    <row r="12894" spans="1:5" x14ac:dyDescent="0.3">
      <c r="A12894" t="s">
        <v>4273</v>
      </c>
      <c r="B12894" t="s">
        <v>44</v>
      </c>
      <c r="C12894">
        <v>7.7</v>
      </c>
      <c r="E12894">
        <v>7.7</v>
      </c>
    </row>
    <row r="12895" spans="1:5" x14ac:dyDescent="0.3">
      <c r="A12895" t="s">
        <v>4273</v>
      </c>
      <c r="B12895" t="s">
        <v>26</v>
      </c>
      <c r="C12895">
        <v>7.7</v>
      </c>
      <c r="E12895" t="b">
        <v>0</v>
      </c>
    </row>
    <row r="12896" spans="1:5" x14ac:dyDescent="0.3">
      <c r="A12896" t="s">
        <v>4273</v>
      </c>
      <c r="B12896" t="s">
        <v>17</v>
      </c>
      <c r="C12896">
        <v>7.7</v>
      </c>
      <c r="E12896" t="b">
        <v>0</v>
      </c>
    </row>
    <row r="12897" spans="1:5" x14ac:dyDescent="0.3">
      <c r="A12897" t="s">
        <v>4274</v>
      </c>
      <c r="B12897" t="s">
        <v>35</v>
      </c>
      <c r="C12897">
        <v>4.9000000000000004</v>
      </c>
      <c r="E12897" t="b">
        <v>0</v>
      </c>
    </row>
    <row r="12898" spans="1:5" x14ac:dyDescent="0.3">
      <c r="A12898" t="s">
        <v>4274</v>
      </c>
      <c r="B12898" t="s">
        <v>17</v>
      </c>
      <c r="C12898">
        <v>4.9000000000000004</v>
      </c>
      <c r="E12898" t="b">
        <v>0</v>
      </c>
    </row>
    <row r="12899" spans="1:5" x14ac:dyDescent="0.3">
      <c r="A12899" t="s">
        <v>4275</v>
      </c>
      <c r="B12899" t="s">
        <v>34</v>
      </c>
      <c r="C12899">
        <v>6.3</v>
      </c>
      <c r="E12899" t="b">
        <v>0</v>
      </c>
    </row>
    <row r="12900" spans="1:5" x14ac:dyDescent="0.3">
      <c r="A12900" t="s">
        <v>4275</v>
      </c>
      <c r="B12900" t="s">
        <v>30</v>
      </c>
      <c r="C12900">
        <v>6.3</v>
      </c>
      <c r="E12900" t="b">
        <v>0</v>
      </c>
    </row>
    <row r="12901" spans="1:5" x14ac:dyDescent="0.3">
      <c r="A12901" t="s">
        <v>4276</v>
      </c>
      <c r="B12901" t="s">
        <v>22</v>
      </c>
      <c r="C12901">
        <v>6.1</v>
      </c>
      <c r="E12901" t="b">
        <v>0</v>
      </c>
    </row>
    <row r="12902" spans="1:5" x14ac:dyDescent="0.3">
      <c r="A12902" t="s">
        <v>4276</v>
      </c>
      <c r="B12902" t="s">
        <v>34</v>
      </c>
      <c r="C12902">
        <v>6.1</v>
      </c>
      <c r="E12902" t="b">
        <v>0</v>
      </c>
    </row>
    <row r="12903" spans="1:5" x14ac:dyDescent="0.3">
      <c r="A12903" t="s">
        <v>4276</v>
      </c>
      <c r="B12903" t="s">
        <v>30</v>
      </c>
      <c r="C12903">
        <v>6.1</v>
      </c>
      <c r="E12903" t="b">
        <v>0</v>
      </c>
    </row>
    <row r="12904" spans="1:5" x14ac:dyDescent="0.3">
      <c r="A12904" t="s">
        <v>4277</v>
      </c>
      <c r="B12904" t="s">
        <v>22</v>
      </c>
      <c r="C12904">
        <v>6.6</v>
      </c>
      <c r="E12904" t="b">
        <v>0</v>
      </c>
    </row>
    <row r="12905" spans="1:5" x14ac:dyDescent="0.3">
      <c r="A12905" t="s">
        <v>4278</v>
      </c>
      <c r="B12905" t="s">
        <v>22</v>
      </c>
      <c r="C12905">
        <v>5.7</v>
      </c>
      <c r="E12905" t="b">
        <v>0</v>
      </c>
    </row>
    <row r="12906" spans="1:5" x14ac:dyDescent="0.3">
      <c r="A12906" t="s">
        <v>4278</v>
      </c>
      <c r="B12906" t="s">
        <v>14</v>
      </c>
      <c r="C12906">
        <v>5.7</v>
      </c>
      <c r="E12906" t="b">
        <v>0</v>
      </c>
    </row>
    <row r="12907" spans="1:5" x14ac:dyDescent="0.3">
      <c r="A12907" t="s">
        <v>4278</v>
      </c>
      <c r="B12907" t="s">
        <v>25</v>
      </c>
      <c r="C12907">
        <v>5.7</v>
      </c>
      <c r="E12907" t="b">
        <v>0</v>
      </c>
    </row>
    <row r="12908" spans="1:5" x14ac:dyDescent="0.3">
      <c r="A12908" t="s">
        <v>4278</v>
      </c>
      <c r="B12908" t="s">
        <v>15</v>
      </c>
      <c r="C12908">
        <v>5.7</v>
      </c>
      <c r="E12908" t="b">
        <v>0</v>
      </c>
    </row>
    <row r="12909" spans="1:5" x14ac:dyDescent="0.3">
      <c r="A12909" t="s">
        <v>4279</v>
      </c>
      <c r="B12909" t="s">
        <v>22</v>
      </c>
      <c r="C12909">
        <v>5.6</v>
      </c>
      <c r="E12909" t="b">
        <v>0</v>
      </c>
    </row>
    <row r="12910" spans="1:5" x14ac:dyDescent="0.3">
      <c r="A12910" t="s">
        <v>4279</v>
      </c>
      <c r="B12910" t="s">
        <v>30</v>
      </c>
      <c r="C12910">
        <v>5.6</v>
      </c>
      <c r="E12910" t="b">
        <v>0</v>
      </c>
    </row>
    <row r="12911" spans="1:5" x14ac:dyDescent="0.3">
      <c r="A12911" t="s">
        <v>4280</v>
      </c>
      <c r="B12911" t="s">
        <v>35</v>
      </c>
      <c r="C12911">
        <v>6</v>
      </c>
      <c r="E12911" t="b">
        <v>0</v>
      </c>
    </row>
    <row r="12912" spans="1:5" x14ac:dyDescent="0.3">
      <c r="A12912" t="s">
        <v>4280</v>
      </c>
      <c r="B12912" t="s">
        <v>26</v>
      </c>
      <c r="C12912">
        <v>6</v>
      </c>
      <c r="E12912" t="b">
        <v>0</v>
      </c>
    </row>
    <row r="12913" spans="1:5" x14ac:dyDescent="0.3">
      <c r="A12913" t="s">
        <v>4281</v>
      </c>
      <c r="B12913" t="s">
        <v>22</v>
      </c>
      <c r="C12913">
        <v>5.7</v>
      </c>
      <c r="E12913" t="b">
        <v>0</v>
      </c>
    </row>
    <row r="12914" spans="1:5" x14ac:dyDescent="0.3">
      <c r="A12914" t="s">
        <v>4281</v>
      </c>
      <c r="B12914" t="s">
        <v>30</v>
      </c>
      <c r="C12914">
        <v>5.7</v>
      </c>
      <c r="E12914" t="b">
        <v>0</v>
      </c>
    </row>
    <row r="12915" spans="1:5" x14ac:dyDescent="0.3">
      <c r="A12915" t="s">
        <v>4282</v>
      </c>
      <c r="B12915" t="s">
        <v>22</v>
      </c>
      <c r="C12915">
        <v>7</v>
      </c>
      <c r="E12915" t="b">
        <v>0</v>
      </c>
    </row>
    <row r="12916" spans="1:5" x14ac:dyDescent="0.3">
      <c r="A12916" t="s">
        <v>4282</v>
      </c>
      <c r="B12916" t="s">
        <v>25</v>
      </c>
      <c r="C12916">
        <v>7</v>
      </c>
      <c r="E12916" t="b">
        <v>0</v>
      </c>
    </row>
    <row r="12917" spans="1:5" x14ac:dyDescent="0.3">
      <c r="A12917" t="s">
        <v>4283</v>
      </c>
      <c r="B12917" t="s">
        <v>18</v>
      </c>
      <c r="C12917">
        <v>5.3</v>
      </c>
      <c r="E12917" t="b">
        <v>0</v>
      </c>
    </row>
    <row r="12918" spans="1:5" x14ac:dyDescent="0.3">
      <c r="A12918" t="s">
        <v>4284</v>
      </c>
      <c r="B12918" t="s">
        <v>12</v>
      </c>
      <c r="C12918">
        <v>4.4000000000000004</v>
      </c>
      <c r="E12918" t="b">
        <v>0</v>
      </c>
    </row>
    <row r="12919" spans="1:5" x14ac:dyDescent="0.3">
      <c r="A12919" t="s">
        <v>4284</v>
      </c>
      <c r="B12919" t="s">
        <v>13</v>
      </c>
      <c r="C12919">
        <v>4.4000000000000004</v>
      </c>
      <c r="E12919" t="b">
        <v>0</v>
      </c>
    </row>
    <row r="12920" spans="1:5" x14ac:dyDescent="0.3">
      <c r="A12920" t="s">
        <v>4284</v>
      </c>
      <c r="B12920" t="s">
        <v>31</v>
      </c>
      <c r="C12920">
        <v>4.4000000000000004</v>
      </c>
      <c r="E12920" t="b">
        <v>0</v>
      </c>
    </row>
    <row r="12921" spans="1:5" x14ac:dyDescent="0.3">
      <c r="A12921" t="s">
        <v>4284</v>
      </c>
      <c r="B12921" t="s">
        <v>28</v>
      </c>
      <c r="C12921">
        <v>4.4000000000000004</v>
      </c>
      <c r="E12921" t="b">
        <v>0</v>
      </c>
    </row>
    <row r="12922" spans="1:5" x14ac:dyDescent="0.3">
      <c r="A12922" t="s">
        <v>4285</v>
      </c>
      <c r="B12922" t="s">
        <v>22</v>
      </c>
      <c r="C12922">
        <v>3.4</v>
      </c>
      <c r="E12922" t="b">
        <v>0</v>
      </c>
    </row>
    <row r="12923" spans="1:5" x14ac:dyDescent="0.3">
      <c r="A12923" t="s">
        <v>4285</v>
      </c>
      <c r="B12923" t="s">
        <v>35</v>
      </c>
      <c r="C12923">
        <v>3.4</v>
      </c>
      <c r="E12923" t="b">
        <v>0</v>
      </c>
    </row>
    <row r="12924" spans="1:5" x14ac:dyDescent="0.3">
      <c r="A12924" t="s">
        <v>4286</v>
      </c>
      <c r="B12924" t="s">
        <v>30</v>
      </c>
      <c r="C12924">
        <v>4.5</v>
      </c>
      <c r="E12924" t="b">
        <v>0</v>
      </c>
    </row>
    <row r="12925" spans="1:5" x14ac:dyDescent="0.3">
      <c r="A12925" t="s">
        <v>4286</v>
      </c>
      <c r="B12925" t="s">
        <v>35</v>
      </c>
      <c r="C12925">
        <v>4.5</v>
      </c>
      <c r="E12925" t="b">
        <v>0</v>
      </c>
    </row>
    <row r="12926" spans="1:5" x14ac:dyDescent="0.3">
      <c r="A12926" t="s">
        <v>4286</v>
      </c>
      <c r="B12926" t="s">
        <v>26</v>
      </c>
      <c r="C12926">
        <v>4.5</v>
      </c>
      <c r="E12926" t="b">
        <v>0</v>
      </c>
    </row>
    <row r="12927" spans="1:5" x14ac:dyDescent="0.3">
      <c r="A12927" t="s">
        <v>4286</v>
      </c>
      <c r="B12927" t="s">
        <v>17</v>
      </c>
      <c r="C12927">
        <v>4.5</v>
      </c>
      <c r="E12927" t="b">
        <v>0</v>
      </c>
    </row>
    <row r="12928" spans="1:5" x14ac:dyDescent="0.3">
      <c r="A12928" t="s">
        <v>4287</v>
      </c>
      <c r="B12928" t="s">
        <v>17</v>
      </c>
      <c r="C12928">
        <v>3.4</v>
      </c>
      <c r="E12928" t="b">
        <v>0</v>
      </c>
    </row>
    <row r="12929" spans="1:5" x14ac:dyDescent="0.3">
      <c r="A12929" t="s">
        <v>4288</v>
      </c>
      <c r="B12929" t="s">
        <v>34</v>
      </c>
      <c r="C12929">
        <v>7.1</v>
      </c>
      <c r="E12929" t="b">
        <v>0</v>
      </c>
    </row>
    <row r="12930" spans="1:5" x14ac:dyDescent="0.3">
      <c r="A12930" t="s">
        <v>4288</v>
      </c>
      <c r="B12930" t="s">
        <v>30</v>
      </c>
      <c r="C12930">
        <v>7.1</v>
      </c>
      <c r="E12930" t="b">
        <v>0</v>
      </c>
    </row>
    <row r="12931" spans="1:5" x14ac:dyDescent="0.3">
      <c r="A12931" t="s">
        <v>4289</v>
      </c>
      <c r="B12931" t="s">
        <v>30</v>
      </c>
      <c r="C12931">
        <v>6.4</v>
      </c>
      <c r="E12931" t="b">
        <v>0</v>
      </c>
    </row>
    <row r="12932" spans="1:5" x14ac:dyDescent="0.3">
      <c r="A12932" t="s">
        <v>4289</v>
      </c>
      <c r="B12932" t="s">
        <v>14</v>
      </c>
      <c r="C12932">
        <v>6.4</v>
      </c>
      <c r="E12932" t="b">
        <v>0</v>
      </c>
    </row>
    <row r="12933" spans="1:5" x14ac:dyDescent="0.3">
      <c r="A12933" t="s">
        <v>4290</v>
      </c>
      <c r="B12933" t="s">
        <v>12</v>
      </c>
      <c r="C12933">
        <v>5.2</v>
      </c>
      <c r="E12933" t="b">
        <v>0</v>
      </c>
    </row>
    <row r="12934" spans="1:5" x14ac:dyDescent="0.3">
      <c r="A12934" t="s">
        <v>4290</v>
      </c>
      <c r="B12934" t="s">
        <v>17</v>
      </c>
      <c r="C12934">
        <v>5.2</v>
      </c>
      <c r="E12934" t="b">
        <v>0</v>
      </c>
    </row>
    <row r="12935" spans="1:5" x14ac:dyDescent="0.3">
      <c r="A12935" t="s">
        <v>4291</v>
      </c>
      <c r="B12935" t="s">
        <v>30</v>
      </c>
      <c r="C12935">
        <v>7</v>
      </c>
      <c r="E12935" t="b">
        <v>0</v>
      </c>
    </row>
    <row r="12936" spans="1:5" x14ac:dyDescent="0.3">
      <c r="A12936" t="s">
        <v>4291</v>
      </c>
      <c r="B12936" t="s">
        <v>26</v>
      </c>
      <c r="C12936">
        <v>7</v>
      </c>
      <c r="E12936" t="b">
        <v>0</v>
      </c>
    </row>
    <row r="12937" spans="1:5" x14ac:dyDescent="0.3">
      <c r="A12937" t="s">
        <v>4291</v>
      </c>
      <c r="B12937" t="s">
        <v>17</v>
      </c>
      <c r="C12937">
        <v>7</v>
      </c>
      <c r="E12937" t="b">
        <v>0</v>
      </c>
    </row>
    <row r="12938" spans="1:5" x14ac:dyDescent="0.3">
      <c r="A12938" t="s">
        <v>4292</v>
      </c>
      <c r="B12938" t="s">
        <v>22</v>
      </c>
      <c r="C12938">
        <v>7.3</v>
      </c>
      <c r="E12938" t="b">
        <v>0</v>
      </c>
    </row>
    <row r="12939" spans="1:5" x14ac:dyDescent="0.3">
      <c r="A12939" t="s">
        <v>4292</v>
      </c>
      <c r="B12939" t="s">
        <v>30</v>
      </c>
      <c r="C12939">
        <v>7.3</v>
      </c>
      <c r="E12939" t="b">
        <v>0</v>
      </c>
    </row>
    <row r="12940" spans="1:5" x14ac:dyDescent="0.3">
      <c r="A12940" t="s">
        <v>4292</v>
      </c>
      <c r="B12940" t="s">
        <v>19</v>
      </c>
      <c r="C12940">
        <v>7.3</v>
      </c>
      <c r="E12940" t="b">
        <v>0</v>
      </c>
    </row>
    <row r="12941" spans="1:5" x14ac:dyDescent="0.3">
      <c r="A12941" t="s">
        <v>4293</v>
      </c>
      <c r="B12941" t="s">
        <v>18</v>
      </c>
      <c r="C12941">
        <v>8.1</v>
      </c>
      <c r="E12941" t="b">
        <v>0</v>
      </c>
    </row>
    <row r="12942" spans="1:5" x14ac:dyDescent="0.3">
      <c r="A12942" t="s">
        <v>4293</v>
      </c>
      <c r="B12942" t="s">
        <v>30</v>
      </c>
      <c r="C12942">
        <v>8.1</v>
      </c>
      <c r="E12942" t="b">
        <v>0</v>
      </c>
    </row>
    <row r="12943" spans="1:5" x14ac:dyDescent="0.3">
      <c r="A12943" t="s">
        <v>4293</v>
      </c>
      <c r="B12943" t="s">
        <v>31</v>
      </c>
      <c r="C12943">
        <v>8.1</v>
      </c>
      <c r="E12943" t="b">
        <v>0</v>
      </c>
    </row>
    <row r="12944" spans="1:5" x14ac:dyDescent="0.3">
      <c r="A12944" t="s">
        <v>4293</v>
      </c>
      <c r="B12944" t="s">
        <v>42</v>
      </c>
      <c r="C12944">
        <v>8.1</v>
      </c>
      <c r="E12944" t="b">
        <v>0</v>
      </c>
    </row>
    <row r="12945" spans="1:5" x14ac:dyDescent="0.3">
      <c r="A12945" t="s">
        <v>4294</v>
      </c>
      <c r="B12945" t="s">
        <v>30</v>
      </c>
      <c r="C12945">
        <v>5.8</v>
      </c>
      <c r="E12945" t="b">
        <v>0</v>
      </c>
    </row>
    <row r="12946" spans="1:5" x14ac:dyDescent="0.3">
      <c r="A12946" t="s">
        <v>1683</v>
      </c>
      <c r="B12946" t="s">
        <v>30</v>
      </c>
      <c r="C12946">
        <v>5.9</v>
      </c>
      <c r="E12946" t="b">
        <v>0</v>
      </c>
    </row>
    <row r="12947" spans="1:5" x14ac:dyDescent="0.3">
      <c r="A12947" t="s">
        <v>1683</v>
      </c>
      <c r="B12947" t="s">
        <v>14</v>
      </c>
      <c r="C12947">
        <v>5.9</v>
      </c>
      <c r="E12947" t="b">
        <v>0</v>
      </c>
    </row>
    <row r="12948" spans="1:5" x14ac:dyDescent="0.3">
      <c r="A12948" t="s">
        <v>1683</v>
      </c>
      <c r="B12948" t="s">
        <v>35</v>
      </c>
      <c r="C12948">
        <v>5.9</v>
      </c>
      <c r="E12948" t="b">
        <v>0</v>
      </c>
    </row>
    <row r="12949" spans="1:5" x14ac:dyDescent="0.3">
      <c r="A12949" t="s">
        <v>4295</v>
      </c>
      <c r="B12949" t="s">
        <v>30</v>
      </c>
      <c r="C12949">
        <v>6.4</v>
      </c>
      <c r="E12949" t="b">
        <v>0</v>
      </c>
    </row>
    <row r="12950" spans="1:5" x14ac:dyDescent="0.3">
      <c r="A12950" t="s">
        <v>4295</v>
      </c>
      <c r="B12950" t="s">
        <v>25</v>
      </c>
      <c r="C12950">
        <v>6.4</v>
      </c>
      <c r="E12950" t="b">
        <v>0</v>
      </c>
    </row>
    <row r="12951" spans="1:5" x14ac:dyDescent="0.3">
      <c r="A12951" t="s">
        <v>1444</v>
      </c>
      <c r="B12951" t="s">
        <v>35</v>
      </c>
      <c r="C12951">
        <v>7.5</v>
      </c>
      <c r="E12951" t="b">
        <v>0</v>
      </c>
    </row>
    <row r="12952" spans="1:5" x14ac:dyDescent="0.3">
      <c r="A12952" t="s">
        <v>4296</v>
      </c>
      <c r="B12952" t="s">
        <v>38</v>
      </c>
      <c r="C12952">
        <v>7.8</v>
      </c>
      <c r="E12952" t="b">
        <v>0</v>
      </c>
    </row>
    <row r="12953" spans="1:5" x14ac:dyDescent="0.3">
      <c r="A12953" t="s">
        <v>4296</v>
      </c>
      <c r="B12953" t="s">
        <v>34</v>
      </c>
      <c r="C12953">
        <v>7.8</v>
      </c>
      <c r="E12953" t="b">
        <v>0</v>
      </c>
    </row>
    <row r="12954" spans="1:5" x14ac:dyDescent="0.3">
      <c r="A12954" t="s">
        <v>4296</v>
      </c>
      <c r="B12954" t="s">
        <v>18</v>
      </c>
      <c r="C12954">
        <v>7.8</v>
      </c>
      <c r="E12954" t="b">
        <v>0</v>
      </c>
    </row>
    <row r="12955" spans="1:5" x14ac:dyDescent="0.3">
      <c r="A12955" t="s">
        <v>4296</v>
      </c>
      <c r="B12955" t="s">
        <v>31</v>
      </c>
      <c r="C12955">
        <v>7.8</v>
      </c>
      <c r="E12955" t="b">
        <v>0</v>
      </c>
    </row>
    <row r="12956" spans="1:5" x14ac:dyDescent="0.3">
      <c r="A12956" t="s">
        <v>4296</v>
      </c>
      <c r="B12956" t="s">
        <v>17</v>
      </c>
      <c r="C12956">
        <v>7.8</v>
      </c>
      <c r="E12956" t="b">
        <v>0</v>
      </c>
    </row>
    <row r="12957" spans="1:5" x14ac:dyDescent="0.3">
      <c r="A12957" t="s">
        <v>4297</v>
      </c>
      <c r="B12957" t="s">
        <v>30</v>
      </c>
      <c r="C12957">
        <v>6.3</v>
      </c>
      <c r="E12957" t="b">
        <v>0</v>
      </c>
    </row>
    <row r="12958" spans="1:5" x14ac:dyDescent="0.3">
      <c r="A12958" t="s">
        <v>4298</v>
      </c>
      <c r="B12958" t="s">
        <v>30</v>
      </c>
      <c r="C12958">
        <v>7.2</v>
      </c>
      <c r="E12958" t="b">
        <v>0</v>
      </c>
    </row>
    <row r="12959" spans="1:5" x14ac:dyDescent="0.3">
      <c r="A12959" t="s">
        <v>4299</v>
      </c>
      <c r="B12959" t="s">
        <v>30</v>
      </c>
      <c r="C12959">
        <v>5.6</v>
      </c>
      <c r="E12959" t="b">
        <v>0</v>
      </c>
    </row>
    <row r="12960" spans="1:5" x14ac:dyDescent="0.3">
      <c r="A12960" t="s">
        <v>4299</v>
      </c>
      <c r="B12960" t="s">
        <v>35</v>
      </c>
      <c r="C12960">
        <v>5.6</v>
      </c>
      <c r="E12960" t="b">
        <v>0</v>
      </c>
    </row>
    <row r="12961" spans="1:5" x14ac:dyDescent="0.3">
      <c r="A12961" t="s">
        <v>4299</v>
      </c>
      <c r="B12961" t="s">
        <v>17</v>
      </c>
      <c r="C12961">
        <v>5.6</v>
      </c>
      <c r="E12961" t="b">
        <v>0</v>
      </c>
    </row>
    <row r="12962" spans="1:5" x14ac:dyDescent="0.3">
      <c r="A12962" t="s">
        <v>4300</v>
      </c>
      <c r="B12962" t="s">
        <v>38</v>
      </c>
      <c r="C12962">
        <v>7.2</v>
      </c>
      <c r="E12962" t="b">
        <v>0</v>
      </c>
    </row>
    <row r="12963" spans="1:5" x14ac:dyDescent="0.3">
      <c r="A12963" t="s">
        <v>4300</v>
      </c>
      <c r="B12963" t="s">
        <v>30</v>
      </c>
      <c r="C12963">
        <v>7.2</v>
      </c>
      <c r="E12963" t="b">
        <v>0</v>
      </c>
    </row>
    <row r="12964" spans="1:5" x14ac:dyDescent="0.3">
      <c r="A12964" t="s">
        <v>4300</v>
      </c>
      <c r="B12964" t="s">
        <v>39</v>
      </c>
      <c r="C12964">
        <v>7.2</v>
      </c>
      <c r="E12964" t="b">
        <v>0</v>
      </c>
    </row>
    <row r="12965" spans="1:5" x14ac:dyDescent="0.3">
      <c r="A12965" t="s">
        <v>4301</v>
      </c>
      <c r="B12965" t="s">
        <v>30</v>
      </c>
      <c r="C12965">
        <v>8</v>
      </c>
      <c r="E12965" t="b">
        <v>0</v>
      </c>
    </row>
    <row r="12966" spans="1:5" x14ac:dyDescent="0.3">
      <c r="A12966" t="s">
        <v>4302</v>
      </c>
      <c r="B12966" t="s">
        <v>22</v>
      </c>
      <c r="C12966">
        <v>8.5</v>
      </c>
      <c r="E12966" t="b">
        <v>0</v>
      </c>
    </row>
    <row r="12967" spans="1:5" x14ac:dyDescent="0.3">
      <c r="A12967" t="s">
        <v>4303</v>
      </c>
      <c r="B12967" t="s">
        <v>30</v>
      </c>
      <c r="C12967">
        <v>6.8</v>
      </c>
      <c r="E12967" t="b">
        <v>0</v>
      </c>
    </row>
    <row r="12968" spans="1:5" x14ac:dyDescent="0.3">
      <c r="A12968" t="s">
        <v>4303</v>
      </c>
      <c r="B12968" t="s">
        <v>19</v>
      </c>
      <c r="C12968">
        <v>6.8</v>
      </c>
      <c r="E12968" t="b">
        <v>0</v>
      </c>
    </row>
    <row r="12969" spans="1:5" x14ac:dyDescent="0.3">
      <c r="A12969" t="s">
        <v>4304</v>
      </c>
      <c r="B12969" t="s">
        <v>30</v>
      </c>
      <c r="C12969">
        <v>7.3</v>
      </c>
      <c r="E12969" t="b">
        <v>0</v>
      </c>
    </row>
    <row r="12970" spans="1:5" x14ac:dyDescent="0.3">
      <c r="A12970" t="s">
        <v>4304</v>
      </c>
      <c r="B12970" t="s">
        <v>14</v>
      </c>
      <c r="C12970">
        <v>7.3</v>
      </c>
      <c r="E12970" t="b">
        <v>0</v>
      </c>
    </row>
    <row r="12971" spans="1:5" x14ac:dyDescent="0.3">
      <c r="A12971" t="s">
        <v>4305</v>
      </c>
      <c r="B12971" t="s">
        <v>12</v>
      </c>
      <c r="C12971">
        <v>5.5</v>
      </c>
      <c r="E12971" t="b">
        <v>0</v>
      </c>
    </row>
    <row r="12972" spans="1:5" x14ac:dyDescent="0.3">
      <c r="A12972" t="s">
        <v>4305</v>
      </c>
      <c r="B12972" t="s">
        <v>15</v>
      </c>
      <c r="C12972">
        <v>5.5</v>
      </c>
      <c r="E12972" t="b">
        <v>0</v>
      </c>
    </row>
    <row r="12973" spans="1:5" x14ac:dyDescent="0.3">
      <c r="A12973" t="s">
        <v>4306</v>
      </c>
      <c r="B12973" t="s">
        <v>30</v>
      </c>
      <c r="C12973">
        <v>7.3</v>
      </c>
      <c r="E12973" t="b">
        <v>0</v>
      </c>
    </row>
    <row r="12974" spans="1:5" x14ac:dyDescent="0.3">
      <c r="A12974" t="s">
        <v>4306</v>
      </c>
      <c r="B12974" t="s">
        <v>39</v>
      </c>
      <c r="C12974">
        <v>7.3</v>
      </c>
      <c r="E12974" t="b">
        <v>0</v>
      </c>
    </row>
    <row r="12975" spans="1:5" x14ac:dyDescent="0.3">
      <c r="A12975" t="s">
        <v>4307</v>
      </c>
      <c r="B12975" t="s">
        <v>30</v>
      </c>
      <c r="C12975">
        <v>6.3</v>
      </c>
      <c r="E12975" t="b">
        <v>0</v>
      </c>
    </row>
    <row r="12976" spans="1:5" x14ac:dyDescent="0.3">
      <c r="A12976" t="s">
        <v>4308</v>
      </c>
      <c r="B12976" t="s">
        <v>22</v>
      </c>
      <c r="C12976">
        <v>5.0999999999999996</v>
      </c>
      <c r="E12976" t="b">
        <v>0</v>
      </c>
    </row>
    <row r="12977" spans="1:5" x14ac:dyDescent="0.3">
      <c r="A12977" t="s">
        <v>4308</v>
      </c>
      <c r="B12977" t="s">
        <v>19</v>
      </c>
      <c r="C12977">
        <v>5.0999999999999996</v>
      </c>
      <c r="E12977" t="b">
        <v>0</v>
      </c>
    </row>
    <row r="12978" spans="1:5" x14ac:dyDescent="0.3">
      <c r="A12978" t="s">
        <v>4309</v>
      </c>
      <c r="B12978" t="s">
        <v>22</v>
      </c>
      <c r="C12978">
        <v>6.6</v>
      </c>
      <c r="E12978" t="b">
        <v>0</v>
      </c>
    </row>
    <row r="12979" spans="1:5" x14ac:dyDescent="0.3">
      <c r="A12979" t="s">
        <v>4309</v>
      </c>
      <c r="B12979" t="s">
        <v>18</v>
      </c>
      <c r="C12979">
        <v>6.6</v>
      </c>
      <c r="E12979" t="b">
        <v>0</v>
      </c>
    </row>
    <row r="12980" spans="1:5" x14ac:dyDescent="0.3">
      <c r="A12980" t="s">
        <v>4310</v>
      </c>
      <c r="B12980" t="s">
        <v>22</v>
      </c>
      <c r="C12980">
        <v>6.1</v>
      </c>
      <c r="E12980" t="b">
        <v>0</v>
      </c>
    </row>
    <row r="12981" spans="1:5" x14ac:dyDescent="0.3">
      <c r="A12981" t="s">
        <v>4310</v>
      </c>
      <c r="B12981" t="s">
        <v>35</v>
      </c>
      <c r="C12981">
        <v>6.1</v>
      </c>
      <c r="E12981" t="b">
        <v>0</v>
      </c>
    </row>
    <row r="12982" spans="1:5" x14ac:dyDescent="0.3">
      <c r="A12982" t="s">
        <v>4311</v>
      </c>
      <c r="B12982" t="s">
        <v>13</v>
      </c>
      <c r="C12982">
        <v>7.5</v>
      </c>
      <c r="E12982" t="b">
        <v>0</v>
      </c>
    </row>
    <row r="12983" spans="1:5" x14ac:dyDescent="0.3">
      <c r="A12983" t="s">
        <v>4311</v>
      </c>
      <c r="B12983" t="s">
        <v>30</v>
      </c>
      <c r="C12983">
        <v>7.5</v>
      </c>
      <c r="E12983" t="b">
        <v>0</v>
      </c>
    </row>
    <row r="12984" spans="1:5" x14ac:dyDescent="0.3">
      <c r="A12984" t="s">
        <v>4312</v>
      </c>
      <c r="B12984" t="s">
        <v>28</v>
      </c>
      <c r="C12984">
        <v>7</v>
      </c>
      <c r="E12984" t="b">
        <v>0</v>
      </c>
    </row>
    <row r="12985" spans="1:5" x14ac:dyDescent="0.3">
      <c r="A12985" t="s">
        <v>4313</v>
      </c>
      <c r="B12985" t="s">
        <v>34</v>
      </c>
      <c r="C12985">
        <v>7.2</v>
      </c>
      <c r="E12985" t="b">
        <v>0</v>
      </c>
    </row>
    <row r="12986" spans="1:5" x14ac:dyDescent="0.3">
      <c r="A12986" t="s">
        <v>4313</v>
      </c>
      <c r="B12986" t="s">
        <v>30</v>
      </c>
      <c r="C12986">
        <v>7.2</v>
      </c>
      <c r="E12986" t="b">
        <v>0</v>
      </c>
    </row>
    <row r="12987" spans="1:5" x14ac:dyDescent="0.3">
      <c r="A12987" t="s">
        <v>4313</v>
      </c>
      <c r="B12987" t="s">
        <v>44</v>
      </c>
      <c r="C12987">
        <v>7.2</v>
      </c>
      <c r="E12987">
        <v>7.2</v>
      </c>
    </row>
    <row r="12988" spans="1:5" x14ac:dyDescent="0.3">
      <c r="A12988" t="s">
        <v>4314</v>
      </c>
      <c r="B12988" t="s">
        <v>35</v>
      </c>
      <c r="C12988">
        <v>5.3</v>
      </c>
      <c r="E12988" t="b">
        <v>0</v>
      </c>
    </row>
    <row r="12989" spans="1:5" x14ac:dyDescent="0.3">
      <c r="A12989" t="s">
        <v>4314</v>
      </c>
      <c r="B12989" t="s">
        <v>17</v>
      </c>
      <c r="C12989">
        <v>5.3</v>
      </c>
      <c r="E12989" t="b">
        <v>0</v>
      </c>
    </row>
    <row r="12990" spans="1:5" x14ac:dyDescent="0.3">
      <c r="A12990" t="s">
        <v>4315</v>
      </c>
      <c r="B12990" t="s">
        <v>22</v>
      </c>
      <c r="C12990">
        <v>8.6999999999999993</v>
      </c>
      <c r="E12990" t="b">
        <v>0</v>
      </c>
    </row>
    <row r="12991" spans="1:5" x14ac:dyDescent="0.3">
      <c r="A12991" t="s">
        <v>4315</v>
      </c>
      <c r="B12991" t="s">
        <v>35</v>
      </c>
      <c r="C12991">
        <v>8.6999999999999993</v>
      </c>
      <c r="E12991" t="b">
        <v>0</v>
      </c>
    </row>
    <row r="12992" spans="1:5" x14ac:dyDescent="0.3">
      <c r="A12992" t="s">
        <v>4315</v>
      </c>
      <c r="B12992" t="s">
        <v>17</v>
      </c>
      <c r="C12992">
        <v>8.6999999999999993</v>
      </c>
      <c r="E12992" t="b">
        <v>0</v>
      </c>
    </row>
    <row r="12993" spans="1:5" x14ac:dyDescent="0.3">
      <c r="A12993" t="s">
        <v>4316</v>
      </c>
      <c r="B12993" t="s">
        <v>12</v>
      </c>
      <c r="C12993">
        <v>3.4</v>
      </c>
      <c r="E12993" t="b">
        <v>0</v>
      </c>
    </row>
    <row r="12994" spans="1:5" x14ac:dyDescent="0.3">
      <c r="A12994" t="s">
        <v>4316</v>
      </c>
      <c r="B12994" t="s">
        <v>15</v>
      </c>
      <c r="C12994">
        <v>3.4</v>
      </c>
      <c r="E12994" t="b">
        <v>0</v>
      </c>
    </row>
    <row r="12995" spans="1:5" x14ac:dyDescent="0.3">
      <c r="A12995" t="s">
        <v>4317</v>
      </c>
      <c r="B12995" t="s">
        <v>22</v>
      </c>
      <c r="C12995">
        <v>5.4</v>
      </c>
      <c r="E12995" t="b">
        <v>0</v>
      </c>
    </row>
    <row r="12996" spans="1:5" x14ac:dyDescent="0.3">
      <c r="A12996" t="s">
        <v>4317</v>
      </c>
      <c r="B12996" t="s">
        <v>30</v>
      </c>
      <c r="C12996">
        <v>5.4</v>
      </c>
      <c r="E12996" t="b">
        <v>0</v>
      </c>
    </row>
    <row r="12997" spans="1:5" x14ac:dyDescent="0.3">
      <c r="A12997" t="s">
        <v>4318</v>
      </c>
      <c r="B12997" t="s">
        <v>34</v>
      </c>
      <c r="C12997">
        <v>7.8</v>
      </c>
      <c r="E12997" t="b">
        <v>0</v>
      </c>
    </row>
    <row r="12998" spans="1:5" x14ac:dyDescent="0.3">
      <c r="A12998" t="s">
        <v>4318</v>
      </c>
      <c r="B12998" t="s">
        <v>30</v>
      </c>
      <c r="C12998">
        <v>7.8</v>
      </c>
      <c r="E12998" t="b">
        <v>0</v>
      </c>
    </row>
    <row r="12999" spans="1:5" x14ac:dyDescent="0.3">
      <c r="A12999" t="s">
        <v>4319</v>
      </c>
      <c r="B12999" t="s">
        <v>30</v>
      </c>
      <c r="C12999">
        <v>6.7</v>
      </c>
      <c r="E12999" t="b">
        <v>0</v>
      </c>
    </row>
    <row r="13000" spans="1:5" x14ac:dyDescent="0.3">
      <c r="A13000" t="s">
        <v>4319</v>
      </c>
      <c r="B13000" t="s">
        <v>35</v>
      </c>
      <c r="C13000">
        <v>6.7</v>
      </c>
      <c r="E13000" t="b">
        <v>0</v>
      </c>
    </row>
    <row r="13001" spans="1:5" x14ac:dyDescent="0.3">
      <c r="A13001" t="s">
        <v>4320</v>
      </c>
      <c r="B13001" t="s">
        <v>13</v>
      </c>
      <c r="C13001">
        <v>4.7</v>
      </c>
      <c r="E13001" t="b">
        <v>0</v>
      </c>
    </row>
    <row r="13002" spans="1:5" x14ac:dyDescent="0.3">
      <c r="A13002" t="s">
        <v>4320</v>
      </c>
      <c r="B13002" t="s">
        <v>23</v>
      </c>
      <c r="C13002">
        <v>4.7</v>
      </c>
      <c r="E13002" t="b">
        <v>0</v>
      </c>
    </row>
    <row r="13003" spans="1:5" x14ac:dyDescent="0.3">
      <c r="A13003" t="s">
        <v>4321</v>
      </c>
      <c r="B13003" t="s">
        <v>35</v>
      </c>
      <c r="C13003">
        <v>6.3</v>
      </c>
      <c r="E13003" t="b">
        <v>0</v>
      </c>
    </row>
    <row r="13004" spans="1:5" x14ac:dyDescent="0.3">
      <c r="A13004" t="s">
        <v>4322</v>
      </c>
      <c r="B13004" t="s">
        <v>13</v>
      </c>
      <c r="C13004">
        <v>7.4</v>
      </c>
      <c r="E13004" t="b">
        <v>0</v>
      </c>
    </row>
    <row r="13005" spans="1:5" x14ac:dyDescent="0.3">
      <c r="A13005" t="s">
        <v>4322</v>
      </c>
      <c r="B13005" t="s">
        <v>30</v>
      </c>
      <c r="C13005">
        <v>7.4</v>
      </c>
      <c r="E13005" t="b">
        <v>0</v>
      </c>
    </row>
    <row r="13006" spans="1:5" x14ac:dyDescent="0.3">
      <c r="A13006" t="s">
        <v>4323</v>
      </c>
      <c r="B13006" t="s">
        <v>12</v>
      </c>
      <c r="C13006">
        <v>6.1</v>
      </c>
      <c r="E13006" t="b">
        <v>0</v>
      </c>
    </row>
    <row r="13007" spans="1:5" x14ac:dyDescent="0.3">
      <c r="A13007" t="s">
        <v>4323</v>
      </c>
      <c r="B13007" t="s">
        <v>15</v>
      </c>
      <c r="C13007">
        <v>6.1</v>
      </c>
      <c r="E13007" t="b">
        <v>0</v>
      </c>
    </row>
    <row r="13008" spans="1:5" x14ac:dyDescent="0.3">
      <c r="A13008" t="s">
        <v>4324</v>
      </c>
      <c r="B13008" t="s">
        <v>34</v>
      </c>
      <c r="C13008">
        <v>7.5</v>
      </c>
      <c r="E13008" t="b">
        <v>0</v>
      </c>
    </row>
    <row r="13009" spans="1:5" x14ac:dyDescent="0.3">
      <c r="A13009" t="s">
        <v>4324</v>
      </c>
      <c r="B13009" t="s">
        <v>30</v>
      </c>
      <c r="C13009">
        <v>7.5</v>
      </c>
      <c r="E13009" t="b">
        <v>0</v>
      </c>
    </row>
    <row r="13010" spans="1:5" x14ac:dyDescent="0.3">
      <c r="A13010" t="s">
        <v>4325</v>
      </c>
      <c r="B13010" t="s">
        <v>35</v>
      </c>
      <c r="C13010">
        <v>6.3</v>
      </c>
      <c r="E13010" t="b">
        <v>0</v>
      </c>
    </row>
    <row r="13011" spans="1:5" x14ac:dyDescent="0.3">
      <c r="A13011" t="s">
        <v>4325</v>
      </c>
      <c r="B13011" t="s">
        <v>17</v>
      </c>
      <c r="C13011">
        <v>6.3</v>
      </c>
      <c r="E13011" t="b">
        <v>0</v>
      </c>
    </row>
    <row r="13012" spans="1:5" x14ac:dyDescent="0.3">
      <c r="A13012" t="s">
        <v>4326</v>
      </c>
      <c r="B13012" t="s">
        <v>22</v>
      </c>
      <c r="C13012">
        <v>6.3</v>
      </c>
      <c r="E13012" t="b">
        <v>0</v>
      </c>
    </row>
    <row r="13013" spans="1:5" x14ac:dyDescent="0.3">
      <c r="A13013" t="s">
        <v>4326</v>
      </c>
      <c r="B13013" t="s">
        <v>34</v>
      </c>
      <c r="C13013">
        <v>6.3</v>
      </c>
      <c r="E13013" t="b">
        <v>0</v>
      </c>
    </row>
    <row r="13014" spans="1:5" x14ac:dyDescent="0.3">
      <c r="A13014" t="s">
        <v>4326</v>
      </c>
      <c r="B13014" t="s">
        <v>19</v>
      </c>
      <c r="C13014">
        <v>6.3</v>
      </c>
      <c r="E13014" t="b">
        <v>0</v>
      </c>
    </row>
    <row r="13015" spans="1:5" x14ac:dyDescent="0.3">
      <c r="A13015" t="s">
        <v>4327</v>
      </c>
      <c r="B13015" t="s">
        <v>30</v>
      </c>
      <c r="C13015">
        <v>6.8</v>
      </c>
      <c r="E13015" t="b">
        <v>0</v>
      </c>
    </row>
    <row r="13016" spans="1:5" x14ac:dyDescent="0.3">
      <c r="A13016" t="s">
        <v>4327</v>
      </c>
      <c r="B13016" t="s">
        <v>19</v>
      </c>
      <c r="C13016">
        <v>6.8</v>
      </c>
      <c r="E13016" t="b">
        <v>0</v>
      </c>
    </row>
    <row r="13017" spans="1:5" x14ac:dyDescent="0.3">
      <c r="A13017" t="s">
        <v>4328</v>
      </c>
      <c r="B13017" t="s">
        <v>30</v>
      </c>
      <c r="C13017">
        <v>7.8</v>
      </c>
      <c r="E13017" t="b">
        <v>0</v>
      </c>
    </row>
    <row r="13018" spans="1:5" x14ac:dyDescent="0.3">
      <c r="A13018" t="s">
        <v>4328</v>
      </c>
      <c r="B13018" t="s">
        <v>19</v>
      </c>
      <c r="C13018">
        <v>7.8</v>
      </c>
      <c r="E13018" t="b">
        <v>0</v>
      </c>
    </row>
    <row r="13019" spans="1:5" x14ac:dyDescent="0.3">
      <c r="A13019" t="s">
        <v>4329</v>
      </c>
      <c r="B13019" t="s">
        <v>30</v>
      </c>
      <c r="C13019">
        <v>6.9</v>
      </c>
      <c r="E13019" t="b">
        <v>0</v>
      </c>
    </row>
    <row r="13020" spans="1:5" x14ac:dyDescent="0.3">
      <c r="A13020" t="s">
        <v>4329</v>
      </c>
      <c r="B13020" t="s">
        <v>19</v>
      </c>
      <c r="C13020">
        <v>6.9</v>
      </c>
      <c r="E13020" t="b">
        <v>0</v>
      </c>
    </row>
    <row r="13021" spans="1:5" x14ac:dyDescent="0.3">
      <c r="A13021" t="s">
        <v>4330</v>
      </c>
      <c r="B13021" t="s">
        <v>22</v>
      </c>
      <c r="C13021">
        <v>8</v>
      </c>
      <c r="E13021" t="b">
        <v>0</v>
      </c>
    </row>
    <row r="13022" spans="1:5" x14ac:dyDescent="0.3">
      <c r="A13022" t="s">
        <v>4330</v>
      </c>
      <c r="B13022" t="s">
        <v>30</v>
      </c>
      <c r="C13022">
        <v>8</v>
      </c>
      <c r="E13022" t="b">
        <v>0</v>
      </c>
    </row>
    <row r="13023" spans="1:5" x14ac:dyDescent="0.3">
      <c r="A13023" t="s">
        <v>4330</v>
      </c>
      <c r="B13023" t="s">
        <v>19</v>
      </c>
      <c r="C13023">
        <v>8</v>
      </c>
      <c r="E13023" t="b">
        <v>0</v>
      </c>
    </row>
    <row r="13024" spans="1:5" x14ac:dyDescent="0.3">
      <c r="A13024" t="s">
        <v>4331</v>
      </c>
      <c r="B13024" t="s">
        <v>30</v>
      </c>
      <c r="C13024">
        <v>7.8</v>
      </c>
      <c r="E13024" t="b">
        <v>0</v>
      </c>
    </row>
    <row r="13025" spans="1:5" x14ac:dyDescent="0.3">
      <c r="A13025" t="s">
        <v>4331</v>
      </c>
      <c r="B13025" t="s">
        <v>19</v>
      </c>
      <c r="C13025">
        <v>7.8</v>
      </c>
      <c r="E13025" t="b">
        <v>0</v>
      </c>
    </row>
    <row r="13026" spans="1:5" x14ac:dyDescent="0.3">
      <c r="A13026" t="s">
        <v>4331</v>
      </c>
      <c r="B13026" t="s">
        <v>36</v>
      </c>
      <c r="C13026">
        <v>7.8</v>
      </c>
      <c r="E13026" t="b">
        <v>0</v>
      </c>
    </row>
    <row r="13027" spans="1:5" x14ac:dyDescent="0.3">
      <c r="A13027" t="s">
        <v>4332</v>
      </c>
      <c r="B13027" t="s">
        <v>28</v>
      </c>
      <c r="C13027">
        <v>7.4</v>
      </c>
      <c r="E13027" t="b">
        <v>0</v>
      </c>
    </row>
    <row r="13028" spans="1:5" x14ac:dyDescent="0.3">
      <c r="A13028" t="s">
        <v>4333</v>
      </c>
      <c r="B13028" t="s">
        <v>30</v>
      </c>
      <c r="C13028">
        <v>6.1</v>
      </c>
      <c r="E13028" t="b">
        <v>0</v>
      </c>
    </row>
    <row r="13029" spans="1:5" x14ac:dyDescent="0.3">
      <c r="A13029" t="s">
        <v>4333</v>
      </c>
      <c r="B13029" t="s">
        <v>39</v>
      </c>
      <c r="C13029">
        <v>6.1</v>
      </c>
      <c r="E13029" t="b">
        <v>0</v>
      </c>
    </row>
    <row r="13030" spans="1:5" x14ac:dyDescent="0.3">
      <c r="A13030" t="s">
        <v>4334</v>
      </c>
      <c r="B13030" t="s">
        <v>22</v>
      </c>
      <c r="C13030">
        <v>4.3</v>
      </c>
      <c r="E13030" t="b">
        <v>0</v>
      </c>
    </row>
    <row r="13031" spans="1:5" x14ac:dyDescent="0.3">
      <c r="A13031" t="s">
        <v>4334</v>
      </c>
      <c r="B13031" t="s">
        <v>30</v>
      </c>
      <c r="C13031">
        <v>4.3</v>
      </c>
      <c r="E13031" t="b">
        <v>0</v>
      </c>
    </row>
    <row r="13032" spans="1:5" x14ac:dyDescent="0.3">
      <c r="A13032" t="s">
        <v>4335</v>
      </c>
      <c r="B13032" t="s">
        <v>34</v>
      </c>
      <c r="C13032">
        <v>3.5</v>
      </c>
      <c r="E13032" t="b">
        <v>0</v>
      </c>
    </row>
    <row r="13033" spans="1:5" x14ac:dyDescent="0.3">
      <c r="A13033" t="s">
        <v>4335</v>
      </c>
      <c r="B13033" t="s">
        <v>30</v>
      </c>
      <c r="C13033">
        <v>3.5</v>
      </c>
      <c r="E13033" t="b">
        <v>0</v>
      </c>
    </row>
    <row r="13034" spans="1:5" x14ac:dyDescent="0.3">
      <c r="A13034" t="s">
        <v>4335</v>
      </c>
      <c r="B13034" t="s">
        <v>17</v>
      </c>
      <c r="C13034">
        <v>3.5</v>
      </c>
      <c r="E13034" t="b">
        <v>0</v>
      </c>
    </row>
    <row r="13035" spans="1:5" x14ac:dyDescent="0.3">
      <c r="A13035" t="s">
        <v>4336</v>
      </c>
      <c r="B13035" t="s">
        <v>22</v>
      </c>
      <c r="C13035">
        <v>7.2</v>
      </c>
      <c r="E13035" t="b">
        <v>0</v>
      </c>
    </row>
    <row r="13036" spans="1:5" x14ac:dyDescent="0.3">
      <c r="A13036" t="s">
        <v>4336</v>
      </c>
      <c r="B13036" t="s">
        <v>30</v>
      </c>
      <c r="C13036">
        <v>7.2</v>
      </c>
      <c r="E13036" t="b">
        <v>0</v>
      </c>
    </row>
    <row r="13037" spans="1:5" x14ac:dyDescent="0.3">
      <c r="A13037" t="s">
        <v>4336</v>
      </c>
      <c r="B13037" t="s">
        <v>19</v>
      </c>
      <c r="C13037">
        <v>7.2</v>
      </c>
      <c r="E13037" t="b">
        <v>0</v>
      </c>
    </row>
    <row r="13038" spans="1:5" x14ac:dyDescent="0.3">
      <c r="A13038" t="s">
        <v>4337</v>
      </c>
      <c r="B13038" t="s">
        <v>35</v>
      </c>
      <c r="C13038">
        <v>4.7</v>
      </c>
      <c r="E13038" t="b">
        <v>0</v>
      </c>
    </row>
    <row r="13039" spans="1:5" x14ac:dyDescent="0.3">
      <c r="A13039" t="s">
        <v>4337</v>
      </c>
      <c r="B13039" t="s">
        <v>17</v>
      </c>
      <c r="C13039">
        <v>4.7</v>
      </c>
      <c r="E13039" t="b">
        <v>0</v>
      </c>
    </row>
    <row r="13040" spans="1:5" x14ac:dyDescent="0.3">
      <c r="A13040" t="s">
        <v>4338</v>
      </c>
      <c r="B13040" t="s">
        <v>22</v>
      </c>
      <c r="C13040">
        <v>7.3</v>
      </c>
      <c r="E13040" t="b">
        <v>0</v>
      </c>
    </row>
    <row r="13041" spans="1:5" x14ac:dyDescent="0.3">
      <c r="A13041" t="s">
        <v>4338</v>
      </c>
      <c r="B13041" t="s">
        <v>30</v>
      </c>
      <c r="C13041">
        <v>7.3</v>
      </c>
      <c r="E13041" t="b">
        <v>0</v>
      </c>
    </row>
    <row r="13042" spans="1:5" x14ac:dyDescent="0.3">
      <c r="A13042" t="s">
        <v>4338</v>
      </c>
      <c r="B13042" t="s">
        <v>19</v>
      </c>
      <c r="C13042">
        <v>7.3</v>
      </c>
      <c r="E13042" t="b">
        <v>0</v>
      </c>
    </row>
    <row r="13043" spans="1:5" x14ac:dyDescent="0.3">
      <c r="A13043" t="s">
        <v>4339</v>
      </c>
      <c r="B13043" t="s">
        <v>30</v>
      </c>
      <c r="C13043">
        <v>7.9</v>
      </c>
      <c r="E13043" t="b">
        <v>0</v>
      </c>
    </row>
    <row r="13044" spans="1:5" x14ac:dyDescent="0.3">
      <c r="A13044" t="s">
        <v>4339</v>
      </c>
      <c r="B13044" t="s">
        <v>26</v>
      </c>
      <c r="C13044">
        <v>7.9</v>
      </c>
      <c r="E13044" t="b">
        <v>0</v>
      </c>
    </row>
    <row r="13045" spans="1:5" x14ac:dyDescent="0.3">
      <c r="A13045" t="s">
        <v>4339</v>
      </c>
      <c r="B13045" t="s">
        <v>17</v>
      </c>
      <c r="C13045">
        <v>7.9</v>
      </c>
      <c r="E13045" t="b">
        <v>0</v>
      </c>
    </row>
    <row r="13046" spans="1:5" x14ac:dyDescent="0.3">
      <c r="A13046" t="s">
        <v>4340</v>
      </c>
      <c r="B13046" t="s">
        <v>19</v>
      </c>
      <c r="C13046">
        <v>5.0999999999999996</v>
      </c>
      <c r="E13046" t="b">
        <v>0</v>
      </c>
    </row>
    <row r="13047" spans="1:5" x14ac:dyDescent="0.3">
      <c r="A13047" t="s">
        <v>4341</v>
      </c>
      <c r="B13047" t="s">
        <v>34</v>
      </c>
      <c r="C13047">
        <v>7.2</v>
      </c>
      <c r="E13047" t="b">
        <v>0</v>
      </c>
    </row>
    <row r="13048" spans="1:5" x14ac:dyDescent="0.3">
      <c r="A13048" t="s">
        <v>4341</v>
      </c>
      <c r="B13048" t="s">
        <v>30</v>
      </c>
      <c r="C13048">
        <v>7.2</v>
      </c>
      <c r="E13048" t="b">
        <v>0</v>
      </c>
    </row>
    <row r="13049" spans="1:5" x14ac:dyDescent="0.3">
      <c r="A13049" t="s">
        <v>4341</v>
      </c>
      <c r="B13049" t="s">
        <v>19</v>
      </c>
      <c r="C13049">
        <v>7.2</v>
      </c>
      <c r="E13049" t="b">
        <v>0</v>
      </c>
    </row>
    <row r="13050" spans="1:5" x14ac:dyDescent="0.3">
      <c r="A13050" t="s">
        <v>4342</v>
      </c>
      <c r="B13050" t="s">
        <v>30</v>
      </c>
      <c r="C13050">
        <v>5.4</v>
      </c>
      <c r="E13050" t="b">
        <v>0</v>
      </c>
    </row>
    <row r="13051" spans="1:5" x14ac:dyDescent="0.3">
      <c r="A13051" t="s">
        <v>4342</v>
      </c>
      <c r="B13051" t="s">
        <v>26</v>
      </c>
      <c r="C13051">
        <v>5.4</v>
      </c>
      <c r="E13051" t="b">
        <v>0</v>
      </c>
    </row>
    <row r="13052" spans="1:5" x14ac:dyDescent="0.3">
      <c r="A13052" t="s">
        <v>4343</v>
      </c>
      <c r="B13052" t="s">
        <v>35</v>
      </c>
      <c r="C13052">
        <v>3.7</v>
      </c>
      <c r="E13052" t="b">
        <v>0</v>
      </c>
    </row>
    <row r="13053" spans="1:5" x14ac:dyDescent="0.3">
      <c r="A13053" t="s">
        <v>1780</v>
      </c>
      <c r="B13053" t="s">
        <v>12</v>
      </c>
      <c r="C13053">
        <v>7.4</v>
      </c>
      <c r="E13053" t="b">
        <v>0</v>
      </c>
    </row>
    <row r="13054" spans="1:5" x14ac:dyDescent="0.3">
      <c r="A13054" t="s">
        <v>1780</v>
      </c>
      <c r="B13054" t="s">
        <v>35</v>
      </c>
      <c r="C13054">
        <v>7.4</v>
      </c>
      <c r="E13054" t="b">
        <v>0</v>
      </c>
    </row>
    <row r="13055" spans="1:5" x14ac:dyDescent="0.3">
      <c r="A13055" t="s">
        <v>1780</v>
      </c>
      <c r="B13055" t="s">
        <v>17</v>
      </c>
      <c r="C13055">
        <v>7.4</v>
      </c>
      <c r="E13055" t="b">
        <v>0</v>
      </c>
    </row>
    <row r="13056" spans="1:5" x14ac:dyDescent="0.3">
      <c r="A13056" t="s">
        <v>4344</v>
      </c>
      <c r="B13056" t="s">
        <v>22</v>
      </c>
      <c r="C13056">
        <v>7.1</v>
      </c>
      <c r="E13056" t="b">
        <v>0</v>
      </c>
    </row>
    <row r="13057" spans="1:5" x14ac:dyDescent="0.3">
      <c r="A13057" t="s">
        <v>4344</v>
      </c>
      <c r="B13057" t="s">
        <v>30</v>
      </c>
      <c r="C13057">
        <v>7.1</v>
      </c>
      <c r="E13057" t="b">
        <v>0</v>
      </c>
    </row>
    <row r="13058" spans="1:5" x14ac:dyDescent="0.3">
      <c r="A13058" t="s">
        <v>4344</v>
      </c>
      <c r="B13058" t="s">
        <v>19</v>
      </c>
      <c r="C13058">
        <v>7.1</v>
      </c>
      <c r="E13058" t="b">
        <v>0</v>
      </c>
    </row>
    <row r="13059" spans="1:5" x14ac:dyDescent="0.3">
      <c r="A13059" t="s">
        <v>4345</v>
      </c>
      <c r="B13059" t="s">
        <v>12</v>
      </c>
      <c r="C13059">
        <v>6.8</v>
      </c>
      <c r="E13059" t="b">
        <v>0</v>
      </c>
    </row>
    <row r="13060" spans="1:5" x14ac:dyDescent="0.3">
      <c r="A13060" t="s">
        <v>4345</v>
      </c>
      <c r="B13060" t="s">
        <v>38</v>
      </c>
      <c r="C13060">
        <v>6.8</v>
      </c>
      <c r="E13060" t="b">
        <v>0</v>
      </c>
    </row>
    <row r="13061" spans="1:5" x14ac:dyDescent="0.3">
      <c r="A13061" t="s">
        <v>4345</v>
      </c>
      <c r="B13061" t="s">
        <v>30</v>
      </c>
      <c r="C13061">
        <v>6.8</v>
      </c>
      <c r="E13061" t="b">
        <v>0</v>
      </c>
    </row>
    <row r="13062" spans="1:5" x14ac:dyDescent="0.3">
      <c r="A13062" t="s">
        <v>4345</v>
      </c>
      <c r="B13062" t="s">
        <v>32</v>
      </c>
      <c r="C13062">
        <v>6.8</v>
      </c>
      <c r="E13062" t="b">
        <v>0</v>
      </c>
    </row>
    <row r="13063" spans="1:5" x14ac:dyDescent="0.3">
      <c r="A13063" t="s">
        <v>4346</v>
      </c>
      <c r="B13063" t="s">
        <v>22</v>
      </c>
      <c r="C13063">
        <v>8.1999999999999993</v>
      </c>
      <c r="E13063" t="b">
        <v>0</v>
      </c>
    </row>
    <row r="13064" spans="1:5" x14ac:dyDescent="0.3">
      <c r="A13064" t="s">
        <v>4346</v>
      </c>
      <c r="B13064" t="s">
        <v>30</v>
      </c>
      <c r="C13064">
        <v>8.1999999999999993</v>
      </c>
      <c r="E13064" t="b">
        <v>0</v>
      </c>
    </row>
    <row r="13065" spans="1:5" x14ac:dyDescent="0.3">
      <c r="A13065" t="s">
        <v>4347</v>
      </c>
      <c r="B13065" t="s">
        <v>30</v>
      </c>
      <c r="C13065">
        <v>7</v>
      </c>
      <c r="E13065" t="b">
        <v>0</v>
      </c>
    </row>
    <row r="13066" spans="1:5" x14ac:dyDescent="0.3">
      <c r="A13066" t="s">
        <v>4348</v>
      </c>
      <c r="B13066" t="s">
        <v>22</v>
      </c>
      <c r="C13066">
        <v>7.4</v>
      </c>
      <c r="E13066" t="b">
        <v>0</v>
      </c>
    </row>
    <row r="13067" spans="1:5" x14ac:dyDescent="0.3">
      <c r="A13067" t="s">
        <v>4348</v>
      </c>
      <c r="B13067" t="s">
        <v>30</v>
      </c>
      <c r="C13067">
        <v>7.4</v>
      </c>
      <c r="E13067" t="b">
        <v>0</v>
      </c>
    </row>
    <row r="13068" spans="1:5" x14ac:dyDescent="0.3">
      <c r="A13068" t="s">
        <v>4349</v>
      </c>
      <c r="B13068" t="s">
        <v>22</v>
      </c>
      <c r="C13068">
        <v>6.7</v>
      </c>
      <c r="E13068" t="b">
        <v>0</v>
      </c>
    </row>
    <row r="13069" spans="1:5" x14ac:dyDescent="0.3">
      <c r="A13069" t="s">
        <v>4349</v>
      </c>
      <c r="B13069" t="s">
        <v>30</v>
      </c>
      <c r="C13069">
        <v>6.7</v>
      </c>
      <c r="E13069" t="b">
        <v>0</v>
      </c>
    </row>
    <row r="13070" spans="1:5" x14ac:dyDescent="0.3">
      <c r="A13070" t="s">
        <v>4349</v>
      </c>
      <c r="B13070" t="s">
        <v>19</v>
      </c>
      <c r="C13070">
        <v>6.7</v>
      </c>
      <c r="E13070" t="b">
        <v>0</v>
      </c>
    </row>
    <row r="13071" spans="1:5" x14ac:dyDescent="0.3">
      <c r="A13071" t="s">
        <v>2994</v>
      </c>
      <c r="B13071" t="s">
        <v>22</v>
      </c>
      <c r="C13071">
        <v>5.7</v>
      </c>
      <c r="E13071" t="b">
        <v>0</v>
      </c>
    </row>
    <row r="13072" spans="1:5" x14ac:dyDescent="0.3">
      <c r="A13072" t="s">
        <v>2994</v>
      </c>
      <c r="B13072" t="s">
        <v>30</v>
      </c>
      <c r="C13072">
        <v>5.7</v>
      </c>
      <c r="E13072" t="b">
        <v>0</v>
      </c>
    </row>
    <row r="13073" spans="1:5" x14ac:dyDescent="0.3">
      <c r="A13073" t="s">
        <v>4350</v>
      </c>
      <c r="B13073" t="s">
        <v>12</v>
      </c>
      <c r="C13073">
        <v>9.1</v>
      </c>
      <c r="E13073" t="b">
        <v>0</v>
      </c>
    </row>
    <row r="13074" spans="1:5" x14ac:dyDescent="0.3">
      <c r="A13074" t="s">
        <v>4351</v>
      </c>
      <c r="B13074" t="s">
        <v>44</v>
      </c>
      <c r="C13074">
        <v>7.6</v>
      </c>
      <c r="E13074">
        <v>7.6</v>
      </c>
    </row>
    <row r="13075" spans="1:5" x14ac:dyDescent="0.3">
      <c r="A13075" t="s">
        <v>4351</v>
      </c>
      <c r="B13075" t="s">
        <v>26</v>
      </c>
      <c r="C13075">
        <v>7.6</v>
      </c>
      <c r="E13075" t="b">
        <v>0</v>
      </c>
    </row>
    <row r="13076" spans="1:5" x14ac:dyDescent="0.3">
      <c r="A13076" t="s">
        <v>4351</v>
      </c>
      <c r="B13076" t="s">
        <v>19</v>
      </c>
      <c r="C13076">
        <v>7.6</v>
      </c>
      <c r="E13076" t="b">
        <v>0</v>
      </c>
    </row>
    <row r="13077" spans="1:5" x14ac:dyDescent="0.3">
      <c r="A13077" t="s">
        <v>4351</v>
      </c>
      <c r="B13077" t="s">
        <v>17</v>
      </c>
      <c r="C13077">
        <v>7.6</v>
      </c>
      <c r="E13077" t="b">
        <v>0</v>
      </c>
    </row>
    <row r="13078" spans="1:5" x14ac:dyDescent="0.3">
      <c r="A13078" t="s">
        <v>4352</v>
      </c>
      <c r="B13078" t="s">
        <v>30</v>
      </c>
      <c r="C13078">
        <v>7.2</v>
      </c>
      <c r="E13078" t="b">
        <v>0</v>
      </c>
    </row>
    <row r="13079" spans="1:5" x14ac:dyDescent="0.3">
      <c r="A13079" t="s">
        <v>4352</v>
      </c>
      <c r="B13079" t="s">
        <v>26</v>
      </c>
      <c r="C13079">
        <v>7.2</v>
      </c>
      <c r="E13079" t="b">
        <v>0</v>
      </c>
    </row>
    <row r="13080" spans="1:5" x14ac:dyDescent="0.3">
      <c r="A13080" t="s">
        <v>4352</v>
      </c>
      <c r="B13080" t="s">
        <v>19</v>
      </c>
      <c r="C13080">
        <v>7.2</v>
      </c>
      <c r="E13080" t="b">
        <v>0</v>
      </c>
    </row>
    <row r="13081" spans="1:5" x14ac:dyDescent="0.3">
      <c r="A13081" t="s">
        <v>4353</v>
      </c>
      <c r="B13081" t="s">
        <v>22</v>
      </c>
      <c r="C13081">
        <v>7.5</v>
      </c>
      <c r="E13081" t="b">
        <v>0</v>
      </c>
    </row>
    <row r="13082" spans="1:5" x14ac:dyDescent="0.3">
      <c r="A13082" t="s">
        <v>4353</v>
      </c>
      <c r="B13082" t="s">
        <v>34</v>
      </c>
      <c r="C13082">
        <v>7.5</v>
      </c>
      <c r="E13082" t="b">
        <v>0</v>
      </c>
    </row>
    <row r="13083" spans="1:5" x14ac:dyDescent="0.3">
      <c r="A13083" t="s">
        <v>4353</v>
      </c>
      <c r="B13083" t="s">
        <v>30</v>
      </c>
      <c r="C13083">
        <v>7.5</v>
      </c>
      <c r="E13083" t="b">
        <v>0</v>
      </c>
    </row>
    <row r="13084" spans="1:5" x14ac:dyDescent="0.3">
      <c r="A13084" t="s">
        <v>4353</v>
      </c>
      <c r="B13084" t="s">
        <v>19</v>
      </c>
      <c r="C13084">
        <v>7.5</v>
      </c>
      <c r="E13084" t="b">
        <v>0</v>
      </c>
    </row>
    <row r="13085" spans="1:5" x14ac:dyDescent="0.3">
      <c r="A13085" t="s">
        <v>4354</v>
      </c>
      <c r="B13085" t="s">
        <v>14</v>
      </c>
      <c r="C13085">
        <v>6.8</v>
      </c>
      <c r="E13085" t="b">
        <v>0</v>
      </c>
    </row>
    <row r="13086" spans="1:5" x14ac:dyDescent="0.3">
      <c r="A13086" t="s">
        <v>4354</v>
      </c>
      <c r="B13086" t="s">
        <v>35</v>
      </c>
      <c r="C13086">
        <v>6.8</v>
      </c>
      <c r="E13086" t="b">
        <v>0</v>
      </c>
    </row>
    <row r="13087" spans="1:5" x14ac:dyDescent="0.3">
      <c r="A13087" t="s">
        <v>4354</v>
      </c>
      <c r="B13087" t="s">
        <v>26</v>
      </c>
      <c r="C13087">
        <v>6.8</v>
      </c>
      <c r="E13087" t="b">
        <v>0</v>
      </c>
    </row>
    <row r="13088" spans="1:5" x14ac:dyDescent="0.3">
      <c r="A13088" t="s">
        <v>4354</v>
      </c>
      <c r="B13088" t="s">
        <v>17</v>
      </c>
      <c r="C13088">
        <v>6.8</v>
      </c>
      <c r="E13088" t="b">
        <v>0</v>
      </c>
    </row>
    <row r="13089" spans="1:5" x14ac:dyDescent="0.3">
      <c r="A13089" t="s">
        <v>4355</v>
      </c>
      <c r="B13089" t="s">
        <v>22</v>
      </c>
      <c r="C13089">
        <v>6.9</v>
      </c>
      <c r="E13089" t="b">
        <v>0</v>
      </c>
    </row>
    <row r="13090" spans="1:5" x14ac:dyDescent="0.3">
      <c r="A13090" t="s">
        <v>4355</v>
      </c>
      <c r="B13090" t="s">
        <v>34</v>
      </c>
      <c r="C13090">
        <v>6.9</v>
      </c>
      <c r="E13090" t="b">
        <v>0</v>
      </c>
    </row>
    <row r="13091" spans="1:5" x14ac:dyDescent="0.3">
      <c r="A13091" t="s">
        <v>4355</v>
      </c>
      <c r="B13091" t="s">
        <v>15</v>
      </c>
      <c r="C13091">
        <v>6.9</v>
      </c>
      <c r="E13091" t="b">
        <v>0</v>
      </c>
    </row>
    <row r="13092" spans="1:5" x14ac:dyDescent="0.3">
      <c r="A13092" t="s">
        <v>4355</v>
      </c>
      <c r="B13092" t="s">
        <v>17</v>
      </c>
      <c r="C13092">
        <v>6.9</v>
      </c>
      <c r="E13092" t="b">
        <v>0</v>
      </c>
    </row>
    <row r="13093" spans="1:5" x14ac:dyDescent="0.3">
      <c r="A13093" t="s">
        <v>4356</v>
      </c>
      <c r="B13093" t="s">
        <v>34</v>
      </c>
      <c r="C13093">
        <v>7.9</v>
      </c>
      <c r="E13093" t="b">
        <v>0</v>
      </c>
    </row>
    <row r="13094" spans="1:5" x14ac:dyDescent="0.3">
      <c r="A13094" t="s">
        <v>4356</v>
      </c>
      <c r="B13094" t="s">
        <v>30</v>
      </c>
      <c r="C13094">
        <v>7.9</v>
      </c>
      <c r="E13094" t="b">
        <v>0</v>
      </c>
    </row>
    <row r="13095" spans="1:5" x14ac:dyDescent="0.3">
      <c r="A13095" t="s">
        <v>4356</v>
      </c>
      <c r="B13095" t="s">
        <v>17</v>
      </c>
      <c r="C13095">
        <v>7.9</v>
      </c>
      <c r="E13095" t="b">
        <v>0</v>
      </c>
    </row>
    <row r="13096" spans="1:5" x14ac:dyDescent="0.3">
      <c r="A13096" t="s">
        <v>4357</v>
      </c>
      <c r="B13096" t="s">
        <v>18</v>
      </c>
      <c r="C13096">
        <v>7.6</v>
      </c>
      <c r="E13096" t="b">
        <v>0</v>
      </c>
    </row>
    <row r="13097" spans="1:5" x14ac:dyDescent="0.3">
      <c r="A13097" t="s">
        <v>4357</v>
      </c>
      <c r="B13097" t="s">
        <v>36</v>
      </c>
      <c r="C13097">
        <v>7.6</v>
      </c>
      <c r="E13097" t="b">
        <v>0</v>
      </c>
    </row>
    <row r="13098" spans="1:5" x14ac:dyDescent="0.3">
      <c r="A13098" t="s">
        <v>4358</v>
      </c>
      <c r="B13098" t="s">
        <v>30</v>
      </c>
      <c r="C13098">
        <v>6.7</v>
      </c>
      <c r="E13098" t="b">
        <v>0</v>
      </c>
    </row>
    <row r="13099" spans="1:5" x14ac:dyDescent="0.3">
      <c r="A13099" t="s">
        <v>4359</v>
      </c>
      <c r="B13099" t="s">
        <v>22</v>
      </c>
      <c r="C13099">
        <v>5.8</v>
      </c>
      <c r="E13099" t="b">
        <v>0</v>
      </c>
    </row>
    <row r="13100" spans="1:5" x14ac:dyDescent="0.3">
      <c r="A13100" t="s">
        <v>4359</v>
      </c>
      <c r="B13100" t="s">
        <v>19</v>
      </c>
      <c r="C13100">
        <v>5.8</v>
      </c>
      <c r="E13100" t="b">
        <v>0</v>
      </c>
    </row>
    <row r="13101" spans="1:5" x14ac:dyDescent="0.3">
      <c r="A13101" t="s">
        <v>4360</v>
      </c>
      <c r="B13101" t="s">
        <v>34</v>
      </c>
      <c r="C13101">
        <v>6.5</v>
      </c>
      <c r="E13101" t="b">
        <v>0</v>
      </c>
    </row>
    <row r="13102" spans="1:5" x14ac:dyDescent="0.3">
      <c r="A13102" t="s">
        <v>4360</v>
      </c>
      <c r="B13102" t="s">
        <v>30</v>
      </c>
      <c r="C13102">
        <v>6.5</v>
      </c>
      <c r="E13102" t="b">
        <v>0</v>
      </c>
    </row>
    <row r="13103" spans="1:5" x14ac:dyDescent="0.3">
      <c r="A13103" t="s">
        <v>4360</v>
      </c>
      <c r="B13103" t="s">
        <v>17</v>
      </c>
      <c r="C13103">
        <v>6.5</v>
      </c>
      <c r="E13103" t="b">
        <v>0</v>
      </c>
    </row>
    <row r="13104" spans="1:5" x14ac:dyDescent="0.3">
      <c r="A13104" t="s">
        <v>4361</v>
      </c>
      <c r="B13104" t="s">
        <v>30</v>
      </c>
      <c r="C13104">
        <v>7.2</v>
      </c>
      <c r="E13104" t="b">
        <v>0</v>
      </c>
    </row>
    <row r="13105" spans="1:5" x14ac:dyDescent="0.3">
      <c r="A13105" t="s">
        <v>4362</v>
      </c>
      <c r="B13105" t="s">
        <v>30</v>
      </c>
      <c r="C13105">
        <v>6.9</v>
      </c>
      <c r="E13105" t="b">
        <v>0</v>
      </c>
    </row>
    <row r="13106" spans="1:5" x14ac:dyDescent="0.3">
      <c r="A13106" t="s">
        <v>4362</v>
      </c>
      <c r="B13106" t="s">
        <v>19</v>
      </c>
      <c r="C13106">
        <v>6.9</v>
      </c>
      <c r="E13106" t="b">
        <v>0</v>
      </c>
    </row>
    <row r="13107" spans="1:5" x14ac:dyDescent="0.3">
      <c r="A13107" t="s">
        <v>4363</v>
      </c>
      <c r="B13107" t="s">
        <v>12</v>
      </c>
      <c r="C13107">
        <v>5.5</v>
      </c>
      <c r="E13107" t="b">
        <v>0</v>
      </c>
    </row>
    <row r="13108" spans="1:5" x14ac:dyDescent="0.3">
      <c r="A13108" t="s">
        <v>4363</v>
      </c>
      <c r="B13108" t="s">
        <v>35</v>
      </c>
      <c r="C13108">
        <v>5.5</v>
      </c>
      <c r="E13108" t="b">
        <v>0</v>
      </c>
    </row>
    <row r="13109" spans="1:5" x14ac:dyDescent="0.3">
      <c r="A13109" t="s">
        <v>4363</v>
      </c>
      <c r="B13109" t="s">
        <v>17</v>
      </c>
      <c r="C13109">
        <v>5.5</v>
      </c>
      <c r="E13109" t="b">
        <v>0</v>
      </c>
    </row>
    <row r="13110" spans="1:5" x14ac:dyDescent="0.3">
      <c r="A13110" t="s">
        <v>4364</v>
      </c>
      <c r="B13110" t="s">
        <v>35</v>
      </c>
      <c r="C13110">
        <v>6.5</v>
      </c>
      <c r="E13110" t="b">
        <v>0</v>
      </c>
    </row>
    <row r="13111" spans="1:5" x14ac:dyDescent="0.3">
      <c r="A13111" t="s">
        <v>4364</v>
      </c>
      <c r="B13111" t="s">
        <v>26</v>
      </c>
      <c r="C13111">
        <v>6.5</v>
      </c>
      <c r="E13111" t="b">
        <v>0</v>
      </c>
    </row>
    <row r="13112" spans="1:5" x14ac:dyDescent="0.3">
      <c r="A13112" t="s">
        <v>4365</v>
      </c>
      <c r="B13112" t="s">
        <v>22</v>
      </c>
      <c r="C13112">
        <v>6.2</v>
      </c>
      <c r="E13112" t="b">
        <v>0</v>
      </c>
    </row>
    <row r="13113" spans="1:5" x14ac:dyDescent="0.3">
      <c r="A13113" t="s">
        <v>4365</v>
      </c>
      <c r="B13113" t="s">
        <v>19</v>
      </c>
      <c r="C13113">
        <v>6.2</v>
      </c>
      <c r="E13113" t="b">
        <v>0</v>
      </c>
    </row>
    <row r="13114" spans="1:5" x14ac:dyDescent="0.3">
      <c r="A13114" t="s">
        <v>4366</v>
      </c>
      <c r="B13114" t="s">
        <v>30</v>
      </c>
      <c r="C13114">
        <v>6.7</v>
      </c>
      <c r="E13114" t="b">
        <v>0</v>
      </c>
    </row>
    <row r="13115" spans="1:5" x14ac:dyDescent="0.3">
      <c r="A13115" t="s">
        <v>4366</v>
      </c>
      <c r="B13115" t="s">
        <v>23</v>
      </c>
      <c r="C13115">
        <v>6.7</v>
      </c>
      <c r="E13115" t="b">
        <v>0</v>
      </c>
    </row>
    <row r="13116" spans="1:5" x14ac:dyDescent="0.3">
      <c r="A13116" t="s">
        <v>4367</v>
      </c>
      <c r="B13116" t="s">
        <v>22</v>
      </c>
      <c r="C13116">
        <v>5.7</v>
      </c>
      <c r="E13116" t="b">
        <v>0</v>
      </c>
    </row>
    <row r="13117" spans="1:5" x14ac:dyDescent="0.3">
      <c r="A13117" t="s">
        <v>4367</v>
      </c>
      <c r="B13117" t="s">
        <v>35</v>
      </c>
      <c r="C13117">
        <v>5.7</v>
      </c>
      <c r="E13117" t="b">
        <v>0</v>
      </c>
    </row>
    <row r="13118" spans="1:5" x14ac:dyDescent="0.3">
      <c r="A13118" t="s">
        <v>4368</v>
      </c>
      <c r="B13118" t="s">
        <v>22</v>
      </c>
      <c r="C13118">
        <v>8.6</v>
      </c>
      <c r="E13118" t="b">
        <v>0</v>
      </c>
    </row>
    <row r="13119" spans="1:5" x14ac:dyDescent="0.3">
      <c r="A13119" t="s">
        <v>4368</v>
      </c>
      <c r="B13119" t="s">
        <v>30</v>
      </c>
      <c r="C13119">
        <v>8.6</v>
      </c>
      <c r="E13119" t="b">
        <v>0</v>
      </c>
    </row>
    <row r="13120" spans="1:5" x14ac:dyDescent="0.3">
      <c r="A13120" t="s">
        <v>4368</v>
      </c>
      <c r="B13120" t="s">
        <v>23</v>
      </c>
      <c r="C13120">
        <v>8.6</v>
      </c>
      <c r="E13120" t="b">
        <v>0</v>
      </c>
    </row>
    <row r="13121" spans="1:5" x14ac:dyDescent="0.3">
      <c r="A13121" t="s">
        <v>4369</v>
      </c>
      <c r="B13121" t="s">
        <v>30</v>
      </c>
      <c r="C13121">
        <v>6.5</v>
      </c>
      <c r="E13121" t="b">
        <v>0</v>
      </c>
    </row>
    <row r="13122" spans="1:5" x14ac:dyDescent="0.3">
      <c r="A13122" t="s">
        <v>4370</v>
      </c>
      <c r="B13122" t="s">
        <v>22</v>
      </c>
      <c r="C13122">
        <v>6.3</v>
      </c>
      <c r="E13122" t="b">
        <v>0</v>
      </c>
    </row>
    <row r="13123" spans="1:5" x14ac:dyDescent="0.3">
      <c r="A13123" t="s">
        <v>4370</v>
      </c>
      <c r="B13123" t="s">
        <v>14</v>
      </c>
      <c r="C13123">
        <v>6.3</v>
      </c>
      <c r="E13123" t="b">
        <v>0</v>
      </c>
    </row>
    <row r="13124" spans="1:5" x14ac:dyDescent="0.3">
      <c r="A13124" t="s">
        <v>4371</v>
      </c>
      <c r="B13124" t="s">
        <v>22</v>
      </c>
      <c r="C13124">
        <v>4.3</v>
      </c>
      <c r="E13124" t="b">
        <v>0</v>
      </c>
    </row>
    <row r="13125" spans="1:5" x14ac:dyDescent="0.3">
      <c r="A13125" t="s">
        <v>4371</v>
      </c>
      <c r="B13125" t="s">
        <v>30</v>
      </c>
      <c r="C13125">
        <v>4.3</v>
      </c>
      <c r="E13125" t="b">
        <v>0</v>
      </c>
    </row>
    <row r="13126" spans="1:5" x14ac:dyDescent="0.3">
      <c r="A13126" t="s">
        <v>4372</v>
      </c>
      <c r="B13126" t="s">
        <v>22</v>
      </c>
      <c r="C13126">
        <v>6.1</v>
      </c>
      <c r="E13126" t="b">
        <v>0</v>
      </c>
    </row>
    <row r="13127" spans="1:5" x14ac:dyDescent="0.3">
      <c r="A13127" t="s">
        <v>4373</v>
      </c>
      <c r="B13127" t="s">
        <v>30</v>
      </c>
      <c r="C13127">
        <v>6</v>
      </c>
      <c r="E13127" t="b">
        <v>0</v>
      </c>
    </row>
    <row r="13128" spans="1:5" x14ac:dyDescent="0.3">
      <c r="A13128" t="s">
        <v>4373</v>
      </c>
      <c r="B13128" t="s">
        <v>39</v>
      </c>
      <c r="C13128">
        <v>6</v>
      </c>
      <c r="E13128" t="b">
        <v>0</v>
      </c>
    </row>
    <row r="13129" spans="1:5" x14ac:dyDescent="0.3">
      <c r="A13129" t="s">
        <v>4373</v>
      </c>
      <c r="B13129" t="s">
        <v>19</v>
      </c>
      <c r="C13129">
        <v>6</v>
      </c>
      <c r="E13129" t="b">
        <v>0</v>
      </c>
    </row>
    <row r="13130" spans="1:5" x14ac:dyDescent="0.3">
      <c r="A13130" t="s">
        <v>4374</v>
      </c>
      <c r="B13130" t="s">
        <v>30</v>
      </c>
      <c r="C13130">
        <v>5.8</v>
      </c>
      <c r="E13130" t="b">
        <v>0</v>
      </c>
    </row>
    <row r="13131" spans="1:5" x14ac:dyDescent="0.3">
      <c r="A13131" t="s">
        <v>4374</v>
      </c>
      <c r="B13131" t="s">
        <v>36</v>
      </c>
      <c r="C13131">
        <v>5.8</v>
      </c>
      <c r="E13131" t="b">
        <v>0</v>
      </c>
    </row>
    <row r="13132" spans="1:5" x14ac:dyDescent="0.3">
      <c r="A13132" t="s">
        <v>4375</v>
      </c>
      <c r="B13132" t="s">
        <v>14</v>
      </c>
      <c r="C13132">
        <v>6.7</v>
      </c>
      <c r="E13132" t="b">
        <v>0</v>
      </c>
    </row>
    <row r="13133" spans="1:5" x14ac:dyDescent="0.3">
      <c r="A13133" t="s">
        <v>4375</v>
      </c>
      <c r="B13133" t="s">
        <v>35</v>
      </c>
      <c r="C13133">
        <v>6.7</v>
      </c>
      <c r="E13133" t="b">
        <v>0</v>
      </c>
    </row>
    <row r="13134" spans="1:5" x14ac:dyDescent="0.3">
      <c r="A13134" t="s">
        <v>4376</v>
      </c>
      <c r="B13134" t="s">
        <v>30</v>
      </c>
      <c r="C13134">
        <v>6.7</v>
      </c>
      <c r="E13134" t="b">
        <v>0</v>
      </c>
    </row>
    <row r="13135" spans="1:5" x14ac:dyDescent="0.3">
      <c r="A13135" t="s">
        <v>4377</v>
      </c>
      <c r="B13135" t="s">
        <v>22</v>
      </c>
      <c r="C13135">
        <v>7.6</v>
      </c>
      <c r="E13135" t="b">
        <v>0</v>
      </c>
    </row>
    <row r="13136" spans="1:5" x14ac:dyDescent="0.3">
      <c r="A13136" t="s">
        <v>4377</v>
      </c>
      <c r="B13136" t="s">
        <v>30</v>
      </c>
      <c r="C13136">
        <v>7.6</v>
      </c>
      <c r="E13136" t="b">
        <v>0</v>
      </c>
    </row>
    <row r="13137" spans="1:5" x14ac:dyDescent="0.3">
      <c r="A13137" t="s">
        <v>4377</v>
      </c>
      <c r="B13137" t="s">
        <v>19</v>
      </c>
      <c r="C13137">
        <v>7.6</v>
      </c>
      <c r="E13137" t="b">
        <v>0</v>
      </c>
    </row>
    <row r="13138" spans="1:5" x14ac:dyDescent="0.3">
      <c r="A13138" t="s">
        <v>4378</v>
      </c>
      <c r="B13138" t="s">
        <v>30</v>
      </c>
      <c r="C13138">
        <v>5.0999999999999996</v>
      </c>
      <c r="E13138" t="b">
        <v>0</v>
      </c>
    </row>
    <row r="13139" spans="1:5" x14ac:dyDescent="0.3">
      <c r="A13139" t="s">
        <v>4378</v>
      </c>
      <c r="B13139" t="s">
        <v>14</v>
      </c>
      <c r="C13139">
        <v>5.0999999999999996</v>
      </c>
      <c r="E13139" t="b">
        <v>0</v>
      </c>
    </row>
    <row r="13140" spans="1:5" x14ac:dyDescent="0.3">
      <c r="A13140" t="s">
        <v>4378</v>
      </c>
      <c r="B13140" t="s">
        <v>35</v>
      </c>
      <c r="C13140">
        <v>5.0999999999999996</v>
      </c>
      <c r="E13140" t="b">
        <v>0</v>
      </c>
    </row>
    <row r="13141" spans="1:5" x14ac:dyDescent="0.3">
      <c r="A13141" t="s">
        <v>4378</v>
      </c>
      <c r="B13141" t="s">
        <v>17</v>
      </c>
      <c r="C13141">
        <v>5.0999999999999996</v>
      </c>
      <c r="E13141" t="b">
        <v>0</v>
      </c>
    </row>
    <row r="13142" spans="1:5" x14ac:dyDescent="0.3">
      <c r="A13142" t="s">
        <v>4379</v>
      </c>
      <c r="B13142" t="s">
        <v>22</v>
      </c>
      <c r="C13142">
        <v>6.8</v>
      </c>
      <c r="E13142" t="b">
        <v>0</v>
      </c>
    </row>
    <row r="13143" spans="1:5" x14ac:dyDescent="0.3">
      <c r="A13143" t="s">
        <v>4379</v>
      </c>
      <c r="B13143" t="s">
        <v>35</v>
      </c>
      <c r="C13143">
        <v>6.8</v>
      </c>
      <c r="E13143" t="b">
        <v>0</v>
      </c>
    </row>
    <row r="13144" spans="1:5" x14ac:dyDescent="0.3">
      <c r="A13144" t="s">
        <v>4379</v>
      </c>
      <c r="B13144" t="s">
        <v>26</v>
      </c>
      <c r="C13144">
        <v>6.8</v>
      </c>
      <c r="E13144" t="b">
        <v>0</v>
      </c>
    </row>
    <row r="13145" spans="1:5" x14ac:dyDescent="0.3">
      <c r="A13145" t="s">
        <v>4380</v>
      </c>
      <c r="B13145" t="s">
        <v>18</v>
      </c>
      <c r="C13145">
        <v>6.8</v>
      </c>
      <c r="E13145" t="b">
        <v>0</v>
      </c>
    </row>
    <row r="13146" spans="1:5" x14ac:dyDescent="0.3">
      <c r="A13146" t="s">
        <v>4381</v>
      </c>
      <c r="B13146" t="s">
        <v>30</v>
      </c>
      <c r="C13146">
        <v>6.8</v>
      </c>
      <c r="E13146" t="b">
        <v>0</v>
      </c>
    </row>
    <row r="13147" spans="1:5" x14ac:dyDescent="0.3">
      <c r="A13147" t="s">
        <v>4381</v>
      </c>
      <c r="B13147" t="s">
        <v>14</v>
      </c>
      <c r="C13147">
        <v>6.8</v>
      </c>
      <c r="E13147" t="b">
        <v>0</v>
      </c>
    </row>
    <row r="13148" spans="1:5" x14ac:dyDescent="0.3">
      <c r="A13148" t="s">
        <v>4381</v>
      </c>
      <c r="B13148" t="s">
        <v>19</v>
      </c>
      <c r="C13148">
        <v>6.8</v>
      </c>
      <c r="E13148" t="b">
        <v>0</v>
      </c>
    </row>
    <row r="13149" spans="1:5" x14ac:dyDescent="0.3">
      <c r="A13149" t="s">
        <v>4382</v>
      </c>
      <c r="B13149" t="s">
        <v>22</v>
      </c>
      <c r="C13149">
        <v>6.3</v>
      </c>
      <c r="E13149" t="b">
        <v>0</v>
      </c>
    </row>
    <row r="13150" spans="1:5" x14ac:dyDescent="0.3">
      <c r="A13150" t="s">
        <v>4382</v>
      </c>
      <c r="B13150" t="s">
        <v>30</v>
      </c>
      <c r="C13150">
        <v>6.3</v>
      </c>
      <c r="E13150" t="b">
        <v>0</v>
      </c>
    </row>
    <row r="13151" spans="1:5" x14ac:dyDescent="0.3">
      <c r="A13151" t="s">
        <v>4383</v>
      </c>
      <c r="B13151" t="s">
        <v>22</v>
      </c>
      <c r="C13151">
        <v>7.1</v>
      </c>
      <c r="E13151" t="b">
        <v>0</v>
      </c>
    </row>
    <row r="13152" spans="1:5" x14ac:dyDescent="0.3">
      <c r="A13152" t="s">
        <v>4383</v>
      </c>
      <c r="B13152" t="s">
        <v>30</v>
      </c>
      <c r="C13152">
        <v>7.1</v>
      </c>
      <c r="E13152" t="b">
        <v>0</v>
      </c>
    </row>
    <row r="13153" spans="1:5" x14ac:dyDescent="0.3">
      <c r="A13153" t="s">
        <v>4384</v>
      </c>
      <c r="B13153" t="s">
        <v>15</v>
      </c>
      <c r="C13153">
        <v>2.8</v>
      </c>
      <c r="E13153" t="b">
        <v>0</v>
      </c>
    </row>
    <row r="13154" spans="1:5" x14ac:dyDescent="0.3">
      <c r="A13154" t="s">
        <v>4385</v>
      </c>
      <c r="B13154" t="s">
        <v>22</v>
      </c>
      <c r="C13154">
        <v>8.1999999999999993</v>
      </c>
      <c r="E13154" t="b">
        <v>0</v>
      </c>
    </row>
    <row r="13155" spans="1:5" x14ac:dyDescent="0.3">
      <c r="A13155" t="s">
        <v>4385</v>
      </c>
      <c r="B13155" t="s">
        <v>30</v>
      </c>
      <c r="C13155">
        <v>8.1999999999999993</v>
      </c>
      <c r="E13155" t="b">
        <v>0</v>
      </c>
    </row>
    <row r="13156" spans="1:5" x14ac:dyDescent="0.3">
      <c r="A13156" t="s">
        <v>4385</v>
      </c>
      <c r="B13156" t="s">
        <v>23</v>
      </c>
      <c r="C13156">
        <v>8.1999999999999993</v>
      </c>
      <c r="E13156" t="b">
        <v>0</v>
      </c>
    </row>
    <row r="13157" spans="1:5" x14ac:dyDescent="0.3">
      <c r="A13157" t="s">
        <v>4386</v>
      </c>
      <c r="B13157" t="s">
        <v>12</v>
      </c>
      <c r="C13157">
        <v>3.1</v>
      </c>
      <c r="E13157" t="b">
        <v>0</v>
      </c>
    </row>
    <row r="13158" spans="1:5" x14ac:dyDescent="0.3">
      <c r="A13158" t="s">
        <v>4386</v>
      </c>
      <c r="B13158" t="s">
        <v>34</v>
      </c>
      <c r="C13158">
        <v>3.1</v>
      </c>
      <c r="E13158" t="b">
        <v>0</v>
      </c>
    </row>
    <row r="13159" spans="1:5" x14ac:dyDescent="0.3">
      <c r="A13159" t="s">
        <v>4386</v>
      </c>
      <c r="B13159" t="s">
        <v>17</v>
      </c>
      <c r="C13159">
        <v>3.1</v>
      </c>
      <c r="E13159" t="b">
        <v>0</v>
      </c>
    </row>
    <row r="13160" spans="1:5" x14ac:dyDescent="0.3">
      <c r="A13160" t="s">
        <v>768</v>
      </c>
      <c r="B13160" t="s">
        <v>12</v>
      </c>
      <c r="C13160">
        <v>7</v>
      </c>
      <c r="E13160" t="b">
        <v>0</v>
      </c>
    </row>
    <row r="13161" spans="1:5" x14ac:dyDescent="0.3">
      <c r="A13161" t="s">
        <v>768</v>
      </c>
      <c r="B13161" t="s">
        <v>34</v>
      </c>
      <c r="C13161">
        <v>7</v>
      </c>
      <c r="E13161" t="b">
        <v>0</v>
      </c>
    </row>
    <row r="13162" spans="1:5" x14ac:dyDescent="0.3">
      <c r="A13162" t="s">
        <v>768</v>
      </c>
      <c r="B13162" t="s">
        <v>26</v>
      </c>
      <c r="C13162">
        <v>7</v>
      </c>
      <c r="E13162" t="b">
        <v>0</v>
      </c>
    </row>
    <row r="13163" spans="1:5" x14ac:dyDescent="0.3">
      <c r="A13163" t="s">
        <v>768</v>
      </c>
      <c r="B13163" t="s">
        <v>17</v>
      </c>
      <c r="C13163">
        <v>7</v>
      </c>
      <c r="E13163" t="b">
        <v>0</v>
      </c>
    </row>
    <row r="13164" spans="1:5" x14ac:dyDescent="0.3">
      <c r="A13164" t="s">
        <v>4387</v>
      </c>
      <c r="B13164" t="s">
        <v>30</v>
      </c>
      <c r="C13164">
        <v>3.3</v>
      </c>
      <c r="E13164" t="b">
        <v>0</v>
      </c>
    </row>
    <row r="13165" spans="1:5" x14ac:dyDescent="0.3">
      <c r="A13165" t="s">
        <v>4387</v>
      </c>
      <c r="B13165" t="s">
        <v>35</v>
      </c>
      <c r="C13165">
        <v>3.3</v>
      </c>
      <c r="E13165" t="b">
        <v>0</v>
      </c>
    </row>
    <row r="13166" spans="1:5" x14ac:dyDescent="0.3">
      <c r="A13166" t="s">
        <v>4387</v>
      </c>
      <c r="B13166" t="s">
        <v>26</v>
      </c>
      <c r="C13166">
        <v>3.3</v>
      </c>
      <c r="E13166" t="b">
        <v>0</v>
      </c>
    </row>
    <row r="13167" spans="1:5" x14ac:dyDescent="0.3">
      <c r="A13167" t="s">
        <v>4387</v>
      </c>
      <c r="B13167" t="s">
        <v>17</v>
      </c>
      <c r="C13167">
        <v>3.3</v>
      </c>
      <c r="E13167" t="b">
        <v>0</v>
      </c>
    </row>
    <row r="13168" spans="1:5" x14ac:dyDescent="0.3">
      <c r="A13168" t="s">
        <v>4388</v>
      </c>
      <c r="B13168" t="s">
        <v>12</v>
      </c>
      <c r="C13168">
        <v>3.6</v>
      </c>
      <c r="E13168" t="b">
        <v>0</v>
      </c>
    </row>
    <row r="13169" spans="1:5" x14ac:dyDescent="0.3">
      <c r="A13169" t="s">
        <v>4388</v>
      </c>
      <c r="B13169" t="s">
        <v>35</v>
      </c>
      <c r="C13169">
        <v>3.6</v>
      </c>
      <c r="E13169" t="b">
        <v>0</v>
      </c>
    </row>
    <row r="13170" spans="1:5" x14ac:dyDescent="0.3">
      <c r="A13170" t="s">
        <v>4388</v>
      </c>
      <c r="B13170" t="s">
        <v>17</v>
      </c>
      <c r="C13170">
        <v>3.6</v>
      </c>
      <c r="E13170" t="b">
        <v>0</v>
      </c>
    </row>
    <row r="13171" spans="1:5" x14ac:dyDescent="0.3">
      <c r="A13171" t="s">
        <v>4389</v>
      </c>
      <c r="B13171" t="s">
        <v>21</v>
      </c>
      <c r="C13171">
        <v>7.7</v>
      </c>
      <c r="E13171" t="b">
        <v>0</v>
      </c>
    </row>
    <row r="13172" spans="1:5" x14ac:dyDescent="0.3">
      <c r="A13172" t="s">
        <v>4389</v>
      </c>
      <c r="B13172" t="s">
        <v>23</v>
      </c>
      <c r="C13172">
        <v>7.7</v>
      </c>
      <c r="E13172" t="b">
        <v>0</v>
      </c>
    </row>
    <row r="13173" spans="1:5" x14ac:dyDescent="0.3">
      <c r="A13173" t="s">
        <v>4389</v>
      </c>
      <c r="B13173" t="s">
        <v>14</v>
      </c>
      <c r="C13173">
        <v>7.7</v>
      </c>
      <c r="E13173" t="b">
        <v>0</v>
      </c>
    </row>
    <row r="13174" spans="1:5" x14ac:dyDescent="0.3">
      <c r="A13174" t="s">
        <v>4389</v>
      </c>
      <c r="B13174" t="s">
        <v>25</v>
      </c>
      <c r="C13174">
        <v>7.7</v>
      </c>
      <c r="E13174" t="b">
        <v>0</v>
      </c>
    </row>
    <row r="13175" spans="1:5" x14ac:dyDescent="0.3">
      <c r="A13175" t="s">
        <v>4390</v>
      </c>
      <c r="B13175" t="s">
        <v>30</v>
      </c>
      <c r="C13175">
        <v>6.7</v>
      </c>
      <c r="E13175" t="b">
        <v>0</v>
      </c>
    </row>
    <row r="13176" spans="1:5" x14ac:dyDescent="0.3">
      <c r="A13176" t="s">
        <v>4391</v>
      </c>
      <c r="B13176" t="s">
        <v>28</v>
      </c>
      <c r="C13176">
        <v>5.5</v>
      </c>
      <c r="E13176" t="b">
        <v>0</v>
      </c>
    </row>
    <row r="13177" spans="1:5" x14ac:dyDescent="0.3">
      <c r="A13177" t="s">
        <v>4392</v>
      </c>
      <c r="B13177" t="s">
        <v>13</v>
      </c>
      <c r="C13177">
        <v>6.6</v>
      </c>
      <c r="E13177" t="b">
        <v>0</v>
      </c>
    </row>
    <row r="13178" spans="1:5" x14ac:dyDescent="0.3">
      <c r="A13178" t="s">
        <v>4392</v>
      </c>
      <c r="B13178" t="s">
        <v>22</v>
      </c>
      <c r="C13178">
        <v>6.6</v>
      </c>
      <c r="E13178" t="b">
        <v>0</v>
      </c>
    </row>
    <row r="13179" spans="1:5" x14ac:dyDescent="0.3">
      <c r="A13179" t="s">
        <v>4392</v>
      </c>
      <c r="B13179" t="s">
        <v>35</v>
      </c>
      <c r="C13179">
        <v>6.6</v>
      </c>
      <c r="E13179" t="b">
        <v>0</v>
      </c>
    </row>
    <row r="13180" spans="1:5" x14ac:dyDescent="0.3">
      <c r="A13180" t="s">
        <v>4393</v>
      </c>
      <c r="B13180" t="s">
        <v>30</v>
      </c>
      <c r="C13180">
        <v>4.8</v>
      </c>
      <c r="E13180" t="b">
        <v>0</v>
      </c>
    </row>
    <row r="13181" spans="1:5" x14ac:dyDescent="0.3">
      <c r="A13181" t="s">
        <v>4394</v>
      </c>
      <c r="B13181" t="s">
        <v>35</v>
      </c>
      <c r="C13181">
        <v>5.5</v>
      </c>
      <c r="E13181" t="b">
        <v>0</v>
      </c>
    </row>
    <row r="13182" spans="1:5" x14ac:dyDescent="0.3">
      <c r="A13182" t="s">
        <v>4394</v>
      </c>
      <c r="B13182" t="s">
        <v>17</v>
      </c>
      <c r="C13182">
        <v>5.5</v>
      </c>
      <c r="E13182" t="b">
        <v>0</v>
      </c>
    </row>
    <row r="13183" spans="1:5" x14ac:dyDescent="0.3">
      <c r="A13183" t="s">
        <v>4395</v>
      </c>
      <c r="B13183" t="s">
        <v>34</v>
      </c>
      <c r="C13183">
        <v>6.3</v>
      </c>
      <c r="E13183" t="b">
        <v>0</v>
      </c>
    </row>
    <row r="13184" spans="1:5" x14ac:dyDescent="0.3">
      <c r="A13184" t="s">
        <v>4395</v>
      </c>
      <c r="B13184" t="s">
        <v>19</v>
      </c>
      <c r="C13184">
        <v>6.3</v>
      </c>
      <c r="E13184" t="b">
        <v>0</v>
      </c>
    </row>
    <row r="13185" spans="1:5" x14ac:dyDescent="0.3">
      <c r="A13185" t="s">
        <v>4395</v>
      </c>
      <c r="B13185" t="s">
        <v>17</v>
      </c>
      <c r="C13185">
        <v>6.3</v>
      </c>
      <c r="E13185" t="b">
        <v>0</v>
      </c>
    </row>
    <row r="13186" spans="1:5" x14ac:dyDescent="0.3">
      <c r="A13186" t="s">
        <v>4396</v>
      </c>
      <c r="B13186" t="s">
        <v>35</v>
      </c>
      <c r="C13186">
        <v>6.9</v>
      </c>
      <c r="E13186" t="b">
        <v>0</v>
      </c>
    </row>
    <row r="13187" spans="1:5" x14ac:dyDescent="0.3">
      <c r="A13187" t="s">
        <v>4396</v>
      </c>
      <c r="B13187" t="s">
        <v>17</v>
      </c>
      <c r="C13187">
        <v>6.9</v>
      </c>
      <c r="E13187" t="b">
        <v>0</v>
      </c>
    </row>
    <row r="13188" spans="1:5" x14ac:dyDescent="0.3">
      <c r="A13188" t="s">
        <v>4397</v>
      </c>
      <c r="B13188" t="s">
        <v>13</v>
      </c>
      <c r="C13188">
        <v>6.5</v>
      </c>
      <c r="E13188" t="b">
        <v>0</v>
      </c>
    </row>
    <row r="13189" spans="1:5" x14ac:dyDescent="0.3">
      <c r="A13189" t="s">
        <v>4397</v>
      </c>
      <c r="B13189" t="s">
        <v>22</v>
      </c>
      <c r="C13189">
        <v>6.5</v>
      </c>
      <c r="E13189" t="b">
        <v>0</v>
      </c>
    </row>
    <row r="13190" spans="1:5" x14ac:dyDescent="0.3">
      <c r="A13190" t="s">
        <v>4397</v>
      </c>
      <c r="B13190" t="s">
        <v>23</v>
      </c>
      <c r="C13190">
        <v>6.5</v>
      </c>
      <c r="E13190" t="b">
        <v>0</v>
      </c>
    </row>
    <row r="13191" spans="1:5" x14ac:dyDescent="0.3">
      <c r="A13191" t="s">
        <v>4398</v>
      </c>
      <c r="B13191" t="s">
        <v>22</v>
      </c>
      <c r="C13191">
        <v>8.1999999999999993</v>
      </c>
      <c r="E13191" t="b">
        <v>0</v>
      </c>
    </row>
    <row r="13192" spans="1:5" x14ac:dyDescent="0.3">
      <c r="A13192" t="s">
        <v>4398</v>
      </c>
      <c r="B13192" t="s">
        <v>34</v>
      </c>
      <c r="C13192">
        <v>8.1999999999999993</v>
      </c>
      <c r="E13192" t="b">
        <v>0</v>
      </c>
    </row>
    <row r="13193" spans="1:5" x14ac:dyDescent="0.3">
      <c r="A13193" t="s">
        <v>4399</v>
      </c>
      <c r="B13193" t="s">
        <v>28</v>
      </c>
      <c r="C13193">
        <v>7.1</v>
      </c>
      <c r="E13193" t="b">
        <v>0</v>
      </c>
    </row>
    <row r="13194" spans="1:5" x14ac:dyDescent="0.3">
      <c r="A13194" t="s">
        <v>4400</v>
      </c>
      <c r="B13194" t="s">
        <v>12</v>
      </c>
      <c r="C13194">
        <v>7.3</v>
      </c>
      <c r="E13194" t="b">
        <v>0</v>
      </c>
    </row>
    <row r="13195" spans="1:5" x14ac:dyDescent="0.3">
      <c r="A13195" t="s">
        <v>4400</v>
      </c>
      <c r="B13195" t="s">
        <v>34</v>
      </c>
      <c r="C13195">
        <v>7.3</v>
      </c>
      <c r="E13195" t="b">
        <v>0</v>
      </c>
    </row>
    <row r="13196" spans="1:5" x14ac:dyDescent="0.3">
      <c r="A13196" t="s">
        <v>4400</v>
      </c>
      <c r="B13196" t="s">
        <v>30</v>
      </c>
      <c r="C13196">
        <v>7.3</v>
      </c>
      <c r="E13196" t="b">
        <v>0</v>
      </c>
    </row>
    <row r="13197" spans="1:5" x14ac:dyDescent="0.3">
      <c r="A13197" t="s">
        <v>4400</v>
      </c>
      <c r="B13197" t="s">
        <v>26</v>
      </c>
      <c r="C13197">
        <v>7.3</v>
      </c>
      <c r="E13197" t="b">
        <v>0</v>
      </c>
    </row>
    <row r="13198" spans="1:5" x14ac:dyDescent="0.3">
      <c r="A13198" t="s">
        <v>4401</v>
      </c>
      <c r="B13198" t="s">
        <v>30</v>
      </c>
      <c r="C13198">
        <v>8.1</v>
      </c>
      <c r="E13198" t="b">
        <v>0</v>
      </c>
    </row>
    <row r="13199" spans="1:5" x14ac:dyDescent="0.3">
      <c r="A13199" t="s">
        <v>4402</v>
      </c>
      <c r="B13199" t="s">
        <v>22</v>
      </c>
      <c r="C13199">
        <v>7.2</v>
      </c>
      <c r="E13199" t="b">
        <v>0</v>
      </c>
    </row>
    <row r="13200" spans="1:5" x14ac:dyDescent="0.3">
      <c r="A13200" t="s">
        <v>4402</v>
      </c>
      <c r="B13200" t="s">
        <v>30</v>
      </c>
      <c r="C13200">
        <v>7.2</v>
      </c>
      <c r="E13200" t="b">
        <v>0</v>
      </c>
    </row>
    <row r="13201" spans="1:5" x14ac:dyDescent="0.3">
      <c r="A13201" t="s">
        <v>4403</v>
      </c>
      <c r="B13201" t="s">
        <v>30</v>
      </c>
      <c r="C13201">
        <v>7.4</v>
      </c>
      <c r="E13201" t="b">
        <v>0</v>
      </c>
    </row>
    <row r="13202" spans="1:5" x14ac:dyDescent="0.3">
      <c r="A13202" t="s">
        <v>4404</v>
      </c>
      <c r="B13202" t="s">
        <v>30</v>
      </c>
      <c r="C13202">
        <v>6.5</v>
      </c>
      <c r="E13202" t="b">
        <v>0</v>
      </c>
    </row>
    <row r="13203" spans="1:5" x14ac:dyDescent="0.3">
      <c r="A13203" t="s">
        <v>4405</v>
      </c>
      <c r="B13203" t="s">
        <v>22</v>
      </c>
      <c r="C13203">
        <v>5.7</v>
      </c>
      <c r="E13203" t="b">
        <v>0</v>
      </c>
    </row>
    <row r="13204" spans="1:5" x14ac:dyDescent="0.3">
      <c r="A13204" t="s">
        <v>4405</v>
      </c>
      <c r="B13204" t="s">
        <v>35</v>
      </c>
      <c r="C13204">
        <v>5.7</v>
      </c>
      <c r="E13204" t="b">
        <v>0</v>
      </c>
    </row>
    <row r="13205" spans="1:5" x14ac:dyDescent="0.3">
      <c r="A13205" t="s">
        <v>814</v>
      </c>
      <c r="B13205" t="s">
        <v>12</v>
      </c>
      <c r="C13205">
        <v>6.1</v>
      </c>
      <c r="E13205" t="b">
        <v>0</v>
      </c>
    </row>
    <row r="13206" spans="1:5" x14ac:dyDescent="0.3">
      <c r="A13206" t="s">
        <v>814</v>
      </c>
      <c r="B13206" t="s">
        <v>34</v>
      </c>
      <c r="C13206">
        <v>6.1</v>
      </c>
      <c r="E13206" t="b">
        <v>0</v>
      </c>
    </row>
    <row r="13207" spans="1:5" x14ac:dyDescent="0.3">
      <c r="A13207" t="s">
        <v>814</v>
      </c>
      <c r="B13207" t="s">
        <v>30</v>
      </c>
      <c r="C13207">
        <v>6.1</v>
      </c>
      <c r="E13207" t="b">
        <v>0</v>
      </c>
    </row>
    <row r="13208" spans="1:5" x14ac:dyDescent="0.3">
      <c r="A13208" t="s">
        <v>814</v>
      </c>
      <c r="B13208" t="s">
        <v>17</v>
      </c>
      <c r="C13208">
        <v>6.1</v>
      </c>
      <c r="E13208" t="b">
        <v>0</v>
      </c>
    </row>
    <row r="13209" spans="1:5" x14ac:dyDescent="0.3">
      <c r="A13209" t="s">
        <v>4406</v>
      </c>
      <c r="B13209" t="s">
        <v>30</v>
      </c>
      <c r="C13209">
        <v>7.7</v>
      </c>
      <c r="E13209" t="b">
        <v>0</v>
      </c>
    </row>
    <row r="13210" spans="1:5" x14ac:dyDescent="0.3">
      <c r="A13210" t="s">
        <v>4406</v>
      </c>
      <c r="B13210" t="s">
        <v>15</v>
      </c>
      <c r="C13210">
        <v>7.7</v>
      </c>
      <c r="E13210" t="b">
        <v>0</v>
      </c>
    </row>
    <row r="13211" spans="1:5" x14ac:dyDescent="0.3">
      <c r="A13211" t="s">
        <v>4407</v>
      </c>
      <c r="B13211" t="s">
        <v>12</v>
      </c>
      <c r="C13211">
        <v>8.6999999999999993</v>
      </c>
      <c r="E13211" t="b">
        <v>0</v>
      </c>
    </row>
    <row r="13212" spans="1:5" x14ac:dyDescent="0.3">
      <c r="A13212" t="s">
        <v>4407</v>
      </c>
      <c r="B13212" t="s">
        <v>38</v>
      </c>
      <c r="C13212">
        <v>8.6999999999999993</v>
      </c>
      <c r="E13212" t="b">
        <v>0</v>
      </c>
    </row>
    <row r="13213" spans="1:5" x14ac:dyDescent="0.3">
      <c r="A13213" t="s">
        <v>4407</v>
      </c>
      <c r="B13213" t="s">
        <v>30</v>
      </c>
      <c r="C13213">
        <v>8.6999999999999993</v>
      </c>
      <c r="E13213" t="b">
        <v>0</v>
      </c>
    </row>
    <row r="13214" spans="1:5" x14ac:dyDescent="0.3">
      <c r="A13214" t="s">
        <v>4407</v>
      </c>
      <c r="B13214" t="s">
        <v>31</v>
      </c>
      <c r="C13214">
        <v>8.6999999999999993</v>
      </c>
      <c r="E13214" t="b">
        <v>0</v>
      </c>
    </row>
    <row r="13215" spans="1:5" x14ac:dyDescent="0.3">
      <c r="A13215" t="s">
        <v>4408</v>
      </c>
      <c r="B13215" t="s">
        <v>12</v>
      </c>
      <c r="C13215">
        <v>4.3</v>
      </c>
      <c r="E13215" t="b">
        <v>0</v>
      </c>
    </row>
    <row r="13216" spans="1:5" x14ac:dyDescent="0.3">
      <c r="A13216" t="s">
        <v>4408</v>
      </c>
      <c r="B13216" t="s">
        <v>15</v>
      </c>
      <c r="C13216">
        <v>4.3</v>
      </c>
      <c r="E13216" t="b">
        <v>0</v>
      </c>
    </row>
    <row r="13217" spans="1:5" x14ac:dyDescent="0.3">
      <c r="A13217" t="s">
        <v>4409</v>
      </c>
      <c r="B13217" t="s">
        <v>22</v>
      </c>
      <c r="C13217">
        <v>6.2</v>
      </c>
      <c r="E13217" t="b">
        <v>0</v>
      </c>
    </row>
    <row r="13218" spans="1:5" x14ac:dyDescent="0.3">
      <c r="A13218" t="s">
        <v>4410</v>
      </c>
      <c r="B13218" t="s">
        <v>22</v>
      </c>
      <c r="C13218">
        <v>3.3</v>
      </c>
      <c r="E13218" t="b">
        <v>0</v>
      </c>
    </row>
    <row r="13219" spans="1:5" x14ac:dyDescent="0.3">
      <c r="A13219" t="s">
        <v>4410</v>
      </c>
      <c r="B13219" t="s">
        <v>25</v>
      </c>
      <c r="C13219">
        <v>3.3</v>
      </c>
      <c r="E13219" t="b">
        <v>0</v>
      </c>
    </row>
    <row r="13220" spans="1:5" x14ac:dyDescent="0.3">
      <c r="A13220" t="s">
        <v>4410</v>
      </c>
      <c r="B13220" t="s">
        <v>19</v>
      </c>
      <c r="C13220">
        <v>3.3</v>
      </c>
      <c r="E13220" t="b">
        <v>0</v>
      </c>
    </row>
    <row r="13221" spans="1:5" x14ac:dyDescent="0.3">
      <c r="A13221" t="s">
        <v>4411</v>
      </c>
      <c r="B13221" t="s">
        <v>22</v>
      </c>
      <c r="C13221">
        <v>2.7</v>
      </c>
      <c r="E13221" t="b">
        <v>0</v>
      </c>
    </row>
    <row r="13222" spans="1:5" x14ac:dyDescent="0.3">
      <c r="A13222" t="s">
        <v>4412</v>
      </c>
      <c r="B13222" t="s">
        <v>35</v>
      </c>
      <c r="C13222">
        <v>5.2</v>
      </c>
      <c r="E13222" t="b">
        <v>0</v>
      </c>
    </row>
    <row r="13223" spans="1:5" x14ac:dyDescent="0.3">
      <c r="A13223" t="s">
        <v>4412</v>
      </c>
      <c r="B13223" t="s">
        <v>19</v>
      </c>
      <c r="C13223">
        <v>5.2</v>
      </c>
      <c r="E13223" t="b">
        <v>0</v>
      </c>
    </row>
    <row r="13224" spans="1:5" x14ac:dyDescent="0.3">
      <c r="A13224" t="s">
        <v>4412</v>
      </c>
      <c r="B13224" t="s">
        <v>17</v>
      </c>
      <c r="C13224">
        <v>5.2</v>
      </c>
      <c r="E13224" t="b">
        <v>0</v>
      </c>
    </row>
    <row r="13225" spans="1:5" x14ac:dyDescent="0.3">
      <c r="A13225" t="s">
        <v>4413</v>
      </c>
      <c r="B13225" t="s">
        <v>30</v>
      </c>
      <c r="C13225">
        <v>8.1999999999999993</v>
      </c>
      <c r="E13225" t="b">
        <v>0</v>
      </c>
    </row>
    <row r="13226" spans="1:5" x14ac:dyDescent="0.3">
      <c r="A13226" t="s">
        <v>4413</v>
      </c>
      <c r="B13226" t="s">
        <v>44</v>
      </c>
      <c r="C13226">
        <v>8.1999999999999993</v>
      </c>
      <c r="E13226">
        <v>8.1999999999999993</v>
      </c>
    </row>
    <row r="13227" spans="1:5" x14ac:dyDescent="0.3">
      <c r="A13227" t="s">
        <v>4413</v>
      </c>
      <c r="B13227" t="s">
        <v>26</v>
      </c>
      <c r="C13227">
        <v>8.1999999999999993</v>
      </c>
      <c r="E13227" t="b">
        <v>0</v>
      </c>
    </row>
    <row r="13228" spans="1:5" x14ac:dyDescent="0.3">
      <c r="A13228" t="s">
        <v>4413</v>
      </c>
      <c r="B13228" t="s">
        <v>17</v>
      </c>
      <c r="C13228">
        <v>8.1999999999999993</v>
      </c>
      <c r="E13228" t="b">
        <v>0</v>
      </c>
    </row>
    <row r="13229" spans="1:5" x14ac:dyDescent="0.3">
      <c r="A13229" t="s">
        <v>4414</v>
      </c>
      <c r="B13229" t="s">
        <v>35</v>
      </c>
      <c r="C13229">
        <v>6.1</v>
      </c>
      <c r="E13229" t="b">
        <v>0</v>
      </c>
    </row>
    <row r="13230" spans="1:5" x14ac:dyDescent="0.3">
      <c r="A13230" t="s">
        <v>4414</v>
      </c>
      <c r="B13230" t="s">
        <v>26</v>
      </c>
      <c r="C13230">
        <v>6.1</v>
      </c>
      <c r="E13230" t="b">
        <v>0</v>
      </c>
    </row>
    <row r="13231" spans="1:5" x14ac:dyDescent="0.3">
      <c r="A13231" t="s">
        <v>4414</v>
      </c>
      <c r="B13231" t="s">
        <v>17</v>
      </c>
      <c r="C13231">
        <v>6.1</v>
      </c>
      <c r="E13231" t="b">
        <v>0</v>
      </c>
    </row>
    <row r="13232" spans="1:5" x14ac:dyDescent="0.3">
      <c r="A13232" t="s">
        <v>4415</v>
      </c>
      <c r="B13232" t="s">
        <v>30</v>
      </c>
      <c r="C13232">
        <v>8</v>
      </c>
      <c r="E13232" t="b">
        <v>0</v>
      </c>
    </row>
    <row r="13233" spans="1:5" x14ac:dyDescent="0.3">
      <c r="A13233" t="s">
        <v>4415</v>
      </c>
      <c r="B13233" t="s">
        <v>44</v>
      </c>
      <c r="C13233">
        <v>8</v>
      </c>
      <c r="E13233">
        <v>8</v>
      </c>
    </row>
    <row r="13234" spans="1:5" x14ac:dyDescent="0.3">
      <c r="A13234" t="s">
        <v>4416</v>
      </c>
      <c r="B13234" t="s">
        <v>35</v>
      </c>
      <c r="C13234">
        <v>5.5</v>
      </c>
      <c r="E13234" t="b">
        <v>0</v>
      </c>
    </row>
    <row r="13235" spans="1:5" x14ac:dyDescent="0.3">
      <c r="A13235" t="s">
        <v>4416</v>
      </c>
      <c r="B13235" t="s">
        <v>15</v>
      </c>
      <c r="C13235">
        <v>5.5</v>
      </c>
      <c r="E13235" t="b">
        <v>0</v>
      </c>
    </row>
    <row r="13236" spans="1:5" x14ac:dyDescent="0.3">
      <c r="A13236" t="s">
        <v>4417</v>
      </c>
      <c r="B13236" t="s">
        <v>30</v>
      </c>
      <c r="C13236">
        <v>5.7</v>
      </c>
      <c r="E13236" t="b">
        <v>0</v>
      </c>
    </row>
    <row r="13237" spans="1:5" x14ac:dyDescent="0.3">
      <c r="A13237" t="s">
        <v>4417</v>
      </c>
      <c r="B13237" t="s">
        <v>39</v>
      </c>
      <c r="C13237">
        <v>5.7</v>
      </c>
      <c r="E13237" t="b">
        <v>0</v>
      </c>
    </row>
    <row r="13238" spans="1:5" x14ac:dyDescent="0.3">
      <c r="A13238" t="s">
        <v>4418</v>
      </c>
      <c r="B13238" t="s">
        <v>21</v>
      </c>
      <c r="C13238">
        <v>3.7</v>
      </c>
      <c r="E13238" t="b">
        <v>0</v>
      </c>
    </row>
    <row r="13239" spans="1:5" x14ac:dyDescent="0.3">
      <c r="A13239" t="s">
        <v>4419</v>
      </c>
      <c r="B13239" t="s">
        <v>34</v>
      </c>
      <c r="C13239">
        <v>7.1</v>
      </c>
      <c r="E13239" t="b">
        <v>0</v>
      </c>
    </row>
    <row r="13240" spans="1:5" x14ac:dyDescent="0.3">
      <c r="A13240" t="s">
        <v>4419</v>
      </c>
      <c r="B13240" t="s">
        <v>44</v>
      </c>
      <c r="C13240">
        <v>7.1</v>
      </c>
      <c r="E13240">
        <v>7.1</v>
      </c>
    </row>
    <row r="13241" spans="1:5" x14ac:dyDescent="0.3">
      <c r="A13241" t="s">
        <v>4419</v>
      </c>
      <c r="B13241" t="s">
        <v>17</v>
      </c>
      <c r="C13241">
        <v>7.1</v>
      </c>
      <c r="E13241" t="b">
        <v>0</v>
      </c>
    </row>
    <row r="13242" spans="1:5" x14ac:dyDescent="0.3">
      <c r="A13242" t="s">
        <v>4420</v>
      </c>
      <c r="B13242" t="s">
        <v>30</v>
      </c>
      <c r="C13242">
        <v>7.8</v>
      </c>
      <c r="E13242" t="b">
        <v>0</v>
      </c>
    </row>
    <row r="13243" spans="1:5" x14ac:dyDescent="0.3">
      <c r="A13243" t="s">
        <v>4420</v>
      </c>
      <c r="B13243" t="s">
        <v>23</v>
      </c>
      <c r="C13243">
        <v>7.8</v>
      </c>
      <c r="E13243" t="b">
        <v>0</v>
      </c>
    </row>
    <row r="13244" spans="1:5" x14ac:dyDescent="0.3">
      <c r="A13244" t="s">
        <v>4421</v>
      </c>
      <c r="B13244" t="s">
        <v>30</v>
      </c>
      <c r="C13244">
        <v>7.3</v>
      </c>
      <c r="E13244" t="b">
        <v>0</v>
      </c>
    </row>
    <row r="13245" spans="1:5" x14ac:dyDescent="0.3">
      <c r="A13245" t="s">
        <v>4422</v>
      </c>
      <c r="B13245" t="s">
        <v>22</v>
      </c>
      <c r="C13245">
        <v>4.0999999999999996</v>
      </c>
      <c r="E13245" t="b">
        <v>0</v>
      </c>
    </row>
    <row r="13246" spans="1:5" x14ac:dyDescent="0.3">
      <c r="A13246" t="s">
        <v>4422</v>
      </c>
      <c r="B13246" t="s">
        <v>19</v>
      </c>
      <c r="C13246">
        <v>4.0999999999999996</v>
      </c>
      <c r="E13246" t="b">
        <v>0</v>
      </c>
    </row>
    <row r="13247" spans="1:5" x14ac:dyDescent="0.3">
      <c r="A13247" t="s">
        <v>4422</v>
      </c>
      <c r="B13247" t="s">
        <v>17</v>
      </c>
      <c r="C13247">
        <v>4.0999999999999996</v>
      </c>
      <c r="E13247" t="b">
        <v>0</v>
      </c>
    </row>
    <row r="13248" spans="1:5" x14ac:dyDescent="0.3">
      <c r="A13248" t="s">
        <v>4423</v>
      </c>
      <c r="B13248" t="s">
        <v>30</v>
      </c>
      <c r="C13248">
        <v>7.2</v>
      </c>
      <c r="E13248" t="b">
        <v>0</v>
      </c>
    </row>
    <row r="13249" spans="1:5" x14ac:dyDescent="0.3">
      <c r="A13249" t="s">
        <v>4424</v>
      </c>
      <c r="B13249" t="s">
        <v>35</v>
      </c>
      <c r="C13249">
        <v>7.7</v>
      </c>
      <c r="E13249" t="b">
        <v>0</v>
      </c>
    </row>
    <row r="13250" spans="1:5" x14ac:dyDescent="0.3">
      <c r="A13250" t="s">
        <v>4424</v>
      </c>
      <c r="B13250" t="s">
        <v>26</v>
      </c>
      <c r="C13250">
        <v>7.7</v>
      </c>
      <c r="E13250" t="b">
        <v>0</v>
      </c>
    </row>
    <row r="13251" spans="1:5" x14ac:dyDescent="0.3">
      <c r="A13251" t="s">
        <v>4424</v>
      </c>
      <c r="B13251" t="s">
        <v>17</v>
      </c>
      <c r="C13251">
        <v>7.7</v>
      </c>
      <c r="E13251" t="b">
        <v>0</v>
      </c>
    </row>
    <row r="13252" spans="1:5" x14ac:dyDescent="0.3">
      <c r="A13252" t="s">
        <v>4425</v>
      </c>
      <c r="B13252" t="s">
        <v>22</v>
      </c>
      <c r="C13252">
        <v>7.1</v>
      </c>
      <c r="E13252" t="b">
        <v>0</v>
      </c>
    </row>
    <row r="13253" spans="1:5" x14ac:dyDescent="0.3">
      <c r="A13253" t="s">
        <v>4425</v>
      </c>
      <c r="B13253" t="s">
        <v>34</v>
      </c>
      <c r="C13253">
        <v>7.1</v>
      </c>
      <c r="E13253" t="b">
        <v>0</v>
      </c>
    </row>
    <row r="13254" spans="1:5" x14ac:dyDescent="0.3">
      <c r="A13254" t="s">
        <v>4425</v>
      </c>
      <c r="B13254" t="s">
        <v>26</v>
      </c>
      <c r="C13254">
        <v>7.1</v>
      </c>
      <c r="E13254" t="b">
        <v>0</v>
      </c>
    </row>
    <row r="13255" spans="1:5" x14ac:dyDescent="0.3">
      <c r="A13255" t="s">
        <v>4426</v>
      </c>
      <c r="B13255" t="s">
        <v>12</v>
      </c>
      <c r="C13255">
        <v>7.6</v>
      </c>
      <c r="E13255" t="b">
        <v>0</v>
      </c>
    </row>
    <row r="13256" spans="1:5" x14ac:dyDescent="0.3">
      <c r="A13256" t="s">
        <v>4426</v>
      </c>
      <c r="B13256" t="s">
        <v>19</v>
      </c>
      <c r="C13256">
        <v>7.6</v>
      </c>
      <c r="E13256" t="b">
        <v>0</v>
      </c>
    </row>
    <row r="13257" spans="1:5" x14ac:dyDescent="0.3">
      <c r="A13257" t="s">
        <v>4426</v>
      </c>
      <c r="B13257" t="s">
        <v>17</v>
      </c>
      <c r="C13257">
        <v>7.6</v>
      </c>
      <c r="E13257" t="b">
        <v>0</v>
      </c>
    </row>
    <row r="13258" spans="1:5" x14ac:dyDescent="0.3">
      <c r="A13258" t="s">
        <v>4427</v>
      </c>
      <c r="B13258" t="s">
        <v>22</v>
      </c>
      <c r="C13258">
        <v>7</v>
      </c>
      <c r="E13258" t="b">
        <v>0</v>
      </c>
    </row>
    <row r="13259" spans="1:5" x14ac:dyDescent="0.3">
      <c r="A13259" t="s">
        <v>4427</v>
      </c>
      <c r="B13259" t="s">
        <v>30</v>
      </c>
      <c r="C13259">
        <v>7</v>
      </c>
      <c r="E13259" t="b">
        <v>0</v>
      </c>
    </row>
    <row r="13260" spans="1:5" x14ac:dyDescent="0.3">
      <c r="A13260" t="s">
        <v>499</v>
      </c>
      <c r="B13260" t="s">
        <v>30</v>
      </c>
      <c r="C13260">
        <v>5.5</v>
      </c>
      <c r="E13260" t="b">
        <v>0</v>
      </c>
    </row>
    <row r="13261" spans="1:5" x14ac:dyDescent="0.3">
      <c r="A13261" t="s">
        <v>499</v>
      </c>
      <c r="B13261" t="s">
        <v>15</v>
      </c>
      <c r="C13261">
        <v>5.5</v>
      </c>
      <c r="E13261" t="b">
        <v>0</v>
      </c>
    </row>
    <row r="13262" spans="1:5" x14ac:dyDescent="0.3">
      <c r="A13262" t="s">
        <v>499</v>
      </c>
      <c r="B13262" t="s">
        <v>17</v>
      </c>
      <c r="C13262">
        <v>5.5</v>
      </c>
      <c r="E13262" t="b">
        <v>0</v>
      </c>
    </row>
    <row r="13263" spans="1:5" x14ac:dyDescent="0.3">
      <c r="A13263" t="s">
        <v>4428</v>
      </c>
      <c r="B13263" t="s">
        <v>22</v>
      </c>
      <c r="C13263">
        <v>7.4</v>
      </c>
      <c r="E13263" t="b">
        <v>0</v>
      </c>
    </row>
    <row r="13264" spans="1:5" x14ac:dyDescent="0.3">
      <c r="A13264" t="s">
        <v>4428</v>
      </c>
      <c r="B13264" t="s">
        <v>30</v>
      </c>
      <c r="C13264">
        <v>7.4</v>
      </c>
      <c r="E13264" t="b">
        <v>0</v>
      </c>
    </row>
    <row r="13265" spans="1:5" x14ac:dyDescent="0.3">
      <c r="A13265" t="s">
        <v>4428</v>
      </c>
      <c r="B13265" t="s">
        <v>19</v>
      </c>
      <c r="C13265">
        <v>7.4</v>
      </c>
      <c r="E13265" t="b">
        <v>0</v>
      </c>
    </row>
    <row r="13266" spans="1:5" x14ac:dyDescent="0.3">
      <c r="A13266" t="s">
        <v>4429</v>
      </c>
      <c r="B13266" t="s">
        <v>30</v>
      </c>
      <c r="C13266">
        <v>7.7</v>
      </c>
      <c r="E13266" t="b">
        <v>0</v>
      </c>
    </row>
    <row r="13267" spans="1:5" x14ac:dyDescent="0.3">
      <c r="A13267" t="s">
        <v>4430</v>
      </c>
      <c r="B13267" t="s">
        <v>22</v>
      </c>
      <c r="C13267">
        <v>7.2</v>
      </c>
      <c r="E13267" t="b">
        <v>0</v>
      </c>
    </row>
    <row r="13268" spans="1:5" x14ac:dyDescent="0.3">
      <c r="A13268" t="s">
        <v>4430</v>
      </c>
      <c r="B13268" t="s">
        <v>26</v>
      </c>
      <c r="C13268">
        <v>7.2</v>
      </c>
      <c r="E13268" t="b">
        <v>0</v>
      </c>
    </row>
    <row r="13269" spans="1:5" x14ac:dyDescent="0.3">
      <c r="A13269" t="s">
        <v>4430</v>
      </c>
      <c r="B13269" t="s">
        <v>19</v>
      </c>
      <c r="C13269">
        <v>7.2</v>
      </c>
      <c r="E13269" t="b">
        <v>0</v>
      </c>
    </row>
    <row r="13270" spans="1:5" x14ac:dyDescent="0.3">
      <c r="A13270" t="s">
        <v>1832</v>
      </c>
      <c r="B13270" t="s">
        <v>34</v>
      </c>
      <c r="C13270">
        <v>7.8</v>
      </c>
      <c r="E13270" t="b">
        <v>0</v>
      </c>
    </row>
    <row r="13271" spans="1:5" x14ac:dyDescent="0.3">
      <c r="A13271" t="s">
        <v>1832</v>
      </c>
      <c r="B13271" t="s">
        <v>30</v>
      </c>
      <c r="C13271">
        <v>7.8</v>
      </c>
      <c r="E13271" t="b">
        <v>0</v>
      </c>
    </row>
    <row r="13272" spans="1:5" x14ac:dyDescent="0.3">
      <c r="A13272" t="s">
        <v>1832</v>
      </c>
      <c r="B13272" t="s">
        <v>26</v>
      </c>
      <c r="C13272">
        <v>7.8</v>
      </c>
      <c r="E13272" t="b">
        <v>0</v>
      </c>
    </row>
    <row r="13273" spans="1:5" x14ac:dyDescent="0.3">
      <c r="A13273" t="s">
        <v>1832</v>
      </c>
      <c r="B13273" t="s">
        <v>17</v>
      </c>
      <c r="C13273">
        <v>7.8</v>
      </c>
      <c r="E13273" t="b">
        <v>0</v>
      </c>
    </row>
    <row r="13274" spans="1:5" x14ac:dyDescent="0.3">
      <c r="A13274" t="s">
        <v>4431</v>
      </c>
      <c r="B13274" t="s">
        <v>22</v>
      </c>
      <c r="C13274">
        <v>6.6</v>
      </c>
      <c r="E13274" t="b">
        <v>0</v>
      </c>
    </row>
    <row r="13275" spans="1:5" x14ac:dyDescent="0.3">
      <c r="A13275" t="s">
        <v>4431</v>
      </c>
      <c r="B13275" t="s">
        <v>30</v>
      </c>
      <c r="C13275">
        <v>6.6</v>
      </c>
      <c r="E13275" t="b">
        <v>0</v>
      </c>
    </row>
    <row r="13276" spans="1:5" x14ac:dyDescent="0.3">
      <c r="A13276" t="s">
        <v>4432</v>
      </c>
      <c r="B13276" t="s">
        <v>30</v>
      </c>
      <c r="C13276">
        <v>6</v>
      </c>
      <c r="E13276" t="b">
        <v>0</v>
      </c>
    </row>
    <row r="13277" spans="1:5" x14ac:dyDescent="0.3">
      <c r="A13277" t="s">
        <v>4432</v>
      </c>
      <c r="B13277" t="s">
        <v>32</v>
      </c>
      <c r="C13277">
        <v>6</v>
      </c>
      <c r="E13277" t="b">
        <v>0</v>
      </c>
    </row>
    <row r="13278" spans="1:5" x14ac:dyDescent="0.3">
      <c r="A13278" t="s">
        <v>4433</v>
      </c>
      <c r="B13278" t="s">
        <v>34</v>
      </c>
      <c r="C13278">
        <v>8.4</v>
      </c>
      <c r="E13278" t="b">
        <v>0</v>
      </c>
    </row>
    <row r="13279" spans="1:5" x14ac:dyDescent="0.3">
      <c r="A13279" t="s">
        <v>4433</v>
      </c>
      <c r="B13279" t="s">
        <v>30</v>
      </c>
      <c r="C13279">
        <v>8.4</v>
      </c>
      <c r="E13279" t="b">
        <v>0</v>
      </c>
    </row>
    <row r="13280" spans="1:5" x14ac:dyDescent="0.3">
      <c r="A13280" t="s">
        <v>4433</v>
      </c>
      <c r="B13280" t="s">
        <v>17</v>
      </c>
      <c r="C13280">
        <v>8.4</v>
      </c>
      <c r="E13280" t="b">
        <v>0</v>
      </c>
    </row>
    <row r="13281" spans="1:5" x14ac:dyDescent="0.3">
      <c r="A13281" t="s">
        <v>4434</v>
      </c>
      <c r="B13281" t="s">
        <v>30</v>
      </c>
      <c r="C13281">
        <v>6.5</v>
      </c>
      <c r="E13281" t="b">
        <v>0</v>
      </c>
    </row>
    <row r="13282" spans="1:5" x14ac:dyDescent="0.3">
      <c r="A13282" t="s">
        <v>4434</v>
      </c>
      <c r="B13282" t="s">
        <v>23</v>
      </c>
      <c r="C13282">
        <v>6.5</v>
      </c>
      <c r="E13282" t="b">
        <v>0</v>
      </c>
    </row>
    <row r="13283" spans="1:5" x14ac:dyDescent="0.3">
      <c r="A13283" t="s">
        <v>4434</v>
      </c>
      <c r="B13283" t="s">
        <v>14</v>
      </c>
      <c r="C13283">
        <v>6.5</v>
      </c>
      <c r="E13283" t="b">
        <v>0</v>
      </c>
    </row>
    <row r="13284" spans="1:5" x14ac:dyDescent="0.3">
      <c r="A13284" t="s">
        <v>4435</v>
      </c>
      <c r="B13284" t="s">
        <v>28</v>
      </c>
      <c r="C13284">
        <v>8.9</v>
      </c>
      <c r="E13284" t="b">
        <v>0</v>
      </c>
    </row>
    <row r="13285" spans="1:5" x14ac:dyDescent="0.3">
      <c r="A13285" t="s">
        <v>4436</v>
      </c>
      <c r="B13285" t="s">
        <v>22</v>
      </c>
      <c r="C13285">
        <v>7.9</v>
      </c>
      <c r="E13285" t="b">
        <v>0</v>
      </c>
    </row>
    <row r="13286" spans="1:5" x14ac:dyDescent="0.3">
      <c r="A13286" t="s">
        <v>4436</v>
      </c>
      <c r="B13286" t="s">
        <v>30</v>
      </c>
      <c r="C13286">
        <v>7.9</v>
      </c>
      <c r="E13286" t="b">
        <v>0</v>
      </c>
    </row>
    <row r="13287" spans="1:5" x14ac:dyDescent="0.3">
      <c r="A13287" t="s">
        <v>4437</v>
      </c>
      <c r="B13287" t="s">
        <v>22</v>
      </c>
      <c r="C13287">
        <v>6</v>
      </c>
      <c r="E13287" t="b">
        <v>0</v>
      </c>
    </row>
    <row r="13288" spans="1:5" x14ac:dyDescent="0.3">
      <c r="A13288" t="s">
        <v>4437</v>
      </c>
      <c r="B13288" t="s">
        <v>30</v>
      </c>
      <c r="C13288">
        <v>6</v>
      </c>
      <c r="E13288" t="b">
        <v>0</v>
      </c>
    </row>
    <row r="13289" spans="1:5" x14ac:dyDescent="0.3">
      <c r="A13289" t="s">
        <v>4438</v>
      </c>
      <c r="B13289" t="s">
        <v>22</v>
      </c>
      <c r="C13289">
        <v>6.1</v>
      </c>
      <c r="E13289" t="b">
        <v>0</v>
      </c>
    </row>
    <row r="13290" spans="1:5" x14ac:dyDescent="0.3">
      <c r="A13290" t="s">
        <v>4438</v>
      </c>
      <c r="B13290" t="s">
        <v>39</v>
      </c>
      <c r="C13290">
        <v>6.1</v>
      </c>
      <c r="E13290" t="b">
        <v>0</v>
      </c>
    </row>
    <row r="13291" spans="1:5" x14ac:dyDescent="0.3">
      <c r="A13291" t="s">
        <v>4439</v>
      </c>
      <c r="B13291" t="s">
        <v>18</v>
      </c>
      <c r="C13291">
        <v>7.4</v>
      </c>
      <c r="E13291" t="b">
        <v>0</v>
      </c>
    </row>
    <row r="13292" spans="1:5" x14ac:dyDescent="0.3">
      <c r="A13292" t="s">
        <v>4440</v>
      </c>
      <c r="B13292" t="s">
        <v>22</v>
      </c>
      <c r="C13292">
        <v>6.2</v>
      </c>
      <c r="E13292" t="b">
        <v>0</v>
      </c>
    </row>
    <row r="13293" spans="1:5" x14ac:dyDescent="0.3">
      <c r="A13293" t="s">
        <v>4440</v>
      </c>
      <c r="B13293" t="s">
        <v>18</v>
      </c>
      <c r="C13293">
        <v>6.2</v>
      </c>
      <c r="E13293" t="b">
        <v>0</v>
      </c>
    </row>
    <row r="13294" spans="1:5" x14ac:dyDescent="0.3">
      <c r="A13294" t="s">
        <v>4441</v>
      </c>
      <c r="B13294" t="s">
        <v>30</v>
      </c>
      <c r="C13294">
        <v>5.6</v>
      </c>
      <c r="E13294" t="b">
        <v>0</v>
      </c>
    </row>
    <row r="13295" spans="1:5" x14ac:dyDescent="0.3">
      <c r="A13295" t="s">
        <v>4442</v>
      </c>
      <c r="B13295" t="s">
        <v>22</v>
      </c>
      <c r="C13295">
        <v>7.2</v>
      </c>
      <c r="E13295" t="b">
        <v>0</v>
      </c>
    </row>
    <row r="13296" spans="1:5" x14ac:dyDescent="0.3">
      <c r="A13296" t="s">
        <v>4442</v>
      </c>
      <c r="B13296" t="s">
        <v>30</v>
      </c>
      <c r="C13296">
        <v>7.2</v>
      </c>
      <c r="E13296" t="b">
        <v>0</v>
      </c>
    </row>
    <row r="13297" spans="1:5" x14ac:dyDescent="0.3">
      <c r="A13297" t="s">
        <v>4443</v>
      </c>
      <c r="B13297" t="s">
        <v>13</v>
      </c>
      <c r="C13297">
        <v>6.1</v>
      </c>
      <c r="E13297" t="b">
        <v>0</v>
      </c>
    </row>
    <row r="13298" spans="1:5" x14ac:dyDescent="0.3">
      <c r="A13298" t="s">
        <v>4443</v>
      </c>
      <c r="B13298" t="s">
        <v>22</v>
      </c>
      <c r="C13298">
        <v>6.1</v>
      </c>
      <c r="E13298" t="b">
        <v>0</v>
      </c>
    </row>
    <row r="13299" spans="1:5" x14ac:dyDescent="0.3">
      <c r="A13299" t="s">
        <v>4443</v>
      </c>
      <c r="B13299" t="s">
        <v>30</v>
      </c>
      <c r="C13299">
        <v>6.1</v>
      </c>
      <c r="E13299" t="b">
        <v>0</v>
      </c>
    </row>
    <row r="13300" spans="1:5" x14ac:dyDescent="0.3">
      <c r="A13300" t="s">
        <v>4444</v>
      </c>
      <c r="B13300" t="s">
        <v>22</v>
      </c>
      <c r="C13300">
        <v>3.8</v>
      </c>
      <c r="E13300" t="b">
        <v>0</v>
      </c>
    </row>
    <row r="13301" spans="1:5" x14ac:dyDescent="0.3">
      <c r="A13301" t="s">
        <v>4445</v>
      </c>
      <c r="B13301" t="s">
        <v>12</v>
      </c>
      <c r="C13301">
        <v>7.1</v>
      </c>
      <c r="E13301" t="b">
        <v>0</v>
      </c>
    </row>
    <row r="13302" spans="1:5" x14ac:dyDescent="0.3">
      <c r="A13302" t="s">
        <v>4445</v>
      </c>
      <c r="B13302" t="s">
        <v>13</v>
      </c>
      <c r="C13302">
        <v>7.1</v>
      </c>
      <c r="E13302" t="b">
        <v>0</v>
      </c>
    </row>
    <row r="13303" spans="1:5" x14ac:dyDescent="0.3">
      <c r="A13303" t="s">
        <v>4445</v>
      </c>
      <c r="B13303" t="s">
        <v>19</v>
      </c>
      <c r="C13303">
        <v>7.1</v>
      </c>
      <c r="E13303" t="b">
        <v>0</v>
      </c>
    </row>
    <row r="13304" spans="1:5" x14ac:dyDescent="0.3">
      <c r="A13304" t="s">
        <v>4445</v>
      </c>
      <c r="B13304" t="s">
        <v>36</v>
      </c>
      <c r="C13304">
        <v>7.1</v>
      </c>
      <c r="E13304" t="b">
        <v>0</v>
      </c>
    </row>
    <row r="13305" spans="1:5" x14ac:dyDescent="0.3">
      <c r="A13305" t="s">
        <v>4446</v>
      </c>
      <c r="B13305" t="s">
        <v>17</v>
      </c>
      <c r="C13305">
        <v>4.5</v>
      </c>
      <c r="E13305" t="b">
        <v>0</v>
      </c>
    </row>
    <row r="13306" spans="1:5" x14ac:dyDescent="0.3">
      <c r="A13306" t="s">
        <v>4447</v>
      </c>
      <c r="B13306" t="s">
        <v>12</v>
      </c>
      <c r="C13306">
        <v>3.8</v>
      </c>
      <c r="E13306" t="b">
        <v>0</v>
      </c>
    </row>
    <row r="13307" spans="1:5" x14ac:dyDescent="0.3">
      <c r="A13307" t="s">
        <v>4447</v>
      </c>
      <c r="B13307" t="s">
        <v>35</v>
      </c>
      <c r="C13307">
        <v>3.8</v>
      </c>
      <c r="E13307" t="b">
        <v>0</v>
      </c>
    </row>
    <row r="13308" spans="1:5" x14ac:dyDescent="0.3">
      <c r="A13308" t="s">
        <v>4447</v>
      </c>
      <c r="B13308" t="s">
        <v>26</v>
      </c>
      <c r="C13308">
        <v>3.8</v>
      </c>
      <c r="E13308" t="b">
        <v>0</v>
      </c>
    </row>
    <row r="13309" spans="1:5" x14ac:dyDescent="0.3">
      <c r="A13309" t="s">
        <v>4447</v>
      </c>
      <c r="B13309" t="s">
        <v>17</v>
      </c>
      <c r="C13309">
        <v>3.8</v>
      </c>
      <c r="E13309" t="b">
        <v>0</v>
      </c>
    </row>
    <row r="13310" spans="1:5" x14ac:dyDescent="0.3">
      <c r="A13310" t="s">
        <v>4448</v>
      </c>
      <c r="B13310" t="s">
        <v>13</v>
      </c>
      <c r="C13310">
        <v>6.2</v>
      </c>
      <c r="E13310" t="b">
        <v>0</v>
      </c>
    </row>
    <row r="13311" spans="1:5" x14ac:dyDescent="0.3">
      <c r="A13311" t="s">
        <v>4448</v>
      </c>
      <c r="B13311" t="s">
        <v>22</v>
      </c>
      <c r="C13311">
        <v>6.2</v>
      </c>
      <c r="E13311" t="b">
        <v>0</v>
      </c>
    </row>
    <row r="13312" spans="1:5" x14ac:dyDescent="0.3">
      <c r="A13312" t="s">
        <v>4448</v>
      </c>
      <c r="B13312" t="s">
        <v>32</v>
      </c>
      <c r="C13312">
        <v>6.2</v>
      </c>
      <c r="E13312" t="b">
        <v>0</v>
      </c>
    </row>
    <row r="13313" spans="1:5" x14ac:dyDescent="0.3">
      <c r="A13313" t="s">
        <v>4449</v>
      </c>
      <c r="B13313" t="s">
        <v>12</v>
      </c>
      <c r="C13313">
        <v>6.6</v>
      </c>
      <c r="E13313" t="b">
        <v>0</v>
      </c>
    </row>
    <row r="13314" spans="1:5" x14ac:dyDescent="0.3">
      <c r="A13314" t="s">
        <v>4449</v>
      </c>
      <c r="B13314" t="s">
        <v>22</v>
      </c>
      <c r="C13314">
        <v>6.6</v>
      </c>
      <c r="E13314" t="b">
        <v>0</v>
      </c>
    </row>
    <row r="13315" spans="1:5" x14ac:dyDescent="0.3">
      <c r="A13315" t="s">
        <v>4450</v>
      </c>
      <c r="B13315" t="s">
        <v>35</v>
      </c>
      <c r="C13315">
        <v>4.5999999999999996</v>
      </c>
      <c r="E13315" t="b">
        <v>0</v>
      </c>
    </row>
    <row r="13316" spans="1:5" x14ac:dyDescent="0.3">
      <c r="A13316" t="s">
        <v>4451</v>
      </c>
      <c r="B13316" t="s">
        <v>35</v>
      </c>
      <c r="C13316">
        <v>4.2</v>
      </c>
      <c r="E13316" t="b">
        <v>0</v>
      </c>
    </row>
    <row r="13317" spans="1:5" x14ac:dyDescent="0.3">
      <c r="A13317" t="s">
        <v>4452</v>
      </c>
      <c r="B13317" t="s">
        <v>22</v>
      </c>
      <c r="C13317">
        <v>6.8</v>
      </c>
      <c r="E13317" t="b">
        <v>0</v>
      </c>
    </row>
    <row r="13318" spans="1:5" x14ac:dyDescent="0.3">
      <c r="A13318" t="s">
        <v>4453</v>
      </c>
      <c r="B13318" t="s">
        <v>34</v>
      </c>
      <c r="C13318">
        <v>7.7</v>
      </c>
      <c r="E13318" t="b">
        <v>0</v>
      </c>
    </row>
    <row r="13319" spans="1:5" x14ac:dyDescent="0.3">
      <c r="A13319" t="s">
        <v>4453</v>
      </c>
      <c r="B13319" t="s">
        <v>30</v>
      </c>
      <c r="C13319">
        <v>7.7</v>
      </c>
      <c r="E13319" t="b">
        <v>0</v>
      </c>
    </row>
    <row r="13320" spans="1:5" x14ac:dyDescent="0.3">
      <c r="A13320" t="s">
        <v>4453</v>
      </c>
      <c r="B13320" t="s">
        <v>17</v>
      </c>
      <c r="C13320">
        <v>7.7</v>
      </c>
      <c r="E13320" t="b">
        <v>0</v>
      </c>
    </row>
    <row r="13321" spans="1:5" x14ac:dyDescent="0.3">
      <c r="A13321" t="s">
        <v>4454</v>
      </c>
      <c r="B13321" t="s">
        <v>30</v>
      </c>
      <c r="C13321">
        <v>7.1</v>
      </c>
      <c r="E13321" t="b">
        <v>0</v>
      </c>
    </row>
    <row r="13322" spans="1:5" x14ac:dyDescent="0.3">
      <c r="A13322" t="s">
        <v>4454</v>
      </c>
      <c r="B13322" t="s">
        <v>35</v>
      </c>
      <c r="C13322">
        <v>7.1</v>
      </c>
      <c r="E13322" t="b">
        <v>0</v>
      </c>
    </row>
    <row r="13323" spans="1:5" x14ac:dyDescent="0.3">
      <c r="A13323" t="s">
        <v>4454</v>
      </c>
      <c r="B13323" t="s">
        <v>17</v>
      </c>
      <c r="C13323">
        <v>7.1</v>
      </c>
      <c r="E13323" t="b">
        <v>0</v>
      </c>
    </row>
    <row r="13324" spans="1:5" x14ac:dyDescent="0.3">
      <c r="A13324" t="s">
        <v>4455</v>
      </c>
      <c r="B13324" t="s">
        <v>12</v>
      </c>
      <c r="C13324">
        <v>5.9</v>
      </c>
      <c r="E13324" t="b">
        <v>0</v>
      </c>
    </row>
    <row r="13325" spans="1:5" x14ac:dyDescent="0.3">
      <c r="A13325" t="s">
        <v>4455</v>
      </c>
      <c r="B13325" t="s">
        <v>30</v>
      </c>
      <c r="C13325">
        <v>5.9</v>
      </c>
      <c r="E13325" t="b">
        <v>0</v>
      </c>
    </row>
    <row r="13326" spans="1:5" x14ac:dyDescent="0.3">
      <c r="A13326" t="s">
        <v>4455</v>
      </c>
      <c r="B13326" t="s">
        <v>35</v>
      </c>
      <c r="C13326">
        <v>5.9</v>
      </c>
      <c r="E13326" t="b">
        <v>0</v>
      </c>
    </row>
    <row r="13327" spans="1:5" x14ac:dyDescent="0.3">
      <c r="A13327" t="s">
        <v>4455</v>
      </c>
      <c r="B13327" t="s">
        <v>17</v>
      </c>
      <c r="C13327">
        <v>5.9</v>
      </c>
      <c r="E13327" t="b">
        <v>0</v>
      </c>
    </row>
    <row r="13328" spans="1:5" x14ac:dyDescent="0.3">
      <c r="A13328" t="s">
        <v>4456</v>
      </c>
      <c r="B13328" t="s">
        <v>18</v>
      </c>
      <c r="C13328">
        <v>4.7</v>
      </c>
      <c r="E13328" t="b">
        <v>0</v>
      </c>
    </row>
    <row r="13329" spans="1:5" x14ac:dyDescent="0.3">
      <c r="A13329" t="s">
        <v>4456</v>
      </c>
      <c r="B13329" t="s">
        <v>30</v>
      </c>
      <c r="C13329">
        <v>4.7</v>
      </c>
      <c r="E13329" t="b">
        <v>0</v>
      </c>
    </row>
    <row r="13330" spans="1:5" x14ac:dyDescent="0.3">
      <c r="A13330" t="s">
        <v>4457</v>
      </c>
      <c r="B13330" t="s">
        <v>22</v>
      </c>
      <c r="C13330">
        <v>7</v>
      </c>
      <c r="E13330" t="b">
        <v>0</v>
      </c>
    </row>
    <row r="13331" spans="1:5" x14ac:dyDescent="0.3">
      <c r="A13331" t="s">
        <v>4457</v>
      </c>
      <c r="B13331" t="s">
        <v>35</v>
      </c>
      <c r="C13331">
        <v>7</v>
      </c>
      <c r="E13331" t="b">
        <v>0</v>
      </c>
    </row>
    <row r="13332" spans="1:5" x14ac:dyDescent="0.3">
      <c r="A13332" t="s">
        <v>4457</v>
      </c>
      <c r="B13332" t="s">
        <v>25</v>
      </c>
      <c r="C13332">
        <v>7</v>
      </c>
      <c r="E13332" t="b">
        <v>0</v>
      </c>
    </row>
    <row r="13333" spans="1:5" x14ac:dyDescent="0.3">
      <c r="A13333" t="s">
        <v>4458</v>
      </c>
      <c r="B13333" t="s">
        <v>30</v>
      </c>
      <c r="C13333">
        <v>6.9</v>
      </c>
      <c r="E13333" t="b">
        <v>0</v>
      </c>
    </row>
    <row r="13334" spans="1:5" x14ac:dyDescent="0.3">
      <c r="A13334" t="s">
        <v>4459</v>
      </c>
      <c r="B13334" t="s">
        <v>15</v>
      </c>
      <c r="C13334">
        <v>6.1</v>
      </c>
      <c r="E13334" t="b">
        <v>0</v>
      </c>
    </row>
    <row r="13335" spans="1:5" x14ac:dyDescent="0.3">
      <c r="A13335" t="s">
        <v>4459</v>
      </c>
      <c r="B13335" t="s">
        <v>17</v>
      </c>
      <c r="C13335">
        <v>6.1</v>
      </c>
      <c r="E13335" t="b">
        <v>0</v>
      </c>
    </row>
    <row r="13336" spans="1:5" x14ac:dyDescent="0.3">
      <c r="A13336" t="s">
        <v>4460</v>
      </c>
      <c r="B13336" t="s">
        <v>12</v>
      </c>
      <c r="C13336">
        <v>7.6</v>
      </c>
      <c r="E13336" t="b">
        <v>0</v>
      </c>
    </row>
    <row r="13337" spans="1:5" x14ac:dyDescent="0.3">
      <c r="A13337" t="s">
        <v>4460</v>
      </c>
      <c r="B13337" t="s">
        <v>34</v>
      </c>
      <c r="C13337">
        <v>7.6</v>
      </c>
      <c r="E13337" t="b">
        <v>0</v>
      </c>
    </row>
    <row r="13338" spans="1:5" x14ac:dyDescent="0.3">
      <c r="A13338" t="s">
        <v>4460</v>
      </c>
      <c r="B13338" t="s">
        <v>17</v>
      </c>
      <c r="C13338">
        <v>7.6</v>
      </c>
      <c r="E13338" t="b">
        <v>0</v>
      </c>
    </row>
    <row r="13339" spans="1:5" x14ac:dyDescent="0.3">
      <c r="A13339" t="s">
        <v>4461</v>
      </c>
      <c r="B13339" t="s">
        <v>12</v>
      </c>
      <c r="C13339">
        <v>3</v>
      </c>
      <c r="E13339" t="b">
        <v>0</v>
      </c>
    </row>
    <row r="13340" spans="1:5" x14ac:dyDescent="0.3">
      <c r="A13340" t="s">
        <v>4461</v>
      </c>
      <c r="B13340" t="s">
        <v>35</v>
      </c>
      <c r="C13340">
        <v>3</v>
      </c>
      <c r="E13340" t="b">
        <v>0</v>
      </c>
    </row>
    <row r="13341" spans="1:5" x14ac:dyDescent="0.3">
      <c r="A13341" t="s">
        <v>4461</v>
      </c>
      <c r="B13341" t="s">
        <v>15</v>
      </c>
      <c r="C13341">
        <v>3</v>
      </c>
      <c r="E13341" t="b">
        <v>0</v>
      </c>
    </row>
    <row r="13342" spans="1:5" x14ac:dyDescent="0.3">
      <c r="A13342" t="s">
        <v>4462</v>
      </c>
      <c r="B13342" t="s">
        <v>35</v>
      </c>
      <c r="C13342">
        <v>2.6</v>
      </c>
      <c r="E13342" t="b">
        <v>0</v>
      </c>
    </row>
    <row r="13343" spans="1:5" x14ac:dyDescent="0.3">
      <c r="A13343" t="s">
        <v>4463</v>
      </c>
      <c r="B13343" t="s">
        <v>30</v>
      </c>
      <c r="C13343">
        <v>8.6</v>
      </c>
      <c r="E13343" t="b">
        <v>0</v>
      </c>
    </row>
    <row r="13344" spans="1:5" x14ac:dyDescent="0.3">
      <c r="A13344" t="s">
        <v>4463</v>
      </c>
      <c r="B13344" t="s">
        <v>19</v>
      </c>
      <c r="C13344">
        <v>8.6</v>
      </c>
      <c r="E13344" t="b">
        <v>0</v>
      </c>
    </row>
    <row r="13345" spans="1:5" x14ac:dyDescent="0.3">
      <c r="A13345" t="s">
        <v>4463</v>
      </c>
      <c r="B13345" t="s">
        <v>36</v>
      </c>
      <c r="C13345">
        <v>8.6</v>
      </c>
      <c r="E13345" t="b">
        <v>0</v>
      </c>
    </row>
    <row r="13346" spans="1:5" x14ac:dyDescent="0.3">
      <c r="A13346" t="s">
        <v>4464</v>
      </c>
      <c r="B13346" t="s">
        <v>30</v>
      </c>
      <c r="C13346">
        <v>6.1</v>
      </c>
      <c r="E13346" t="b">
        <v>0</v>
      </c>
    </row>
    <row r="13347" spans="1:5" x14ac:dyDescent="0.3">
      <c r="A13347" t="s">
        <v>4464</v>
      </c>
      <c r="B13347" t="s">
        <v>35</v>
      </c>
      <c r="C13347">
        <v>6.1</v>
      </c>
      <c r="E13347" t="b">
        <v>0</v>
      </c>
    </row>
    <row r="13348" spans="1:5" x14ac:dyDescent="0.3">
      <c r="A13348" t="s">
        <v>4464</v>
      </c>
      <c r="B13348" t="s">
        <v>26</v>
      </c>
      <c r="C13348">
        <v>6.1</v>
      </c>
      <c r="E13348" t="b">
        <v>0</v>
      </c>
    </row>
    <row r="13349" spans="1:5" x14ac:dyDescent="0.3">
      <c r="A13349" t="s">
        <v>4464</v>
      </c>
      <c r="B13349" t="s">
        <v>17</v>
      </c>
      <c r="C13349">
        <v>6.1</v>
      </c>
      <c r="E13349" t="b">
        <v>0</v>
      </c>
    </row>
    <row r="13350" spans="1:5" x14ac:dyDescent="0.3">
      <c r="A13350" t="s">
        <v>4465</v>
      </c>
      <c r="B13350" t="s">
        <v>22</v>
      </c>
      <c r="C13350">
        <v>7.5</v>
      </c>
      <c r="E13350" t="b">
        <v>0</v>
      </c>
    </row>
    <row r="13351" spans="1:5" x14ac:dyDescent="0.3">
      <c r="A13351" t="s">
        <v>4465</v>
      </c>
      <c r="B13351" t="s">
        <v>30</v>
      </c>
      <c r="C13351">
        <v>7.5</v>
      </c>
      <c r="E13351" t="b">
        <v>0</v>
      </c>
    </row>
    <row r="13352" spans="1:5" x14ac:dyDescent="0.3">
      <c r="A13352" t="s">
        <v>4466</v>
      </c>
      <c r="B13352" t="s">
        <v>30</v>
      </c>
      <c r="C13352">
        <v>6.7</v>
      </c>
      <c r="E13352" t="b">
        <v>0</v>
      </c>
    </row>
    <row r="13353" spans="1:5" x14ac:dyDescent="0.3">
      <c r="A13353" t="s">
        <v>4466</v>
      </c>
      <c r="B13353" t="s">
        <v>15</v>
      </c>
      <c r="C13353">
        <v>6.7</v>
      </c>
      <c r="E13353" t="b">
        <v>0</v>
      </c>
    </row>
    <row r="13354" spans="1:5" x14ac:dyDescent="0.3">
      <c r="A13354" t="s">
        <v>4467</v>
      </c>
      <c r="B13354" t="s">
        <v>30</v>
      </c>
      <c r="C13354">
        <v>8.1</v>
      </c>
      <c r="E13354" t="b">
        <v>0</v>
      </c>
    </row>
    <row r="13355" spans="1:5" x14ac:dyDescent="0.3">
      <c r="A13355" t="s">
        <v>4467</v>
      </c>
      <c r="B13355" t="s">
        <v>32</v>
      </c>
      <c r="C13355">
        <v>8.1</v>
      </c>
      <c r="E13355" t="b">
        <v>0</v>
      </c>
    </row>
    <row r="13356" spans="1:5" x14ac:dyDescent="0.3">
      <c r="A13356" t="s">
        <v>4468</v>
      </c>
      <c r="B13356" t="s">
        <v>30</v>
      </c>
      <c r="C13356">
        <v>4.9000000000000004</v>
      </c>
      <c r="E13356" t="b">
        <v>0</v>
      </c>
    </row>
    <row r="13357" spans="1:5" x14ac:dyDescent="0.3">
      <c r="A13357" t="s">
        <v>2427</v>
      </c>
      <c r="B13357" t="s">
        <v>14</v>
      </c>
      <c r="C13357">
        <v>6.8</v>
      </c>
      <c r="E13357" t="b">
        <v>0</v>
      </c>
    </row>
    <row r="13358" spans="1:5" x14ac:dyDescent="0.3">
      <c r="A13358" t="s">
        <v>2427</v>
      </c>
      <c r="B13358" t="s">
        <v>35</v>
      </c>
      <c r="C13358">
        <v>6.8</v>
      </c>
      <c r="E13358" t="b">
        <v>0</v>
      </c>
    </row>
    <row r="13359" spans="1:5" x14ac:dyDescent="0.3">
      <c r="A13359" t="s">
        <v>4469</v>
      </c>
      <c r="B13359" t="s">
        <v>13</v>
      </c>
      <c r="C13359">
        <v>6.8</v>
      </c>
      <c r="E13359" t="b">
        <v>0</v>
      </c>
    </row>
    <row r="13360" spans="1:5" x14ac:dyDescent="0.3">
      <c r="A13360" t="s">
        <v>4469</v>
      </c>
      <c r="B13360" t="s">
        <v>22</v>
      </c>
      <c r="C13360">
        <v>6.8</v>
      </c>
      <c r="E13360" t="b">
        <v>0</v>
      </c>
    </row>
    <row r="13361" spans="1:5" x14ac:dyDescent="0.3">
      <c r="A13361" t="s">
        <v>4469</v>
      </c>
      <c r="B13361" t="s">
        <v>31</v>
      </c>
      <c r="C13361">
        <v>6.8</v>
      </c>
      <c r="E13361" t="b">
        <v>0</v>
      </c>
    </row>
    <row r="13362" spans="1:5" x14ac:dyDescent="0.3">
      <c r="A13362" t="s">
        <v>4470</v>
      </c>
      <c r="B13362" t="s">
        <v>35</v>
      </c>
      <c r="C13362">
        <v>5.7</v>
      </c>
      <c r="E13362" t="b">
        <v>0</v>
      </c>
    </row>
    <row r="13363" spans="1:5" x14ac:dyDescent="0.3">
      <c r="A13363" t="s">
        <v>4470</v>
      </c>
      <c r="B13363" t="s">
        <v>26</v>
      </c>
      <c r="C13363">
        <v>5.7</v>
      </c>
      <c r="E13363" t="b">
        <v>0</v>
      </c>
    </row>
    <row r="13364" spans="1:5" x14ac:dyDescent="0.3">
      <c r="A13364" t="s">
        <v>4470</v>
      </c>
      <c r="B13364" t="s">
        <v>17</v>
      </c>
      <c r="C13364">
        <v>5.7</v>
      </c>
      <c r="E13364" t="b">
        <v>0</v>
      </c>
    </row>
    <row r="13365" spans="1:5" x14ac:dyDescent="0.3">
      <c r="A13365" t="s">
        <v>4471</v>
      </c>
      <c r="B13365" t="s">
        <v>34</v>
      </c>
      <c r="C13365">
        <v>8.3000000000000007</v>
      </c>
      <c r="E13365" t="b">
        <v>0</v>
      </c>
    </row>
    <row r="13366" spans="1:5" x14ac:dyDescent="0.3">
      <c r="A13366" t="s">
        <v>4471</v>
      </c>
      <c r="B13366" t="s">
        <v>30</v>
      </c>
      <c r="C13366">
        <v>8.3000000000000007</v>
      </c>
      <c r="E13366" t="b">
        <v>0</v>
      </c>
    </row>
    <row r="13367" spans="1:5" x14ac:dyDescent="0.3">
      <c r="A13367" t="s">
        <v>4472</v>
      </c>
      <c r="B13367" t="s">
        <v>35</v>
      </c>
      <c r="C13367">
        <v>6.6</v>
      </c>
      <c r="E13367" t="b">
        <v>0</v>
      </c>
    </row>
    <row r="13368" spans="1:5" x14ac:dyDescent="0.3">
      <c r="A13368" t="s">
        <v>4473</v>
      </c>
      <c r="B13368" t="s">
        <v>12</v>
      </c>
      <c r="C13368">
        <v>7.3</v>
      </c>
      <c r="E13368" t="b">
        <v>0</v>
      </c>
    </row>
    <row r="13369" spans="1:5" x14ac:dyDescent="0.3">
      <c r="A13369" t="s">
        <v>4473</v>
      </c>
      <c r="B13369" t="s">
        <v>13</v>
      </c>
      <c r="C13369">
        <v>7.3</v>
      </c>
      <c r="E13369" t="b">
        <v>0</v>
      </c>
    </row>
    <row r="13370" spans="1:5" x14ac:dyDescent="0.3">
      <c r="A13370" t="s">
        <v>4473</v>
      </c>
      <c r="B13370" t="s">
        <v>17</v>
      </c>
      <c r="C13370">
        <v>7.3</v>
      </c>
      <c r="E13370" t="b">
        <v>0</v>
      </c>
    </row>
    <row r="13371" spans="1:5" x14ac:dyDescent="0.3">
      <c r="A13371" t="s">
        <v>4474</v>
      </c>
      <c r="B13371" t="s">
        <v>35</v>
      </c>
      <c r="C13371">
        <v>5</v>
      </c>
      <c r="E13371" t="b">
        <v>0</v>
      </c>
    </row>
    <row r="13372" spans="1:5" x14ac:dyDescent="0.3">
      <c r="A13372" t="s">
        <v>4474</v>
      </c>
      <c r="B13372" t="s">
        <v>26</v>
      </c>
      <c r="C13372">
        <v>5</v>
      </c>
      <c r="E13372" t="b">
        <v>0</v>
      </c>
    </row>
    <row r="13373" spans="1:5" x14ac:dyDescent="0.3">
      <c r="A13373" t="s">
        <v>4474</v>
      </c>
      <c r="B13373" t="s">
        <v>15</v>
      </c>
      <c r="C13373">
        <v>5</v>
      </c>
      <c r="E13373" t="b">
        <v>0</v>
      </c>
    </row>
    <row r="13374" spans="1:5" x14ac:dyDescent="0.3">
      <c r="A13374" t="s">
        <v>4474</v>
      </c>
      <c r="B13374" t="s">
        <v>17</v>
      </c>
      <c r="C13374">
        <v>5</v>
      </c>
      <c r="E13374" t="b">
        <v>0</v>
      </c>
    </row>
    <row r="13375" spans="1:5" x14ac:dyDescent="0.3">
      <c r="A13375" t="s">
        <v>4475</v>
      </c>
      <c r="B13375" t="s">
        <v>14</v>
      </c>
      <c r="C13375">
        <v>7</v>
      </c>
      <c r="E13375" t="b">
        <v>0</v>
      </c>
    </row>
    <row r="13376" spans="1:5" x14ac:dyDescent="0.3">
      <c r="A13376" t="s">
        <v>4475</v>
      </c>
      <c r="B13376" t="s">
        <v>35</v>
      </c>
      <c r="C13376">
        <v>7</v>
      </c>
      <c r="E13376" t="b">
        <v>0</v>
      </c>
    </row>
    <row r="13377" spans="1:5" x14ac:dyDescent="0.3">
      <c r="A13377" t="s">
        <v>4476</v>
      </c>
      <c r="B13377" t="s">
        <v>30</v>
      </c>
      <c r="C13377">
        <v>3.4</v>
      </c>
      <c r="E13377" t="b">
        <v>0</v>
      </c>
    </row>
    <row r="13378" spans="1:5" x14ac:dyDescent="0.3">
      <c r="A13378" t="s">
        <v>4477</v>
      </c>
      <c r="B13378" t="s">
        <v>30</v>
      </c>
      <c r="C13378">
        <v>5.9</v>
      </c>
      <c r="E13378" t="b">
        <v>0</v>
      </c>
    </row>
    <row r="13379" spans="1:5" x14ac:dyDescent="0.3">
      <c r="A13379" t="s">
        <v>4477</v>
      </c>
      <c r="B13379" t="s">
        <v>35</v>
      </c>
      <c r="C13379">
        <v>5.9</v>
      </c>
      <c r="E13379" t="b">
        <v>0</v>
      </c>
    </row>
    <row r="13380" spans="1:5" x14ac:dyDescent="0.3">
      <c r="A13380" t="s">
        <v>4477</v>
      </c>
      <c r="B13380" t="s">
        <v>26</v>
      </c>
      <c r="C13380">
        <v>5.9</v>
      </c>
      <c r="E13380" t="b">
        <v>0</v>
      </c>
    </row>
    <row r="13381" spans="1:5" x14ac:dyDescent="0.3">
      <c r="A13381" t="s">
        <v>4477</v>
      </c>
      <c r="B13381" t="s">
        <v>17</v>
      </c>
      <c r="C13381">
        <v>5.9</v>
      </c>
      <c r="E13381" t="b">
        <v>0</v>
      </c>
    </row>
    <row r="13382" spans="1:5" x14ac:dyDescent="0.3">
      <c r="A13382" t="s">
        <v>4478</v>
      </c>
      <c r="B13382" t="s">
        <v>12</v>
      </c>
      <c r="C13382">
        <v>6</v>
      </c>
      <c r="E13382" t="b">
        <v>0</v>
      </c>
    </row>
    <row r="13383" spans="1:5" x14ac:dyDescent="0.3">
      <c r="A13383" t="s">
        <v>4478</v>
      </c>
      <c r="B13383" t="s">
        <v>13</v>
      </c>
      <c r="C13383">
        <v>6</v>
      </c>
      <c r="E13383" t="b">
        <v>0</v>
      </c>
    </row>
    <row r="13384" spans="1:5" x14ac:dyDescent="0.3">
      <c r="A13384" t="s">
        <v>4478</v>
      </c>
      <c r="B13384" t="s">
        <v>30</v>
      </c>
      <c r="C13384">
        <v>6</v>
      </c>
      <c r="E13384" t="b">
        <v>0</v>
      </c>
    </row>
    <row r="13385" spans="1:5" x14ac:dyDescent="0.3">
      <c r="A13385" t="s">
        <v>4478</v>
      </c>
      <c r="B13385" t="s">
        <v>15</v>
      </c>
      <c r="C13385">
        <v>6</v>
      </c>
      <c r="E13385" t="b">
        <v>0</v>
      </c>
    </row>
    <row r="13386" spans="1:5" x14ac:dyDescent="0.3">
      <c r="A13386" t="s">
        <v>4478</v>
      </c>
      <c r="B13386" t="s">
        <v>17</v>
      </c>
      <c r="C13386">
        <v>6</v>
      </c>
      <c r="E13386" t="b">
        <v>0</v>
      </c>
    </row>
    <row r="13387" spans="1:5" x14ac:dyDescent="0.3">
      <c r="A13387" t="s">
        <v>4479</v>
      </c>
      <c r="B13387" t="s">
        <v>30</v>
      </c>
      <c r="C13387">
        <v>7.4</v>
      </c>
      <c r="E13387" t="b">
        <v>0</v>
      </c>
    </row>
    <row r="13388" spans="1:5" x14ac:dyDescent="0.3">
      <c r="A13388" t="s">
        <v>4479</v>
      </c>
      <c r="B13388" t="s">
        <v>19</v>
      </c>
      <c r="C13388">
        <v>7.4</v>
      </c>
      <c r="E13388" t="b">
        <v>0</v>
      </c>
    </row>
    <row r="13389" spans="1:5" x14ac:dyDescent="0.3">
      <c r="A13389" t="s">
        <v>4480</v>
      </c>
      <c r="B13389" t="s">
        <v>13</v>
      </c>
      <c r="C13389">
        <v>7.4</v>
      </c>
      <c r="E13389" t="b">
        <v>0</v>
      </c>
    </row>
    <row r="13390" spans="1:5" x14ac:dyDescent="0.3">
      <c r="A13390" t="s">
        <v>4480</v>
      </c>
      <c r="B13390" t="s">
        <v>22</v>
      </c>
      <c r="C13390">
        <v>7.4</v>
      </c>
      <c r="E13390" t="b">
        <v>0</v>
      </c>
    </row>
    <row r="13391" spans="1:5" x14ac:dyDescent="0.3">
      <c r="A13391" t="s">
        <v>4480</v>
      </c>
      <c r="B13391" t="s">
        <v>30</v>
      </c>
      <c r="C13391">
        <v>7.4</v>
      </c>
      <c r="E13391" t="b">
        <v>0</v>
      </c>
    </row>
    <row r="13392" spans="1:5" x14ac:dyDescent="0.3">
      <c r="A13392" t="s">
        <v>4481</v>
      </c>
      <c r="B13392" t="s">
        <v>35</v>
      </c>
      <c r="C13392">
        <v>4.2</v>
      </c>
      <c r="E13392" t="b">
        <v>0</v>
      </c>
    </row>
    <row r="13393" spans="1:5" x14ac:dyDescent="0.3">
      <c r="A13393" t="s">
        <v>4482</v>
      </c>
      <c r="B13393" t="s">
        <v>22</v>
      </c>
      <c r="C13393">
        <v>6.2</v>
      </c>
      <c r="E13393" t="b">
        <v>0</v>
      </c>
    </row>
    <row r="13394" spans="1:5" x14ac:dyDescent="0.3">
      <c r="A13394" t="s">
        <v>4482</v>
      </c>
      <c r="B13394" t="s">
        <v>30</v>
      </c>
      <c r="C13394">
        <v>6.2</v>
      </c>
      <c r="E13394" t="b">
        <v>0</v>
      </c>
    </row>
    <row r="13395" spans="1:5" x14ac:dyDescent="0.3">
      <c r="A13395" t="s">
        <v>4482</v>
      </c>
      <c r="B13395" t="s">
        <v>39</v>
      </c>
      <c r="C13395">
        <v>6.2</v>
      </c>
      <c r="E13395" t="b">
        <v>0</v>
      </c>
    </row>
    <row r="13396" spans="1:5" x14ac:dyDescent="0.3">
      <c r="A13396" t="s">
        <v>4483</v>
      </c>
      <c r="B13396" t="s">
        <v>30</v>
      </c>
      <c r="C13396">
        <v>6.2</v>
      </c>
      <c r="E13396" t="b">
        <v>0</v>
      </c>
    </row>
    <row r="13397" spans="1:5" x14ac:dyDescent="0.3">
      <c r="A13397" t="s">
        <v>4483</v>
      </c>
      <c r="B13397" t="s">
        <v>19</v>
      </c>
      <c r="C13397">
        <v>6.2</v>
      </c>
      <c r="E13397" t="b">
        <v>0</v>
      </c>
    </row>
    <row r="13398" spans="1:5" x14ac:dyDescent="0.3">
      <c r="A13398" t="s">
        <v>4483</v>
      </c>
      <c r="B13398" t="s">
        <v>28</v>
      </c>
      <c r="C13398">
        <v>6.2</v>
      </c>
      <c r="E13398" t="b">
        <v>0</v>
      </c>
    </row>
    <row r="13399" spans="1:5" x14ac:dyDescent="0.3">
      <c r="A13399" t="s">
        <v>4484</v>
      </c>
      <c r="B13399" t="s">
        <v>18</v>
      </c>
      <c r="C13399">
        <v>7.5</v>
      </c>
      <c r="E13399" t="b">
        <v>0</v>
      </c>
    </row>
    <row r="13400" spans="1:5" x14ac:dyDescent="0.3">
      <c r="A13400" t="s">
        <v>4485</v>
      </c>
      <c r="B13400" t="s">
        <v>12</v>
      </c>
      <c r="C13400">
        <v>7.2</v>
      </c>
      <c r="E13400" t="b">
        <v>0</v>
      </c>
    </row>
    <row r="13401" spans="1:5" x14ac:dyDescent="0.3">
      <c r="A13401" t="s">
        <v>4485</v>
      </c>
      <c r="B13401" t="s">
        <v>30</v>
      </c>
      <c r="C13401">
        <v>7.2</v>
      </c>
      <c r="E13401" t="b">
        <v>0</v>
      </c>
    </row>
    <row r="13402" spans="1:5" x14ac:dyDescent="0.3">
      <c r="A13402" t="s">
        <v>4485</v>
      </c>
      <c r="B13402" t="s">
        <v>19</v>
      </c>
      <c r="C13402">
        <v>7.2</v>
      </c>
      <c r="E13402" t="b">
        <v>0</v>
      </c>
    </row>
    <row r="13403" spans="1:5" x14ac:dyDescent="0.3">
      <c r="A13403" t="s">
        <v>4485</v>
      </c>
      <c r="B13403" t="s">
        <v>36</v>
      </c>
      <c r="C13403">
        <v>7.2</v>
      </c>
      <c r="E13403" t="b">
        <v>0</v>
      </c>
    </row>
    <row r="13404" spans="1:5" x14ac:dyDescent="0.3">
      <c r="A13404" t="s">
        <v>4486</v>
      </c>
      <c r="B13404" t="s">
        <v>38</v>
      </c>
      <c r="C13404">
        <v>7.2</v>
      </c>
      <c r="E13404" t="b">
        <v>0</v>
      </c>
    </row>
    <row r="13405" spans="1:5" x14ac:dyDescent="0.3">
      <c r="A13405" t="s">
        <v>4486</v>
      </c>
      <c r="B13405" t="s">
        <v>18</v>
      </c>
      <c r="C13405">
        <v>7.2</v>
      </c>
      <c r="E13405" t="b">
        <v>0</v>
      </c>
    </row>
    <row r="13406" spans="1:5" x14ac:dyDescent="0.3">
      <c r="A13406" t="s">
        <v>4486</v>
      </c>
      <c r="B13406" t="s">
        <v>39</v>
      </c>
      <c r="C13406">
        <v>7.2</v>
      </c>
      <c r="E13406" t="b">
        <v>0</v>
      </c>
    </row>
    <row r="13407" spans="1:5" x14ac:dyDescent="0.3">
      <c r="A13407" t="s">
        <v>4487</v>
      </c>
      <c r="B13407" t="s">
        <v>13</v>
      </c>
      <c r="C13407">
        <v>5.4</v>
      </c>
      <c r="E13407" t="b">
        <v>0</v>
      </c>
    </row>
    <row r="13408" spans="1:5" x14ac:dyDescent="0.3">
      <c r="A13408" t="s">
        <v>4487</v>
      </c>
      <c r="B13408" t="s">
        <v>35</v>
      </c>
      <c r="C13408">
        <v>5.4</v>
      </c>
      <c r="E13408" t="b">
        <v>0</v>
      </c>
    </row>
    <row r="13409" spans="1:5" x14ac:dyDescent="0.3">
      <c r="A13409" t="s">
        <v>4488</v>
      </c>
      <c r="B13409" t="s">
        <v>30</v>
      </c>
      <c r="C13409">
        <v>7</v>
      </c>
      <c r="E13409" t="b">
        <v>0</v>
      </c>
    </row>
    <row r="13410" spans="1:5" x14ac:dyDescent="0.3">
      <c r="A13410" t="s">
        <v>4488</v>
      </c>
      <c r="B13410" t="s">
        <v>23</v>
      </c>
      <c r="C13410">
        <v>7</v>
      </c>
      <c r="E13410" t="b">
        <v>0</v>
      </c>
    </row>
    <row r="13411" spans="1:5" x14ac:dyDescent="0.3">
      <c r="A13411" t="s">
        <v>4488</v>
      </c>
      <c r="B13411" t="s">
        <v>19</v>
      </c>
      <c r="C13411">
        <v>7</v>
      </c>
      <c r="E13411" t="b">
        <v>0</v>
      </c>
    </row>
    <row r="13412" spans="1:5" x14ac:dyDescent="0.3">
      <c r="A13412" t="s">
        <v>4489</v>
      </c>
      <c r="B13412" t="s">
        <v>38</v>
      </c>
      <c r="C13412">
        <v>7.2</v>
      </c>
      <c r="E13412" t="b">
        <v>0</v>
      </c>
    </row>
    <row r="13413" spans="1:5" x14ac:dyDescent="0.3">
      <c r="A13413" t="s">
        <v>4489</v>
      </c>
      <c r="B13413" t="s">
        <v>22</v>
      </c>
      <c r="C13413">
        <v>7.2</v>
      </c>
      <c r="E13413" t="b">
        <v>0</v>
      </c>
    </row>
    <row r="13414" spans="1:5" x14ac:dyDescent="0.3">
      <c r="A13414" t="s">
        <v>4489</v>
      </c>
      <c r="B13414" t="s">
        <v>30</v>
      </c>
      <c r="C13414">
        <v>7.2</v>
      </c>
      <c r="E13414" t="b">
        <v>0</v>
      </c>
    </row>
    <row r="13415" spans="1:5" x14ac:dyDescent="0.3">
      <c r="A13415" t="s">
        <v>4489</v>
      </c>
      <c r="B13415" t="s">
        <v>19</v>
      </c>
      <c r="C13415">
        <v>7.2</v>
      </c>
      <c r="E13415" t="b">
        <v>0</v>
      </c>
    </row>
    <row r="13416" spans="1:5" x14ac:dyDescent="0.3">
      <c r="A13416" t="s">
        <v>4490</v>
      </c>
      <c r="B13416" t="s">
        <v>18</v>
      </c>
      <c r="C13416">
        <v>7.9</v>
      </c>
      <c r="E13416" t="b">
        <v>0</v>
      </c>
    </row>
    <row r="13417" spans="1:5" x14ac:dyDescent="0.3">
      <c r="A13417" t="s">
        <v>4491</v>
      </c>
      <c r="B13417" t="s">
        <v>30</v>
      </c>
      <c r="C13417">
        <v>6.8</v>
      </c>
      <c r="E13417" t="b">
        <v>0</v>
      </c>
    </row>
    <row r="13418" spans="1:5" x14ac:dyDescent="0.3">
      <c r="A13418" t="s">
        <v>4492</v>
      </c>
      <c r="B13418" t="s">
        <v>22</v>
      </c>
      <c r="C13418">
        <v>6.7</v>
      </c>
      <c r="E13418" t="b">
        <v>0</v>
      </c>
    </row>
    <row r="13419" spans="1:5" x14ac:dyDescent="0.3">
      <c r="A13419" t="s">
        <v>4492</v>
      </c>
      <c r="B13419" t="s">
        <v>30</v>
      </c>
      <c r="C13419">
        <v>6.7</v>
      </c>
      <c r="E13419" t="b">
        <v>0</v>
      </c>
    </row>
    <row r="13420" spans="1:5" x14ac:dyDescent="0.3">
      <c r="A13420" t="s">
        <v>4492</v>
      </c>
      <c r="B13420" t="s">
        <v>19</v>
      </c>
      <c r="C13420">
        <v>6.7</v>
      </c>
      <c r="E13420" t="b">
        <v>0</v>
      </c>
    </row>
    <row r="13421" spans="1:5" x14ac:dyDescent="0.3">
      <c r="A13421" t="s">
        <v>3437</v>
      </c>
      <c r="B13421" t="s">
        <v>22</v>
      </c>
      <c r="C13421">
        <v>7.5</v>
      </c>
      <c r="E13421" t="b">
        <v>0</v>
      </c>
    </row>
    <row r="13422" spans="1:5" x14ac:dyDescent="0.3">
      <c r="A13422" t="s">
        <v>3437</v>
      </c>
      <c r="B13422" t="s">
        <v>30</v>
      </c>
      <c r="C13422">
        <v>7.5</v>
      </c>
      <c r="E13422" t="b">
        <v>0</v>
      </c>
    </row>
    <row r="13423" spans="1:5" x14ac:dyDescent="0.3">
      <c r="A13423" t="s">
        <v>3437</v>
      </c>
      <c r="B13423" t="s">
        <v>19</v>
      </c>
      <c r="C13423">
        <v>7.5</v>
      </c>
      <c r="E13423" t="b">
        <v>0</v>
      </c>
    </row>
    <row r="13424" spans="1:5" x14ac:dyDescent="0.3">
      <c r="A13424" t="s">
        <v>4493</v>
      </c>
      <c r="B13424" t="s">
        <v>22</v>
      </c>
      <c r="C13424">
        <v>6.8</v>
      </c>
      <c r="E13424" t="b">
        <v>0</v>
      </c>
    </row>
    <row r="13425" spans="1:5" x14ac:dyDescent="0.3">
      <c r="A13425" t="s">
        <v>4493</v>
      </c>
      <c r="B13425" t="s">
        <v>30</v>
      </c>
      <c r="C13425">
        <v>6.8</v>
      </c>
      <c r="E13425" t="b">
        <v>0</v>
      </c>
    </row>
    <row r="13426" spans="1:5" x14ac:dyDescent="0.3">
      <c r="A13426" t="s">
        <v>4494</v>
      </c>
      <c r="B13426" t="s">
        <v>30</v>
      </c>
      <c r="C13426">
        <v>6.9</v>
      </c>
      <c r="E13426" t="b">
        <v>0</v>
      </c>
    </row>
    <row r="13427" spans="1:5" x14ac:dyDescent="0.3">
      <c r="A13427" t="s">
        <v>4494</v>
      </c>
      <c r="B13427" t="s">
        <v>26</v>
      </c>
      <c r="C13427">
        <v>6.9</v>
      </c>
      <c r="E13427" t="b">
        <v>0</v>
      </c>
    </row>
    <row r="13428" spans="1:5" x14ac:dyDescent="0.3">
      <c r="A13428" t="s">
        <v>4494</v>
      </c>
      <c r="B13428" t="s">
        <v>17</v>
      </c>
      <c r="C13428">
        <v>6.9</v>
      </c>
      <c r="E13428" t="b">
        <v>0</v>
      </c>
    </row>
    <row r="13429" spans="1:5" x14ac:dyDescent="0.3">
      <c r="A13429" t="s">
        <v>4495</v>
      </c>
      <c r="B13429" t="s">
        <v>22</v>
      </c>
      <c r="C13429">
        <v>6.8</v>
      </c>
      <c r="E13429" t="b">
        <v>0</v>
      </c>
    </row>
    <row r="13430" spans="1:5" x14ac:dyDescent="0.3">
      <c r="A13430" t="s">
        <v>4495</v>
      </c>
      <c r="B13430" t="s">
        <v>30</v>
      </c>
      <c r="C13430">
        <v>6.8</v>
      </c>
      <c r="E13430" t="b">
        <v>0</v>
      </c>
    </row>
    <row r="13431" spans="1:5" x14ac:dyDescent="0.3">
      <c r="A13431" t="s">
        <v>4496</v>
      </c>
      <c r="B13431" t="s">
        <v>34</v>
      </c>
      <c r="C13431">
        <v>7.2</v>
      </c>
      <c r="E13431" t="b">
        <v>0</v>
      </c>
    </row>
    <row r="13432" spans="1:5" x14ac:dyDescent="0.3">
      <c r="A13432" t="s">
        <v>4496</v>
      </c>
      <c r="B13432" t="s">
        <v>30</v>
      </c>
      <c r="C13432">
        <v>7.2</v>
      </c>
      <c r="E13432" t="b">
        <v>0</v>
      </c>
    </row>
    <row r="13433" spans="1:5" x14ac:dyDescent="0.3">
      <c r="A13433" t="s">
        <v>4497</v>
      </c>
      <c r="B13433" t="s">
        <v>18</v>
      </c>
      <c r="C13433">
        <v>7.4</v>
      </c>
      <c r="E13433" t="b">
        <v>0</v>
      </c>
    </row>
    <row r="13434" spans="1:5" x14ac:dyDescent="0.3">
      <c r="A13434" t="s">
        <v>4497</v>
      </c>
      <c r="B13434" t="s">
        <v>39</v>
      </c>
      <c r="C13434">
        <v>7.4</v>
      </c>
      <c r="E13434" t="b">
        <v>0</v>
      </c>
    </row>
    <row r="13435" spans="1:5" x14ac:dyDescent="0.3">
      <c r="A13435" t="s">
        <v>4498</v>
      </c>
      <c r="B13435" t="s">
        <v>22</v>
      </c>
      <c r="C13435">
        <v>5.6</v>
      </c>
      <c r="E13435" t="b">
        <v>0</v>
      </c>
    </row>
    <row r="13436" spans="1:5" x14ac:dyDescent="0.3">
      <c r="A13436" t="s">
        <v>4498</v>
      </c>
      <c r="B13436" t="s">
        <v>30</v>
      </c>
      <c r="C13436">
        <v>5.6</v>
      </c>
      <c r="E13436" t="b">
        <v>0</v>
      </c>
    </row>
    <row r="13437" spans="1:5" x14ac:dyDescent="0.3">
      <c r="A13437" t="s">
        <v>4499</v>
      </c>
      <c r="B13437" t="s">
        <v>22</v>
      </c>
      <c r="C13437">
        <v>6.8</v>
      </c>
      <c r="E13437" t="b">
        <v>0</v>
      </c>
    </row>
    <row r="13438" spans="1:5" x14ac:dyDescent="0.3">
      <c r="A13438" t="s">
        <v>4499</v>
      </c>
      <c r="B13438" t="s">
        <v>30</v>
      </c>
      <c r="C13438">
        <v>6.8</v>
      </c>
      <c r="E13438" t="b">
        <v>0</v>
      </c>
    </row>
    <row r="13439" spans="1:5" x14ac:dyDescent="0.3">
      <c r="A13439" t="s">
        <v>4499</v>
      </c>
      <c r="B13439" t="s">
        <v>19</v>
      </c>
      <c r="C13439">
        <v>6.8</v>
      </c>
      <c r="E13439" t="b">
        <v>0</v>
      </c>
    </row>
    <row r="13440" spans="1:5" x14ac:dyDescent="0.3">
      <c r="A13440" t="s">
        <v>3942</v>
      </c>
      <c r="B13440" t="s">
        <v>22</v>
      </c>
      <c r="C13440">
        <v>7.2</v>
      </c>
      <c r="E13440" t="b">
        <v>0</v>
      </c>
    </row>
    <row r="13441" spans="1:5" x14ac:dyDescent="0.3">
      <c r="A13441" t="s">
        <v>3942</v>
      </c>
      <c r="B13441" t="s">
        <v>30</v>
      </c>
      <c r="C13441">
        <v>7.2</v>
      </c>
      <c r="E13441" t="b">
        <v>0</v>
      </c>
    </row>
    <row r="13442" spans="1:5" x14ac:dyDescent="0.3">
      <c r="A13442" t="s">
        <v>3942</v>
      </c>
      <c r="B13442" t="s">
        <v>39</v>
      </c>
      <c r="C13442">
        <v>7.2</v>
      </c>
      <c r="E13442" t="b">
        <v>0</v>
      </c>
    </row>
    <row r="13443" spans="1:5" x14ac:dyDescent="0.3">
      <c r="A13443" t="s">
        <v>4500</v>
      </c>
      <c r="B13443" t="s">
        <v>18</v>
      </c>
      <c r="C13443">
        <v>7.7</v>
      </c>
      <c r="E13443" t="b">
        <v>0</v>
      </c>
    </row>
    <row r="13444" spans="1:5" x14ac:dyDescent="0.3">
      <c r="A13444" t="s">
        <v>4501</v>
      </c>
      <c r="B13444" t="s">
        <v>22</v>
      </c>
      <c r="C13444">
        <v>7</v>
      </c>
      <c r="E13444" t="b">
        <v>0</v>
      </c>
    </row>
    <row r="13445" spans="1:5" x14ac:dyDescent="0.3">
      <c r="A13445" t="s">
        <v>4501</v>
      </c>
      <c r="B13445" t="s">
        <v>30</v>
      </c>
      <c r="C13445">
        <v>7</v>
      </c>
      <c r="E13445" t="b">
        <v>0</v>
      </c>
    </row>
    <row r="13446" spans="1:5" x14ac:dyDescent="0.3">
      <c r="A13446" t="s">
        <v>4501</v>
      </c>
      <c r="B13446" t="s">
        <v>19</v>
      </c>
      <c r="C13446">
        <v>7</v>
      </c>
      <c r="E13446" t="b">
        <v>0</v>
      </c>
    </row>
    <row r="13447" spans="1:5" x14ac:dyDescent="0.3">
      <c r="A13447" t="s">
        <v>4501</v>
      </c>
      <c r="B13447" t="s">
        <v>32</v>
      </c>
      <c r="C13447">
        <v>7</v>
      </c>
      <c r="E13447" t="b">
        <v>0</v>
      </c>
    </row>
    <row r="13448" spans="1:5" x14ac:dyDescent="0.3">
      <c r="A13448" t="s">
        <v>4502</v>
      </c>
      <c r="B13448" t="s">
        <v>22</v>
      </c>
      <c r="C13448">
        <v>7.2</v>
      </c>
      <c r="E13448" t="b">
        <v>0</v>
      </c>
    </row>
    <row r="13449" spans="1:5" x14ac:dyDescent="0.3">
      <c r="A13449" t="s">
        <v>4502</v>
      </c>
      <c r="B13449" t="s">
        <v>14</v>
      </c>
      <c r="C13449">
        <v>7.2</v>
      </c>
      <c r="E13449" t="b">
        <v>0</v>
      </c>
    </row>
    <row r="13450" spans="1:5" x14ac:dyDescent="0.3">
      <c r="A13450" t="s">
        <v>4502</v>
      </c>
      <c r="B13450" t="s">
        <v>26</v>
      </c>
      <c r="C13450">
        <v>7.2</v>
      </c>
      <c r="E13450" t="b">
        <v>0</v>
      </c>
    </row>
    <row r="13451" spans="1:5" x14ac:dyDescent="0.3">
      <c r="A13451" t="s">
        <v>843</v>
      </c>
      <c r="B13451" t="s">
        <v>13</v>
      </c>
      <c r="C13451">
        <v>6.4</v>
      </c>
      <c r="E13451" t="b">
        <v>0</v>
      </c>
    </row>
    <row r="13452" spans="1:5" x14ac:dyDescent="0.3">
      <c r="A13452" t="s">
        <v>843</v>
      </c>
      <c r="B13452" t="s">
        <v>22</v>
      </c>
      <c r="C13452">
        <v>6.4</v>
      </c>
      <c r="E13452" t="b">
        <v>0</v>
      </c>
    </row>
    <row r="13453" spans="1:5" x14ac:dyDescent="0.3">
      <c r="A13453" t="s">
        <v>843</v>
      </c>
      <c r="B13453" t="s">
        <v>23</v>
      </c>
      <c r="C13453">
        <v>6.4</v>
      </c>
      <c r="E13453" t="b">
        <v>0</v>
      </c>
    </row>
    <row r="13454" spans="1:5" x14ac:dyDescent="0.3">
      <c r="A13454" t="s">
        <v>843</v>
      </c>
      <c r="B13454" t="s">
        <v>14</v>
      </c>
      <c r="C13454">
        <v>6.4</v>
      </c>
      <c r="E13454" t="b">
        <v>0</v>
      </c>
    </row>
    <row r="13455" spans="1:5" x14ac:dyDescent="0.3">
      <c r="A13455" t="s">
        <v>843</v>
      </c>
      <c r="B13455" t="s">
        <v>35</v>
      </c>
      <c r="C13455">
        <v>6.4</v>
      </c>
      <c r="E13455" t="b">
        <v>0</v>
      </c>
    </row>
    <row r="13456" spans="1:5" x14ac:dyDescent="0.3">
      <c r="A13456" t="s">
        <v>4503</v>
      </c>
      <c r="B13456" t="s">
        <v>30</v>
      </c>
      <c r="C13456">
        <v>7.2</v>
      </c>
      <c r="E13456" t="b">
        <v>0</v>
      </c>
    </row>
    <row r="13457" spans="1:5" x14ac:dyDescent="0.3">
      <c r="A13457" t="s">
        <v>4504</v>
      </c>
      <c r="B13457" t="s">
        <v>34</v>
      </c>
      <c r="C13457">
        <v>7.2</v>
      </c>
      <c r="E13457" t="b">
        <v>0</v>
      </c>
    </row>
    <row r="13458" spans="1:5" x14ac:dyDescent="0.3">
      <c r="A13458" t="s">
        <v>4504</v>
      </c>
      <c r="B13458" t="s">
        <v>30</v>
      </c>
      <c r="C13458">
        <v>7.2</v>
      </c>
      <c r="E13458" t="b">
        <v>0</v>
      </c>
    </row>
    <row r="13459" spans="1:5" x14ac:dyDescent="0.3">
      <c r="A13459" t="s">
        <v>4504</v>
      </c>
      <c r="B13459" t="s">
        <v>26</v>
      </c>
      <c r="C13459">
        <v>7.2</v>
      </c>
      <c r="E13459" t="b">
        <v>0</v>
      </c>
    </row>
    <row r="13460" spans="1:5" x14ac:dyDescent="0.3">
      <c r="A13460" t="s">
        <v>4505</v>
      </c>
      <c r="B13460" t="s">
        <v>30</v>
      </c>
      <c r="C13460">
        <v>6.2</v>
      </c>
      <c r="E13460" t="b">
        <v>0</v>
      </c>
    </row>
    <row r="13461" spans="1:5" x14ac:dyDescent="0.3">
      <c r="A13461" t="s">
        <v>4505</v>
      </c>
      <c r="B13461" t="s">
        <v>19</v>
      </c>
      <c r="C13461">
        <v>6.2</v>
      </c>
      <c r="E13461" t="b">
        <v>0</v>
      </c>
    </row>
    <row r="13462" spans="1:5" x14ac:dyDescent="0.3">
      <c r="A13462" t="s">
        <v>3027</v>
      </c>
      <c r="B13462" t="s">
        <v>22</v>
      </c>
      <c r="C13462">
        <v>6.9</v>
      </c>
      <c r="E13462" t="b">
        <v>0</v>
      </c>
    </row>
    <row r="13463" spans="1:5" x14ac:dyDescent="0.3">
      <c r="A13463" t="s">
        <v>4506</v>
      </c>
      <c r="B13463" t="s">
        <v>22</v>
      </c>
      <c r="C13463">
        <v>6.2</v>
      </c>
      <c r="E13463" t="b">
        <v>0</v>
      </c>
    </row>
    <row r="13464" spans="1:5" x14ac:dyDescent="0.3">
      <c r="A13464" t="s">
        <v>4506</v>
      </c>
      <c r="B13464" t="s">
        <v>15</v>
      </c>
      <c r="C13464">
        <v>6.2</v>
      </c>
      <c r="E13464" t="b">
        <v>0</v>
      </c>
    </row>
    <row r="13465" spans="1:5" x14ac:dyDescent="0.3">
      <c r="A13465" t="s">
        <v>4507</v>
      </c>
      <c r="B13465" t="s">
        <v>30</v>
      </c>
      <c r="C13465">
        <v>6.9</v>
      </c>
      <c r="E13465" t="b">
        <v>0</v>
      </c>
    </row>
    <row r="13466" spans="1:5" x14ac:dyDescent="0.3">
      <c r="A13466" t="s">
        <v>4507</v>
      </c>
      <c r="B13466" t="s">
        <v>19</v>
      </c>
      <c r="C13466">
        <v>6.9</v>
      </c>
      <c r="E13466" t="b">
        <v>0</v>
      </c>
    </row>
    <row r="13467" spans="1:5" x14ac:dyDescent="0.3">
      <c r="A13467" t="s">
        <v>4508</v>
      </c>
      <c r="B13467" t="s">
        <v>22</v>
      </c>
      <c r="C13467">
        <v>7</v>
      </c>
      <c r="E13467" t="b">
        <v>0</v>
      </c>
    </row>
    <row r="13468" spans="1:5" x14ac:dyDescent="0.3">
      <c r="A13468" t="s">
        <v>4508</v>
      </c>
      <c r="B13468" t="s">
        <v>30</v>
      </c>
      <c r="C13468">
        <v>7</v>
      </c>
      <c r="E13468" t="b">
        <v>0</v>
      </c>
    </row>
    <row r="13469" spans="1:5" x14ac:dyDescent="0.3">
      <c r="A13469" t="s">
        <v>4509</v>
      </c>
      <c r="B13469" t="s">
        <v>30</v>
      </c>
      <c r="C13469">
        <v>6.7</v>
      </c>
      <c r="E13469" t="b">
        <v>0</v>
      </c>
    </row>
    <row r="13470" spans="1:5" x14ac:dyDescent="0.3">
      <c r="A13470" t="s">
        <v>4510</v>
      </c>
      <c r="B13470" t="s">
        <v>22</v>
      </c>
      <c r="C13470">
        <v>3.6</v>
      </c>
      <c r="E13470" t="b">
        <v>0</v>
      </c>
    </row>
    <row r="13471" spans="1:5" x14ac:dyDescent="0.3">
      <c r="A13471" t="s">
        <v>4510</v>
      </c>
      <c r="B13471" t="s">
        <v>19</v>
      </c>
      <c r="C13471">
        <v>3.6</v>
      </c>
      <c r="E13471" t="b">
        <v>0</v>
      </c>
    </row>
    <row r="13472" spans="1:5" x14ac:dyDescent="0.3">
      <c r="A13472" t="s">
        <v>4511</v>
      </c>
      <c r="B13472" t="s">
        <v>30</v>
      </c>
      <c r="C13472">
        <v>6.3</v>
      </c>
      <c r="E13472" t="b">
        <v>0</v>
      </c>
    </row>
    <row r="13473" spans="1:5" x14ac:dyDescent="0.3">
      <c r="A13473" t="s">
        <v>4512</v>
      </c>
      <c r="B13473" t="s">
        <v>34</v>
      </c>
      <c r="C13473">
        <v>7.4</v>
      </c>
      <c r="E13473" t="b">
        <v>0</v>
      </c>
    </row>
    <row r="13474" spans="1:5" x14ac:dyDescent="0.3">
      <c r="A13474" t="s">
        <v>4512</v>
      </c>
      <c r="B13474" t="s">
        <v>30</v>
      </c>
      <c r="C13474">
        <v>7.4</v>
      </c>
      <c r="E13474" t="b">
        <v>0</v>
      </c>
    </row>
    <row r="13475" spans="1:5" x14ac:dyDescent="0.3">
      <c r="A13475" t="s">
        <v>4513</v>
      </c>
      <c r="B13475" t="s">
        <v>22</v>
      </c>
      <c r="C13475">
        <v>7.4</v>
      </c>
      <c r="E13475" t="b">
        <v>0</v>
      </c>
    </row>
    <row r="13476" spans="1:5" x14ac:dyDescent="0.3">
      <c r="A13476" t="s">
        <v>4513</v>
      </c>
      <c r="B13476" t="s">
        <v>30</v>
      </c>
      <c r="C13476">
        <v>7.4</v>
      </c>
      <c r="E13476" t="b">
        <v>0</v>
      </c>
    </row>
    <row r="13477" spans="1:5" x14ac:dyDescent="0.3">
      <c r="A13477" t="s">
        <v>4513</v>
      </c>
      <c r="B13477" t="s">
        <v>14</v>
      </c>
      <c r="C13477">
        <v>7.4</v>
      </c>
      <c r="E13477" t="b">
        <v>0</v>
      </c>
    </row>
    <row r="13478" spans="1:5" x14ac:dyDescent="0.3">
      <c r="A13478" t="s">
        <v>4513</v>
      </c>
      <c r="B13478" t="s">
        <v>19</v>
      </c>
      <c r="C13478">
        <v>7.4</v>
      </c>
      <c r="E13478" t="b">
        <v>0</v>
      </c>
    </row>
    <row r="13479" spans="1:5" x14ac:dyDescent="0.3">
      <c r="A13479" t="s">
        <v>4514</v>
      </c>
      <c r="B13479" t="s">
        <v>30</v>
      </c>
      <c r="C13479">
        <v>7.3</v>
      </c>
      <c r="E13479" t="b">
        <v>0</v>
      </c>
    </row>
    <row r="13480" spans="1:5" x14ac:dyDescent="0.3">
      <c r="A13480" t="s">
        <v>4514</v>
      </c>
      <c r="B13480" t="s">
        <v>19</v>
      </c>
      <c r="C13480">
        <v>7.3</v>
      </c>
      <c r="E13480" t="b">
        <v>0</v>
      </c>
    </row>
    <row r="13481" spans="1:5" x14ac:dyDescent="0.3">
      <c r="A13481" t="s">
        <v>4514</v>
      </c>
      <c r="B13481" t="s">
        <v>15</v>
      </c>
      <c r="C13481">
        <v>7.3</v>
      </c>
      <c r="E13481" t="b">
        <v>0</v>
      </c>
    </row>
    <row r="13482" spans="1:5" x14ac:dyDescent="0.3">
      <c r="A13482" t="s">
        <v>4515</v>
      </c>
      <c r="B13482" t="s">
        <v>22</v>
      </c>
      <c r="C13482">
        <v>6.1</v>
      </c>
      <c r="E13482" t="b">
        <v>0</v>
      </c>
    </row>
    <row r="13483" spans="1:5" x14ac:dyDescent="0.3">
      <c r="A13483" t="s">
        <v>4515</v>
      </c>
      <c r="B13483" t="s">
        <v>30</v>
      </c>
      <c r="C13483">
        <v>6.1</v>
      </c>
      <c r="E13483" t="b">
        <v>0</v>
      </c>
    </row>
    <row r="13484" spans="1:5" x14ac:dyDescent="0.3">
      <c r="A13484" t="s">
        <v>4515</v>
      </c>
      <c r="B13484" t="s">
        <v>19</v>
      </c>
      <c r="C13484">
        <v>6.1</v>
      </c>
      <c r="E13484" t="b">
        <v>0</v>
      </c>
    </row>
    <row r="13485" spans="1:5" x14ac:dyDescent="0.3">
      <c r="A13485" t="s">
        <v>370</v>
      </c>
      <c r="B13485" t="s">
        <v>30</v>
      </c>
      <c r="C13485">
        <v>6.7</v>
      </c>
      <c r="E13485" t="b">
        <v>0</v>
      </c>
    </row>
    <row r="13486" spans="1:5" x14ac:dyDescent="0.3">
      <c r="A13486" t="s">
        <v>370</v>
      </c>
      <c r="B13486" t="s">
        <v>14</v>
      </c>
      <c r="C13486">
        <v>6.7</v>
      </c>
      <c r="E13486" t="b">
        <v>0</v>
      </c>
    </row>
    <row r="13487" spans="1:5" x14ac:dyDescent="0.3">
      <c r="A13487" t="s">
        <v>370</v>
      </c>
      <c r="B13487" t="s">
        <v>17</v>
      </c>
      <c r="C13487">
        <v>6.7</v>
      </c>
      <c r="E13487" t="b">
        <v>0</v>
      </c>
    </row>
    <row r="13488" spans="1:5" x14ac:dyDescent="0.3">
      <c r="A13488" t="s">
        <v>4516</v>
      </c>
      <c r="B13488" t="s">
        <v>38</v>
      </c>
      <c r="C13488">
        <v>8.1999999999999993</v>
      </c>
      <c r="E13488" t="b">
        <v>0</v>
      </c>
    </row>
    <row r="13489" spans="1:5" x14ac:dyDescent="0.3">
      <c r="A13489" t="s">
        <v>4516</v>
      </c>
      <c r="B13489" t="s">
        <v>34</v>
      </c>
      <c r="C13489">
        <v>8.1999999999999993</v>
      </c>
      <c r="E13489" t="b">
        <v>0</v>
      </c>
    </row>
    <row r="13490" spans="1:5" x14ac:dyDescent="0.3">
      <c r="A13490" t="s">
        <v>4516</v>
      </c>
      <c r="B13490" t="s">
        <v>18</v>
      </c>
      <c r="C13490">
        <v>8.1999999999999993</v>
      </c>
      <c r="E13490" t="b">
        <v>0</v>
      </c>
    </row>
    <row r="13491" spans="1:5" x14ac:dyDescent="0.3">
      <c r="A13491" t="s">
        <v>4516</v>
      </c>
      <c r="B13491" t="s">
        <v>31</v>
      </c>
      <c r="C13491">
        <v>8.1999999999999993</v>
      </c>
      <c r="E13491" t="b">
        <v>0</v>
      </c>
    </row>
    <row r="13492" spans="1:5" x14ac:dyDescent="0.3">
      <c r="A13492" t="s">
        <v>4517</v>
      </c>
      <c r="B13492" t="s">
        <v>34</v>
      </c>
      <c r="C13492">
        <v>7.7</v>
      </c>
      <c r="E13492" t="b">
        <v>0</v>
      </c>
    </row>
    <row r="13493" spans="1:5" x14ac:dyDescent="0.3">
      <c r="A13493" t="s">
        <v>4517</v>
      </c>
      <c r="B13493" t="s">
        <v>18</v>
      </c>
      <c r="C13493">
        <v>7.7</v>
      </c>
      <c r="E13493" t="b">
        <v>0</v>
      </c>
    </row>
    <row r="13494" spans="1:5" x14ac:dyDescent="0.3">
      <c r="A13494" t="s">
        <v>4517</v>
      </c>
      <c r="B13494" t="s">
        <v>36</v>
      </c>
      <c r="C13494">
        <v>7.7</v>
      </c>
      <c r="E13494" t="b">
        <v>0</v>
      </c>
    </row>
    <row r="13495" spans="1:5" x14ac:dyDescent="0.3">
      <c r="A13495" t="s">
        <v>4518</v>
      </c>
      <c r="B13495" t="s">
        <v>18</v>
      </c>
      <c r="C13495">
        <v>7.3</v>
      </c>
      <c r="E13495" t="b">
        <v>0</v>
      </c>
    </row>
    <row r="13496" spans="1:5" x14ac:dyDescent="0.3">
      <c r="A13496" t="s">
        <v>4518</v>
      </c>
      <c r="B13496" t="s">
        <v>32</v>
      </c>
      <c r="C13496">
        <v>7.3</v>
      </c>
      <c r="E13496" t="b">
        <v>0</v>
      </c>
    </row>
    <row r="13497" spans="1:5" x14ac:dyDescent="0.3">
      <c r="A13497" t="s">
        <v>4519</v>
      </c>
      <c r="B13497" t="s">
        <v>30</v>
      </c>
      <c r="C13497">
        <v>7.4</v>
      </c>
      <c r="E13497" t="b">
        <v>0</v>
      </c>
    </row>
    <row r="13498" spans="1:5" x14ac:dyDescent="0.3">
      <c r="A13498" t="s">
        <v>4520</v>
      </c>
      <c r="B13498" t="s">
        <v>22</v>
      </c>
      <c r="C13498">
        <v>5.7</v>
      </c>
      <c r="E13498" t="b">
        <v>0</v>
      </c>
    </row>
    <row r="13499" spans="1:5" x14ac:dyDescent="0.3">
      <c r="A13499" t="s">
        <v>4520</v>
      </c>
      <c r="B13499" t="s">
        <v>30</v>
      </c>
      <c r="C13499">
        <v>5.7</v>
      </c>
      <c r="E13499" t="b">
        <v>0</v>
      </c>
    </row>
    <row r="13500" spans="1:5" x14ac:dyDescent="0.3">
      <c r="A13500" t="s">
        <v>4521</v>
      </c>
      <c r="B13500" t="s">
        <v>13</v>
      </c>
      <c r="C13500">
        <v>7.6</v>
      </c>
      <c r="E13500" t="b">
        <v>0</v>
      </c>
    </row>
    <row r="13501" spans="1:5" x14ac:dyDescent="0.3">
      <c r="A13501" t="s">
        <v>4521</v>
      </c>
      <c r="B13501" t="s">
        <v>38</v>
      </c>
      <c r="C13501">
        <v>7.6</v>
      </c>
      <c r="E13501" t="b">
        <v>0</v>
      </c>
    </row>
    <row r="13502" spans="1:5" x14ac:dyDescent="0.3">
      <c r="A13502" t="s">
        <v>4521</v>
      </c>
      <c r="B13502" t="s">
        <v>18</v>
      </c>
      <c r="C13502">
        <v>7.6</v>
      </c>
      <c r="E13502" t="b">
        <v>0</v>
      </c>
    </row>
    <row r="13503" spans="1:5" x14ac:dyDescent="0.3">
      <c r="A13503" t="s">
        <v>4521</v>
      </c>
      <c r="B13503" t="s">
        <v>30</v>
      </c>
      <c r="C13503">
        <v>7.6</v>
      </c>
      <c r="E13503" t="b">
        <v>0</v>
      </c>
    </row>
    <row r="13504" spans="1:5" x14ac:dyDescent="0.3">
      <c r="A13504" t="s">
        <v>4522</v>
      </c>
      <c r="B13504" t="s">
        <v>18</v>
      </c>
      <c r="C13504">
        <v>6.8</v>
      </c>
      <c r="E13504" t="b">
        <v>0</v>
      </c>
    </row>
    <row r="13505" spans="1:5" x14ac:dyDescent="0.3">
      <c r="A13505" t="s">
        <v>4523</v>
      </c>
      <c r="B13505" t="s">
        <v>12</v>
      </c>
      <c r="C13505">
        <v>5.6</v>
      </c>
      <c r="E13505" t="b">
        <v>0</v>
      </c>
    </row>
    <row r="13506" spans="1:5" x14ac:dyDescent="0.3">
      <c r="A13506" t="s">
        <v>4523</v>
      </c>
      <c r="B13506" t="s">
        <v>30</v>
      </c>
      <c r="C13506">
        <v>5.6</v>
      </c>
      <c r="E13506" t="b">
        <v>0</v>
      </c>
    </row>
    <row r="13507" spans="1:5" x14ac:dyDescent="0.3">
      <c r="A13507" t="s">
        <v>4524</v>
      </c>
      <c r="B13507" t="s">
        <v>17</v>
      </c>
      <c r="C13507">
        <v>4.8</v>
      </c>
      <c r="E13507" t="b">
        <v>0</v>
      </c>
    </row>
    <row r="13508" spans="1:5" x14ac:dyDescent="0.3">
      <c r="A13508" t="s">
        <v>4525</v>
      </c>
      <c r="B13508" t="s">
        <v>35</v>
      </c>
      <c r="C13508">
        <v>6.4</v>
      </c>
      <c r="E13508" t="b">
        <v>0</v>
      </c>
    </row>
    <row r="13509" spans="1:5" x14ac:dyDescent="0.3">
      <c r="A13509" t="s">
        <v>4526</v>
      </c>
      <c r="B13509" t="s">
        <v>22</v>
      </c>
      <c r="C13509">
        <v>6.8</v>
      </c>
      <c r="E13509" t="b">
        <v>0</v>
      </c>
    </row>
    <row r="13510" spans="1:5" x14ac:dyDescent="0.3">
      <c r="A13510" t="s">
        <v>4526</v>
      </c>
      <c r="B13510" t="s">
        <v>34</v>
      </c>
      <c r="C13510">
        <v>6.8</v>
      </c>
      <c r="E13510" t="b">
        <v>0</v>
      </c>
    </row>
    <row r="13511" spans="1:5" x14ac:dyDescent="0.3">
      <c r="A13511" t="s">
        <v>4526</v>
      </c>
      <c r="B13511" t="s">
        <v>17</v>
      </c>
      <c r="C13511">
        <v>6.8</v>
      </c>
      <c r="E13511" t="b">
        <v>0</v>
      </c>
    </row>
    <row r="13512" spans="1:5" x14ac:dyDescent="0.3">
      <c r="A13512" t="s">
        <v>4527</v>
      </c>
      <c r="B13512" t="s">
        <v>22</v>
      </c>
      <c r="C13512">
        <v>6.1</v>
      </c>
      <c r="E13512" t="b">
        <v>0</v>
      </c>
    </row>
    <row r="13513" spans="1:5" x14ac:dyDescent="0.3">
      <c r="A13513" t="s">
        <v>4527</v>
      </c>
      <c r="B13513" t="s">
        <v>34</v>
      </c>
      <c r="C13513">
        <v>6.1</v>
      </c>
      <c r="E13513" t="b">
        <v>0</v>
      </c>
    </row>
    <row r="13514" spans="1:5" x14ac:dyDescent="0.3">
      <c r="A13514" t="s">
        <v>4528</v>
      </c>
      <c r="B13514" t="s">
        <v>34</v>
      </c>
      <c r="C13514">
        <v>5.2</v>
      </c>
      <c r="E13514" t="b">
        <v>0</v>
      </c>
    </row>
    <row r="13515" spans="1:5" x14ac:dyDescent="0.3">
      <c r="A13515" t="s">
        <v>4528</v>
      </c>
      <c r="B13515" t="s">
        <v>30</v>
      </c>
      <c r="C13515">
        <v>5.2</v>
      </c>
      <c r="E13515" t="b">
        <v>0</v>
      </c>
    </row>
    <row r="13516" spans="1:5" x14ac:dyDescent="0.3">
      <c r="A13516" t="s">
        <v>4528</v>
      </c>
      <c r="B13516" t="s">
        <v>19</v>
      </c>
      <c r="C13516">
        <v>5.2</v>
      </c>
      <c r="E13516" t="b">
        <v>0</v>
      </c>
    </row>
    <row r="13517" spans="1:5" x14ac:dyDescent="0.3">
      <c r="A13517" t="s">
        <v>4529</v>
      </c>
      <c r="B13517" t="s">
        <v>22</v>
      </c>
      <c r="C13517">
        <v>6.9</v>
      </c>
      <c r="E13517" t="b">
        <v>0</v>
      </c>
    </row>
    <row r="13518" spans="1:5" x14ac:dyDescent="0.3">
      <c r="A13518" t="s">
        <v>4529</v>
      </c>
      <c r="B13518" t="s">
        <v>30</v>
      </c>
      <c r="C13518">
        <v>6.9</v>
      </c>
      <c r="E13518" t="b">
        <v>0</v>
      </c>
    </row>
    <row r="13519" spans="1:5" x14ac:dyDescent="0.3">
      <c r="A13519" t="s">
        <v>4530</v>
      </c>
      <c r="B13519" t="s">
        <v>12</v>
      </c>
      <c r="C13519">
        <v>6</v>
      </c>
      <c r="E13519" t="b">
        <v>0</v>
      </c>
    </row>
    <row r="13520" spans="1:5" x14ac:dyDescent="0.3">
      <c r="A13520" t="s">
        <v>4530</v>
      </c>
      <c r="B13520" t="s">
        <v>22</v>
      </c>
      <c r="C13520">
        <v>6</v>
      </c>
      <c r="E13520" t="b">
        <v>0</v>
      </c>
    </row>
    <row r="13521" spans="1:5" x14ac:dyDescent="0.3">
      <c r="A13521" t="s">
        <v>4530</v>
      </c>
      <c r="B13521" t="s">
        <v>14</v>
      </c>
      <c r="C13521">
        <v>6</v>
      </c>
      <c r="E13521" t="b">
        <v>0</v>
      </c>
    </row>
    <row r="13522" spans="1:5" x14ac:dyDescent="0.3">
      <c r="A13522" t="s">
        <v>4530</v>
      </c>
      <c r="B13522" t="s">
        <v>15</v>
      </c>
      <c r="C13522">
        <v>6</v>
      </c>
      <c r="E13522" t="b">
        <v>0</v>
      </c>
    </row>
    <row r="13523" spans="1:5" x14ac:dyDescent="0.3">
      <c r="A13523" t="s">
        <v>4531</v>
      </c>
      <c r="B13523" t="s">
        <v>22</v>
      </c>
      <c r="C13523">
        <v>6.3</v>
      </c>
      <c r="E13523" t="b">
        <v>0</v>
      </c>
    </row>
    <row r="13524" spans="1:5" x14ac:dyDescent="0.3">
      <c r="A13524" t="s">
        <v>4531</v>
      </c>
      <c r="B13524" t="s">
        <v>19</v>
      </c>
      <c r="C13524">
        <v>6.3</v>
      </c>
      <c r="E13524" t="b">
        <v>0</v>
      </c>
    </row>
    <row r="13525" spans="1:5" x14ac:dyDescent="0.3">
      <c r="A13525" t="s">
        <v>4532</v>
      </c>
      <c r="B13525" t="s">
        <v>34</v>
      </c>
      <c r="C13525">
        <v>6.1</v>
      </c>
      <c r="E13525" t="b">
        <v>0</v>
      </c>
    </row>
    <row r="13526" spans="1:5" x14ac:dyDescent="0.3">
      <c r="A13526" t="s">
        <v>4532</v>
      </c>
      <c r="B13526" t="s">
        <v>30</v>
      </c>
      <c r="C13526">
        <v>6.1</v>
      </c>
      <c r="E13526" t="b">
        <v>0</v>
      </c>
    </row>
    <row r="13527" spans="1:5" x14ac:dyDescent="0.3">
      <c r="A13527" t="s">
        <v>4532</v>
      </c>
      <c r="B13527" t="s">
        <v>17</v>
      </c>
      <c r="C13527">
        <v>6.1</v>
      </c>
      <c r="E13527" t="b">
        <v>0</v>
      </c>
    </row>
    <row r="13528" spans="1:5" x14ac:dyDescent="0.3">
      <c r="A13528" t="s">
        <v>4533</v>
      </c>
      <c r="B13528" t="s">
        <v>30</v>
      </c>
      <c r="C13528">
        <v>5.5</v>
      </c>
      <c r="E13528" t="b">
        <v>0</v>
      </c>
    </row>
    <row r="13529" spans="1:5" x14ac:dyDescent="0.3">
      <c r="A13529" t="s">
        <v>4533</v>
      </c>
      <c r="B13529" t="s">
        <v>15</v>
      </c>
      <c r="C13529">
        <v>5.5</v>
      </c>
      <c r="E13529" t="b">
        <v>0</v>
      </c>
    </row>
    <row r="13530" spans="1:5" x14ac:dyDescent="0.3">
      <c r="A13530" t="s">
        <v>4534</v>
      </c>
      <c r="B13530" t="s">
        <v>22</v>
      </c>
      <c r="C13530">
        <v>6.9</v>
      </c>
      <c r="E13530" t="b">
        <v>0</v>
      </c>
    </row>
    <row r="13531" spans="1:5" x14ac:dyDescent="0.3">
      <c r="A13531" t="s">
        <v>4534</v>
      </c>
      <c r="B13531" t="s">
        <v>30</v>
      </c>
      <c r="C13531">
        <v>6.9</v>
      </c>
      <c r="E13531" t="b">
        <v>0</v>
      </c>
    </row>
    <row r="13532" spans="1:5" x14ac:dyDescent="0.3">
      <c r="A13532" t="s">
        <v>4534</v>
      </c>
      <c r="B13532" t="s">
        <v>15</v>
      </c>
      <c r="C13532">
        <v>6.9</v>
      </c>
      <c r="E13532" t="b">
        <v>0</v>
      </c>
    </row>
    <row r="13533" spans="1:5" x14ac:dyDescent="0.3">
      <c r="A13533" t="s">
        <v>4535</v>
      </c>
      <c r="B13533" t="s">
        <v>22</v>
      </c>
      <c r="C13533">
        <v>5.6</v>
      </c>
      <c r="E13533" t="b">
        <v>0</v>
      </c>
    </row>
    <row r="13534" spans="1:5" x14ac:dyDescent="0.3">
      <c r="A13534" t="s">
        <v>4535</v>
      </c>
      <c r="B13534" t="s">
        <v>30</v>
      </c>
      <c r="C13534">
        <v>5.6</v>
      </c>
      <c r="E13534" t="b">
        <v>0</v>
      </c>
    </row>
    <row r="13535" spans="1:5" x14ac:dyDescent="0.3">
      <c r="A13535" t="s">
        <v>4536</v>
      </c>
      <c r="B13535" t="s">
        <v>12</v>
      </c>
      <c r="C13535">
        <v>1.9</v>
      </c>
      <c r="E13535" t="b">
        <v>0</v>
      </c>
    </row>
    <row r="13536" spans="1:5" x14ac:dyDescent="0.3">
      <c r="A13536" t="s">
        <v>4536</v>
      </c>
      <c r="B13536" t="s">
        <v>13</v>
      </c>
      <c r="C13536">
        <v>1.9</v>
      </c>
      <c r="E13536" t="b">
        <v>0</v>
      </c>
    </row>
    <row r="13537" spans="1:5" x14ac:dyDescent="0.3">
      <c r="A13537" t="s">
        <v>4536</v>
      </c>
      <c r="B13537" t="s">
        <v>22</v>
      </c>
      <c r="C13537">
        <v>1.9</v>
      </c>
      <c r="E13537" t="b">
        <v>0</v>
      </c>
    </row>
    <row r="13538" spans="1:5" x14ac:dyDescent="0.3">
      <c r="A13538" t="s">
        <v>4536</v>
      </c>
      <c r="B13538" t="s">
        <v>14</v>
      </c>
      <c r="C13538">
        <v>1.9</v>
      </c>
      <c r="E13538" t="b">
        <v>0</v>
      </c>
    </row>
    <row r="13539" spans="1:5" x14ac:dyDescent="0.3">
      <c r="A13539" t="s">
        <v>4536</v>
      </c>
      <c r="B13539" t="s">
        <v>15</v>
      </c>
      <c r="C13539">
        <v>1.9</v>
      </c>
      <c r="E13539" t="b">
        <v>0</v>
      </c>
    </row>
    <row r="13540" spans="1:5" x14ac:dyDescent="0.3">
      <c r="A13540" t="s">
        <v>4537</v>
      </c>
      <c r="B13540" t="s">
        <v>12</v>
      </c>
      <c r="C13540">
        <v>4.0999999999999996</v>
      </c>
      <c r="E13540" t="b">
        <v>0</v>
      </c>
    </row>
    <row r="13541" spans="1:5" x14ac:dyDescent="0.3">
      <c r="A13541" t="s">
        <v>4537</v>
      </c>
      <c r="B13541" t="s">
        <v>30</v>
      </c>
      <c r="C13541">
        <v>4.0999999999999996</v>
      </c>
      <c r="E13541" t="b">
        <v>0</v>
      </c>
    </row>
    <row r="13542" spans="1:5" x14ac:dyDescent="0.3">
      <c r="A13542" t="s">
        <v>4538</v>
      </c>
      <c r="B13542" t="s">
        <v>22</v>
      </c>
      <c r="C13542">
        <v>5.4</v>
      </c>
      <c r="E13542" t="b">
        <v>0</v>
      </c>
    </row>
    <row r="13543" spans="1:5" x14ac:dyDescent="0.3">
      <c r="A13543" t="s">
        <v>4538</v>
      </c>
      <c r="B13543" t="s">
        <v>30</v>
      </c>
      <c r="C13543">
        <v>5.4</v>
      </c>
      <c r="E13543" t="b">
        <v>0</v>
      </c>
    </row>
    <row r="13544" spans="1:5" x14ac:dyDescent="0.3">
      <c r="A13544" t="s">
        <v>4539</v>
      </c>
      <c r="B13544" t="s">
        <v>34</v>
      </c>
      <c r="C13544">
        <v>6.8</v>
      </c>
      <c r="E13544" t="b">
        <v>0</v>
      </c>
    </row>
    <row r="13545" spans="1:5" x14ac:dyDescent="0.3">
      <c r="A13545" t="s">
        <v>4539</v>
      </c>
      <c r="B13545" t="s">
        <v>30</v>
      </c>
      <c r="C13545">
        <v>6.8</v>
      </c>
      <c r="E13545" t="b">
        <v>0</v>
      </c>
    </row>
    <row r="13546" spans="1:5" x14ac:dyDescent="0.3">
      <c r="A13546" t="s">
        <v>4539</v>
      </c>
      <c r="B13546" t="s">
        <v>19</v>
      </c>
      <c r="C13546">
        <v>6.8</v>
      </c>
      <c r="E13546" t="b">
        <v>0</v>
      </c>
    </row>
    <row r="13547" spans="1:5" x14ac:dyDescent="0.3">
      <c r="A13547" t="s">
        <v>4540</v>
      </c>
      <c r="B13547" t="s">
        <v>22</v>
      </c>
      <c r="C13547">
        <v>7</v>
      </c>
      <c r="E13547" t="b">
        <v>0</v>
      </c>
    </row>
    <row r="13548" spans="1:5" x14ac:dyDescent="0.3">
      <c r="A13548" t="s">
        <v>4540</v>
      </c>
      <c r="B13548" t="s">
        <v>23</v>
      </c>
      <c r="C13548">
        <v>7</v>
      </c>
      <c r="E13548" t="b">
        <v>0</v>
      </c>
    </row>
    <row r="13549" spans="1:5" x14ac:dyDescent="0.3">
      <c r="A13549" t="s">
        <v>4541</v>
      </c>
      <c r="B13549" t="s">
        <v>30</v>
      </c>
      <c r="C13549">
        <v>6.7</v>
      </c>
      <c r="E13549" t="b">
        <v>0</v>
      </c>
    </row>
    <row r="13550" spans="1:5" x14ac:dyDescent="0.3">
      <c r="A13550" t="s">
        <v>4541</v>
      </c>
      <c r="B13550" t="s">
        <v>19</v>
      </c>
      <c r="C13550">
        <v>6.7</v>
      </c>
      <c r="E13550" t="b">
        <v>0</v>
      </c>
    </row>
    <row r="13551" spans="1:5" x14ac:dyDescent="0.3">
      <c r="A13551" t="s">
        <v>4542</v>
      </c>
      <c r="B13551" t="s">
        <v>22</v>
      </c>
      <c r="C13551">
        <v>5.8</v>
      </c>
      <c r="E13551" t="b">
        <v>0</v>
      </c>
    </row>
    <row r="13552" spans="1:5" x14ac:dyDescent="0.3">
      <c r="A13552" t="s">
        <v>4542</v>
      </c>
      <c r="B13552" t="s">
        <v>30</v>
      </c>
      <c r="C13552">
        <v>5.8</v>
      </c>
      <c r="E13552" t="b">
        <v>0</v>
      </c>
    </row>
    <row r="13553" spans="1:5" x14ac:dyDescent="0.3">
      <c r="A13553" t="s">
        <v>4543</v>
      </c>
      <c r="B13553" t="s">
        <v>34</v>
      </c>
      <c r="C13553">
        <v>6.2</v>
      </c>
      <c r="E13553" t="b">
        <v>0</v>
      </c>
    </row>
    <row r="13554" spans="1:5" x14ac:dyDescent="0.3">
      <c r="A13554" t="s">
        <v>4543</v>
      </c>
      <c r="B13554" t="s">
        <v>30</v>
      </c>
      <c r="C13554">
        <v>6.2</v>
      </c>
      <c r="E13554" t="b">
        <v>0</v>
      </c>
    </row>
    <row r="13555" spans="1:5" x14ac:dyDescent="0.3">
      <c r="A13555" t="s">
        <v>4543</v>
      </c>
      <c r="B13555" t="s">
        <v>17</v>
      </c>
      <c r="C13555">
        <v>6.2</v>
      </c>
      <c r="E13555" t="b">
        <v>0</v>
      </c>
    </row>
    <row r="13556" spans="1:5" x14ac:dyDescent="0.3">
      <c r="A13556" t="s">
        <v>4544</v>
      </c>
      <c r="B13556" t="s">
        <v>22</v>
      </c>
      <c r="C13556">
        <v>2.8</v>
      </c>
      <c r="E13556" t="b">
        <v>0</v>
      </c>
    </row>
    <row r="13557" spans="1:5" x14ac:dyDescent="0.3">
      <c r="A13557" t="s">
        <v>4545</v>
      </c>
      <c r="B13557" t="s">
        <v>30</v>
      </c>
      <c r="C13557">
        <v>7.3</v>
      </c>
      <c r="E13557" t="b">
        <v>0</v>
      </c>
    </row>
    <row r="13558" spans="1:5" x14ac:dyDescent="0.3">
      <c r="A13558" t="s">
        <v>4546</v>
      </c>
      <c r="B13558" t="s">
        <v>30</v>
      </c>
      <c r="C13558">
        <v>5.8</v>
      </c>
      <c r="E13558" t="b">
        <v>0</v>
      </c>
    </row>
    <row r="13559" spans="1:5" x14ac:dyDescent="0.3">
      <c r="A13559" t="s">
        <v>4547</v>
      </c>
      <c r="B13559" t="s">
        <v>30</v>
      </c>
      <c r="C13559">
        <v>6.5</v>
      </c>
      <c r="E13559" t="b">
        <v>0</v>
      </c>
    </row>
    <row r="13560" spans="1:5" x14ac:dyDescent="0.3">
      <c r="A13560" t="s">
        <v>4548</v>
      </c>
      <c r="B13560" t="s">
        <v>30</v>
      </c>
      <c r="C13560">
        <v>6.1</v>
      </c>
      <c r="E13560" t="b">
        <v>0</v>
      </c>
    </row>
    <row r="13561" spans="1:5" x14ac:dyDescent="0.3">
      <c r="A13561" t="s">
        <v>4549</v>
      </c>
      <c r="B13561" t="s">
        <v>22</v>
      </c>
      <c r="C13561">
        <v>5.0999999999999996</v>
      </c>
      <c r="E13561" t="b">
        <v>0</v>
      </c>
    </row>
    <row r="13562" spans="1:5" x14ac:dyDescent="0.3">
      <c r="A13562" t="s">
        <v>4549</v>
      </c>
      <c r="B13562" t="s">
        <v>35</v>
      </c>
      <c r="C13562">
        <v>5.0999999999999996</v>
      </c>
      <c r="E13562" t="b">
        <v>0</v>
      </c>
    </row>
    <row r="13563" spans="1:5" x14ac:dyDescent="0.3">
      <c r="A13563" t="s">
        <v>4549</v>
      </c>
      <c r="B13563" t="s">
        <v>15</v>
      </c>
      <c r="C13563">
        <v>5.0999999999999996</v>
      </c>
      <c r="E13563" t="b">
        <v>0</v>
      </c>
    </row>
    <row r="13564" spans="1:5" x14ac:dyDescent="0.3">
      <c r="A13564" t="s">
        <v>4550</v>
      </c>
      <c r="B13564" t="s">
        <v>35</v>
      </c>
      <c r="C13564">
        <v>2.2000000000000002</v>
      </c>
      <c r="E13564" t="b">
        <v>0</v>
      </c>
    </row>
    <row r="13565" spans="1:5" x14ac:dyDescent="0.3">
      <c r="A13565" t="s">
        <v>4551</v>
      </c>
      <c r="B13565" t="s">
        <v>30</v>
      </c>
      <c r="C13565">
        <v>7.2</v>
      </c>
      <c r="E13565" t="b">
        <v>0</v>
      </c>
    </row>
    <row r="13566" spans="1:5" x14ac:dyDescent="0.3">
      <c r="A13566" t="s">
        <v>4551</v>
      </c>
      <c r="B13566" t="s">
        <v>19</v>
      </c>
      <c r="C13566">
        <v>7.2</v>
      </c>
      <c r="E13566" t="b">
        <v>0</v>
      </c>
    </row>
    <row r="13567" spans="1:5" x14ac:dyDescent="0.3">
      <c r="A13567" t="s">
        <v>4552</v>
      </c>
      <c r="B13567" t="s">
        <v>22</v>
      </c>
      <c r="C13567">
        <v>5.7</v>
      </c>
      <c r="E13567" t="b">
        <v>0</v>
      </c>
    </row>
    <row r="13568" spans="1:5" x14ac:dyDescent="0.3">
      <c r="A13568" t="s">
        <v>4552</v>
      </c>
      <c r="B13568" t="s">
        <v>30</v>
      </c>
      <c r="C13568">
        <v>5.7</v>
      </c>
      <c r="E13568" t="b">
        <v>0</v>
      </c>
    </row>
    <row r="13569" spans="1:5" x14ac:dyDescent="0.3">
      <c r="A13569" t="s">
        <v>4552</v>
      </c>
      <c r="B13569" t="s">
        <v>19</v>
      </c>
      <c r="C13569">
        <v>5.7</v>
      </c>
      <c r="E13569" t="b">
        <v>0</v>
      </c>
    </row>
    <row r="13570" spans="1:5" x14ac:dyDescent="0.3">
      <c r="A13570" t="s">
        <v>4553</v>
      </c>
      <c r="B13570" t="s">
        <v>22</v>
      </c>
      <c r="C13570">
        <v>3.4</v>
      </c>
      <c r="E13570" t="b">
        <v>0</v>
      </c>
    </row>
    <row r="13571" spans="1:5" x14ac:dyDescent="0.3">
      <c r="A13571" t="s">
        <v>4553</v>
      </c>
      <c r="B13571" t="s">
        <v>39</v>
      </c>
      <c r="C13571">
        <v>3.4</v>
      </c>
      <c r="E13571" t="b">
        <v>0</v>
      </c>
    </row>
    <row r="13572" spans="1:5" x14ac:dyDescent="0.3">
      <c r="A13572" t="s">
        <v>4554</v>
      </c>
      <c r="B13572" t="s">
        <v>28</v>
      </c>
      <c r="C13572">
        <v>3.8</v>
      </c>
      <c r="E13572" t="b">
        <v>0</v>
      </c>
    </row>
    <row r="13573" spans="1:5" x14ac:dyDescent="0.3">
      <c r="A13573" t="s">
        <v>4555</v>
      </c>
      <c r="B13573" t="s">
        <v>35</v>
      </c>
      <c r="C13573">
        <v>4.7</v>
      </c>
      <c r="E13573" t="b">
        <v>0</v>
      </c>
    </row>
    <row r="13574" spans="1:5" x14ac:dyDescent="0.3">
      <c r="A13574" t="s">
        <v>4555</v>
      </c>
      <c r="B13574" t="s">
        <v>17</v>
      </c>
      <c r="C13574">
        <v>4.7</v>
      </c>
      <c r="E13574" t="b">
        <v>0</v>
      </c>
    </row>
    <row r="13575" spans="1:5" x14ac:dyDescent="0.3">
      <c r="A13575" t="s">
        <v>4556</v>
      </c>
      <c r="B13575" t="s">
        <v>35</v>
      </c>
      <c r="C13575">
        <v>5.6</v>
      </c>
      <c r="E13575" t="b">
        <v>0</v>
      </c>
    </row>
    <row r="13576" spans="1:5" x14ac:dyDescent="0.3">
      <c r="A13576" t="s">
        <v>4556</v>
      </c>
      <c r="B13576" t="s">
        <v>26</v>
      </c>
      <c r="C13576">
        <v>5.6</v>
      </c>
      <c r="E13576" t="b">
        <v>0</v>
      </c>
    </row>
    <row r="13577" spans="1:5" x14ac:dyDescent="0.3">
      <c r="A13577" t="s">
        <v>4557</v>
      </c>
      <c r="B13577" t="s">
        <v>30</v>
      </c>
      <c r="C13577">
        <v>3.9</v>
      </c>
      <c r="E13577" t="b">
        <v>0</v>
      </c>
    </row>
    <row r="13578" spans="1:5" x14ac:dyDescent="0.3">
      <c r="A13578" t="s">
        <v>4557</v>
      </c>
      <c r="B13578" t="s">
        <v>17</v>
      </c>
      <c r="C13578">
        <v>3.9</v>
      </c>
      <c r="E13578" t="b">
        <v>0</v>
      </c>
    </row>
    <row r="13579" spans="1:5" x14ac:dyDescent="0.3">
      <c r="A13579" t="s">
        <v>4558</v>
      </c>
      <c r="B13579" t="s">
        <v>30</v>
      </c>
      <c r="C13579">
        <v>5.4</v>
      </c>
      <c r="E13579" t="b">
        <v>0</v>
      </c>
    </row>
    <row r="13580" spans="1:5" x14ac:dyDescent="0.3">
      <c r="A13580" t="s">
        <v>4558</v>
      </c>
      <c r="B13580" t="s">
        <v>25</v>
      </c>
      <c r="C13580">
        <v>5.4</v>
      </c>
      <c r="E13580" t="b">
        <v>0</v>
      </c>
    </row>
    <row r="13581" spans="1:5" x14ac:dyDescent="0.3">
      <c r="A13581" t="s">
        <v>4558</v>
      </c>
      <c r="B13581" t="s">
        <v>15</v>
      </c>
      <c r="C13581">
        <v>5.4</v>
      </c>
      <c r="E13581" t="b">
        <v>0</v>
      </c>
    </row>
    <row r="13582" spans="1:5" x14ac:dyDescent="0.3">
      <c r="A13582" t="s">
        <v>4559</v>
      </c>
      <c r="B13582" t="s">
        <v>35</v>
      </c>
      <c r="C13582">
        <v>5.2</v>
      </c>
      <c r="E13582" t="b">
        <v>0</v>
      </c>
    </row>
    <row r="13583" spans="1:5" x14ac:dyDescent="0.3">
      <c r="A13583" t="s">
        <v>4560</v>
      </c>
      <c r="B13583" t="s">
        <v>12</v>
      </c>
      <c r="C13583">
        <v>3.5</v>
      </c>
      <c r="E13583" t="b">
        <v>0</v>
      </c>
    </row>
    <row r="13584" spans="1:5" x14ac:dyDescent="0.3">
      <c r="A13584" t="s">
        <v>4560</v>
      </c>
      <c r="B13584" t="s">
        <v>22</v>
      </c>
      <c r="C13584">
        <v>3.5</v>
      </c>
      <c r="E13584" t="b">
        <v>0</v>
      </c>
    </row>
    <row r="13585" spans="1:5" x14ac:dyDescent="0.3">
      <c r="A13585" t="s">
        <v>4560</v>
      </c>
      <c r="B13585" t="s">
        <v>35</v>
      </c>
      <c r="C13585">
        <v>3.5</v>
      </c>
      <c r="E13585" t="b">
        <v>0</v>
      </c>
    </row>
    <row r="13586" spans="1:5" x14ac:dyDescent="0.3">
      <c r="A13586" t="s">
        <v>4561</v>
      </c>
      <c r="B13586" t="s">
        <v>30</v>
      </c>
      <c r="C13586">
        <v>5.3</v>
      </c>
      <c r="E13586" t="b">
        <v>0</v>
      </c>
    </row>
    <row r="13587" spans="1:5" x14ac:dyDescent="0.3">
      <c r="A13587" t="s">
        <v>2585</v>
      </c>
      <c r="B13587" t="s">
        <v>34</v>
      </c>
      <c r="C13587">
        <v>7</v>
      </c>
      <c r="E13587" t="b">
        <v>0</v>
      </c>
    </row>
    <row r="13588" spans="1:5" x14ac:dyDescent="0.3">
      <c r="A13588" t="s">
        <v>2585</v>
      </c>
      <c r="B13588" t="s">
        <v>30</v>
      </c>
      <c r="C13588">
        <v>7</v>
      </c>
      <c r="E13588" t="b">
        <v>0</v>
      </c>
    </row>
    <row r="13589" spans="1:5" x14ac:dyDescent="0.3">
      <c r="A13589" t="s">
        <v>2585</v>
      </c>
      <c r="B13589" t="s">
        <v>26</v>
      </c>
      <c r="C13589">
        <v>7</v>
      </c>
      <c r="E13589" t="b">
        <v>0</v>
      </c>
    </row>
    <row r="13590" spans="1:5" x14ac:dyDescent="0.3">
      <c r="A13590" t="s">
        <v>2585</v>
      </c>
      <c r="B13590" t="s">
        <v>17</v>
      </c>
      <c r="C13590">
        <v>7</v>
      </c>
      <c r="E13590" t="b">
        <v>0</v>
      </c>
    </row>
    <row r="13591" spans="1:5" x14ac:dyDescent="0.3">
      <c r="A13591" t="s">
        <v>4562</v>
      </c>
      <c r="B13591" t="s">
        <v>30</v>
      </c>
      <c r="C13591">
        <v>7.1</v>
      </c>
      <c r="E13591" t="b">
        <v>0</v>
      </c>
    </row>
    <row r="13592" spans="1:5" x14ac:dyDescent="0.3">
      <c r="A13592" t="s">
        <v>4562</v>
      </c>
      <c r="B13592" t="s">
        <v>19</v>
      </c>
      <c r="C13592">
        <v>7.1</v>
      </c>
      <c r="E13592" t="b">
        <v>0</v>
      </c>
    </row>
    <row r="13593" spans="1:5" x14ac:dyDescent="0.3">
      <c r="A13593" t="s">
        <v>4562</v>
      </c>
      <c r="B13593" t="s">
        <v>15</v>
      </c>
      <c r="C13593">
        <v>7.1</v>
      </c>
      <c r="E13593" t="b">
        <v>0</v>
      </c>
    </row>
    <row r="13594" spans="1:5" x14ac:dyDescent="0.3">
      <c r="A13594" t="s">
        <v>4563</v>
      </c>
      <c r="B13594" t="s">
        <v>35</v>
      </c>
      <c r="C13594">
        <v>5.5</v>
      </c>
      <c r="E13594" t="b">
        <v>0</v>
      </c>
    </row>
    <row r="13595" spans="1:5" x14ac:dyDescent="0.3">
      <c r="A13595" t="s">
        <v>4563</v>
      </c>
      <c r="B13595" t="s">
        <v>17</v>
      </c>
      <c r="C13595">
        <v>5.5</v>
      </c>
      <c r="E13595" t="b">
        <v>0</v>
      </c>
    </row>
    <row r="13596" spans="1:5" x14ac:dyDescent="0.3">
      <c r="A13596" t="s">
        <v>4564</v>
      </c>
      <c r="B13596" t="s">
        <v>22</v>
      </c>
      <c r="C13596">
        <v>5.9</v>
      </c>
      <c r="E13596" t="b">
        <v>0</v>
      </c>
    </row>
    <row r="13597" spans="1:5" x14ac:dyDescent="0.3">
      <c r="A13597" t="s">
        <v>4565</v>
      </c>
      <c r="B13597" t="s">
        <v>30</v>
      </c>
      <c r="C13597">
        <v>6</v>
      </c>
      <c r="E13597" t="b">
        <v>0</v>
      </c>
    </row>
    <row r="13598" spans="1:5" x14ac:dyDescent="0.3">
      <c r="A13598" t="s">
        <v>4566</v>
      </c>
      <c r="B13598" t="s">
        <v>22</v>
      </c>
      <c r="C13598">
        <v>4.8</v>
      </c>
      <c r="E13598" t="b">
        <v>0</v>
      </c>
    </row>
    <row r="13599" spans="1:5" x14ac:dyDescent="0.3">
      <c r="A13599" t="s">
        <v>4566</v>
      </c>
      <c r="B13599" t="s">
        <v>19</v>
      </c>
      <c r="C13599">
        <v>4.8</v>
      </c>
      <c r="E13599" t="b">
        <v>0</v>
      </c>
    </row>
    <row r="13600" spans="1:5" x14ac:dyDescent="0.3">
      <c r="A13600" t="s">
        <v>4567</v>
      </c>
      <c r="B13600" t="s">
        <v>18</v>
      </c>
      <c r="C13600">
        <v>7.1</v>
      </c>
      <c r="E13600" t="b">
        <v>0</v>
      </c>
    </row>
    <row r="13601" spans="1:5" x14ac:dyDescent="0.3">
      <c r="A13601" t="s">
        <v>4567</v>
      </c>
      <c r="B13601" t="s">
        <v>42</v>
      </c>
      <c r="C13601">
        <v>7.1</v>
      </c>
      <c r="E13601" t="b">
        <v>0</v>
      </c>
    </row>
    <row r="13602" spans="1:5" x14ac:dyDescent="0.3">
      <c r="A13602" t="s">
        <v>4568</v>
      </c>
      <c r="B13602" t="s">
        <v>34</v>
      </c>
      <c r="C13602">
        <v>8.1999999999999993</v>
      </c>
      <c r="E13602" t="b">
        <v>0</v>
      </c>
    </row>
    <row r="13603" spans="1:5" x14ac:dyDescent="0.3">
      <c r="A13603" t="s">
        <v>4568</v>
      </c>
      <c r="B13603" t="s">
        <v>30</v>
      </c>
      <c r="C13603">
        <v>8.1999999999999993</v>
      </c>
      <c r="E13603" t="b">
        <v>0</v>
      </c>
    </row>
    <row r="13604" spans="1:5" x14ac:dyDescent="0.3">
      <c r="A13604" t="s">
        <v>4568</v>
      </c>
      <c r="B13604" t="s">
        <v>19</v>
      </c>
      <c r="C13604">
        <v>8.1999999999999993</v>
      </c>
      <c r="E13604" t="b">
        <v>0</v>
      </c>
    </row>
    <row r="13605" spans="1:5" x14ac:dyDescent="0.3">
      <c r="A13605" t="s">
        <v>4569</v>
      </c>
      <c r="B13605" t="s">
        <v>22</v>
      </c>
      <c r="C13605">
        <v>5.7</v>
      </c>
      <c r="E13605" t="b">
        <v>0</v>
      </c>
    </row>
    <row r="13606" spans="1:5" x14ac:dyDescent="0.3">
      <c r="A13606" t="s">
        <v>4570</v>
      </c>
      <c r="B13606" t="s">
        <v>30</v>
      </c>
      <c r="C13606">
        <v>7.9</v>
      </c>
      <c r="E13606" t="b">
        <v>0</v>
      </c>
    </row>
    <row r="13607" spans="1:5" x14ac:dyDescent="0.3">
      <c r="A13607" t="s">
        <v>4571</v>
      </c>
      <c r="B13607" t="s">
        <v>35</v>
      </c>
      <c r="C13607">
        <v>7.3</v>
      </c>
      <c r="E13607" t="b">
        <v>0</v>
      </c>
    </row>
    <row r="13608" spans="1:5" x14ac:dyDescent="0.3">
      <c r="A13608" t="s">
        <v>4572</v>
      </c>
      <c r="B13608" t="s">
        <v>34</v>
      </c>
      <c r="C13608">
        <v>7.1</v>
      </c>
      <c r="E13608" t="b">
        <v>0</v>
      </c>
    </row>
    <row r="13609" spans="1:5" x14ac:dyDescent="0.3">
      <c r="A13609" t="s">
        <v>4572</v>
      </c>
      <c r="B13609" t="s">
        <v>30</v>
      </c>
      <c r="C13609">
        <v>7.1</v>
      </c>
      <c r="E13609" t="b">
        <v>0</v>
      </c>
    </row>
    <row r="13610" spans="1:5" x14ac:dyDescent="0.3">
      <c r="A13610" t="s">
        <v>4572</v>
      </c>
      <c r="B13610" t="s">
        <v>17</v>
      </c>
      <c r="C13610">
        <v>7.1</v>
      </c>
      <c r="E13610" t="b">
        <v>0</v>
      </c>
    </row>
    <row r="13611" spans="1:5" x14ac:dyDescent="0.3">
      <c r="A13611" t="s">
        <v>4573</v>
      </c>
      <c r="B13611" t="s">
        <v>30</v>
      </c>
      <c r="C13611">
        <v>6.4</v>
      </c>
      <c r="E13611" t="b">
        <v>0</v>
      </c>
    </row>
    <row r="13612" spans="1:5" x14ac:dyDescent="0.3">
      <c r="A13612" t="s">
        <v>4573</v>
      </c>
      <c r="B13612" t="s">
        <v>17</v>
      </c>
      <c r="C13612">
        <v>6.4</v>
      </c>
      <c r="E13612" t="b">
        <v>0</v>
      </c>
    </row>
    <row r="13613" spans="1:5" x14ac:dyDescent="0.3">
      <c r="A13613" t="s">
        <v>4574</v>
      </c>
      <c r="B13613" t="s">
        <v>30</v>
      </c>
      <c r="C13613">
        <v>5.9</v>
      </c>
      <c r="E13613" t="b">
        <v>0</v>
      </c>
    </row>
    <row r="13614" spans="1:5" x14ac:dyDescent="0.3">
      <c r="A13614" t="s">
        <v>4575</v>
      </c>
      <c r="B13614" t="s">
        <v>38</v>
      </c>
      <c r="C13614">
        <v>7.5</v>
      </c>
      <c r="E13614" t="b">
        <v>0</v>
      </c>
    </row>
    <row r="13615" spans="1:5" x14ac:dyDescent="0.3">
      <c r="A13615" t="s">
        <v>4575</v>
      </c>
      <c r="B13615" t="s">
        <v>30</v>
      </c>
      <c r="C13615">
        <v>7.5</v>
      </c>
      <c r="E13615" t="b">
        <v>0</v>
      </c>
    </row>
    <row r="13616" spans="1:5" x14ac:dyDescent="0.3">
      <c r="A13616" t="s">
        <v>4575</v>
      </c>
      <c r="B13616" t="s">
        <v>19</v>
      </c>
      <c r="C13616">
        <v>7.5</v>
      </c>
      <c r="E13616" t="b">
        <v>0</v>
      </c>
    </row>
    <row r="13617" spans="1:5" x14ac:dyDescent="0.3">
      <c r="A13617" t="s">
        <v>4576</v>
      </c>
      <c r="B13617" t="s">
        <v>22</v>
      </c>
      <c r="C13617">
        <v>6.4</v>
      </c>
      <c r="E13617" t="b">
        <v>0</v>
      </c>
    </row>
    <row r="13618" spans="1:5" x14ac:dyDescent="0.3">
      <c r="A13618" t="s">
        <v>4576</v>
      </c>
      <c r="B13618" t="s">
        <v>14</v>
      </c>
      <c r="C13618">
        <v>6.4</v>
      </c>
      <c r="E13618" t="b">
        <v>0</v>
      </c>
    </row>
    <row r="13619" spans="1:5" x14ac:dyDescent="0.3">
      <c r="A13619" t="s">
        <v>4576</v>
      </c>
      <c r="B13619" t="s">
        <v>17</v>
      </c>
      <c r="C13619">
        <v>6.4</v>
      </c>
      <c r="E13619" t="b">
        <v>0</v>
      </c>
    </row>
    <row r="13620" spans="1:5" x14ac:dyDescent="0.3">
      <c r="A13620" t="s">
        <v>4577</v>
      </c>
      <c r="B13620" t="s">
        <v>21</v>
      </c>
      <c r="C13620">
        <v>7.4</v>
      </c>
      <c r="E13620" t="b">
        <v>0</v>
      </c>
    </row>
    <row r="13621" spans="1:5" x14ac:dyDescent="0.3">
      <c r="A13621" t="s">
        <v>4577</v>
      </c>
      <c r="B13621" t="s">
        <v>30</v>
      </c>
      <c r="C13621">
        <v>7.4</v>
      </c>
      <c r="E13621" t="b">
        <v>0</v>
      </c>
    </row>
    <row r="13622" spans="1:5" x14ac:dyDescent="0.3">
      <c r="A13622" t="s">
        <v>4577</v>
      </c>
      <c r="B13622" t="s">
        <v>23</v>
      </c>
      <c r="C13622">
        <v>7.4</v>
      </c>
      <c r="E13622" t="b">
        <v>0</v>
      </c>
    </row>
    <row r="13623" spans="1:5" x14ac:dyDescent="0.3">
      <c r="A13623" t="s">
        <v>4578</v>
      </c>
      <c r="B13623" t="s">
        <v>22</v>
      </c>
      <c r="C13623">
        <v>7.3</v>
      </c>
      <c r="E13623" t="b">
        <v>0</v>
      </c>
    </row>
    <row r="13624" spans="1:5" x14ac:dyDescent="0.3">
      <c r="A13624" t="s">
        <v>4578</v>
      </c>
      <c r="B13624" t="s">
        <v>19</v>
      </c>
      <c r="C13624">
        <v>7.3</v>
      </c>
      <c r="E13624" t="b">
        <v>0</v>
      </c>
    </row>
    <row r="13625" spans="1:5" x14ac:dyDescent="0.3">
      <c r="A13625" t="s">
        <v>4578</v>
      </c>
      <c r="B13625" t="s">
        <v>32</v>
      </c>
      <c r="C13625">
        <v>7.3</v>
      </c>
      <c r="E13625" t="b">
        <v>0</v>
      </c>
    </row>
    <row r="13626" spans="1:5" x14ac:dyDescent="0.3">
      <c r="A13626" t="s">
        <v>2631</v>
      </c>
      <c r="B13626" t="s">
        <v>12</v>
      </c>
      <c r="C13626">
        <v>6.5</v>
      </c>
      <c r="E13626" t="b">
        <v>0</v>
      </c>
    </row>
    <row r="13627" spans="1:5" x14ac:dyDescent="0.3">
      <c r="A13627" t="s">
        <v>2631</v>
      </c>
      <c r="B13627" t="s">
        <v>30</v>
      </c>
      <c r="C13627">
        <v>6.5</v>
      </c>
      <c r="E13627" t="b">
        <v>0</v>
      </c>
    </row>
    <row r="13628" spans="1:5" x14ac:dyDescent="0.3">
      <c r="A13628" t="s">
        <v>2631</v>
      </c>
      <c r="B13628" t="s">
        <v>17</v>
      </c>
      <c r="C13628">
        <v>6.5</v>
      </c>
      <c r="E13628" t="b">
        <v>0</v>
      </c>
    </row>
    <row r="13629" spans="1:5" x14ac:dyDescent="0.3">
      <c r="A13629" t="s">
        <v>4579</v>
      </c>
      <c r="B13629" t="s">
        <v>22</v>
      </c>
      <c r="C13629">
        <v>7.2</v>
      </c>
      <c r="E13629" t="b">
        <v>0</v>
      </c>
    </row>
    <row r="13630" spans="1:5" x14ac:dyDescent="0.3">
      <c r="A13630" t="s">
        <v>4579</v>
      </c>
      <c r="B13630" t="s">
        <v>30</v>
      </c>
      <c r="C13630">
        <v>7.2</v>
      </c>
      <c r="E13630" t="b">
        <v>0</v>
      </c>
    </row>
    <row r="13631" spans="1:5" x14ac:dyDescent="0.3">
      <c r="A13631" t="s">
        <v>4579</v>
      </c>
      <c r="B13631" t="s">
        <v>19</v>
      </c>
      <c r="C13631">
        <v>7.2</v>
      </c>
      <c r="E13631" t="b">
        <v>0</v>
      </c>
    </row>
    <row r="13632" spans="1:5" x14ac:dyDescent="0.3">
      <c r="A13632" t="s">
        <v>4580</v>
      </c>
      <c r="B13632" t="s">
        <v>30</v>
      </c>
      <c r="C13632">
        <v>6.7</v>
      </c>
      <c r="E13632" t="b">
        <v>0</v>
      </c>
    </row>
    <row r="13633" spans="1:5" x14ac:dyDescent="0.3">
      <c r="A13633" t="s">
        <v>4581</v>
      </c>
      <c r="B13633" t="s">
        <v>30</v>
      </c>
      <c r="C13633">
        <v>7.1</v>
      </c>
      <c r="E13633" t="b">
        <v>0</v>
      </c>
    </row>
    <row r="13634" spans="1:5" x14ac:dyDescent="0.3">
      <c r="A13634" t="s">
        <v>4582</v>
      </c>
      <c r="B13634" t="s">
        <v>22</v>
      </c>
      <c r="C13634">
        <v>6</v>
      </c>
      <c r="E13634" t="b">
        <v>0</v>
      </c>
    </row>
    <row r="13635" spans="1:5" x14ac:dyDescent="0.3">
      <c r="A13635" t="s">
        <v>4583</v>
      </c>
      <c r="B13635" t="s">
        <v>22</v>
      </c>
      <c r="C13635">
        <v>6.7</v>
      </c>
      <c r="E13635" t="b">
        <v>0</v>
      </c>
    </row>
    <row r="13636" spans="1:5" x14ac:dyDescent="0.3">
      <c r="A13636" t="s">
        <v>4583</v>
      </c>
      <c r="B13636" t="s">
        <v>30</v>
      </c>
      <c r="C13636">
        <v>6.7</v>
      </c>
      <c r="E13636" t="b">
        <v>0</v>
      </c>
    </row>
    <row r="13637" spans="1:5" x14ac:dyDescent="0.3">
      <c r="A13637" t="s">
        <v>4583</v>
      </c>
      <c r="B13637" t="s">
        <v>19</v>
      </c>
      <c r="C13637">
        <v>6.7</v>
      </c>
      <c r="E13637" t="b">
        <v>0</v>
      </c>
    </row>
    <row r="13638" spans="1:5" x14ac:dyDescent="0.3">
      <c r="A13638" t="s">
        <v>4584</v>
      </c>
      <c r="B13638" t="s">
        <v>30</v>
      </c>
      <c r="C13638">
        <v>5.6</v>
      </c>
      <c r="E13638" t="b">
        <v>0</v>
      </c>
    </row>
    <row r="13639" spans="1:5" x14ac:dyDescent="0.3">
      <c r="A13639" t="s">
        <v>4584</v>
      </c>
      <c r="B13639" t="s">
        <v>14</v>
      </c>
      <c r="C13639">
        <v>5.6</v>
      </c>
      <c r="E13639" t="b">
        <v>0</v>
      </c>
    </row>
    <row r="13640" spans="1:5" x14ac:dyDescent="0.3">
      <c r="A13640" t="s">
        <v>4584</v>
      </c>
      <c r="B13640" t="s">
        <v>15</v>
      </c>
      <c r="C13640">
        <v>5.6</v>
      </c>
      <c r="E13640" t="b">
        <v>0</v>
      </c>
    </row>
    <row r="13641" spans="1:5" x14ac:dyDescent="0.3">
      <c r="A13641" t="s">
        <v>4585</v>
      </c>
      <c r="B13641" t="s">
        <v>34</v>
      </c>
      <c r="C13641">
        <v>7</v>
      </c>
      <c r="E13641" t="b">
        <v>0</v>
      </c>
    </row>
    <row r="13642" spans="1:5" x14ac:dyDescent="0.3">
      <c r="A13642" t="s">
        <v>4585</v>
      </c>
      <c r="B13642" t="s">
        <v>30</v>
      </c>
      <c r="C13642">
        <v>7</v>
      </c>
      <c r="E13642" t="b">
        <v>0</v>
      </c>
    </row>
    <row r="13643" spans="1:5" x14ac:dyDescent="0.3">
      <c r="A13643" t="s">
        <v>4585</v>
      </c>
      <c r="B13643" t="s">
        <v>17</v>
      </c>
      <c r="C13643">
        <v>7</v>
      </c>
      <c r="E13643" t="b">
        <v>0</v>
      </c>
    </row>
    <row r="13644" spans="1:5" x14ac:dyDescent="0.3">
      <c r="A13644" t="s">
        <v>4586</v>
      </c>
      <c r="B13644" t="s">
        <v>12</v>
      </c>
      <c r="C13644">
        <v>4.9000000000000004</v>
      </c>
      <c r="E13644" t="b">
        <v>0</v>
      </c>
    </row>
    <row r="13645" spans="1:5" x14ac:dyDescent="0.3">
      <c r="A13645" t="s">
        <v>4586</v>
      </c>
      <c r="B13645" t="s">
        <v>22</v>
      </c>
      <c r="C13645">
        <v>4.9000000000000004</v>
      </c>
      <c r="E13645" t="b">
        <v>0</v>
      </c>
    </row>
    <row r="13646" spans="1:5" x14ac:dyDescent="0.3">
      <c r="A13646" t="s">
        <v>4586</v>
      </c>
      <c r="B13646" t="s">
        <v>30</v>
      </c>
      <c r="C13646">
        <v>4.9000000000000004</v>
      </c>
      <c r="E13646" t="b">
        <v>0</v>
      </c>
    </row>
    <row r="13647" spans="1:5" x14ac:dyDescent="0.3">
      <c r="A13647" t="s">
        <v>4586</v>
      </c>
      <c r="B13647" t="s">
        <v>15</v>
      </c>
      <c r="C13647">
        <v>4.9000000000000004</v>
      </c>
      <c r="E13647" t="b">
        <v>0</v>
      </c>
    </row>
    <row r="13648" spans="1:5" x14ac:dyDescent="0.3">
      <c r="A13648" t="s">
        <v>4587</v>
      </c>
      <c r="B13648" t="s">
        <v>26</v>
      </c>
      <c r="C13648">
        <v>3.2</v>
      </c>
      <c r="E13648" t="b">
        <v>0</v>
      </c>
    </row>
    <row r="13649" spans="1:5" x14ac:dyDescent="0.3">
      <c r="A13649" t="s">
        <v>4587</v>
      </c>
      <c r="B13649" t="s">
        <v>17</v>
      </c>
      <c r="C13649">
        <v>3.2</v>
      </c>
      <c r="E13649" t="b">
        <v>0</v>
      </c>
    </row>
    <row r="13650" spans="1:5" x14ac:dyDescent="0.3">
      <c r="A13650" t="s">
        <v>4588</v>
      </c>
      <c r="B13650" t="s">
        <v>30</v>
      </c>
      <c r="C13650">
        <v>8.4</v>
      </c>
      <c r="E13650" t="b">
        <v>0</v>
      </c>
    </row>
    <row r="13651" spans="1:5" x14ac:dyDescent="0.3">
      <c r="A13651" t="s">
        <v>4588</v>
      </c>
      <c r="B13651" t="s">
        <v>26</v>
      </c>
      <c r="C13651">
        <v>8.4</v>
      </c>
      <c r="E13651" t="b">
        <v>0</v>
      </c>
    </row>
    <row r="13652" spans="1:5" x14ac:dyDescent="0.3">
      <c r="A13652" t="s">
        <v>4589</v>
      </c>
      <c r="B13652" t="s">
        <v>17</v>
      </c>
      <c r="C13652">
        <v>6.9</v>
      </c>
      <c r="E13652" t="b">
        <v>0</v>
      </c>
    </row>
    <row r="13653" spans="1:5" x14ac:dyDescent="0.3">
      <c r="A13653" t="s">
        <v>4590</v>
      </c>
      <c r="B13653" t="s">
        <v>22</v>
      </c>
      <c r="C13653">
        <v>7.5</v>
      </c>
      <c r="E13653" t="b">
        <v>0</v>
      </c>
    </row>
    <row r="13654" spans="1:5" x14ac:dyDescent="0.3">
      <c r="A13654" t="s">
        <v>4590</v>
      </c>
      <c r="B13654" t="s">
        <v>30</v>
      </c>
      <c r="C13654">
        <v>7.5</v>
      </c>
      <c r="E13654" t="b">
        <v>0</v>
      </c>
    </row>
    <row r="13655" spans="1:5" x14ac:dyDescent="0.3">
      <c r="A13655" t="s">
        <v>4591</v>
      </c>
      <c r="B13655" t="s">
        <v>30</v>
      </c>
      <c r="C13655">
        <v>7.2</v>
      </c>
      <c r="E13655" t="b">
        <v>0</v>
      </c>
    </row>
    <row r="13656" spans="1:5" x14ac:dyDescent="0.3">
      <c r="A13656" t="s">
        <v>4591</v>
      </c>
      <c r="B13656" t="s">
        <v>19</v>
      </c>
      <c r="C13656">
        <v>7.2</v>
      </c>
      <c r="E13656" t="b">
        <v>0</v>
      </c>
    </row>
    <row r="13657" spans="1:5" x14ac:dyDescent="0.3">
      <c r="A13657" t="s">
        <v>4592</v>
      </c>
      <c r="B13657" t="s">
        <v>30</v>
      </c>
      <c r="C13657">
        <v>7.2</v>
      </c>
      <c r="E13657" t="b">
        <v>0</v>
      </c>
    </row>
    <row r="13658" spans="1:5" x14ac:dyDescent="0.3">
      <c r="A13658" t="s">
        <v>4592</v>
      </c>
      <c r="B13658" t="s">
        <v>19</v>
      </c>
      <c r="C13658">
        <v>7.2</v>
      </c>
      <c r="E13658" t="b">
        <v>0</v>
      </c>
    </row>
    <row r="13659" spans="1:5" x14ac:dyDescent="0.3">
      <c r="A13659" t="s">
        <v>4593</v>
      </c>
      <c r="B13659" t="s">
        <v>34</v>
      </c>
      <c r="C13659">
        <v>8</v>
      </c>
      <c r="E13659" t="b">
        <v>0</v>
      </c>
    </row>
    <row r="13660" spans="1:5" x14ac:dyDescent="0.3">
      <c r="A13660" t="s">
        <v>4593</v>
      </c>
      <c r="B13660" t="s">
        <v>30</v>
      </c>
      <c r="C13660">
        <v>8</v>
      </c>
      <c r="E13660" t="b">
        <v>0</v>
      </c>
    </row>
    <row r="13661" spans="1:5" x14ac:dyDescent="0.3">
      <c r="A13661" t="s">
        <v>4593</v>
      </c>
      <c r="B13661" t="s">
        <v>19</v>
      </c>
      <c r="C13661">
        <v>8</v>
      </c>
      <c r="E13661" t="b">
        <v>0</v>
      </c>
    </row>
    <row r="13662" spans="1:5" x14ac:dyDescent="0.3">
      <c r="A13662" t="s">
        <v>4594</v>
      </c>
      <c r="B13662" t="s">
        <v>30</v>
      </c>
      <c r="C13662">
        <v>7.4</v>
      </c>
      <c r="E13662" t="b">
        <v>0</v>
      </c>
    </row>
    <row r="13663" spans="1:5" x14ac:dyDescent="0.3">
      <c r="A13663" t="s">
        <v>4595</v>
      </c>
      <c r="B13663" t="s">
        <v>30</v>
      </c>
      <c r="C13663">
        <v>7.2</v>
      </c>
      <c r="E13663" t="b">
        <v>0</v>
      </c>
    </row>
    <row r="13664" spans="1:5" x14ac:dyDescent="0.3">
      <c r="A13664" t="s">
        <v>4596</v>
      </c>
      <c r="B13664" t="s">
        <v>30</v>
      </c>
      <c r="C13664">
        <v>6.5</v>
      </c>
      <c r="E13664" t="b">
        <v>0</v>
      </c>
    </row>
    <row r="13665" spans="1:5" x14ac:dyDescent="0.3">
      <c r="A13665" t="s">
        <v>4596</v>
      </c>
      <c r="B13665" t="s">
        <v>17</v>
      </c>
      <c r="C13665">
        <v>6.5</v>
      </c>
      <c r="E13665" t="b">
        <v>0</v>
      </c>
    </row>
    <row r="13666" spans="1:5" x14ac:dyDescent="0.3">
      <c r="A13666" t="s">
        <v>4597</v>
      </c>
      <c r="B13666" t="s">
        <v>34</v>
      </c>
      <c r="C13666">
        <v>7.2</v>
      </c>
      <c r="E13666" t="b">
        <v>0</v>
      </c>
    </row>
    <row r="13667" spans="1:5" x14ac:dyDescent="0.3">
      <c r="A13667" t="s">
        <v>4597</v>
      </c>
      <c r="B13667" t="s">
        <v>30</v>
      </c>
      <c r="C13667">
        <v>7.2</v>
      </c>
      <c r="E13667" t="b">
        <v>0</v>
      </c>
    </row>
    <row r="13668" spans="1:5" x14ac:dyDescent="0.3">
      <c r="A13668" t="s">
        <v>4597</v>
      </c>
      <c r="B13668" t="s">
        <v>19</v>
      </c>
      <c r="C13668">
        <v>7.2</v>
      </c>
      <c r="E13668" t="b">
        <v>0</v>
      </c>
    </row>
    <row r="13669" spans="1:5" x14ac:dyDescent="0.3">
      <c r="A13669" t="s">
        <v>4598</v>
      </c>
      <c r="B13669" t="s">
        <v>30</v>
      </c>
      <c r="C13669">
        <v>4.2</v>
      </c>
      <c r="E13669" t="b">
        <v>0</v>
      </c>
    </row>
    <row r="13670" spans="1:5" x14ac:dyDescent="0.3">
      <c r="A13670" t="s">
        <v>4599</v>
      </c>
      <c r="B13670" t="s">
        <v>22</v>
      </c>
      <c r="C13670">
        <v>5.0999999999999996</v>
      </c>
      <c r="E13670" t="b">
        <v>0</v>
      </c>
    </row>
    <row r="13671" spans="1:5" x14ac:dyDescent="0.3">
      <c r="A13671" t="s">
        <v>4600</v>
      </c>
      <c r="B13671" t="s">
        <v>22</v>
      </c>
      <c r="C13671">
        <v>6.4</v>
      </c>
      <c r="E13671" t="b">
        <v>0</v>
      </c>
    </row>
    <row r="13672" spans="1:5" x14ac:dyDescent="0.3">
      <c r="A13672" t="s">
        <v>4600</v>
      </c>
      <c r="B13672" t="s">
        <v>35</v>
      </c>
      <c r="C13672">
        <v>6.4</v>
      </c>
      <c r="E13672" t="b">
        <v>0</v>
      </c>
    </row>
    <row r="13673" spans="1:5" x14ac:dyDescent="0.3">
      <c r="A13673" t="s">
        <v>4601</v>
      </c>
      <c r="B13673" t="s">
        <v>12</v>
      </c>
      <c r="C13673">
        <v>6.8</v>
      </c>
      <c r="E13673" t="b">
        <v>0</v>
      </c>
    </row>
    <row r="13674" spans="1:5" x14ac:dyDescent="0.3">
      <c r="A13674" t="s">
        <v>4601</v>
      </c>
      <c r="B13674" t="s">
        <v>13</v>
      </c>
      <c r="C13674">
        <v>6.8</v>
      </c>
      <c r="E13674" t="b">
        <v>0</v>
      </c>
    </row>
    <row r="13675" spans="1:5" x14ac:dyDescent="0.3">
      <c r="A13675" t="s">
        <v>4601</v>
      </c>
      <c r="B13675" t="s">
        <v>30</v>
      </c>
      <c r="C13675">
        <v>6.8</v>
      </c>
      <c r="E13675" t="b">
        <v>0</v>
      </c>
    </row>
    <row r="13676" spans="1:5" x14ac:dyDescent="0.3">
      <c r="A13676" t="s">
        <v>4601</v>
      </c>
      <c r="B13676" t="s">
        <v>36</v>
      </c>
      <c r="C13676">
        <v>6.8</v>
      </c>
      <c r="E13676" t="b">
        <v>0</v>
      </c>
    </row>
    <row r="13677" spans="1:5" x14ac:dyDescent="0.3">
      <c r="A13677" t="s">
        <v>4602</v>
      </c>
      <c r="B13677" t="s">
        <v>35</v>
      </c>
      <c r="C13677">
        <v>6.2</v>
      </c>
      <c r="E13677" t="b">
        <v>0</v>
      </c>
    </row>
    <row r="13678" spans="1:5" x14ac:dyDescent="0.3">
      <c r="A13678" t="s">
        <v>4602</v>
      </c>
      <c r="B13678" t="s">
        <v>15</v>
      </c>
      <c r="C13678">
        <v>6.2</v>
      </c>
      <c r="E13678" t="b">
        <v>0</v>
      </c>
    </row>
    <row r="13679" spans="1:5" x14ac:dyDescent="0.3">
      <c r="A13679" t="s">
        <v>4602</v>
      </c>
      <c r="B13679" t="s">
        <v>43</v>
      </c>
      <c r="C13679">
        <v>6.2</v>
      </c>
      <c r="E13679" t="b">
        <v>0</v>
      </c>
    </row>
    <row r="13680" spans="1:5" x14ac:dyDescent="0.3">
      <c r="A13680" t="s">
        <v>4602</v>
      </c>
      <c r="B13680" t="s">
        <v>17</v>
      </c>
      <c r="C13680">
        <v>6.2</v>
      </c>
      <c r="E13680" t="b">
        <v>0</v>
      </c>
    </row>
    <row r="13681" spans="1:5" x14ac:dyDescent="0.3">
      <c r="A13681" t="s">
        <v>4603</v>
      </c>
      <c r="B13681" t="s">
        <v>22</v>
      </c>
      <c r="C13681">
        <v>7.5</v>
      </c>
      <c r="E13681" t="b">
        <v>0</v>
      </c>
    </row>
    <row r="13682" spans="1:5" x14ac:dyDescent="0.3">
      <c r="A13682" t="s">
        <v>4603</v>
      </c>
      <c r="B13682" t="s">
        <v>30</v>
      </c>
      <c r="C13682">
        <v>7.5</v>
      </c>
      <c r="E13682" t="b">
        <v>0</v>
      </c>
    </row>
    <row r="13683" spans="1:5" x14ac:dyDescent="0.3">
      <c r="A13683" t="s">
        <v>4603</v>
      </c>
      <c r="B13683" t="s">
        <v>39</v>
      </c>
      <c r="C13683">
        <v>7.5</v>
      </c>
      <c r="E13683" t="b">
        <v>0</v>
      </c>
    </row>
    <row r="13684" spans="1:5" x14ac:dyDescent="0.3">
      <c r="A13684" t="s">
        <v>4604</v>
      </c>
      <c r="B13684" t="s">
        <v>18</v>
      </c>
      <c r="C13684">
        <v>7.7</v>
      </c>
      <c r="E13684" t="b">
        <v>0</v>
      </c>
    </row>
    <row r="13685" spans="1:5" x14ac:dyDescent="0.3">
      <c r="A13685" t="s">
        <v>4604</v>
      </c>
      <c r="B13685" t="s">
        <v>36</v>
      </c>
      <c r="C13685">
        <v>7.7</v>
      </c>
      <c r="E13685" t="b">
        <v>0</v>
      </c>
    </row>
    <row r="13686" spans="1:5" x14ac:dyDescent="0.3">
      <c r="A13686" t="s">
        <v>4605</v>
      </c>
      <c r="B13686" t="s">
        <v>12</v>
      </c>
      <c r="C13686">
        <v>6.9</v>
      </c>
      <c r="E13686" t="b">
        <v>0</v>
      </c>
    </row>
    <row r="13687" spans="1:5" x14ac:dyDescent="0.3">
      <c r="A13687" t="s">
        <v>4605</v>
      </c>
      <c r="B13687" t="s">
        <v>13</v>
      </c>
      <c r="C13687">
        <v>6.9</v>
      </c>
      <c r="E13687" t="b">
        <v>0</v>
      </c>
    </row>
    <row r="13688" spans="1:5" x14ac:dyDescent="0.3">
      <c r="A13688" t="s">
        <v>4605</v>
      </c>
      <c r="B13688" t="s">
        <v>21</v>
      </c>
      <c r="C13688">
        <v>6.9</v>
      </c>
      <c r="E13688" t="b">
        <v>0</v>
      </c>
    </row>
    <row r="13689" spans="1:5" x14ac:dyDescent="0.3">
      <c r="A13689" t="s">
        <v>4605</v>
      </c>
      <c r="B13689" t="s">
        <v>22</v>
      </c>
      <c r="C13689">
        <v>6.9</v>
      </c>
      <c r="E13689" t="b">
        <v>0</v>
      </c>
    </row>
    <row r="13690" spans="1:5" x14ac:dyDescent="0.3">
      <c r="A13690" t="s">
        <v>4605</v>
      </c>
      <c r="B13690" t="s">
        <v>14</v>
      </c>
      <c r="C13690">
        <v>6.9</v>
      </c>
      <c r="E13690" t="b">
        <v>0</v>
      </c>
    </row>
    <row r="13691" spans="1:5" x14ac:dyDescent="0.3">
      <c r="A13691" t="s">
        <v>4605</v>
      </c>
      <c r="B13691" t="s">
        <v>15</v>
      </c>
      <c r="C13691">
        <v>6.9</v>
      </c>
      <c r="E13691" t="b">
        <v>0</v>
      </c>
    </row>
    <row r="13692" spans="1:5" x14ac:dyDescent="0.3">
      <c r="A13692" t="s">
        <v>4606</v>
      </c>
      <c r="B13692" t="s">
        <v>22</v>
      </c>
      <c r="C13692">
        <v>7</v>
      </c>
      <c r="E13692" t="b">
        <v>0</v>
      </c>
    </row>
    <row r="13693" spans="1:5" x14ac:dyDescent="0.3">
      <c r="A13693" t="s">
        <v>4606</v>
      </c>
      <c r="B13693" t="s">
        <v>30</v>
      </c>
      <c r="C13693">
        <v>7</v>
      </c>
      <c r="E13693" t="b">
        <v>0</v>
      </c>
    </row>
    <row r="13694" spans="1:5" x14ac:dyDescent="0.3">
      <c r="A13694" t="s">
        <v>4606</v>
      </c>
      <c r="B13694" t="s">
        <v>19</v>
      </c>
      <c r="C13694">
        <v>7</v>
      </c>
      <c r="E13694" t="b">
        <v>0</v>
      </c>
    </row>
    <row r="13695" spans="1:5" x14ac:dyDescent="0.3">
      <c r="A13695" t="s">
        <v>4607</v>
      </c>
      <c r="B13695" t="s">
        <v>22</v>
      </c>
      <c r="C13695">
        <v>7.5</v>
      </c>
      <c r="E13695" t="b">
        <v>0</v>
      </c>
    </row>
    <row r="13696" spans="1:5" x14ac:dyDescent="0.3">
      <c r="A13696" t="s">
        <v>4607</v>
      </c>
      <c r="B13696" t="s">
        <v>18</v>
      </c>
      <c r="C13696">
        <v>7.5</v>
      </c>
      <c r="E13696" t="b">
        <v>0</v>
      </c>
    </row>
    <row r="13697" spans="1:5" x14ac:dyDescent="0.3">
      <c r="A13697" t="s">
        <v>4608</v>
      </c>
      <c r="B13697" t="s">
        <v>34</v>
      </c>
      <c r="C13697">
        <v>6.3</v>
      </c>
      <c r="E13697" t="b">
        <v>0</v>
      </c>
    </row>
    <row r="13698" spans="1:5" x14ac:dyDescent="0.3">
      <c r="A13698" t="s">
        <v>4608</v>
      </c>
      <c r="B13698" t="s">
        <v>35</v>
      </c>
      <c r="C13698">
        <v>6.3</v>
      </c>
      <c r="E13698" t="b">
        <v>0</v>
      </c>
    </row>
    <row r="13699" spans="1:5" x14ac:dyDescent="0.3">
      <c r="A13699" t="s">
        <v>4608</v>
      </c>
      <c r="B13699" t="s">
        <v>17</v>
      </c>
      <c r="C13699">
        <v>6.3</v>
      </c>
      <c r="E13699" t="b">
        <v>0</v>
      </c>
    </row>
    <row r="13700" spans="1:5" x14ac:dyDescent="0.3">
      <c r="A13700" t="s">
        <v>4609</v>
      </c>
      <c r="B13700" t="s">
        <v>35</v>
      </c>
      <c r="C13700">
        <v>5.5</v>
      </c>
      <c r="E13700" t="b">
        <v>0</v>
      </c>
    </row>
    <row r="13701" spans="1:5" x14ac:dyDescent="0.3">
      <c r="A13701" t="s">
        <v>2549</v>
      </c>
      <c r="B13701" t="s">
        <v>30</v>
      </c>
      <c r="C13701">
        <v>4.8</v>
      </c>
      <c r="E13701" t="b">
        <v>0</v>
      </c>
    </row>
    <row r="13702" spans="1:5" x14ac:dyDescent="0.3">
      <c r="A13702" t="s">
        <v>2549</v>
      </c>
      <c r="B13702" t="s">
        <v>14</v>
      </c>
      <c r="C13702">
        <v>4.8</v>
      </c>
      <c r="E13702" t="b">
        <v>0</v>
      </c>
    </row>
    <row r="13703" spans="1:5" x14ac:dyDescent="0.3">
      <c r="A13703" t="s">
        <v>2549</v>
      </c>
      <c r="B13703" t="s">
        <v>35</v>
      </c>
      <c r="C13703">
        <v>4.8</v>
      </c>
      <c r="E13703" t="b">
        <v>0</v>
      </c>
    </row>
    <row r="13704" spans="1:5" x14ac:dyDescent="0.3">
      <c r="A13704" t="s">
        <v>2549</v>
      </c>
      <c r="B13704" t="s">
        <v>26</v>
      </c>
      <c r="C13704">
        <v>4.8</v>
      </c>
      <c r="E13704" t="b">
        <v>0</v>
      </c>
    </row>
    <row r="13705" spans="1:5" x14ac:dyDescent="0.3">
      <c r="A13705" t="s">
        <v>2549</v>
      </c>
      <c r="B13705" t="s">
        <v>17</v>
      </c>
      <c r="C13705">
        <v>4.8</v>
      </c>
      <c r="E13705" t="b">
        <v>0</v>
      </c>
    </row>
    <row r="13706" spans="1:5" x14ac:dyDescent="0.3">
      <c r="A13706" t="s">
        <v>4610</v>
      </c>
      <c r="B13706" t="s">
        <v>30</v>
      </c>
      <c r="C13706">
        <v>8.1</v>
      </c>
      <c r="E13706" t="b">
        <v>0</v>
      </c>
    </row>
    <row r="13707" spans="1:5" x14ac:dyDescent="0.3">
      <c r="A13707" t="s">
        <v>4611</v>
      </c>
      <c r="B13707" t="s">
        <v>30</v>
      </c>
      <c r="C13707">
        <v>6.6</v>
      </c>
      <c r="E13707" t="b">
        <v>0</v>
      </c>
    </row>
    <row r="13708" spans="1:5" x14ac:dyDescent="0.3">
      <c r="A13708" t="s">
        <v>4612</v>
      </c>
      <c r="B13708" t="s">
        <v>34</v>
      </c>
      <c r="C13708">
        <v>5.2</v>
      </c>
      <c r="E13708" t="b">
        <v>0</v>
      </c>
    </row>
    <row r="13709" spans="1:5" x14ac:dyDescent="0.3">
      <c r="A13709" t="s">
        <v>4612</v>
      </c>
      <c r="B13709" t="s">
        <v>30</v>
      </c>
      <c r="C13709">
        <v>5.2</v>
      </c>
      <c r="E13709" t="b">
        <v>0</v>
      </c>
    </row>
    <row r="13710" spans="1:5" x14ac:dyDescent="0.3">
      <c r="A13710" t="s">
        <v>4612</v>
      </c>
      <c r="B13710" t="s">
        <v>35</v>
      </c>
      <c r="C13710">
        <v>5.2</v>
      </c>
      <c r="E13710" t="b">
        <v>0</v>
      </c>
    </row>
    <row r="13711" spans="1:5" x14ac:dyDescent="0.3">
      <c r="A13711" t="s">
        <v>4612</v>
      </c>
      <c r="B13711" t="s">
        <v>17</v>
      </c>
      <c r="C13711">
        <v>5.2</v>
      </c>
      <c r="E13711" t="b">
        <v>0</v>
      </c>
    </row>
    <row r="13712" spans="1:5" x14ac:dyDescent="0.3">
      <c r="A13712" t="s">
        <v>4613</v>
      </c>
      <c r="B13712" t="s">
        <v>35</v>
      </c>
      <c r="C13712">
        <v>5.6</v>
      </c>
      <c r="E13712" t="b">
        <v>0</v>
      </c>
    </row>
    <row r="13713" spans="1:5" x14ac:dyDescent="0.3">
      <c r="A13713" t="s">
        <v>4614</v>
      </c>
      <c r="B13713" t="s">
        <v>35</v>
      </c>
      <c r="C13713">
        <v>3.1</v>
      </c>
      <c r="E13713" t="b">
        <v>0</v>
      </c>
    </row>
    <row r="13714" spans="1:5" x14ac:dyDescent="0.3">
      <c r="A13714" t="s">
        <v>4615</v>
      </c>
      <c r="B13714" t="s">
        <v>17</v>
      </c>
      <c r="C13714">
        <v>8.1</v>
      </c>
      <c r="E13714" t="b">
        <v>0</v>
      </c>
    </row>
    <row r="13715" spans="1:5" x14ac:dyDescent="0.3">
      <c r="A13715" t="s">
        <v>4615</v>
      </c>
      <c r="B13715" t="s">
        <v>28</v>
      </c>
      <c r="C13715">
        <v>8.1</v>
      </c>
      <c r="E13715" t="b">
        <v>0</v>
      </c>
    </row>
    <row r="13716" spans="1:5" x14ac:dyDescent="0.3">
      <c r="A13716" t="s">
        <v>4616</v>
      </c>
      <c r="B13716" t="s">
        <v>18</v>
      </c>
      <c r="C13716">
        <v>8.3000000000000007</v>
      </c>
      <c r="E13716" t="b">
        <v>0</v>
      </c>
    </row>
    <row r="13717" spans="1:5" x14ac:dyDescent="0.3">
      <c r="A13717" t="s">
        <v>4616</v>
      </c>
      <c r="B13717" t="s">
        <v>30</v>
      </c>
      <c r="C13717">
        <v>8.3000000000000007</v>
      </c>
      <c r="E13717" t="b">
        <v>0</v>
      </c>
    </row>
    <row r="13718" spans="1:5" x14ac:dyDescent="0.3">
      <c r="A13718" t="s">
        <v>4616</v>
      </c>
      <c r="B13718" t="s">
        <v>32</v>
      </c>
      <c r="C13718">
        <v>8.3000000000000007</v>
      </c>
      <c r="E13718" t="b">
        <v>0</v>
      </c>
    </row>
    <row r="13719" spans="1:5" x14ac:dyDescent="0.3">
      <c r="A13719" t="s">
        <v>4617</v>
      </c>
      <c r="B13719" t="s">
        <v>18</v>
      </c>
      <c r="C13719">
        <v>7.1</v>
      </c>
      <c r="E13719" t="b">
        <v>0</v>
      </c>
    </row>
    <row r="13720" spans="1:5" x14ac:dyDescent="0.3">
      <c r="A13720" t="s">
        <v>4617</v>
      </c>
      <c r="B13720" t="s">
        <v>39</v>
      </c>
      <c r="C13720">
        <v>7.1</v>
      </c>
      <c r="E13720" t="b">
        <v>0</v>
      </c>
    </row>
    <row r="13721" spans="1:5" x14ac:dyDescent="0.3">
      <c r="A13721" t="s">
        <v>4618</v>
      </c>
      <c r="B13721" t="s">
        <v>12</v>
      </c>
      <c r="C13721">
        <v>8.1</v>
      </c>
      <c r="E13721" t="b">
        <v>0</v>
      </c>
    </row>
    <row r="13722" spans="1:5" x14ac:dyDescent="0.3">
      <c r="A13722" t="s">
        <v>4618</v>
      </c>
      <c r="B13722" t="s">
        <v>13</v>
      </c>
      <c r="C13722">
        <v>8.1</v>
      </c>
      <c r="E13722" t="b">
        <v>0</v>
      </c>
    </row>
    <row r="13723" spans="1:5" x14ac:dyDescent="0.3">
      <c r="A13723" t="s">
        <v>4618</v>
      </c>
      <c r="B13723" t="s">
        <v>14</v>
      </c>
      <c r="C13723">
        <v>8.1</v>
      </c>
      <c r="E13723" t="b">
        <v>0</v>
      </c>
    </row>
    <row r="13724" spans="1:5" x14ac:dyDescent="0.3">
      <c r="A13724" t="s">
        <v>4618</v>
      </c>
      <c r="B13724" t="s">
        <v>15</v>
      </c>
      <c r="C13724">
        <v>8.1</v>
      </c>
      <c r="E13724" t="b">
        <v>0</v>
      </c>
    </row>
    <row r="13725" spans="1:5" x14ac:dyDescent="0.3">
      <c r="A13725" t="s">
        <v>4619</v>
      </c>
      <c r="B13725" t="s">
        <v>34</v>
      </c>
      <c r="C13725">
        <v>7.2</v>
      </c>
      <c r="E13725" t="b">
        <v>0</v>
      </c>
    </row>
    <row r="13726" spans="1:5" x14ac:dyDescent="0.3">
      <c r="A13726" t="s">
        <v>4619</v>
      </c>
      <c r="B13726" t="s">
        <v>30</v>
      </c>
      <c r="C13726">
        <v>7.2</v>
      </c>
      <c r="E13726" t="b">
        <v>0</v>
      </c>
    </row>
    <row r="13727" spans="1:5" x14ac:dyDescent="0.3">
      <c r="A13727" t="s">
        <v>4620</v>
      </c>
      <c r="B13727" t="s">
        <v>30</v>
      </c>
      <c r="C13727">
        <v>6.3</v>
      </c>
      <c r="E13727" t="b">
        <v>0</v>
      </c>
    </row>
    <row r="13728" spans="1:5" x14ac:dyDescent="0.3">
      <c r="A13728" t="s">
        <v>4620</v>
      </c>
      <c r="B13728" t="s">
        <v>26</v>
      </c>
      <c r="C13728">
        <v>6.3</v>
      </c>
      <c r="E13728" t="b">
        <v>0</v>
      </c>
    </row>
    <row r="13729" spans="1:5" x14ac:dyDescent="0.3">
      <c r="A13729" t="s">
        <v>4620</v>
      </c>
      <c r="B13729" t="s">
        <v>17</v>
      </c>
      <c r="C13729">
        <v>6.3</v>
      </c>
      <c r="E13729" t="b">
        <v>0</v>
      </c>
    </row>
    <row r="13730" spans="1:5" x14ac:dyDescent="0.3">
      <c r="A13730" t="s">
        <v>4621</v>
      </c>
      <c r="B13730" t="s">
        <v>30</v>
      </c>
      <c r="C13730">
        <v>4</v>
      </c>
      <c r="E13730" t="b">
        <v>0</v>
      </c>
    </row>
    <row r="13731" spans="1:5" x14ac:dyDescent="0.3">
      <c r="A13731" t="s">
        <v>4621</v>
      </c>
      <c r="B13731" t="s">
        <v>39</v>
      </c>
      <c r="C13731">
        <v>4</v>
      </c>
      <c r="E13731" t="b">
        <v>0</v>
      </c>
    </row>
    <row r="13732" spans="1:5" x14ac:dyDescent="0.3">
      <c r="A13732" t="s">
        <v>4621</v>
      </c>
      <c r="B13732" t="s">
        <v>19</v>
      </c>
      <c r="C13732">
        <v>4</v>
      </c>
      <c r="E13732" t="b">
        <v>0</v>
      </c>
    </row>
    <row r="13733" spans="1:5" x14ac:dyDescent="0.3">
      <c r="A13733" t="s">
        <v>62</v>
      </c>
      <c r="B13733" t="s">
        <v>12</v>
      </c>
      <c r="C13733">
        <v>7.2</v>
      </c>
      <c r="E13733" t="b">
        <v>0</v>
      </c>
    </row>
    <row r="13734" spans="1:5" x14ac:dyDescent="0.3">
      <c r="A13734" t="s">
        <v>62</v>
      </c>
      <c r="B13734" t="s">
        <v>13</v>
      </c>
      <c r="C13734">
        <v>7.2</v>
      </c>
      <c r="E13734" t="b">
        <v>0</v>
      </c>
    </row>
    <row r="13735" spans="1:5" x14ac:dyDescent="0.3">
      <c r="A13735" t="s">
        <v>62</v>
      </c>
      <c r="B13735" t="s">
        <v>30</v>
      </c>
      <c r="C13735">
        <v>7.2</v>
      </c>
      <c r="E13735" t="b">
        <v>0</v>
      </c>
    </row>
    <row r="13736" spans="1:5" x14ac:dyDescent="0.3">
      <c r="A13736" t="s">
        <v>62</v>
      </c>
      <c r="B13736" t="s">
        <v>19</v>
      </c>
      <c r="C13736">
        <v>7.2</v>
      </c>
      <c r="E13736" t="b">
        <v>0</v>
      </c>
    </row>
    <row r="13737" spans="1:5" x14ac:dyDescent="0.3">
      <c r="A13737" t="s">
        <v>1474</v>
      </c>
      <c r="B13737" t="s">
        <v>35</v>
      </c>
      <c r="C13737">
        <v>5.3</v>
      </c>
      <c r="E13737" t="b">
        <v>0</v>
      </c>
    </row>
    <row r="13738" spans="1:5" x14ac:dyDescent="0.3">
      <c r="A13738" t="s">
        <v>4622</v>
      </c>
      <c r="B13738" t="s">
        <v>30</v>
      </c>
      <c r="C13738">
        <v>7.2</v>
      </c>
      <c r="E13738" t="b">
        <v>0</v>
      </c>
    </row>
    <row r="13739" spans="1:5" x14ac:dyDescent="0.3">
      <c r="A13739" t="s">
        <v>4623</v>
      </c>
      <c r="B13739" t="s">
        <v>30</v>
      </c>
      <c r="C13739">
        <v>6.5</v>
      </c>
      <c r="E13739" t="b">
        <v>0</v>
      </c>
    </row>
    <row r="13740" spans="1:5" x14ac:dyDescent="0.3">
      <c r="A13740" t="s">
        <v>4624</v>
      </c>
      <c r="B13740" t="s">
        <v>22</v>
      </c>
      <c r="C13740">
        <v>6.5</v>
      </c>
      <c r="E13740" t="b">
        <v>0</v>
      </c>
    </row>
    <row r="13741" spans="1:5" x14ac:dyDescent="0.3">
      <c r="A13741" t="s">
        <v>4625</v>
      </c>
      <c r="B13741" t="s">
        <v>34</v>
      </c>
      <c r="C13741">
        <v>4.9000000000000004</v>
      </c>
      <c r="E13741" t="b">
        <v>0</v>
      </c>
    </row>
    <row r="13742" spans="1:5" x14ac:dyDescent="0.3">
      <c r="A13742" t="s">
        <v>4625</v>
      </c>
      <c r="B13742" t="s">
        <v>30</v>
      </c>
      <c r="C13742">
        <v>4.9000000000000004</v>
      </c>
      <c r="E13742" t="b">
        <v>0</v>
      </c>
    </row>
    <row r="13743" spans="1:5" x14ac:dyDescent="0.3">
      <c r="A13743" t="s">
        <v>4625</v>
      </c>
      <c r="B13743" t="s">
        <v>17</v>
      </c>
      <c r="C13743">
        <v>4.9000000000000004</v>
      </c>
      <c r="E13743" t="b">
        <v>0</v>
      </c>
    </row>
    <row r="13744" spans="1:5" x14ac:dyDescent="0.3">
      <c r="A13744" t="s">
        <v>4626</v>
      </c>
      <c r="B13744" t="s">
        <v>14</v>
      </c>
      <c r="C13744">
        <v>5.2</v>
      </c>
      <c r="E13744" t="b">
        <v>0</v>
      </c>
    </row>
    <row r="13745" spans="1:5" x14ac:dyDescent="0.3">
      <c r="A13745" t="s">
        <v>4626</v>
      </c>
      <c r="B13745" t="s">
        <v>35</v>
      </c>
      <c r="C13745">
        <v>5.2</v>
      </c>
      <c r="E13745" t="b">
        <v>0</v>
      </c>
    </row>
    <row r="13746" spans="1:5" x14ac:dyDescent="0.3">
      <c r="A13746" t="s">
        <v>4627</v>
      </c>
      <c r="B13746" t="s">
        <v>18</v>
      </c>
      <c r="C13746">
        <v>7.4</v>
      </c>
      <c r="E13746" t="b">
        <v>0</v>
      </c>
    </row>
    <row r="13747" spans="1:5" x14ac:dyDescent="0.3">
      <c r="A13747" t="s">
        <v>4628</v>
      </c>
      <c r="B13747" t="s">
        <v>18</v>
      </c>
      <c r="C13747">
        <v>7.4</v>
      </c>
      <c r="E13747" t="b">
        <v>0</v>
      </c>
    </row>
    <row r="13748" spans="1:5" x14ac:dyDescent="0.3">
      <c r="A13748" t="s">
        <v>4629</v>
      </c>
      <c r="B13748" t="s">
        <v>14</v>
      </c>
      <c r="C13748">
        <v>5.4</v>
      </c>
      <c r="E13748" t="b">
        <v>0</v>
      </c>
    </row>
    <row r="13749" spans="1:5" x14ac:dyDescent="0.3">
      <c r="A13749" t="s">
        <v>4629</v>
      </c>
      <c r="B13749" t="s">
        <v>35</v>
      </c>
      <c r="C13749">
        <v>5.4</v>
      </c>
      <c r="E13749" t="b">
        <v>0</v>
      </c>
    </row>
    <row r="13750" spans="1:5" x14ac:dyDescent="0.3">
      <c r="A13750" t="s">
        <v>4629</v>
      </c>
      <c r="B13750" t="s">
        <v>26</v>
      </c>
      <c r="C13750">
        <v>5.4</v>
      </c>
      <c r="E13750" t="b">
        <v>0</v>
      </c>
    </row>
    <row r="13751" spans="1:5" x14ac:dyDescent="0.3">
      <c r="A13751" t="s">
        <v>4629</v>
      </c>
      <c r="B13751" t="s">
        <v>17</v>
      </c>
      <c r="C13751">
        <v>5.4</v>
      </c>
      <c r="E13751" t="b">
        <v>0</v>
      </c>
    </row>
    <row r="13752" spans="1:5" x14ac:dyDescent="0.3">
      <c r="A13752" t="s">
        <v>4630</v>
      </c>
      <c r="B13752" t="s">
        <v>30</v>
      </c>
      <c r="C13752">
        <v>3.9</v>
      </c>
      <c r="E13752" t="b">
        <v>0</v>
      </c>
    </row>
    <row r="13753" spans="1:5" x14ac:dyDescent="0.3">
      <c r="A13753" t="s">
        <v>4630</v>
      </c>
      <c r="B13753" t="s">
        <v>17</v>
      </c>
      <c r="C13753">
        <v>3.9</v>
      </c>
      <c r="E13753" t="b">
        <v>0</v>
      </c>
    </row>
    <row r="13754" spans="1:5" x14ac:dyDescent="0.3">
      <c r="A13754" t="s">
        <v>4631</v>
      </c>
      <c r="B13754" t="s">
        <v>22</v>
      </c>
      <c r="C13754">
        <v>5.3</v>
      </c>
      <c r="E13754" t="b">
        <v>0</v>
      </c>
    </row>
    <row r="13755" spans="1:5" x14ac:dyDescent="0.3">
      <c r="A13755" t="s">
        <v>4631</v>
      </c>
      <c r="B13755" t="s">
        <v>30</v>
      </c>
      <c r="C13755">
        <v>5.3</v>
      </c>
      <c r="E13755" t="b">
        <v>0</v>
      </c>
    </row>
    <row r="13756" spans="1:5" x14ac:dyDescent="0.3">
      <c r="A13756" t="s">
        <v>4632</v>
      </c>
      <c r="B13756" t="s">
        <v>22</v>
      </c>
      <c r="C13756">
        <v>7.8</v>
      </c>
      <c r="E13756" t="b">
        <v>0</v>
      </c>
    </row>
    <row r="13757" spans="1:5" x14ac:dyDescent="0.3">
      <c r="A13757" t="s">
        <v>4632</v>
      </c>
      <c r="B13757" t="s">
        <v>25</v>
      </c>
      <c r="C13757">
        <v>7.8</v>
      </c>
      <c r="E13757" t="b">
        <v>0</v>
      </c>
    </row>
    <row r="13758" spans="1:5" x14ac:dyDescent="0.3">
      <c r="A13758" t="s">
        <v>4632</v>
      </c>
      <c r="B13758" t="s">
        <v>19</v>
      </c>
      <c r="C13758">
        <v>7.8</v>
      </c>
      <c r="E13758" t="b">
        <v>0</v>
      </c>
    </row>
    <row r="13759" spans="1:5" x14ac:dyDescent="0.3">
      <c r="A13759" t="s">
        <v>4633</v>
      </c>
      <c r="B13759" t="s">
        <v>35</v>
      </c>
      <c r="C13759">
        <v>6.4</v>
      </c>
      <c r="E13759" t="b">
        <v>0</v>
      </c>
    </row>
    <row r="13760" spans="1:5" x14ac:dyDescent="0.3">
      <c r="A13760" t="s">
        <v>4634</v>
      </c>
      <c r="B13760" t="s">
        <v>18</v>
      </c>
      <c r="C13760">
        <v>8.1</v>
      </c>
      <c r="E13760" t="b">
        <v>0</v>
      </c>
    </row>
    <row r="13761" spans="1:5" x14ac:dyDescent="0.3">
      <c r="A13761" t="s">
        <v>4634</v>
      </c>
      <c r="B13761" t="s">
        <v>31</v>
      </c>
      <c r="C13761">
        <v>8.1</v>
      </c>
      <c r="E13761" t="b">
        <v>0</v>
      </c>
    </row>
    <row r="13762" spans="1:5" x14ac:dyDescent="0.3">
      <c r="A13762" t="s">
        <v>4634</v>
      </c>
      <c r="B13762" t="s">
        <v>39</v>
      </c>
      <c r="C13762">
        <v>8.1</v>
      </c>
      <c r="E13762" t="b">
        <v>0</v>
      </c>
    </row>
    <row r="13763" spans="1:5" x14ac:dyDescent="0.3">
      <c r="A13763" t="s">
        <v>4635</v>
      </c>
      <c r="B13763" t="s">
        <v>22</v>
      </c>
      <c r="C13763">
        <v>6.5</v>
      </c>
      <c r="E13763" t="b">
        <v>0</v>
      </c>
    </row>
    <row r="13764" spans="1:5" x14ac:dyDescent="0.3">
      <c r="A13764" t="s">
        <v>4636</v>
      </c>
      <c r="B13764" t="s">
        <v>12</v>
      </c>
      <c r="C13764">
        <v>5.6</v>
      </c>
      <c r="E13764" t="b">
        <v>0</v>
      </c>
    </row>
    <row r="13765" spans="1:5" x14ac:dyDescent="0.3">
      <c r="A13765" t="s">
        <v>4636</v>
      </c>
      <c r="B13765" t="s">
        <v>34</v>
      </c>
      <c r="C13765">
        <v>5.6</v>
      </c>
      <c r="E13765" t="b">
        <v>0</v>
      </c>
    </row>
    <row r="13766" spans="1:5" x14ac:dyDescent="0.3">
      <c r="A13766" t="s">
        <v>4636</v>
      </c>
      <c r="B13766" t="s">
        <v>30</v>
      </c>
      <c r="C13766">
        <v>5.6</v>
      </c>
      <c r="E13766" t="b">
        <v>0</v>
      </c>
    </row>
    <row r="13767" spans="1:5" x14ac:dyDescent="0.3">
      <c r="A13767" t="s">
        <v>4637</v>
      </c>
      <c r="B13767" t="s">
        <v>26</v>
      </c>
      <c r="C13767">
        <v>5.6</v>
      </c>
      <c r="E13767" t="b">
        <v>0</v>
      </c>
    </row>
    <row r="13768" spans="1:5" x14ac:dyDescent="0.3">
      <c r="A13768" t="s">
        <v>4637</v>
      </c>
      <c r="B13768" t="s">
        <v>17</v>
      </c>
      <c r="C13768">
        <v>5.6</v>
      </c>
      <c r="E13768" t="b">
        <v>0</v>
      </c>
    </row>
    <row r="13769" spans="1:5" x14ac:dyDescent="0.3">
      <c r="A13769" t="s">
        <v>4638</v>
      </c>
      <c r="B13769" t="s">
        <v>30</v>
      </c>
      <c r="C13769">
        <v>6.6</v>
      </c>
      <c r="E13769" t="b">
        <v>0</v>
      </c>
    </row>
    <row r="13770" spans="1:5" x14ac:dyDescent="0.3">
      <c r="A13770" t="s">
        <v>4639</v>
      </c>
      <c r="B13770" t="s">
        <v>34</v>
      </c>
      <c r="C13770">
        <v>6.3</v>
      </c>
      <c r="E13770" t="b">
        <v>0</v>
      </c>
    </row>
    <row r="13771" spans="1:5" x14ac:dyDescent="0.3">
      <c r="A13771" t="s">
        <v>4639</v>
      </c>
      <c r="B13771" t="s">
        <v>30</v>
      </c>
      <c r="C13771">
        <v>6.3</v>
      </c>
      <c r="E13771" t="b">
        <v>0</v>
      </c>
    </row>
    <row r="13772" spans="1:5" x14ac:dyDescent="0.3">
      <c r="A13772" t="s">
        <v>4640</v>
      </c>
      <c r="B13772" t="s">
        <v>18</v>
      </c>
      <c r="C13772">
        <v>7.7</v>
      </c>
      <c r="E13772" t="b">
        <v>0</v>
      </c>
    </row>
    <row r="13773" spans="1:5" x14ac:dyDescent="0.3">
      <c r="A13773" t="s">
        <v>4641</v>
      </c>
      <c r="B13773" t="s">
        <v>18</v>
      </c>
      <c r="C13773">
        <v>7</v>
      </c>
      <c r="E13773" t="b">
        <v>0</v>
      </c>
    </row>
    <row r="13774" spans="1:5" x14ac:dyDescent="0.3">
      <c r="A13774" t="s">
        <v>4642</v>
      </c>
      <c r="B13774" t="s">
        <v>12</v>
      </c>
      <c r="C13774">
        <v>8</v>
      </c>
      <c r="E13774" t="b">
        <v>0</v>
      </c>
    </row>
    <row r="13775" spans="1:5" x14ac:dyDescent="0.3">
      <c r="A13775" t="s">
        <v>4642</v>
      </c>
      <c r="B13775" t="s">
        <v>30</v>
      </c>
      <c r="C13775">
        <v>8</v>
      </c>
      <c r="E13775" t="b">
        <v>0</v>
      </c>
    </row>
    <row r="13776" spans="1:5" x14ac:dyDescent="0.3">
      <c r="A13776" t="s">
        <v>4642</v>
      </c>
      <c r="B13776" t="s">
        <v>17</v>
      </c>
      <c r="C13776">
        <v>8</v>
      </c>
      <c r="E13776" t="b">
        <v>0</v>
      </c>
    </row>
    <row r="13777" spans="1:5" x14ac:dyDescent="0.3">
      <c r="A13777" t="s">
        <v>4643</v>
      </c>
      <c r="B13777" t="s">
        <v>22</v>
      </c>
      <c r="C13777">
        <v>7.2</v>
      </c>
      <c r="E13777" t="b">
        <v>0</v>
      </c>
    </row>
    <row r="13778" spans="1:5" x14ac:dyDescent="0.3">
      <c r="A13778" t="s">
        <v>4643</v>
      </c>
      <c r="B13778" t="s">
        <v>30</v>
      </c>
      <c r="C13778">
        <v>7.2</v>
      </c>
      <c r="E13778" t="b">
        <v>0</v>
      </c>
    </row>
    <row r="13779" spans="1:5" x14ac:dyDescent="0.3">
      <c r="A13779" t="s">
        <v>4644</v>
      </c>
      <c r="B13779" t="s">
        <v>17</v>
      </c>
      <c r="C13779">
        <v>4.5</v>
      </c>
      <c r="E13779" t="b">
        <v>0</v>
      </c>
    </row>
    <row r="13780" spans="1:5" x14ac:dyDescent="0.3">
      <c r="A13780" t="s">
        <v>4645</v>
      </c>
      <c r="B13780" t="s">
        <v>22</v>
      </c>
      <c r="C13780">
        <v>7.7</v>
      </c>
      <c r="E13780" t="b">
        <v>0</v>
      </c>
    </row>
    <row r="13781" spans="1:5" x14ac:dyDescent="0.3">
      <c r="A13781" t="s">
        <v>4645</v>
      </c>
      <c r="B13781" t="s">
        <v>25</v>
      </c>
      <c r="C13781">
        <v>7.7</v>
      </c>
      <c r="E13781" t="b">
        <v>0</v>
      </c>
    </row>
    <row r="13782" spans="1:5" x14ac:dyDescent="0.3">
      <c r="A13782" t="s">
        <v>4646</v>
      </c>
      <c r="B13782" t="s">
        <v>18</v>
      </c>
      <c r="C13782">
        <v>7.2</v>
      </c>
      <c r="E13782" t="b">
        <v>0</v>
      </c>
    </row>
    <row r="13783" spans="1:5" x14ac:dyDescent="0.3">
      <c r="A13783" t="s">
        <v>4647</v>
      </c>
      <c r="B13783" t="s">
        <v>30</v>
      </c>
      <c r="C13783">
        <v>6.1</v>
      </c>
      <c r="E13783" t="b">
        <v>0</v>
      </c>
    </row>
    <row r="13784" spans="1:5" x14ac:dyDescent="0.3">
      <c r="A13784" t="s">
        <v>4647</v>
      </c>
      <c r="B13784" t="s">
        <v>19</v>
      </c>
      <c r="C13784">
        <v>6.1</v>
      </c>
      <c r="E13784" t="b">
        <v>0</v>
      </c>
    </row>
    <row r="13785" spans="1:5" x14ac:dyDescent="0.3">
      <c r="A13785" t="s">
        <v>4648</v>
      </c>
      <c r="B13785" t="s">
        <v>22</v>
      </c>
      <c r="C13785">
        <v>6.4</v>
      </c>
      <c r="E13785" t="b">
        <v>0</v>
      </c>
    </row>
    <row r="13786" spans="1:5" x14ac:dyDescent="0.3">
      <c r="A13786" t="s">
        <v>4649</v>
      </c>
      <c r="B13786" t="s">
        <v>30</v>
      </c>
      <c r="C13786">
        <v>6.5</v>
      </c>
      <c r="E13786" t="b">
        <v>0</v>
      </c>
    </row>
    <row r="13787" spans="1:5" x14ac:dyDescent="0.3">
      <c r="A13787" t="s">
        <v>4649</v>
      </c>
      <c r="B13787" t="s">
        <v>19</v>
      </c>
      <c r="C13787">
        <v>6.5</v>
      </c>
      <c r="E13787" t="b">
        <v>0</v>
      </c>
    </row>
    <row r="13788" spans="1:5" x14ac:dyDescent="0.3">
      <c r="A13788" t="s">
        <v>4650</v>
      </c>
      <c r="B13788" t="s">
        <v>38</v>
      </c>
      <c r="C13788">
        <v>7</v>
      </c>
      <c r="E13788" t="b">
        <v>0</v>
      </c>
    </row>
    <row r="13789" spans="1:5" x14ac:dyDescent="0.3">
      <c r="A13789" t="s">
        <v>4650</v>
      </c>
      <c r="B13789" t="s">
        <v>18</v>
      </c>
      <c r="C13789">
        <v>7</v>
      </c>
      <c r="E13789" t="b">
        <v>0</v>
      </c>
    </row>
    <row r="13790" spans="1:5" x14ac:dyDescent="0.3">
      <c r="A13790" t="s">
        <v>4650</v>
      </c>
      <c r="B13790" t="s">
        <v>30</v>
      </c>
      <c r="C13790">
        <v>7</v>
      </c>
      <c r="E13790" t="b">
        <v>0</v>
      </c>
    </row>
    <row r="13791" spans="1:5" x14ac:dyDescent="0.3">
      <c r="A13791" t="s">
        <v>4651</v>
      </c>
      <c r="B13791" t="s">
        <v>13</v>
      </c>
      <c r="C13791">
        <v>6.1</v>
      </c>
      <c r="E13791" t="b">
        <v>0</v>
      </c>
    </row>
    <row r="13792" spans="1:5" x14ac:dyDescent="0.3">
      <c r="A13792" t="s">
        <v>4651</v>
      </c>
      <c r="B13792" t="s">
        <v>23</v>
      </c>
      <c r="C13792">
        <v>6.1</v>
      </c>
      <c r="E13792" t="b">
        <v>0</v>
      </c>
    </row>
    <row r="13793" spans="1:5" x14ac:dyDescent="0.3">
      <c r="A13793" t="s">
        <v>4651</v>
      </c>
      <c r="B13793" t="s">
        <v>19</v>
      </c>
      <c r="C13793">
        <v>6.1</v>
      </c>
      <c r="E13793" t="b">
        <v>0</v>
      </c>
    </row>
    <row r="13794" spans="1:5" x14ac:dyDescent="0.3">
      <c r="A13794" t="s">
        <v>4652</v>
      </c>
      <c r="B13794" t="s">
        <v>13</v>
      </c>
      <c r="C13794">
        <v>5.7</v>
      </c>
      <c r="E13794" t="b">
        <v>0</v>
      </c>
    </row>
    <row r="13795" spans="1:5" x14ac:dyDescent="0.3">
      <c r="A13795" t="s">
        <v>4652</v>
      </c>
      <c r="B13795" t="s">
        <v>38</v>
      </c>
      <c r="C13795">
        <v>5.7</v>
      </c>
      <c r="E13795" t="b">
        <v>0</v>
      </c>
    </row>
    <row r="13796" spans="1:5" x14ac:dyDescent="0.3">
      <c r="A13796" t="s">
        <v>4652</v>
      </c>
      <c r="B13796" t="s">
        <v>30</v>
      </c>
      <c r="C13796">
        <v>5.7</v>
      </c>
      <c r="E13796" t="b">
        <v>0</v>
      </c>
    </row>
    <row r="13797" spans="1:5" x14ac:dyDescent="0.3">
      <c r="A13797" t="s">
        <v>4652</v>
      </c>
      <c r="B13797" t="s">
        <v>35</v>
      </c>
      <c r="C13797">
        <v>5.7</v>
      </c>
      <c r="E13797" t="b">
        <v>0</v>
      </c>
    </row>
    <row r="13798" spans="1:5" x14ac:dyDescent="0.3">
      <c r="A13798" t="s">
        <v>4652</v>
      </c>
      <c r="B13798" t="s">
        <v>17</v>
      </c>
      <c r="C13798">
        <v>5.7</v>
      </c>
      <c r="E13798" t="b">
        <v>0</v>
      </c>
    </row>
    <row r="13799" spans="1:5" x14ac:dyDescent="0.3">
      <c r="A13799" t="s">
        <v>4653</v>
      </c>
      <c r="B13799" t="s">
        <v>22</v>
      </c>
      <c r="C13799">
        <v>5.4</v>
      </c>
      <c r="E13799" t="b">
        <v>0</v>
      </c>
    </row>
    <row r="13800" spans="1:5" x14ac:dyDescent="0.3">
      <c r="A13800" t="s">
        <v>4654</v>
      </c>
      <c r="B13800" t="s">
        <v>35</v>
      </c>
      <c r="C13800">
        <v>5.9</v>
      </c>
      <c r="E13800" t="b">
        <v>0</v>
      </c>
    </row>
    <row r="13801" spans="1:5" x14ac:dyDescent="0.3">
      <c r="A13801" t="s">
        <v>4654</v>
      </c>
      <c r="B13801" t="s">
        <v>15</v>
      </c>
      <c r="C13801">
        <v>5.9</v>
      </c>
      <c r="E13801" t="b">
        <v>0</v>
      </c>
    </row>
    <row r="13802" spans="1:5" x14ac:dyDescent="0.3">
      <c r="A13802" t="s">
        <v>4655</v>
      </c>
      <c r="B13802" t="s">
        <v>18</v>
      </c>
      <c r="C13802">
        <v>7.5</v>
      </c>
      <c r="E13802" t="b">
        <v>0</v>
      </c>
    </row>
    <row r="13803" spans="1:5" x14ac:dyDescent="0.3">
      <c r="A13803" t="s">
        <v>4655</v>
      </c>
      <c r="B13803" t="s">
        <v>23</v>
      </c>
      <c r="C13803">
        <v>7.5</v>
      </c>
      <c r="E13803" t="b">
        <v>0</v>
      </c>
    </row>
    <row r="13804" spans="1:5" x14ac:dyDescent="0.3">
      <c r="A13804" t="s">
        <v>4655</v>
      </c>
      <c r="B13804" t="s">
        <v>39</v>
      </c>
      <c r="C13804">
        <v>7.5</v>
      </c>
      <c r="E13804" t="b">
        <v>0</v>
      </c>
    </row>
    <row r="13805" spans="1:5" x14ac:dyDescent="0.3">
      <c r="A13805" t="s">
        <v>4656</v>
      </c>
      <c r="B13805" t="s">
        <v>22</v>
      </c>
      <c r="C13805">
        <v>7.7</v>
      </c>
      <c r="E13805" t="b">
        <v>0</v>
      </c>
    </row>
    <row r="13806" spans="1:5" x14ac:dyDescent="0.3">
      <c r="A13806" t="s">
        <v>4656</v>
      </c>
      <c r="B13806" t="s">
        <v>30</v>
      </c>
      <c r="C13806">
        <v>7.7</v>
      </c>
      <c r="E13806" t="b">
        <v>0</v>
      </c>
    </row>
    <row r="13807" spans="1:5" x14ac:dyDescent="0.3">
      <c r="A13807" t="s">
        <v>4657</v>
      </c>
      <c r="B13807" t="s">
        <v>30</v>
      </c>
      <c r="C13807">
        <v>7.1</v>
      </c>
      <c r="E13807" t="b">
        <v>0</v>
      </c>
    </row>
    <row r="13808" spans="1:5" x14ac:dyDescent="0.3">
      <c r="A13808" t="s">
        <v>4658</v>
      </c>
      <c r="B13808" t="s">
        <v>18</v>
      </c>
      <c r="C13808">
        <v>7.4</v>
      </c>
      <c r="E13808" t="b">
        <v>0</v>
      </c>
    </row>
    <row r="13809" spans="1:5" x14ac:dyDescent="0.3">
      <c r="A13809" t="s">
        <v>4659</v>
      </c>
      <c r="B13809" t="s">
        <v>38</v>
      </c>
      <c r="C13809">
        <v>7.6</v>
      </c>
      <c r="E13809" t="b">
        <v>0</v>
      </c>
    </row>
    <row r="13810" spans="1:5" x14ac:dyDescent="0.3">
      <c r="A13810" t="s">
        <v>4659</v>
      </c>
      <c r="B13810" t="s">
        <v>18</v>
      </c>
      <c r="C13810">
        <v>7.6</v>
      </c>
      <c r="E13810" t="b">
        <v>0</v>
      </c>
    </row>
    <row r="13811" spans="1:5" x14ac:dyDescent="0.3">
      <c r="A13811" t="s">
        <v>4659</v>
      </c>
      <c r="B13811" t="s">
        <v>32</v>
      </c>
      <c r="C13811">
        <v>7.6</v>
      </c>
      <c r="E13811" t="b">
        <v>0</v>
      </c>
    </row>
    <row r="13812" spans="1:5" x14ac:dyDescent="0.3">
      <c r="A13812" t="s">
        <v>4660</v>
      </c>
      <c r="B13812" t="s">
        <v>22</v>
      </c>
      <c r="C13812">
        <v>6.4</v>
      </c>
      <c r="E13812" t="b">
        <v>0</v>
      </c>
    </row>
    <row r="13813" spans="1:5" x14ac:dyDescent="0.3">
      <c r="A13813" t="s">
        <v>4660</v>
      </c>
      <c r="B13813" t="s">
        <v>30</v>
      </c>
      <c r="C13813">
        <v>6.4</v>
      </c>
      <c r="E13813" t="b">
        <v>0</v>
      </c>
    </row>
    <row r="13814" spans="1:5" x14ac:dyDescent="0.3">
      <c r="A13814" t="s">
        <v>4660</v>
      </c>
      <c r="B13814" t="s">
        <v>19</v>
      </c>
      <c r="C13814">
        <v>6.4</v>
      </c>
      <c r="E13814" t="b">
        <v>0</v>
      </c>
    </row>
    <row r="13815" spans="1:5" x14ac:dyDescent="0.3">
      <c r="A13815" t="s">
        <v>4661</v>
      </c>
      <c r="B13815" t="s">
        <v>30</v>
      </c>
      <c r="C13815">
        <v>7.4</v>
      </c>
      <c r="E13815" t="b">
        <v>0</v>
      </c>
    </row>
    <row r="13816" spans="1:5" x14ac:dyDescent="0.3">
      <c r="A13816" t="s">
        <v>4662</v>
      </c>
      <c r="B13816" t="s">
        <v>18</v>
      </c>
      <c r="C13816">
        <v>6.8</v>
      </c>
      <c r="E13816" t="b">
        <v>0</v>
      </c>
    </row>
    <row r="13817" spans="1:5" x14ac:dyDescent="0.3">
      <c r="A13817" t="s">
        <v>4663</v>
      </c>
      <c r="B13817" t="s">
        <v>30</v>
      </c>
      <c r="C13817">
        <v>6.5</v>
      </c>
      <c r="E13817" t="b">
        <v>0</v>
      </c>
    </row>
    <row r="13818" spans="1:5" x14ac:dyDescent="0.3">
      <c r="A13818" t="s">
        <v>4663</v>
      </c>
      <c r="B13818" t="s">
        <v>39</v>
      </c>
      <c r="C13818">
        <v>6.5</v>
      </c>
      <c r="E13818" t="b">
        <v>0</v>
      </c>
    </row>
    <row r="13819" spans="1:5" x14ac:dyDescent="0.3">
      <c r="A13819" t="s">
        <v>4664</v>
      </c>
      <c r="B13819" t="s">
        <v>22</v>
      </c>
      <c r="C13819">
        <v>6</v>
      </c>
      <c r="E13819" t="b">
        <v>0</v>
      </c>
    </row>
    <row r="13820" spans="1:5" x14ac:dyDescent="0.3">
      <c r="A13820" t="s">
        <v>4664</v>
      </c>
      <c r="B13820" t="s">
        <v>34</v>
      </c>
      <c r="C13820">
        <v>6</v>
      </c>
      <c r="E13820" t="b">
        <v>0</v>
      </c>
    </row>
    <row r="13821" spans="1:5" x14ac:dyDescent="0.3">
      <c r="A13821" t="s">
        <v>4664</v>
      </c>
      <c r="B13821" t="s">
        <v>23</v>
      </c>
      <c r="C13821">
        <v>6</v>
      </c>
      <c r="E13821" t="b">
        <v>0</v>
      </c>
    </row>
    <row r="13822" spans="1:5" x14ac:dyDescent="0.3">
      <c r="A13822" t="s">
        <v>4665</v>
      </c>
      <c r="B13822" t="s">
        <v>30</v>
      </c>
      <c r="C13822">
        <v>7.3</v>
      </c>
      <c r="E13822" t="b">
        <v>0</v>
      </c>
    </row>
    <row r="13823" spans="1:5" x14ac:dyDescent="0.3">
      <c r="A13823" t="s">
        <v>4666</v>
      </c>
      <c r="B13823" t="s">
        <v>34</v>
      </c>
      <c r="C13823">
        <v>7.3</v>
      </c>
      <c r="E13823" t="b">
        <v>0</v>
      </c>
    </row>
    <row r="13824" spans="1:5" x14ac:dyDescent="0.3">
      <c r="A13824" t="s">
        <v>4666</v>
      </c>
      <c r="B13824" t="s">
        <v>30</v>
      </c>
      <c r="C13824">
        <v>7.3</v>
      </c>
      <c r="E13824" t="b">
        <v>0</v>
      </c>
    </row>
    <row r="13825" spans="1:5" x14ac:dyDescent="0.3">
      <c r="A13825" t="s">
        <v>4667</v>
      </c>
      <c r="B13825" t="s">
        <v>34</v>
      </c>
      <c r="C13825">
        <v>6.5</v>
      </c>
      <c r="E13825" t="b">
        <v>0</v>
      </c>
    </row>
    <row r="13826" spans="1:5" x14ac:dyDescent="0.3">
      <c r="A13826" t="s">
        <v>4667</v>
      </c>
      <c r="B13826" t="s">
        <v>30</v>
      </c>
      <c r="C13826">
        <v>6.5</v>
      </c>
      <c r="E13826" t="b">
        <v>0</v>
      </c>
    </row>
    <row r="13827" spans="1:5" x14ac:dyDescent="0.3">
      <c r="A13827" t="s">
        <v>4667</v>
      </c>
      <c r="B13827" t="s">
        <v>19</v>
      </c>
      <c r="C13827">
        <v>6.5</v>
      </c>
      <c r="E13827" t="b">
        <v>0</v>
      </c>
    </row>
    <row r="13828" spans="1:5" x14ac:dyDescent="0.3">
      <c r="A13828" t="s">
        <v>4668</v>
      </c>
      <c r="B13828" t="s">
        <v>22</v>
      </c>
      <c r="C13828">
        <v>6</v>
      </c>
      <c r="E13828" t="b">
        <v>0</v>
      </c>
    </row>
    <row r="13829" spans="1:5" x14ac:dyDescent="0.3">
      <c r="A13829" t="s">
        <v>4668</v>
      </c>
      <c r="B13829" t="s">
        <v>19</v>
      </c>
      <c r="C13829">
        <v>6</v>
      </c>
      <c r="E13829" t="b">
        <v>0</v>
      </c>
    </row>
    <row r="13830" spans="1:5" x14ac:dyDescent="0.3">
      <c r="A13830" t="s">
        <v>4669</v>
      </c>
      <c r="B13830" t="s">
        <v>34</v>
      </c>
      <c r="C13830">
        <v>5.3</v>
      </c>
      <c r="E13830" t="b">
        <v>0</v>
      </c>
    </row>
    <row r="13831" spans="1:5" x14ac:dyDescent="0.3">
      <c r="A13831" t="s">
        <v>4669</v>
      </c>
      <c r="B13831" t="s">
        <v>30</v>
      </c>
      <c r="C13831">
        <v>5.3</v>
      </c>
      <c r="E13831" t="b">
        <v>0</v>
      </c>
    </row>
    <row r="13832" spans="1:5" x14ac:dyDescent="0.3">
      <c r="A13832" t="s">
        <v>4669</v>
      </c>
      <c r="B13832" t="s">
        <v>17</v>
      </c>
      <c r="C13832">
        <v>5.3</v>
      </c>
      <c r="E13832" t="b">
        <v>0</v>
      </c>
    </row>
    <row r="13833" spans="1:5" x14ac:dyDescent="0.3">
      <c r="A13833" t="s">
        <v>4670</v>
      </c>
      <c r="B13833" t="s">
        <v>22</v>
      </c>
      <c r="C13833">
        <v>6.6</v>
      </c>
      <c r="E13833" t="b">
        <v>0</v>
      </c>
    </row>
    <row r="13834" spans="1:5" x14ac:dyDescent="0.3">
      <c r="A13834" t="s">
        <v>4670</v>
      </c>
      <c r="B13834" t="s">
        <v>30</v>
      </c>
      <c r="C13834">
        <v>6.6</v>
      </c>
      <c r="E13834" t="b">
        <v>0</v>
      </c>
    </row>
    <row r="13835" spans="1:5" x14ac:dyDescent="0.3">
      <c r="A13835" t="s">
        <v>4671</v>
      </c>
      <c r="B13835" t="s">
        <v>22</v>
      </c>
      <c r="C13835">
        <v>6.1</v>
      </c>
      <c r="E13835" t="b">
        <v>0</v>
      </c>
    </row>
    <row r="13836" spans="1:5" x14ac:dyDescent="0.3">
      <c r="A13836" t="s">
        <v>4671</v>
      </c>
      <c r="B13836" t="s">
        <v>30</v>
      </c>
      <c r="C13836">
        <v>6.1</v>
      </c>
      <c r="E13836" t="b">
        <v>0</v>
      </c>
    </row>
    <row r="13837" spans="1:5" x14ac:dyDescent="0.3">
      <c r="A13837" t="s">
        <v>4671</v>
      </c>
      <c r="B13837" t="s">
        <v>19</v>
      </c>
      <c r="C13837">
        <v>6.1</v>
      </c>
      <c r="E13837" t="b">
        <v>0</v>
      </c>
    </row>
    <row r="13838" spans="1:5" x14ac:dyDescent="0.3">
      <c r="A13838" t="s">
        <v>4672</v>
      </c>
      <c r="B13838" t="s">
        <v>18</v>
      </c>
      <c r="C13838">
        <v>7.1</v>
      </c>
      <c r="E13838" t="b">
        <v>0</v>
      </c>
    </row>
    <row r="13839" spans="1:5" x14ac:dyDescent="0.3">
      <c r="A13839" t="s">
        <v>4673</v>
      </c>
      <c r="B13839" t="s">
        <v>12</v>
      </c>
      <c r="C13839">
        <v>8.6999999999999993</v>
      </c>
      <c r="E13839" t="b">
        <v>0</v>
      </c>
    </row>
    <row r="13840" spans="1:5" x14ac:dyDescent="0.3">
      <c r="A13840" t="s">
        <v>4673</v>
      </c>
      <c r="B13840" t="s">
        <v>13</v>
      </c>
      <c r="C13840">
        <v>8.6999999999999993</v>
      </c>
      <c r="E13840" t="b">
        <v>0</v>
      </c>
    </row>
    <row r="13841" spans="1:5" x14ac:dyDescent="0.3">
      <c r="A13841" t="s">
        <v>4673</v>
      </c>
      <c r="B13841" t="s">
        <v>30</v>
      </c>
      <c r="C13841">
        <v>8.6999999999999993</v>
      </c>
      <c r="E13841" t="b">
        <v>0</v>
      </c>
    </row>
    <row r="13842" spans="1:5" x14ac:dyDescent="0.3">
      <c r="A13842" t="s">
        <v>4674</v>
      </c>
      <c r="B13842" t="s">
        <v>18</v>
      </c>
      <c r="C13842">
        <v>8.4</v>
      </c>
      <c r="E13842" t="b">
        <v>0</v>
      </c>
    </row>
    <row r="13843" spans="1:5" x14ac:dyDescent="0.3">
      <c r="A13843" t="s">
        <v>4674</v>
      </c>
      <c r="B13843" t="s">
        <v>32</v>
      </c>
      <c r="C13843">
        <v>8.4</v>
      </c>
      <c r="E13843" t="b">
        <v>0</v>
      </c>
    </row>
    <row r="13844" spans="1:5" x14ac:dyDescent="0.3">
      <c r="A13844" t="s">
        <v>4675</v>
      </c>
      <c r="B13844" t="s">
        <v>22</v>
      </c>
      <c r="C13844">
        <v>5.8</v>
      </c>
      <c r="E13844" t="b">
        <v>0</v>
      </c>
    </row>
    <row r="13845" spans="1:5" x14ac:dyDescent="0.3">
      <c r="A13845" t="s">
        <v>4675</v>
      </c>
      <c r="B13845" t="s">
        <v>39</v>
      </c>
      <c r="C13845">
        <v>5.8</v>
      </c>
      <c r="E13845" t="b">
        <v>0</v>
      </c>
    </row>
    <row r="13846" spans="1:5" x14ac:dyDescent="0.3">
      <c r="A13846" t="s">
        <v>4675</v>
      </c>
      <c r="B13846" t="s">
        <v>19</v>
      </c>
      <c r="C13846">
        <v>5.8</v>
      </c>
      <c r="E13846" t="b">
        <v>0</v>
      </c>
    </row>
    <row r="13847" spans="1:5" x14ac:dyDescent="0.3">
      <c r="A13847" t="s">
        <v>4676</v>
      </c>
      <c r="B13847" t="s">
        <v>22</v>
      </c>
      <c r="C13847">
        <v>6.2</v>
      </c>
      <c r="E13847" t="b">
        <v>0</v>
      </c>
    </row>
    <row r="13848" spans="1:5" x14ac:dyDescent="0.3">
      <c r="A13848" t="s">
        <v>4677</v>
      </c>
      <c r="B13848" t="s">
        <v>22</v>
      </c>
      <c r="C13848">
        <v>5.8</v>
      </c>
      <c r="E13848" t="b">
        <v>0</v>
      </c>
    </row>
    <row r="13849" spans="1:5" x14ac:dyDescent="0.3">
      <c r="A13849" t="s">
        <v>4677</v>
      </c>
      <c r="B13849" t="s">
        <v>14</v>
      </c>
      <c r="C13849">
        <v>5.8</v>
      </c>
      <c r="E13849" t="b">
        <v>0</v>
      </c>
    </row>
    <row r="13850" spans="1:5" x14ac:dyDescent="0.3">
      <c r="A13850" t="s">
        <v>4677</v>
      </c>
      <c r="B13850" t="s">
        <v>35</v>
      </c>
      <c r="C13850">
        <v>5.8</v>
      </c>
      <c r="E13850" t="b">
        <v>0</v>
      </c>
    </row>
    <row r="13851" spans="1:5" x14ac:dyDescent="0.3">
      <c r="A13851" t="s">
        <v>223</v>
      </c>
      <c r="B13851" t="s">
        <v>13</v>
      </c>
      <c r="C13851">
        <v>6.7</v>
      </c>
      <c r="E13851" t="b">
        <v>0</v>
      </c>
    </row>
    <row r="13852" spans="1:5" x14ac:dyDescent="0.3">
      <c r="A13852" t="s">
        <v>223</v>
      </c>
      <c r="B13852" t="s">
        <v>21</v>
      </c>
      <c r="C13852">
        <v>6.7</v>
      </c>
      <c r="E13852" t="b">
        <v>0</v>
      </c>
    </row>
    <row r="13853" spans="1:5" x14ac:dyDescent="0.3">
      <c r="A13853" t="s">
        <v>223</v>
      </c>
      <c r="B13853" t="s">
        <v>22</v>
      </c>
      <c r="C13853">
        <v>6.7</v>
      </c>
      <c r="E13853" t="b">
        <v>0</v>
      </c>
    </row>
    <row r="13854" spans="1:5" x14ac:dyDescent="0.3">
      <c r="A13854" t="s">
        <v>223</v>
      </c>
      <c r="B13854" t="s">
        <v>23</v>
      </c>
      <c r="C13854">
        <v>6.7</v>
      </c>
      <c r="E13854" t="b">
        <v>0</v>
      </c>
    </row>
    <row r="13855" spans="1:5" x14ac:dyDescent="0.3">
      <c r="A13855" t="s">
        <v>223</v>
      </c>
      <c r="B13855" t="s">
        <v>14</v>
      </c>
      <c r="C13855">
        <v>6.7</v>
      </c>
      <c r="E13855" t="b">
        <v>0</v>
      </c>
    </row>
    <row r="13856" spans="1:5" x14ac:dyDescent="0.3">
      <c r="A13856" t="s">
        <v>223</v>
      </c>
      <c r="B13856" t="s">
        <v>15</v>
      </c>
      <c r="C13856">
        <v>6.7</v>
      </c>
      <c r="E13856" t="b">
        <v>0</v>
      </c>
    </row>
    <row r="13857" spans="1:5" x14ac:dyDescent="0.3">
      <c r="A13857" t="s">
        <v>4678</v>
      </c>
      <c r="B13857" t="s">
        <v>22</v>
      </c>
      <c r="C13857">
        <v>5.7</v>
      </c>
      <c r="E13857" t="b">
        <v>0</v>
      </c>
    </row>
    <row r="13858" spans="1:5" x14ac:dyDescent="0.3">
      <c r="A13858" t="s">
        <v>4678</v>
      </c>
      <c r="B13858" t="s">
        <v>19</v>
      </c>
      <c r="C13858">
        <v>5.7</v>
      </c>
      <c r="E13858" t="b">
        <v>0</v>
      </c>
    </row>
    <row r="13859" spans="1:5" x14ac:dyDescent="0.3">
      <c r="A13859" t="s">
        <v>4679</v>
      </c>
      <c r="B13859" t="s">
        <v>30</v>
      </c>
      <c r="C13859">
        <v>6.1</v>
      </c>
      <c r="E13859" t="b">
        <v>0</v>
      </c>
    </row>
    <row r="13860" spans="1:5" x14ac:dyDescent="0.3">
      <c r="A13860" t="s">
        <v>4679</v>
      </c>
      <c r="B13860" t="s">
        <v>32</v>
      </c>
      <c r="C13860">
        <v>6.1</v>
      </c>
      <c r="E13860" t="b">
        <v>0</v>
      </c>
    </row>
    <row r="13861" spans="1:5" x14ac:dyDescent="0.3">
      <c r="A13861" t="s">
        <v>4680</v>
      </c>
      <c r="B13861" t="s">
        <v>30</v>
      </c>
      <c r="C13861">
        <v>6.4</v>
      </c>
      <c r="E13861" t="b">
        <v>0</v>
      </c>
    </row>
    <row r="13862" spans="1:5" x14ac:dyDescent="0.3">
      <c r="A13862" t="s">
        <v>4680</v>
      </c>
      <c r="B13862" t="s">
        <v>15</v>
      </c>
      <c r="C13862">
        <v>6.4</v>
      </c>
      <c r="E13862" t="b">
        <v>0</v>
      </c>
    </row>
    <row r="13863" spans="1:5" x14ac:dyDescent="0.3">
      <c r="A13863" t="s">
        <v>4680</v>
      </c>
      <c r="B13863" t="s">
        <v>17</v>
      </c>
      <c r="C13863">
        <v>6.4</v>
      </c>
      <c r="E13863" t="b">
        <v>0</v>
      </c>
    </row>
    <row r="13864" spans="1:5" x14ac:dyDescent="0.3">
      <c r="A13864" t="s">
        <v>4681</v>
      </c>
      <c r="B13864" t="s">
        <v>30</v>
      </c>
      <c r="C13864">
        <v>5</v>
      </c>
      <c r="E13864" t="b">
        <v>0</v>
      </c>
    </row>
    <row r="13865" spans="1:5" x14ac:dyDescent="0.3">
      <c r="A13865" t="s">
        <v>4682</v>
      </c>
      <c r="B13865" t="s">
        <v>22</v>
      </c>
      <c r="C13865">
        <v>6.5</v>
      </c>
      <c r="E13865" t="b">
        <v>0</v>
      </c>
    </row>
    <row r="13866" spans="1:5" x14ac:dyDescent="0.3">
      <c r="A13866" t="s">
        <v>4683</v>
      </c>
      <c r="B13866" t="s">
        <v>22</v>
      </c>
      <c r="C13866">
        <v>4.5999999999999996</v>
      </c>
      <c r="E13866" t="b">
        <v>0</v>
      </c>
    </row>
    <row r="13867" spans="1:5" x14ac:dyDescent="0.3">
      <c r="A13867" t="s">
        <v>4683</v>
      </c>
      <c r="B13867" t="s">
        <v>35</v>
      </c>
      <c r="C13867">
        <v>4.5999999999999996</v>
      </c>
      <c r="E13867" t="b">
        <v>0</v>
      </c>
    </row>
    <row r="13868" spans="1:5" x14ac:dyDescent="0.3">
      <c r="A13868" t="s">
        <v>4684</v>
      </c>
      <c r="B13868" t="s">
        <v>22</v>
      </c>
      <c r="C13868">
        <v>7.7</v>
      </c>
      <c r="E13868" t="b">
        <v>0</v>
      </c>
    </row>
    <row r="13869" spans="1:5" x14ac:dyDescent="0.3">
      <c r="A13869" t="s">
        <v>4684</v>
      </c>
      <c r="B13869" t="s">
        <v>34</v>
      </c>
      <c r="C13869">
        <v>7.7</v>
      </c>
      <c r="E13869" t="b">
        <v>0</v>
      </c>
    </row>
    <row r="13870" spans="1:5" x14ac:dyDescent="0.3">
      <c r="A13870" t="s">
        <v>4685</v>
      </c>
      <c r="B13870" t="s">
        <v>38</v>
      </c>
      <c r="C13870">
        <v>7.3</v>
      </c>
      <c r="E13870" t="b">
        <v>0</v>
      </c>
    </row>
    <row r="13871" spans="1:5" x14ac:dyDescent="0.3">
      <c r="A13871" t="s">
        <v>4685</v>
      </c>
      <c r="B13871" t="s">
        <v>18</v>
      </c>
      <c r="C13871">
        <v>7.3</v>
      </c>
      <c r="E13871" t="b">
        <v>0</v>
      </c>
    </row>
    <row r="13872" spans="1:5" x14ac:dyDescent="0.3">
      <c r="A13872" t="s">
        <v>4685</v>
      </c>
      <c r="B13872" t="s">
        <v>39</v>
      </c>
      <c r="C13872">
        <v>7.3</v>
      </c>
      <c r="E13872" t="b">
        <v>0</v>
      </c>
    </row>
    <row r="13873" spans="1:5" x14ac:dyDescent="0.3">
      <c r="A13873" t="s">
        <v>4686</v>
      </c>
      <c r="B13873" t="s">
        <v>30</v>
      </c>
      <c r="C13873">
        <v>6.6</v>
      </c>
      <c r="E13873" t="b">
        <v>0</v>
      </c>
    </row>
    <row r="13874" spans="1:5" x14ac:dyDescent="0.3">
      <c r="A13874" t="s">
        <v>4687</v>
      </c>
      <c r="B13874" t="s">
        <v>30</v>
      </c>
      <c r="C13874">
        <v>6.4</v>
      </c>
      <c r="E13874" t="b">
        <v>0</v>
      </c>
    </row>
    <row r="13875" spans="1:5" x14ac:dyDescent="0.3">
      <c r="A13875" t="s">
        <v>4687</v>
      </c>
      <c r="B13875" t="s">
        <v>17</v>
      </c>
      <c r="C13875">
        <v>6.4</v>
      </c>
      <c r="E13875" t="b">
        <v>0</v>
      </c>
    </row>
    <row r="13876" spans="1:5" x14ac:dyDescent="0.3">
      <c r="A13876" t="s">
        <v>4688</v>
      </c>
      <c r="B13876" t="s">
        <v>17</v>
      </c>
      <c r="C13876">
        <v>5.8</v>
      </c>
      <c r="E13876" t="b">
        <v>0</v>
      </c>
    </row>
    <row r="13877" spans="1:5" x14ac:dyDescent="0.3">
      <c r="A13877" t="s">
        <v>4689</v>
      </c>
      <c r="B13877" t="s">
        <v>18</v>
      </c>
      <c r="C13877">
        <v>7.2</v>
      </c>
      <c r="E13877" t="b">
        <v>0</v>
      </c>
    </row>
    <row r="13878" spans="1:5" x14ac:dyDescent="0.3">
      <c r="A13878" t="s">
        <v>4690</v>
      </c>
      <c r="B13878" t="s">
        <v>30</v>
      </c>
      <c r="C13878">
        <v>7.2</v>
      </c>
      <c r="E13878" t="b">
        <v>0</v>
      </c>
    </row>
    <row r="13879" spans="1:5" x14ac:dyDescent="0.3">
      <c r="A13879" t="s">
        <v>4690</v>
      </c>
      <c r="B13879" t="s">
        <v>19</v>
      </c>
      <c r="C13879">
        <v>7.2</v>
      </c>
      <c r="E13879" t="b">
        <v>0</v>
      </c>
    </row>
    <row r="13880" spans="1:5" x14ac:dyDescent="0.3">
      <c r="A13880" t="s">
        <v>4691</v>
      </c>
      <c r="B13880" t="s">
        <v>22</v>
      </c>
      <c r="C13880">
        <v>3.5</v>
      </c>
      <c r="E13880" t="b">
        <v>0</v>
      </c>
    </row>
    <row r="13881" spans="1:5" x14ac:dyDescent="0.3">
      <c r="A13881" t="s">
        <v>4691</v>
      </c>
      <c r="B13881" t="s">
        <v>35</v>
      </c>
      <c r="C13881">
        <v>3.5</v>
      </c>
      <c r="E13881" t="b">
        <v>0</v>
      </c>
    </row>
    <row r="13882" spans="1:5" x14ac:dyDescent="0.3">
      <c r="A13882" t="s">
        <v>4692</v>
      </c>
      <c r="B13882" t="s">
        <v>31</v>
      </c>
      <c r="C13882">
        <v>7.5</v>
      </c>
      <c r="E13882" t="b">
        <v>0</v>
      </c>
    </row>
    <row r="13883" spans="1:5" x14ac:dyDescent="0.3">
      <c r="A13883" t="s">
        <v>4693</v>
      </c>
      <c r="B13883" t="s">
        <v>12</v>
      </c>
      <c r="C13883">
        <v>2.2000000000000002</v>
      </c>
      <c r="E13883" t="b">
        <v>0</v>
      </c>
    </row>
    <row r="13884" spans="1:5" x14ac:dyDescent="0.3">
      <c r="A13884" t="s">
        <v>4693</v>
      </c>
      <c r="B13884" t="s">
        <v>26</v>
      </c>
      <c r="C13884">
        <v>2.2000000000000002</v>
      </c>
      <c r="E13884" t="b">
        <v>0</v>
      </c>
    </row>
    <row r="13885" spans="1:5" x14ac:dyDescent="0.3">
      <c r="A13885" t="s">
        <v>4693</v>
      </c>
      <c r="B13885" t="s">
        <v>17</v>
      </c>
      <c r="C13885">
        <v>2.2000000000000002</v>
      </c>
      <c r="E13885" t="b">
        <v>0</v>
      </c>
    </row>
    <row r="13886" spans="1:5" x14ac:dyDescent="0.3">
      <c r="A13886" t="s">
        <v>2925</v>
      </c>
      <c r="B13886" t="s">
        <v>22</v>
      </c>
      <c r="C13886">
        <v>3.3</v>
      </c>
      <c r="E13886" t="b">
        <v>0</v>
      </c>
    </row>
    <row r="13887" spans="1:5" x14ac:dyDescent="0.3">
      <c r="A13887" t="s">
        <v>2925</v>
      </c>
      <c r="B13887" t="s">
        <v>30</v>
      </c>
      <c r="C13887">
        <v>3.3</v>
      </c>
      <c r="E13887" t="b">
        <v>0</v>
      </c>
    </row>
    <row r="13888" spans="1:5" x14ac:dyDescent="0.3">
      <c r="A13888" t="s">
        <v>4694</v>
      </c>
      <c r="B13888" t="s">
        <v>26</v>
      </c>
      <c r="C13888">
        <v>6.6</v>
      </c>
      <c r="E13888" t="b">
        <v>0</v>
      </c>
    </row>
    <row r="13889" spans="1:5" x14ac:dyDescent="0.3">
      <c r="A13889" t="s">
        <v>4694</v>
      </c>
      <c r="B13889" t="s">
        <v>17</v>
      </c>
      <c r="C13889">
        <v>6.6</v>
      </c>
      <c r="E13889" t="b">
        <v>0</v>
      </c>
    </row>
    <row r="13890" spans="1:5" x14ac:dyDescent="0.3">
      <c r="A13890" t="s">
        <v>4695</v>
      </c>
      <c r="B13890" t="s">
        <v>34</v>
      </c>
      <c r="C13890">
        <v>6.9</v>
      </c>
      <c r="E13890" t="b">
        <v>0</v>
      </c>
    </row>
    <row r="13891" spans="1:5" x14ac:dyDescent="0.3">
      <c r="A13891" t="s">
        <v>4695</v>
      </c>
      <c r="B13891" t="s">
        <v>30</v>
      </c>
      <c r="C13891">
        <v>6.9</v>
      </c>
      <c r="E13891" t="b">
        <v>0</v>
      </c>
    </row>
    <row r="13892" spans="1:5" x14ac:dyDescent="0.3">
      <c r="A13892" t="s">
        <v>4696</v>
      </c>
      <c r="B13892" t="s">
        <v>12</v>
      </c>
      <c r="C13892">
        <v>4</v>
      </c>
      <c r="E13892" t="b">
        <v>0</v>
      </c>
    </row>
    <row r="13893" spans="1:5" x14ac:dyDescent="0.3">
      <c r="A13893" t="s">
        <v>4696</v>
      </c>
      <c r="B13893" t="s">
        <v>19</v>
      </c>
      <c r="C13893">
        <v>4</v>
      </c>
      <c r="E13893" t="b">
        <v>0</v>
      </c>
    </row>
    <row r="13894" spans="1:5" x14ac:dyDescent="0.3">
      <c r="A13894" t="s">
        <v>4696</v>
      </c>
      <c r="B13894" t="s">
        <v>32</v>
      </c>
      <c r="C13894">
        <v>4</v>
      </c>
      <c r="E13894" t="b">
        <v>0</v>
      </c>
    </row>
    <row r="13895" spans="1:5" x14ac:dyDescent="0.3">
      <c r="A13895" t="s">
        <v>4697</v>
      </c>
      <c r="B13895" t="s">
        <v>35</v>
      </c>
      <c r="C13895">
        <v>7.4</v>
      </c>
      <c r="E13895" t="b">
        <v>0</v>
      </c>
    </row>
    <row r="13896" spans="1:5" x14ac:dyDescent="0.3">
      <c r="A13896" t="s">
        <v>4697</v>
      </c>
      <c r="B13896" t="s">
        <v>25</v>
      </c>
      <c r="C13896">
        <v>7.4</v>
      </c>
      <c r="E13896" t="b">
        <v>0</v>
      </c>
    </row>
    <row r="13897" spans="1:5" x14ac:dyDescent="0.3">
      <c r="A13897" t="s">
        <v>4698</v>
      </c>
      <c r="B13897" t="s">
        <v>22</v>
      </c>
      <c r="C13897">
        <v>8.3000000000000007</v>
      </c>
      <c r="E13897" t="b">
        <v>0</v>
      </c>
    </row>
    <row r="13898" spans="1:5" x14ac:dyDescent="0.3">
      <c r="A13898" t="s">
        <v>4698</v>
      </c>
      <c r="B13898" t="s">
        <v>26</v>
      </c>
      <c r="C13898">
        <v>8.3000000000000007</v>
      </c>
      <c r="E13898" t="b">
        <v>0</v>
      </c>
    </row>
    <row r="13899" spans="1:5" x14ac:dyDescent="0.3">
      <c r="A13899" t="s">
        <v>4698</v>
      </c>
      <c r="B13899" t="s">
        <v>17</v>
      </c>
      <c r="C13899">
        <v>8.3000000000000007</v>
      </c>
      <c r="E13899" t="b">
        <v>0</v>
      </c>
    </row>
    <row r="13900" spans="1:5" x14ac:dyDescent="0.3">
      <c r="A13900" t="s">
        <v>4699</v>
      </c>
      <c r="B13900" t="s">
        <v>23</v>
      </c>
      <c r="C13900">
        <v>5.7</v>
      </c>
      <c r="E13900" t="b">
        <v>0</v>
      </c>
    </row>
    <row r="13901" spans="1:5" x14ac:dyDescent="0.3">
      <c r="A13901" t="s">
        <v>4700</v>
      </c>
      <c r="B13901" t="s">
        <v>12</v>
      </c>
      <c r="C13901">
        <v>6.8</v>
      </c>
      <c r="E13901" t="b">
        <v>0</v>
      </c>
    </row>
    <row r="13902" spans="1:5" x14ac:dyDescent="0.3">
      <c r="A13902" t="s">
        <v>4700</v>
      </c>
      <c r="B13902" t="s">
        <v>38</v>
      </c>
      <c r="C13902">
        <v>6.8</v>
      </c>
      <c r="E13902" t="b">
        <v>0</v>
      </c>
    </row>
    <row r="13903" spans="1:5" x14ac:dyDescent="0.3">
      <c r="A13903" t="s">
        <v>4700</v>
      </c>
      <c r="B13903" t="s">
        <v>18</v>
      </c>
      <c r="C13903">
        <v>6.8</v>
      </c>
      <c r="E13903" t="b">
        <v>0</v>
      </c>
    </row>
    <row r="13904" spans="1:5" x14ac:dyDescent="0.3">
      <c r="A13904" t="s">
        <v>4700</v>
      </c>
      <c r="B13904" t="s">
        <v>32</v>
      </c>
      <c r="C13904">
        <v>6.8</v>
      </c>
      <c r="E13904" t="b">
        <v>0</v>
      </c>
    </row>
    <row r="13905" spans="1:5" x14ac:dyDescent="0.3">
      <c r="A13905" t="s">
        <v>4701</v>
      </c>
      <c r="B13905" t="s">
        <v>23</v>
      </c>
      <c r="C13905">
        <v>5.2</v>
      </c>
      <c r="E13905" t="b">
        <v>0</v>
      </c>
    </row>
    <row r="13906" spans="1:5" x14ac:dyDescent="0.3">
      <c r="A13906" t="s">
        <v>75</v>
      </c>
      <c r="B13906" t="s">
        <v>13</v>
      </c>
      <c r="C13906">
        <v>6.4</v>
      </c>
      <c r="E13906" t="b">
        <v>0</v>
      </c>
    </row>
    <row r="13907" spans="1:5" x14ac:dyDescent="0.3">
      <c r="A13907" t="s">
        <v>75</v>
      </c>
      <c r="B13907" t="s">
        <v>23</v>
      </c>
      <c r="C13907">
        <v>6.4</v>
      </c>
      <c r="E13907" t="b">
        <v>0</v>
      </c>
    </row>
    <row r="13908" spans="1:5" x14ac:dyDescent="0.3">
      <c r="A13908" t="s">
        <v>75</v>
      </c>
      <c r="B13908" t="s">
        <v>14</v>
      </c>
      <c r="C13908">
        <v>6.4</v>
      </c>
      <c r="E13908" t="b">
        <v>0</v>
      </c>
    </row>
    <row r="13909" spans="1:5" x14ac:dyDescent="0.3">
      <c r="A13909" t="s">
        <v>4702</v>
      </c>
      <c r="B13909" t="s">
        <v>12</v>
      </c>
      <c r="C13909">
        <v>6.2</v>
      </c>
      <c r="E13909" t="b">
        <v>0</v>
      </c>
    </row>
    <row r="13910" spans="1:5" x14ac:dyDescent="0.3">
      <c r="A13910" t="s">
        <v>4702</v>
      </c>
      <c r="B13910" t="s">
        <v>22</v>
      </c>
      <c r="C13910">
        <v>6.2</v>
      </c>
      <c r="E13910" t="b">
        <v>0</v>
      </c>
    </row>
    <row r="13911" spans="1:5" x14ac:dyDescent="0.3">
      <c r="A13911" t="s">
        <v>4702</v>
      </c>
      <c r="B13911" t="s">
        <v>35</v>
      </c>
      <c r="C13911">
        <v>6.2</v>
      </c>
      <c r="E13911" t="b">
        <v>0</v>
      </c>
    </row>
    <row r="13912" spans="1:5" x14ac:dyDescent="0.3">
      <c r="A13912" t="s">
        <v>4702</v>
      </c>
      <c r="B13912" t="s">
        <v>15</v>
      </c>
      <c r="C13912">
        <v>6.2</v>
      </c>
      <c r="E13912" t="b">
        <v>0</v>
      </c>
    </row>
    <row r="13913" spans="1:5" x14ac:dyDescent="0.3">
      <c r="A13913" t="s">
        <v>4703</v>
      </c>
      <c r="B13913" t="s">
        <v>34</v>
      </c>
      <c r="C13913">
        <v>5.9</v>
      </c>
      <c r="E13913" t="b">
        <v>0</v>
      </c>
    </row>
    <row r="13914" spans="1:5" x14ac:dyDescent="0.3">
      <c r="A13914" t="s">
        <v>4703</v>
      </c>
      <c r="B13914" t="s">
        <v>30</v>
      </c>
      <c r="C13914">
        <v>5.9</v>
      </c>
      <c r="E13914" t="b">
        <v>0</v>
      </c>
    </row>
    <row r="13915" spans="1:5" x14ac:dyDescent="0.3">
      <c r="A13915" t="s">
        <v>4704</v>
      </c>
      <c r="B13915" t="s">
        <v>30</v>
      </c>
      <c r="C13915">
        <v>7.7</v>
      </c>
      <c r="E13915" t="b">
        <v>0</v>
      </c>
    </row>
    <row r="13916" spans="1:5" x14ac:dyDescent="0.3">
      <c r="A13916" t="s">
        <v>4704</v>
      </c>
      <c r="B13916" t="s">
        <v>31</v>
      </c>
      <c r="C13916">
        <v>7.7</v>
      </c>
      <c r="E13916" t="b">
        <v>0</v>
      </c>
    </row>
    <row r="13917" spans="1:5" x14ac:dyDescent="0.3">
      <c r="A13917" t="s">
        <v>4704</v>
      </c>
      <c r="B13917" t="s">
        <v>36</v>
      </c>
      <c r="C13917">
        <v>7.7</v>
      </c>
      <c r="E13917" t="b">
        <v>0</v>
      </c>
    </row>
    <row r="13918" spans="1:5" x14ac:dyDescent="0.3">
      <c r="A13918" t="s">
        <v>4705</v>
      </c>
      <c r="B13918" t="s">
        <v>12</v>
      </c>
      <c r="C13918">
        <v>4.3</v>
      </c>
      <c r="E13918" t="b">
        <v>0</v>
      </c>
    </row>
    <row r="13919" spans="1:5" x14ac:dyDescent="0.3">
      <c r="A13919" t="s">
        <v>4706</v>
      </c>
      <c r="B13919" t="s">
        <v>22</v>
      </c>
      <c r="C13919">
        <v>7.1</v>
      </c>
      <c r="E13919" t="b">
        <v>0</v>
      </c>
    </row>
    <row r="13920" spans="1:5" x14ac:dyDescent="0.3">
      <c r="A13920" t="s">
        <v>4706</v>
      </c>
      <c r="B13920" t="s">
        <v>30</v>
      </c>
      <c r="C13920">
        <v>7.1</v>
      </c>
      <c r="E13920" t="b">
        <v>0</v>
      </c>
    </row>
    <row r="13921" spans="1:5" x14ac:dyDescent="0.3">
      <c r="A13921" t="s">
        <v>4706</v>
      </c>
      <c r="B13921" t="s">
        <v>19</v>
      </c>
      <c r="C13921">
        <v>7.1</v>
      </c>
      <c r="E13921" t="b">
        <v>0</v>
      </c>
    </row>
    <row r="13922" spans="1:5" x14ac:dyDescent="0.3">
      <c r="A13922" t="s">
        <v>4707</v>
      </c>
      <c r="B13922" t="s">
        <v>22</v>
      </c>
      <c r="C13922">
        <v>6.2</v>
      </c>
      <c r="E13922" t="b">
        <v>0</v>
      </c>
    </row>
    <row r="13923" spans="1:5" x14ac:dyDescent="0.3">
      <c r="A13923" t="s">
        <v>4707</v>
      </c>
      <c r="B13923" t="s">
        <v>35</v>
      </c>
      <c r="C13923">
        <v>6.2</v>
      </c>
      <c r="E13923" t="b">
        <v>0</v>
      </c>
    </row>
    <row r="13924" spans="1:5" x14ac:dyDescent="0.3">
      <c r="A13924" t="s">
        <v>4707</v>
      </c>
      <c r="B13924" t="s">
        <v>25</v>
      </c>
      <c r="C13924">
        <v>6.2</v>
      </c>
      <c r="E13924" t="b">
        <v>0</v>
      </c>
    </row>
    <row r="13925" spans="1:5" x14ac:dyDescent="0.3">
      <c r="A13925" t="s">
        <v>4708</v>
      </c>
      <c r="B13925" t="s">
        <v>22</v>
      </c>
      <c r="C13925">
        <v>6.8</v>
      </c>
      <c r="E13925" t="b">
        <v>0</v>
      </c>
    </row>
    <row r="13926" spans="1:5" x14ac:dyDescent="0.3">
      <c r="A13926" t="s">
        <v>4708</v>
      </c>
      <c r="B13926" t="s">
        <v>19</v>
      </c>
      <c r="C13926">
        <v>6.8</v>
      </c>
      <c r="E13926" t="b">
        <v>0</v>
      </c>
    </row>
    <row r="13927" spans="1:5" x14ac:dyDescent="0.3">
      <c r="A13927" t="s">
        <v>4709</v>
      </c>
      <c r="B13927" t="s">
        <v>22</v>
      </c>
      <c r="C13927">
        <v>7.7</v>
      </c>
      <c r="E13927" t="b">
        <v>0</v>
      </c>
    </row>
    <row r="13928" spans="1:5" x14ac:dyDescent="0.3">
      <c r="A13928" t="s">
        <v>4709</v>
      </c>
      <c r="B13928" t="s">
        <v>25</v>
      </c>
      <c r="C13928">
        <v>7.7</v>
      </c>
      <c r="E13928" t="b">
        <v>0</v>
      </c>
    </row>
    <row r="13929" spans="1:5" x14ac:dyDescent="0.3">
      <c r="A13929" t="s">
        <v>4709</v>
      </c>
      <c r="B13929" t="s">
        <v>19</v>
      </c>
      <c r="C13929">
        <v>7.7</v>
      </c>
      <c r="E13929" t="b">
        <v>0</v>
      </c>
    </row>
    <row r="13930" spans="1:5" x14ac:dyDescent="0.3">
      <c r="A13930" t="s">
        <v>4710</v>
      </c>
      <c r="B13930" t="s">
        <v>18</v>
      </c>
      <c r="C13930">
        <v>8.1999999999999993</v>
      </c>
      <c r="E13930" t="b">
        <v>0</v>
      </c>
    </row>
    <row r="13931" spans="1:5" x14ac:dyDescent="0.3">
      <c r="A13931" t="s">
        <v>4711</v>
      </c>
      <c r="B13931" t="s">
        <v>22</v>
      </c>
      <c r="C13931">
        <v>7.5</v>
      </c>
      <c r="E13931" t="b">
        <v>0</v>
      </c>
    </row>
    <row r="13932" spans="1:5" x14ac:dyDescent="0.3">
      <c r="A13932" t="s">
        <v>4711</v>
      </c>
      <c r="B13932" t="s">
        <v>30</v>
      </c>
      <c r="C13932">
        <v>7.5</v>
      </c>
      <c r="E13932" t="b">
        <v>0</v>
      </c>
    </row>
    <row r="13933" spans="1:5" x14ac:dyDescent="0.3">
      <c r="A13933" t="s">
        <v>4711</v>
      </c>
      <c r="B13933" t="s">
        <v>19</v>
      </c>
      <c r="C13933">
        <v>7.5</v>
      </c>
      <c r="E13933" t="b">
        <v>0</v>
      </c>
    </row>
    <row r="13934" spans="1:5" x14ac:dyDescent="0.3">
      <c r="A13934" t="s">
        <v>4712</v>
      </c>
      <c r="B13934" t="s">
        <v>22</v>
      </c>
      <c r="C13934">
        <v>7.6</v>
      </c>
      <c r="E13934" t="b">
        <v>0</v>
      </c>
    </row>
    <row r="13935" spans="1:5" x14ac:dyDescent="0.3">
      <c r="A13935" t="s">
        <v>4712</v>
      </c>
      <c r="B13935" t="s">
        <v>30</v>
      </c>
      <c r="C13935">
        <v>7.6</v>
      </c>
      <c r="E13935" t="b">
        <v>0</v>
      </c>
    </row>
    <row r="13936" spans="1:5" x14ac:dyDescent="0.3">
      <c r="A13936" t="s">
        <v>4712</v>
      </c>
      <c r="B13936" t="s">
        <v>39</v>
      </c>
      <c r="C13936">
        <v>7.6</v>
      </c>
      <c r="E13936" t="b">
        <v>0</v>
      </c>
    </row>
    <row r="13937" spans="1:5" x14ac:dyDescent="0.3">
      <c r="A13937" t="s">
        <v>4712</v>
      </c>
      <c r="B13937" t="s">
        <v>19</v>
      </c>
      <c r="C13937">
        <v>7.6</v>
      </c>
      <c r="E13937" t="b">
        <v>0</v>
      </c>
    </row>
    <row r="13938" spans="1:5" x14ac:dyDescent="0.3">
      <c r="A13938" t="s">
        <v>4713</v>
      </c>
      <c r="B13938" t="s">
        <v>30</v>
      </c>
      <c r="C13938">
        <v>4.0999999999999996</v>
      </c>
      <c r="E13938" t="b">
        <v>0</v>
      </c>
    </row>
    <row r="13939" spans="1:5" x14ac:dyDescent="0.3">
      <c r="A13939" t="s">
        <v>4713</v>
      </c>
      <c r="B13939" t="s">
        <v>35</v>
      </c>
      <c r="C13939">
        <v>4.0999999999999996</v>
      </c>
      <c r="E13939" t="b">
        <v>0</v>
      </c>
    </row>
    <row r="13940" spans="1:5" x14ac:dyDescent="0.3">
      <c r="A13940" t="s">
        <v>4713</v>
      </c>
      <c r="B13940" t="s">
        <v>26</v>
      </c>
      <c r="C13940">
        <v>4.0999999999999996</v>
      </c>
      <c r="E13940" t="b">
        <v>0</v>
      </c>
    </row>
    <row r="13941" spans="1:5" x14ac:dyDescent="0.3">
      <c r="A13941" t="s">
        <v>4713</v>
      </c>
      <c r="B13941" t="s">
        <v>17</v>
      </c>
      <c r="C13941">
        <v>4.0999999999999996</v>
      </c>
      <c r="E13941" t="b">
        <v>0</v>
      </c>
    </row>
    <row r="13942" spans="1:5" x14ac:dyDescent="0.3">
      <c r="A13942" t="s">
        <v>4714</v>
      </c>
      <c r="B13942" t="s">
        <v>22</v>
      </c>
      <c r="C13942">
        <v>6.9</v>
      </c>
      <c r="E13942" t="b">
        <v>0</v>
      </c>
    </row>
    <row r="13943" spans="1:5" x14ac:dyDescent="0.3">
      <c r="A13943" t="s">
        <v>4715</v>
      </c>
      <c r="B13943" t="s">
        <v>34</v>
      </c>
      <c r="C13943">
        <v>7.1</v>
      </c>
      <c r="E13943" t="b">
        <v>0</v>
      </c>
    </row>
    <row r="13944" spans="1:5" x14ac:dyDescent="0.3">
      <c r="A13944" t="s">
        <v>4715</v>
      </c>
      <c r="B13944" t="s">
        <v>30</v>
      </c>
      <c r="C13944">
        <v>7.1</v>
      </c>
      <c r="E13944" t="b">
        <v>0</v>
      </c>
    </row>
    <row r="13945" spans="1:5" x14ac:dyDescent="0.3">
      <c r="A13945" t="s">
        <v>4715</v>
      </c>
      <c r="B13945" t="s">
        <v>17</v>
      </c>
      <c r="C13945">
        <v>7.1</v>
      </c>
      <c r="E13945" t="b">
        <v>0</v>
      </c>
    </row>
    <row r="13946" spans="1:5" x14ac:dyDescent="0.3">
      <c r="A13946" t="s">
        <v>4716</v>
      </c>
      <c r="B13946" t="s">
        <v>35</v>
      </c>
      <c r="C13946">
        <v>6.3</v>
      </c>
      <c r="E13946" t="b">
        <v>0</v>
      </c>
    </row>
    <row r="13947" spans="1:5" x14ac:dyDescent="0.3">
      <c r="A13947" t="s">
        <v>4717</v>
      </c>
      <c r="B13947" t="s">
        <v>18</v>
      </c>
      <c r="C13947">
        <v>7.7</v>
      </c>
      <c r="E13947" t="b">
        <v>0</v>
      </c>
    </row>
    <row r="13948" spans="1:5" x14ac:dyDescent="0.3">
      <c r="A13948" t="s">
        <v>4717</v>
      </c>
      <c r="B13948" t="s">
        <v>32</v>
      </c>
      <c r="C13948">
        <v>7.7</v>
      </c>
      <c r="E13948" t="b">
        <v>0</v>
      </c>
    </row>
    <row r="13949" spans="1:5" x14ac:dyDescent="0.3">
      <c r="A13949" t="s">
        <v>4718</v>
      </c>
      <c r="B13949" t="s">
        <v>13</v>
      </c>
      <c r="C13949">
        <v>8.3000000000000007</v>
      </c>
      <c r="E13949" t="b">
        <v>0</v>
      </c>
    </row>
    <row r="13950" spans="1:5" x14ac:dyDescent="0.3">
      <c r="A13950" t="s">
        <v>4718</v>
      </c>
      <c r="B13950" t="s">
        <v>22</v>
      </c>
      <c r="C13950">
        <v>8.3000000000000007</v>
      </c>
      <c r="E13950" t="b">
        <v>0</v>
      </c>
    </row>
    <row r="13951" spans="1:5" x14ac:dyDescent="0.3">
      <c r="A13951" t="s">
        <v>4718</v>
      </c>
      <c r="B13951" t="s">
        <v>14</v>
      </c>
      <c r="C13951">
        <v>8.3000000000000007</v>
      </c>
      <c r="E13951" t="b">
        <v>0</v>
      </c>
    </row>
    <row r="13952" spans="1:5" x14ac:dyDescent="0.3">
      <c r="A13952" t="s">
        <v>4719</v>
      </c>
      <c r="B13952" t="s">
        <v>30</v>
      </c>
      <c r="C13952">
        <v>7.1</v>
      </c>
      <c r="E13952" t="b">
        <v>0</v>
      </c>
    </row>
    <row r="13953" spans="1:5" x14ac:dyDescent="0.3">
      <c r="A13953" t="s">
        <v>4720</v>
      </c>
      <c r="B13953" t="s">
        <v>22</v>
      </c>
      <c r="C13953">
        <v>4.7</v>
      </c>
      <c r="E13953" t="b">
        <v>0</v>
      </c>
    </row>
    <row r="13954" spans="1:5" x14ac:dyDescent="0.3">
      <c r="A13954" t="s">
        <v>4720</v>
      </c>
      <c r="B13954" t="s">
        <v>14</v>
      </c>
      <c r="C13954">
        <v>4.7</v>
      </c>
      <c r="E13954" t="b">
        <v>0</v>
      </c>
    </row>
    <row r="13955" spans="1:5" x14ac:dyDescent="0.3">
      <c r="A13955" t="s">
        <v>4720</v>
      </c>
      <c r="B13955" t="s">
        <v>35</v>
      </c>
      <c r="C13955">
        <v>4.7</v>
      </c>
      <c r="E13955" t="b">
        <v>0</v>
      </c>
    </row>
    <row r="13956" spans="1:5" x14ac:dyDescent="0.3">
      <c r="A13956" t="s">
        <v>4720</v>
      </c>
      <c r="B13956" t="s">
        <v>25</v>
      </c>
      <c r="C13956">
        <v>4.7</v>
      </c>
      <c r="E13956" t="b">
        <v>0</v>
      </c>
    </row>
    <row r="13957" spans="1:5" x14ac:dyDescent="0.3">
      <c r="A13957" t="s">
        <v>4721</v>
      </c>
      <c r="B13957" t="s">
        <v>30</v>
      </c>
      <c r="C13957">
        <v>7.7</v>
      </c>
      <c r="E13957" t="b">
        <v>0</v>
      </c>
    </row>
    <row r="13958" spans="1:5" x14ac:dyDescent="0.3">
      <c r="A13958" t="s">
        <v>4721</v>
      </c>
      <c r="B13958" t="s">
        <v>14</v>
      </c>
      <c r="C13958">
        <v>7.7</v>
      </c>
      <c r="E13958" t="b">
        <v>0</v>
      </c>
    </row>
    <row r="13959" spans="1:5" x14ac:dyDescent="0.3">
      <c r="A13959" t="s">
        <v>4721</v>
      </c>
      <c r="B13959" t="s">
        <v>15</v>
      </c>
      <c r="C13959">
        <v>7.7</v>
      </c>
      <c r="E13959" t="b">
        <v>0</v>
      </c>
    </row>
    <row r="13960" spans="1:5" x14ac:dyDescent="0.3">
      <c r="A13960" t="s">
        <v>4721</v>
      </c>
      <c r="B13960" t="s">
        <v>17</v>
      </c>
      <c r="C13960">
        <v>7.7</v>
      </c>
      <c r="E13960" t="b">
        <v>0</v>
      </c>
    </row>
    <row r="13961" spans="1:5" x14ac:dyDescent="0.3">
      <c r="A13961" t="s">
        <v>4722</v>
      </c>
      <c r="B13961" t="s">
        <v>38</v>
      </c>
      <c r="C13961">
        <v>7.2</v>
      </c>
      <c r="E13961" t="b">
        <v>0</v>
      </c>
    </row>
    <row r="13962" spans="1:5" x14ac:dyDescent="0.3">
      <c r="A13962" t="s">
        <v>4722</v>
      </c>
      <c r="B13962" t="s">
        <v>18</v>
      </c>
      <c r="C13962">
        <v>7.2</v>
      </c>
      <c r="E13962" t="b">
        <v>0</v>
      </c>
    </row>
    <row r="13963" spans="1:5" x14ac:dyDescent="0.3">
      <c r="A13963" t="s">
        <v>4723</v>
      </c>
      <c r="B13963" t="s">
        <v>18</v>
      </c>
      <c r="C13963">
        <v>5.0999999999999996</v>
      </c>
      <c r="E13963" t="b">
        <v>0</v>
      </c>
    </row>
    <row r="13964" spans="1:5" x14ac:dyDescent="0.3">
      <c r="A13964" t="s">
        <v>4724</v>
      </c>
      <c r="B13964" t="s">
        <v>22</v>
      </c>
      <c r="C13964">
        <v>5.4</v>
      </c>
      <c r="E13964" t="b">
        <v>0</v>
      </c>
    </row>
    <row r="13965" spans="1:5" x14ac:dyDescent="0.3">
      <c r="A13965" t="s">
        <v>4724</v>
      </c>
      <c r="B13965" t="s">
        <v>35</v>
      </c>
      <c r="C13965">
        <v>5.4</v>
      </c>
      <c r="E13965" t="b">
        <v>0</v>
      </c>
    </row>
    <row r="13966" spans="1:5" x14ac:dyDescent="0.3">
      <c r="A13966" t="s">
        <v>4725</v>
      </c>
      <c r="B13966" t="s">
        <v>35</v>
      </c>
      <c r="C13966">
        <v>6.9</v>
      </c>
      <c r="E13966" t="b">
        <v>0</v>
      </c>
    </row>
    <row r="13967" spans="1:5" x14ac:dyDescent="0.3">
      <c r="A13967" t="s">
        <v>4726</v>
      </c>
      <c r="B13967" t="s">
        <v>21</v>
      </c>
      <c r="C13967">
        <v>8.1999999999999993</v>
      </c>
      <c r="E13967" t="b">
        <v>0</v>
      </c>
    </row>
    <row r="13968" spans="1:5" x14ac:dyDescent="0.3">
      <c r="A13968" t="s">
        <v>4726</v>
      </c>
      <c r="B13968" t="s">
        <v>22</v>
      </c>
      <c r="C13968">
        <v>8.1999999999999993</v>
      </c>
      <c r="E13968" t="b">
        <v>0</v>
      </c>
    </row>
    <row r="13969" spans="1:5" x14ac:dyDescent="0.3">
      <c r="A13969" t="s">
        <v>4726</v>
      </c>
      <c r="B13969" t="s">
        <v>30</v>
      </c>
      <c r="C13969">
        <v>8.1999999999999993</v>
      </c>
      <c r="E13969" t="b">
        <v>0</v>
      </c>
    </row>
    <row r="13970" spans="1:5" x14ac:dyDescent="0.3">
      <c r="A13970" t="s">
        <v>4727</v>
      </c>
      <c r="B13970" t="s">
        <v>22</v>
      </c>
      <c r="C13970">
        <v>6.1</v>
      </c>
      <c r="E13970" t="b">
        <v>0</v>
      </c>
    </row>
    <row r="13971" spans="1:5" x14ac:dyDescent="0.3">
      <c r="A13971" t="s">
        <v>4727</v>
      </c>
      <c r="B13971" t="s">
        <v>19</v>
      </c>
      <c r="C13971">
        <v>6.1</v>
      </c>
      <c r="E13971" t="b">
        <v>0</v>
      </c>
    </row>
    <row r="13972" spans="1:5" x14ac:dyDescent="0.3">
      <c r="A13972" t="s">
        <v>4728</v>
      </c>
      <c r="B13972" t="s">
        <v>35</v>
      </c>
      <c r="C13972">
        <v>6.1</v>
      </c>
      <c r="E13972" t="b">
        <v>0</v>
      </c>
    </row>
    <row r="13973" spans="1:5" x14ac:dyDescent="0.3">
      <c r="A13973" t="s">
        <v>4728</v>
      </c>
      <c r="B13973" t="s">
        <v>17</v>
      </c>
      <c r="C13973">
        <v>6.1</v>
      </c>
      <c r="E13973" t="b">
        <v>0</v>
      </c>
    </row>
    <row r="13974" spans="1:5" x14ac:dyDescent="0.3">
      <c r="A13974" t="s">
        <v>4729</v>
      </c>
      <c r="B13974" t="s">
        <v>22</v>
      </c>
      <c r="C13974">
        <v>6.9</v>
      </c>
      <c r="E13974" t="b">
        <v>0</v>
      </c>
    </row>
    <row r="13975" spans="1:5" x14ac:dyDescent="0.3">
      <c r="A13975" t="s">
        <v>4729</v>
      </c>
      <c r="B13975" t="s">
        <v>30</v>
      </c>
      <c r="C13975">
        <v>6.9</v>
      </c>
      <c r="E13975" t="b">
        <v>0</v>
      </c>
    </row>
    <row r="13976" spans="1:5" x14ac:dyDescent="0.3">
      <c r="A13976" t="s">
        <v>4729</v>
      </c>
      <c r="B13976" t="s">
        <v>19</v>
      </c>
      <c r="C13976">
        <v>6.9</v>
      </c>
      <c r="E13976" t="b">
        <v>0</v>
      </c>
    </row>
    <row r="13977" spans="1:5" x14ac:dyDescent="0.3">
      <c r="A13977" t="s">
        <v>4730</v>
      </c>
      <c r="B13977" t="s">
        <v>30</v>
      </c>
      <c r="C13977">
        <v>5.8</v>
      </c>
      <c r="E13977" t="b">
        <v>0</v>
      </c>
    </row>
    <row r="13978" spans="1:5" x14ac:dyDescent="0.3">
      <c r="A13978" t="s">
        <v>4730</v>
      </c>
      <c r="B13978" t="s">
        <v>35</v>
      </c>
      <c r="C13978">
        <v>5.8</v>
      </c>
      <c r="E13978" t="b">
        <v>0</v>
      </c>
    </row>
    <row r="13979" spans="1:5" x14ac:dyDescent="0.3">
      <c r="A13979" t="s">
        <v>4730</v>
      </c>
      <c r="B13979" t="s">
        <v>26</v>
      </c>
      <c r="C13979">
        <v>5.8</v>
      </c>
      <c r="E13979" t="b">
        <v>0</v>
      </c>
    </row>
    <row r="13980" spans="1:5" x14ac:dyDescent="0.3">
      <c r="A13980" t="s">
        <v>4730</v>
      </c>
      <c r="B13980" t="s">
        <v>17</v>
      </c>
      <c r="C13980">
        <v>5.8</v>
      </c>
      <c r="E13980" t="b">
        <v>0</v>
      </c>
    </row>
    <row r="13981" spans="1:5" x14ac:dyDescent="0.3">
      <c r="A13981" t="s">
        <v>4731</v>
      </c>
      <c r="B13981" t="s">
        <v>30</v>
      </c>
      <c r="C13981">
        <v>6</v>
      </c>
      <c r="E13981" t="b">
        <v>0</v>
      </c>
    </row>
    <row r="13982" spans="1:5" x14ac:dyDescent="0.3">
      <c r="A13982" t="s">
        <v>4731</v>
      </c>
      <c r="B13982" t="s">
        <v>17</v>
      </c>
      <c r="C13982">
        <v>6</v>
      </c>
      <c r="E13982" t="b">
        <v>0</v>
      </c>
    </row>
    <row r="13983" spans="1:5" x14ac:dyDescent="0.3">
      <c r="A13983" t="s">
        <v>4732</v>
      </c>
      <c r="B13983" t="s">
        <v>30</v>
      </c>
      <c r="C13983">
        <v>8.1999999999999993</v>
      </c>
      <c r="E13983" t="b">
        <v>0</v>
      </c>
    </row>
    <row r="13984" spans="1:5" x14ac:dyDescent="0.3">
      <c r="A13984" t="s">
        <v>4733</v>
      </c>
      <c r="B13984" t="s">
        <v>30</v>
      </c>
      <c r="C13984">
        <v>8</v>
      </c>
      <c r="E13984" t="b">
        <v>0</v>
      </c>
    </row>
    <row r="13985" spans="1:5" x14ac:dyDescent="0.3">
      <c r="A13985" t="s">
        <v>4733</v>
      </c>
      <c r="B13985" t="s">
        <v>31</v>
      </c>
      <c r="C13985">
        <v>8</v>
      </c>
      <c r="E13985" t="b">
        <v>0</v>
      </c>
    </row>
    <row r="13986" spans="1:5" x14ac:dyDescent="0.3">
      <c r="A13986" t="s">
        <v>4733</v>
      </c>
      <c r="B13986" t="s">
        <v>36</v>
      </c>
      <c r="C13986">
        <v>8</v>
      </c>
      <c r="E13986" t="b">
        <v>0</v>
      </c>
    </row>
    <row r="13987" spans="1:5" x14ac:dyDescent="0.3">
      <c r="A13987" t="s">
        <v>4734</v>
      </c>
      <c r="B13987" t="s">
        <v>18</v>
      </c>
      <c r="C13987">
        <v>7</v>
      </c>
      <c r="E13987" t="b">
        <v>0</v>
      </c>
    </row>
    <row r="13988" spans="1:5" x14ac:dyDescent="0.3">
      <c r="A13988" t="s">
        <v>4735</v>
      </c>
      <c r="B13988" t="s">
        <v>25</v>
      </c>
      <c r="C13988">
        <v>6.3</v>
      </c>
      <c r="E13988" t="b">
        <v>0</v>
      </c>
    </row>
    <row r="13989" spans="1:5" x14ac:dyDescent="0.3">
      <c r="A13989" t="s">
        <v>4735</v>
      </c>
      <c r="B13989" t="s">
        <v>19</v>
      </c>
      <c r="C13989">
        <v>6.3</v>
      </c>
      <c r="E13989" t="b">
        <v>0</v>
      </c>
    </row>
    <row r="13990" spans="1:5" x14ac:dyDescent="0.3">
      <c r="A13990" t="s">
        <v>4736</v>
      </c>
      <c r="B13990" t="s">
        <v>14</v>
      </c>
      <c r="C13990">
        <v>7.6</v>
      </c>
      <c r="E13990" t="b">
        <v>0</v>
      </c>
    </row>
    <row r="13991" spans="1:5" x14ac:dyDescent="0.3">
      <c r="A13991" t="s">
        <v>4736</v>
      </c>
      <c r="B13991" t="s">
        <v>35</v>
      </c>
      <c r="C13991">
        <v>7.6</v>
      </c>
      <c r="E13991" t="b">
        <v>0</v>
      </c>
    </row>
    <row r="13992" spans="1:5" x14ac:dyDescent="0.3">
      <c r="A13992" t="s">
        <v>4737</v>
      </c>
      <c r="B13992" t="s">
        <v>35</v>
      </c>
      <c r="C13992">
        <v>6.1</v>
      </c>
      <c r="E13992" t="b">
        <v>0</v>
      </c>
    </row>
    <row r="13993" spans="1:5" x14ac:dyDescent="0.3">
      <c r="A13993" t="s">
        <v>4737</v>
      </c>
      <c r="B13993" t="s">
        <v>17</v>
      </c>
      <c r="C13993">
        <v>6.1</v>
      </c>
      <c r="E13993" t="b">
        <v>0</v>
      </c>
    </row>
    <row r="13994" spans="1:5" x14ac:dyDescent="0.3">
      <c r="A13994" t="s">
        <v>4738</v>
      </c>
      <c r="B13994" t="s">
        <v>18</v>
      </c>
      <c r="C13994">
        <v>7.2</v>
      </c>
      <c r="E13994" t="b">
        <v>0</v>
      </c>
    </row>
    <row r="13995" spans="1:5" x14ac:dyDescent="0.3">
      <c r="A13995" t="s">
        <v>4738</v>
      </c>
      <c r="B13995" t="s">
        <v>31</v>
      </c>
      <c r="C13995">
        <v>7.2</v>
      </c>
      <c r="E13995" t="b">
        <v>0</v>
      </c>
    </row>
    <row r="13996" spans="1:5" x14ac:dyDescent="0.3">
      <c r="A13996" t="s">
        <v>4739</v>
      </c>
      <c r="B13996" t="s">
        <v>18</v>
      </c>
      <c r="C13996">
        <v>7.8</v>
      </c>
      <c r="E13996" t="b">
        <v>0</v>
      </c>
    </row>
    <row r="13997" spans="1:5" x14ac:dyDescent="0.3">
      <c r="A13997" t="s">
        <v>4739</v>
      </c>
      <c r="B13997" t="s">
        <v>32</v>
      </c>
      <c r="C13997">
        <v>7.8</v>
      </c>
      <c r="E13997" t="b">
        <v>0</v>
      </c>
    </row>
    <row r="13998" spans="1:5" x14ac:dyDescent="0.3">
      <c r="A13998" t="s">
        <v>4740</v>
      </c>
      <c r="B13998" t="s">
        <v>12</v>
      </c>
      <c r="C13998">
        <v>4.7</v>
      </c>
      <c r="E13998" t="b">
        <v>0</v>
      </c>
    </row>
    <row r="13999" spans="1:5" x14ac:dyDescent="0.3">
      <c r="A13999" t="s">
        <v>4740</v>
      </c>
      <c r="B13999" t="s">
        <v>30</v>
      </c>
      <c r="C13999">
        <v>4.7</v>
      </c>
      <c r="E13999" t="b">
        <v>0</v>
      </c>
    </row>
    <row r="14000" spans="1:5" x14ac:dyDescent="0.3">
      <c r="A14000" t="s">
        <v>4741</v>
      </c>
      <c r="B14000" t="s">
        <v>18</v>
      </c>
      <c r="C14000">
        <v>7.5</v>
      </c>
      <c r="E14000" t="b">
        <v>0</v>
      </c>
    </row>
    <row r="14001" spans="1:5" x14ac:dyDescent="0.3">
      <c r="A14001" t="s">
        <v>4742</v>
      </c>
      <c r="B14001" t="s">
        <v>12</v>
      </c>
      <c r="C14001">
        <v>6.7</v>
      </c>
      <c r="E14001" t="b">
        <v>0</v>
      </c>
    </row>
    <row r="14002" spans="1:5" x14ac:dyDescent="0.3">
      <c r="A14002" t="s">
        <v>4742</v>
      </c>
      <c r="B14002" t="s">
        <v>13</v>
      </c>
      <c r="C14002">
        <v>6.7</v>
      </c>
      <c r="E14002" t="b">
        <v>0</v>
      </c>
    </row>
    <row r="14003" spans="1:5" x14ac:dyDescent="0.3">
      <c r="A14003" t="s">
        <v>4742</v>
      </c>
      <c r="B14003" t="s">
        <v>30</v>
      </c>
      <c r="C14003">
        <v>6.7</v>
      </c>
      <c r="E14003" t="b">
        <v>0</v>
      </c>
    </row>
    <row r="14004" spans="1:5" x14ac:dyDescent="0.3">
      <c r="A14004" t="s">
        <v>4742</v>
      </c>
      <c r="B14004" t="s">
        <v>15</v>
      </c>
      <c r="C14004">
        <v>6.7</v>
      </c>
      <c r="E14004" t="b">
        <v>0</v>
      </c>
    </row>
    <row r="14005" spans="1:5" x14ac:dyDescent="0.3">
      <c r="A14005" t="s">
        <v>4743</v>
      </c>
      <c r="B14005" t="s">
        <v>23</v>
      </c>
      <c r="C14005">
        <v>3.4</v>
      </c>
      <c r="E14005" t="b">
        <v>0</v>
      </c>
    </row>
    <row r="14006" spans="1:5" x14ac:dyDescent="0.3">
      <c r="A14006" t="s">
        <v>4743</v>
      </c>
      <c r="B14006" t="s">
        <v>15</v>
      </c>
      <c r="C14006">
        <v>3.4</v>
      </c>
      <c r="E14006" t="b">
        <v>0</v>
      </c>
    </row>
    <row r="14007" spans="1:5" x14ac:dyDescent="0.3">
      <c r="A14007" t="s">
        <v>2498</v>
      </c>
      <c r="B14007" t="s">
        <v>35</v>
      </c>
      <c r="C14007">
        <v>7.9</v>
      </c>
      <c r="E14007" t="b">
        <v>0</v>
      </c>
    </row>
    <row r="14008" spans="1:5" x14ac:dyDescent="0.3">
      <c r="A14008" t="s">
        <v>2498</v>
      </c>
      <c r="B14008" t="s">
        <v>17</v>
      </c>
      <c r="C14008">
        <v>7.9</v>
      </c>
      <c r="E14008" t="b">
        <v>0</v>
      </c>
    </row>
    <row r="14009" spans="1:5" x14ac:dyDescent="0.3">
      <c r="A14009" t="s">
        <v>4744</v>
      </c>
      <c r="B14009" t="s">
        <v>34</v>
      </c>
      <c r="C14009">
        <v>8.9</v>
      </c>
      <c r="E14009" t="b">
        <v>0</v>
      </c>
    </row>
    <row r="14010" spans="1:5" x14ac:dyDescent="0.3">
      <c r="A14010" t="s">
        <v>4744</v>
      </c>
      <c r="B14010" t="s">
        <v>30</v>
      </c>
      <c r="C14010">
        <v>8.9</v>
      </c>
      <c r="E14010" t="b">
        <v>0</v>
      </c>
    </row>
    <row r="14011" spans="1:5" x14ac:dyDescent="0.3">
      <c r="A14011" t="s">
        <v>4745</v>
      </c>
      <c r="B14011" t="s">
        <v>21</v>
      </c>
      <c r="C14011">
        <v>6.9</v>
      </c>
      <c r="E14011" t="b">
        <v>0</v>
      </c>
    </row>
    <row r="14012" spans="1:5" x14ac:dyDescent="0.3">
      <c r="A14012" t="s">
        <v>4745</v>
      </c>
      <c r="B14012" t="s">
        <v>30</v>
      </c>
      <c r="C14012">
        <v>6.9</v>
      </c>
      <c r="E14012" t="b">
        <v>0</v>
      </c>
    </row>
    <row r="14013" spans="1:5" x14ac:dyDescent="0.3">
      <c r="A14013" t="s">
        <v>4746</v>
      </c>
      <c r="B14013" t="s">
        <v>22</v>
      </c>
      <c r="C14013">
        <v>8.1999999999999993</v>
      </c>
      <c r="E14013" t="b">
        <v>0</v>
      </c>
    </row>
    <row r="14014" spans="1:5" x14ac:dyDescent="0.3">
      <c r="A14014" t="s">
        <v>4746</v>
      </c>
      <c r="B14014" t="s">
        <v>19</v>
      </c>
      <c r="C14014">
        <v>8.1999999999999993</v>
      </c>
      <c r="E14014" t="b">
        <v>0</v>
      </c>
    </row>
    <row r="14015" spans="1:5" x14ac:dyDescent="0.3">
      <c r="A14015" t="s">
        <v>4747</v>
      </c>
      <c r="B14015" t="s">
        <v>30</v>
      </c>
      <c r="C14015">
        <v>7.3</v>
      </c>
      <c r="E14015" t="b">
        <v>0</v>
      </c>
    </row>
    <row r="14016" spans="1:5" x14ac:dyDescent="0.3">
      <c r="A14016" t="s">
        <v>4747</v>
      </c>
      <c r="B14016" t="s">
        <v>17</v>
      </c>
      <c r="C14016">
        <v>7.3</v>
      </c>
      <c r="E14016" t="b">
        <v>0</v>
      </c>
    </row>
    <row r="14017" spans="1:5" x14ac:dyDescent="0.3">
      <c r="A14017" t="s">
        <v>4748</v>
      </c>
      <c r="B14017" t="s">
        <v>38</v>
      </c>
      <c r="C14017">
        <v>8</v>
      </c>
      <c r="E14017" t="b">
        <v>0</v>
      </c>
    </row>
    <row r="14018" spans="1:5" x14ac:dyDescent="0.3">
      <c r="A14018" t="s">
        <v>4748</v>
      </c>
      <c r="B14018" t="s">
        <v>18</v>
      </c>
      <c r="C14018">
        <v>8</v>
      </c>
      <c r="E14018" t="b">
        <v>0</v>
      </c>
    </row>
    <row r="14019" spans="1:5" x14ac:dyDescent="0.3">
      <c r="A14019" t="s">
        <v>4748</v>
      </c>
      <c r="B14019" t="s">
        <v>39</v>
      </c>
      <c r="C14019">
        <v>8</v>
      </c>
      <c r="E14019" t="b">
        <v>0</v>
      </c>
    </row>
    <row r="14020" spans="1:5" x14ac:dyDescent="0.3">
      <c r="A14020" t="s">
        <v>4749</v>
      </c>
      <c r="B14020" t="s">
        <v>22</v>
      </c>
      <c r="C14020">
        <v>6.7</v>
      </c>
      <c r="E14020" t="b">
        <v>0</v>
      </c>
    </row>
    <row r="14021" spans="1:5" x14ac:dyDescent="0.3">
      <c r="A14021" t="s">
        <v>4749</v>
      </c>
      <c r="B14021" t="s">
        <v>30</v>
      </c>
      <c r="C14021">
        <v>6.7</v>
      </c>
      <c r="E14021" t="b">
        <v>0</v>
      </c>
    </row>
    <row r="14022" spans="1:5" x14ac:dyDescent="0.3">
      <c r="A14022" t="s">
        <v>4750</v>
      </c>
      <c r="B14022" t="s">
        <v>12</v>
      </c>
      <c r="C14022">
        <v>6.6</v>
      </c>
      <c r="E14022" t="b">
        <v>0</v>
      </c>
    </row>
    <row r="14023" spans="1:5" x14ac:dyDescent="0.3">
      <c r="A14023" t="s">
        <v>4750</v>
      </c>
      <c r="B14023" t="s">
        <v>14</v>
      </c>
      <c r="C14023">
        <v>6.6</v>
      </c>
      <c r="E14023" t="b">
        <v>0</v>
      </c>
    </row>
    <row r="14024" spans="1:5" x14ac:dyDescent="0.3">
      <c r="A14024" t="s">
        <v>4750</v>
      </c>
      <c r="B14024" t="s">
        <v>35</v>
      </c>
      <c r="C14024">
        <v>6.6</v>
      </c>
      <c r="E14024" t="b">
        <v>0</v>
      </c>
    </row>
    <row r="14025" spans="1:5" x14ac:dyDescent="0.3">
      <c r="A14025" t="s">
        <v>4750</v>
      </c>
      <c r="B14025" t="s">
        <v>26</v>
      </c>
      <c r="C14025">
        <v>6.6</v>
      </c>
      <c r="E14025" t="b">
        <v>0</v>
      </c>
    </row>
    <row r="14026" spans="1:5" x14ac:dyDescent="0.3">
      <c r="A14026" t="s">
        <v>4750</v>
      </c>
      <c r="B14026" t="s">
        <v>17</v>
      </c>
      <c r="C14026">
        <v>6.6</v>
      </c>
      <c r="E14026" t="b">
        <v>0</v>
      </c>
    </row>
    <row r="14027" spans="1:5" x14ac:dyDescent="0.3">
      <c r="A14027" t="s">
        <v>4751</v>
      </c>
      <c r="B14027" t="s">
        <v>22</v>
      </c>
      <c r="C14027">
        <v>6.9</v>
      </c>
      <c r="E14027" t="b">
        <v>0</v>
      </c>
    </row>
    <row r="14028" spans="1:5" x14ac:dyDescent="0.3">
      <c r="A14028" t="s">
        <v>4751</v>
      </c>
      <c r="B14028" t="s">
        <v>19</v>
      </c>
      <c r="C14028">
        <v>6.9</v>
      </c>
      <c r="E14028" t="b">
        <v>0</v>
      </c>
    </row>
    <row r="14029" spans="1:5" x14ac:dyDescent="0.3">
      <c r="A14029" t="s">
        <v>4752</v>
      </c>
      <c r="B14029" t="s">
        <v>22</v>
      </c>
      <c r="C14029">
        <v>7.1</v>
      </c>
      <c r="E14029" t="b">
        <v>0</v>
      </c>
    </row>
    <row r="14030" spans="1:5" x14ac:dyDescent="0.3">
      <c r="A14030" t="s">
        <v>4752</v>
      </c>
      <c r="B14030" t="s">
        <v>30</v>
      </c>
      <c r="C14030">
        <v>7.1</v>
      </c>
      <c r="E14030" t="b">
        <v>0</v>
      </c>
    </row>
    <row r="14031" spans="1:5" x14ac:dyDescent="0.3">
      <c r="A14031" t="s">
        <v>4753</v>
      </c>
      <c r="B14031" t="s">
        <v>30</v>
      </c>
      <c r="C14031">
        <v>5.6</v>
      </c>
      <c r="E14031" t="b">
        <v>0</v>
      </c>
    </row>
    <row r="14032" spans="1:5" x14ac:dyDescent="0.3">
      <c r="A14032" t="s">
        <v>4754</v>
      </c>
      <c r="B14032" t="s">
        <v>30</v>
      </c>
      <c r="C14032">
        <v>6.7</v>
      </c>
      <c r="E14032" t="b">
        <v>0</v>
      </c>
    </row>
    <row r="14033" spans="1:5" x14ac:dyDescent="0.3">
      <c r="A14033" t="s">
        <v>4755</v>
      </c>
      <c r="B14033" t="s">
        <v>30</v>
      </c>
      <c r="C14033">
        <v>7.1</v>
      </c>
      <c r="E14033" t="b">
        <v>0</v>
      </c>
    </row>
    <row r="14034" spans="1:5" x14ac:dyDescent="0.3">
      <c r="A14034" t="s">
        <v>4756</v>
      </c>
      <c r="B14034" t="s">
        <v>30</v>
      </c>
      <c r="C14034">
        <v>5.2</v>
      </c>
      <c r="E14034" t="b">
        <v>0</v>
      </c>
    </row>
    <row r="14035" spans="1:5" x14ac:dyDescent="0.3">
      <c r="A14035" t="s">
        <v>4757</v>
      </c>
      <c r="B14035" t="s">
        <v>34</v>
      </c>
      <c r="C14035">
        <v>7.7</v>
      </c>
      <c r="E14035" t="b">
        <v>0</v>
      </c>
    </row>
    <row r="14036" spans="1:5" x14ac:dyDescent="0.3">
      <c r="A14036" t="s">
        <v>4757</v>
      </c>
      <c r="B14036" t="s">
        <v>30</v>
      </c>
      <c r="C14036">
        <v>7.7</v>
      </c>
      <c r="E14036" t="b">
        <v>0</v>
      </c>
    </row>
    <row r="14037" spans="1:5" x14ac:dyDescent="0.3">
      <c r="A14037" t="s">
        <v>4757</v>
      </c>
      <c r="B14037" t="s">
        <v>19</v>
      </c>
      <c r="C14037">
        <v>7.7</v>
      </c>
      <c r="E14037" t="b">
        <v>0</v>
      </c>
    </row>
    <row r="14038" spans="1:5" x14ac:dyDescent="0.3">
      <c r="A14038" t="s">
        <v>4758</v>
      </c>
      <c r="B14038" t="s">
        <v>18</v>
      </c>
      <c r="C14038">
        <v>7.5</v>
      </c>
      <c r="E14038" t="b">
        <v>0</v>
      </c>
    </row>
    <row r="14039" spans="1:5" x14ac:dyDescent="0.3">
      <c r="A14039" t="s">
        <v>4759</v>
      </c>
      <c r="B14039" t="s">
        <v>18</v>
      </c>
      <c r="C14039">
        <v>7.6</v>
      </c>
      <c r="E14039" t="b">
        <v>0</v>
      </c>
    </row>
    <row r="14040" spans="1:5" x14ac:dyDescent="0.3">
      <c r="A14040" t="s">
        <v>4760</v>
      </c>
      <c r="B14040" t="s">
        <v>30</v>
      </c>
      <c r="C14040">
        <v>8.1</v>
      </c>
      <c r="E14040" t="b">
        <v>0</v>
      </c>
    </row>
    <row r="14041" spans="1:5" x14ac:dyDescent="0.3">
      <c r="A14041" t="s">
        <v>4760</v>
      </c>
      <c r="B14041" t="s">
        <v>19</v>
      </c>
      <c r="C14041">
        <v>8.1</v>
      </c>
      <c r="E14041" t="b">
        <v>0</v>
      </c>
    </row>
    <row r="14042" spans="1:5" x14ac:dyDescent="0.3">
      <c r="A14042" t="s">
        <v>4761</v>
      </c>
      <c r="B14042" t="s">
        <v>30</v>
      </c>
      <c r="C14042">
        <v>5.5</v>
      </c>
      <c r="E14042" t="b">
        <v>0</v>
      </c>
    </row>
    <row r="14043" spans="1:5" x14ac:dyDescent="0.3">
      <c r="A14043" t="s">
        <v>4761</v>
      </c>
      <c r="B14043" t="s">
        <v>19</v>
      </c>
      <c r="C14043">
        <v>5.5</v>
      </c>
      <c r="E14043" t="b">
        <v>0</v>
      </c>
    </row>
    <row r="14044" spans="1:5" x14ac:dyDescent="0.3">
      <c r="A14044" t="s">
        <v>4762</v>
      </c>
      <c r="B14044" t="s">
        <v>30</v>
      </c>
      <c r="C14044">
        <v>6.6</v>
      </c>
      <c r="E14044" t="b">
        <v>0</v>
      </c>
    </row>
    <row r="14045" spans="1:5" x14ac:dyDescent="0.3">
      <c r="A14045" t="s">
        <v>4762</v>
      </c>
      <c r="B14045" t="s">
        <v>32</v>
      </c>
      <c r="C14045">
        <v>6.6</v>
      </c>
      <c r="E14045" t="b">
        <v>0</v>
      </c>
    </row>
    <row r="14046" spans="1:5" x14ac:dyDescent="0.3">
      <c r="A14046" t="s">
        <v>4763</v>
      </c>
      <c r="B14046" t="s">
        <v>12</v>
      </c>
      <c r="C14046">
        <v>3.2</v>
      </c>
      <c r="E14046" t="b">
        <v>0</v>
      </c>
    </row>
    <row r="14047" spans="1:5" x14ac:dyDescent="0.3">
      <c r="A14047" t="s">
        <v>4763</v>
      </c>
      <c r="B14047" t="s">
        <v>17</v>
      </c>
      <c r="C14047">
        <v>3.2</v>
      </c>
      <c r="E14047" t="b">
        <v>0</v>
      </c>
    </row>
    <row r="14048" spans="1:5" x14ac:dyDescent="0.3">
      <c r="A14048" t="s">
        <v>1141</v>
      </c>
      <c r="B14048" t="s">
        <v>30</v>
      </c>
      <c r="C14048">
        <v>7.4</v>
      </c>
      <c r="E14048" t="b">
        <v>0</v>
      </c>
    </row>
    <row r="14049" spans="1:5" x14ac:dyDescent="0.3">
      <c r="A14049" t="s">
        <v>1141</v>
      </c>
      <c r="B14049" t="s">
        <v>14</v>
      </c>
      <c r="C14049">
        <v>7.4</v>
      </c>
      <c r="E14049" t="b">
        <v>0</v>
      </c>
    </row>
    <row r="14050" spans="1:5" x14ac:dyDescent="0.3">
      <c r="A14050" t="s">
        <v>1141</v>
      </c>
      <c r="B14050" t="s">
        <v>25</v>
      </c>
      <c r="C14050">
        <v>7.4</v>
      </c>
      <c r="E14050" t="b">
        <v>0</v>
      </c>
    </row>
    <row r="14051" spans="1:5" x14ac:dyDescent="0.3">
      <c r="A14051" t="s">
        <v>1141</v>
      </c>
      <c r="B14051" t="s">
        <v>19</v>
      </c>
      <c r="C14051">
        <v>7.4</v>
      </c>
      <c r="E14051" t="b">
        <v>0</v>
      </c>
    </row>
    <row r="14052" spans="1:5" x14ac:dyDescent="0.3">
      <c r="A14052" t="s">
        <v>4764</v>
      </c>
      <c r="B14052" t="s">
        <v>30</v>
      </c>
      <c r="C14052">
        <v>6.6</v>
      </c>
      <c r="E14052" t="b">
        <v>0</v>
      </c>
    </row>
    <row r="14053" spans="1:5" x14ac:dyDescent="0.3">
      <c r="A14053" t="s">
        <v>4764</v>
      </c>
      <c r="B14053" t="s">
        <v>39</v>
      </c>
      <c r="C14053">
        <v>6.6</v>
      </c>
      <c r="E14053" t="b">
        <v>0</v>
      </c>
    </row>
    <row r="14054" spans="1:5" x14ac:dyDescent="0.3">
      <c r="A14054" t="s">
        <v>4765</v>
      </c>
      <c r="B14054" t="s">
        <v>12</v>
      </c>
      <c r="C14054">
        <v>6.2</v>
      </c>
      <c r="E14054" t="b">
        <v>0</v>
      </c>
    </row>
    <row r="14055" spans="1:5" x14ac:dyDescent="0.3">
      <c r="A14055" t="s">
        <v>4765</v>
      </c>
      <c r="B14055" t="s">
        <v>22</v>
      </c>
      <c r="C14055">
        <v>6.2</v>
      </c>
      <c r="E14055" t="b">
        <v>0</v>
      </c>
    </row>
    <row r="14056" spans="1:5" x14ac:dyDescent="0.3">
      <c r="A14056" t="s">
        <v>4765</v>
      </c>
      <c r="B14056" t="s">
        <v>15</v>
      </c>
      <c r="C14056">
        <v>6.2</v>
      </c>
      <c r="E14056" t="b">
        <v>0</v>
      </c>
    </row>
    <row r="14057" spans="1:5" x14ac:dyDescent="0.3">
      <c r="A14057" t="s">
        <v>4765</v>
      </c>
      <c r="B14057" t="s">
        <v>32</v>
      </c>
      <c r="C14057">
        <v>6.2</v>
      </c>
      <c r="E14057" t="b">
        <v>0</v>
      </c>
    </row>
    <row r="14058" spans="1:5" x14ac:dyDescent="0.3">
      <c r="A14058" t="s">
        <v>4766</v>
      </c>
      <c r="B14058" t="s">
        <v>17</v>
      </c>
      <c r="C14058">
        <v>4.8</v>
      </c>
      <c r="E14058" t="b">
        <v>0</v>
      </c>
    </row>
    <row r="14059" spans="1:5" x14ac:dyDescent="0.3">
      <c r="A14059" t="s">
        <v>4767</v>
      </c>
      <c r="B14059" t="s">
        <v>35</v>
      </c>
      <c r="C14059">
        <v>4.5</v>
      </c>
      <c r="E14059" t="b">
        <v>0</v>
      </c>
    </row>
    <row r="14060" spans="1:5" x14ac:dyDescent="0.3">
      <c r="A14060" t="s">
        <v>4768</v>
      </c>
      <c r="B14060" t="s">
        <v>22</v>
      </c>
      <c r="C14060">
        <v>7.2</v>
      </c>
      <c r="E14060" t="b">
        <v>0</v>
      </c>
    </row>
    <row r="14061" spans="1:5" x14ac:dyDescent="0.3">
      <c r="A14061" t="s">
        <v>4768</v>
      </c>
      <c r="B14061" t="s">
        <v>30</v>
      </c>
      <c r="C14061">
        <v>7.2</v>
      </c>
      <c r="E14061" t="b">
        <v>0</v>
      </c>
    </row>
    <row r="14062" spans="1:5" x14ac:dyDescent="0.3">
      <c r="A14062" t="s">
        <v>4768</v>
      </c>
      <c r="B14062" t="s">
        <v>19</v>
      </c>
      <c r="C14062">
        <v>7.2</v>
      </c>
      <c r="E14062" t="b">
        <v>0</v>
      </c>
    </row>
    <row r="14063" spans="1:5" x14ac:dyDescent="0.3">
      <c r="A14063" t="s">
        <v>4769</v>
      </c>
      <c r="B14063" t="s">
        <v>30</v>
      </c>
      <c r="C14063">
        <v>4.3</v>
      </c>
      <c r="E14063" t="b">
        <v>0</v>
      </c>
    </row>
    <row r="14064" spans="1:5" x14ac:dyDescent="0.3">
      <c r="A14064" t="s">
        <v>4769</v>
      </c>
      <c r="B14064" t="s">
        <v>25</v>
      </c>
      <c r="C14064">
        <v>4.3</v>
      </c>
      <c r="E14064" t="b">
        <v>0</v>
      </c>
    </row>
    <row r="14065" spans="1:5" x14ac:dyDescent="0.3">
      <c r="A14065" t="s">
        <v>4769</v>
      </c>
      <c r="B14065" t="s">
        <v>19</v>
      </c>
      <c r="C14065">
        <v>4.3</v>
      </c>
      <c r="E14065" t="b">
        <v>0</v>
      </c>
    </row>
    <row r="14066" spans="1:5" x14ac:dyDescent="0.3">
      <c r="A14066" t="s">
        <v>4770</v>
      </c>
      <c r="B14066" t="s">
        <v>35</v>
      </c>
      <c r="C14066">
        <v>4.5</v>
      </c>
      <c r="E14066" t="b">
        <v>0</v>
      </c>
    </row>
    <row r="14067" spans="1:5" x14ac:dyDescent="0.3">
      <c r="A14067" t="s">
        <v>4770</v>
      </c>
      <c r="B14067" t="s">
        <v>26</v>
      </c>
      <c r="C14067">
        <v>4.5</v>
      </c>
      <c r="E14067" t="b">
        <v>0</v>
      </c>
    </row>
    <row r="14068" spans="1:5" x14ac:dyDescent="0.3">
      <c r="A14068" t="s">
        <v>4771</v>
      </c>
      <c r="B14068" t="s">
        <v>22</v>
      </c>
      <c r="C14068">
        <v>6.4</v>
      </c>
      <c r="E14068" t="b">
        <v>0</v>
      </c>
    </row>
    <row r="14069" spans="1:5" x14ac:dyDescent="0.3">
      <c r="A14069" t="s">
        <v>4771</v>
      </c>
      <c r="B14069" t="s">
        <v>34</v>
      </c>
      <c r="C14069">
        <v>6.4</v>
      </c>
      <c r="E14069" t="b">
        <v>0</v>
      </c>
    </row>
    <row r="14070" spans="1:5" x14ac:dyDescent="0.3">
      <c r="A14070" t="s">
        <v>4771</v>
      </c>
      <c r="B14070" t="s">
        <v>30</v>
      </c>
      <c r="C14070">
        <v>6.4</v>
      </c>
      <c r="E14070" t="b">
        <v>0</v>
      </c>
    </row>
    <row r="14071" spans="1:5" x14ac:dyDescent="0.3">
      <c r="A14071" t="s">
        <v>4771</v>
      </c>
      <c r="B14071" t="s">
        <v>35</v>
      </c>
      <c r="C14071">
        <v>6.4</v>
      </c>
      <c r="E14071" t="b">
        <v>0</v>
      </c>
    </row>
    <row r="14072" spans="1:5" x14ac:dyDescent="0.3">
      <c r="A14072" t="s">
        <v>4771</v>
      </c>
      <c r="B14072" t="s">
        <v>26</v>
      </c>
      <c r="C14072">
        <v>6.4</v>
      </c>
      <c r="E14072" t="b">
        <v>0</v>
      </c>
    </row>
    <row r="14073" spans="1:5" x14ac:dyDescent="0.3">
      <c r="A14073" t="s">
        <v>4771</v>
      </c>
      <c r="B14073" t="s">
        <v>17</v>
      </c>
      <c r="C14073">
        <v>6.4</v>
      </c>
      <c r="E14073" t="b">
        <v>0</v>
      </c>
    </row>
    <row r="14074" spans="1:5" x14ac:dyDescent="0.3">
      <c r="A14074" t="s">
        <v>4772</v>
      </c>
      <c r="B14074" t="s">
        <v>38</v>
      </c>
      <c r="C14074">
        <v>6.4</v>
      </c>
      <c r="E14074" t="b">
        <v>0</v>
      </c>
    </row>
    <row r="14075" spans="1:5" x14ac:dyDescent="0.3">
      <c r="A14075" t="s">
        <v>4772</v>
      </c>
      <c r="B14075" t="s">
        <v>34</v>
      </c>
      <c r="C14075">
        <v>6.4</v>
      </c>
      <c r="E14075" t="b">
        <v>0</v>
      </c>
    </row>
    <row r="14076" spans="1:5" x14ac:dyDescent="0.3">
      <c r="A14076" t="s">
        <v>4772</v>
      </c>
      <c r="B14076" t="s">
        <v>30</v>
      </c>
      <c r="C14076">
        <v>6.4</v>
      </c>
      <c r="E14076" t="b">
        <v>0</v>
      </c>
    </row>
    <row r="14077" spans="1:5" x14ac:dyDescent="0.3">
      <c r="A14077" t="s">
        <v>4772</v>
      </c>
      <c r="B14077" t="s">
        <v>17</v>
      </c>
      <c r="C14077">
        <v>6.4</v>
      </c>
      <c r="E14077" t="b">
        <v>0</v>
      </c>
    </row>
    <row r="14078" spans="1:5" x14ac:dyDescent="0.3">
      <c r="A14078" t="s">
        <v>4773</v>
      </c>
      <c r="B14078" t="s">
        <v>22</v>
      </c>
      <c r="C14078">
        <v>7.3</v>
      </c>
      <c r="E14078" t="b">
        <v>0</v>
      </c>
    </row>
    <row r="14079" spans="1:5" x14ac:dyDescent="0.3">
      <c r="A14079" t="s">
        <v>4773</v>
      </c>
      <c r="B14079" t="s">
        <v>30</v>
      </c>
      <c r="C14079">
        <v>7.3</v>
      </c>
      <c r="E14079" t="b">
        <v>0</v>
      </c>
    </row>
    <row r="14080" spans="1:5" x14ac:dyDescent="0.3">
      <c r="A14080" t="s">
        <v>4773</v>
      </c>
      <c r="B14080" t="s">
        <v>19</v>
      </c>
      <c r="C14080">
        <v>7.3</v>
      </c>
      <c r="E14080" t="b">
        <v>0</v>
      </c>
    </row>
    <row r="14081" spans="1:5" x14ac:dyDescent="0.3">
      <c r="A14081" t="s">
        <v>4774</v>
      </c>
      <c r="B14081" t="s">
        <v>22</v>
      </c>
      <c r="C14081">
        <v>6.9</v>
      </c>
      <c r="E14081" t="b">
        <v>0</v>
      </c>
    </row>
    <row r="14082" spans="1:5" x14ac:dyDescent="0.3">
      <c r="A14082" t="s">
        <v>4774</v>
      </c>
      <c r="B14082" t="s">
        <v>30</v>
      </c>
      <c r="C14082">
        <v>6.9</v>
      </c>
      <c r="E14082" t="b">
        <v>0</v>
      </c>
    </row>
    <row r="14083" spans="1:5" x14ac:dyDescent="0.3">
      <c r="A14083" t="s">
        <v>4774</v>
      </c>
      <c r="B14083" t="s">
        <v>19</v>
      </c>
      <c r="C14083">
        <v>6.9</v>
      </c>
      <c r="E14083" t="b">
        <v>0</v>
      </c>
    </row>
    <row r="14084" spans="1:5" x14ac:dyDescent="0.3">
      <c r="A14084" t="s">
        <v>4775</v>
      </c>
      <c r="B14084" t="s">
        <v>12</v>
      </c>
      <c r="C14084">
        <v>4.3</v>
      </c>
      <c r="E14084" t="b">
        <v>0</v>
      </c>
    </row>
    <row r="14085" spans="1:5" x14ac:dyDescent="0.3">
      <c r="A14085" t="s">
        <v>4775</v>
      </c>
      <c r="B14085" t="s">
        <v>13</v>
      </c>
      <c r="C14085">
        <v>4.3</v>
      </c>
      <c r="E14085" t="b">
        <v>0</v>
      </c>
    </row>
    <row r="14086" spans="1:5" x14ac:dyDescent="0.3">
      <c r="A14086" t="s">
        <v>4775</v>
      </c>
      <c r="B14086" t="s">
        <v>26</v>
      </c>
      <c r="C14086">
        <v>4.3</v>
      </c>
      <c r="E14086" t="b">
        <v>0</v>
      </c>
    </row>
    <row r="14087" spans="1:5" x14ac:dyDescent="0.3">
      <c r="A14087" t="s">
        <v>4775</v>
      </c>
      <c r="B14087" t="s">
        <v>19</v>
      </c>
      <c r="C14087">
        <v>4.3</v>
      </c>
      <c r="E14087" t="b">
        <v>0</v>
      </c>
    </row>
    <row r="14088" spans="1:5" x14ac:dyDescent="0.3">
      <c r="A14088" t="s">
        <v>4775</v>
      </c>
      <c r="B14088" t="s">
        <v>17</v>
      </c>
      <c r="C14088">
        <v>4.3</v>
      </c>
      <c r="E14088" t="b">
        <v>0</v>
      </c>
    </row>
    <row r="14089" spans="1:5" x14ac:dyDescent="0.3">
      <c r="A14089" t="s">
        <v>4776</v>
      </c>
      <c r="B14089" t="s">
        <v>34</v>
      </c>
      <c r="C14089">
        <v>7.2</v>
      </c>
      <c r="E14089" t="b">
        <v>0</v>
      </c>
    </row>
    <row r="14090" spans="1:5" x14ac:dyDescent="0.3">
      <c r="A14090" t="s">
        <v>4776</v>
      </c>
      <c r="B14090" t="s">
        <v>30</v>
      </c>
      <c r="C14090">
        <v>7.2</v>
      </c>
      <c r="E14090" t="b">
        <v>0</v>
      </c>
    </row>
    <row r="14091" spans="1:5" x14ac:dyDescent="0.3">
      <c r="A14091" t="s">
        <v>4776</v>
      </c>
      <c r="B14091" t="s">
        <v>19</v>
      </c>
      <c r="C14091">
        <v>7.2</v>
      </c>
      <c r="E14091" t="b">
        <v>0</v>
      </c>
    </row>
    <row r="14092" spans="1:5" x14ac:dyDescent="0.3">
      <c r="A14092" t="s">
        <v>4777</v>
      </c>
      <c r="B14092" t="s">
        <v>22</v>
      </c>
      <c r="C14092">
        <v>6.5</v>
      </c>
      <c r="E14092" t="b">
        <v>0</v>
      </c>
    </row>
    <row r="14093" spans="1:5" x14ac:dyDescent="0.3">
      <c r="A14093" t="s">
        <v>4777</v>
      </c>
      <c r="B14093" t="s">
        <v>30</v>
      </c>
      <c r="C14093">
        <v>6.5</v>
      </c>
      <c r="E14093" t="b">
        <v>0</v>
      </c>
    </row>
    <row r="14094" spans="1:5" x14ac:dyDescent="0.3">
      <c r="A14094" t="s">
        <v>4777</v>
      </c>
      <c r="B14094" t="s">
        <v>19</v>
      </c>
      <c r="C14094">
        <v>6.5</v>
      </c>
      <c r="E14094" t="b">
        <v>0</v>
      </c>
    </row>
    <row r="14095" spans="1:5" x14ac:dyDescent="0.3">
      <c r="A14095" t="s">
        <v>4778</v>
      </c>
      <c r="B14095" t="s">
        <v>22</v>
      </c>
      <c r="C14095">
        <v>6.6</v>
      </c>
      <c r="E14095" t="b">
        <v>0</v>
      </c>
    </row>
    <row r="14096" spans="1:5" x14ac:dyDescent="0.3">
      <c r="A14096" t="s">
        <v>4778</v>
      </c>
      <c r="B14096" t="s">
        <v>30</v>
      </c>
      <c r="C14096">
        <v>6.6</v>
      </c>
      <c r="E14096" t="b">
        <v>0</v>
      </c>
    </row>
    <row r="14097" spans="1:5" x14ac:dyDescent="0.3">
      <c r="A14097" t="s">
        <v>4779</v>
      </c>
      <c r="B14097" t="s">
        <v>22</v>
      </c>
      <c r="C14097">
        <v>6.7</v>
      </c>
      <c r="E14097" t="b">
        <v>0</v>
      </c>
    </row>
    <row r="14098" spans="1:5" x14ac:dyDescent="0.3">
      <c r="A14098" t="s">
        <v>4779</v>
      </c>
      <c r="B14098" t="s">
        <v>30</v>
      </c>
      <c r="C14098">
        <v>6.7</v>
      </c>
      <c r="E14098" t="b">
        <v>0</v>
      </c>
    </row>
    <row r="14099" spans="1:5" x14ac:dyDescent="0.3">
      <c r="A14099" t="s">
        <v>4779</v>
      </c>
      <c r="B14099" t="s">
        <v>19</v>
      </c>
      <c r="C14099">
        <v>6.7</v>
      </c>
      <c r="E14099" t="b">
        <v>0</v>
      </c>
    </row>
    <row r="14100" spans="1:5" x14ac:dyDescent="0.3">
      <c r="A14100" t="s">
        <v>4780</v>
      </c>
      <c r="B14100" t="s">
        <v>12</v>
      </c>
      <c r="C14100">
        <v>4.3</v>
      </c>
      <c r="E14100" t="b">
        <v>0</v>
      </c>
    </row>
    <row r="14101" spans="1:5" x14ac:dyDescent="0.3">
      <c r="A14101" t="s">
        <v>4780</v>
      </c>
      <c r="B14101" t="s">
        <v>34</v>
      </c>
      <c r="C14101">
        <v>4.3</v>
      </c>
      <c r="E14101" t="b">
        <v>0</v>
      </c>
    </row>
    <row r="14102" spans="1:5" x14ac:dyDescent="0.3">
      <c r="A14102" t="s">
        <v>4780</v>
      </c>
      <c r="B14102" t="s">
        <v>30</v>
      </c>
      <c r="C14102">
        <v>4.3</v>
      </c>
      <c r="E14102" t="b">
        <v>0</v>
      </c>
    </row>
    <row r="14103" spans="1:5" x14ac:dyDescent="0.3">
      <c r="A14103" t="s">
        <v>4781</v>
      </c>
      <c r="B14103" t="s">
        <v>26</v>
      </c>
      <c r="C14103">
        <v>7.3</v>
      </c>
      <c r="E14103" t="b">
        <v>0</v>
      </c>
    </row>
    <row r="14104" spans="1:5" x14ac:dyDescent="0.3">
      <c r="A14104" t="s">
        <v>4781</v>
      </c>
      <c r="B14104" t="s">
        <v>15</v>
      </c>
      <c r="C14104">
        <v>7.3</v>
      </c>
      <c r="E14104" t="b">
        <v>0</v>
      </c>
    </row>
    <row r="14105" spans="1:5" x14ac:dyDescent="0.3">
      <c r="A14105" t="s">
        <v>4781</v>
      </c>
      <c r="B14105" t="s">
        <v>17</v>
      </c>
      <c r="C14105">
        <v>7.3</v>
      </c>
      <c r="E14105" t="b">
        <v>0</v>
      </c>
    </row>
    <row r="14106" spans="1:5" x14ac:dyDescent="0.3">
      <c r="A14106" t="s">
        <v>4782</v>
      </c>
      <c r="B14106" t="s">
        <v>22</v>
      </c>
      <c r="C14106">
        <v>6.4</v>
      </c>
      <c r="E14106" t="b">
        <v>0</v>
      </c>
    </row>
    <row r="14107" spans="1:5" x14ac:dyDescent="0.3">
      <c r="A14107" t="s">
        <v>4782</v>
      </c>
      <c r="B14107" t="s">
        <v>19</v>
      </c>
      <c r="C14107">
        <v>6.4</v>
      </c>
      <c r="E14107" t="b">
        <v>0</v>
      </c>
    </row>
    <row r="14108" spans="1:5" x14ac:dyDescent="0.3">
      <c r="A14108" t="s">
        <v>4783</v>
      </c>
      <c r="B14108" t="s">
        <v>21</v>
      </c>
      <c r="C14108">
        <v>7</v>
      </c>
      <c r="E14108" t="b">
        <v>0</v>
      </c>
    </row>
    <row r="14109" spans="1:5" x14ac:dyDescent="0.3">
      <c r="A14109" t="s">
        <v>4783</v>
      </c>
      <c r="B14109" t="s">
        <v>22</v>
      </c>
      <c r="C14109">
        <v>7</v>
      </c>
      <c r="E14109" t="b">
        <v>0</v>
      </c>
    </row>
    <row r="14110" spans="1:5" x14ac:dyDescent="0.3">
      <c r="A14110" t="s">
        <v>4783</v>
      </c>
      <c r="B14110" t="s">
        <v>30</v>
      </c>
      <c r="C14110">
        <v>7</v>
      </c>
      <c r="E14110" t="b">
        <v>0</v>
      </c>
    </row>
    <row r="14111" spans="1:5" x14ac:dyDescent="0.3">
      <c r="A14111" t="s">
        <v>4783</v>
      </c>
      <c r="B14111" t="s">
        <v>14</v>
      </c>
      <c r="C14111">
        <v>7</v>
      </c>
      <c r="E14111" t="b">
        <v>0</v>
      </c>
    </row>
    <row r="14112" spans="1:5" x14ac:dyDescent="0.3">
      <c r="A14112" t="s">
        <v>4783</v>
      </c>
      <c r="B14112" t="s">
        <v>15</v>
      </c>
      <c r="C14112">
        <v>7</v>
      </c>
      <c r="E14112" t="b">
        <v>0</v>
      </c>
    </row>
    <row r="14113" spans="1:5" x14ac:dyDescent="0.3">
      <c r="A14113" t="s">
        <v>4784</v>
      </c>
      <c r="B14113" t="s">
        <v>30</v>
      </c>
      <c r="C14113">
        <v>5.5</v>
      </c>
      <c r="E14113" t="b">
        <v>0</v>
      </c>
    </row>
    <row r="14114" spans="1:5" x14ac:dyDescent="0.3">
      <c r="A14114" t="s">
        <v>4784</v>
      </c>
      <c r="B14114" t="s">
        <v>26</v>
      </c>
      <c r="C14114">
        <v>5.5</v>
      </c>
      <c r="E14114" t="b">
        <v>0</v>
      </c>
    </row>
    <row r="14115" spans="1:5" x14ac:dyDescent="0.3">
      <c r="A14115" t="s">
        <v>4784</v>
      </c>
      <c r="B14115" t="s">
        <v>17</v>
      </c>
      <c r="C14115">
        <v>5.5</v>
      </c>
      <c r="E14115" t="b">
        <v>0</v>
      </c>
    </row>
    <row r="14116" spans="1:5" x14ac:dyDescent="0.3">
      <c r="A14116" t="s">
        <v>4785</v>
      </c>
      <c r="B14116" t="s">
        <v>30</v>
      </c>
      <c r="C14116">
        <v>6.7</v>
      </c>
      <c r="E14116" t="b">
        <v>0</v>
      </c>
    </row>
    <row r="14117" spans="1:5" x14ac:dyDescent="0.3">
      <c r="A14117" t="s">
        <v>4785</v>
      </c>
      <c r="B14117" t="s">
        <v>19</v>
      </c>
      <c r="C14117">
        <v>6.7</v>
      </c>
      <c r="E14117" t="b">
        <v>0</v>
      </c>
    </row>
    <row r="14118" spans="1:5" x14ac:dyDescent="0.3">
      <c r="A14118" t="s">
        <v>4786</v>
      </c>
      <c r="B14118" t="s">
        <v>35</v>
      </c>
      <c r="C14118">
        <v>4.3</v>
      </c>
      <c r="E14118" t="b">
        <v>0</v>
      </c>
    </row>
    <row r="14119" spans="1:5" x14ac:dyDescent="0.3">
      <c r="A14119" t="s">
        <v>4787</v>
      </c>
      <c r="B14119" t="s">
        <v>22</v>
      </c>
      <c r="C14119">
        <v>6.1</v>
      </c>
      <c r="E14119" t="b">
        <v>0</v>
      </c>
    </row>
    <row r="14120" spans="1:5" x14ac:dyDescent="0.3">
      <c r="A14120" t="s">
        <v>4787</v>
      </c>
      <c r="B14120" t="s">
        <v>39</v>
      </c>
      <c r="C14120">
        <v>6.1</v>
      </c>
      <c r="E14120" t="b">
        <v>0</v>
      </c>
    </row>
    <row r="14121" spans="1:5" x14ac:dyDescent="0.3">
      <c r="A14121" t="s">
        <v>4788</v>
      </c>
      <c r="B14121" t="s">
        <v>22</v>
      </c>
      <c r="C14121">
        <v>6.8</v>
      </c>
      <c r="E14121" t="b">
        <v>0</v>
      </c>
    </row>
    <row r="14122" spans="1:5" x14ac:dyDescent="0.3">
      <c r="A14122" t="s">
        <v>4788</v>
      </c>
      <c r="B14122" t="s">
        <v>30</v>
      </c>
      <c r="C14122">
        <v>6.8</v>
      </c>
      <c r="E14122" t="b">
        <v>0</v>
      </c>
    </row>
    <row r="14123" spans="1:5" x14ac:dyDescent="0.3">
      <c r="A14123" t="s">
        <v>4789</v>
      </c>
      <c r="B14123" t="s">
        <v>30</v>
      </c>
      <c r="C14123">
        <v>3.9</v>
      </c>
      <c r="E14123" t="b">
        <v>0</v>
      </c>
    </row>
    <row r="14124" spans="1:5" x14ac:dyDescent="0.3">
      <c r="A14124" t="s">
        <v>4789</v>
      </c>
      <c r="B14124" t="s">
        <v>17</v>
      </c>
      <c r="C14124">
        <v>3.9</v>
      </c>
      <c r="E14124" t="b">
        <v>0</v>
      </c>
    </row>
    <row r="14125" spans="1:5" x14ac:dyDescent="0.3">
      <c r="A14125" t="s">
        <v>4790</v>
      </c>
      <c r="B14125" t="s">
        <v>34</v>
      </c>
      <c r="C14125">
        <v>8.5</v>
      </c>
      <c r="E14125" t="b">
        <v>0</v>
      </c>
    </row>
    <row r="14126" spans="1:5" x14ac:dyDescent="0.3">
      <c r="A14126" t="s">
        <v>4790</v>
      </c>
      <c r="B14126" t="s">
        <v>30</v>
      </c>
      <c r="C14126">
        <v>8.5</v>
      </c>
      <c r="E14126" t="b">
        <v>0</v>
      </c>
    </row>
    <row r="14127" spans="1:5" x14ac:dyDescent="0.3">
      <c r="A14127" t="s">
        <v>4791</v>
      </c>
      <c r="B14127" t="s">
        <v>30</v>
      </c>
      <c r="C14127">
        <v>6.9</v>
      </c>
      <c r="E14127" t="b">
        <v>0</v>
      </c>
    </row>
    <row r="14128" spans="1:5" x14ac:dyDescent="0.3">
      <c r="A14128" t="s">
        <v>4792</v>
      </c>
      <c r="B14128" t="s">
        <v>30</v>
      </c>
      <c r="C14128">
        <v>7.3</v>
      </c>
      <c r="E14128" t="b">
        <v>0</v>
      </c>
    </row>
    <row r="14129" spans="1:5" x14ac:dyDescent="0.3">
      <c r="A14129" t="s">
        <v>4792</v>
      </c>
      <c r="B14129" t="s">
        <v>17</v>
      </c>
      <c r="C14129">
        <v>7.3</v>
      </c>
      <c r="E14129" t="b">
        <v>0</v>
      </c>
    </row>
    <row r="14130" spans="1:5" x14ac:dyDescent="0.3">
      <c r="A14130" t="s">
        <v>4793</v>
      </c>
      <c r="B14130" t="s">
        <v>26</v>
      </c>
      <c r="C14130">
        <v>6.9</v>
      </c>
      <c r="E14130" t="b">
        <v>0</v>
      </c>
    </row>
    <row r="14131" spans="1:5" x14ac:dyDescent="0.3">
      <c r="A14131" t="s">
        <v>4793</v>
      </c>
      <c r="B14131" t="s">
        <v>17</v>
      </c>
      <c r="C14131">
        <v>6.9</v>
      </c>
      <c r="E14131" t="b">
        <v>0</v>
      </c>
    </row>
    <row r="14132" spans="1:5" x14ac:dyDescent="0.3">
      <c r="A14132" t="s">
        <v>4794</v>
      </c>
      <c r="B14132" t="s">
        <v>15</v>
      </c>
      <c r="C14132">
        <v>6.3</v>
      </c>
      <c r="E14132" t="b">
        <v>0</v>
      </c>
    </row>
    <row r="14133" spans="1:5" x14ac:dyDescent="0.3">
      <c r="A14133" t="s">
        <v>4795</v>
      </c>
      <c r="B14133" t="s">
        <v>30</v>
      </c>
      <c r="C14133">
        <v>2.5</v>
      </c>
      <c r="E14133" t="b">
        <v>0</v>
      </c>
    </row>
    <row r="14134" spans="1:5" x14ac:dyDescent="0.3">
      <c r="A14134" t="s">
        <v>4795</v>
      </c>
      <c r="B14134" t="s">
        <v>25</v>
      </c>
      <c r="C14134">
        <v>2.5</v>
      </c>
      <c r="E14134" t="b">
        <v>0</v>
      </c>
    </row>
    <row r="14135" spans="1:5" x14ac:dyDescent="0.3">
      <c r="A14135" t="s">
        <v>4796</v>
      </c>
      <c r="B14135" t="s">
        <v>30</v>
      </c>
      <c r="C14135">
        <v>5.7</v>
      </c>
      <c r="E14135" t="b">
        <v>0</v>
      </c>
    </row>
    <row r="14136" spans="1:5" x14ac:dyDescent="0.3">
      <c r="A14136" t="s">
        <v>4797</v>
      </c>
      <c r="B14136" t="s">
        <v>12</v>
      </c>
      <c r="C14136">
        <v>7</v>
      </c>
      <c r="E14136" t="b">
        <v>0</v>
      </c>
    </row>
    <row r="14137" spans="1:5" x14ac:dyDescent="0.3">
      <c r="A14137" t="s">
        <v>4797</v>
      </c>
      <c r="B14137" t="s">
        <v>30</v>
      </c>
      <c r="C14137">
        <v>7</v>
      </c>
      <c r="E14137" t="b">
        <v>0</v>
      </c>
    </row>
    <row r="14138" spans="1:5" x14ac:dyDescent="0.3">
      <c r="A14138" t="s">
        <v>4797</v>
      </c>
      <c r="B14138" t="s">
        <v>14</v>
      </c>
      <c r="C14138">
        <v>7</v>
      </c>
      <c r="E14138" t="b">
        <v>0</v>
      </c>
    </row>
    <row r="14139" spans="1:5" x14ac:dyDescent="0.3">
      <c r="A14139" t="s">
        <v>4797</v>
      </c>
      <c r="B14139" t="s">
        <v>15</v>
      </c>
      <c r="C14139">
        <v>7</v>
      </c>
      <c r="E14139" t="b">
        <v>0</v>
      </c>
    </row>
    <row r="14140" spans="1:5" x14ac:dyDescent="0.3">
      <c r="A14140" t="s">
        <v>4798</v>
      </c>
      <c r="B14140" t="s">
        <v>30</v>
      </c>
      <c r="C14140">
        <v>6.2</v>
      </c>
      <c r="E14140" t="b">
        <v>0</v>
      </c>
    </row>
    <row r="14141" spans="1:5" x14ac:dyDescent="0.3">
      <c r="A14141" t="s">
        <v>4798</v>
      </c>
      <c r="B14141" t="s">
        <v>23</v>
      </c>
      <c r="C14141">
        <v>6.2</v>
      </c>
      <c r="E14141" t="b">
        <v>0</v>
      </c>
    </row>
    <row r="14142" spans="1:5" x14ac:dyDescent="0.3">
      <c r="A14142" t="s">
        <v>4799</v>
      </c>
      <c r="B14142" t="s">
        <v>22</v>
      </c>
      <c r="C14142">
        <v>6.9</v>
      </c>
      <c r="E14142" t="b">
        <v>0</v>
      </c>
    </row>
    <row r="14143" spans="1:5" x14ac:dyDescent="0.3">
      <c r="A14143" t="s">
        <v>4799</v>
      </c>
      <c r="B14143" t="s">
        <v>43</v>
      </c>
      <c r="C14143">
        <v>6.9</v>
      </c>
      <c r="E14143" t="b">
        <v>0</v>
      </c>
    </row>
    <row r="14144" spans="1:5" x14ac:dyDescent="0.3">
      <c r="A14144" t="s">
        <v>4800</v>
      </c>
      <c r="B14144" t="s">
        <v>34</v>
      </c>
      <c r="C14144">
        <v>4.5</v>
      </c>
      <c r="E14144" t="b">
        <v>0</v>
      </c>
    </row>
    <row r="14145" spans="1:5" x14ac:dyDescent="0.3">
      <c r="A14145" t="s">
        <v>4800</v>
      </c>
      <c r="B14145" t="s">
        <v>30</v>
      </c>
      <c r="C14145">
        <v>4.5</v>
      </c>
      <c r="E14145" t="b">
        <v>0</v>
      </c>
    </row>
    <row r="14146" spans="1:5" x14ac:dyDescent="0.3">
      <c r="A14146" t="s">
        <v>4801</v>
      </c>
      <c r="B14146" t="s">
        <v>18</v>
      </c>
      <c r="C14146">
        <v>7.8</v>
      </c>
      <c r="E14146" t="b">
        <v>0</v>
      </c>
    </row>
    <row r="14147" spans="1:5" x14ac:dyDescent="0.3">
      <c r="A14147" t="s">
        <v>4802</v>
      </c>
      <c r="B14147" t="s">
        <v>35</v>
      </c>
      <c r="C14147">
        <v>4.4000000000000004</v>
      </c>
      <c r="E14147" t="b">
        <v>0</v>
      </c>
    </row>
    <row r="14148" spans="1:5" x14ac:dyDescent="0.3">
      <c r="A14148" t="s">
        <v>4802</v>
      </c>
      <c r="B14148" t="s">
        <v>17</v>
      </c>
      <c r="C14148">
        <v>4.4000000000000004</v>
      </c>
      <c r="E14148" t="b">
        <v>0</v>
      </c>
    </row>
    <row r="14149" spans="1:5" x14ac:dyDescent="0.3">
      <c r="A14149" t="s">
        <v>2707</v>
      </c>
      <c r="B14149" t="s">
        <v>14</v>
      </c>
      <c r="C14149">
        <v>7.4</v>
      </c>
      <c r="E14149" t="b">
        <v>0</v>
      </c>
    </row>
    <row r="14150" spans="1:5" x14ac:dyDescent="0.3">
      <c r="A14150" t="s">
        <v>2707</v>
      </c>
      <c r="B14150" t="s">
        <v>19</v>
      </c>
      <c r="C14150">
        <v>7.4</v>
      </c>
      <c r="E14150" t="b">
        <v>0</v>
      </c>
    </row>
    <row r="14151" spans="1:5" x14ac:dyDescent="0.3">
      <c r="A14151" t="s">
        <v>4803</v>
      </c>
      <c r="B14151" t="s">
        <v>23</v>
      </c>
      <c r="C14151">
        <v>6.6</v>
      </c>
      <c r="E14151" t="b">
        <v>0</v>
      </c>
    </row>
    <row r="14152" spans="1:5" x14ac:dyDescent="0.3">
      <c r="A14152" t="s">
        <v>4804</v>
      </c>
      <c r="B14152" t="s">
        <v>18</v>
      </c>
      <c r="C14152">
        <v>8</v>
      </c>
      <c r="E14152" t="b">
        <v>0</v>
      </c>
    </row>
    <row r="14153" spans="1:5" x14ac:dyDescent="0.3">
      <c r="A14153" t="s">
        <v>4805</v>
      </c>
      <c r="B14153" t="s">
        <v>30</v>
      </c>
      <c r="C14153">
        <v>8.3000000000000007</v>
      </c>
      <c r="E14153" t="b">
        <v>0</v>
      </c>
    </row>
    <row r="14154" spans="1:5" x14ac:dyDescent="0.3">
      <c r="A14154" t="s">
        <v>4805</v>
      </c>
      <c r="B14154" t="s">
        <v>19</v>
      </c>
      <c r="C14154">
        <v>8.3000000000000007</v>
      </c>
      <c r="E14154" t="b">
        <v>0</v>
      </c>
    </row>
    <row r="14155" spans="1:5" x14ac:dyDescent="0.3">
      <c r="A14155" t="s">
        <v>4805</v>
      </c>
      <c r="B14155" t="s">
        <v>36</v>
      </c>
      <c r="C14155">
        <v>8.3000000000000007</v>
      </c>
      <c r="E14155" t="b">
        <v>0</v>
      </c>
    </row>
    <row r="14156" spans="1:5" x14ac:dyDescent="0.3">
      <c r="A14156" t="s">
        <v>4806</v>
      </c>
      <c r="B14156" t="s">
        <v>22</v>
      </c>
      <c r="C14156">
        <v>6.5</v>
      </c>
      <c r="E14156" t="b">
        <v>0</v>
      </c>
    </row>
    <row r="14157" spans="1:5" x14ac:dyDescent="0.3">
      <c r="A14157" t="s">
        <v>4807</v>
      </c>
      <c r="B14157" t="s">
        <v>22</v>
      </c>
      <c r="C14157">
        <v>7.1</v>
      </c>
      <c r="E14157" t="b">
        <v>0</v>
      </c>
    </row>
    <row r="14158" spans="1:5" x14ac:dyDescent="0.3">
      <c r="A14158" t="s">
        <v>4807</v>
      </c>
      <c r="B14158" t="s">
        <v>39</v>
      </c>
      <c r="C14158">
        <v>7.1</v>
      </c>
      <c r="E14158" t="b">
        <v>0</v>
      </c>
    </row>
    <row r="14159" spans="1:5" x14ac:dyDescent="0.3">
      <c r="A14159" t="s">
        <v>4807</v>
      </c>
      <c r="B14159" t="s">
        <v>19</v>
      </c>
      <c r="C14159">
        <v>7.1</v>
      </c>
      <c r="E14159" t="b">
        <v>0</v>
      </c>
    </row>
    <row r="14160" spans="1:5" x14ac:dyDescent="0.3">
      <c r="A14160" t="s">
        <v>4808</v>
      </c>
      <c r="B14160" t="s">
        <v>12</v>
      </c>
      <c r="C14160">
        <v>7.1</v>
      </c>
      <c r="E14160" t="b">
        <v>0</v>
      </c>
    </row>
    <row r="14161" spans="1:5" x14ac:dyDescent="0.3">
      <c r="A14161" t="s">
        <v>4808</v>
      </c>
      <c r="B14161" t="s">
        <v>38</v>
      </c>
      <c r="C14161">
        <v>7.1</v>
      </c>
      <c r="E14161" t="b">
        <v>0</v>
      </c>
    </row>
    <row r="14162" spans="1:5" x14ac:dyDescent="0.3">
      <c r="A14162" t="s">
        <v>4808</v>
      </c>
      <c r="B14162" t="s">
        <v>34</v>
      </c>
      <c r="C14162">
        <v>7.1</v>
      </c>
      <c r="E14162" t="b">
        <v>0</v>
      </c>
    </row>
    <row r="14163" spans="1:5" x14ac:dyDescent="0.3">
      <c r="A14163" t="s">
        <v>4808</v>
      </c>
      <c r="B14163" t="s">
        <v>30</v>
      </c>
      <c r="C14163">
        <v>7.1</v>
      </c>
      <c r="E14163" t="b">
        <v>0</v>
      </c>
    </row>
    <row r="14164" spans="1:5" x14ac:dyDescent="0.3">
      <c r="A14164" t="s">
        <v>4809</v>
      </c>
      <c r="B14164" t="s">
        <v>13</v>
      </c>
      <c r="C14164">
        <v>4</v>
      </c>
      <c r="E14164" t="b">
        <v>0</v>
      </c>
    </row>
    <row r="14165" spans="1:5" x14ac:dyDescent="0.3">
      <c r="A14165" t="s">
        <v>4809</v>
      </c>
      <c r="B14165" t="s">
        <v>30</v>
      </c>
      <c r="C14165">
        <v>4</v>
      </c>
      <c r="E14165" t="b">
        <v>0</v>
      </c>
    </row>
    <row r="14166" spans="1:5" x14ac:dyDescent="0.3">
      <c r="A14166" t="s">
        <v>4809</v>
      </c>
      <c r="B14166" t="s">
        <v>14</v>
      </c>
      <c r="C14166">
        <v>4</v>
      </c>
      <c r="E14166" t="b">
        <v>0</v>
      </c>
    </row>
    <row r="14167" spans="1:5" x14ac:dyDescent="0.3">
      <c r="A14167" t="s">
        <v>4809</v>
      </c>
      <c r="B14167" t="s">
        <v>17</v>
      </c>
      <c r="C14167">
        <v>4</v>
      </c>
      <c r="E14167" t="b">
        <v>0</v>
      </c>
    </row>
    <row r="14168" spans="1:5" x14ac:dyDescent="0.3">
      <c r="A14168" t="s">
        <v>4809</v>
      </c>
      <c r="B14168" t="s">
        <v>28</v>
      </c>
      <c r="C14168">
        <v>4</v>
      </c>
      <c r="E14168" t="b">
        <v>0</v>
      </c>
    </row>
    <row r="14169" spans="1:5" x14ac:dyDescent="0.3">
      <c r="A14169" t="s">
        <v>4810</v>
      </c>
      <c r="B14169" t="s">
        <v>18</v>
      </c>
      <c r="C14169">
        <v>7.5</v>
      </c>
      <c r="E14169" t="b">
        <v>0</v>
      </c>
    </row>
    <row r="14170" spans="1:5" x14ac:dyDescent="0.3">
      <c r="A14170" t="s">
        <v>4811</v>
      </c>
      <c r="B14170" t="s">
        <v>30</v>
      </c>
      <c r="C14170">
        <v>7</v>
      </c>
      <c r="E14170" t="b">
        <v>0</v>
      </c>
    </row>
    <row r="14171" spans="1:5" x14ac:dyDescent="0.3">
      <c r="A14171" t="s">
        <v>4812</v>
      </c>
      <c r="B14171" t="s">
        <v>22</v>
      </c>
      <c r="C14171">
        <v>4</v>
      </c>
      <c r="E14171" t="b">
        <v>0</v>
      </c>
    </row>
    <row r="14172" spans="1:5" x14ac:dyDescent="0.3">
      <c r="A14172" t="s">
        <v>4812</v>
      </c>
      <c r="B14172" t="s">
        <v>30</v>
      </c>
      <c r="C14172">
        <v>4</v>
      </c>
      <c r="E14172" t="b">
        <v>0</v>
      </c>
    </row>
    <row r="14173" spans="1:5" x14ac:dyDescent="0.3">
      <c r="A14173" t="s">
        <v>4813</v>
      </c>
      <c r="B14173" t="s">
        <v>13</v>
      </c>
      <c r="C14173">
        <v>6.7</v>
      </c>
      <c r="E14173" t="b">
        <v>0</v>
      </c>
    </row>
    <row r="14174" spans="1:5" x14ac:dyDescent="0.3">
      <c r="A14174" t="s">
        <v>4813</v>
      </c>
      <c r="B14174" t="s">
        <v>35</v>
      </c>
      <c r="C14174">
        <v>6.7</v>
      </c>
      <c r="E14174" t="b">
        <v>0</v>
      </c>
    </row>
    <row r="14175" spans="1:5" x14ac:dyDescent="0.3">
      <c r="A14175" t="s">
        <v>4813</v>
      </c>
      <c r="B14175" t="s">
        <v>15</v>
      </c>
      <c r="C14175">
        <v>6.7</v>
      </c>
      <c r="E14175" t="b">
        <v>0</v>
      </c>
    </row>
    <row r="14176" spans="1:5" x14ac:dyDescent="0.3">
      <c r="A14176" t="s">
        <v>3679</v>
      </c>
      <c r="B14176" t="s">
        <v>13</v>
      </c>
      <c r="C14176">
        <v>7.2</v>
      </c>
      <c r="E14176" t="b">
        <v>0</v>
      </c>
    </row>
    <row r="14177" spans="1:5" x14ac:dyDescent="0.3">
      <c r="A14177" t="s">
        <v>3679</v>
      </c>
      <c r="B14177" t="s">
        <v>30</v>
      </c>
      <c r="C14177">
        <v>7.2</v>
      </c>
      <c r="E14177" t="b">
        <v>0</v>
      </c>
    </row>
    <row r="14178" spans="1:5" x14ac:dyDescent="0.3">
      <c r="A14178" t="s">
        <v>3679</v>
      </c>
      <c r="B14178" t="s">
        <v>23</v>
      </c>
      <c r="C14178">
        <v>7.2</v>
      </c>
      <c r="E14178" t="b">
        <v>0</v>
      </c>
    </row>
    <row r="14179" spans="1:5" x14ac:dyDescent="0.3">
      <c r="A14179" t="s">
        <v>3679</v>
      </c>
      <c r="B14179" t="s">
        <v>14</v>
      </c>
      <c r="C14179">
        <v>7.2</v>
      </c>
      <c r="E14179" t="b">
        <v>0</v>
      </c>
    </row>
    <row r="14180" spans="1:5" x14ac:dyDescent="0.3">
      <c r="A14180" t="s">
        <v>3679</v>
      </c>
      <c r="B14180" t="s">
        <v>15</v>
      </c>
      <c r="C14180">
        <v>7.2</v>
      </c>
      <c r="E14180" t="b">
        <v>0</v>
      </c>
    </row>
    <row r="14181" spans="1:5" x14ac:dyDescent="0.3">
      <c r="A14181" t="s">
        <v>4814</v>
      </c>
      <c r="B14181" t="s">
        <v>12</v>
      </c>
      <c r="C14181">
        <v>7</v>
      </c>
      <c r="E14181" t="b">
        <v>0</v>
      </c>
    </row>
    <row r="14182" spans="1:5" x14ac:dyDescent="0.3">
      <c r="A14182" t="s">
        <v>4814</v>
      </c>
      <c r="B14182" t="s">
        <v>13</v>
      </c>
      <c r="C14182">
        <v>7</v>
      </c>
      <c r="E14182" t="b">
        <v>0</v>
      </c>
    </row>
    <row r="14183" spans="1:5" x14ac:dyDescent="0.3">
      <c r="A14183" t="s">
        <v>4814</v>
      </c>
      <c r="B14183" t="s">
        <v>15</v>
      </c>
      <c r="C14183">
        <v>7</v>
      </c>
      <c r="E14183" t="b">
        <v>0</v>
      </c>
    </row>
    <row r="14184" spans="1:5" x14ac:dyDescent="0.3">
      <c r="A14184" t="s">
        <v>4814</v>
      </c>
      <c r="B14184" t="s">
        <v>17</v>
      </c>
      <c r="C14184">
        <v>7</v>
      </c>
      <c r="E14184" t="b">
        <v>0</v>
      </c>
    </row>
    <row r="14185" spans="1:5" x14ac:dyDescent="0.3">
      <c r="A14185" t="s">
        <v>4815</v>
      </c>
      <c r="B14185" t="s">
        <v>22</v>
      </c>
      <c r="C14185">
        <v>7.4</v>
      </c>
      <c r="E14185" t="b">
        <v>0</v>
      </c>
    </row>
    <row r="14186" spans="1:5" x14ac:dyDescent="0.3">
      <c r="A14186" t="s">
        <v>4815</v>
      </c>
      <c r="B14186" t="s">
        <v>30</v>
      </c>
      <c r="C14186">
        <v>7.4</v>
      </c>
      <c r="E14186" t="b">
        <v>0</v>
      </c>
    </row>
    <row r="14187" spans="1:5" x14ac:dyDescent="0.3">
      <c r="A14187" t="s">
        <v>4816</v>
      </c>
      <c r="B14187" t="s">
        <v>12</v>
      </c>
      <c r="C14187">
        <v>8</v>
      </c>
      <c r="E14187" t="b">
        <v>0</v>
      </c>
    </row>
    <row r="14188" spans="1:5" x14ac:dyDescent="0.3">
      <c r="A14188" t="s">
        <v>4816</v>
      </c>
      <c r="B14188" t="s">
        <v>30</v>
      </c>
      <c r="C14188">
        <v>8</v>
      </c>
      <c r="E14188" t="b">
        <v>0</v>
      </c>
    </row>
    <row r="14189" spans="1:5" x14ac:dyDescent="0.3">
      <c r="A14189" t="s">
        <v>4816</v>
      </c>
      <c r="B14189" t="s">
        <v>28</v>
      </c>
      <c r="C14189">
        <v>8</v>
      </c>
      <c r="E14189" t="b">
        <v>0</v>
      </c>
    </row>
    <row r="14190" spans="1:5" x14ac:dyDescent="0.3">
      <c r="A14190" t="s">
        <v>4817</v>
      </c>
      <c r="B14190" t="s">
        <v>22</v>
      </c>
      <c r="C14190">
        <v>6.5</v>
      </c>
      <c r="E14190" t="b">
        <v>0</v>
      </c>
    </row>
    <row r="14191" spans="1:5" x14ac:dyDescent="0.3">
      <c r="A14191" t="s">
        <v>4817</v>
      </c>
      <c r="B14191" t="s">
        <v>30</v>
      </c>
      <c r="C14191">
        <v>6.5</v>
      </c>
      <c r="E14191" t="b">
        <v>0</v>
      </c>
    </row>
    <row r="14192" spans="1:5" x14ac:dyDescent="0.3">
      <c r="A14192" t="s">
        <v>4817</v>
      </c>
      <c r="B14192" t="s">
        <v>31</v>
      </c>
      <c r="C14192">
        <v>6.5</v>
      </c>
      <c r="E14192" t="b">
        <v>0</v>
      </c>
    </row>
    <row r="14193" spans="1:5" x14ac:dyDescent="0.3">
      <c r="A14193" t="s">
        <v>4817</v>
      </c>
      <c r="B14193" t="s">
        <v>25</v>
      </c>
      <c r="C14193">
        <v>6.5</v>
      </c>
      <c r="E14193" t="b">
        <v>0</v>
      </c>
    </row>
    <row r="14194" spans="1:5" x14ac:dyDescent="0.3">
      <c r="A14194" t="s">
        <v>4817</v>
      </c>
      <c r="B14194" t="s">
        <v>19</v>
      </c>
      <c r="C14194">
        <v>6.5</v>
      </c>
      <c r="E14194" t="b">
        <v>0</v>
      </c>
    </row>
    <row r="14195" spans="1:5" x14ac:dyDescent="0.3">
      <c r="A14195" t="s">
        <v>4818</v>
      </c>
      <c r="B14195" t="s">
        <v>18</v>
      </c>
      <c r="C14195">
        <v>7.2</v>
      </c>
      <c r="E14195" t="b">
        <v>0</v>
      </c>
    </row>
    <row r="14196" spans="1:5" x14ac:dyDescent="0.3">
      <c r="A14196" t="s">
        <v>4819</v>
      </c>
      <c r="B14196" t="s">
        <v>30</v>
      </c>
      <c r="C14196">
        <v>6.4</v>
      </c>
      <c r="E14196" t="b">
        <v>0</v>
      </c>
    </row>
    <row r="14197" spans="1:5" x14ac:dyDescent="0.3">
      <c r="A14197" t="s">
        <v>4820</v>
      </c>
      <c r="B14197" t="s">
        <v>30</v>
      </c>
      <c r="C14197">
        <v>6.5</v>
      </c>
      <c r="E14197" t="b">
        <v>0</v>
      </c>
    </row>
    <row r="14198" spans="1:5" x14ac:dyDescent="0.3">
      <c r="A14198" t="s">
        <v>4821</v>
      </c>
      <c r="B14198" t="s">
        <v>22</v>
      </c>
      <c r="C14198">
        <v>6.8</v>
      </c>
      <c r="E14198" t="b">
        <v>0</v>
      </c>
    </row>
    <row r="14199" spans="1:5" x14ac:dyDescent="0.3">
      <c r="A14199" t="s">
        <v>4821</v>
      </c>
      <c r="B14199" t="s">
        <v>30</v>
      </c>
      <c r="C14199">
        <v>6.8</v>
      </c>
      <c r="E14199" t="b">
        <v>0</v>
      </c>
    </row>
    <row r="14200" spans="1:5" x14ac:dyDescent="0.3">
      <c r="A14200" t="s">
        <v>4821</v>
      </c>
      <c r="B14200" t="s">
        <v>19</v>
      </c>
      <c r="C14200">
        <v>6.8</v>
      </c>
      <c r="E14200" t="b">
        <v>0</v>
      </c>
    </row>
    <row r="14201" spans="1:5" x14ac:dyDescent="0.3">
      <c r="A14201" t="s">
        <v>4822</v>
      </c>
      <c r="B14201" t="s">
        <v>30</v>
      </c>
      <c r="C14201">
        <v>6.9</v>
      </c>
      <c r="E14201" t="b">
        <v>0</v>
      </c>
    </row>
    <row r="14202" spans="1:5" x14ac:dyDescent="0.3">
      <c r="A14202" t="s">
        <v>4822</v>
      </c>
      <c r="B14202" t="s">
        <v>39</v>
      </c>
      <c r="C14202">
        <v>6.9</v>
      </c>
      <c r="E14202" t="b">
        <v>0</v>
      </c>
    </row>
    <row r="14203" spans="1:5" x14ac:dyDescent="0.3">
      <c r="A14203" t="s">
        <v>4823</v>
      </c>
      <c r="B14203" t="s">
        <v>18</v>
      </c>
      <c r="C14203">
        <v>7.5</v>
      </c>
      <c r="E14203" t="b">
        <v>0</v>
      </c>
    </row>
    <row r="14204" spans="1:5" x14ac:dyDescent="0.3">
      <c r="A14204" t="s">
        <v>4823</v>
      </c>
      <c r="B14204" t="s">
        <v>31</v>
      </c>
      <c r="C14204">
        <v>7.5</v>
      </c>
      <c r="E14204" t="b">
        <v>0</v>
      </c>
    </row>
    <row r="14205" spans="1:5" x14ac:dyDescent="0.3">
      <c r="A14205" t="s">
        <v>4823</v>
      </c>
      <c r="B14205" t="s">
        <v>39</v>
      </c>
      <c r="C14205">
        <v>7.5</v>
      </c>
      <c r="E14205" t="b">
        <v>0</v>
      </c>
    </row>
    <row r="14206" spans="1:5" x14ac:dyDescent="0.3">
      <c r="A14206" t="s">
        <v>1689</v>
      </c>
      <c r="B14206" t="s">
        <v>34</v>
      </c>
      <c r="C14206">
        <v>7.1</v>
      </c>
      <c r="E14206" t="b">
        <v>0</v>
      </c>
    </row>
    <row r="14207" spans="1:5" x14ac:dyDescent="0.3">
      <c r="A14207" t="s">
        <v>1689</v>
      </c>
      <c r="B14207" t="s">
        <v>30</v>
      </c>
      <c r="C14207">
        <v>7.1</v>
      </c>
      <c r="E14207" t="b">
        <v>0</v>
      </c>
    </row>
    <row r="14208" spans="1:5" x14ac:dyDescent="0.3">
      <c r="A14208" t="s">
        <v>1689</v>
      </c>
      <c r="B14208" t="s">
        <v>17</v>
      </c>
      <c r="C14208">
        <v>7.1</v>
      </c>
      <c r="E14208" t="b">
        <v>0</v>
      </c>
    </row>
    <row r="14209" spans="1:5" x14ac:dyDescent="0.3">
      <c r="A14209" t="s">
        <v>4824</v>
      </c>
      <c r="B14209" t="s">
        <v>34</v>
      </c>
      <c r="C14209">
        <v>5.0999999999999996</v>
      </c>
      <c r="E14209" t="b">
        <v>0</v>
      </c>
    </row>
    <row r="14210" spans="1:5" x14ac:dyDescent="0.3">
      <c r="A14210" t="s">
        <v>4824</v>
      </c>
      <c r="B14210" t="s">
        <v>35</v>
      </c>
      <c r="C14210">
        <v>5.0999999999999996</v>
      </c>
      <c r="E14210" t="b">
        <v>0</v>
      </c>
    </row>
    <row r="14211" spans="1:5" x14ac:dyDescent="0.3">
      <c r="A14211" t="s">
        <v>4824</v>
      </c>
      <c r="B14211" t="s">
        <v>26</v>
      </c>
      <c r="C14211">
        <v>5.0999999999999996</v>
      </c>
      <c r="E14211" t="b">
        <v>0</v>
      </c>
    </row>
    <row r="14212" spans="1:5" x14ac:dyDescent="0.3">
      <c r="A14212" t="s">
        <v>4824</v>
      </c>
      <c r="B14212" t="s">
        <v>17</v>
      </c>
      <c r="C14212">
        <v>5.0999999999999996</v>
      </c>
      <c r="E14212" t="b">
        <v>0</v>
      </c>
    </row>
    <row r="14213" spans="1:5" x14ac:dyDescent="0.3">
      <c r="A14213" t="s">
        <v>4825</v>
      </c>
      <c r="B14213" t="s">
        <v>22</v>
      </c>
      <c r="C14213">
        <v>6.2</v>
      </c>
      <c r="E14213" t="b">
        <v>0</v>
      </c>
    </row>
    <row r="14214" spans="1:5" x14ac:dyDescent="0.3">
      <c r="A14214" t="s">
        <v>4825</v>
      </c>
      <c r="B14214" t="s">
        <v>30</v>
      </c>
      <c r="C14214">
        <v>6.2</v>
      </c>
      <c r="E14214" t="b">
        <v>0</v>
      </c>
    </row>
    <row r="14215" spans="1:5" x14ac:dyDescent="0.3">
      <c r="A14215" t="s">
        <v>4826</v>
      </c>
      <c r="B14215" t="s">
        <v>35</v>
      </c>
      <c r="C14215">
        <v>3.9</v>
      </c>
      <c r="E14215" t="b">
        <v>0</v>
      </c>
    </row>
    <row r="14216" spans="1:5" x14ac:dyDescent="0.3">
      <c r="A14216" t="s">
        <v>4826</v>
      </c>
      <c r="B14216" t="s">
        <v>15</v>
      </c>
      <c r="C14216">
        <v>3.9</v>
      </c>
      <c r="E14216" t="b">
        <v>0</v>
      </c>
    </row>
    <row r="14217" spans="1:5" x14ac:dyDescent="0.3">
      <c r="A14217" t="s">
        <v>4826</v>
      </c>
      <c r="B14217" t="s">
        <v>17</v>
      </c>
      <c r="C14217">
        <v>3.9</v>
      </c>
      <c r="E14217" t="b">
        <v>0</v>
      </c>
    </row>
    <row r="14218" spans="1:5" x14ac:dyDescent="0.3">
      <c r="A14218" t="s">
        <v>4827</v>
      </c>
      <c r="B14218" t="s">
        <v>22</v>
      </c>
      <c r="C14218">
        <v>6</v>
      </c>
      <c r="E14218" t="b">
        <v>0</v>
      </c>
    </row>
    <row r="14219" spans="1:5" x14ac:dyDescent="0.3">
      <c r="A14219" t="s">
        <v>4827</v>
      </c>
      <c r="B14219" t="s">
        <v>30</v>
      </c>
      <c r="C14219">
        <v>6</v>
      </c>
      <c r="E14219" t="b">
        <v>0</v>
      </c>
    </row>
    <row r="14220" spans="1:5" x14ac:dyDescent="0.3">
      <c r="A14220" t="s">
        <v>4827</v>
      </c>
      <c r="B14220" t="s">
        <v>35</v>
      </c>
      <c r="C14220">
        <v>6</v>
      </c>
      <c r="E14220" t="b">
        <v>0</v>
      </c>
    </row>
    <row r="14221" spans="1:5" x14ac:dyDescent="0.3">
      <c r="A14221" t="s">
        <v>4827</v>
      </c>
      <c r="B14221" t="s">
        <v>19</v>
      </c>
      <c r="C14221">
        <v>6</v>
      </c>
      <c r="E14221" t="b">
        <v>0</v>
      </c>
    </row>
    <row r="14222" spans="1:5" x14ac:dyDescent="0.3">
      <c r="A14222" t="s">
        <v>4828</v>
      </c>
      <c r="B14222" t="s">
        <v>22</v>
      </c>
      <c r="C14222">
        <v>6.8</v>
      </c>
      <c r="E14222" t="b">
        <v>0</v>
      </c>
    </row>
    <row r="14223" spans="1:5" x14ac:dyDescent="0.3">
      <c r="A14223" t="s">
        <v>4828</v>
      </c>
      <c r="B14223" t="s">
        <v>35</v>
      </c>
      <c r="C14223">
        <v>6.8</v>
      </c>
      <c r="E14223" t="b">
        <v>0</v>
      </c>
    </row>
    <row r="14224" spans="1:5" x14ac:dyDescent="0.3">
      <c r="A14224" t="s">
        <v>4828</v>
      </c>
      <c r="B14224" t="s">
        <v>26</v>
      </c>
      <c r="C14224">
        <v>6.8</v>
      </c>
      <c r="E14224" t="b">
        <v>0</v>
      </c>
    </row>
    <row r="14225" spans="1:5" x14ac:dyDescent="0.3">
      <c r="A14225" t="s">
        <v>4828</v>
      </c>
      <c r="B14225" t="s">
        <v>17</v>
      </c>
      <c r="C14225">
        <v>6.8</v>
      </c>
      <c r="E14225" t="b">
        <v>0</v>
      </c>
    </row>
    <row r="14226" spans="1:5" x14ac:dyDescent="0.3">
      <c r="A14226" t="s">
        <v>4829</v>
      </c>
      <c r="B14226" t="s">
        <v>18</v>
      </c>
      <c r="C14226">
        <v>7.4</v>
      </c>
      <c r="E14226" t="b">
        <v>0</v>
      </c>
    </row>
    <row r="14227" spans="1:5" x14ac:dyDescent="0.3">
      <c r="A14227" t="s">
        <v>4830</v>
      </c>
      <c r="B14227" t="s">
        <v>30</v>
      </c>
      <c r="C14227">
        <v>8.1</v>
      </c>
      <c r="E14227" t="b">
        <v>0</v>
      </c>
    </row>
    <row r="14228" spans="1:5" x14ac:dyDescent="0.3">
      <c r="A14228" t="s">
        <v>4830</v>
      </c>
      <c r="B14228" t="s">
        <v>14</v>
      </c>
      <c r="C14228">
        <v>8.1</v>
      </c>
      <c r="E14228" t="b">
        <v>0</v>
      </c>
    </row>
    <row r="14229" spans="1:5" x14ac:dyDescent="0.3">
      <c r="A14229" t="s">
        <v>4831</v>
      </c>
      <c r="B14229" t="s">
        <v>22</v>
      </c>
      <c r="C14229">
        <v>6.5</v>
      </c>
      <c r="E14229" t="b">
        <v>0</v>
      </c>
    </row>
    <row r="14230" spans="1:5" x14ac:dyDescent="0.3">
      <c r="A14230" t="s">
        <v>4831</v>
      </c>
      <c r="B14230" t="s">
        <v>30</v>
      </c>
      <c r="C14230">
        <v>6.5</v>
      </c>
      <c r="E14230" t="b">
        <v>0</v>
      </c>
    </row>
    <row r="14231" spans="1:5" x14ac:dyDescent="0.3">
      <c r="A14231" t="s">
        <v>4831</v>
      </c>
      <c r="B14231" t="s">
        <v>19</v>
      </c>
      <c r="C14231">
        <v>6.5</v>
      </c>
      <c r="E14231" t="b">
        <v>0</v>
      </c>
    </row>
    <row r="14232" spans="1:5" x14ac:dyDescent="0.3">
      <c r="A14232" t="s">
        <v>4832</v>
      </c>
      <c r="B14232" t="s">
        <v>30</v>
      </c>
      <c r="C14232">
        <v>8</v>
      </c>
      <c r="E14232" t="b">
        <v>0</v>
      </c>
    </row>
    <row r="14233" spans="1:5" x14ac:dyDescent="0.3">
      <c r="A14233" t="s">
        <v>4832</v>
      </c>
      <c r="B14233" t="s">
        <v>19</v>
      </c>
      <c r="C14233">
        <v>8</v>
      </c>
      <c r="E14233" t="b">
        <v>0</v>
      </c>
    </row>
    <row r="14234" spans="1:5" x14ac:dyDescent="0.3">
      <c r="A14234" t="s">
        <v>4832</v>
      </c>
      <c r="B14234" t="s">
        <v>15</v>
      </c>
      <c r="C14234">
        <v>8</v>
      </c>
      <c r="E14234" t="b">
        <v>0</v>
      </c>
    </row>
    <row r="14235" spans="1:5" x14ac:dyDescent="0.3">
      <c r="A14235" t="s">
        <v>4833</v>
      </c>
      <c r="B14235" t="s">
        <v>34</v>
      </c>
      <c r="C14235">
        <v>7.7</v>
      </c>
      <c r="E14235" t="b">
        <v>0</v>
      </c>
    </row>
    <row r="14236" spans="1:5" x14ac:dyDescent="0.3">
      <c r="A14236" t="s">
        <v>4833</v>
      </c>
      <c r="B14236" t="s">
        <v>18</v>
      </c>
      <c r="C14236">
        <v>7.7</v>
      </c>
      <c r="E14236" t="b">
        <v>0</v>
      </c>
    </row>
    <row r="14237" spans="1:5" x14ac:dyDescent="0.3">
      <c r="A14237" t="s">
        <v>4834</v>
      </c>
      <c r="B14237" t="s">
        <v>30</v>
      </c>
      <c r="C14237">
        <v>7.2</v>
      </c>
      <c r="E14237" t="b">
        <v>0</v>
      </c>
    </row>
    <row r="14238" spans="1:5" x14ac:dyDescent="0.3">
      <c r="A14238" t="s">
        <v>4834</v>
      </c>
      <c r="B14238" t="s">
        <v>23</v>
      </c>
      <c r="C14238">
        <v>7.2</v>
      </c>
      <c r="E14238" t="b">
        <v>0</v>
      </c>
    </row>
    <row r="14239" spans="1:5" x14ac:dyDescent="0.3">
      <c r="A14239" t="s">
        <v>4835</v>
      </c>
      <c r="B14239" t="s">
        <v>30</v>
      </c>
      <c r="C14239">
        <v>5.4</v>
      </c>
      <c r="E14239" t="b">
        <v>0</v>
      </c>
    </row>
    <row r="14240" spans="1:5" x14ac:dyDescent="0.3">
      <c r="A14240" t="s">
        <v>4835</v>
      </c>
      <c r="B14240" t="s">
        <v>39</v>
      </c>
      <c r="C14240">
        <v>5.4</v>
      </c>
      <c r="E14240" t="b">
        <v>0</v>
      </c>
    </row>
    <row r="14241" spans="1:5" x14ac:dyDescent="0.3">
      <c r="A14241" t="s">
        <v>4835</v>
      </c>
      <c r="B14241" t="s">
        <v>26</v>
      </c>
      <c r="C14241">
        <v>5.4</v>
      </c>
      <c r="E14241" t="b">
        <v>0</v>
      </c>
    </row>
    <row r="14242" spans="1:5" x14ac:dyDescent="0.3">
      <c r="A14242" t="s">
        <v>4835</v>
      </c>
      <c r="B14242" t="s">
        <v>19</v>
      </c>
      <c r="C14242">
        <v>5.4</v>
      </c>
      <c r="E14242" t="b">
        <v>0</v>
      </c>
    </row>
    <row r="14243" spans="1:5" x14ac:dyDescent="0.3">
      <c r="A14243" t="s">
        <v>4835</v>
      </c>
      <c r="B14243" t="s">
        <v>15</v>
      </c>
      <c r="C14243">
        <v>5.4</v>
      </c>
      <c r="E14243" t="b">
        <v>0</v>
      </c>
    </row>
    <row r="14244" spans="1:5" x14ac:dyDescent="0.3">
      <c r="A14244" t="s">
        <v>4836</v>
      </c>
      <c r="B14244" t="s">
        <v>22</v>
      </c>
      <c r="C14244">
        <v>6.7</v>
      </c>
      <c r="E14244" t="b">
        <v>0</v>
      </c>
    </row>
    <row r="14245" spans="1:5" x14ac:dyDescent="0.3">
      <c r="A14245" t="s">
        <v>4836</v>
      </c>
      <c r="B14245" t="s">
        <v>30</v>
      </c>
      <c r="C14245">
        <v>6.7</v>
      </c>
      <c r="E14245" t="b">
        <v>0</v>
      </c>
    </row>
    <row r="14246" spans="1:5" x14ac:dyDescent="0.3">
      <c r="A14246" t="s">
        <v>4836</v>
      </c>
      <c r="B14246" t="s">
        <v>39</v>
      </c>
      <c r="C14246">
        <v>6.7</v>
      </c>
      <c r="E14246" t="b">
        <v>0</v>
      </c>
    </row>
    <row r="14247" spans="1:5" x14ac:dyDescent="0.3">
      <c r="A14247" t="s">
        <v>4837</v>
      </c>
      <c r="B14247" t="s">
        <v>30</v>
      </c>
      <c r="C14247">
        <v>6.3</v>
      </c>
      <c r="E14247" t="b">
        <v>0</v>
      </c>
    </row>
    <row r="14248" spans="1:5" x14ac:dyDescent="0.3">
      <c r="A14248" t="s">
        <v>4837</v>
      </c>
      <c r="B14248" t="s">
        <v>15</v>
      </c>
      <c r="C14248">
        <v>6.3</v>
      </c>
      <c r="E14248" t="b">
        <v>0</v>
      </c>
    </row>
    <row r="14249" spans="1:5" x14ac:dyDescent="0.3">
      <c r="A14249" t="s">
        <v>4837</v>
      </c>
      <c r="B14249" t="s">
        <v>17</v>
      </c>
      <c r="C14249">
        <v>6.3</v>
      </c>
      <c r="E14249" t="b">
        <v>0</v>
      </c>
    </row>
    <row r="14250" spans="1:5" x14ac:dyDescent="0.3">
      <c r="A14250" t="s">
        <v>4838</v>
      </c>
      <c r="B14250" t="s">
        <v>30</v>
      </c>
      <c r="C14250">
        <v>8.1</v>
      </c>
      <c r="E14250" t="b">
        <v>0</v>
      </c>
    </row>
    <row r="14251" spans="1:5" x14ac:dyDescent="0.3">
      <c r="A14251" t="s">
        <v>4839</v>
      </c>
      <c r="B14251" t="s">
        <v>30</v>
      </c>
      <c r="C14251">
        <v>8.5</v>
      </c>
      <c r="E14251" t="b">
        <v>0</v>
      </c>
    </row>
    <row r="14252" spans="1:5" x14ac:dyDescent="0.3">
      <c r="A14252" t="s">
        <v>4839</v>
      </c>
      <c r="B14252" t="s">
        <v>23</v>
      </c>
      <c r="C14252">
        <v>8.5</v>
      </c>
      <c r="E14252" t="b">
        <v>0</v>
      </c>
    </row>
    <row r="14253" spans="1:5" x14ac:dyDescent="0.3">
      <c r="A14253" t="s">
        <v>4840</v>
      </c>
      <c r="B14253" t="s">
        <v>30</v>
      </c>
      <c r="C14253">
        <v>7.7</v>
      </c>
      <c r="E14253" t="b">
        <v>0</v>
      </c>
    </row>
    <row r="14254" spans="1:5" x14ac:dyDescent="0.3">
      <c r="A14254" t="s">
        <v>4840</v>
      </c>
      <c r="B14254" t="s">
        <v>19</v>
      </c>
      <c r="C14254">
        <v>7.7</v>
      </c>
      <c r="E14254" t="b">
        <v>0</v>
      </c>
    </row>
    <row r="14255" spans="1:5" x14ac:dyDescent="0.3">
      <c r="A14255" t="s">
        <v>4841</v>
      </c>
      <c r="B14255" t="s">
        <v>22</v>
      </c>
      <c r="C14255">
        <v>6.5</v>
      </c>
      <c r="E14255" t="b">
        <v>0</v>
      </c>
    </row>
    <row r="14256" spans="1:5" x14ac:dyDescent="0.3">
      <c r="A14256" t="s">
        <v>4841</v>
      </c>
      <c r="B14256" t="s">
        <v>19</v>
      </c>
      <c r="C14256">
        <v>6.5</v>
      </c>
      <c r="E14256" t="b">
        <v>0</v>
      </c>
    </row>
    <row r="14257" spans="1:5" x14ac:dyDescent="0.3">
      <c r="A14257" t="s">
        <v>4842</v>
      </c>
      <c r="B14257" t="s">
        <v>18</v>
      </c>
      <c r="C14257">
        <v>8.6999999999999993</v>
      </c>
      <c r="E14257" t="b">
        <v>0</v>
      </c>
    </row>
    <row r="14258" spans="1:5" x14ac:dyDescent="0.3">
      <c r="A14258" t="s">
        <v>4843</v>
      </c>
      <c r="B14258" t="s">
        <v>30</v>
      </c>
      <c r="C14258">
        <v>6.5</v>
      </c>
      <c r="E14258" t="b">
        <v>0</v>
      </c>
    </row>
    <row r="14259" spans="1:5" x14ac:dyDescent="0.3">
      <c r="A14259" t="s">
        <v>4844</v>
      </c>
      <c r="B14259" t="s">
        <v>30</v>
      </c>
      <c r="C14259">
        <v>7</v>
      </c>
      <c r="E14259" t="b">
        <v>0</v>
      </c>
    </row>
    <row r="14260" spans="1:5" x14ac:dyDescent="0.3">
      <c r="A14260" t="s">
        <v>4844</v>
      </c>
      <c r="B14260" t="s">
        <v>19</v>
      </c>
      <c r="C14260">
        <v>7</v>
      </c>
      <c r="E14260" t="b">
        <v>0</v>
      </c>
    </row>
    <row r="14261" spans="1:5" x14ac:dyDescent="0.3">
      <c r="A14261" t="s">
        <v>4844</v>
      </c>
      <c r="B14261" t="s">
        <v>15</v>
      </c>
      <c r="C14261">
        <v>7</v>
      </c>
      <c r="E14261" t="b">
        <v>0</v>
      </c>
    </row>
    <row r="14262" spans="1:5" x14ac:dyDescent="0.3">
      <c r="A14262" t="s">
        <v>4172</v>
      </c>
      <c r="B14262" t="s">
        <v>17</v>
      </c>
      <c r="C14262">
        <v>5.8</v>
      </c>
      <c r="E14262" t="b">
        <v>0</v>
      </c>
    </row>
    <row r="14263" spans="1:5" x14ac:dyDescent="0.3">
      <c r="A14263" t="s">
        <v>4845</v>
      </c>
      <c r="B14263" t="s">
        <v>34</v>
      </c>
      <c r="C14263">
        <v>5.5</v>
      </c>
      <c r="E14263" t="b">
        <v>0</v>
      </c>
    </row>
    <row r="14264" spans="1:5" x14ac:dyDescent="0.3">
      <c r="A14264" t="s">
        <v>4845</v>
      </c>
      <c r="B14264" t="s">
        <v>30</v>
      </c>
      <c r="C14264">
        <v>5.5</v>
      </c>
      <c r="E14264" t="b">
        <v>0</v>
      </c>
    </row>
    <row r="14265" spans="1:5" x14ac:dyDescent="0.3">
      <c r="A14265" t="s">
        <v>4845</v>
      </c>
      <c r="B14265" t="s">
        <v>17</v>
      </c>
      <c r="C14265">
        <v>5.5</v>
      </c>
      <c r="E14265" t="b">
        <v>0</v>
      </c>
    </row>
    <row r="14266" spans="1:5" x14ac:dyDescent="0.3">
      <c r="A14266" t="s">
        <v>4846</v>
      </c>
      <c r="B14266" t="s">
        <v>30</v>
      </c>
      <c r="C14266">
        <v>7</v>
      </c>
      <c r="E14266" t="b">
        <v>0</v>
      </c>
    </row>
    <row r="14267" spans="1:5" x14ac:dyDescent="0.3">
      <c r="A14267" t="s">
        <v>4847</v>
      </c>
      <c r="B14267" t="s">
        <v>22</v>
      </c>
      <c r="C14267">
        <v>6.3</v>
      </c>
      <c r="E14267" t="b">
        <v>0</v>
      </c>
    </row>
    <row r="14268" spans="1:5" x14ac:dyDescent="0.3">
      <c r="A14268" t="s">
        <v>4847</v>
      </c>
      <c r="B14268" t="s">
        <v>30</v>
      </c>
      <c r="C14268">
        <v>6.3</v>
      </c>
      <c r="E14268" t="b">
        <v>0</v>
      </c>
    </row>
    <row r="14269" spans="1:5" x14ac:dyDescent="0.3">
      <c r="A14269" t="s">
        <v>4847</v>
      </c>
      <c r="B14269" t="s">
        <v>19</v>
      </c>
      <c r="C14269">
        <v>6.3</v>
      </c>
      <c r="E14269" t="b">
        <v>0</v>
      </c>
    </row>
    <row r="14270" spans="1:5" x14ac:dyDescent="0.3">
      <c r="A14270" t="s">
        <v>4848</v>
      </c>
      <c r="B14270" t="s">
        <v>30</v>
      </c>
      <c r="C14270">
        <v>7.9</v>
      </c>
      <c r="E14270" t="b">
        <v>0</v>
      </c>
    </row>
    <row r="14271" spans="1:5" x14ac:dyDescent="0.3">
      <c r="A14271" t="s">
        <v>4848</v>
      </c>
      <c r="B14271" t="s">
        <v>39</v>
      </c>
      <c r="C14271">
        <v>7.9</v>
      </c>
      <c r="E14271" t="b">
        <v>0</v>
      </c>
    </row>
    <row r="14272" spans="1:5" x14ac:dyDescent="0.3">
      <c r="A14272" t="s">
        <v>4848</v>
      </c>
      <c r="B14272" t="s">
        <v>19</v>
      </c>
      <c r="C14272">
        <v>7.9</v>
      </c>
      <c r="E14272" t="b">
        <v>0</v>
      </c>
    </row>
    <row r="14273" spans="1:5" x14ac:dyDescent="0.3">
      <c r="A14273" t="s">
        <v>4849</v>
      </c>
      <c r="B14273" t="s">
        <v>22</v>
      </c>
      <c r="C14273">
        <v>7.3</v>
      </c>
      <c r="E14273" t="b">
        <v>0</v>
      </c>
    </row>
    <row r="14274" spans="1:5" x14ac:dyDescent="0.3">
      <c r="A14274" t="s">
        <v>4850</v>
      </c>
      <c r="B14274" t="s">
        <v>18</v>
      </c>
      <c r="C14274">
        <v>7.4</v>
      </c>
      <c r="E14274" t="b">
        <v>0</v>
      </c>
    </row>
    <row r="14275" spans="1:5" x14ac:dyDescent="0.3">
      <c r="A14275" t="s">
        <v>4851</v>
      </c>
      <c r="B14275" t="s">
        <v>35</v>
      </c>
      <c r="C14275">
        <v>5.4</v>
      </c>
      <c r="E14275" t="b">
        <v>0</v>
      </c>
    </row>
    <row r="14276" spans="1:5" x14ac:dyDescent="0.3">
      <c r="A14276" t="s">
        <v>4852</v>
      </c>
      <c r="B14276" t="s">
        <v>12</v>
      </c>
      <c r="C14276">
        <v>7.1</v>
      </c>
      <c r="E14276" t="b">
        <v>0</v>
      </c>
    </row>
    <row r="14277" spans="1:5" x14ac:dyDescent="0.3">
      <c r="A14277" t="s">
        <v>4852</v>
      </c>
      <c r="B14277" t="s">
        <v>30</v>
      </c>
      <c r="C14277">
        <v>7.1</v>
      </c>
      <c r="E14277" t="b">
        <v>0</v>
      </c>
    </row>
    <row r="14278" spans="1:5" x14ac:dyDescent="0.3">
      <c r="A14278" t="s">
        <v>4852</v>
      </c>
      <c r="B14278" t="s">
        <v>32</v>
      </c>
      <c r="C14278">
        <v>7.1</v>
      </c>
      <c r="E14278" t="b">
        <v>0</v>
      </c>
    </row>
    <row r="14279" spans="1:5" x14ac:dyDescent="0.3">
      <c r="A14279" t="s">
        <v>3259</v>
      </c>
      <c r="B14279" t="s">
        <v>35</v>
      </c>
      <c r="C14279">
        <v>7.5</v>
      </c>
      <c r="E14279" t="b">
        <v>0</v>
      </c>
    </row>
    <row r="14280" spans="1:5" x14ac:dyDescent="0.3">
      <c r="A14280" t="s">
        <v>3259</v>
      </c>
      <c r="B14280" t="s">
        <v>17</v>
      </c>
      <c r="C14280">
        <v>7.5</v>
      </c>
      <c r="E14280" t="b">
        <v>0</v>
      </c>
    </row>
    <row r="14281" spans="1:5" x14ac:dyDescent="0.3">
      <c r="A14281" t="s">
        <v>4853</v>
      </c>
      <c r="B14281" t="s">
        <v>21</v>
      </c>
      <c r="C14281">
        <v>8.4</v>
      </c>
      <c r="E14281" t="b">
        <v>0</v>
      </c>
    </row>
    <row r="14282" spans="1:5" x14ac:dyDescent="0.3">
      <c r="A14282" t="s">
        <v>4853</v>
      </c>
      <c r="B14282" t="s">
        <v>22</v>
      </c>
      <c r="C14282">
        <v>8.4</v>
      </c>
      <c r="E14282" t="b">
        <v>0</v>
      </c>
    </row>
    <row r="14283" spans="1:5" x14ac:dyDescent="0.3">
      <c r="A14283" t="s">
        <v>4853</v>
      </c>
      <c r="B14283" t="s">
        <v>23</v>
      </c>
      <c r="C14283">
        <v>8.4</v>
      </c>
      <c r="E14283" t="b">
        <v>0</v>
      </c>
    </row>
    <row r="14284" spans="1:5" x14ac:dyDescent="0.3">
      <c r="A14284" t="s">
        <v>4854</v>
      </c>
      <c r="B14284" t="s">
        <v>13</v>
      </c>
      <c r="C14284">
        <v>7</v>
      </c>
      <c r="E14284" t="b">
        <v>0</v>
      </c>
    </row>
    <row r="14285" spans="1:5" x14ac:dyDescent="0.3">
      <c r="A14285" t="s">
        <v>4854</v>
      </c>
      <c r="B14285" t="s">
        <v>18</v>
      </c>
      <c r="C14285">
        <v>7</v>
      </c>
      <c r="E14285" t="b">
        <v>0</v>
      </c>
    </row>
    <row r="14286" spans="1:5" x14ac:dyDescent="0.3">
      <c r="A14286" t="s">
        <v>4855</v>
      </c>
      <c r="B14286" t="s">
        <v>18</v>
      </c>
      <c r="C14286">
        <v>5.3</v>
      </c>
      <c r="E14286" t="b">
        <v>0</v>
      </c>
    </row>
    <row r="14287" spans="1:5" x14ac:dyDescent="0.3">
      <c r="A14287" t="s">
        <v>4856</v>
      </c>
      <c r="B14287" t="s">
        <v>18</v>
      </c>
      <c r="C14287">
        <v>7.1</v>
      </c>
      <c r="E14287" t="b">
        <v>0</v>
      </c>
    </row>
    <row r="14288" spans="1:5" x14ac:dyDescent="0.3">
      <c r="A14288" t="s">
        <v>4857</v>
      </c>
      <c r="B14288" t="s">
        <v>18</v>
      </c>
      <c r="C14288">
        <v>7.5</v>
      </c>
      <c r="E14288" t="b">
        <v>0</v>
      </c>
    </row>
    <row r="14289" spans="1:5" x14ac:dyDescent="0.3">
      <c r="A14289" t="s">
        <v>2892</v>
      </c>
      <c r="B14289" t="s">
        <v>14</v>
      </c>
      <c r="C14289">
        <v>6.1</v>
      </c>
      <c r="E14289" t="b">
        <v>0</v>
      </c>
    </row>
    <row r="14290" spans="1:5" x14ac:dyDescent="0.3">
      <c r="A14290" t="s">
        <v>2892</v>
      </c>
      <c r="B14290" t="s">
        <v>35</v>
      </c>
      <c r="C14290">
        <v>6.1</v>
      </c>
      <c r="E14290" t="b">
        <v>0</v>
      </c>
    </row>
    <row r="14291" spans="1:5" x14ac:dyDescent="0.3">
      <c r="A14291" t="s">
        <v>2892</v>
      </c>
      <c r="B14291" t="s">
        <v>17</v>
      </c>
      <c r="C14291">
        <v>6.1</v>
      </c>
      <c r="E14291" t="b">
        <v>0</v>
      </c>
    </row>
    <row r="14292" spans="1:5" x14ac:dyDescent="0.3">
      <c r="A14292" t="s">
        <v>4858</v>
      </c>
      <c r="B14292" t="s">
        <v>30</v>
      </c>
      <c r="C14292">
        <v>7.2</v>
      </c>
      <c r="E14292" t="b">
        <v>0</v>
      </c>
    </row>
    <row r="14293" spans="1:5" x14ac:dyDescent="0.3">
      <c r="A14293" t="s">
        <v>4859</v>
      </c>
      <c r="B14293" t="s">
        <v>30</v>
      </c>
      <c r="C14293">
        <v>6.7</v>
      </c>
      <c r="E14293" t="b">
        <v>0</v>
      </c>
    </row>
    <row r="14294" spans="1:5" x14ac:dyDescent="0.3">
      <c r="A14294" t="s">
        <v>4859</v>
      </c>
      <c r="B14294" t="s">
        <v>26</v>
      </c>
      <c r="C14294">
        <v>6.7</v>
      </c>
      <c r="E14294" t="b">
        <v>0</v>
      </c>
    </row>
    <row r="14295" spans="1:5" x14ac:dyDescent="0.3">
      <c r="A14295" t="s">
        <v>4859</v>
      </c>
      <c r="B14295" t="s">
        <v>15</v>
      </c>
      <c r="C14295">
        <v>6.7</v>
      </c>
      <c r="E14295" t="b">
        <v>0</v>
      </c>
    </row>
    <row r="14296" spans="1:5" x14ac:dyDescent="0.3">
      <c r="A14296" t="s">
        <v>4859</v>
      </c>
      <c r="B14296" t="s">
        <v>17</v>
      </c>
      <c r="C14296">
        <v>6.7</v>
      </c>
      <c r="E14296" t="b">
        <v>0</v>
      </c>
    </row>
    <row r="14297" spans="1:5" x14ac:dyDescent="0.3">
      <c r="A14297" t="s">
        <v>4860</v>
      </c>
      <c r="B14297" t="s">
        <v>18</v>
      </c>
      <c r="C14297">
        <v>8.1999999999999993</v>
      </c>
      <c r="E14297" t="b">
        <v>0</v>
      </c>
    </row>
    <row r="14298" spans="1:5" x14ac:dyDescent="0.3">
      <c r="A14298" t="s">
        <v>4860</v>
      </c>
      <c r="B14298" t="s">
        <v>23</v>
      </c>
      <c r="C14298">
        <v>8.1999999999999993</v>
      </c>
      <c r="E14298" t="b">
        <v>0</v>
      </c>
    </row>
    <row r="14299" spans="1:5" x14ac:dyDescent="0.3">
      <c r="A14299" t="s">
        <v>4861</v>
      </c>
      <c r="B14299" t="s">
        <v>18</v>
      </c>
      <c r="C14299">
        <v>6.6</v>
      </c>
      <c r="E14299" t="b">
        <v>0</v>
      </c>
    </row>
    <row r="14300" spans="1:5" x14ac:dyDescent="0.3">
      <c r="A14300" t="s">
        <v>4861</v>
      </c>
      <c r="B14300" t="s">
        <v>36</v>
      </c>
      <c r="C14300">
        <v>6.6</v>
      </c>
      <c r="E14300" t="b">
        <v>0</v>
      </c>
    </row>
    <row r="14301" spans="1:5" x14ac:dyDescent="0.3">
      <c r="A14301" t="s">
        <v>4862</v>
      </c>
      <c r="B14301" t="s">
        <v>22</v>
      </c>
      <c r="C14301">
        <v>6.7</v>
      </c>
      <c r="E14301" t="b">
        <v>0</v>
      </c>
    </row>
    <row r="14302" spans="1:5" x14ac:dyDescent="0.3">
      <c r="A14302" t="s">
        <v>4862</v>
      </c>
      <c r="B14302" t="s">
        <v>30</v>
      </c>
      <c r="C14302">
        <v>6.7</v>
      </c>
      <c r="E14302" t="b">
        <v>0</v>
      </c>
    </row>
    <row r="14303" spans="1:5" x14ac:dyDescent="0.3">
      <c r="A14303" t="s">
        <v>4863</v>
      </c>
      <c r="B14303" t="s">
        <v>19</v>
      </c>
      <c r="C14303">
        <v>5.0999999999999996</v>
      </c>
      <c r="E14303" t="b">
        <v>0</v>
      </c>
    </row>
    <row r="14304" spans="1:5" x14ac:dyDescent="0.3">
      <c r="A14304" t="s">
        <v>4864</v>
      </c>
      <c r="B14304" t="s">
        <v>22</v>
      </c>
      <c r="C14304">
        <v>7</v>
      </c>
      <c r="E14304" t="b">
        <v>0</v>
      </c>
    </row>
    <row r="14305" spans="1:5" x14ac:dyDescent="0.3">
      <c r="A14305" t="s">
        <v>4864</v>
      </c>
      <c r="B14305" t="s">
        <v>22</v>
      </c>
      <c r="C14305">
        <v>7</v>
      </c>
      <c r="E14305" t="b">
        <v>0</v>
      </c>
    </row>
    <row r="14306" spans="1:5" x14ac:dyDescent="0.3">
      <c r="A14306" t="s">
        <v>3852</v>
      </c>
      <c r="B14306" t="s">
        <v>30</v>
      </c>
      <c r="C14306">
        <v>8</v>
      </c>
      <c r="E14306" t="b">
        <v>0</v>
      </c>
    </row>
    <row r="14307" spans="1:5" x14ac:dyDescent="0.3">
      <c r="A14307" t="s">
        <v>3852</v>
      </c>
      <c r="B14307" t="s">
        <v>35</v>
      </c>
      <c r="C14307">
        <v>8</v>
      </c>
      <c r="E14307" t="b">
        <v>0</v>
      </c>
    </row>
    <row r="14308" spans="1:5" x14ac:dyDescent="0.3">
      <c r="A14308" t="s">
        <v>3852</v>
      </c>
      <c r="B14308" t="s">
        <v>26</v>
      </c>
      <c r="C14308">
        <v>8</v>
      </c>
      <c r="E14308" t="b">
        <v>0</v>
      </c>
    </row>
    <row r="14309" spans="1:5" x14ac:dyDescent="0.3">
      <c r="A14309" t="s">
        <v>4865</v>
      </c>
      <c r="B14309" t="s">
        <v>30</v>
      </c>
      <c r="C14309">
        <v>7.4</v>
      </c>
      <c r="E14309" t="b">
        <v>0</v>
      </c>
    </row>
    <row r="14310" spans="1:5" x14ac:dyDescent="0.3">
      <c r="A14310" t="s">
        <v>4866</v>
      </c>
      <c r="B14310" t="s">
        <v>38</v>
      </c>
      <c r="C14310">
        <v>5.4</v>
      </c>
      <c r="E14310" t="b">
        <v>0</v>
      </c>
    </row>
    <row r="14311" spans="1:5" x14ac:dyDescent="0.3">
      <c r="A14311" t="s">
        <v>4866</v>
      </c>
      <c r="B14311" t="s">
        <v>30</v>
      </c>
      <c r="C14311">
        <v>5.4</v>
      </c>
      <c r="E14311" t="b">
        <v>0</v>
      </c>
    </row>
    <row r="14312" spans="1:5" x14ac:dyDescent="0.3">
      <c r="A14312" t="s">
        <v>4867</v>
      </c>
      <c r="B14312" t="s">
        <v>22</v>
      </c>
      <c r="C14312">
        <v>5.7</v>
      </c>
      <c r="E14312" t="b">
        <v>0</v>
      </c>
    </row>
    <row r="14313" spans="1:5" x14ac:dyDescent="0.3">
      <c r="A14313" t="s">
        <v>4868</v>
      </c>
      <c r="B14313" t="s">
        <v>30</v>
      </c>
      <c r="C14313">
        <v>6.7</v>
      </c>
      <c r="E14313" t="b">
        <v>0</v>
      </c>
    </row>
    <row r="14314" spans="1:5" x14ac:dyDescent="0.3">
      <c r="A14314" t="s">
        <v>4868</v>
      </c>
      <c r="B14314" t="s">
        <v>32</v>
      </c>
      <c r="C14314">
        <v>6.7</v>
      </c>
      <c r="E14314" t="b">
        <v>0</v>
      </c>
    </row>
    <row r="14315" spans="1:5" x14ac:dyDescent="0.3">
      <c r="A14315" t="s">
        <v>4869</v>
      </c>
      <c r="B14315" t="s">
        <v>35</v>
      </c>
      <c r="C14315">
        <v>4.2</v>
      </c>
      <c r="E14315" t="b">
        <v>0</v>
      </c>
    </row>
    <row r="14316" spans="1:5" x14ac:dyDescent="0.3">
      <c r="A14316" t="s">
        <v>4869</v>
      </c>
      <c r="B14316" t="s">
        <v>17</v>
      </c>
      <c r="C14316">
        <v>4.2</v>
      </c>
      <c r="E14316" t="b">
        <v>0</v>
      </c>
    </row>
    <row r="14317" spans="1:5" x14ac:dyDescent="0.3">
      <c r="A14317" t="s">
        <v>4870</v>
      </c>
      <c r="B14317" t="s">
        <v>14</v>
      </c>
      <c r="C14317">
        <v>7.4</v>
      </c>
      <c r="E14317" t="b">
        <v>0</v>
      </c>
    </row>
    <row r="14318" spans="1:5" x14ac:dyDescent="0.3">
      <c r="A14318" t="s">
        <v>4870</v>
      </c>
      <c r="B14318" t="s">
        <v>35</v>
      </c>
      <c r="C14318">
        <v>7.4</v>
      </c>
      <c r="E14318" t="b">
        <v>0</v>
      </c>
    </row>
    <row r="14319" spans="1:5" x14ac:dyDescent="0.3">
      <c r="A14319" t="s">
        <v>4870</v>
      </c>
      <c r="B14319" t="s">
        <v>15</v>
      </c>
      <c r="C14319">
        <v>7.4</v>
      </c>
      <c r="E14319" t="b">
        <v>0</v>
      </c>
    </row>
    <row r="14320" spans="1:5" x14ac:dyDescent="0.3">
      <c r="A14320" t="s">
        <v>4871</v>
      </c>
      <c r="B14320" t="s">
        <v>34</v>
      </c>
      <c r="C14320">
        <v>4.8</v>
      </c>
      <c r="E14320" t="b">
        <v>0</v>
      </c>
    </row>
    <row r="14321" spans="1:5" x14ac:dyDescent="0.3">
      <c r="A14321" t="s">
        <v>4871</v>
      </c>
      <c r="B14321" t="s">
        <v>30</v>
      </c>
      <c r="C14321">
        <v>4.8</v>
      </c>
      <c r="E14321" t="b">
        <v>0</v>
      </c>
    </row>
    <row r="14322" spans="1:5" x14ac:dyDescent="0.3">
      <c r="A14322" t="s">
        <v>4872</v>
      </c>
      <c r="B14322" t="s">
        <v>22</v>
      </c>
      <c r="C14322">
        <v>7</v>
      </c>
      <c r="E14322" t="b">
        <v>0</v>
      </c>
    </row>
    <row r="14323" spans="1:5" x14ac:dyDescent="0.3">
      <c r="A14323" t="s">
        <v>4873</v>
      </c>
      <c r="B14323" t="s">
        <v>22</v>
      </c>
      <c r="C14323">
        <v>7.3</v>
      </c>
      <c r="E14323" t="b">
        <v>0</v>
      </c>
    </row>
    <row r="14324" spans="1:5" x14ac:dyDescent="0.3">
      <c r="A14324" t="s">
        <v>4873</v>
      </c>
      <c r="B14324" t="s">
        <v>30</v>
      </c>
      <c r="C14324">
        <v>7.3</v>
      </c>
      <c r="E14324" t="b">
        <v>0</v>
      </c>
    </row>
    <row r="14325" spans="1:5" x14ac:dyDescent="0.3">
      <c r="A14325" t="s">
        <v>4874</v>
      </c>
      <c r="B14325" t="s">
        <v>34</v>
      </c>
      <c r="C14325">
        <v>5.8</v>
      </c>
      <c r="E14325" t="b">
        <v>0</v>
      </c>
    </row>
    <row r="14326" spans="1:5" x14ac:dyDescent="0.3">
      <c r="A14326" t="s">
        <v>4874</v>
      </c>
      <c r="B14326" t="s">
        <v>30</v>
      </c>
      <c r="C14326">
        <v>5.8</v>
      </c>
      <c r="E14326" t="b">
        <v>0</v>
      </c>
    </row>
    <row r="14327" spans="1:5" x14ac:dyDescent="0.3">
      <c r="A14327" t="s">
        <v>4874</v>
      </c>
      <c r="B14327" t="s">
        <v>32</v>
      </c>
      <c r="C14327">
        <v>5.8</v>
      </c>
      <c r="E14327" t="b">
        <v>0</v>
      </c>
    </row>
    <row r="14328" spans="1:5" x14ac:dyDescent="0.3">
      <c r="A14328" t="s">
        <v>4875</v>
      </c>
      <c r="B14328" t="s">
        <v>22</v>
      </c>
      <c r="C14328">
        <v>7</v>
      </c>
      <c r="E14328" t="b">
        <v>0</v>
      </c>
    </row>
    <row r="14329" spans="1:5" x14ac:dyDescent="0.3">
      <c r="A14329" t="s">
        <v>4875</v>
      </c>
      <c r="B14329" t="s">
        <v>35</v>
      </c>
      <c r="C14329">
        <v>7</v>
      </c>
      <c r="E14329" t="b">
        <v>0</v>
      </c>
    </row>
    <row r="14330" spans="1:5" x14ac:dyDescent="0.3">
      <c r="A14330" t="s">
        <v>4875</v>
      </c>
      <c r="B14330" t="s">
        <v>15</v>
      </c>
      <c r="C14330">
        <v>7</v>
      </c>
      <c r="E14330" t="b">
        <v>0</v>
      </c>
    </row>
    <row r="14331" spans="1:5" x14ac:dyDescent="0.3">
      <c r="A14331" t="s">
        <v>4876</v>
      </c>
      <c r="B14331" t="s">
        <v>23</v>
      </c>
      <c r="C14331">
        <v>3.2</v>
      </c>
      <c r="E14331" t="b">
        <v>0</v>
      </c>
    </row>
    <row r="14332" spans="1:5" x14ac:dyDescent="0.3">
      <c r="A14332" t="s">
        <v>4877</v>
      </c>
      <c r="B14332" t="s">
        <v>22</v>
      </c>
      <c r="C14332">
        <v>6.8</v>
      </c>
      <c r="E14332" t="b">
        <v>0</v>
      </c>
    </row>
    <row r="14333" spans="1:5" x14ac:dyDescent="0.3">
      <c r="A14333" t="s">
        <v>4877</v>
      </c>
      <c r="B14333" t="s">
        <v>34</v>
      </c>
      <c r="C14333">
        <v>6.8</v>
      </c>
      <c r="E14333" t="b">
        <v>0</v>
      </c>
    </row>
    <row r="14334" spans="1:5" x14ac:dyDescent="0.3">
      <c r="A14334" t="s">
        <v>4877</v>
      </c>
      <c r="B14334" t="s">
        <v>30</v>
      </c>
      <c r="C14334">
        <v>6.8</v>
      </c>
      <c r="E14334" t="b">
        <v>0</v>
      </c>
    </row>
    <row r="14335" spans="1:5" x14ac:dyDescent="0.3">
      <c r="A14335" t="s">
        <v>4877</v>
      </c>
      <c r="B14335" t="s">
        <v>35</v>
      </c>
      <c r="C14335">
        <v>6.8</v>
      </c>
      <c r="E14335" t="b">
        <v>0</v>
      </c>
    </row>
    <row r="14336" spans="1:5" x14ac:dyDescent="0.3">
      <c r="A14336" t="s">
        <v>4877</v>
      </c>
      <c r="B14336" t="s">
        <v>17</v>
      </c>
      <c r="C14336">
        <v>6.8</v>
      </c>
      <c r="E14336" t="b">
        <v>0</v>
      </c>
    </row>
    <row r="14337" spans="1:5" x14ac:dyDescent="0.3">
      <c r="A14337" t="s">
        <v>4878</v>
      </c>
      <c r="B14337" t="s">
        <v>18</v>
      </c>
      <c r="C14337">
        <v>7.7</v>
      </c>
      <c r="E14337" t="b">
        <v>0</v>
      </c>
    </row>
    <row r="14338" spans="1:5" x14ac:dyDescent="0.3">
      <c r="A14338" t="s">
        <v>4879</v>
      </c>
      <c r="B14338" t="s">
        <v>17</v>
      </c>
      <c r="C14338">
        <v>5.6</v>
      </c>
      <c r="E14338" t="b">
        <v>0</v>
      </c>
    </row>
    <row r="14339" spans="1:5" x14ac:dyDescent="0.3">
      <c r="A14339" t="s">
        <v>4880</v>
      </c>
      <c r="B14339" t="s">
        <v>34</v>
      </c>
      <c r="C14339">
        <v>7.1</v>
      </c>
      <c r="E14339" t="b">
        <v>0</v>
      </c>
    </row>
    <row r="14340" spans="1:5" x14ac:dyDescent="0.3">
      <c r="A14340" t="s">
        <v>4880</v>
      </c>
      <c r="B14340" t="s">
        <v>30</v>
      </c>
      <c r="C14340">
        <v>7.1</v>
      </c>
      <c r="E14340" t="b">
        <v>0</v>
      </c>
    </row>
    <row r="14341" spans="1:5" x14ac:dyDescent="0.3">
      <c r="A14341" t="s">
        <v>4881</v>
      </c>
      <c r="B14341" t="s">
        <v>12</v>
      </c>
      <c r="C14341">
        <v>3.6</v>
      </c>
      <c r="E14341" t="b">
        <v>0</v>
      </c>
    </row>
    <row r="14342" spans="1:5" x14ac:dyDescent="0.3">
      <c r="A14342" t="s">
        <v>4881</v>
      </c>
      <c r="B14342" t="s">
        <v>30</v>
      </c>
      <c r="C14342">
        <v>3.6</v>
      </c>
      <c r="E14342" t="b">
        <v>0</v>
      </c>
    </row>
    <row r="14343" spans="1:5" x14ac:dyDescent="0.3">
      <c r="A14343" t="s">
        <v>4881</v>
      </c>
      <c r="B14343" t="s">
        <v>15</v>
      </c>
      <c r="C14343">
        <v>3.6</v>
      </c>
      <c r="E14343" t="b">
        <v>0</v>
      </c>
    </row>
    <row r="14344" spans="1:5" x14ac:dyDescent="0.3">
      <c r="A14344" t="s">
        <v>4881</v>
      </c>
      <c r="B14344" t="s">
        <v>17</v>
      </c>
      <c r="C14344">
        <v>3.6</v>
      </c>
      <c r="E14344" t="b">
        <v>0</v>
      </c>
    </row>
    <row r="14345" spans="1:5" x14ac:dyDescent="0.3">
      <c r="A14345" t="s">
        <v>4882</v>
      </c>
      <c r="B14345" t="s">
        <v>34</v>
      </c>
      <c r="C14345">
        <v>6.8</v>
      </c>
      <c r="E14345" t="b">
        <v>0</v>
      </c>
    </row>
    <row r="14346" spans="1:5" x14ac:dyDescent="0.3">
      <c r="A14346" t="s">
        <v>4882</v>
      </c>
      <c r="B14346" t="s">
        <v>35</v>
      </c>
      <c r="C14346">
        <v>6.8</v>
      </c>
      <c r="E14346" t="b">
        <v>0</v>
      </c>
    </row>
    <row r="14347" spans="1:5" x14ac:dyDescent="0.3">
      <c r="A14347" t="s">
        <v>4882</v>
      </c>
      <c r="B14347" t="s">
        <v>17</v>
      </c>
      <c r="C14347">
        <v>6.8</v>
      </c>
      <c r="E14347" t="b">
        <v>0</v>
      </c>
    </row>
    <row r="14348" spans="1:5" x14ac:dyDescent="0.3">
      <c r="A14348" t="s">
        <v>4883</v>
      </c>
      <c r="B14348" t="s">
        <v>38</v>
      </c>
      <c r="C14348">
        <v>7.6</v>
      </c>
      <c r="E14348" t="b">
        <v>0</v>
      </c>
    </row>
    <row r="14349" spans="1:5" x14ac:dyDescent="0.3">
      <c r="A14349" t="s">
        <v>4883</v>
      </c>
      <c r="B14349" t="s">
        <v>18</v>
      </c>
      <c r="C14349">
        <v>7.6</v>
      </c>
      <c r="E14349" t="b">
        <v>0</v>
      </c>
    </row>
    <row r="14350" spans="1:5" x14ac:dyDescent="0.3">
      <c r="A14350" t="s">
        <v>4883</v>
      </c>
      <c r="B14350" t="s">
        <v>39</v>
      </c>
      <c r="C14350">
        <v>7.6</v>
      </c>
      <c r="E14350" t="b">
        <v>0</v>
      </c>
    </row>
    <row r="14351" spans="1:5" x14ac:dyDescent="0.3">
      <c r="A14351" t="s">
        <v>2645</v>
      </c>
      <c r="B14351" t="s">
        <v>34</v>
      </c>
      <c r="C14351">
        <v>6.6</v>
      </c>
      <c r="E14351" t="b">
        <v>0</v>
      </c>
    </row>
    <row r="14352" spans="1:5" x14ac:dyDescent="0.3">
      <c r="A14352" t="s">
        <v>2645</v>
      </c>
      <c r="B14352" t="s">
        <v>35</v>
      </c>
      <c r="C14352">
        <v>6.6</v>
      </c>
      <c r="E14352" t="b">
        <v>0</v>
      </c>
    </row>
    <row r="14353" spans="1:5" x14ac:dyDescent="0.3">
      <c r="A14353" t="s">
        <v>2645</v>
      </c>
      <c r="B14353" t="s">
        <v>17</v>
      </c>
      <c r="C14353">
        <v>6.6</v>
      </c>
      <c r="E14353" t="b">
        <v>0</v>
      </c>
    </row>
    <row r="14354" spans="1:5" x14ac:dyDescent="0.3">
      <c r="A14354" t="s">
        <v>4884</v>
      </c>
      <c r="B14354" t="s">
        <v>18</v>
      </c>
      <c r="C14354">
        <v>8.3000000000000007</v>
      </c>
      <c r="E14354" t="b">
        <v>0</v>
      </c>
    </row>
    <row r="14355" spans="1:5" x14ac:dyDescent="0.3">
      <c r="A14355" t="s">
        <v>4885</v>
      </c>
      <c r="B14355" t="s">
        <v>30</v>
      </c>
      <c r="C14355">
        <v>7.5</v>
      </c>
      <c r="E14355" t="b">
        <v>0</v>
      </c>
    </row>
    <row r="14356" spans="1:5" x14ac:dyDescent="0.3">
      <c r="A14356" t="s">
        <v>4885</v>
      </c>
      <c r="B14356" t="s">
        <v>26</v>
      </c>
      <c r="C14356">
        <v>7.5</v>
      </c>
      <c r="E14356" t="b">
        <v>0</v>
      </c>
    </row>
    <row r="14357" spans="1:5" x14ac:dyDescent="0.3">
      <c r="A14357" t="s">
        <v>4885</v>
      </c>
      <c r="B14357" t="s">
        <v>17</v>
      </c>
      <c r="C14357">
        <v>7.5</v>
      </c>
      <c r="E14357" t="b">
        <v>0</v>
      </c>
    </row>
    <row r="14358" spans="1:5" x14ac:dyDescent="0.3">
      <c r="A14358" t="s">
        <v>4886</v>
      </c>
      <c r="B14358" t="s">
        <v>22</v>
      </c>
      <c r="C14358">
        <v>5.4</v>
      </c>
      <c r="E14358" t="b">
        <v>0</v>
      </c>
    </row>
    <row r="14359" spans="1:5" x14ac:dyDescent="0.3">
      <c r="A14359" t="s">
        <v>4886</v>
      </c>
      <c r="B14359" t="s">
        <v>19</v>
      </c>
      <c r="C14359">
        <v>5.4</v>
      </c>
      <c r="E14359" t="b">
        <v>0</v>
      </c>
    </row>
    <row r="14360" spans="1:5" x14ac:dyDescent="0.3">
      <c r="A14360" t="s">
        <v>4887</v>
      </c>
      <c r="B14360" t="s">
        <v>38</v>
      </c>
      <c r="C14360">
        <v>5.3</v>
      </c>
      <c r="E14360" t="b">
        <v>0</v>
      </c>
    </row>
    <row r="14361" spans="1:5" x14ac:dyDescent="0.3">
      <c r="A14361" t="s">
        <v>4887</v>
      </c>
      <c r="B14361" t="s">
        <v>22</v>
      </c>
      <c r="C14361">
        <v>5.3</v>
      </c>
      <c r="E14361" t="b">
        <v>0</v>
      </c>
    </row>
    <row r="14362" spans="1:5" x14ac:dyDescent="0.3">
      <c r="A14362" t="s">
        <v>4887</v>
      </c>
      <c r="B14362" t="s">
        <v>19</v>
      </c>
      <c r="C14362">
        <v>5.3</v>
      </c>
      <c r="E14362" t="b">
        <v>0</v>
      </c>
    </row>
    <row r="14363" spans="1:5" x14ac:dyDescent="0.3">
      <c r="A14363" t="s">
        <v>4888</v>
      </c>
      <c r="B14363" t="s">
        <v>12</v>
      </c>
      <c r="C14363">
        <v>4.5</v>
      </c>
      <c r="E14363" t="b">
        <v>0</v>
      </c>
    </row>
    <row r="14364" spans="1:5" x14ac:dyDescent="0.3">
      <c r="A14364" t="s">
        <v>4888</v>
      </c>
      <c r="B14364" t="s">
        <v>15</v>
      </c>
      <c r="C14364">
        <v>4.5</v>
      </c>
      <c r="E14364" t="b">
        <v>0</v>
      </c>
    </row>
    <row r="14365" spans="1:5" x14ac:dyDescent="0.3">
      <c r="A14365" t="s">
        <v>4888</v>
      </c>
      <c r="B14365" t="s">
        <v>17</v>
      </c>
      <c r="C14365">
        <v>4.5</v>
      </c>
      <c r="E14365" t="b">
        <v>0</v>
      </c>
    </row>
    <row r="14366" spans="1:5" x14ac:dyDescent="0.3">
      <c r="A14366" t="s">
        <v>4889</v>
      </c>
      <c r="B14366" t="s">
        <v>22</v>
      </c>
      <c r="C14366">
        <v>7.3</v>
      </c>
      <c r="E14366" t="b">
        <v>0</v>
      </c>
    </row>
    <row r="14367" spans="1:5" x14ac:dyDescent="0.3">
      <c r="A14367" t="s">
        <v>4889</v>
      </c>
      <c r="B14367" t="s">
        <v>18</v>
      </c>
      <c r="C14367">
        <v>7.3</v>
      </c>
      <c r="E14367" t="b">
        <v>0</v>
      </c>
    </row>
    <row r="14368" spans="1:5" x14ac:dyDescent="0.3">
      <c r="A14368" t="s">
        <v>4889</v>
      </c>
      <c r="B14368" t="s">
        <v>30</v>
      </c>
      <c r="C14368">
        <v>7.3</v>
      </c>
      <c r="E14368" t="b">
        <v>0</v>
      </c>
    </row>
    <row r="14369" spans="1:5" x14ac:dyDescent="0.3">
      <c r="A14369" t="s">
        <v>4890</v>
      </c>
      <c r="B14369" t="s">
        <v>22</v>
      </c>
      <c r="C14369">
        <v>5.6</v>
      </c>
      <c r="E14369" t="b">
        <v>0</v>
      </c>
    </row>
    <row r="14370" spans="1:5" x14ac:dyDescent="0.3">
      <c r="A14370" t="s">
        <v>4891</v>
      </c>
      <c r="B14370" t="s">
        <v>22</v>
      </c>
      <c r="C14370">
        <v>5.6</v>
      </c>
      <c r="E14370" t="b">
        <v>0</v>
      </c>
    </row>
    <row r="14371" spans="1:5" x14ac:dyDescent="0.3">
      <c r="A14371" t="s">
        <v>4891</v>
      </c>
      <c r="B14371" t="s">
        <v>30</v>
      </c>
      <c r="C14371">
        <v>5.6</v>
      </c>
      <c r="E14371" t="b">
        <v>0</v>
      </c>
    </row>
    <row r="14372" spans="1:5" x14ac:dyDescent="0.3">
      <c r="A14372" t="s">
        <v>4892</v>
      </c>
      <c r="B14372" t="s">
        <v>35</v>
      </c>
      <c r="C14372">
        <v>4.0999999999999996</v>
      </c>
      <c r="E14372" t="b">
        <v>0</v>
      </c>
    </row>
    <row r="14373" spans="1:5" x14ac:dyDescent="0.3">
      <c r="A14373" t="s">
        <v>4892</v>
      </c>
      <c r="B14373" t="s">
        <v>15</v>
      </c>
      <c r="C14373">
        <v>4.0999999999999996</v>
      </c>
      <c r="E14373" t="b">
        <v>0</v>
      </c>
    </row>
    <row r="14374" spans="1:5" x14ac:dyDescent="0.3">
      <c r="A14374" t="s">
        <v>4893</v>
      </c>
      <c r="B14374" t="s">
        <v>30</v>
      </c>
      <c r="C14374">
        <v>6.8</v>
      </c>
      <c r="E14374" t="b">
        <v>0</v>
      </c>
    </row>
    <row r="14375" spans="1:5" x14ac:dyDescent="0.3">
      <c r="A14375" t="s">
        <v>4894</v>
      </c>
      <c r="B14375" t="s">
        <v>22</v>
      </c>
      <c r="C14375">
        <v>6.3</v>
      </c>
      <c r="E14375" t="b">
        <v>0</v>
      </c>
    </row>
    <row r="14376" spans="1:5" x14ac:dyDescent="0.3">
      <c r="A14376" t="s">
        <v>4895</v>
      </c>
      <c r="B14376" t="s">
        <v>30</v>
      </c>
      <c r="C14376">
        <v>5.8</v>
      </c>
      <c r="E14376" t="b">
        <v>0</v>
      </c>
    </row>
    <row r="14377" spans="1:5" x14ac:dyDescent="0.3">
      <c r="A14377" t="s">
        <v>4895</v>
      </c>
      <c r="B14377" t="s">
        <v>35</v>
      </c>
      <c r="C14377">
        <v>5.8</v>
      </c>
      <c r="E14377" t="b">
        <v>0</v>
      </c>
    </row>
    <row r="14378" spans="1:5" x14ac:dyDescent="0.3">
      <c r="A14378" t="s">
        <v>4895</v>
      </c>
      <c r="B14378" t="s">
        <v>26</v>
      </c>
      <c r="C14378">
        <v>5.8</v>
      </c>
      <c r="E14378" t="b">
        <v>0</v>
      </c>
    </row>
    <row r="14379" spans="1:5" x14ac:dyDescent="0.3">
      <c r="A14379" t="s">
        <v>4896</v>
      </c>
      <c r="B14379" t="s">
        <v>22</v>
      </c>
      <c r="C14379">
        <v>6.6</v>
      </c>
      <c r="E14379" t="b">
        <v>0</v>
      </c>
    </row>
    <row r="14380" spans="1:5" x14ac:dyDescent="0.3">
      <c r="A14380" t="s">
        <v>4896</v>
      </c>
      <c r="B14380" t="s">
        <v>30</v>
      </c>
      <c r="C14380">
        <v>6.6</v>
      </c>
      <c r="E14380" t="b">
        <v>0</v>
      </c>
    </row>
    <row r="14381" spans="1:5" x14ac:dyDescent="0.3">
      <c r="A14381" t="s">
        <v>4896</v>
      </c>
      <c r="B14381" t="s">
        <v>19</v>
      </c>
      <c r="C14381">
        <v>6.6</v>
      </c>
      <c r="E14381" t="b">
        <v>0</v>
      </c>
    </row>
    <row r="14382" spans="1:5" x14ac:dyDescent="0.3">
      <c r="A14382" t="s">
        <v>4897</v>
      </c>
      <c r="B14382" t="s">
        <v>34</v>
      </c>
      <c r="C14382">
        <v>6.7</v>
      </c>
      <c r="E14382" t="b">
        <v>0</v>
      </c>
    </row>
    <row r="14383" spans="1:5" x14ac:dyDescent="0.3">
      <c r="A14383" t="s">
        <v>4897</v>
      </c>
      <c r="B14383" t="s">
        <v>30</v>
      </c>
      <c r="C14383">
        <v>6.7</v>
      </c>
      <c r="E14383" t="b">
        <v>0</v>
      </c>
    </row>
    <row r="14384" spans="1:5" x14ac:dyDescent="0.3">
      <c r="A14384" t="s">
        <v>4897</v>
      </c>
      <c r="B14384" t="s">
        <v>17</v>
      </c>
      <c r="C14384">
        <v>6.7</v>
      </c>
      <c r="E14384" t="b">
        <v>0</v>
      </c>
    </row>
    <row r="14385" spans="1:5" x14ac:dyDescent="0.3">
      <c r="A14385" t="s">
        <v>4898</v>
      </c>
      <c r="B14385" t="s">
        <v>22</v>
      </c>
      <c r="C14385">
        <v>6.4</v>
      </c>
      <c r="E14385" t="b">
        <v>0</v>
      </c>
    </row>
    <row r="14386" spans="1:5" x14ac:dyDescent="0.3">
      <c r="A14386" t="s">
        <v>4898</v>
      </c>
      <c r="B14386" t="s">
        <v>30</v>
      </c>
      <c r="C14386">
        <v>6.4</v>
      </c>
      <c r="E14386" t="b">
        <v>0</v>
      </c>
    </row>
    <row r="14387" spans="1:5" x14ac:dyDescent="0.3">
      <c r="A14387" t="s">
        <v>4898</v>
      </c>
      <c r="B14387" t="s">
        <v>19</v>
      </c>
      <c r="C14387">
        <v>6.4</v>
      </c>
      <c r="E14387" t="b">
        <v>0</v>
      </c>
    </row>
    <row r="14388" spans="1:5" x14ac:dyDescent="0.3">
      <c r="A14388" t="s">
        <v>4899</v>
      </c>
      <c r="B14388" t="s">
        <v>22</v>
      </c>
      <c r="C14388">
        <v>6.3</v>
      </c>
      <c r="E14388" t="b">
        <v>0</v>
      </c>
    </row>
    <row r="14389" spans="1:5" x14ac:dyDescent="0.3">
      <c r="A14389" t="s">
        <v>4899</v>
      </c>
      <c r="B14389" t="s">
        <v>30</v>
      </c>
      <c r="C14389">
        <v>6.3</v>
      </c>
      <c r="E14389" t="b">
        <v>0</v>
      </c>
    </row>
    <row r="14390" spans="1:5" x14ac:dyDescent="0.3">
      <c r="A14390" t="s">
        <v>4899</v>
      </c>
      <c r="B14390" t="s">
        <v>19</v>
      </c>
      <c r="C14390">
        <v>6.3</v>
      </c>
      <c r="E14390" t="b">
        <v>0</v>
      </c>
    </row>
    <row r="14391" spans="1:5" x14ac:dyDescent="0.3">
      <c r="A14391" t="s">
        <v>4900</v>
      </c>
      <c r="B14391" t="s">
        <v>34</v>
      </c>
      <c r="C14391">
        <v>3.4</v>
      </c>
      <c r="E14391" t="b">
        <v>0</v>
      </c>
    </row>
    <row r="14392" spans="1:5" x14ac:dyDescent="0.3">
      <c r="A14392" t="s">
        <v>4900</v>
      </c>
      <c r="B14392" t="s">
        <v>30</v>
      </c>
      <c r="C14392">
        <v>3.4</v>
      </c>
      <c r="E14392" t="b">
        <v>0</v>
      </c>
    </row>
    <row r="14393" spans="1:5" x14ac:dyDescent="0.3">
      <c r="A14393" t="s">
        <v>4900</v>
      </c>
      <c r="B14393" t="s">
        <v>35</v>
      </c>
      <c r="C14393">
        <v>3.4</v>
      </c>
      <c r="E14393" t="b">
        <v>0</v>
      </c>
    </row>
    <row r="14394" spans="1:5" x14ac:dyDescent="0.3">
      <c r="A14394" t="s">
        <v>4901</v>
      </c>
      <c r="B14394" t="s">
        <v>22</v>
      </c>
      <c r="C14394">
        <v>4.7</v>
      </c>
      <c r="E14394" t="b">
        <v>0</v>
      </c>
    </row>
    <row r="14395" spans="1:5" x14ac:dyDescent="0.3">
      <c r="A14395" t="s">
        <v>4901</v>
      </c>
      <c r="B14395" t="s">
        <v>30</v>
      </c>
      <c r="C14395">
        <v>4.7</v>
      </c>
      <c r="E14395" t="b">
        <v>0</v>
      </c>
    </row>
    <row r="14396" spans="1:5" x14ac:dyDescent="0.3">
      <c r="A14396" t="s">
        <v>4902</v>
      </c>
      <c r="B14396" t="s">
        <v>18</v>
      </c>
      <c r="C14396">
        <v>6</v>
      </c>
      <c r="E14396" t="b">
        <v>0</v>
      </c>
    </row>
    <row r="14397" spans="1:5" x14ac:dyDescent="0.3">
      <c r="A14397" t="s">
        <v>4903</v>
      </c>
      <c r="B14397" t="s">
        <v>14</v>
      </c>
      <c r="C14397">
        <v>7.3</v>
      </c>
      <c r="E14397" t="b">
        <v>0</v>
      </c>
    </row>
    <row r="14398" spans="1:5" x14ac:dyDescent="0.3">
      <c r="A14398" t="s">
        <v>4903</v>
      </c>
      <c r="B14398" t="s">
        <v>35</v>
      </c>
      <c r="C14398">
        <v>7.3</v>
      </c>
      <c r="E14398" t="b">
        <v>0</v>
      </c>
    </row>
    <row r="14399" spans="1:5" x14ac:dyDescent="0.3">
      <c r="A14399" t="s">
        <v>4903</v>
      </c>
      <c r="B14399" t="s">
        <v>26</v>
      </c>
      <c r="C14399">
        <v>7.3</v>
      </c>
      <c r="E14399" t="b">
        <v>0</v>
      </c>
    </row>
    <row r="14400" spans="1:5" x14ac:dyDescent="0.3">
      <c r="A14400" t="s">
        <v>4903</v>
      </c>
      <c r="B14400" t="s">
        <v>17</v>
      </c>
      <c r="C14400">
        <v>7.3</v>
      </c>
      <c r="E14400" t="b">
        <v>0</v>
      </c>
    </row>
    <row r="14401" spans="1:5" x14ac:dyDescent="0.3">
      <c r="A14401" t="s">
        <v>4904</v>
      </c>
      <c r="B14401" t="s">
        <v>18</v>
      </c>
      <c r="C14401">
        <v>7.9</v>
      </c>
      <c r="E14401" t="b">
        <v>0</v>
      </c>
    </row>
    <row r="14402" spans="1:5" x14ac:dyDescent="0.3">
      <c r="A14402" t="s">
        <v>4905</v>
      </c>
      <c r="B14402" t="s">
        <v>15</v>
      </c>
      <c r="C14402">
        <v>6.1</v>
      </c>
      <c r="E14402" t="b">
        <v>0</v>
      </c>
    </row>
    <row r="14403" spans="1:5" x14ac:dyDescent="0.3">
      <c r="A14403" t="s">
        <v>4905</v>
      </c>
      <c r="B14403" t="s">
        <v>17</v>
      </c>
      <c r="C14403">
        <v>6.1</v>
      </c>
      <c r="E14403" t="b">
        <v>0</v>
      </c>
    </row>
    <row r="14404" spans="1:5" x14ac:dyDescent="0.3">
      <c r="A14404" t="s">
        <v>4906</v>
      </c>
      <c r="B14404" t="s">
        <v>38</v>
      </c>
      <c r="C14404">
        <v>7.4</v>
      </c>
      <c r="E14404" t="b">
        <v>0</v>
      </c>
    </row>
    <row r="14405" spans="1:5" x14ac:dyDescent="0.3">
      <c r="A14405" t="s">
        <v>4906</v>
      </c>
      <c r="B14405" t="s">
        <v>18</v>
      </c>
      <c r="C14405">
        <v>7.4</v>
      </c>
      <c r="E14405" t="b">
        <v>0</v>
      </c>
    </row>
    <row r="14406" spans="1:5" x14ac:dyDescent="0.3">
      <c r="A14406" t="s">
        <v>4907</v>
      </c>
      <c r="B14406" t="s">
        <v>30</v>
      </c>
      <c r="C14406">
        <v>6.6</v>
      </c>
      <c r="E14406" t="b">
        <v>0</v>
      </c>
    </row>
    <row r="14407" spans="1:5" x14ac:dyDescent="0.3">
      <c r="A14407" t="s">
        <v>4908</v>
      </c>
      <c r="B14407" t="s">
        <v>22</v>
      </c>
      <c r="C14407">
        <v>5.5</v>
      </c>
      <c r="E14407" t="b">
        <v>0</v>
      </c>
    </row>
    <row r="14408" spans="1:5" x14ac:dyDescent="0.3">
      <c r="A14408" t="s">
        <v>4909</v>
      </c>
      <c r="B14408" t="s">
        <v>30</v>
      </c>
      <c r="C14408">
        <v>7.5</v>
      </c>
      <c r="E14408" t="b">
        <v>0</v>
      </c>
    </row>
    <row r="14409" spans="1:5" x14ac:dyDescent="0.3">
      <c r="A14409" t="s">
        <v>4910</v>
      </c>
      <c r="B14409" t="s">
        <v>22</v>
      </c>
      <c r="C14409">
        <v>7.6</v>
      </c>
      <c r="E14409" t="b">
        <v>0</v>
      </c>
    </row>
    <row r="14410" spans="1:5" x14ac:dyDescent="0.3">
      <c r="A14410" t="s">
        <v>4910</v>
      </c>
      <c r="B14410" t="s">
        <v>19</v>
      </c>
      <c r="C14410">
        <v>7.6</v>
      </c>
      <c r="E14410" t="b">
        <v>0</v>
      </c>
    </row>
    <row r="14411" spans="1:5" x14ac:dyDescent="0.3">
      <c r="A14411" t="s">
        <v>4911</v>
      </c>
      <c r="B14411" t="s">
        <v>30</v>
      </c>
      <c r="C14411">
        <v>5</v>
      </c>
      <c r="E14411" t="b">
        <v>0</v>
      </c>
    </row>
    <row r="14412" spans="1:5" x14ac:dyDescent="0.3">
      <c r="A14412" t="s">
        <v>4911</v>
      </c>
      <c r="B14412" t="s">
        <v>15</v>
      </c>
      <c r="C14412">
        <v>5</v>
      </c>
      <c r="E14412" t="b">
        <v>0</v>
      </c>
    </row>
    <row r="14413" spans="1:5" x14ac:dyDescent="0.3">
      <c r="A14413" t="s">
        <v>4911</v>
      </c>
      <c r="B14413" t="s">
        <v>17</v>
      </c>
      <c r="C14413">
        <v>5</v>
      </c>
      <c r="E14413" t="b">
        <v>0</v>
      </c>
    </row>
    <row r="14414" spans="1:5" x14ac:dyDescent="0.3">
      <c r="A14414" t="s">
        <v>4912</v>
      </c>
      <c r="B14414" t="s">
        <v>35</v>
      </c>
      <c r="C14414">
        <v>3.2</v>
      </c>
      <c r="E14414" t="b">
        <v>0</v>
      </c>
    </row>
    <row r="14415" spans="1:5" x14ac:dyDescent="0.3">
      <c r="A14415" t="s">
        <v>4913</v>
      </c>
      <c r="B14415" t="s">
        <v>18</v>
      </c>
      <c r="C14415">
        <v>8.1999999999999993</v>
      </c>
      <c r="E14415" t="b">
        <v>0</v>
      </c>
    </row>
    <row r="14416" spans="1:5" x14ac:dyDescent="0.3">
      <c r="A14416" t="s">
        <v>4913</v>
      </c>
      <c r="B14416" t="s">
        <v>39</v>
      </c>
      <c r="C14416">
        <v>8.1999999999999993</v>
      </c>
      <c r="E14416" t="b">
        <v>0</v>
      </c>
    </row>
    <row r="14417" spans="1:5" x14ac:dyDescent="0.3">
      <c r="A14417" t="s">
        <v>4914</v>
      </c>
      <c r="B14417" t="s">
        <v>35</v>
      </c>
      <c r="C14417">
        <v>3.7</v>
      </c>
      <c r="E14417" t="b">
        <v>0</v>
      </c>
    </row>
    <row r="14418" spans="1:5" x14ac:dyDescent="0.3">
      <c r="A14418" t="s">
        <v>4914</v>
      </c>
      <c r="B14418" t="s">
        <v>17</v>
      </c>
      <c r="C14418">
        <v>3.7</v>
      </c>
      <c r="E14418" t="b">
        <v>0</v>
      </c>
    </row>
    <row r="14419" spans="1:5" x14ac:dyDescent="0.3">
      <c r="A14419" t="s">
        <v>4915</v>
      </c>
      <c r="B14419" t="s">
        <v>30</v>
      </c>
      <c r="C14419">
        <v>6.3</v>
      </c>
      <c r="E14419" t="b">
        <v>0</v>
      </c>
    </row>
    <row r="14420" spans="1:5" x14ac:dyDescent="0.3">
      <c r="A14420" t="s">
        <v>4916</v>
      </c>
      <c r="B14420" t="s">
        <v>28</v>
      </c>
      <c r="C14420">
        <v>4.0999999999999996</v>
      </c>
      <c r="E14420" t="b">
        <v>0</v>
      </c>
    </row>
    <row r="14421" spans="1:5" x14ac:dyDescent="0.3">
      <c r="A14421" t="s">
        <v>4917</v>
      </c>
      <c r="B14421" t="s">
        <v>22</v>
      </c>
      <c r="C14421">
        <v>6.9</v>
      </c>
      <c r="E14421" t="b">
        <v>0</v>
      </c>
    </row>
    <row r="14422" spans="1:5" x14ac:dyDescent="0.3">
      <c r="A14422" t="s">
        <v>4918</v>
      </c>
      <c r="B14422" t="s">
        <v>35</v>
      </c>
      <c r="C14422">
        <v>5.4</v>
      </c>
      <c r="E14422" t="b">
        <v>0</v>
      </c>
    </row>
    <row r="14423" spans="1:5" x14ac:dyDescent="0.3">
      <c r="A14423" t="s">
        <v>4919</v>
      </c>
      <c r="B14423" t="s">
        <v>22</v>
      </c>
      <c r="C14423">
        <v>6.5</v>
      </c>
      <c r="E14423" t="b">
        <v>0</v>
      </c>
    </row>
    <row r="14424" spans="1:5" x14ac:dyDescent="0.3">
      <c r="A14424" t="s">
        <v>4919</v>
      </c>
      <c r="B14424" t="s">
        <v>34</v>
      </c>
      <c r="C14424">
        <v>6.5</v>
      </c>
      <c r="E14424" t="b">
        <v>0</v>
      </c>
    </row>
    <row r="14425" spans="1:5" x14ac:dyDescent="0.3">
      <c r="A14425" t="s">
        <v>4919</v>
      </c>
      <c r="B14425" t="s">
        <v>30</v>
      </c>
      <c r="C14425">
        <v>6.5</v>
      </c>
      <c r="E14425" t="b">
        <v>0</v>
      </c>
    </row>
    <row r="14426" spans="1:5" x14ac:dyDescent="0.3">
      <c r="A14426" t="s">
        <v>4920</v>
      </c>
      <c r="B14426" t="s">
        <v>22</v>
      </c>
      <c r="C14426">
        <v>7.8</v>
      </c>
      <c r="E14426" t="b">
        <v>0</v>
      </c>
    </row>
    <row r="14427" spans="1:5" x14ac:dyDescent="0.3">
      <c r="A14427" t="s">
        <v>4921</v>
      </c>
      <c r="B14427" t="s">
        <v>30</v>
      </c>
      <c r="C14427">
        <v>6.7</v>
      </c>
      <c r="E14427" t="b">
        <v>0</v>
      </c>
    </row>
    <row r="14428" spans="1:5" x14ac:dyDescent="0.3">
      <c r="A14428" t="s">
        <v>4921</v>
      </c>
      <c r="B14428" t="s">
        <v>14</v>
      </c>
      <c r="C14428">
        <v>6.7</v>
      </c>
      <c r="E14428" t="b">
        <v>0</v>
      </c>
    </row>
    <row r="14429" spans="1:5" x14ac:dyDescent="0.3">
      <c r="A14429" t="s">
        <v>4922</v>
      </c>
      <c r="B14429" t="s">
        <v>22</v>
      </c>
      <c r="C14429">
        <v>6.4</v>
      </c>
      <c r="E14429" t="b">
        <v>0</v>
      </c>
    </row>
    <row r="14430" spans="1:5" x14ac:dyDescent="0.3">
      <c r="A14430" t="s">
        <v>4922</v>
      </c>
      <c r="B14430" t="s">
        <v>30</v>
      </c>
      <c r="C14430">
        <v>6.4</v>
      </c>
      <c r="E14430" t="b">
        <v>0</v>
      </c>
    </row>
    <row r="14431" spans="1:5" x14ac:dyDescent="0.3">
      <c r="A14431" t="s">
        <v>4923</v>
      </c>
      <c r="B14431" t="s">
        <v>22</v>
      </c>
      <c r="C14431">
        <v>7.3</v>
      </c>
      <c r="E14431" t="b">
        <v>0</v>
      </c>
    </row>
    <row r="14432" spans="1:5" x14ac:dyDescent="0.3">
      <c r="A14432" t="s">
        <v>4923</v>
      </c>
      <c r="B14432" t="s">
        <v>30</v>
      </c>
      <c r="C14432">
        <v>7.3</v>
      </c>
      <c r="E14432" t="b">
        <v>0</v>
      </c>
    </row>
    <row r="14433" spans="1:5" x14ac:dyDescent="0.3">
      <c r="A14433" t="s">
        <v>1515</v>
      </c>
      <c r="B14433" t="s">
        <v>12</v>
      </c>
      <c r="C14433">
        <v>5.7</v>
      </c>
      <c r="E14433" t="b">
        <v>0</v>
      </c>
    </row>
    <row r="14434" spans="1:5" x14ac:dyDescent="0.3">
      <c r="A14434" t="s">
        <v>1515</v>
      </c>
      <c r="B14434" t="s">
        <v>34</v>
      </c>
      <c r="C14434">
        <v>5.7</v>
      </c>
      <c r="E14434" t="b">
        <v>0</v>
      </c>
    </row>
    <row r="14435" spans="1:5" x14ac:dyDescent="0.3">
      <c r="A14435" t="s">
        <v>1515</v>
      </c>
      <c r="B14435" t="s">
        <v>30</v>
      </c>
      <c r="C14435">
        <v>5.7</v>
      </c>
      <c r="E14435" t="b">
        <v>0</v>
      </c>
    </row>
    <row r="14436" spans="1:5" x14ac:dyDescent="0.3">
      <c r="A14436" t="s">
        <v>1515</v>
      </c>
      <c r="B14436" t="s">
        <v>17</v>
      </c>
      <c r="C14436">
        <v>5.7</v>
      </c>
      <c r="E14436" t="b">
        <v>0</v>
      </c>
    </row>
    <row r="14437" spans="1:5" x14ac:dyDescent="0.3">
      <c r="A14437" t="s">
        <v>4924</v>
      </c>
      <c r="B14437" t="s">
        <v>30</v>
      </c>
      <c r="C14437">
        <v>7</v>
      </c>
      <c r="E14437" t="b">
        <v>0</v>
      </c>
    </row>
    <row r="14438" spans="1:5" x14ac:dyDescent="0.3">
      <c r="A14438" t="s">
        <v>4924</v>
      </c>
      <c r="B14438" t="s">
        <v>23</v>
      </c>
      <c r="C14438">
        <v>7</v>
      </c>
      <c r="E14438" t="b">
        <v>0</v>
      </c>
    </row>
    <row r="14439" spans="1:5" x14ac:dyDescent="0.3">
      <c r="A14439" t="s">
        <v>4925</v>
      </c>
      <c r="B14439" t="s">
        <v>12</v>
      </c>
      <c r="C14439">
        <v>6.3</v>
      </c>
      <c r="E14439" t="b">
        <v>0</v>
      </c>
    </row>
    <row r="14440" spans="1:5" x14ac:dyDescent="0.3">
      <c r="A14440" t="s">
        <v>4925</v>
      </c>
      <c r="B14440" t="s">
        <v>34</v>
      </c>
      <c r="C14440">
        <v>6.3</v>
      </c>
      <c r="E14440" t="b">
        <v>0</v>
      </c>
    </row>
    <row r="14441" spans="1:5" x14ac:dyDescent="0.3">
      <c r="A14441" t="s">
        <v>4925</v>
      </c>
      <c r="B14441" t="s">
        <v>17</v>
      </c>
      <c r="C14441">
        <v>6.3</v>
      </c>
      <c r="E14441" t="b">
        <v>0</v>
      </c>
    </row>
    <row r="14442" spans="1:5" x14ac:dyDescent="0.3">
      <c r="A14442" t="s">
        <v>4926</v>
      </c>
      <c r="B14442" t="s">
        <v>22</v>
      </c>
      <c r="C14442">
        <v>7.1</v>
      </c>
      <c r="E14442" t="b">
        <v>0</v>
      </c>
    </row>
    <row r="14443" spans="1:5" x14ac:dyDescent="0.3">
      <c r="A14443" t="s">
        <v>4926</v>
      </c>
      <c r="B14443" t="s">
        <v>30</v>
      </c>
      <c r="C14443">
        <v>7.1</v>
      </c>
      <c r="E14443" t="b">
        <v>0</v>
      </c>
    </row>
    <row r="14444" spans="1:5" x14ac:dyDescent="0.3">
      <c r="A14444" t="s">
        <v>4927</v>
      </c>
      <c r="B14444" t="s">
        <v>34</v>
      </c>
      <c r="C14444">
        <v>4.8</v>
      </c>
      <c r="E14444" t="b">
        <v>0</v>
      </c>
    </row>
    <row r="14445" spans="1:5" x14ac:dyDescent="0.3">
      <c r="A14445" t="s">
        <v>4927</v>
      </c>
      <c r="B14445" t="s">
        <v>30</v>
      </c>
      <c r="C14445">
        <v>4.8</v>
      </c>
      <c r="E14445" t="b">
        <v>0</v>
      </c>
    </row>
    <row r="14446" spans="1:5" x14ac:dyDescent="0.3">
      <c r="A14446" t="s">
        <v>4927</v>
      </c>
      <c r="B14446" t="s">
        <v>17</v>
      </c>
      <c r="C14446">
        <v>4.8</v>
      </c>
      <c r="E14446" t="b">
        <v>0</v>
      </c>
    </row>
    <row r="14447" spans="1:5" x14ac:dyDescent="0.3">
      <c r="A14447" t="s">
        <v>4928</v>
      </c>
      <c r="B14447" t="s">
        <v>22</v>
      </c>
      <c r="C14447">
        <v>3.3</v>
      </c>
      <c r="E14447" t="b">
        <v>0</v>
      </c>
    </row>
    <row r="14448" spans="1:5" x14ac:dyDescent="0.3">
      <c r="A14448" t="s">
        <v>4928</v>
      </c>
      <c r="B14448" t="s">
        <v>19</v>
      </c>
      <c r="C14448">
        <v>3.3</v>
      </c>
      <c r="E14448" t="b">
        <v>0</v>
      </c>
    </row>
    <row r="14449" spans="1:5" x14ac:dyDescent="0.3">
      <c r="A14449" t="s">
        <v>4929</v>
      </c>
      <c r="B14449" t="s">
        <v>30</v>
      </c>
      <c r="C14449">
        <v>6.9</v>
      </c>
      <c r="E14449" t="b">
        <v>0</v>
      </c>
    </row>
    <row r="14450" spans="1:5" x14ac:dyDescent="0.3">
      <c r="A14450" t="s">
        <v>4930</v>
      </c>
      <c r="B14450" t="s">
        <v>35</v>
      </c>
      <c r="C14450">
        <v>4.5999999999999996</v>
      </c>
      <c r="E14450" t="b">
        <v>0</v>
      </c>
    </row>
    <row r="14451" spans="1:5" x14ac:dyDescent="0.3">
      <c r="A14451" t="s">
        <v>4930</v>
      </c>
      <c r="B14451" t="s">
        <v>26</v>
      </c>
      <c r="C14451">
        <v>4.5999999999999996</v>
      </c>
      <c r="E14451" t="b">
        <v>0</v>
      </c>
    </row>
    <row r="14452" spans="1:5" x14ac:dyDescent="0.3">
      <c r="A14452" t="s">
        <v>4930</v>
      </c>
      <c r="B14452" t="s">
        <v>17</v>
      </c>
      <c r="C14452">
        <v>4.5999999999999996</v>
      </c>
      <c r="E14452" t="b">
        <v>0</v>
      </c>
    </row>
    <row r="14453" spans="1:5" x14ac:dyDescent="0.3">
      <c r="A14453" t="s">
        <v>4931</v>
      </c>
      <c r="B14453" t="s">
        <v>30</v>
      </c>
      <c r="C14453">
        <v>3</v>
      </c>
      <c r="E14453" t="b">
        <v>0</v>
      </c>
    </row>
    <row r="14454" spans="1:5" x14ac:dyDescent="0.3">
      <c r="A14454" t="s">
        <v>4931</v>
      </c>
      <c r="B14454" t="s">
        <v>35</v>
      </c>
      <c r="C14454">
        <v>3</v>
      </c>
      <c r="E14454" t="b">
        <v>0</v>
      </c>
    </row>
    <row r="14455" spans="1:5" x14ac:dyDescent="0.3">
      <c r="A14455" t="s">
        <v>4931</v>
      </c>
      <c r="B14455" t="s">
        <v>17</v>
      </c>
      <c r="C14455">
        <v>3</v>
      </c>
      <c r="E14455" t="b">
        <v>0</v>
      </c>
    </row>
    <row r="14456" spans="1:5" x14ac:dyDescent="0.3">
      <c r="A14456" t="s">
        <v>4932</v>
      </c>
      <c r="B14456" t="s">
        <v>22</v>
      </c>
      <c r="C14456">
        <v>6.6</v>
      </c>
      <c r="E14456" t="b">
        <v>0</v>
      </c>
    </row>
    <row r="14457" spans="1:5" x14ac:dyDescent="0.3">
      <c r="A14457" t="s">
        <v>4932</v>
      </c>
      <c r="B14457" t="s">
        <v>30</v>
      </c>
      <c r="C14457">
        <v>6.6</v>
      </c>
      <c r="E14457" t="b">
        <v>0</v>
      </c>
    </row>
    <row r="14458" spans="1:5" x14ac:dyDescent="0.3">
      <c r="A14458" t="s">
        <v>4932</v>
      </c>
      <c r="B14458" t="s">
        <v>19</v>
      </c>
      <c r="C14458">
        <v>6.6</v>
      </c>
      <c r="E14458" t="b">
        <v>0</v>
      </c>
    </row>
    <row r="14459" spans="1:5" x14ac:dyDescent="0.3">
      <c r="A14459" t="s">
        <v>4933</v>
      </c>
      <c r="B14459" t="s">
        <v>30</v>
      </c>
      <c r="C14459">
        <v>7.4</v>
      </c>
      <c r="E14459" t="b">
        <v>0</v>
      </c>
    </row>
    <row r="14460" spans="1:5" x14ac:dyDescent="0.3">
      <c r="A14460" t="s">
        <v>4934</v>
      </c>
      <c r="B14460" t="s">
        <v>19</v>
      </c>
      <c r="C14460">
        <v>6.2</v>
      </c>
      <c r="E14460" t="b">
        <v>0</v>
      </c>
    </row>
    <row r="14461" spans="1:5" x14ac:dyDescent="0.3">
      <c r="A14461" t="s">
        <v>4935</v>
      </c>
      <c r="B14461" t="s">
        <v>15</v>
      </c>
      <c r="C14461">
        <v>4</v>
      </c>
      <c r="E14461" t="b">
        <v>0</v>
      </c>
    </row>
    <row r="14462" spans="1:5" x14ac:dyDescent="0.3">
      <c r="A14462" t="s">
        <v>4935</v>
      </c>
      <c r="B14462" t="s">
        <v>17</v>
      </c>
      <c r="C14462">
        <v>4</v>
      </c>
      <c r="E14462" t="b">
        <v>0</v>
      </c>
    </row>
    <row r="14463" spans="1:5" x14ac:dyDescent="0.3">
      <c r="A14463" t="s">
        <v>4936</v>
      </c>
      <c r="B14463" t="s">
        <v>22</v>
      </c>
      <c r="C14463">
        <v>6.1</v>
      </c>
      <c r="E14463" t="b">
        <v>0</v>
      </c>
    </row>
    <row r="14464" spans="1:5" x14ac:dyDescent="0.3">
      <c r="A14464" t="s">
        <v>4936</v>
      </c>
      <c r="B14464" t="s">
        <v>34</v>
      </c>
      <c r="C14464">
        <v>6.1</v>
      </c>
      <c r="E14464" t="b">
        <v>0</v>
      </c>
    </row>
    <row r="14465" spans="1:5" x14ac:dyDescent="0.3">
      <c r="A14465" t="s">
        <v>4936</v>
      </c>
      <c r="B14465" t="s">
        <v>35</v>
      </c>
      <c r="C14465">
        <v>6.1</v>
      </c>
      <c r="E14465" t="b">
        <v>0</v>
      </c>
    </row>
    <row r="14466" spans="1:5" x14ac:dyDescent="0.3">
      <c r="A14466" t="s">
        <v>4937</v>
      </c>
      <c r="B14466" t="s">
        <v>30</v>
      </c>
      <c r="C14466">
        <v>6.9</v>
      </c>
      <c r="E14466" t="b">
        <v>0</v>
      </c>
    </row>
    <row r="14467" spans="1:5" x14ac:dyDescent="0.3">
      <c r="A14467" t="s">
        <v>4937</v>
      </c>
      <c r="B14467" t="s">
        <v>39</v>
      </c>
      <c r="C14467">
        <v>6.9</v>
      </c>
      <c r="E14467" t="b">
        <v>0</v>
      </c>
    </row>
    <row r="14468" spans="1:5" x14ac:dyDescent="0.3">
      <c r="A14468" t="s">
        <v>4937</v>
      </c>
      <c r="B14468" t="s">
        <v>19</v>
      </c>
      <c r="C14468">
        <v>6.9</v>
      </c>
      <c r="E14468" t="b">
        <v>0</v>
      </c>
    </row>
    <row r="14469" spans="1:5" x14ac:dyDescent="0.3">
      <c r="A14469" t="s">
        <v>4938</v>
      </c>
      <c r="B14469" t="s">
        <v>30</v>
      </c>
      <c r="C14469">
        <v>7.5</v>
      </c>
      <c r="E14469" t="b">
        <v>0</v>
      </c>
    </row>
    <row r="14470" spans="1:5" x14ac:dyDescent="0.3">
      <c r="A14470" t="s">
        <v>4939</v>
      </c>
      <c r="B14470" t="s">
        <v>35</v>
      </c>
      <c r="C14470">
        <v>6.7</v>
      </c>
      <c r="E14470" t="b">
        <v>0</v>
      </c>
    </row>
    <row r="14471" spans="1:5" x14ac:dyDescent="0.3">
      <c r="A14471" t="s">
        <v>4940</v>
      </c>
      <c r="B14471" t="s">
        <v>34</v>
      </c>
      <c r="C14471">
        <v>7.4</v>
      </c>
      <c r="E14471" t="b">
        <v>0</v>
      </c>
    </row>
    <row r="14472" spans="1:5" x14ac:dyDescent="0.3">
      <c r="A14472" t="s">
        <v>4940</v>
      </c>
      <c r="B14472" t="s">
        <v>35</v>
      </c>
      <c r="C14472">
        <v>7.4</v>
      </c>
      <c r="E14472" t="b">
        <v>0</v>
      </c>
    </row>
    <row r="14473" spans="1:5" x14ac:dyDescent="0.3">
      <c r="A14473" t="s">
        <v>4940</v>
      </c>
      <c r="B14473" t="s">
        <v>26</v>
      </c>
      <c r="C14473">
        <v>7.4</v>
      </c>
      <c r="E14473" t="b">
        <v>0</v>
      </c>
    </row>
    <row r="14474" spans="1:5" x14ac:dyDescent="0.3">
      <c r="A14474" t="s">
        <v>4940</v>
      </c>
      <c r="B14474" t="s">
        <v>17</v>
      </c>
      <c r="C14474">
        <v>7.4</v>
      </c>
      <c r="E14474" t="b">
        <v>0</v>
      </c>
    </row>
    <row r="14475" spans="1:5" x14ac:dyDescent="0.3">
      <c r="A14475" t="s">
        <v>4941</v>
      </c>
      <c r="B14475" t="s">
        <v>30</v>
      </c>
      <c r="C14475">
        <v>6.1</v>
      </c>
      <c r="E14475" t="b">
        <v>0</v>
      </c>
    </row>
    <row r="14476" spans="1:5" x14ac:dyDescent="0.3">
      <c r="A14476" t="s">
        <v>4942</v>
      </c>
      <c r="B14476" t="s">
        <v>22</v>
      </c>
      <c r="C14476">
        <v>5.4</v>
      </c>
      <c r="E14476" t="b">
        <v>0</v>
      </c>
    </row>
    <row r="14477" spans="1:5" x14ac:dyDescent="0.3">
      <c r="A14477" t="s">
        <v>4942</v>
      </c>
      <c r="B14477" t="s">
        <v>35</v>
      </c>
      <c r="C14477">
        <v>5.4</v>
      </c>
      <c r="E14477" t="b">
        <v>0</v>
      </c>
    </row>
    <row r="14478" spans="1:5" x14ac:dyDescent="0.3">
      <c r="A14478" t="s">
        <v>4942</v>
      </c>
      <c r="B14478" t="s">
        <v>17</v>
      </c>
      <c r="C14478">
        <v>5.4</v>
      </c>
      <c r="E14478" t="b">
        <v>0</v>
      </c>
    </row>
    <row r="14479" spans="1:5" x14ac:dyDescent="0.3">
      <c r="A14479" t="s">
        <v>4943</v>
      </c>
      <c r="B14479" t="s">
        <v>34</v>
      </c>
      <c r="C14479">
        <v>6.4</v>
      </c>
      <c r="E14479" t="b">
        <v>0</v>
      </c>
    </row>
    <row r="14480" spans="1:5" x14ac:dyDescent="0.3">
      <c r="A14480" t="s">
        <v>4943</v>
      </c>
      <c r="B14480" t="s">
        <v>30</v>
      </c>
      <c r="C14480">
        <v>6.4</v>
      </c>
      <c r="E14480" t="b">
        <v>0</v>
      </c>
    </row>
    <row r="14481" spans="1:5" x14ac:dyDescent="0.3">
      <c r="A14481" t="s">
        <v>4944</v>
      </c>
      <c r="B14481" t="s">
        <v>30</v>
      </c>
      <c r="C14481">
        <v>7</v>
      </c>
      <c r="E14481" t="b">
        <v>0</v>
      </c>
    </row>
    <row r="14482" spans="1:5" x14ac:dyDescent="0.3">
      <c r="A14482" t="s">
        <v>4944</v>
      </c>
      <c r="B14482" t="s">
        <v>15</v>
      </c>
      <c r="C14482">
        <v>7</v>
      </c>
      <c r="E14482" t="b">
        <v>0</v>
      </c>
    </row>
    <row r="14483" spans="1:5" x14ac:dyDescent="0.3">
      <c r="A14483" t="s">
        <v>4944</v>
      </c>
      <c r="B14483" t="s">
        <v>17</v>
      </c>
      <c r="C14483">
        <v>7</v>
      </c>
      <c r="E14483" t="b">
        <v>0</v>
      </c>
    </row>
    <row r="14484" spans="1:5" x14ac:dyDescent="0.3">
      <c r="A14484" t="s">
        <v>4945</v>
      </c>
      <c r="B14484" t="s">
        <v>17</v>
      </c>
      <c r="C14484">
        <v>6.3</v>
      </c>
      <c r="E14484" t="b">
        <v>0</v>
      </c>
    </row>
    <row r="14485" spans="1:5" x14ac:dyDescent="0.3">
      <c r="A14485" t="s">
        <v>4946</v>
      </c>
      <c r="B14485" t="s">
        <v>12</v>
      </c>
      <c r="C14485">
        <v>6.9</v>
      </c>
      <c r="E14485" t="b">
        <v>0</v>
      </c>
    </row>
    <row r="14486" spans="1:5" x14ac:dyDescent="0.3">
      <c r="A14486" t="s">
        <v>4946</v>
      </c>
      <c r="B14486" t="s">
        <v>34</v>
      </c>
      <c r="C14486">
        <v>6.9</v>
      </c>
      <c r="E14486" t="b">
        <v>0</v>
      </c>
    </row>
    <row r="14487" spans="1:5" x14ac:dyDescent="0.3">
      <c r="A14487" t="s">
        <v>4946</v>
      </c>
      <c r="B14487" t="s">
        <v>30</v>
      </c>
      <c r="C14487">
        <v>6.9</v>
      </c>
      <c r="E14487" t="b">
        <v>0</v>
      </c>
    </row>
    <row r="14488" spans="1:5" x14ac:dyDescent="0.3">
      <c r="A14488" t="s">
        <v>4946</v>
      </c>
      <c r="B14488" t="s">
        <v>19</v>
      </c>
      <c r="C14488">
        <v>6.9</v>
      </c>
      <c r="E14488" t="b">
        <v>0</v>
      </c>
    </row>
    <row r="14489" spans="1:5" x14ac:dyDescent="0.3">
      <c r="A14489" t="s">
        <v>4946</v>
      </c>
      <c r="B14489" t="s">
        <v>17</v>
      </c>
      <c r="C14489">
        <v>6.9</v>
      </c>
      <c r="E14489" t="b">
        <v>0</v>
      </c>
    </row>
    <row r="14490" spans="1:5" x14ac:dyDescent="0.3">
      <c r="A14490" t="s">
        <v>4947</v>
      </c>
      <c r="B14490" t="s">
        <v>34</v>
      </c>
      <c r="C14490">
        <v>7.8</v>
      </c>
      <c r="E14490" t="b">
        <v>0</v>
      </c>
    </row>
    <row r="14491" spans="1:5" x14ac:dyDescent="0.3">
      <c r="A14491" t="s">
        <v>4947</v>
      </c>
      <c r="B14491" t="s">
        <v>30</v>
      </c>
      <c r="C14491">
        <v>7.8</v>
      </c>
      <c r="E14491" t="b">
        <v>0</v>
      </c>
    </row>
    <row r="14492" spans="1:5" x14ac:dyDescent="0.3">
      <c r="A14492" t="s">
        <v>4948</v>
      </c>
      <c r="B14492" t="s">
        <v>22</v>
      </c>
      <c r="C14492">
        <v>6.4</v>
      </c>
      <c r="E14492" t="b">
        <v>0</v>
      </c>
    </row>
    <row r="14493" spans="1:5" x14ac:dyDescent="0.3">
      <c r="A14493" t="s">
        <v>4948</v>
      </c>
      <c r="B14493" t="s">
        <v>30</v>
      </c>
      <c r="C14493">
        <v>6.4</v>
      </c>
      <c r="E14493" t="b">
        <v>0</v>
      </c>
    </row>
    <row r="14494" spans="1:5" x14ac:dyDescent="0.3">
      <c r="A14494" t="s">
        <v>4949</v>
      </c>
      <c r="B14494" t="s">
        <v>22</v>
      </c>
      <c r="C14494">
        <v>7.7</v>
      </c>
      <c r="E14494" t="b">
        <v>0</v>
      </c>
    </row>
    <row r="14495" spans="1:5" x14ac:dyDescent="0.3">
      <c r="A14495" t="s">
        <v>4949</v>
      </c>
      <c r="B14495" t="s">
        <v>30</v>
      </c>
      <c r="C14495">
        <v>7.7</v>
      </c>
      <c r="E14495" t="b">
        <v>0</v>
      </c>
    </row>
    <row r="14496" spans="1:5" x14ac:dyDescent="0.3">
      <c r="A14496" t="s">
        <v>4950</v>
      </c>
      <c r="B14496" t="s">
        <v>34</v>
      </c>
      <c r="C14496">
        <v>7.5</v>
      </c>
      <c r="E14496" t="b">
        <v>0</v>
      </c>
    </row>
    <row r="14497" spans="1:5" x14ac:dyDescent="0.3">
      <c r="A14497" t="s">
        <v>4950</v>
      </c>
      <c r="B14497" t="s">
        <v>30</v>
      </c>
      <c r="C14497">
        <v>7.5</v>
      </c>
      <c r="E14497" t="b">
        <v>0</v>
      </c>
    </row>
    <row r="14498" spans="1:5" x14ac:dyDescent="0.3">
      <c r="A14498" t="s">
        <v>4950</v>
      </c>
      <c r="B14498" t="s">
        <v>26</v>
      </c>
      <c r="C14498">
        <v>7.5</v>
      </c>
      <c r="E14498" t="b">
        <v>0</v>
      </c>
    </row>
    <row r="14499" spans="1:5" x14ac:dyDescent="0.3">
      <c r="A14499" t="s">
        <v>4950</v>
      </c>
      <c r="B14499" t="s">
        <v>17</v>
      </c>
      <c r="C14499">
        <v>7.5</v>
      </c>
      <c r="E14499" t="b">
        <v>0</v>
      </c>
    </row>
    <row r="14500" spans="1:5" x14ac:dyDescent="0.3">
      <c r="A14500" t="s">
        <v>4951</v>
      </c>
      <c r="B14500" t="s">
        <v>30</v>
      </c>
      <c r="C14500">
        <v>6.3</v>
      </c>
      <c r="E14500" t="b">
        <v>0</v>
      </c>
    </row>
    <row r="14501" spans="1:5" x14ac:dyDescent="0.3">
      <c r="A14501" t="s">
        <v>4951</v>
      </c>
      <c r="B14501" t="s">
        <v>35</v>
      </c>
      <c r="C14501">
        <v>6.3</v>
      </c>
      <c r="E14501" t="b">
        <v>0</v>
      </c>
    </row>
    <row r="14502" spans="1:5" x14ac:dyDescent="0.3">
      <c r="A14502" t="s">
        <v>4951</v>
      </c>
      <c r="B14502" t="s">
        <v>17</v>
      </c>
      <c r="C14502">
        <v>6.3</v>
      </c>
      <c r="E14502" t="b">
        <v>0</v>
      </c>
    </row>
    <row r="14503" spans="1:5" x14ac:dyDescent="0.3">
      <c r="A14503" t="s">
        <v>4952</v>
      </c>
      <c r="B14503" t="s">
        <v>22</v>
      </c>
      <c r="C14503">
        <v>6.3</v>
      </c>
      <c r="E14503" t="b">
        <v>0</v>
      </c>
    </row>
    <row r="14504" spans="1:5" x14ac:dyDescent="0.3">
      <c r="A14504" t="s">
        <v>4952</v>
      </c>
      <c r="B14504" t="s">
        <v>30</v>
      </c>
      <c r="C14504">
        <v>6.3</v>
      </c>
      <c r="E14504" t="b">
        <v>0</v>
      </c>
    </row>
    <row r="14505" spans="1:5" x14ac:dyDescent="0.3">
      <c r="A14505" t="s">
        <v>4952</v>
      </c>
      <c r="B14505" t="s">
        <v>19</v>
      </c>
      <c r="C14505">
        <v>6.3</v>
      </c>
      <c r="E14505" t="b">
        <v>0</v>
      </c>
    </row>
    <row r="14506" spans="1:5" x14ac:dyDescent="0.3">
      <c r="A14506" t="s">
        <v>4953</v>
      </c>
      <c r="B14506" t="s">
        <v>18</v>
      </c>
      <c r="C14506">
        <v>6.6</v>
      </c>
      <c r="E14506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DD33-3CC1-42DD-9BDE-49E7893547FD}">
  <dimension ref="A1:AB5044"/>
  <sheetViews>
    <sheetView topLeftCell="I5019" workbookViewId="0">
      <selection activeCell="W1" sqref="W1:W1048576"/>
    </sheetView>
  </sheetViews>
  <sheetFormatPr defaultRowHeight="14.4" x14ac:dyDescent="0.3"/>
  <cols>
    <col min="5" max="5" width="8.88671875" customWidth="1"/>
    <col min="9" max="9" width="19.109375" customWidth="1"/>
    <col min="14" max="14" width="15.5546875" customWidth="1"/>
    <col min="23" max="23" width="17.33203125" customWidth="1"/>
  </cols>
  <sheetData>
    <row r="1" spans="1:28" x14ac:dyDescent="0.3">
      <c r="A1" t="s">
        <v>4954</v>
      </c>
      <c r="B1" t="s">
        <v>4955</v>
      </c>
      <c r="C1" t="s">
        <v>4956</v>
      </c>
      <c r="D1" t="s">
        <v>4957</v>
      </c>
      <c r="E1" t="s">
        <v>4958</v>
      </c>
      <c r="F1" t="s">
        <v>4959</v>
      </c>
      <c r="G1" t="s">
        <v>4960</v>
      </c>
      <c r="H1" t="s">
        <v>4961</v>
      </c>
      <c r="I1" t="s">
        <v>4962</v>
      </c>
      <c r="J1" t="s">
        <v>4963</v>
      </c>
      <c r="K1" t="s">
        <v>4964</v>
      </c>
      <c r="L1" t="s">
        <v>6</v>
      </c>
      <c r="M1" t="s">
        <v>4965</v>
      </c>
      <c r="N1" t="s">
        <v>4966</v>
      </c>
      <c r="O1" t="s">
        <v>4967</v>
      </c>
      <c r="P1" t="s">
        <v>4968</v>
      </c>
      <c r="Q1" t="s">
        <v>4969</v>
      </c>
      <c r="R1" t="s">
        <v>4970</v>
      </c>
      <c r="S1" t="s">
        <v>4971</v>
      </c>
      <c r="T1" t="s">
        <v>4972</v>
      </c>
      <c r="U1" t="s">
        <v>4973</v>
      </c>
      <c r="V1" t="s">
        <v>4974</v>
      </c>
      <c r="W1" t="s">
        <v>4975</v>
      </c>
      <c r="X1" t="s">
        <v>4976</v>
      </c>
      <c r="Y1" t="s">
        <v>4977</v>
      </c>
      <c r="Z1" t="s">
        <v>4978</v>
      </c>
      <c r="AA1" t="s">
        <v>4979</v>
      </c>
      <c r="AB1" t="s">
        <v>4980</v>
      </c>
    </row>
    <row r="2" spans="1:28" x14ac:dyDescent="0.3">
      <c r="A2" t="s">
        <v>4981</v>
      </c>
      <c r="B2" t="s">
        <v>4982</v>
      </c>
      <c r="C2">
        <v>723</v>
      </c>
      <c r="D2">
        <v>178</v>
      </c>
      <c r="E2">
        <v>0</v>
      </c>
      <c r="F2">
        <v>855</v>
      </c>
      <c r="G2" t="s">
        <v>4983</v>
      </c>
      <c r="H2">
        <v>1000</v>
      </c>
      <c r="I2">
        <v>760505847</v>
      </c>
      <c r="J2" t="s">
        <v>4984</v>
      </c>
      <c r="K2" t="s">
        <v>4985</v>
      </c>
      <c r="L2" t="s">
        <v>11</v>
      </c>
      <c r="M2">
        <v>886204</v>
      </c>
      <c r="N2">
        <v>4834</v>
      </c>
      <c r="O2" t="s">
        <v>4986</v>
      </c>
      <c r="P2">
        <v>0</v>
      </c>
      <c r="Q2" t="s">
        <v>4987</v>
      </c>
      <c r="R2" t="s">
        <v>4988</v>
      </c>
      <c r="S2">
        <v>3054</v>
      </c>
      <c r="T2" t="s">
        <v>4989</v>
      </c>
      <c r="U2" t="s">
        <v>4990</v>
      </c>
      <c r="V2" t="s">
        <v>4991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4981</v>
      </c>
      <c r="B3" t="s">
        <v>4992</v>
      </c>
      <c r="C3">
        <v>302</v>
      </c>
      <c r="D3">
        <v>169</v>
      </c>
      <c r="E3">
        <v>563</v>
      </c>
      <c r="F3">
        <v>1000</v>
      </c>
      <c r="G3" t="s">
        <v>4993</v>
      </c>
      <c r="H3">
        <v>40000</v>
      </c>
      <c r="I3">
        <v>309404152</v>
      </c>
      <c r="J3" t="s">
        <v>4994</v>
      </c>
      <c r="K3" t="s">
        <v>4995</v>
      </c>
      <c r="L3" t="s">
        <v>16</v>
      </c>
      <c r="M3">
        <v>471220</v>
      </c>
      <c r="N3">
        <v>48350</v>
      </c>
      <c r="O3" t="s">
        <v>4996</v>
      </c>
      <c r="P3">
        <v>0</v>
      </c>
      <c r="Q3" t="s">
        <v>4997</v>
      </c>
      <c r="R3" t="s">
        <v>4998</v>
      </c>
      <c r="S3">
        <v>1238</v>
      </c>
      <c r="T3" t="s">
        <v>4989</v>
      </c>
      <c r="U3" t="s">
        <v>4990</v>
      </c>
      <c r="V3" t="s">
        <v>4991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4981</v>
      </c>
      <c r="B4" t="s">
        <v>4999</v>
      </c>
      <c r="C4">
        <v>602</v>
      </c>
      <c r="D4">
        <v>148</v>
      </c>
      <c r="E4">
        <v>0</v>
      </c>
      <c r="F4">
        <v>161</v>
      </c>
      <c r="G4" t="s">
        <v>5000</v>
      </c>
      <c r="H4">
        <v>11000</v>
      </c>
      <c r="I4">
        <v>200074175</v>
      </c>
      <c r="J4" t="s">
        <v>5001</v>
      </c>
      <c r="K4" t="s">
        <v>5002</v>
      </c>
      <c r="L4" t="s">
        <v>20</v>
      </c>
      <c r="M4">
        <v>275868</v>
      </c>
      <c r="N4">
        <v>11700</v>
      </c>
      <c r="O4" t="s">
        <v>5003</v>
      </c>
      <c r="P4">
        <v>1</v>
      </c>
      <c r="Q4" t="s">
        <v>5004</v>
      </c>
      <c r="R4" t="s">
        <v>5005</v>
      </c>
      <c r="S4">
        <v>994</v>
      </c>
      <c r="T4" t="s">
        <v>4989</v>
      </c>
      <c r="U4" t="s">
        <v>5006</v>
      </c>
      <c r="V4" t="s">
        <v>4991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4981</v>
      </c>
      <c r="B5" t="s">
        <v>5007</v>
      </c>
      <c r="C5">
        <v>813</v>
      </c>
      <c r="D5">
        <v>164</v>
      </c>
      <c r="E5">
        <v>22000</v>
      </c>
      <c r="F5">
        <v>23000</v>
      </c>
      <c r="G5" t="s">
        <v>5008</v>
      </c>
      <c r="H5">
        <v>27000</v>
      </c>
      <c r="I5">
        <v>448130642</v>
      </c>
      <c r="J5" t="s">
        <v>5009</v>
      </c>
      <c r="K5" t="s">
        <v>5010</v>
      </c>
      <c r="L5" t="s">
        <v>24</v>
      </c>
      <c r="M5">
        <v>1144337</v>
      </c>
      <c r="N5">
        <v>106759</v>
      </c>
      <c r="O5" t="s">
        <v>5011</v>
      </c>
      <c r="P5">
        <v>0</v>
      </c>
      <c r="Q5" t="s">
        <v>5012</v>
      </c>
      <c r="R5" t="s">
        <v>5013</v>
      </c>
      <c r="S5">
        <v>2701</v>
      </c>
      <c r="T5" t="s">
        <v>4989</v>
      </c>
      <c r="U5" t="s">
        <v>4990</v>
      </c>
      <c r="V5" t="s">
        <v>4991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5014</v>
      </c>
      <c r="E6">
        <v>131</v>
      </c>
      <c r="G6" t="s">
        <v>5015</v>
      </c>
      <c r="H6">
        <v>131</v>
      </c>
      <c r="J6" t="s">
        <v>18</v>
      </c>
      <c r="K6" t="s">
        <v>5014</v>
      </c>
      <c r="L6" t="s">
        <v>27</v>
      </c>
      <c r="M6">
        <v>8</v>
      </c>
      <c r="N6">
        <v>143</v>
      </c>
      <c r="P6">
        <v>0</v>
      </c>
      <c r="R6" t="s">
        <v>5016</v>
      </c>
      <c r="S6" t="s">
        <v>5017</v>
      </c>
      <c r="Y6">
        <v>12</v>
      </c>
      <c r="Z6">
        <v>7.1</v>
      </c>
      <c r="AB6">
        <v>0</v>
      </c>
    </row>
    <row r="7" spans="1:28" x14ac:dyDescent="0.3">
      <c r="A7" t="s">
        <v>4981</v>
      </c>
      <c r="B7" t="s">
        <v>5018</v>
      </c>
      <c r="C7">
        <v>462</v>
      </c>
      <c r="D7">
        <v>132</v>
      </c>
      <c r="E7">
        <v>475</v>
      </c>
      <c r="F7">
        <v>530</v>
      </c>
      <c r="G7" t="s">
        <v>5019</v>
      </c>
      <c r="H7">
        <v>640</v>
      </c>
      <c r="I7">
        <v>73058679</v>
      </c>
      <c r="J7" t="s">
        <v>5020</v>
      </c>
      <c r="K7" t="s">
        <v>5021</v>
      </c>
      <c r="L7" t="s">
        <v>29</v>
      </c>
      <c r="M7">
        <v>212204</v>
      </c>
      <c r="N7">
        <v>1873</v>
      </c>
      <c r="O7" t="s">
        <v>5022</v>
      </c>
      <c r="P7">
        <v>1</v>
      </c>
      <c r="Q7" t="s">
        <v>5023</v>
      </c>
      <c r="R7" t="s">
        <v>5024</v>
      </c>
      <c r="S7">
        <v>738</v>
      </c>
      <c r="T7" t="s">
        <v>4989</v>
      </c>
      <c r="U7" t="s">
        <v>4990</v>
      </c>
      <c r="V7" t="s">
        <v>4991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4981</v>
      </c>
      <c r="B8" t="s">
        <v>5025</v>
      </c>
      <c r="C8">
        <v>392</v>
      </c>
      <c r="D8">
        <v>156</v>
      </c>
      <c r="E8">
        <v>0</v>
      </c>
      <c r="F8">
        <v>4000</v>
      </c>
      <c r="G8" t="s">
        <v>5026</v>
      </c>
      <c r="H8">
        <v>24000</v>
      </c>
      <c r="I8">
        <v>336530303</v>
      </c>
      <c r="J8" t="s">
        <v>5027</v>
      </c>
      <c r="K8" t="s">
        <v>5028</v>
      </c>
      <c r="L8" t="s">
        <v>33</v>
      </c>
      <c r="M8">
        <v>383056</v>
      </c>
      <c r="N8">
        <v>46055</v>
      </c>
      <c r="O8" t="s">
        <v>5029</v>
      </c>
      <c r="P8">
        <v>0</v>
      </c>
      <c r="Q8" t="s">
        <v>5030</v>
      </c>
      <c r="R8" t="s">
        <v>5031</v>
      </c>
      <c r="S8">
        <v>1902</v>
      </c>
      <c r="T8" t="s">
        <v>4989</v>
      </c>
      <c r="U8" t="s">
        <v>4990</v>
      </c>
      <c r="V8" t="s">
        <v>4991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4981</v>
      </c>
      <c r="B9" t="s">
        <v>5032</v>
      </c>
      <c r="C9">
        <v>324</v>
      </c>
      <c r="D9">
        <v>100</v>
      </c>
      <c r="E9">
        <v>15</v>
      </c>
      <c r="F9">
        <v>284</v>
      </c>
      <c r="G9" t="s">
        <v>5033</v>
      </c>
      <c r="H9">
        <v>799</v>
      </c>
      <c r="I9">
        <v>200807262</v>
      </c>
      <c r="J9" t="s">
        <v>5034</v>
      </c>
      <c r="K9" t="s">
        <v>5035</v>
      </c>
      <c r="L9" t="s">
        <v>37</v>
      </c>
      <c r="M9">
        <v>294810</v>
      </c>
      <c r="N9">
        <v>2036</v>
      </c>
      <c r="O9" t="s">
        <v>5036</v>
      </c>
      <c r="P9">
        <v>1</v>
      </c>
      <c r="Q9" t="s">
        <v>5037</v>
      </c>
      <c r="R9" t="s">
        <v>5038</v>
      </c>
      <c r="S9">
        <v>387</v>
      </c>
      <c r="T9" t="s">
        <v>4989</v>
      </c>
      <c r="U9" t="s">
        <v>4990</v>
      </c>
      <c r="V9" t="s">
        <v>5039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4981</v>
      </c>
      <c r="B10" t="s">
        <v>5040</v>
      </c>
      <c r="C10">
        <v>635</v>
      </c>
      <c r="D10">
        <v>141</v>
      </c>
      <c r="E10">
        <v>0</v>
      </c>
      <c r="F10">
        <v>19000</v>
      </c>
      <c r="G10" t="s">
        <v>5041</v>
      </c>
      <c r="H10">
        <v>26000</v>
      </c>
      <c r="I10">
        <v>458991599</v>
      </c>
      <c r="J10" t="s">
        <v>5020</v>
      </c>
      <c r="K10" t="s">
        <v>5042</v>
      </c>
      <c r="L10" t="s">
        <v>45</v>
      </c>
      <c r="M10">
        <v>462669</v>
      </c>
      <c r="N10">
        <v>92000</v>
      </c>
      <c r="O10" t="s">
        <v>5043</v>
      </c>
      <c r="P10">
        <v>4</v>
      </c>
      <c r="Q10" t="s">
        <v>5044</v>
      </c>
      <c r="R10" t="s">
        <v>5045</v>
      </c>
      <c r="S10">
        <v>1117</v>
      </c>
      <c r="T10" t="s">
        <v>4989</v>
      </c>
      <c r="U10" t="s">
        <v>4990</v>
      </c>
      <c r="V10" t="s">
        <v>4991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4981</v>
      </c>
      <c r="B11" t="s">
        <v>5046</v>
      </c>
      <c r="C11">
        <v>375</v>
      </c>
      <c r="D11">
        <v>153</v>
      </c>
      <c r="E11">
        <v>282</v>
      </c>
      <c r="F11">
        <v>10000</v>
      </c>
      <c r="G11" t="s">
        <v>5047</v>
      </c>
      <c r="H11">
        <v>25000</v>
      </c>
      <c r="I11">
        <v>301956980</v>
      </c>
      <c r="J11" t="s">
        <v>5048</v>
      </c>
      <c r="K11" t="s">
        <v>5049</v>
      </c>
      <c r="L11" t="s">
        <v>46</v>
      </c>
      <c r="M11">
        <v>321795</v>
      </c>
      <c r="N11">
        <v>58753</v>
      </c>
      <c r="O11" t="s">
        <v>5050</v>
      </c>
      <c r="P11">
        <v>3</v>
      </c>
      <c r="Q11" t="s">
        <v>5051</v>
      </c>
      <c r="R11" t="s">
        <v>5052</v>
      </c>
      <c r="S11">
        <v>973</v>
      </c>
      <c r="T11" t="s">
        <v>4989</v>
      </c>
      <c r="U11" t="s">
        <v>5006</v>
      </c>
      <c r="V11" t="s">
        <v>5039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4981</v>
      </c>
      <c r="B12" t="s">
        <v>5053</v>
      </c>
      <c r="C12">
        <v>673</v>
      </c>
      <c r="D12">
        <v>183</v>
      </c>
      <c r="E12">
        <v>0</v>
      </c>
      <c r="F12">
        <v>2000</v>
      </c>
      <c r="G12" t="s">
        <v>5054</v>
      </c>
      <c r="H12">
        <v>15000</v>
      </c>
      <c r="I12">
        <v>330249062</v>
      </c>
      <c r="J12" t="s">
        <v>5020</v>
      </c>
      <c r="K12" t="s">
        <v>5055</v>
      </c>
      <c r="L12" t="s">
        <v>47</v>
      </c>
      <c r="M12">
        <v>371639</v>
      </c>
      <c r="N12">
        <v>24450</v>
      </c>
      <c r="O12" t="s">
        <v>5056</v>
      </c>
      <c r="P12">
        <v>0</v>
      </c>
      <c r="Q12" t="s">
        <v>5057</v>
      </c>
      <c r="R12" t="s">
        <v>5058</v>
      </c>
      <c r="S12">
        <v>3018</v>
      </c>
      <c r="T12" t="s">
        <v>4989</v>
      </c>
      <c r="U12" t="s">
        <v>4990</v>
      </c>
      <c r="V12" t="s">
        <v>4991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4981</v>
      </c>
      <c r="B13" t="s">
        <v>5059</v>
      </c>
      <c r="C13">
        <v>434</v>
      </c>
      <c r="D13">
        <v>169</v>
      </c>
      <c r="E13">
        <v>0</v>
      </c>
      <c r="F13">
        <v>903</v>
      </c>
      <c r="G13" t="s">
        <v>5060</v>
      </c>
      <c r="H13">
        <v>18000</v>
      </c>
      <c r="I13">
        <v>200069408</v>
      </c>
      <c r="J13" t="s">
        <v>5020</v>
      </c>
      <c r="K13" t="s">
        <v>5061</v>
      </c>
      <c r="L13" t="s">
        <v>48</v>
      </c>
      <c r="M13">
        <v>240396</v>
      </c>
      <c r="N13">
        <v>29991</v>
      </c>
      <c r="O13" t="s">
        <v>5062</v>
      </c>
      <c r="P13">
        <v>0</v>
      </c>
      <c r="Q13" t="s">
        <v>5063</v>
      </c>
      <c r="R13" t="s">
        <v>5064</v>
      </c>
      <c r="S13">
        <v>2367</v>
      </c>
      <c r="T13" t="s">
        <v>4989</v>
      </c>
      <c r="U13" t="s">
        <v>4990</v>
      </c>
      <c r="V13" t="s">
        <v>4991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4981</v>
      </c>
      <c r="B14" t="s">
        <v>5065</v>
      </c>
      <c r="C14">
        <v>403</v>
      </c>
      <c r="D14">
        <v>106</v>
      </c>
      <c r="E14">
        <v>395</v>
      </c>
      <c r="F14">
        <v>393</v>
      </c>
      <c r="G14" t="s">
        <v>5066</v>
      </c>
      <c r="H14">
        <v>451</v>
      </c>
      <c r="I14">
        <v>168368427</v>
      </c>
      <c r="J14" t="s">
        <v>5067</v>
      </c>
      <c r="K14" t="s">
        <v>5068</v>
      </c>
      <c r="L14" t="s">
        <v>49</v>
      </c>
      <c r="M14">
        <v>330784</v>
      </c>
      <c r="N14">
        <v>2023</v>
      </c>
      <c r="O14" t="s">
        <v>5000</v>
      </c>
      <c r="P14">
        <v>1</v>
      </c>
      <c r="Q14" t="s">
        <v>5069</v>
      </c>
      <c r="R14" t="s">
        <v>5070</v>
      </c>
      <c r="S14">
        <v>1243</v>
      </c>
      <c r="T14" t="s">
        <v>4989</v>
      </c>
      <c r="U14" t="s">
        <v>5006</v>
      </c>
      <c r="V14" t="s">
        <v>4991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4981</v>
      </c>
      <c r="B15" t="s">
        <v>4992</v>
      </c>
      <c r="C15">
        <v>313</v>
      </c>
      <c r="D15">
        <v>151</v>
      </c>
      <c r="E15">
        <v>563</v>
      </c>
      <c r="F15">
        <v>1000</v>
      </c>
      <c r="G15" t="s">
        <v>4993</v>
      </c>
      <c r="H15">
        <v>40000</v>
      </c>
      <c r="I15">
        <v>423032628</v>
      </c>
      <c r="J15" t="s">
        <v>4994</v>
      </c>
      <c r="K15" t="s">
        <v>4995</v>
      </c>
      <c r="L15" t="s">
        <v>50</v>
      </c>
      <c r="M15">
        <v>522040</v>
      </c>
      <c r="N15">
        <v>48486</v>
      </c>
      <c r="O15" t="s">
        <v>4996</v>
      </c>
      <c r="P15">
        <v>2</v>
      </c>
      <c r="Q15" t="s">
        <v>5071</v>
      </c>
      <c r="R15" t="s">
        <v>5072</v>
      </c>
      <c r="S15">
        <v>1832</v>
      </c>
      <c r="T15" t="s">
        <v>4989</v>
      </c>
      <c r="U15" t="s">
        <v>4990</v>
      </c>
      <c r="V15" t="s">
        <v>4991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4981</v>
      </c>
      <c r="B16" t="s">
        <v>4992</v>
      </c>
      <c r="C16">
        <v>450</v>
      </c>
      <c r="D16">
        <v>150</v>
      </c>
      <c r="E16">
        <v>563</v>
      </c>
      <c r="F16">
        <v>1000</v>
      </c>
      <c r="G16" t="s">
        <v>5073</v>
      </c>
      <c r="H16">
        <v>40000</v>
      </c>
      <c r="I16">
        <v>89289910</v>
      </c>
      <c r="J16" t="s">
        <v>5074</v>
      </c>
      <c r="K16" t="s">
        <v>4995</v>
      </c>
      <c r="L16" t="s">
        <v>51</v>
      </c>
      <c r="M16">
        <v>181792</v>
      </c>
      <c r="N16">
        <v>45757</v>
      </c>
      <c r="O16" t="s">
        <v>5075</v>
      </c>
      <c r="P16">
        <v>1</v>
      </c>
      <c r="Q16" t="s">
        <v>5076</v>
      </c>
      <c r="R16" t="s">
        <v>5077</v>
      </c>
      <c r="S16">
        <v>711</v>
      </c>
      <c r="T16" t="s">
        <v>4989</v>
      </c>
      <c r="U16" t="s">
        <v>4990</v>
      </c>
      <c r="V16" t="s">
        <v>4991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4981</v>
      </c>
      <c r="B17" t="s">
        <v>5053</v>
      </c>
      <c r="C17">
        <v>733</v>
      </c>
      <c r="D17">
        <v>143</v>
      </c>
      <c r="E17">
        <v>0</v>
      </c>
      <c r="F17">
        <v>748</v>
      </c>
      <c r="G17" t="s">
        <v>5078</v>
      </c>
      <c r="H17">
        <v>15000</v>
      </c>
      <c r="I17">
        <v>291021565</v>
      </c>
      <c r="J17" t="s">
        <v>4984</v>
      </c>
      <c r="K17" t="s">
        <v>5055</v>
      </c>
      <c r="L17" t="s">
        <v>52</v>
      </c>
      <c r="M17">
        <v>548573</v>
      </c>
      <c r="N17">
        <v>20495</v>
      </c>
      <c r="O17" t="s">
        <v>5079</v>
      </c>
      <c r="P17">
        <v>0</v>
      </c>
      <c r="Q17" t="s">
        <v>5080</v>
      </c>
      <c r="R17" t="s">
        <v>5081</v>
      </c>
      <c r="S17">
        <v>2536</v>
      </c>
      <c r="T17" t="s">
        <v>4989</v>
      </c>
      <c r="U17" t="s">
        <v>4990</v>
      </c>
      <c r="V17" t="s">
        <v>4991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4981</v>
      </c>
      <c r="B18" t="s">
        <v>5082</v>
      </c>
      <c r="C18">
        <v>258</v>
      </c>
      <c r="D18">
        <v>150</v>
      </c>
      <c r="E18">
        <v>80</v>
      </c>
      <c r="F18">
        <v>201</v>
      </c>
      <c r="G18" t="s">
        <v>5083</v>
      </c>
      <c r="H18">
        <v>22000</v>
      </c>
      <c r="I18">
        <v>141614023</v>
      </c>
      <c r="J18" t="s">
        <v>5084</v>
      </c>
      <c r="K18" t="s">
        <v>5085</v>
      </c>
      <c r="L18" t="s">
        <v>53</v>
      </c>
      <c r="M18">
        <v>149922</v>
      </c>
      <c r="N18">
        <v>22697</v>
      </c>
      <c r="O18" t="s">
        <v>5086</v>
      </c>
      <c r="P18">
        <v>4</v>
      </c>
      <c r="Q18" t="s">
        <v>5087</v>
      </c>
      <c r="R18" t="s">
        <v>5088</v>
      </c>
      <c r="S18">
        <v>438</v>
      </c>
      <c r="T18" t="s">
        <v>4989</v>
      </c>
      <c r="U18" t="s">
        <v>4990</v>
      </c>
      <c r="V18" t="s">
        <v>5039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4981</v>
      </c>
      <c r="B19" t="s">
        <v>5040</v>
      </c>
      <c r="C19">
        <v>703</v>
      </c>
      <c r="D19">
        <v>173</v>
      </c>
      <c r="E19">
        <v>0</v>
      </c>
      <c r="F19">
        <v>19000</v>
      </c>
      <c r="G19" t="s">
        <v>5041</v>
      </c>
      <c r="H19">
        <v>26000</v>
      </c>
      <c r="I19">
        <v>623279547</v>
      </c>
      <c r="J19" t="s">
        <v>5020</v>
      </c>
      <c r="K19" t="s">
        <v>5042</v>
      </c>
      <c r="L19" t="s">
        <v>54</v>
      </c>
      <c r="M19">
        <v>995415</v>
      </c>
      <c r="N19">
        <v>87697</v>
      </c>
      <c r="O19" t="s">
        <v>5043</v>
      </c>
      <c r="P19">
        <v>3</v>
      </c>
      <c r="Q19" t="s">
        <v>5089</v>
      </c>
      <c r="R19" t="s">
        <v>5090</v>
      </c>
      <c r="S19">
        <v>1722</v>
      </c>
      <c r="T19" t="s">
        <v>4989</v>
      </c>
      <c r="U19" t="s">
        <v>4990</v>
      </c>
      <c r="V19" t="s">
        <v>4991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4981</v>
      </c>
      <c r="B20" t="s">
        <v>5091</v>
      </c>
      <c r="C20">
        <v>448</v>
      </c>
      <c r="D20">
        <v>136</v>
      </c>
      <c r="E20">
        <v>252</v>
      </c>
      <c r="F20">
        <v>1000</v>
      </c>
      <c r="G20" t="s">
        <v>5092</v>
      </c>
      <c r="H20">
        <v>40000</v>
      </c>
      <c r="I20">
        <v>241063875</v>
      </c>
      <c r="J20" t="s">
        <v>4994</v>
      </c>
      <c r="K20" t="s">
        <v>4995</v>
      </c>
      <c r="L20" t="s">
        <v>55</v>
      </c>
      <c r="M20">
        <v>370704</v>
      </c>
      <c r="N20">
        <v>54083</v>
      </c>
      <c r="O20" t="s">
        <v>5093</v>
      </c>
      <c r="P20">
        <v>4</v>
      </c>
      <c r="Q20" t="s">
        <v>5094</v>
      </c>
      <c r="R20" t="s">
        <v>5095</v>
      </c>
      <c r="S20">
        <v>484</v>
      </c>
      <c r="T20" t="s">
        <v>4989</v>
      </c>
      <c r="U20" t="s">
        <v>4990</v>
      </c>
      <c r="V20" t="s">
        <v>4991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4981</v>
      </c>
      <c r="B21" t="s">
        <v>5096</v>
      </c>
      <c r="C21">
        <v>451</v>
      </c>
      <c r="D21">
        <v>106</v>
      </c>
      <c r="E21">
        <v>188</v>
      </c>
      <c r="F21">
        <v>718</v>
      </c>
      <c r="G21" t="s">
        <v>5097</v>
      </c>
      <c r="H21">
        <v>10000</v>
      </c>
      <c r="I21">
        <v>179020854</v>
      </c>
      <c r="J21" t="s">
        <v>5098</v>
      </c>
      <c r="K21" t="s">
        <v>5099</v>
      </c>
      <c r="L21" t="s">
        <v>56</v>
      </c>
      <c r="M21">
        <v>268154</v>
      </c>
      <c r="N21">
        <v>12572</v>
      </c>
      <c r="O21" t="s">
        <v>5100</v>
      </c>
      <c r="P21">
        <v>1</v>
      </c>
      <c r="Q21" t="s">
        <v>5101</v>
      </c>
      <c r="R21" t="s">
        <v>5102</v>
      </c>
      <c r="S21">
        <v>341</v>
      </c>
      <c r="T21" t="s">
        <v>4989</v>
      </c>
      <c r="U21" t="s">
        <v>4990</v>
      </c>
      <c r="V21" t="s">
        <v>4991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4981</v>
      </c>
      <c r="B22" t="s">
        <v>5103</v>
      </c>
      <c r="C22">
        <v>422</v>
      </c>
      <c r="D22">
        <v>164</v>
      </c>
      <c r="E22">
        <v>0</v>
      </c>
      <c r="F22">
        <v>773</v>
      </c>
      <c r="G22" t="s">
        <v>5104</v>
      </c>
      <c r="H22">
        <v>5000</v>
      </c>
      <c r="I22">
        <v>255108370</v>
      </c>
      <c r="J22" t="s">
        <v>5105</v>
      </c>
      <c r="K22" t="s">
        <v>5106</v>
      </c>
      <c r="L22" t="s">
        <v>57</v>
      </c>
      <c r="M22">
        <v>354228</v>
      </c>
      <c r="N22">
        <v>9152</v>
      </c>
      <c r="O22" t="s">
        <v>5107</v>
      </c>
      <c r="P22">
        <v>0</v>
      </c>
      <c r="Q22" t="s">
        <v>5108</v>
      </c>
      <c r="R22" t="s">
        <v>5109</v>
      </c>
      <c r="S22">
        <v>802</v>
      </c>
      <c r="T22" t="s">
        <v>4989</v>
      </c>
      <c r="U22" t="s">
        <v>5110</v>
      </c>
      <c r="V22" t="s">
        <v>4991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4981</v>
      </c>
      <c r="B23" t="s">
        <v>5111</v>
      </c>
      <c r="C23">
        <v>599</v>
      </c>
      <c r="D23">
        <v>153</v>
      </c>
      <c r="E23">
        <v>464</v>
      </c>
      <c r="F23">
        <v>963</v>
      </c>
      <c r="G23" t="s">
        <v>5112</v>
      </c>
      <c r="H23">
        <v>15000</v>
      </c>
      <c r="I23">
        <v>262030663</v>
      </c>
      <c r="J23" t="s">
        <v>4994</v>
      </c>
      <c r="K23" t="s">
        <v>5113</v>
      </c>
      <c r="L23" t="s">
        <v>58</v>
      </c>
      <c r="M23">
        <v>451803</v>
      </c>
      <c r="N23">
        <v>28489</v>
      </c>
      <c r="O23" t="s">
        <v>5114</v>
      </c>
      <c r="P23">
        <v>0</v>
      </c>
      <c r="Q23" t="s">
        <v>5115</v>
      </c>
      <c r="R23" t="s">
        <v>5116</v>
      </c>
      <c r="S23">
        <v>1225</v>
      </c>
      <c r="T23" t="s">
        <v>4989</v>
      </c>
      <c r="U23" t="s">
        <v>4990</v>
      </c>
      <c r="V23" t="s">
        <v>4991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4981</v>
      </c>
      <c r="B24" t="s">
        <v>5117</v>
      </c>
      <c r="C24">
        <v>343</v>
      </c>
      <c r="D24">
        <v>156</v>
      </c>
      <c r="E24">
        <v>0</v>
      </c>
      <c r="F24">
        <v>738</v>
      </c>
      <c r="G24" t="s">
        <v>5118</v>
      </c>
      <c r="H24">
        <v>891</v>
      </c>
      <c r="I24">
        <v>105219735</v>
      </c>
      <c r="J24" t="s">
        <v>5119</v>
      </c>
      <c r="K24" t="s">
        <v>5120</v>
      </c>
      <c r="L24" t="s">
        <v>59</v>
      </c>
      <c r="M24">
        <v>211765</v>
      </c>
      <c r="N24">
        <v>3244</v>
      </c>
      <c r="O24" t="s">
        <v>5121</v>
      </c>
      <c r="P24">
        <v>0</v>
      </c>
      <c r="Q24" t="s">
        <v>5122</v>
      </c>
      <c r="R24" t="s">
        <v>5123</v>
      </c>
      <c r="S24">
        <v>546</v>
      </c>
      <c r="T24" t="s">
        <v>4989</v>
      </c>
      <c r="U24" t="s">
        <v>4990</v>
      </c>
      <c r="V24" t="s">
        <v>4991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4981</v>
      </c>
      <c r="B25" t="s">
        <v>5103</v>
      </c>
      <c r="C25">
        <v>509</v>
      </c>
      <c r="D25">
        <v>186</v>
      </c>
      <c r="E25">
        <v>0</v>
      </c>
      <c r="F25">
        <v>773</v>
      </c>
      <c r="G25" t="s">
        <v>5104</v>
      </c>
      <c r="H25">
        <v>5000</v>
      </c>
      <c r="I25">
        <v>258355354</v>
      </c>
      <c r="J25" t="s">
        <v>5105</v>
      </c>
      <c r="K25" t="s">
        <v>5106</v>
      </c>
      <c r="L25" t="s">
        <v>60</v>
      </c>
      <c r="M25">
        <v>483540</v>
      </c>
      <c r="N25">
        <v>9152</v>
      </c>
      <c r="O25" t="s">
        <v>5107</v>
      </c>
      <c r="P25">
        <v>6</v>
      </c>
      <c r="Q25" t="s">
        <v>5124</v>
      </c>
      <c r="R25" t="s">
        <v>5125</v>
      </c>
      <c r="S25">
        <v>951</v>
      </c>
      <c r="T25" t="s">
        <v>4989</v>
      </c>
      <c r="U25" t="s">
        <v>4990</v>
      </c>
      <c r="V25" t="s">
        <v>4991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4981</v>
      </c>
      <c r="B26" t="s">
        <v>5126</v>
      </c>
      <c r="C26">
        <v>251</v>
      </c>
      <c r="D26">
        <v>113</v>
      </c>
      <c r="E26">
        <v>129</v>
      </c>
      <c r="F26">
        <v>1000</v>
      </c>
      <c r="G26" t="s">
        <v>5127</v>
      </c>
      <c r="H26">
        <v>16000</v>
      </c>
      <c r="I26">
        <v>70083519</v>
      </c>
      <c r="J26" t="s">
        <v>5128</v>
      </c>
      <c r="K26" t="s">
        <v>5129</v>
      </c>
      <c r="L26" t="s">
        <v>61</v>
      </c>
      <c r="M26">
        <v>149019</v>
      </c>
      <c r="N26">
        <v>24106</v>
      </c>
      <c r="O26" t="s">
        <v>5130</v>
      </c>
      <c r="P26">
        <v>2</v>
      </c>
      <c r="Q26" t="s">
        <v>5131</v>
      </c>
      <c r="R26" t="s">
        <v>5132</v>
      </c>
      <c r="S26">
        <v>666</v>
      </c>
      <c r="T26" t="s">
        <v>4989</v>
      </c>
      <c r="U26" t="s">
        <v>4990</v>
      </c>
      <c r="V26" t="s">
        <v>4991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4981</v>
      </c>
      <c r="B27" t="s">
        <v>5103</v>
      </c>
      <c r="C27">
        <v>446</v>
      </c>
      <c r="D27">
        <v>201</v>
      </c>
      <c r="E27">
        <v>0</v>
      </c>
      <c r="F27">
        <v>84</v>
      </c>
      <c r="G27" t="s">
        <v>5133</v>
      </c>
      <c r="H27">
        <v>6000</v>
      </c>
      <c r="I27">
        <v>218051260</v>
      </c>
      <c r="J27" t="s">
        <v>5134</v>
      </c>
      <c r="K27" t="s">
        <v>5135</v>
      </c>
      <c r="L27" t="s">
        <v>62</v>
      </c>
      <c r="M27">
        <v>316018</v>
      </c>
      <c r="N27">
        <v>7123</v>
      </c>
      <c r="O27" t="s">
        <v>5136</v>
      </c>
      <c r="P27">
        <v>0</v>
      </c>
      <c r="Q27" t="s">
        <v>5137</v>
      </c>
      <c r="R27" t="s">
        <v>5138</v>
      </c>
      <c r="S27">
        <v>2618</v>
      </c>
      <c r="T27" t="s">
        <v>4989</v>
      </c>
      <c r="U27" t="s">
        <v>5110</v>
      </c>
      <c r="V27" t="s">
        <v>4991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4981</v>
      </c>
      <c r="B28" t="s">
        <v>4982</v>
      </c>
      <c r="C28">
        <v>315</v>
      </c>
      <c r="D28">
        <v>194</v>
      </c>
      <c r="E28">
        <v>0</v>
      </c>
      <c r="F28">
        <v>794</v>
      </c>
      <c r="G28" t="s">
        <v>5139</v>
      </c>
      <c r="H28">
        <v>29000</v>
      </c>
      <c r="I28">
        <v>658672302</v>
      </c>
      <c r="J28" t="s">
        <v>5140</v>
      </c>
      <c r="K28" t="s">
        <v>5141</v>
      </c>
      <c r="L28" t="s">
        <v>63</v>
      </c>
      <c r="M28">
        <v>793059</v>
      </c>
      <c r="N28">
        <v>45223</v>
      </c>
      <c r="O28" t="s">
        <v>5142</v>
      </c>
      <c r="P28">
        <v>0</v>
      </c>
      <c r="Q28" t="s">
        <v>5143</v>
      </c>
      <c r="R28" t="s">
        <v>5144</v>
      </c>
      <c r="S28">
        <v>2528</v>
      </c>
      <c r="T28" t="s">
        <v>4989</v>
      </c>
      <c r="U28" t="s">
        <v>4990</v>
      </c>
      <c r="V28" t="s">
        <v>4991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4981</v>
      </c>
      <c r="B29" t="s">
        <v>5145</v>
      </c>
      <c r="C29">
        <v>516</v>
      </c>
      <c r="D29">
        <v>147</v>
      </c>
      <c r="E29">
        <v>94</v>
      </c>
      <c r="F29">
        <v>11000</v>
      </c>
      <c r="G29" t="s">
        <v>5043</v>
      </c>
      <c r="H29">
        <v>21000</v>
      </c>
      <c r="I29">
        <v>407197282</v>
      </c>
      <c r="J29" t="s">
        <v>5020</v>
      </c>
      <c r="K29" t="s">
        <v>5041</v>
      </c>
      <c r="L29" t="s">
        <v>64</v>
      </c>
      <c r="M29">
        <v>272670</v>
      </c>
      <c r="N29">
        <v>64798</v>
      </c>
      <c r="O29" t="s">
        <v>5146</v>
      </c>
      <c r="P29">
        <v>0</v>
      </c>
      <c r="Q29" t="s">
        <v>5147</v>
      </c>
      <c r="R29" t="s">
        <v>5148</v>
      </c>
      <c r="S29">
        <v>1022</v>
      </c>
      <c r="T29" t="s">
        <v>4989</v>
      </c>
      <c r="U29" t="s">
        <v>4990</v>
      </c>
      <c r="V29" t="s">
        <v>4991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4981</v>
      </c>
      <c r="B30" t="s">
        <v>5149</v>
      </c>
      <c r="C30">
        <v>377</v>
      </c>
      <c r="D30">
        <v>131</v>
      </c>
      <c r="E30">
        <v>532</v>
      </c>
      <c r="F30">
        <v>627</v>
      </c>
      <c r="G30" t="s">
        <v>5150</v>
      </c>
      <c r="H30">
        <v>14000</v>
      </c>
      <c r="I30">
        <v>65173160</v>
      </c>
      <c r="J30" t="s">
        <v>5151</v>
      </c>
      <c r="K30" t="s">
        <v>5152</v>
      </c>
      <c r="L30" t="s">
        <v>65</v>
      </c>
      <c r="M30">
        <v>202382</v>
      </c>
      <c r="N30">
        <v>26679</v>
      </c>
      <c r="O30" t="s">
        <v>5153</v>
      </c>
      <c r="P30">
        <v>0</v>
      </c>
      <c r="Q30" t="s">
        <v>5154</v>
      </c>
      <c r="R30" t="s">
        <v>5155</v>
      </c>
      <c r="S30">
        <v>751</v>
      </c>
      <c r="T30" t="s">
        <v>4989</v>
      </c>
      <c r="U30" t="s">
        <v>4990</v>
      </c>
      <c r="V30" t="s">
        <v>4991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4981</v>
      </c>
      <c r="B31" t="s">
        <v>5156</v>
      </c>
      <c r="C31">
        <v>644</v>
      </c>
      <c r="D31">
        <v>124</v>
      </c>
      <c r="E31">
        <v>365</v>
      </c>
      <c r="F31">
        <v>1000</v>
      </c>
      <c r="G31" t="s">
        <v>5157</v>
      </c>
      <c r="H31">
        <v>3000</v>
      </c>
      <c r="I31">
        <v>652177271</v>
      </c>
      <c r="J31" t="s">
        <v>5151</v>
      </c>
      <c r="K31" t="s">
        <v>5158</v>
      </c>
      <c r="L31" t="s">
        <v>66</v>
      </c>
      <c r="M31">
        <v>418214</v>
      </c>
      <c r="N31">
        <v>8458</v>
      </c>
      <c r="O31" t="s">
        <v>5159</v>
      </c>
      <c r="P31">
        <v>0</v>
      </c>
      <c r="Q31" t="s">
        <v>5160</v>
      </c>
      <c r="R31" t="s">
        <v>5161</v>
      </c>
      <c r="S31">
        <v>1290</v>
      </c>
      <c r="T31" t="s">
        <v>4989</v>
      </c>
      <c r="U31" t="s">
        <v>4990</v>
      </c>
      <c r="V31" t="s">
        <v>4991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4981</v>
      </c>
      <c r="B32" t="s">
        <v>4999</v>
      </c>
      <c r="C32">
        <v>750</v>
      </c>
      <c r="D32">
        <v>143</v>
      </c>
      <c r="E32">
        <v>0</v>
      </c>
      <c r="F32">
        <v>393</v>
      </c>
      <c r="G32" t="s">
        <v>5162</v>
      </c>
      <c r="H32">
        <v>883</v>
      </c>
      <c r="I32">
        <v>304360277</v>
      </c>
      <c r="J32" t="s">
        <v>5001</v>
      </c>
      <c r="K32" t="s">
        <v>5163</v>
      </c>
      <c r="L32" t="s">
        <v>67</v>
      </c>
      <c r="M32">
        <v>522030</v>
      </c>
      <c r="N32">
        <v>2039</v>
      </c>
      <c r="O32" t="s">
        <v>5000</v>
      </c>
      <c r="P32">
        <v>0</v>
      </c>
      <c r="Q32" t="s">
        <v>5164</v>
      </c>
      <c r="R32" t="s">
        <v>5165</v>
      </c>
      <c r="S32">
        <v>1498</v>
      </c>
      <c r="T32" t="s">
        <v>4989</v>
      </c>
      <c r="U32" t="s">
        <v>5006</v>
      </c>
      <c r="V32" t="s">
        <v>4991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4981</v>
      </c>
      <c r="B33" t="s">
        <v>5025</v>
      </c>
      <c r="C33">
        <v>300</v>
      </c>
      <c r="D33">
        <v>135</v>
      </c>
      <c r="E33">
        <v>0</v>
      </c>
      <c r="F33">
        <v>4000</v>
      </c>
      <c r="G33" t="s">
        <v>5026</v>
      </c>
      <c r="H33">
        <v>24000</v>
      </c>
      <c r="I33">
        <v>373377893</v>
      </c>
      <c r="J33" t="s">
        <v>5166</v>
      </c>
      <c r="K33" t="s">
        <v>5028</v>
      </c>
      <c r="L33" t="s">
        <v>68</v>
      </c>
      <c r="M33">
        <v>411164</v>
      </c>
      <c r="N33">
        <v>43388</v>
      </c>
      <c r="O33" t="s">
        <v>5029</v>
      </c>
      <c r="P33">
        <v>1</v>
      </c>
      <c r="Q33" t="s">
        <v>5167</v>
      </c>
      <c r="R33" t="s">
        <v>5168</v>
      </c>
      <c r="S33">
        <v>1303</v>
      </c>
      <c r="T33" t="s">
        <v>4989</v>
      </c>
      <c r="U33" t="s">
        <v>4990</v>
      </c>
      <c r="V33" t="s">
        <v>4991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4981</v>
      </c>
      <c r="B34" t="s">
        <v>5169</v>
      </c>
      <c r="C34">
        <v>608</v>
      </c>
      <c r="D34">
        <v>195</v>
      </c>
      <c r="E34">
        <v>1000</v>
      </c>
      <c r="F34">
        <v>3000</v>
      </c>
      <c r="G34" t="s">
        <v>5170</v>
      </c>
      <c r="H34">
        <v>21000</v>
      </c>
      <c r="I34">
        <v>408992272</v>
      </c>
      <c r="J34" t="s">
        <v>5020</v>
      </c>
      <c r="K34" t="s">
        <v>5041</v>
      </c>
      <c r="L34" t="s">
        <v>69</v>
      </c>
      <c r="M34">
        <v>557489</v>
      </c>
      <c r="N34">
        <v>30426</v>
      </c>
      <c r="O34" t="s">
        <v>5171</v>
      </c>
      <c r="P34">
        <v>3</v>
      </c>
      <c r="Q34" t="s">
        <v>5172</v>
      </c>
      <c r="R34" t="s">
        <v>5173</v>
      </c>
      <c r="S34">
        <v>1187</v>
      </c>
      <c r="T34" t="s">
        <v>4989</v>
      </c>
      <c r="U34" t="s">
        <v>4990</v>
      </c>
      <c r="V34" t="s">
        <v>4991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4981</v>
      </c>
      <c r="B35" t="s">
        <v>5174</v>
      </c>
      <c r="C35">
        <v>451</v>
      </c>
      <c r="D35">
        <v>108</v>
      </c>
      <c r="E35">
        <v>13000</v>
      </c>
      <c r="F35">
        <v>11000</v>
      </c>
      <c r="G35" t="s">
        <v>5049</v>
      </c>
      <c r="H35">
        <v>40000</v>
      </c>
      <c r="I35">
        <v>334185206</v>
      </c>
      <c r="J35" t="s">
        <v>5128</v>
      </c>
      <c r="K35" t="s">
        <v>4995</v>
      </c>
      <c r="L35" t="s">
        <v>70</v>
      </c>
      <c r="M35">
        <v>306320</v>
      </c>
      <c r="N35">
        <v>79957</v>
      </c>
      <c r="O35" t="s">
        <v>5175</v>
      </c>
      <c r="P35">
        <v>0</v>
      </c>
      <c r="Q35" t="s">
        <v>5176</v>
      </c>
      <c r="R35" t="s">
        <v>5177</v>
      </c>
      <c r="S35">
        <v>736</v>
      </c>
      <c r="T35" t="s">
        <v>4989</v>
      </c>
      <c r="U35" t="s">
        <v>4990</v>
      </c>
      <c r="V35" t="s">
        <v>5039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4981</v>
      </c>
      <c r="B36" t="s">
        <v>5178</v>
      </c>
      <c r="C36">
        <v>334</v>
      </c>
      <c r="D36">
        <v>104</v>
      </c>
      <c r="E36">
        <v>420</v>
      </c>
      <c r="F36">
        <v>560</v>
      </c>
      <c r="G36" t="s">
        <v>5179</v>
      </c>
      <c r="H36">
        <v>20000</v>
      </c>
      <c r="I36">
        <v>234360014</v>
      </c>
      <c r="J36" t="s">
        <v>5180</v>
      </c>
      <c r="K36" t="s">
        <v>5181</v>
      </c>
      <c r="L36" t="s">
        <v>71</v>
      </c>
      <c r="M36">
        <v>383427</v>
      </c>
      <c r="N36">
        <v>21714</v>
      </c>
      <c r="O36" t="s">
        <v>5182</v>
      </c>
      <c r="P36">
        <v>0</v>
      </c>
      <c r="Q36" t="s">
        <v>5183</v>
      </c>
      <c r="R36" t="s">
        <v>5184</v>
      </c>
      <c r="S36">
        <v>1912</v>
      </c>
      <c r="T36" t="s">
        <v>4989</v>
      </c>
      <c r="U36" t="s">
        <v>5185</v>
      </c>
      <c r="V36" t="s">
        <v>4991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4981</v>
      </c>
      <c r="B37" t="s">
        <v>5186</v>
      </c>
      <c r="C37">
        <v>376</v>
      </c>
      <c r="D37">
        <v>104</v>
      </c>
      <c r="E37">
        <v>37</v>
      </c>
      <c r="F37">
        <v>760</v>
      </c>
      <c r="G37" t="s">
        <v>5187</v>
      </c>
      <c r="H37">
        <v>12000</v>
      </c>
      <c r="I37">
        <v>268488329</v>
      </c>
      <c r="J37" t="s">
        <v>5188</v>
      </c>
      <c r="K37" t="s">
        <v>5189</v>
      </c>
      <c r="L37" t="s">
        <v>72</v>
      </c>
      <c r="M37">
        <v>235025</v>
      </c>
      <c r="N37">
        <v>14863</v>
      </c>
      <c r="O37" t="s">
        <v>5190</v>
      </c>
      <c r="P37">
        <v>0</v>
      </c>
      <c r="Q37" t="s">
        <v>5191</v>
      </c>
      <c r="R37" t="s">
        <v>5192</v>
      </c>
      <c r="S37">
        <v>265</v>
      </c>
      <c r="T37" t="s">
        <v>4989</v>
      </c>
      <c r="U37" t="s">
        <v>4990</v>
      </c>
      <c r="V37" t="s">
        <v>5193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4981</v>
      </c>
      <c r="B38" t="s">
        <v>5194</v>
      </c>
      <c r="C38">
        <v>366</v>
      </c>
      <c r="D38">
        <v>150</v>
      </c>
      <c r="E38">
        <v>0</v>
      </c>
      <c r="F38">
        <v>464</v>
      </c>
      <c r="G38" t="s">
        <v>5195</v>
      </c>
      <c r="H38">
        <v>894</v>
      </c>
      <c r="I38">
        <v>402076689</v>
      </c>
      <c r="J38" t="s">
        <v>5020</v>
      </c>
      <c r="K38" t="s">
        <v>5196</v>
      </c>
      <c r="L38" t="s">
        <v>73</v>
      </c>
      <c r="M38">
        <v>323207</v>
      </c>
      <c r="N38">
        <v>3218</v>
      </c>
      <c r="O38" t="s">
        <v>5197</v>
      </c>
      <c r="P38">
        <v>0</v>
      </c>
      <c r="Q38" t="s">
        <v>5198</v>
      </c>
      <c r="R38" t="s">
        <v>5199</v>
      </c>
      <c r="S38">
        <v>1439</v>
      </c>
      <c r="T38" t="s">
        <v>4989</v>
      </c>
      <c r="U38" t="s">
        <v>4990</v>
      </c>
      <c r="V38" t="s">
        <v>4991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4981</v>
      </c>
      <c r="B39" t="s">
        <v>5194</v>
      </c>
      <c r="C39">
        <v>378</v>
      </c>
      <c r="D39">
        <v>165</v>
      </c>
      <c r="E39">
        <v>0</v>
      </c>
      <c r="F39">
        <v>808</v>
      </c>
      <c r="G39" t="s">
        <v>5200</v>
      </c>
      <c r="H39">
        <v>974</v>
      </c>
      <c r="I39">
        <v>245428137</v>
      </c>
      <c r="J39" t="s">
        <v>5020</v>
      </c>
      <c r="K39" t="s">
        <v>5201</v>
      </c>
      <c r="L39" t="s">
        <v>74</v>
      </c>
      <c r="M39">
        <v>242420</v>
      </c>
      <c r="N39">
        <v>3988</v>
      </c>
      <c r="O39" t="s">
        <v>5179</v>
      </c>
      <c r="P39">
        <v>2</v>
      </c>
      <c r="Q39" t="s">
        <v>5202</v>
      </c>
      <c r="R39" t="s">
        <v>5203</v>
      </c>
      <c r="S39">
        <v>918</v>
      </c>
      <c r="T39" t="s">
        <v>4989</v>
      </c>
      <c r="U39" t="s">
        <v>4990</v>
      </c>
      <c r="V39" t="s">
        <v>4991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4981</v>
      </c>
      <c r="B40" t="s">
        <v>5025</v>
      </c>
      <c r="C40">
        <v>525</v>
      </c>
      <c r="D40">
        <v>130</v>
      </c>
      <c r="E40">
        <v>0</v>
      </c>
      <c r="F40">
        <v>11000</v>
      </c>
      <c r="G40" t="s">
        <v>5204</v>
      </c>
      <c r="H40">
        <v>44000</v>
      </c>
      <c r="I40">
        <v>234903076</v>
      </c>
      <c r="J40" t="s">
        <v>5128</v>
      </c>
      <c r="K40" t="s">
        <v>5205</v>
      </c>
      <c r="L40" t="s">
        <v>75</v>
      </c>
      <c r="M40">
        <v>175409</v>
      </c>
      <c r="N40">
        <v>73441</v>
      </c>
      <c r="O40" t="s">
        <v>5026</v>
      </c>
      <c r="P40">
        <v>4</v>
      </c>
      <c r="Q40" t="s">
        <v>5206</v>
      </c>
      <c r="R40" t="s">
        <v>5207</v>
      </c>
      <c r="S40">
        <v>511</v>
      </c>
      <c r="T40" t="s">
        <v>4989</v>
      </c>
      <c r="U40" t="s">
        <v>4990</v>
      </c>
      <c r="V40" t="s">
        <v>5039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4981</v>
      </c>
      <c r="B41" t="s">
        <v>5111</v>
      </c>
      <c r="C41">
        <v>495</v>
      </c>
      <c r="D41">
        <v>142</v>
      </c>
      <c r="E41">
        <v>464</v>
      </c>
      <c r="F41">
        <v>825</v>
      </c>
      <c r="G41" t="s">
        <v>5112</v>
      </c>
      <c r="H41">
        <v>15000</v>
      </c>
      <c r="I41">
        <v>202853933</v>
      </c>
      <c r="J41" t="s">
        <v>4984</v>
      </c>
      <c r="K41" t="s">
        <v>5113</v>
      </c>
      <c r="L41" t="s">
        <v>76</v>
      </c>
      <c r="M41">
        <v>321227</v>
      </c>
      <c r="N41">
        <v>28631</v>
      </c>
      <c r="O41" t="s">
        <v>5208</v>
      </c>
      <c r="P41">
        <v>0</v>
      </c>
      <c r="Q41" t="s">
        <v>5209</v>
      </c>
      <c r="R41" t="s">
        <v>5210</v>
      </c>
      <c r="S41">
        <v>1067</v>
      </c>
      <c r="T41" t="s">
        <v>4989</v>
      </c>
      <c r="U41" t="s">
        <v>4990</v>
      </c>
      <c r="V41" t="s">
        <v>4991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4981</v>
      </c>
      <c r="B42" t="s">
        <v>5211</v>
      </c>
      <c r="C42">
        <v>469</v>
      </c>
      <c r="D42">
        <v>125</v>
      </c>
      <c r="E42">
        <v>364</v>
      </c>
      <c r="F42">
        <v>1000</v>
      </c>
      <c r="G42" t="s">
        <v>5212</v>
      </c>
      <c r="H42">
        <v>12000</v>
      </c>
      <c r="I42">
        <v>172051787</v>
      </c>
      <c r="J42" t="s">
        <v>5020</v>
      </c>
      <c r="K42" t="s">
        <v>5213</v>
      </c>
      <c r="L42" t="s">
        <v>77</v>
      </c>
      <c r="M42">
        <v>264183</v>
      </c>
      <c r="N42">
        <v>25550</v>
      </c>
      <c r="O42" t="s">
        <v>5214</v>
      </c>
      <c r="P42">
        <v>0</v>
      </c>
      <c r="Q42" t="s">
        <v>5215</v>
      </c>
      <c r="R42" t="s">
        <v>5216</v>
      </c>
      <c r="S42">
        <v>665</v>
      </c>
      <c r="T42" t="s">
        <v>4989</v>
      </c>
      <c r="U42" t="s">
        <v>4990</v>
      </c>
      <c r="V42" t="s">
        <v>5039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4981</v>
      </c>
      <c r="B43" t="s">
        <v>5217</v>
      </c>
      <c r="C43">
        <v>304</v>
      </c>
      <c r="D43">
        <v>106</v>
      </c>
      <c r="E43">
        <v>487</v>
      </c>
      <c r="F43">
        <v>776</v>
      </c>
      <c r="G43" t="s">
        <v>5133</v>
      </c>
      <c r="H43">
        <v>1000</v>
      </c>
      <c r="I43">
        <v>191450875</v>
      </c>
      <c r="J43" t="s">
        <v>5218</v>
      </c>
      <c r="K43" t="s">
        <v>5219</v>
      </c>
      <c r="L43" t="s">
        <v>78</v>
      </c>
      <c r="M43">
        <v>101178</v>
      </c>
      <c r="N43">
        <v>4482</v>
      </c>
      <c r="O43" t="s">
        <v>5220</v>
      </c>
      <c r="P43">
        <v>0</v>
      </c>
      <c r="Q43" t="s">
        <v>5221</v>
      </c>
      <c r="R43" t="s">
        <v>5222</v>
      </c>
      <c r="S43">
        <v>283</v>
      </c>
      <c r="T43" t="s">
        <v>4989</v>
      </c>
      <c r="U43" t="s">
        <v>4990</v>
      </c>
      <c r="V43" t="s">
        <v>5193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4981</v>
      </c>
      <c r="B44" t="s">
        <v>5223</v>
      </c>
      <c r="C44">
        <v>436</v>
      </c>
      <c r="D44">
        <v>123</v>
      </c>
      <c r="E44">
        <v>258</v>
      </c>
      <c r="F44">
        <v>326</v>
      </c>
      <c r="G44" t="s">
        <v>5224</v>
      </c>
      <c r="H44">
        <v>16000</v>
      </c>
      <c r="I44">
        <v>116593191</v>
      </c>
      <c r="J44" t="s">
        <v>5020</v>
      </c>
      <c r="K44" t="s">
        <v>5225</v>
      </c>
      <c r="L44" t="s">
        <v>79</v>
      </c>
      <c r="M44">
        <v>223393</v>
      </c>
      <c r="N44">
        <v>17657</v>
      </c>
      <c r="O44" t="s">
        <v>5226</v>
      </c>
      <c r="P44">
        <v>2</v>
      </c>
      <c r="Q44" t="s">
        <v>5227</v>
      </c>
      <c r="R44" t="s">
        <v>5228</v>
      </c>
      <c r="S44">
        <v>550</v>
      </c>
      <c r="T44" t="s">
        <v>4989</v>
      </c>
      <c r="U44" t="s">
        <v>4990</v>
      </c>
      <c r="V44" t="s">
        <v>4991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4981</v>
      </c>
      <c r="B45" t="s">
        <v>5229</v>
      </c>
      <c r="C45">
        <v>453</v>
      </c>
      <c r="D45">
        <v>103</v>
      </c>
      <c r="E45">
        <v>125</v>
      </c>
      <c r="F45">
        <v>721</v>
      </c>
      <c r="G45" t="s">
        <v>5230</v>
      </c>
      <c r="H45">
        <v>15000</v>
      </c>
      <c r="I45">
        <v>414984497</v>
      </c>
      <c r="J45" t="s">
        <v>5188</v>
      </c>
      <c r="K45" t="s">
        <v>5231</v>
      </c>
      <c r="L45" t="s">
        <v>80</v>
      </c>
      <c r="M45">
        <v>544884</v>
      </c>
      <c r="N45">
        <v>19085</v>
      </c>
      <c r="O45" t="s">
        <v>5232</v>
      </c>
      <c r="P45">
        <v>3</v>
      </c>
      <c r="Q45" t="s">
        <v>5233</v>
      </c>
      <c r="R45" t="s">
        <v>5234</v>
      </c>
      <c r="S45">
        <v>733</v>
      </c>
      <c r="T45" t="s">
        <v>4989</v>
      </c>
      <c r="U45" t="s">
        <v>4990</v>
      </c>
      <c r="V45" t="s">
        <v>5193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4981</v>
      </c>
      <c r="B46" t="s">
        <v>5235</v>
      </c>
      <c r="C46">
        <v>422</v>
      </c>
      <c r="D46">
        <v>118</v>
      </c>
      <c r="E46">
        <v>368</v>
      </c>
      <c r="F46">
        <v>988</v>
      </c>
      <c r="G46" t="s">
        <v>5158</v>
      </c>
      <c r="H46">
        <v>23000</v>
      </c>
      <c r="I46">
        <v>125320003</v>
      </c>
      <c r="J46" t="s">
        <v>5020</v>
      </c>
      <c r="K46" t="s">
        <v>5008</v>
      </c>
      <c r="L46" t="s">
        <v>81</v>
      </c>
      <c r="M46">
        <v>286095</v>
      </c>
      <c r="N46">
        <v>27468</v>
      </c>
      <c r="O46" t="s">
        <v>5236</v>
      </c>
      <c r="P46">
        <v>0</v>
      </c>
      <c r="Q46" t="s">
        <v>5237</v>
      </c>
      <c r="R46" t="s">
        <v>5238</v>
      </c>
      <c r="S46">
        <v>974</v>
      </c>
      <c r="T46" t="s">
        <v>4989</v>
      </c>
      <c r="U46" t="s">
        <v>4990</v>
      </c>
      <c r="V46" t="s">
        <v>4991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4981</v>
      </c>
      <c r="B47" t="s">
        <v>5239</v>
      </c>
      <c r="C47">
        <v>424</v>
      </c>
      <c r="D47">
        <v>140</v>
      </c>
      <c r="E47">
        <v>0</v>
      </c>
      <c r="F47">
        <v>14000</v>
      </c>
      <c r="G47" t="s">
        <v>5240</v>
      </c>
      <c r="H47">
        <v>26000</v>
      </c>
      <c r="I47">
        <v>350034110</v>
      </c>
      <c r="J47" t="s">
        <v>5241</v>
      </c>
      <c r="K47" t="s">
        <v>5242</v>
      </c>
      <c r="L47" t="s">
        <v>82</v>
      </c>
      <c r="M47">
        <v>278232</v>
      </c>
      <c r="N47">
        <v>79150</v>
      </c>
      <c r="O47" t="s">
        <v>5243</v>
      </c>
      <c r="P47">
        <v>0</v>
      </c>
      <c r="Q47" t="s">
        <v>5244</v>
      </c>
      <c r="R47" t="s">
        <v>5245</v>
      </c>
      <c r="S47">
        <v>657</v>
      </c>
      <c r="T47" t="s">
        <v>4989</v>
      </c>
      <c r="U47" t="s">
        <v>4990</v>
      </c>
      <c r="V47" t="s">
        <v>4991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4981</v>
      </c>
      <c r="B48" t="s">
        <v>5065</v>
      </c>
      <c r="C48">
        <v>654</v>
      </c>
      <c r="D48">
        <v>123</v>
      </c>
      <c r="E48">
        <v>395</v>
      </c>
      <c r="F48">
        <v>1000</v>
      </c>
      <c r="G48" t="s">
        <v>5246</v>
      </c>
      <c r="H48">
        <v>17000</v>
      </c>
      <c r="I48">
        <v>202351611</v>
      </c>
      <c r="J48" t="s">
        <v>5247</v>
      </c>
      <c r="K48" t="s">
        <v>5248</v>
      </c>
      <c r="L48" t="s">
        <v>83</v>
      </c>
      <c r="M48">
        <v>465019</v>
      </c>
      <c r="N48">
        <v>32392</v>
      </c>
      <c r="O48" t="s">
        <v>5249</v>
      </c>
      <c r="P48">
        <v>0</v>
      </c>
      <c r="Q48" t="s">
        <v>5250</v>
      </c>
      <c r="R48" t="s">
        <v>5251</v>
      </c>
      <c r="S48">
        <v>995</v>
      </c>
      <c r="T48" t="s">
        <v>4989</v>
      </c>
      <c r="U48" t="s">
        <v>4990</v>
      </c>
      <c r="V48" t="s">
        <v>4991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4981</v>
      </c>
      <c r="B49" t="s">
        <v>5059</v>
      </c>
      <c r="C49">
        <v>539</v>
      </c>
      <c r="D49">
        <v>149</v>
      </c>
      <c r="E49">
        <v>0</v>
      </c>
      <c r="F49">
        <v>20000</v>
      </c>
      <c r="G49" t="s">
        <v>5085</v>
      </c>
      <c r="H49">
        <v>34000</v>
      </c>
      <c r="I49">
        <v>233914986</v>
      </c>
      <c r="J49" t="s">
        <v>5180</v>
      </c>
      <c r="K49" t="s">
        <v>5252</v>
      </c>
      <c r="L49" t="s">
        <v>84</v>
      </c>
      <c r="M49">
        <v>514125</v>
      </c>
      <c r="N49">
        <v>91434</v>
      </c>
      <c r="O49" t="s">
        <v>5181</v>
      </c>
      <c r="P49">
        <v>7</v>
      </c>
      <c r="Q49" t="s">
        <v>5253</v>
      </c>
      <c r="R49" t="s">
        <v>5254</v>
      </c>
      <c r="S49">
        <v>752</v>
      </c>
      <c r="T49" t="s">
        <v>4989</v>
      </c>
      <c r="U49" t="s">
        <v>4990</v>
      </c>
      <c r="V49" t="s">
        <v>4991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4981</v>
      </c>
      <c r="B50" t="s">
        <v>5255</v>
      </c>
      <c r="C50">
        <v>590</v>
      </c>
      <c r="D50">
        <v>132</v>
      </c>
      <c r="E50">
        <v>14000</v>
      </c>
      <c r="F50">
        <v>928</v>
      </c>
      <c r="G50" t="s">
        <v>5256</v>
      </c>
      <c r="H50">
        <v>19000</v>
      </c>
      <c r="I50">
        <v>228756232</v>
      </c>
      <c r="J50" t="s">
        <v>5020</v>
      </c>
      <c r="K50" t="s">
        <v>5257</v>
      </c>
      <c r="L50" t="s">
        <v>85</v>
      </c>
      <c r="M50">
        <v>395573</v>
      </c>
      <c r="N50">
        <v>21411</v>
      </c>
      <c r="O50" t="s">
        <v>5258</v>
      </c>
      <c r="P50">
        <v>0</v>
      </c>
      <c r="Q50" t="s">
        <v>5259</v>
      </c>
      <c r="R50" t="s">
        <v>5260</v>
      </c>
      <c r="S50">
        <v>1171</v>
      </c>
      <c r="T50" t="s">
        <v>4989</v>
      </c>
      <c r="U50" t="s">
        <v>4990</v>
      </c>
      <c r="V50" t="s">
        <v>4991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4981</v>
      </c>
      <c r="B51" t="s">
        <v>5059</v>
      </c>
      <c r="C51">
        <v>338</v>
      </c>
      <c r="D51">
        <v>114</v>
      </c>
      <c r="E51">
        <v>0</v>
      </c>
      <c r="F51">
        <v>140</v>
      </c>
      <c r="G51" t="s">
        <v>5261</v>
      </c>
      <c r="H51">
        <v>979</v>
      </c>
      <c r="I51">
        <v>65171860</v>
      </c>
      <c r="J51" t="s">
        <v>5105</v>
      </c>
      <c r="K51" t="s">
        <v>5262</v>
      </c>
      <c r="L51" t="s">
        <v>86</v>
      </c>
      <c r="M51">
        <v>106416</v>
      </c>
      <c r="N51">
        <v>1766</v>
      </c>
      <c r="O51" t="s">
        <v>5263</v>
      </c>
      <c r="P51">
        <v>1</v>
      </c>
      <c r="Q51" t="s">
        <v>5264</v>
      </c>
      <c r="R51" t="s">
        <v>5265</v>
      </c>
      <c r="S51">
        <v>205</v>
      </c>
      <c r="T51" t="s">
        <v>4989</v>
      </c>
      <c r="U51" t="s">
        <v>4990</v>
      </c>
      <c r="V51" t="s">
        <v>4991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4981</v>
      </c>
      <c r="B52" t="s">
        <v>5266</v>
      </c>
      <c r="C52">
        <v>490</v>
      </c>
      <c r="D52">
        <v>143</v>
      </c>
      <c r="E52">
        <v>1000</v>
      </c>
      <c r="F52">
        <v>77</v>
      </c>
      <c r="G52" t="s">
        <v>5267</v>
      </c>
      <c r="H52">
        <v>29000</v>
      </c>
      <c r="I52">
        <v>144812796</v>
      </c>
      <c r="J52" t="s">
        <v>5140</v>
      </c>
      <c r="K52" t="s">
        <v>5141</v>
      </c>
      <c r="L52" t="s">
        <v>87</v>
      </c>
      <c r="M52">
        <v>362912</v>
      </c>
      <c r="N52">
        <v>29770</v>
      </c>
      <c r="O52" t="s">
        <v>5268</v>
      </c>
      <c r="P52">
        <v>4</v>
      </c>
      <c r="Q52" t="s">
        <v>5269</v>
      </c>
      <c r="R52" t="s">
        <v>5270</v>
      </c>
      <c r="S52">
        <v>753</v>
      </c>
      <c r="T52" t="s">
        <v>4989</v>
      </c>
      <c r="U52" t="s">
        <v>5271</v>
      </c>
      <c r="V52" t="s">
        <v>4991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4981</v>
      </c>
      <c r="B53" t="s">
        <v>5272</v>
      </c>
      <c r="C53">
        <v>306</v>
      </c>
      <c r="D53">
        <v>116</v>
      </c>
      <c r="E53">
        <v>179</v>
      </c>
      <c r="F53">
        <v>236</v>
      </c>
      <c r="G53" t="s">
        <v>5273</v>
      </c>
      <c r="H53">
        <v>15000</v>
      </c>
      <c r="I53">
        <v>90755643</v>
      </c>
      <c r="J53" t="s">
        <v>5166</v>
      </c>
      <c r="K53" t="s">
        <v>5274</v>
      </c>
      <c r="L53" t="s">
        <v>88</v>
      </c>
      <c r="M53">
        <v>222403</v>
      </c>
      <c r="N53">
        <v>16149</v>
      </c>
      <c r="O53" t="s">
        <v>5275</v>
      </c>
      <c r="P53">
        <v>2</v>
      </c>
      <c r="Q53" t="s">
        <v>5276</v>
      </c>
      <c r="R53" t="s">
        <v>5277</v>
      </c>
      <c r="S53">
        <v>453</v>
      </c>
      <c r="T53" t="s">
        <v>4989</v>
      </c>
      <c r="U53" t="s">
        <v>4990</v>
      </c>
      <c r="V53" t="s">
        <v>4991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4981</v>
      </c>
      <c r="B54" t="s">
        <v>5278</v>
      </c>
      <c r="C54">
        <v>575</v>
      </c>
      <c r="D54">
        <v>131</v>
      </c>
      <c r="E54">
        <v>0</v>
      </c>
      <c r="F54">
        <v>919</v>
      </c>
      <c r="G54" t="s">
        <v>5279</v>
      </c>
      <c r="H54">
        <v>16000</v>
      </c>
      <c r="I54">
        <v>101785482</v>
      </c>
      <c r="J54" t="s">
        <v>5020</v>
      </c>
      <c r="K54" t="s">
        <v>5280</v>
      </c>
      <c r="L54" t="s">
        <v>89</v>
      </c>
      <c r="M54">
        <v>381148</v>
      </c>
      <c r="N54">
        <v>19166</v>
      </c>
      <c r="O54" t="s">
        <v>5281</v>
      </c>
      <c r="P54">
        <v>0</v>
      </c>
      <c r="Q54" t="s">
        <v>5282</v>
      </c>
      <c r="R54" t="s">
        <v>5283</v>
      </c>
      <c r="S54">
        <v>1106</v>
      </c>
      <c r="T54" t="s">
        <v>4989</v>
      </c>
      <c r="U54" t="s">
        <v>4990</v>
      </c>
      <c r="V54" t="s">
        <v>4991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4981</v>
      </c>
      <c r="B55" t="s">
        <v>5194</v>
      </c>
      <c r="C55">
        <v>428</v>
      </c>
      <c r="D55">
        <v>154</v>
      </c>
      <c r="E55">
        <v>0</v>
      </c>
      <c r="F55">
        <v>581</v>
      </c>
      <c r="G55" t="s">
        <v>5284</v>
      </c>
      <c r="H55">
        <v>894</v>
      </c>
      <c r="I55">
        <v>352358779</v>
      </c>
      <c r="J55" t="s">
        <v>5020</v>
      </c>
      <c r="K55" t="s">
        <v>5196</v>
      </c>
      <c r="L55" t="s">
        <v>90</v>
      </c>
      <c r="M55">
        <v>326180</v>
      </c>
      <c r="N55">
        <v>2593</v>
      </c>
      <c r="O55" t="s">
        <v>5195</v>
      </c>
      <c r="P55">
        <v>2</v>
      </c>
      <c r="Q55" t="s">
        <v>5285</v>
      </c>
      <c r="R55" t="s">
        <v>5286</v>
      </c>
      <c r="S55">
        <v>899</v>
      </c>
      <c r="T55" t="s">
        <v>4989</v>
      </c>
      <c r="U55" t="s">
        <v>4990</v>
      </c>
      <c r="V55" t="s">
        <v>4991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4981</v>
      </c>
      <c r="B56" t="s">
        <v>5287</v>
      </c>
      <c r="C56">
        <v>470</v>
      </c>
      <c r="D56">
        <v>122</v>
      </c>
      <c r="E56">
        <v>14000</v>
      </c>
      <c r="F56">
        <v>1000</v>
      </c>
      <c r="G56" t="s">
        <v>5288</v>
      </c>
      <c r="H56">
        <v>11000</v>
      </c>
      <c r="I56">
        <v>317011114</v>
      </c>
      <c r="J56" t="s">
        <v>4994</v>
      </c>
      <c r="K56" t="s">
        <v>5289</v>
      </c>
      <c r="L56" t="s">
        <v>91</v>
      </c>
      <c r="M56">
        <v>333847</v>
      </c>
      <c r="N56">
        <v>14959</v>
      </c>
      <c r="O56" t="s">
        <v>5290</v>
      </c>
      <c r="P56">
        <v>2</v>
      </c>
      <c r="Q56" t="s">
        <v>5291</v>
      </c>
      <c r="R56" t="s">
        <v>5292</v>
      </c>
      <c r="S56">
        <v>2054</v>
      </c>
      <c r="T56" t="s">
        <v>4989</v>
      </c>
      <c r="U56" t="s">
        <v>4990</v>
      </c>
      <c r="V56" t="s">
        <v>4991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4981</v>
      </c>
      <c r="B57" t="s">
        <v>5293</v>
      </c>
      <c r="C57">
        <v>298</v>
      </c>
      <c r="D57">
        <v>93</v>
      </c>
      <c r="E57">
        <v>113</v>
      </c>
      <c r="F57">
        <v>113</v>
      </c>
      <c r="G57" t="s">
        <v>5294</v>
      </c>
      <c r="H57">
        <v>275</v>
      </c>
      <c r="I57">
        <v>123070338</v>
      </c>
      <c r="J57" t="s">
        <v>5188</v>
      </c>
      <c r="K57" t="s">
        <v>5295</v>
      </c>
      <c r="L57" t="s">
        <v>92</v>
      </c>
      <c r="M57">
        <v>62836</v>
      </c>
      <c r="N57">
        <v>696</v>
      </c>
      <c r="O57" t="s">
        <v>5293</v>
      </c>
      <c r="P57">
        <v>0</v>
      </c>
      <c r="Q57" t="s">
        <v>5296</v>
      </c>
      <c r="R57" t="s">
        <v>5297</v>
      </c>
      <c r="S57">
        <v>345</v>
      </c>
      <c r="T57" t="s">
        <v>4989</v>
      </c>
      <c r="U57" t="s">
        <v>4990</v>
      </c>
      <c r="V57" t="s">
        <v>5039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4981</v>
      </c>
      <c r="B58" t="s">
        <v>5298</v>
      </c>
      <c r="C58">
        <v>488</v>
      </c>
      <c r="D58">
        <v>93</v>
      </c>
      <c r="E58">
        <v>56</v>
      </c>
      <c r="F58">
        <v>838</v>
      </c>
      <c r="G58" t="s">
        <v>5230</v>
      </c>
      <c r="H58">
        <v>2000</v>
      </c>
      <c r="I58">
        <v>237282182</v>
      </c>
      <c r="J58" t="s">
        <v>5188</v>
      </c>
      <c r="K58" t="s">
        <v>5299</v>
      </c>
      <c r="L58" t="s">
        <v>93</v>
      </c>
      <c r="M58">
        <v>273556</v>
      </c>
      <c r="N58">
        <v>5005</v>
      </c>
      <c r="O58" t="s">
        <v>5300</v>
      </c>
      <c r="P58">
        <v>0</v>
      </c>
      <c r="Q58" t="s">
        <v>5301</v>
      </c>
      <c r="R58" t="s">
        <v>5302</v>
      </c>
      <c r="S58">
        <v>428</v>
      </c>
      <c r="T58" t="s">
        <v>4989</v>
      </c>
      <c r="U58" t="s">
        <v>4990</v>
      </c>
      <c r="V58" t="s">
        <v>5039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4981</v>
      </c>
      <c r="B59" t="s">
        <v>5303</v>
      </c>
      <c r="C59">
        <v>322</v>
      </c>
      <c r="D59">
        <v>122</v>
      </c>
      <c r="E59">
        <v>681</v>
      </c>
      <c r="F59">
        <v>105</v>
      </c>
      <c r="G59" t="s">
        <v>5304</v>
      </c>
      <c r="H59">
        <v>998</v>
      </c>
      <c r="I59">
        <v>130468626</v>
      </c>
      <c r="J59" t="s">
        <v>5151</v>
      </c>
      <c r="K59" t="s">
        <v>5305</v>
      </c>
      <c r="L59" t="s">
        <v>94</v>
      </c>
      <c r="M59">
        <v>53607</v>
      </c>
      <c r="N59">
        <v>1327</v>
      </c>
      <c r="O59" t="s">
        <v>5306</v>
      </c>
      <c r="P59">
        <v>4</v>
      </c>
      <c r="Q59" t="s">
        <v>5307</v>
      </c>
      <c r="R59" t="s">
        <v>5308</v>
      </c>
      <c r="S59">
        <v>432</v>
      </c>
      <c r="T59" t="s">
        <v>4989</v>
      </c>
      <c r="U59" t="s">
        <v>4990</v>
      </c>
      <c r="V59" t="s">
        <v>4991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4981</v>
      </c>
      <c r="B60" t="s">
        <v>5018</v>
      </c>
      <c r="C60">
        <v>421</v>
      </c>
      <c r="D60">
        <v>98</v>
      </c>
      <c r="E60">
        <v>475</v>
      </c>
      <c r="F60">
        <v>522</v>
      </c>
      <c r="G60" t="s">
        <v>5309</v>
      </c>
      <c r="H60">
        <v>1000</v>
      </c>
      <c r="I60">
        <v>223806889</v>
      </c>
      <c r="J60" t="s">
        <v>5310</v>
      </c>
      <c r="K60" t="s">
        <v>5230</v>
      </c>
      <c r="L60" t="s">
        <v>95</v>
      </c>
      <c r="M60">
        <v>718837</v>
      </c>
      <c r="N60">
        <v>2975</v>
      </c>
      <c r="O60" t="s">
        <v>5311</v>
      </c>
      <c r="P60">
        <v>0</v>
      </c>
      <c r="Q60" t="s">
        <v>5312</v>
      </c>
      <c r="R60" t="s">
        <v>5313</v>
      </c>
      <c r="S60">
        <v>1043</v>
      </c>
      <c r="T60" t="s">
        <v>4989</v>
      </c>
      <c r="U60" t="s">
        <v>4990</v>
      </c>
      <c r="V60" t="s">
        <v>5193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4981</v>
      </c>
      <c r="B61" t="s">
        <v>5178</v>
      </c>
      <c r="C61">
        <v>162</v>
      </c>
      <c r="D61">
        <v>91</v>
      </c>
      <c r="E61">
        <v>420</v>
      </c>
      <c r="F61">
        <v>173</v>
      </c>
      <c r="G61" t="s">
        <v>5314</v>
      </c>
      <c r="H61">
        <v>268</v>
      </c>
      <c r="I61">
        <v>140080850</v>
      </c>
      <c r="J61" t="s">
        <v>5315</v>
      </c>
      <c r="K61" t="s">
        <v>5316</v>
      </c>
      <c r="L61" t="s">
        <v>96</v>
      </c>
      <c r="M61">
        <v>121084</v>
      </c>
      <c r="N61">
        <v>1125</v>
      </c>
      <c r="O61" t="s">
        <v>5317</v>
      </c>
      <c r="P61">
        <v>2</v>
      </c>
      <c r="Q61" t="s">
        <v>5318</v>
      </c>
      <c r="R61" t="s">
        <v>5319</v>
      </c>
      <c r="S61">
        <v>221</v>
      </c>
      <c r="T61" t="s">
        <v>4989</v>
      </c>
      <c r="U61" t="s">
        <v>4990</v>
      </c>
      <c r="V61" t="s">
        <v>4991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4981</v>
      </c>
      <c r="B62" t="s">
        <v>5320</v>
      </c>
      <c r="C62">
        <v>367</v>
      </c>
      <c r="D62">
        <v>158</v>
      </c>
      <c r="E62">
        <v>776</v>
      </c>
      <c r="F62">
        <v>310</v>
      </c>
      <c r="G62" t="s">
        <v>5321</v>
      </c>
      <c r="H62">
        <v>1000</v>
      </c>
      <c r="I62">
        <v>166112167</v>
      </c>
      <c r="J62" t="s">
        <v>5020</v>
      </c>
      <c r="K62" t="s">
        <v>5322</v>
      </c>
      <c r="L62" t="s">
        <v>97</v>
      </c>
      <c r="M62">
        <v>283418</v>
      </c>
      <c r="N62">
        <v>2144</v>
      </c>
      <c r="O62" t="s">
        <v>5323</v>
      </c>
      <c r="P62">
        <v>0</v>
      </c>
      <c r="Q62" t="s">
        <v>5324</v>
      </c>
      <c r="R62" t="s">
        <v>5325</v>
      </c>
      <c r="S62">
        <v>1055</v>
      </c>
      <c r="T62" t="s">
        <v>4989</v>
      </c>
      <c r="U62" t="s">
        <v>4990</v>
      </c>
      <c r="V62" t="s">
        <v>4991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4981</v>
      </c>
      <c r="B63" t="s">
        <v>5326</v>
      </c>
      <c r="C63">
        <v>240</v>
      </c>
      <c r="D63">
        <v>96</v>
      </c>
      <c r="E63">
        <v>0</v>
      </c>
      <c r="F63">
        <v>10000</v>
      </c>
      <c r="G63" t="s">
        <v>5327</v>
      </c>
      <c r="H63">
        <v>18000</v>
      </c>
      <c r="I63">
        <v>137850096</v>
      </c>
      <c r="J63" t="s">
        <v>5328</v>
      </c>
      <c r="K63" t="s">
        <v>5329</v>
      </c>
      <c r="L63" t="s">
        <v>98</v>
      </c>
      <c r="M63">
        <v>72809</v>
      </c>
      <c r="N63">
        <v>48878</v>
      </c>
      <c r="O63" t="s">
        <v>5330</v>
      </c>
      <c r="P63">
        <v>0</v>
      </c>
      <c r="Q63" t="s">
        <v>5331</v>
      </c>
      <c r="R63" t="s">
        <v>5332</v>
      </c>
      <c r="S63">
        <v>249</v>
      </c>
      <c r="T63" t="s">
        <v>4989</v>
      </c>
      <c r="U63" t="s">
        <v>4990</v>
      </c>
      <c r="V63" t="s">
        <v>5039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4981</v>
      </c>
      <c r="B64" t="s">
        <v>5333</v>
      </c>
      <c r="C64">
        <v>384</v>
      </c>
      <c r="D64">
        <v>127</v>
      </c>
      <c r="E64">
        <v>0</v>
      </c>
      <c r="F64">
        <v>13000</v>
      </c>
      <c r="G64" t="s">
        <v>5204</v>
      </c>
      <c r="H64">
        <v>17000</v>
      </c>
      <c r="I64">
        <v>47375327</v>
      </c>
      <c r="J64" t="s">
        <v>5020</v>
      </c>
      <c r="K64" t="s">
        <v>5334</v>
      </c>
      <c r="L64" t="s">
        <v>99</v>
      </c>
      <c r="M64">
        <v>139593</v>
      </c>
      <c r="N64">
        <v>47334</v>
      </c>
      <c r="O64" t="s">
        <v>5335</v>
      </c>
      <c r="P64">
        <v>1</v>
      </c>
      <c r="Q64" t="s">
        <v>5336</v>
      </c>
      <c r="R64" t="s">
        <v>5337</v>
      </c>
      <c r="S64">
        <v>720</v>
      </c>
      <c r="T64" t="s">
        <v>4989</v>
      </c>
      <c r="U64" t="s">
        <v>4990</v>
      </c>
      <c r="V64" t="s">
        <v>4991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4981</v>
      </c>
      <c r="B65" t="s">
        <v>5046</v>
      </c>
      <c r="C65">
        <v>248</v>
      </c>
      <c r="D65">
        <v>110</v>
      </c>
      <c r="E65">
        <v>282</v>
      </c>
      <c r="F65">
        <v>103</v>
      </c>
      <c r="G65" t="s">
        <v>5150</v>
      </c>
      <c r="H65">
        <v>11000</v>
      </c>
      <c r="I65">
        <v>124051759</v>
      </c>
      <c r="J65" t="s">
        <v>5134</v>
      </c>
      <c r="K65" t="s">
        <v>5002</v>
      </c>
      <c r="L65" t="s">
        <v>100</v>
      </c>
      <c r="M65">
        <v>42372</v>
      </c>
      <c r="N65">
        <v>21175</v>
      </c>
      <c r="O65" t="s">
        <v>5338</v>
      </c>
      <c r="P65">
        <v>2</v>
      </c>
      <c r="Q65" t="s">
        <v>5339</v>
      </c>
      <c r="R65" t="s">
        <v>5340</v>
      </c>
      <c r="S65">
        <v>239</v>
      </c>
      <c r="T65" t="s">
        <v>4989</v>
      </c>
      <c r="U65" t="s">
        <v>4990</v>
      </c>
      <c r="V65" t="s">
        <v>4991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4981</v>
      </c>
      <c r="B66" t="s">
        <v>5082</v>
      </c>
      <c r="C66">
        <v>284</v>
      </c>
      <c r="D66">
        <v>150</v>
      </c>
      <c r="E66">
        <v>80</v>
      </c>
      <c r="F66">
        <v>82</v>
      </c>
      <c r="G66" t="s">
        <v>5341</v>
      </c>
      <c r="H66">
        <v>1000</v>
      </c>
      <c r="I66">
        <v>291709845</v>
      </c>
      <c r="J66" t="s">
        <v>5128</v>
      </c>
      <c r="K66" t="s">
        <v>5290</v>
      </c>
      <c r="L66" t="s">
        <v>101</v>
      </c>
      <c r="M66">
        <v>286506</v>
      </c>
      <c r="N66">
        <v>1317</v>
      </c>
      <c r="O66" t="s">
        <v>5342</v>
      </c>
      <c r="P66">
        <v>5</v>
      </c>
      <c r="Q66" t="s">
        <v>5343</v>
      </c>
      <c r="R66" t="s">
        <v>5344</v>
      </c>
      <c r="S66">
        <v>1463</v>
      </c>
      <c r="T66" t="s">
        <v>4989</v>
      </c>
      <c r="U66" t="s">
        <v>4990</v>
      </c>
      <c r="V66" t="s">
        <v>5039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4981</v>
      </c>
      <c r="B67" t="s">
        <v>5059</v>
      </c>
      <c r="C67">
        <v>396</v>
      </c>
      <c r="D67">
        <v>144</v>
      </c>
      <c r="E67">
        <v>0</v>
      </c>
      <c r="F67">
        <v>1000</v>
      </c>
      <c r="G67" t="s">
        <v>5345</v>
      </c>
      <c r="H67">
        <v>34000</v>
      </c>
      <c r="I67">
        <v>154985087</v>
      </c>
      <c r="J67" t="s">
        <v>5020</v>
      </c>
      <c r="K67" t="s">
        <v>5252</v>
      </c>
      <c r="L67" t="s">
        <v>102</v>
      </c>
      <c r="M67">
        <v>148379</v>
      </c>
      <c r="N67">
        <v>49684</v>
      </c>
      <c r="O67" t="s">
        <v>5346</v>
      </c>
      <c r="P67">
        <v>6</v>
      </c>
      <c r="Q67" t="s">
        <v>5347</v>
      </c>
      <c r="R67" t="s">
        <v>5348</v>
      </c>
      <c r="S67">
        <v>622</v>
      </c>
      <c r="T67" t="s">
        <v>4989</v>
      </c>
      <c r="U67" t="s">
        <v>4990</v>
      </c>
      <c r="V67" t="s">
        <v>4991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4981</v>
      </c>
      <c r="B68" t="s">
        <v>5007</v>
      </c>
      <c r="C68">
        <v>645</v>
      </c>
      <c r="D68">
        <v>152</v>
      </c>
      <c r="E68">
        <v>22000</v>
      </c>
      <c r="F68">
        <v>11000</v>
      </c>
      <c r="G68" t="s">
        <v>5349</v>
      </c>
      <c r="H68">
        <v>23000</v>
      </c>
      <c r="I68">
        <v>533316061</v>
      </c>
      <c r="J68" t="s">
        <v>5350</v>
      </c>
      <c r="K68" t="s">
        <v>5008</v>
      </c>
      <c r="L68" t="s">
        <v>103</v>
      </c>
      <c r="M68">
        <v>1676169</v>
      </c>
      <c r="N68">
        <v>57802</v>
      </c>
      <c r="O68" t="s">
        <v>5351</v>
      </c>
      <c r="P68">
        <v>0</v>
      </c>
      <c r="Q68" t="s">
        <v>5352</v>
      </c>
      <c r="R68" t="s">
        <v>5353</v>
      </c>
      <c r="S68">
        <v>4667</v>
      </c>
      <c r="T68" t="s">
        <v>4989</v>
      </c>
      <c r="U68" t="s">
        <v>4990</v>
      </c>
      <c r="V68" t="s">
        <v>4991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4981</v>
      </c>
      <c r="B69" t="s">
        <v>5354</v>
      </c>
      <c r="C69">
        <v>408</v>
      </c>
      <c r="D69">
        <v>96</v>
      </c>
      <c r="E69">
        <v>0</v>
      </c>
      <c r="F69">
        <v>262</v>
      </c>
      <c r="G69" t="s">
        <v>5355</v>
      </c>
      <c r="H69">
        <v>1000</v>
      </c>
      <c r="I69">
        <v>292979556</v>
      </c>
      <c r="J69" t="s">
        <v>5356</v>
      </c>
      <c r="K69" t="s">
        <v>5230</v>
      </c>
      <c r="L69" t="s">
        <v>104</v>
      </c>
      <c r="M69">
        <v>665575</v>
      </c>
      <c r="N69">
        <v>2635</v>
      </c>
      <c r="O69" t="s">
        <v>5357</v>
      </c>
      <c r="P69">
        <v>1</v>
      </c>
      <c r="Q69" t="s">
        <v>5358</v>
      </c>
      <c r="R69" t="s">
        <v>5359</v>
      </c>
      <c r="S69">
        <v>704</v>
      </c>
      <c r="T69" t="s">
        <v>4989</v>
      </c>
      <c r="U69" t="s">
        <v>4990</v>
      </c>
      <c r="V69" t="s">
        <v>5039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4981</v>
      </c>
      <c r="B70" t="s">
        <v>5360</v>
      </c>
      <c r="C70">
        <v>219</v>
      </c>
      <c r="D70">
        <v>94</v>
      </c>
      <c r="E70">
        <v>11</v>
      </c>
      <c r="F70">
        <v>459</v>
      </c>
      <c r="G70" t="s">
        <v>5361</v>
      </c>
      <c r="H70">
        <v>1000</v>
      </c>
      <c r="I70">
        <v>198332128</v>
      </c>
      <c r="J70" t="s">
        <v>5362</v>
      </c>
      <c r="K70" t="s">
        <v>5363</v>
      </c>
      <c r="L70" t="s">
        <v>105</v>
      </c>
      <c r="M70">
        <v>114553</v>
      </c>
      <c r="N70">
        <v>2579</v>
      </c>
      <c r="O70" t="s">
        <v>5364</v>
      </c>
      <c r="P70">
        <v>2</v>
      </c>
      <c r="Q70" t="s">
        <v>5365</v>
      </c>
      <c r="R70" t="s">
        <v>5366</v>
      </c>
      <c r="S70">
        <v>187</v>
      </c>
      <c r="T70" t="s">
        <v>4989</v>
      </c>
      <c r="U70" t="s">
        <v>4990</v>
      </c>
      <c r="V70" t="s">
        <v>5039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4981</v>
      </c>
      <c r="B71" t="s">
        <v>5170</v>
      </c>
      <c r="C71">
        <v>486</v>
      </c>
      <c r="D71">
        <v>126</v>
      </c>
      <c r="E71">
        <v>4000</v>
      </c>
      <c r="F71">
        <v>4000</v>
      </c>
      <c r="G71" t="s">
        <v>5213</v>
      </c>
      <c r="H71">
        <v>21000</v>
      </c>
      <c r="I71">
        <v>318298180</v>
      </c>
      <c r="J71" t="s">
        <v>5020</v>
      </c>
      <c r="K71" t="s">
        <v>5041</v>
      </c>
      <c r="L71" t="s">
        <v>106</v>
      </c>
      <c r="M71">
        <v>696338</v>
      </c>
      <c r="N71">
        <v>39252</v>
      </c>
      <c r="O71" t="s">
        <v>5170</v>
      </c>
      <c r="P71">
        <v>3</v>
      </c>
      <c r="Q71" t="s">
        <v>5367</v>
      </c>
      <c r="R71" t="s">
        <v>5368</v>
      </c>
      <c r="S71">
        <v>1055</v>
      </c>
      <c r="T71" t="s">
        <v>4989</v>
      </c>
      <c r="U71" t="s">
        <v>4990</v>
      </c>
      <c r="V71" t="s">
        <v>4991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4981</v>
      </c>
      <c r="B72" t="s">
        <v>5369</v>
      </c>
      <c r="C72">
        <v>682</v>
      </c>
      <c r="D72">
        <v>126</v>
      </c>
      <c r="E72">
        <v>17000</v>
      </c>
      <c r="F72">
        <v>1000</v>
      </c>
      <c r="G72" t="s">
        <v>5129</v>
      </c>
      <c r="H72">
        <v>17000</v>
      </c>
      <c r="I72">
        <v>73820094</v>
      </c>
      <c r="J72" t="s">
        <v>5370</v>
      </c>
      <c r="K72" t="s">
        <v>5371</v>
      </c>
      <c r="L72" t="s">
        <v>107</v>
      </c>
      <c r="M72">
        <v>245333</v>
      </c>
      <c r="N72">
        <v>36017</v>
      </c>
      <c r="O72" t="s">
        <v>5288</v>
      </c>
      <c r="P72">
        <v>0</v>
      </c>
      <c r="Q72" t="s">
        <v>5372</v>
      </c>
      <c r="R72" t="s">
        <v>5373</v>
      </c>
      <c r="S72">
        <v>678</v>
      </c>
      <c r="T72" t="s">
        <v>4989</v>
      </c>
      <c r="U72" t="s">
        <v>4990</v>
      </c>
      <c r="V72" t="s">
        <v>5039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4981</v>
      </c>
      <c r="B73" t="s">
        <v>5096</v>
      </c>
      <c r="C73">
        <v>85</v>
      </c>
      <c r="D73">
        <v>106</v>
      </c>
      <c r="E73">
        <v>188</v>
      </c>
      <c r="F73">
        <v>582</v>
      </c>
      <c r="G73" t="s">
        <v>5374</v>
      </c>
      <c r="H73">
        <v>10000</v>
      </c>
      <c r="I73">
        <v>113745408</v>
      </c>
      <c r="J73" t="s">
        <v>5375</v>
      </c>
      <c r="K73" t="s">
        <v>5099</v>
      </c>
      <c r="L73" t="s">
        <v>108</v>
      </c>
      <c r="M73">
        <v>129601</v>
      </c>
      <c r="N73">
        <v>15870</v>
      </c>
      <c r="O73" t="s">
        <v>5376</v>
      </c>
      <c r="P73">
        <v>2</v>
      </c>
      <c r="Q73" t="s">
        <v>5377</v>
      </c>
      <c r="R73" t="s">
        <v>5378</v>
      </c>
      <c r="S73">
        <v>648</v>
      </c>
      <c r="T73" t="s">
        <v>4989</v>
      </c>
      <c r="U73" t="s">
        <v>4990</v>
      </c>
      <c r="V73" t="s">
        <v>4991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4981</v>
      </c>
      <c r="B74" t="s">
        <v>5379</v>
      </c>
      <c r="C74">
        <v>264</v>
      </c>
      <c r="D74">
        <v>112</v>
      </c>
      <c r="E74">
        <v>357</v>
      </c>
      <c r="F74">
        <v>595</v>
      </c>
      <c r="G74" t="s">
        <v>5380</v>
      </c>
      <c r="H74">
        <v>5000</v>
      </c>
      <c r="I74">
        <v>102176165</v>
      </c>
      <c r="J74" t="s">
        <v>5381</v>
      </c>
      <c r="K74" t="s">
        <v>5382</v>
      </c>
      <c r="L74" t="s">
        <v>109</v>
      </c>
      <c r="M74">
        <v>117927</v>
      </c>
      <c r="N74">
        <v>9131</v>
      </c>
      <c r="O74" t="s">
        <v>5383</v>
      </c>
      <c r="P74">
        <v>2</v>
      </c>
      <c r="Q74" t="s">
        <v>5384</v>
      </c>
      <c r="R74" t="s">
        <v>5385</v>
      </c>
      <c r="S74">
        <v>501</v>
      </c>
      <c r="T74" t="s">
        <v>4989</v>
      </c>
      <c r="U74" t="s">
        <v>4990</v>
      </c>
      <c r="V74" t="s">
        <v>4991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4981</v>
      </c>
      <c r="B75" t="s">
        <v>5386</v>
      </c>
      <c r="C75">
        <v>418</v>
      </c>
      <c r="D75">
        <v>123</v>
      </c>
      <c r="E75">
        <v>452</v>
      </c>
      <c r="F75">
        <v>329</v>
      </c>
      <c r="G75" t="s">
        <v>5387</v>
      </c>
      <c r="H75">
        <v>10000</v>
      </c>
      <c r="I75">
        <v>161087183</v>
      </c>
      <c r="J75" t="s">
        <v>5388</v>
      </c>
      <c r="K75" t="s">
        <v>5099</v>
      </c>
      <c r="L75" t="s">
        <v>110</v>
      </c>
      <c r="M75">
        <v>118992</v>
      </c>
      <c r="N75">
        <v>11287</v>
      </c>
      <c r="O75" t="s">
        <v>5389</v>
      </c>
      <c r="P75">
        <v>8</v>
      </c>
      <c r="Q75" t="s">
        <v>5390</v>
      </c>
      <c r="R75" t="s">
        <v>5391</v>
      </c>
      <c r="S75">
        <v>971</v>
      </c>
      <c r="T75" t="s">
        <v>4989</v>
      </c>
      <c r="U75" t="s">
        <v>4990</v>
      </c>
      <c r="V75" t="s">
        <v>4991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4981</v>
      </c>
      <c r="B76" t="s">
        <v>5392</v>
      </c>
      <c r="C76">
        <v>186</v>
      </c>
      <c r="D76">
        <v>96</v>
      </c>
      <c r="E76">
        <v>293</v>
      </c>
      <c r="F76">
        <v>7000</v>
      </c>
      <c r="G76" t="s">
        <v>5351</v>
      </c>
      <c r="H76">
        <v>87000</v>
      </c>
      <c r="I76">
        <v>100289690</v>
      </c>
      <c r="J76" t="s">
        <v>5393</v>
      </c>
      <c r="K76" t="s">
        <v>5394</v>
      </c>
      <c r="L76" t="s">
        <v>111</v>
      </c>
      <c r="M76">
        <v>115099</v>
      </c>
      <c r="N76">
        <v>108016</v>
      </c>
      <c r="O76" t="s">
        <v>5395</v>
      </c>
      <c r="P76">
        <v>0</v>
      </c>
      <c r="Q76" t="s">
        <v>5396</v>
      </c>
      <c r="R76" t="s">
        <v>5397</v>
      </c>
      <c r="S76">
        <v>257</v>
      </c>
      <c r="T76" t="s">
        <v>4989</v>
      </c>
      <c r="U76" t="s">
        <v>4990</v>
      </c>
      <c r="V76" t="s">
        <v>5039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4981</v>
      </c>
      <c r="B77" t="s">
        <v>5398</v>
      </c>
      <c r="C77">
        <v>585</v>
      </c>
      <c r="D77">
        <v>113</v>
      </c>
      <c r="E77">
        <v>218</v>
      </c>
      <c r="F77">
        <v>509</v>
      </c>
      <c r="G77" t="s">
        <v>5399</v>
      </c>
      <c r="H77">
        <v>10000</v>
      </c>
      <c r="I77">
        <v>100189501</v>
      </c>
      <c r="J77" t="s">
        <v>5020</v>
      </c>
      <c r="K77" t="s">
        <v>5400</v>
      </c>
      <c r="L77" t="s">
        <v>112</v>
      </c>
      <c r="M77">
        <v>431620</v>
      </c>
      <c r="N77">
        <v>12652</v>
      </c>
      <c r="O77" t="s">
        <v>5401</v>
      </c>
      <c r="P77">
        <v>1</v>
      </c>
      <c r="Q77" t="s">
        <v>5402</v>
      </c>
      <c r="R77" t="s">
        <v>5403</v>
      </c>
      <c r="S77">
        <v>741</v>
      </c>
      <c r="T77" t="s">
        <v>4989</v>
      </c>
      <c r="U77" t="s">
        <v>4990</v>
      </c>
      <c r="V77" t="s">
        <v>4991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4981</v>
      </c>
      <c r="B78" t="s">
        <v>5404</v>
      </c>
      <c r="C78">
        <v>91</v>
      </c>
      <c r="D78">
        <v>176</v>
      </c>
      <c r="E78">
        <v>58</v>
      </c>
      <c r="F78">
        <v>60</v>
      </c>
      <c r="G78" t="s">
        <v>5405</v>
      </c>
      <c r="H78">
        <v>711</v>
      </c>
      <c r="I78">
        <v>88246220</v>
      </c>
      <c r="J78" t="s">
        <v>5151</v>
      </c>
      <c r="K78" t="s">
        <v>5406</v>
      </c>
      <c r="L78" t="s">
        <v>113</v>
      </c>
      <c r="M78">
        <v>144337</v>
      </c>
      <c r="N78">
        <v>1004</v>
      </c>
      <c r="O78" t="s">
        <v>5407</v>
      </c>
      <c r="P78">
        <v>0</v>
      </c>
      <c r="Q78" t="s">
        <v>5408</v>
      </c>
      <c r="R78" t="s">
        <v>5409</v>
      </c>
      <c r="S78">
        <v>309</v>
      </c>
      <c r="T78" t="s">
        <v>4989</v>
      </c>
      <c r="U78" t="s">
        <v>4990</v>
      </c>
      <c r="V78" t="s">
        <v>4991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4981</v>
      </c>
      <c r="B79" t="s">
        <v>5410</v>
      </c>
      <c r="C79">
        <v>250</v>
      </c>
      <c r="D79">
        <v>118</v>
      </c>
      <c r="E79">
        <v>208</v>
      </c>
      <c r="F79">
        <v>570</v>
      </c>
      <c r="G79" t="s">
        <v>5411</v>
      </c>
      <c r="H79">
        <v>23000</v>
      </c>
      <c r="I79">
        <v>150167630</v>
      </c>
      <c r="J79" t="s">
        <v>5151</v>
      </c>
      <c r="K79" t="s">
        <v>5011</v>
      </c>
      <c r="L79" t="s">
        <v>114</v>
      </c>
      <c r="M79">
        <v>174578</v>
      </c>
      <c r="N79">
        <v>26683</v>
      </c>
      <c r="O79" t="s">
        <v>5412</v>
      </c>
      <c r="P79">
        <v>4</v>
      </c>
      <c r="Q79" t="s">
        <v>5413</v>
      </c>
      <c r="R79" t="s">
        <v>5414</v>
      </c>
      <c r="S79">
        <v>534</v>
      </c>
      <c r="T79" t="s">
        <v>4989</v>
      </c>
      <c r="U79" t="s">
        <v>4990</v>
      </c>
      <c r="V79" t="s">
        <v>4991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4981</v>
      </c>
      <c r="B80" t="s">
        <v>5354</v>
      </c>
      <c r="C80">
        <v>536</v>
      </c>
      <c r="D80">
        <v>95</v>
      </c>
      <c r="E80">
        <v>0</v>
      </c>
      <c r="F80">
        <v>384</v>
      </c>
      <c r="G80" t="s">
        <v>5415</v>
      </c>
      <c r="H80">
        <v>1000</v>
      </c>
      <c r="I80">
        <v>356454367</v>
      </c>
      <c r="J80" t="s">
        <v>5416</v>
      </c>
      <c r="K80" t="s">
        <v>5363</v>
      </c>
      <c r="L80" t="s">
        <v>115</v>
      </c>
      <c r="M80">
        <v>345198</v>
      </c>
      <c r="N80">
        <v>2944</v>
      </c>
      <c r="O80" t="s">
        <v>5417</v>
      </c>
      <c r="P80">
        <v>1</v>
      </c>
      <c r="Q80" t="s">
        <v>5418</v>
      </c>
      <c r="R80" t="s">
        <v>5419</v>
      </c>
      <c r="S80">
        <v>773</v>
      </c>
      <c r="T80" t="s">
        <v>4989</v>
      </c>
      <c r="U80" t="s">
        <v>4990</v>
      </c>
      <c r="V80" t="s">
        <v>5039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4981</v>
      </c>
      <c r="B81" t="s">
        <v>5170</v>
      </c>
      <c r="C81">
        <v>370</v>
      </c>
      <c r="D81">
        <v>106</v>
      </c>
      <c r="E81">
        <v>4000</v>
      </c>
      <c r="F81">
        <v>591</v>
      </c>
      <c r="G81" t="s">
        <v>5420</v>
      </c>
      <c r="H81">
        <v>19000</v>
      </c>
      <c r="I81">
        <v>362645141</v>
      </c>
      <c r="J81" t="s">
        <v>5421</v>
      </c>
      <c r="K81" t="s">
        <v>5043</v>
      </c>
      <c r="L81" t="s">
        <v>116</v>
      </c>
      <c r="M81">
        <v>106072</v>
      </c>
      <c r="N81">
        <v>32921</v>
      </c>
      <c r="O81" t="s">
        <v>5422</v>
      </c>
      <c r="P81">
        <v>0</v>
      </c>
      <c r="Q81" t="s">
        <v>5423</v>
      </c>
      <c r="R81" t="s">
        <v>5424</v>
      </c>
      <c r="S81">
        <v>398</v>
      </c>
      <c r="T81" t="s">
        <v>4989</v>
      </c>
      <c r="U81" t="s">
        <v>5006</v>
      </c>
      <c r="V81" t="s">
        <v>5039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4981</v>
      </c>
      <c r="B82" t="s">
        <v>5170</v>
      </c>
      <c r="C82">
        <v>453</v>
      </c>
      <c r="D82">
        <v>124</v>
      </c>
      <c r="E82">
        <v>4000</v>
      </c>
      <c r="F82">
        <v>4000</v>
      </c>
      <c r="G82" t="s">
        <v>5043</v>
      </c>
      <c r="H82">
        <v>21000</v>
      </c>
      <c r="I82">
        <v>312057433</v>
      </c>
      <c r="J82" t="s">
        <v>5020</v>
      </c>
      <c r="K82" t="s">
        <v>5041</v>
      </c>
      <c r="L82" t="s">
        <v>117</v>
      </c>
      <c r="M82">
        <v>522371</v>
      </c>
      <c r="N82">
        <v>48638</v>
      </c>
      <c r="O82" t="s">
        <v>5170</v>
      </c>
      <c r="P82">
        <v>4</v>
      </c>
      <c r="Q82" t="s">
        <v>5425</v>
      </c>
      <c r="R82" t="s">
        <v>5426</v>
      </c>
      <c r="S82">
        <v>723</v>
      </c>
      <c r="T82" t="s">
        <v>4989</v>
      </c>
      <c r="U82" t="s">
        <v>4990</v>
      </c>
      <c r="V82" t="s">
        <v>4991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4981</v>
      </c>
      <c r="B83" t="s">
        <v>5427</v>
      </c>
      <c r="C83">
        <v>416</v>
      </c>
      <c r="D83">
        <v>132</v>
      </c>
      <c r="E83">
        <v>274</v>
      </c>
      <c r="F83">
        <v>11000</v>
      </c>
      <c r="G83" t="s">
        <v>5428</v>
      </c>
      <c r="H83">
        <v>26000</v>
      </c>
      <c r="I83">
        <v>155111815</v>
      </c>
      <c r="J83" t="s">
        <v>5429</v>
      </c>
      <c r="K83" t="s">
        <v>5042</v>
      </c>
      <c r="L83" t="s">
        <v>118</v>
      </c>
      <c r="M83">
        <v>228554</v>
      </c>
      <c r="N83">
        <v>72881</v>
      </c>
      <c r="O83" t="s">
        <v>5092</v>
      </c>
      <c r="P83">
        <v>0</v>
      </c>
      <c r="Q83" t="s">
        <v>5430</v>
      </c>
      <c r="R83" t="s">
        <v>5431</v>
      </c>
      <c r="S83">
        <v>710</v>
      </c>
      <c r="T83" t="s">
        <v>4989</v>
      </c>
      <c r="U83" t="s">
        <v>4990</v>
      </c>
      <c r="V83" t="s">
        <v>4991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4981</v>
      </c>
      <c r="B84" t="s">
        <v>5432</v>
      </c>
      <c r="C84">
        <v>401</v>
      </c>
      <c r="D84">
        <v>97</v>
      </c>
      <c r="E84">
        <v>171</v>
      </c>
      <c r="F84">
        <v>846</v>
      </c>
      <c r="G84" t="s">
        <v>5433</v>
      </c>
      <c r="H84">
        <v>11000</v>
      </c>
      <c r="I84">
        <v>241407328</v>
      </c>
      <c r="J84" t="s">
        <v>5434</v>
      </c>
      <c r="K84" t="s">
        <v>5435</v>
      </c>
      <c r="L84" t="s">
        <v>119</v>
      </c>
      <c r="M84">
        <v>252257</v>
      </c>
      <c r="N84">
        <v>15516</v>
      </c>
      <c r="O84" t="s">
        <v>5436</v>
      </c>
      <c r="P84">
        <v>2</v>
      </c>
      <c r="Q84" t="s">
        <v>5437</v>
      </c>
      <c r="R84" t="s">
        <v>5438</v>
      </c>
      <c r="S84">
        <v>634</v>
      </c>
      <c r="T84" t="s">
        <v>4989</v>
      </c>
      <c r="U84" t="s">
        <v>4990</v>
      </c>
      <c r="V84" t="s">
        <v>5039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4981</v>
      </c>
      <c r="B85" t="s">
        <v>5439</v>
      </c>
      <c r="C85">
        <v>521</v>
      </c>
      <c r="D85">
        <v>130</v>
      </c>
      <c r="E85">
        <v>198</v>
      </c>
      <c r="F85">
        <v>884</v>
      </c>
      <c r="G85" t="s">
        <v>5157</v>
      </c>
      <c r="H85">
        <v>10000</v>
      </c>
      <c r="I85">
        <v>208543795</v>
      </c>
      <c r="J85" t="s">
        <v>5440</v>
      </c>
      <c r="K85" t="s">
        <v>5330</v>
      </c>
      <c r="L85" t="s">
        <v>120</v>
      </c>
      <c r="M85">
        <v>317542</v>
      </c>
      <c r="N85">
        <v>14363</v>
      </c>
      <c r="O85" t="s">
        <v>5441</v>
      </c>
      <c r="P85">
        <v>0</v>
      </c>
      <c r="Q85" t="s">
        <v>5442</v>
      </c>
      <c r="R85" t="s">
        <v>5443</v>
      </c>
      <c r="S85">
        <v>620</v>
      </c>
      <c r="T85" t="s">
        <v>4989</v>
      </c>
      <c r="U85" t="s">
        <v>4990</v>
      </c>
      <c r="V85" t="s">
        <v>4991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4981</v>
      </c>
      <c r="B86" t="s">
        <v>5444</v>
      </c>
      <c r="C86">
        <v>10</v>
      </c>
      <c r="D86">
        <v>109</v>
      </c>
      <c r="E86">
        <v>596</v>
      </c>
      <c r="F86">
        <v>283</v>
      </c>
      <c r="G86" t="s">
        <v>5445</v>
      </c>
      <c r="H86">
        <v>622</v>
      </c>
      <c r="J86" t="s">
        <v>5446</v>
      </c>
      <c r="K86" t="s">
        <v>5447</v>
      </c>
      <c r="L86" t="s">
        <v>121</v>
      </c>
      <c r="M86">
        <v>2138</v>
      </c>
      <c r="N86">
        <v>1982</v>
      </c>
      <c r="O86" t="s">
        <v>5448</v>
      </c>
      <c r="P86">
        <v>3</v>
      </c>
      <c r="Q86" t="s">
        <v>5449</v>
      </c>
      <c r="R86" t="s">
        <v>5450</v>
      </c>
      <c r="S86">
        <v>15</v>
      </c>
      <c r="T86" t="s">
        <v>4989</v>
      </c>
      <c r="U86" t="s">
        <v>5451</v>
      </c>
      <c r="V86" t="s">
        <v>5452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4981</v>
      </c>
      <c r="B87" t="s">
        <v>5453</v>
      </c>
      <c r="C87">
        <v>218</v>
      </c>
      <c r="D87">
        <v>128</v>
      </c>
      <c r="E87">
        <v>47</v>
      </c>
      <c r="F87">
        <v>982</v>
      </c>
      <c r="G87" t="s">
        <v>5454</v>
      </c>
      <c r="H87">
        <v>18000</v>
      </c>
      <c r="I87">
        <v>38297305</v>
      </c>
      <c r="J87" t="s">
        <v>5429</v>
      </c>
      <c r="K87" t="s">
        <v>5455</v>
      </c>
      <c r="L87" t="s">
        <v>122</v>
      </c>
      <c r="M87">
        <v>116994</v>
      </c>
      <c r="N87">
        <v>20965</v>
      </c>
      <c r="O87" t="s">
        <v>5456</v>
      </c>
      <c r="P87">
        <v>2</v>
      </c>
      <c r="Q87" t="s">
        <v>5457</v>
      </c>
      <c r="R87" t="s">
        <v>5458</v>
      </c>
      <c r="S87">
        <v>324</v>
      </c>
      <c r="T87" t="s">
        <v>4989</v>
      </c>
      <c r="U87" t="s">
        <v>4990</v>
      </c>
      <c r="V87" t="s">
        <v>4991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4981</v>
      </c>
      <c r="B88" t="s">
        <v>5145</v>
      </c>
      <c r="C88">
        <v>576</v>
      </c>
      <c r="D88">
        <v>136</v>
      </c>
      <c r="E88">
        <v>94</v>
      </c>
      <c r="F88">
        <v>2000</v>
      </c>
      <c r="G88" t="s">
        <v>5146</v>
      </c>
      <c r="H88">
        <v>19000</v>
      </c>
      <c r="I88">
        <v>259746958</v>
      </c>
      <c r="J88" t="s">
        <v>5020</v>
      </c>
      <c r="K88" t="s">
        <v>5043</v>
      </c>
      <c r="L88" t="s">
        <v>123</v>
      </c>
      <c r="M88">
        <v>496749</v>
      </c>
      <c r="N88">
        <v>36188</v>
      </c>
      <c r="O88" t="s">
        <v>5459</v>
      </c>
      <c r="P88">
        <v>1</v>
      </c>
      <c r="Q88" t="s">
        <v>5460</v>
      </c>
      <c r="R88" t="s">
        <v>5461</v>
      </c>
      <c r="S88">
        <v>742</v>
      </c>
      <c r="T88" t="s">
        <v>4989</v>
      </c>
      <c r="U88" t="s">
        <v>4990</v>
      </c>
      <c r="V88" t="s">
        <v>4991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4981</v>
      </c>
      <c r="B89" t="s">
        <v>5462</v>
      </c>
      <c r="C89">
        <v>226</v>
      </c>
      <c r="D89">
        <v>93</v>
      </c>
      <c r="E89">
        <v>31</v>
      </c>
      <c r="F89">
        <v>213</v>
      </c>
      <c r="G89" t="s">
        <v>5463</v>
      </c>
      <c r="H89">
        <v>4000</v>
      </c>
      <c r="I89">
        <v>238371987</v>
      </c>
      <c r="J89" t="s">
        <v>5188</v>
      </c>
      <c r="K89" t="s">
        <v>5464</v>
      </c>
      <c r="L89" t="s">
        <v>124</v>
      </c>
      <c r="M89">
        <v>138661</v>
      </c>
      <c r="N89">
        <v>4628</v>
      </c>
      <c r="O89" t="s">
        <v>5465</v>
      </c>
      <c r="P89">
        <v>2</v>
      </c>
      <c r="Q89" t="s">
        <v>5466</v>
      </c>
      <c r="R89" t="s">
        <v>5467</v>
      </c>
      <c r="S89">
        <v>173</v>
      </c>
      <c r="T89" t="s">
        <v>4989</v>
      </c>
      <c r="U89" t="s">
        <v>4990</v>
      </c>
      <c r="V89" t="s">
        <v>5039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4981</v>
      </c>
      <c r="B90" t="s">
        <v>5468</v>
      </c>
      <c r="C90">
        <v>443</v>
      </c>
      <c r="D90">
        <v>130</v>
      </c>
      <c r="E90">
        <v>663</v>
      </c>
      <c r="F90">
        <v>604</v>
      </c>
      <c r="G90" t="s">
        <v>5469</v>
      </c>
      <c r="H90">
        <v>2000</v>
      </c>
      <c r="I90">
        <v>93417865</v>
      </c>
      <c r="J90" t="s">
        <v>5470</v>
      </c>
      <c r="K90" t="s">
        <v>5157</v>
      </c>
      <c r="L90" t="s">
        <v>125</v>
      </c>
      <c r="M90">
        <v>128306</v>
      </c>
      <c r="N90">
        <v>5046</v>
      </c>
      <c r="O90" t="s">
        <v>5471</v>
      </c>
      <c r="P90">
        <v>2</v>
      </c>
      <c r="Q90" t="s">
        <v>5472</v>
      </c>
      <c r="R90" t="s">
        <v>5473</v>
      </c>
      <c r="S90">
        <v>497</v>
      </c>
      <c r="T90" t="s">
        <v>4989</v>
      </c>
      <c r="U90" t="s">
        <v>4990</v>
      </c>
      <c r="V90" t="s">
        <v>5039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4981</v>
      </c>
      <c r="B91" t="s">
        <v>5474</v>
      </c>
      <c r="C91">
        <v>384</v>
      </c>
      <c r="D91">
        <v>102</v>
      </c>
      <c r="E91">
        <v>38</v>
      </c>
      <c r="F91">
        <v>562</v>
      </c>
      <c r="G91" t="s">
        <v>5475</v>
      </c>
      <c r="H91">
        <v>756</v>
      </c>
      <c r="I91">
        <v>222487711</v>
      </c>
      <c r="J91" t="s">
        <v>5476</v>
      </c>
      <c r="K91" t="s">
        <v>5477</v>
      </c>
      <c r="L91" t="s">
        <v>126</v>
      </c>
      <c r="M91">
        <v>279093</v>
      </c>
      <c r="N91">
        <v>2963</v>
      </c>
      <c r="O91" t="s">
        <v>5478</v>
      </c>
      <c r="P91">
        <v>0</v>
      </c>
      <c r="Q91" t="s">
        <v>5479</v>
      </c>
      <c r="R91" t="s">
        <v>5480</v>
      </c>
      <c r="S91">
        <v>433</v>
      </c>
      <c r="T91" t="s">
        <v>4989</v>
      </c>
      <c r="U91" t="s">
        <v>4990</v>
      </c>
      <c r="V91" t="s">
        <v>5039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4981</v>
      </c>
      <c r="B92" t="s">
        <v>5481</v>
      </c>
      <c r="C92">
        <v>377</v>
      </c>
      <c r="D92">
        <v>101</v>
      </c>
      <c r="E92">
        <v>66</v>
      </c>
      <c r="F92">
        <v>833</v>
      </c>
      <c r="G92" t="s">
        <v>5482</v>
      </c>
      <c r="H92">
        <v>975</v>
      </c>
      <c r="I92">
        <v>189412677</v>
      </c>
      <c r="J92" t="s">
        <v>5483</v>
      </c>
      <c r="K92" t="s">
        <v>5484</v>
      </c>
      <c r="L92" t="s">
        <v>127</v>
      </c>
      <c r="M92">
        <v>272534</v>
      </c>
      <c r="N92">
        <v>4451</v>
      </c>
      <c r="O92" t="s">
        <v>5485</v>
      </c>
      <c r="P92">
        <v>1</v>
      </c>
      <c r="Q92" t="s">
        <v>5486</v>
      </c>
      <c r="R92" t="s">
        <v>5487</v>
      </c>
      <c r="S92">
        <v>345</v>
      </c>
      <c r="T92" t="s">
        <v>4989</v>
      </c>
      <c r="U92" t="s">
        <v>4990</v>
      </c>
      <c r="V92" t="s">
        <v>5039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4981</v>
      </c>
      <c r="B93" t="s">
        <v>5326</v>
      </c>
      <c r="C93">
        <v>188</v>
      </c>
      <c r="D93">
        <v>100</v>
      </c>
      <c r="E93">
        <v>0</v>
      </c>
      <c r="F93">
        <v>267</v>
      </c>
      <c r="G93" t="s">
        <v>5488</v>
      </c>
      <c r="H93">
        <v>15000</v>
      </c>
      <c r="I93">
        <v>665426</v>
      </c>
      <c r="J93" t="s">
        <v>5489</v>
      </c>
      <c r="K93" t="s">
        <v>5231</v>
      </c>
      <c r="L93" t="s">
        <v>128</v>
      </c>
      <c r="M93">
        <v>120798</v>
      </c>
      <c r="N93">
        <v>16264</v>
      </c>
      <c r="O93" t="s">
        <v>5490</v>
      </c>
      <c r="P93">
        <v>0</v>
      </c>
      <c r="Q93" t="s">
        <v>5491</v>
      </c>
      <c r="R93" t="s">
        <v>5492</v>
      </c>
      <c r="S93">
        <v>444</v>
      </c>
      <c r="T93" t="s">
        <v>4989</v>
      </c>
      <c r="U93" t="s">
        <v>4990</v>
      </c>
      <c r="V93" t="s">
        <v>5193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4981</v>
      </c>
      <c r="B94" t="s">
        <v>5320</v>
      </c>
      <c r="C94">
        <v>286</v>
      </c>
      <c r="D94">
        <v>120</v>
      </c>
      <c r="E94">
        <v>776</v>
      </c>
      <c r="F94">
        <v>535</v>
      </c>
      <c r="G94" t="s">
        <v>5493</v>
      </c>
      <c r="H94">
        <v>890</v>
      </c>
      <c r="I94">
        <v>102315545</v>
      </c>
      <c r="J94" t="s">
        <v>5020</v>
      </c>
      <c r="K94" t="s">
        <v>5494</v>
      </c>
      <c r="L94" t="s">
        <v>129</v>
      </c>
      <c r="M94">
        <v>58137</v>
      </c>
      <c r="N94">
        <v>3233</v>
      </c>
      <c r="O94" t="s">
        <v>5495</v>
      </c>
      <c r="P94">
        <v>0</v>
      </c>
      <c r="Q94" t="s">
        <v>5496</v>
      </c>
      <c r="R94" t="s">
        <v>5497</v>
      </c>
      <c r="S94">
        <v>520</v>
      </c>
      <c r="T94" t="s">
        <v>4989</v>
      </c>
      <c r="U94" t="s">
        <v>4990</v>
      </c>
      <c r="V94" t="s">
        <v>4991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4981</v>
      </c>
      <c r="B95" t="s">
        <v>5498</v>
      </c>
      <c r="C95">
        <v>288</v>
      </c>
      <c r="D95">
        <v>98</v>
      </c>
      <c r="E95">
        <v>255</v>
      </c>
      <c r="F95">
        <v>759</v>
      </c>
      <c r="G95" t="s">
        <v>5499</v>
      </c>
      <c r="H95">
        <v>18000</v>
      </c>
      <c r="I95">
        <v>217387997</v>
      </c>
      <c r="J95" t="s">
        <v>5489</v>
      </c>
      <c r="K95" t="s">
        <v>5500</v>
      </c>
      <c r="L95" t="s">
        <v>130</v>
      </c>
      <c r="M95">
        <v>485430</v>
      </c>
      <c r="N95">
        <v>20453</v>
      </c>
      <c r="O95" t="s">
        <v>5501</v>
      </c>
      <c r="P95">
        <v>0</v>
      </c>
      <c r="Q95" t="s">
        <v>5502</v>
      </c>
      <c r="R95" t="s">
        <v>5503</v>
      </c>
      <c r="S95">
        <v>492</v>
      </c>
      <c r="T95" t="s">
        <v>4989</v>
      </c>
      <c r="U95" t="s">
        <v>4990</v>
      </c>
      <c r="V95" t="s">
        <v>5039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4981</v>
      </c>
      <c r="B96" t="s">
        <v>5504</v>
      </c>
      <c r="C96">
        <v>280</v>
      </c>
      <c r="D96">
        <v>109</v>
      </c>
      <c r="E96">
        <v>84</v>
      </c>
      <c r="F96">
        <v>191</v>
      </c>
      <c r="G96" t="s">
        <v>5036</v>
      </c>
      <c r="H96">
        <v>648</v>
      </c>
      <c r="I96">
        <v>150350192</v>
      </c>
      <c r="J96" t="s">
        <v>5505</v>
      </c>
      <c r="K96" t="s">
        <v>5506</v>
      </c>
      <c r="L96" t="s">
        <v>131</v>
      </c>
      <c r="M96">
        <v>305340</v>
      </c>
      <c r="N96">
        <v>1769</v>
      </c>
      <c r="O96" t="s">
        <v>5507</v>
      </c>
      <c r="P96">
        <v>0</v>
      </c>
      <c r="Q96" t="s">
        <v>5508</v>
      </c>
      <c r="R96" t="s">
        <v>5509</v>
      </c>
      <c r="S96">
        <v>1676</v>
      </c>
      <c r="T96" t="s">
        <v>4989</v>
      </c>
      <c r="U96" t="s">
        <v>4990</v>
      </c>
      <c r="V96" t="s">
        <v>5452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4981</v>
      </c>
      <c r="B97" t="s">
        <v>5510</v>
      </c>
      <c r="C97">
        <v>653</v>
      </c>
      <c r="D97">
        <v>121</v>
      </c>
      <c r="E97">
        <v>571</v>
      </c>
      <c r="F97">
        <v>3000</v>
      </c>
      <c r="G97" t="s">
        <v>5243</v>
      </c>
      <c r="H97">
        <v>14000</v>
      </c>
      <c r="I97">
        <v>333130696</v>
      </c>
      <c r="J97" t="s">
        <v>5020</v>
      </c>
      <c r="K97" t="s">
        <v>5511</v>
      </c>
      <c r="L97" t="s">
        <v>132</v>
      </c>
      <c r="M97">
        <v>682155</v>
      </c>
      <c r="N97">
        <v>32438</v>
      </c>
      <c r="O97" t="s">
        <v>5512</v>
      </c>
      <c r="P97">
        <v>3</v>
      </c>
      <c r="Q97" t="s">
        <v>5513</v>
      </c>
      <c r="R97" t="s">
        <v>5514</v>
      </c>
      <c r="S97">
        <v>1097</v>
      </c>
      <c r="T97" t="s">
        <v>4989</v>
      </c>
      <c r="U97" t="s">
        <v>4990</v>
      </c>
      <c r="V97" t="s">
        <v>4991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4981</v>
      </c>
      <c r="B98" t="s">
        <v>5007</v>
      </c>
      <c r="C98">
        <v>712</v>
      </c>
      <c r="D98">
        <v>169</v>
      </c>
      <c r="E98">
        <v>22000</v>
      </c>
      <c r="F98">
        <v>6000</v>
      </c>
      <c r="G98" t="s">
        <v>5175</v>
      </c>
      <c r="H98">
        <v>11000</v>
      </c>
      <c r="I98">
        <v>187991439</v>
      </c>
      <c r="J98" t="s">
        <v>5515</v>
      </c>
      <c r="K98" t="s">
        <v>5516</v>
      </c>
      <c r="L98" t="s">
        <v>133</v>
      </c>
      <c r="M98">
        <v>928227</v>
      </c>
      <c r="N98">
        <v>31488</v>
      </c>
      <c r="O98" t="s">
        <v>5517</v>
      </c>
      <c r="P98">
        <v>1</v>
      </c>
      <c r="Q98" t="s">
        <v>5518</v>
      </c>
      <c r="R98" t="s">
        <v>5519</v>
      </c>
      <c r="S98">
        <v>2725</v>
      </c>
      <c r="T98" t="s">
        <v>4989</v>
      </c>
      <c r="U98" t="s">
        <v>4990</v>
      </c>
      <c r="V98" t="s">
        <v>4991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4981</v>
      </c>
      <c r="B99" t="s">
        <v>5007</v>
      </c>
      <c r="C99">
        <v>642</v>
      </c>
      <c r="D99">
        <v>148</v>
      </c>
      <c r="E99">
        <v>22000</v>
      </c>
      <c r="F99">
        <v>23000</v>
      </c>
      <c r="G99" t="s">
        <v>5010</v>
      </c>
      <c r="H99">
        <v>29000</v>
      </c>
      <c r="I99">
        <v>292568851</v>
      </c>
      <c r="J99" t="s">
        <v>5151</v>
      </c>
      <c r="K99" t="s">
        <v>5141</v>
      </c>
      <c r="L99" t="s">
        <v>134</v>
      </c>
      <c r="M99">
        <v>1468200</v>
      </c>
      <c r="N99">
        <v>81115</v>
      </c>
      <c r="O99" t="s">
        <v>5011</v>
      </c>
      <c r="P99">
        <v>0</v>
      </c>
      <c r="Q99" t="s">
        <v>5520</v>
      </c>
      <c r="R99" t="s">
        <v>5521</v>
      </c>
      <c r="S99">
        <v>2803</v>
      </c>
      <c r="T99" t="s">
        <v>4989</v>
      </c>
      <c r="U99" t="s">
        <v>4990</v>
      </c>
      <c r="V99" t="s">
        <v>4991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4981</v>
      </c>
      <c r="B100" t="s">
        <v>5522</v>
      </c>
      <c r="C100">
        <v>1</v>
      </c>
      <c r="D100">
        <v>120</v>
      </c>
      <c r="E100">
        <v>28</v>
      </c>
      <c r="F100">
        <v>12</v>
      </c>
      <c r="G100" t="s">
        <v>5523</v>
      </c>
      <c r="H100">
        <v>544</v>
      </c>
      <c r="J100" t="s">
        <v>5524</v>
      </c>
      <c r="K100" t="s">
        <v>5525</v>
      </c>
      <c r="L100" t="s">
        <v>135</v>
      </c>
      <c r="M100">
        <v>374</v>
      </c>
      <c r="N100">
        <v>699</v>
      </c>
      <c r="O100" t="s">
        <v>5526</v>
      </c>
      <c r="P100">
        <v>0</v>
      </c>
      <c r="Q100" t="s">
        <v>5527</v>
      </c>
      <c r="R100" t="s">
        <v>5528</v>
      </c>
      <c r="S100">
        <v>13</v>
      </c>
      <c r="T100" t="s">
        <v>5529</v>
      </c>
      <c r="U100" t="s">
        <v>5530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4981</v>
      </c>
      <c r="B101" t="s">
        <v>5103</v>
      </c>
      <c r="C101">
        <v>645</v>
      </c>
      <c r="D101">
        <v>182</v>
      </c>
      <c r="E101">
        <v>0</v>
      </c>
      <c r="F101">
        <v>773</v>
      </c>
      <c r="G101" t="s">
        <v>5104</v>
      </c>
      <c r="H101">
        <v>5000</v>
      </c>
      <c r="I101">
        <v>303001229</v>
      </c>
      <c r="J101" t="s">
        <v>5105</v>
      </c>
      <c r="K101" t="s">
        <v>5106</v>
      </c>
      <c r="L101" t="s">
        <v>136</v>
      </c>
      <c r="M101">
        <v>637246</v>
      </c>
      <c r="N101">
        <v>9152</v>
      </c>
      <c r="O101" t="s">
        <v>5107</v>
      </c>
      <c r="Q101" t="s">
        <v>5531</v>
      </c>
      <c r="R101" t="s">
        <v>5532</v>
      </c>
      <c r="S101">
        <v>1367</v>
      </c>
      <c r="T101" t="s">
        <v>4989</v>
      </c>
      <c r="U101" t="s">
        <v>4990</v>
      </c>
      <c r="V101" t="s">
        <v>4991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4981</v>
      </c>
      <c r="B102" t="s">
        <v>5379</v>
      </c>
      <c r="C102">
        <v>187</v>
      </c>
      <c r="D102">
        <v>106</v>
      </c>
      <c r="E102">
        <v>357</v>
      </c>
      <c r="F102">
        <v>4000</v>
      </c>
      <c r="G102" t="s">
        <v>5243</v>
      </c>
      <c r="H102">
        <v>23000</v>
      </c>
      <c r="I102">
        <v>144512310</v>
      </c>
      <c r="J102" t="s">
        <v>5241</v>
      </c>
      <c r="K102" t="s">
        <v>5240</v>
      </c>
      <c r="L102" t="s">
        <v>137</v>
      </c>
      <c r="M102">
        <v>272223</v>
      </c>
      <c r="N102">
        <v>45327</v>
      </c>
      <c r="O102" t="s">
        <v>5533</v>
      </c>
      <c r="P102">
        <v>2</v>
      </c>
      <c r="Q102" t="s">
        <v>5534</v>
      </c>
      <c r="R102" t="s">
        <v>5535</v>
      </c>
      <c r="S102">
        <v>988</v>
      </c>
      <c r="T102" t="s">
        <v>4989</v>
      </c>
      <c r="U102" t="s">
        <v>4990</v>
      </c>
      <c r="V102" t="s">
        <v>4991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4981</v>
      </c>
      <c r="B103" t="s">
        <v>5536</v>
      </c>
      <c r="C103">
        <v>362</v>
      </c>
      <c r="D103">
        <v>166</v>
      </c>
      <c r="E103">
        <v>21000</v>
      </c>
      <c r="F103">
        <v>919</v>
      </c>
      <c r="G103" t="s">
        <v>5537</v>
      </c>
      <c r="H103">
        <v>11000</v>
      </c>
      <c r="I103">
        <v>127490802</v>
      </c>
      <c r="J103" t="s">
        <v>5538</v>
      </c>
      <c r="K103" t="s">
        <v>5246</v>
      </c>
      <c r="L103" t="s">
        <v>138</v>
      </c>
      <c r="M103">
        <v>459346</v>
      </c>
      <c r="N103">
        <v>13333</v>
      </c>
      <c r="O103" t="s">
        <v>5539</v>
      </c>
      <c r="P103">
        <v>2</v>
      </c>
      <c r="Q103" t="s">
        <v>5540</v>
      </c>
      <c r="R103" t="s">
        <v>5541</v>
      </c>
      <c r="S103">
        <v>822</v>
      </c>
      <c r="T103" t="s">
        <v>4989</v>
      </c>
      <c r="U103" t="s">
        <v>4990</v>
      </c>
      <c r="V103" t="s">
        <v>4991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4981</v>
      </c>
      <c r="B104" t="s">
        <v>5542</v>
      </c>
      <c r="C104">
        <v>500</v>
      </c>
      <c r="D104">
        <v>132</v>
      </c>
      <c r="E104">
        <v>905</v>
      </c>
      <c r="F104">
        <v>1000</v>
      </c>
      <c r="G104" t="s">
        <v>5345</v>
      </c>
      <c r="H104">
        <v>34000</v>
      </c>
      <c r="I104">
        <v>146405371</v>
      </c>
      <c r="J104" t="s">
        <v>5020</v>
      </c>
      <c r="K104" t="s">
        <v>5252</v>
      </c>
      <c r="L104" t="s">
        <v>139</v>
      </c>
      <c r="M104">
        <v>518537</v>
      </c>
      <c r="N104">
        <v>50983</v>
      </c>
      <c r="O104" t="s">
        <v>5322</v>
      </c>
      <c r="P104">
        <v>3</v>
      </c>
      <c r="Q104" t="s">
        <v>5543</v>
      </c>
      <c r="R104" t="s">
        <v>5544</v>
      </c>
      <c r="S104">
        <v>698</v>
      </c>
      <c r="T104" t="s">
        <v>4989</v>
      </c>
      <c r="U104" t="s">
        <v>4990</v>
      </c>
      <c r="V104" t="s">
        <v>4991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4981</v>
      </c>
      <c r="B105" t="s">
        <v>5545</v>
      </c>
      <c r="C105">
        <v>389</v>
      </c>
      <c r="D105">
        <v>137</v>
      </c>
      <c r="E105">
        <v>508</v>
      </c>
      <c r="F105">
        <v>14000</v>
      </c>
      <c r="G105" t="s">
        <v>5546</v>
      </c>
      <c r="H105">
        <v>34000</v>
      </c>
      <c r="I105">
        <v>281666058</v>
      </c>
      <c r="J105" t="s">
        <v>5547</v>
      </c>
      <c r="K105" t="s">
        <v>5252</v>
      </c>
      <c r="L105" t="s">
        <v>140</v>
      </c>
      <c r="M105">
        <v>166137</v>
      </c>
      <c r="N105">
        <v>81385</v>
      </c>
      <c r="O105" t="s">
        <v>5548</v>
      </c>
      <c r="P105">
        <v>1</v>
      </c>
      <c r="Q105" t="s">
        <v>5549</v>
      </c>
      <c r="R105" t="s">
        <v>5550</v>
      </c>
      <c r="S105">
        <v>383</v>
      </c>
      <c r="T105" t="s">
        <v>4989</v>
      </c>
      <c r="U105" t="s">
        <v>4990</v>
      </c>
      <c r="V105" t="s">
        <v>4991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4981</v>
      </c>
      <c r="B106" t="s">
        <v>5551</v>
      </c>
      <c r="C106">
        <v>235</v>
      </c>
      <c r="D106">
        <v>109</v>
      </c>
      <c r="E106">
        <v>226</v>
      </c>
      <c r="F106">
        <v>370</v>
      </c>
      <c r="G106" t="s">
        <v>5552</v>
      </c>
      <c r="H106">
        <v>12000</v>
      </c>
      <c r="I106">
        <v>63143812</v>
      </c>
      <c r="J106" t="s">
        <v>5084</v>
      </c>
      <c r="K106" t="s">
        <v>5553</v>
      </c>
      <c r="L106" t="s">
        <v>141</v>
      </c>
      <c r="M106">
        <v>124185</v>
      </c>
      <c r="N106">
        <v>13388</v>
      </c>
      <c r="O106" t="s">
        <v>5554</v>
      </c>
      <c r="P106">
        <v>0</v>
      </c>
      <c r="Q106" t="s">
        <v>5555</v>
      </c>
      <c r="R106" t="s">
        <v>5556</v>
      </c>
      <c r="S106">
        <v>238</v>
      </c>
      <c r="T106" t="s">
        <v>4989</v>
      </c>
      <c r="U106" t="s">
        <v>4990</v>
      </c>
      <c r="V106" t="s">
        <v>5039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4981</v>
      </c>
      <c r="B107" t="s">
        <v>5557</v>
      </c>
      <c r="C107">
        <v>231</v>
      </c>
      <c r="D107">
        <v>98</v>
      </c>
      <c r="E107">
        <v>249</v>
      </c>
      <c r="F107">
        <v>702</v>
      </c>
      <c r="G107" t="s">
        <v>5558</v>
      </c>
      <c r="H107">
        <v>87000</v>
      </c>
      <c r="I107">
        <v>60655503</v>
      </c>
      <c r="J107" t="s">
        <v>5559</v>
      </c>
      <c r="K107" t="s">
        <v>5394</v>
      </c>
      <c r="L107" t="s">
        <v>142</v>
      </c>
      <c r="M107">
        <v>82380</v>
      </c>
      <c r="N107">
        <v>92456</v>
      </c>
      <c r="O107" t="s">
        <v>5560</v>
      </c>
      <c r="P107">
        <v>0</v>
      </c>
      <c r="Q107" t="s">
        <v>5561</v>
      </c>
      <c r="R107" t="s">
        <v>5562</v>
      </c>
      <c r="S107">
        <v>629</v>
      </c>
      <c r="T107" t="s">
        <v>4989</v>
      </c>
      <c r="U107" t="s">
        <v>4990</v>
      </c>
      <c r="V107" t="s">
        <v>4991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4981</v>
      </c>
      <c r="B108" t="s">
        <v>5563</v>
      </c>
      <c r="C108">
        <v>218</v>
      </c>
      <c r="D108">
        <v>113</v>
      </c>
      <c r="E108">
        <v>33</v>
      </c>
      <c r="F108">
        <v>11000</v>
      </c>
      <c r="G108" t="s">
        <v>5049</v>
      </c>
      <c r="H108">
        <v>40000</v>
      </c>
      <c r="I108">
        <v>76846624</v>
      </c>
      <c r="J108" t="s">
        <v>5128</v>
      </c>
      <c r="K108" t="s">
        <v>4995</v>
      </c>
      <c r="L108" t="s">
        <v>143</v>
      </c>
      <c r="M108">
        <v>21352</v>
      </c>
      <c r="N108">
        <v>80806</v>
      </c>
      <c r="O108" t="s">
        <v>5175</v>
      </c>
      <c r="P108">
        <v>1</v>
      </c>
      <c r="Q108" t="s">
        <v>5564</v>
      </c>
      <c r="R108" t="s">
        <v>5565</v>
      </c>
      <c r="S108">
        <v>131</v>
      </c>
      <c r="T108" t="s">
        <v>4989</v>
      </c>
      <c r="U108" t="s">
        <v>4990</v>
      </c>
      <c r="V108" t="s">
        <v>5039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4981</v>
      </c>
      <c r="B109" t="s">
        <v>5566</v>
      </c>
      <c r="C109">
        <v>227</v>
      </c>
      <c r="D109">
        <v>93</v>
      </c>
      <c r="E109">
        <v>50</v>
      </c>
      <c r="F109">
        <v>692</v>
      </c>
      <c r="G109" t="s">
        <v>5567</v>
      </c>
      <c r="H109">
        <v>3000</v>
      </c>
      <c r="I109">
        <v>320706665</v>
      </c>
      <c r="J109" t="s">
        <v>5188</v>
      </c>
      <c r="K109" t="s">
        <v>5568</v>
      </c>
      <c r="L109" t="s">
        <v>144</v>
      </c>
      <c r="M109">
        <v>211971</v>
      </c>
      <c r="N109">
        <v>4705</v>
      </c>
      <c r="O109" t="s">
        <v>5569</v>
      </c>
      <c r="P109">
        <v>2</v>
      </c>
      <c r="Q109" t="s">
        <v>5570</v>
      </c>
      <c r="R109" t="s">
        <v>5571</v>
      </c>
      <c r="S109">
        <v>326</v>
      </c>
      <c r="T109" t="s">
        <v>4989</v>
      </c>
      <c r="U109" t="s">
        <v>4990</v>
      </c>
      <c r="V109" t="s">
        <v>5039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4981</v>
      </c>
      <c r="B110" t="s">
        <v>5572</v>
      </c>
      <c r="C110">
        <v>275</v>
      </c>
      <c r="D110">
        <v>123</v>
      </c>
      <c r="E110">
        <v>0</v>
      </c>
      <c r="F110">
        <v>648</v>
      </c>
      <c r="G110" t="s">
        <v>5573</v>
      </c>
      <c r="H110">
        <v>3000</v>
      </c>
      <c r="I110">
        <v>46978995</v>
      </c>
      <c r="J110" t="s">
        <v>4994</v>
      </c>
      <c r="K110" t="s">
        <v>5574</v>
      </c>
      <c r="L110" t="s">
        <v>145</v>
      </c>
      <c r="M110">
        <v>111609</v>
      </c>
      <c r="N110">
        <v>5505</v>
      </c>
      <c r="O110" t="s">
        <v>5575</v>
      </c>
      <c r="P110">
        <v>0</v>
      </c>
      <c r="Q110" t="s">
        <v>5576</v>
      </c>
      <c r="R110" t="s">
        <v>5577</v>
      </c>
      <c r="S110">
        <v>781</v>
      </c>
      <c r="T110" t="s">
        <v>4989</v>
      </c>
      <c r="U110" t="s">
        <v>4990</v>
      </c>
      <c r="V110" t="s">
        <v>4991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4981</v>
      </c>
      <c r="B111" t="s">
        <v>5578</v>
      </c>
      <c r="C111">
        <v>474</v>
      </c>
      <c r="D111">
        <v>126</v>
      </c>
      <c r="E111">
        <v>230</v>
      </c>
      <c r="F111">
        <v>2000</v>
      </c>
      <c r="G111" t="s">
        <v>5579</v>
      </c>
      <c r="H111">
        <v>24000</v>
      </c>
      <c r="I111">
        <v>89732035</v>
      </c>
      <c r="J111" t="s">
        <v>5020</v>
      </c>
      <c r="K111" t="s">
        <v>5028</v>
      </c>
      <c r="L111" t="s">
        <v>146</v>
      </c>
      <c r="M111">
        <v>188457</v>
      </c>
      <c r="N111">
        <v>38873</v>
      </c>
      <c r="O111" t="s">
        <v>5580</v>
      </c>
      <c r="P111">
        <v>2</v>
      </c>
      <c r="Q111" t="s">
        <v>5581</v>
      </c>
      <c r="R111" t="s">
        <v>5582</v>
      </c>
      <c r="S111">
        <v>867</v>
      </c>
      <c r="T111" t="s">
        <v>4989</v>
      </c>
      <c r="U111" t="s">
        <v>4990</v>
      </c>
      <c r="V111" t="s">
        <v>4991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4981</v>
      </c>
      <c r="B112" t="s">
        <v>5583</v>
      </c>
      <c r="C112">
        <v>228</v>
      </c>
      <c r="D112">
        <v>113</v>
      </c>
      <c r="E112">
        <v>150</v>
      </c>
      <c r="F112">
        <v>59</v>
      </c>
      <c r="G112" t="s">
        <v>5342</v>
      </c>
      <c r="H112">
        <v>531</v>
      </c>
      <c r="I112">
        <v>104383624</v>
      </c>
      <c r="J112" t="s">
        <v>5128</v>
      </c>
      <c r="K112" t="s">
        <v>5584</v>
      </c>
      <c r="L112" t="s">
        <v>147</v>
      </c>
      <c r="M112">
        <v>106446</v>
      </c>
      <c r="N112">
        <v>764</v>
      </c>
      <c r="O112" t="s">
        <v>5585</v>
      </c>
      <c r="P112">
        <v>4</v>
      </c>
      <c r="Q112" t="s">
        <v>5586</v>
      </c>
      <c r="R112" t="s">
        <v>5587</v>
      </c>
      <c r="S112">
        <v>227</v>
      </c>
      <c r="T112" t="s">
        <v>4989</v>
      </c>
      <c r="U112" t="s">
        <v>4990</v>
      </c>
      <c r="V112" t="s">
        <v>5039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5588</v>
      </c>
      <c r="B113" t="s">
        <v>5194</v>
      </c>
      <c r="C113">
        <v>191</v>
      </c>
      <c r="D113">
        <v>184</v>
      </c>
      <c r="E113">
        <v>0</v>
      </c>
      <c r="F113">
        <v>691</v>
      </c>
      <c r="G113" t="s">
        <v>5589</v>
      </c>
      <c r="H113">
        <v>3000</v>
      </c>
      <c r="I113">
        <v>198539855</v>
      </c>
      <c r="J113" t="s">
        <v>5590</v>
      </c>
      <c r="K113" t="s">
        <v>5591</v>
      </c>
      <c r="L113" t="s">
        <v>148</v>
      </c>
      <c r="M113">
        <v>254111</v>
      </c>
      <c r="N113">
        <v>5401</v>
      </c>
      <c r="O113" t="s">
        <v>5592</v>
      </c>
      <c r="P113">
        <v>0</v>
      </c>
      <c r="Q113" t="s">
        <v>5593</v>
      </c>
      <c r="R113" t="s">
        <v>5594</v>
      </c>
      <c r="S113">
        <v>1999</v>
      </c>
      <c r="T113" t="s">
        <v>4989</v>
      </c>
      <c r="U113" t="s">
        <v>4990</v>
      </c>
      <c r="V113" t="s">
        <v>4991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4981</v>
      </c>
      <c r="B114" t="s">
        <v>5194</v>
      </c>
      <c r="C114">
        <v>396</v>
      </c>
      <c r="D114">
        <v>144</v>
      </c>
      <c r="E114">
        <v>0</v>
      </c>
      <c r="F114">
        <v>581</v>
      </c>
      <c r="G114" t="s">
        <v>5595</v>
      </c>
      <c r="H114">
        <v>662</v>
      </c>
      <c r="I114">
        <v>318759914</v>
      </c>
      <c r="J114" t="s">
        <v>5020</v>
      </c>
      <c r="K114" t="s">
        <v>5596</v>
      </c>
      <c r="L114" t="s">
        <v>149</v>
      </c>
      <c r="M114">
        <v>513158</v>
      </c>
      <c r="N114">
        <v>2333</v>
      </c>
      <c r="O114" t="s">
        <v>5195</v>
      </c>
      <c r="P114">
        <v>0</v>
      </c>
      <c r="Q114" t="s">
        <v>5597</v>
      </c>
      <c r="R114" t="s">
        <v>5598</v>
      </c>
      <c r="S114">
        <v>1782</v>
      </c>
      <c r="T114" t="s">
        <v>4989</v>
      </c>
      <c r="U114" t="s">
        <v>4990</v>
      </c>
      <c r="V114" t="s">
        <v>4991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4981</v>
      </c>
      <c r="B115" t="s">
        <v>5599</v>
      </c>
      <c r="C115">
        <v>248</v>
      </c>
      <c r="D115">
        <v>206</v>
      </c>
      <c r="E115">
        <v>0</v>
      </c>
      <c r="F115">
        <v>591</v>
      </c>
      <c r="G115" t="s">
        <v>5435</v>
      </c>
      <c r="H115">
        <v>12000</v>
      </c>
      <c r="I115">
        <v>34293771</v>
      </c>
      <c r="J115" t="s">
        <v>5600</v>
      </c>
      <c r="K115" t="s">
        <v>5601</v>
      </c>
      <c r="L115" t="s">
        <v>150</v>
      </c>
      <c r="M115">
        <v>138863</v>
      </c>
      <c r="N115">
        <v>24598</v>
      </c>
      <c r="O115" t="s">
        <v>5602</v>
      </c>
      <c r="P115">
        <v>3</v>
      </c>
      <c r="Q115" t="s">
        <v>5603</v>
      </c>
      <c r="R115" t="s">
        <v>5604</v>
      </c>
      <c r="S115">
        <v>1390</v>
      </c>
      <c r="T115" t="s">
        <v>4989</v>
      </c>
      <c r="U115" t="s">
        <v>5605</v>
      </c>
      <c r="V115" t="s">
        <v>5452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4981</v>
      </c>
      <c r="B116" t="s">
        <v>5046</v>
      </c>
      <c r="C116">
        <v>329</v>
      </c>
      <c r="D116">
        <v>138</v>
      </c>
      <c r="E116">
        <v>282</v>
      </c>
      <c r="F116">
        <v>687</v>
      </c>
      <c r="G116" t="s">
        <v>5047</v>
      </c>
      <c r="H116">
        <v>21000</v>
      </c>
      <c r="I116">
        <v>292000866</v>
      </c>
      <c r="J116" t="s">
        <v>5048</v>
      </c>
      <c r="K116" t="s">
        <v>5606</v>
      </c>
      <c r="L116" t="s">
        <v>151</v>
      </c>
      <c r="M116">
        <v>355137</v>
      </c>
      <c r="N116">
        <v>33433</v>
      </c>
      <c r="O116" t="s">
        <v>5607</v>
      </c>
      <c r="P116">
        <v>3</v>
      </c>
      <c r="Q116" t="s">
        <v>5608</v>
      </c>
      <c r="R116" t="s">
        <v>5609</v>
      </c>
      <c r="S116">
        <v>1108</v>
      </c>
      <c r="T116" t="s">
        <v>4989</v>
      </c>
      <c r="U116" t="s">
        <v>5006</v>
      </c>
      <c r="V116" t="s">
        <v>4991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4981</v>
      </c>
      <c r="B117" t="s">
        <v>5272</v>
      </c>
      <c r="C117">
        <v>295</v>
      </c>
      <c r="D117">
        <v>157</v>
      </c>
      <c r="E117">
        <v>179</v>
      </c>
      <c r="F117">
        <v>10000</v>
      </c>
      <c r="G117" t="s">
        <v>5047</v>
      </c>
      <c r="H117">
        <v>21000</v>
      </c>
      <c r="I117">
        <v>289994397</v>
      </c>
      <c r="J117" t="s">
        <v>5048</v>
      </c>
      <c r="K117" t="s">
        <v>5606</v>
      </c>
      <c r="L117" t="s">
        <v>152</v>
      </c>
      <c r="M117">
        <v>385670</v>
      </c>
      <c r="N117">
        <v>53413</v>
      </c>
      <c r="O117" t="s">
        <v>5050</v>
      </c>
      <c r="P117">
        <v>1</v>
      </c>
      <c r="Q117" t="s">
        <v>5610</v>
      </c>
      <c r="R117" t="s">
        <v>5611</v>
      </c>
      <c r="S117">
        <v>1896</v>
      </c>
      <c r="T117" t="s">
        <v>4989</v>
      </c>
      <c r="U117" t="s">
        <v>5006</v>
      </c>
      <c r="V117" t="s">
        <v>4991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4981</v>
      </c>
      <c r="B118" t="s">
        <v>5149</v>
      </c>
      <c r="C118">
        <v>318</v>
      </c>
      <c r="D118">
        <v>102</v>
      </c>
      <c r="E118">
        <v>532</v>
      </c>
      <c r="F118">
        <v>979</v>
      </c>
      <c r="G118" t="s">
        <v>5612</v>
      </c>
      <c r="H118">
        <v>10000</v>
      </c>
      <c r="I118">
        <v>227946274</v>
      </c>
      <c r="J118" t="s">
        <v>5613</v>
      </c>
      <c r="K118" t="s">
        <v>5099</v>
      </c>
      <c r="L118" t="s">
        <v>153</v>
      </c>
      <c r="M118">
        <v>343648</v>
      </c>
      <c r="N118">
        <v>21584</v>
      </c>
      <c r="O118" t="s">
        <v>5262</v>
      </c>
      <c r="P118">
        <v>0</v>
      </c>
      <c r="Q118" t="s">
        <v>5614</v>
      </c>
      <c r="R118" t="s">
        <v>5615</v>
      </c>
      <c r="S118">
        <v>590</v>
      </c>
      <c r="T118" t="s">
        <v>4989</v>
      </c>
      <c r="U118" t="s">
        <v>4990</v>
      </c>
      <c r="V118" t="s">
        <v>4991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4981</v>
      </c>
      <c r="B119" t="s">
        <v>5545</v>
      </c>
      <c r="C119">
        <v>323</v>
      </c>
      <c r="D119">
        <v>104</v>
      </c>
      <c r="E119">
        <v>508</v>
      </c>
      <c r="F119">
        <v>558</v>
      </c>
      <c r="G119" t="s">
        <v>5616</v>
      </c>
      <c r="H119">
        <v>10000</v>
      </c>
      <c r="I119">
        <v>256386216</v>
      </c>
      <c r="J119" t="s">
        <v>5617</v>
      </c>
      <c r="K119" t="s">
        <v>5099</v>
      </c>
      <c r="L119" t="s">
        <v>154</v>
      </c>
      <c r="M119">
        <v>530870</v>
      </c>
      <c r="N119">
        <v>13076</v>
      </c>
      <c r="O119" t="s">
        <v>5618</v>
      </c>
      <c r="P119">
        <v>0</v>
      </c>
      <c r="Q119" t="s">
        <v>5619</v>
      </c>
      <c r="R119" t="s">
        <v>5620</v>
      </c>
      <c r="S119">
        <v>1413</v>
      </c>
      <c r="T119" t="s">
        <v>4989</v>
      </c>
      <c r="U119" t="s">
        <v>4990</v>
      </c>
      <c r="V119" t="s">
        <v>4991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4981</v>
      </c>
      <c r="B120" t="s">
        <v>5174</v>
      </c>
      <c r="C120">
        <v>276</v>
      </c>
      <c r="D120">
        <v>115</v>
      </c>
      <c r="E120">
        <v>13000</v>
      </c>
      <c r="F120">
        <v>588</v>
      </c>
      <c r="G120" t="s">
        <v>5129</v>
      </c>
      <c r="H120">
        <v>40000</v>
      </c>
      <c r="I120">
        <v>206456431</v>
      </c>
      <c r="J120" t="s">
        <v>5621</v>
      </c>
      <c r="K120" t="s">
        <v>4995</v>
      </c>
      <c r="L120" t="s">
        <v>155</v>
      </c>
      <c r="M120">
        <v>320284</v>
      </c>
      <c r="N120">
        <v>57844</v>
      </c>
      <c r="O120" t="s">
        <v>5622</v>
      </c>
      <c r="P120">
        <v>3</v>
      </c>
      <c r="Q120" t="s">
        <v>5623</v>
      </c>
      <c r="R120" t="s">
        <v>5624</v>
      </c>
      <c r="S120">
        <v>1361</v>
      </c>
      <c r="T120" t="s">
        <v>4989</v>
      </c>
      <c r="U120" t="s">
        <v>4990</v>
      </c>
      <c r="V120" t="s">
        <v>5039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4981</v>
      </c>
      <c r="B121" t="s">
        <v>5468</v>
      </c>
      <c r="C121">
        <v>318</v>
      </c>
      <c r="D121">
        <v>111</v>
      </c>
      <c r="E121">
        <v>663</v>
      </c>
      <c r="F121">
        <v>954</v>
      </c>
      <c r="G121" t="s">
        <v>5230</v>
      </c>
      <c r="H121">
        <v>1000</v>
      </c>
      <c r="I121">
        <v>206435493</v>
      </c>
      <c r="J121" t="s">
        <v>5625</v>
      </c>
      <c r="K121" t="s">
        <v>5626</v>
      </c>
      <c r="L121" t="s">
        <v>156</v>
      </c>
      <c r="M121">
        <v>473887</v>
      </c>
      <c r="N121">
        <v>4764</v>
      </c>
      <c r="O121" t="s">
        <v>5627</v>
      </c>
      <c r="P121">
        <v>0</v>
      </c>
      <c r="Q121" t="s">
        <v>5628</v>
      </c>
      <c r="R121" t="s">
        <v>5629</v>
      </c>
      <c r="S121">
        <v>626</v>
      </c>
      <c r="T121" t="s">
        <v>4989</v>
      </c>
      <c r="U121" t="s">
        <v>4990</v>
      </c>
      <c r="V121" t="s">
        <v>5193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4981</v>
      </c>
      <c r="B122" t="s">
        <v>5007</v>
      </c>
      <c r="C122">
        <v>478</v>
      </c>
      <c r="D122">
        <v>128</v>
      </c>
      <c r="E122">
        <v>22000</v>
      </c>
      <c r="F122">
        <v>11000</v>
      </c>
      <c r="G122" t="s">
        <v>5152</v>
      </c>
      <c r="H122">
        <v>23000</v>
      </c>
      <c r="I122">
        <v>205343774</v>
      </c>
      <c r="J122" t="s">
        <v>5067</v>
      </c>
      <c r="K122" t="s">
        <v>5008</v>
      </c>
      <c r="L122" t="s">
        <v>157</v>
      </c>
      <c r="M122">
        <v>980946</v>
      </c>
      <c r="N122">
        <v>59558</v>
      </c>
      <c r="O122" t="s">
        <v>5351</v>
      </c>
      <c r="P122">
        <v>0</v>
      </c>
      <c r="Q122" t="s">
        <v>5630</v>
      </c>
      <c r="R122" t="s">
        <v>5631</v>
      </c>
      <c r="S122">
        <v>2685</v>
      </c>
      <c r="T122" t="s">
        <v>4989</v>
      </c>
      <c r="U122" t="s">
        <v>4990</v>
      </c>
      <c r="V122" t="s">
        <v>4991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4981</v>
      </c>
      <c r="B123" t="s">
        <v>5632</v>
      </c>
      <c r="C123">
        <v>167</v>
      </c>
      <c r="D123">
        <v>89</v>
      </c>
      <c r="E123">
        <v>35</v>
      </c>
      <c r="F123">
        <v>436</v>
      </c>
      <c r="G123" t="s">
        <v>5633</v>
      </c>
      <c r="H123">
        <v>1000</v>
      </c>
      <c r="I123">
        <v>179982968</v>
      </c>
      <c r="J123" t="s">
        <v>5634</v>
      </c>
      <c r="K123" t="s">
        <v>5635</v>
      </c>
      <c r="L123" t="s">
        <v>158</v>
      </c>
      <c r="M123">
        <v>146019</v>
      </c>
      <c r="N123">
        <v>3285</v>
      </c>
      <c r="O123" t="s">
        <v>5636</v>
      </c>
      <c r="P123">
        <v>0</v>
      </c>
      <c r="Q123" t="s">
        <v>5637</v>
      </c>
      <c r="R123" t="s">
        <v>5638</v>
      </c>
      <c r="S123">
        <v>119</v>
      </c>
      <c r="T123" t="s">
        <v>4989</v>
      </c>
      <c r="U123" t="s">
        <v>4990</v>
      </c>
      <c r="V123" t="s">
        <v>5039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4981</v>
      </c>
      <c r="B124" t="s">
        <v>5639</v>
      </c>
      <c r="C124">
        <v>185</v>
      </c>
      <c r="D124">
        <v>105</v>
      </c>
      <c r="E124">
        <v>189</v>
      </c>
      <c r="F124">
        <v>1000</v>
      </c>
      <c r="G124" t="s">
        <v>5640</v>
      </c>
      <c r="H124">
        <v>49000</v>
      </c>
      <c r="I124">
        <v>177243721</v>
      </c>
      <c r="J124" t="s">
        <v>5621</v>
      </c>
      <c r="K124" t="s">
        <v>5641</v>
      </c>
      <c r="L124" t="s">
        <v>159</v>
      </c>
      <c r="M124">
        <v>130272</v>
      </c>
      <c r="N124">
        <v>54039</v>
      </c>
      <c r="O124" t="s">
        <v>5642</v>
      </c>
      <c r="P124">
        <v>2</v>
      </c>
      <c r="Q124" t="s">
        <v>5643</v>
      </c>
      <c r="R124" t="s">
        <v>5644</v>
      </c>
      <c r="S124">
        <v>209</v>
      </c>
      <c r="T124" t="s">
        <v>4989</v>
      </c>
      <c r="U124" t="s">
        <v>4990</v>
      </c>
      <c r="V124" t="s">
        <v>5039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4981</v>
      </c>
      <c r="B125" t="s">
        <v>5645</v>
      </c>
      <c r="C125">
        <v>350</v>
      </c>
      <c r="D125">
        <v>119</v>
      </c>
      <c r="E125">
        <v>151</v>
      </c>
      <c r="F125">
        <v>2000</v>
      </c>
      <c r="G125" t="s">
        <v>5225</v>
      </c>
      <c r="H125">
        <v>20000</v>
      </c>
      <c r="I125">
        <v>179883016</v>
      </c>
      <c r="J125" t="s">
        <v>5180</v>
      </c>
      <c r="K125" t="s">
        <v>5181</v>
      </c>
      <c r="L125" t="s">
        <v>160</v>
      </c>
      <c r="M125">
        <v>361924</v>
      </c>
      <c r="N125">
        <v>40054</v>
      </c>
      <c r="O125" t="s">
        <v>5646</v>
      </c>
      <c r="P125">
        <v>0</v>
      </c>
      <c r="Q125" t="s">
        <v>5647</v>
      </c>
      <c r="R125" t="s">
        <v>5648</v>
      </c>
      <c r="S125">
        <v>641</v>
      </c>
      <c r="T125" t="s">
        <v>4989</v>
      </c>
      <c r="U125" t="s">
        <v>4990</v>
      </c>
      <c r="V125" t="s">
        <v>4991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4981</v>
      </c>
      <c r="B126" t="s">
        <v>5333</v>
      </c>
      <c r="C126">
        <v>245</v>
      </c>
      <c r="D126">
        <v>129</v>
      </c>
      <c r="E126">
        <v>0</v>
      </c>
      <c r="F126">
        <v>233</v>
      </c>
      <c r="G126" t="s">
        <v>5649</v>
      </c>
      <c r="H126">
        <v>309</v>
      </c>
      <c r="I126">
        <v>139259759</v>
      </c>
      <c r="J126" t="s">
        <v>5505</v>
      </c>
      <c r="K126" t="s">
        <v>5650</v>
      </c>
      <c r="L126" t="s">
        <v>161</v>
      </c>
      <c r="M126">
        <v>364948</v>
      </c>
      <c r="N126">
        <v>1062</v>
      </c>
      <c r="O126" t="s">
        <v>5651</v>
      </c>
      <c r="P126">
        <v>0</v>
      </c>
      <c r="Q126" t="s">
        <v>5652</v>
      </c>
      <c r="R126" t="s">
        <v>5653</v>
      </c>
      <c r="S126">
        <v>2121</v>
      </c>
      <c r="T126" t="s">
        <v>4989</v>
      </c>
      <c r="U126" t="s">
        <v>5271</v>
      </c>
      <c r="V126" t="s">
        <v>5452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4981</v>
      </c>
      <c r="B127" t="s">
        <v>5654</v>
      </c>
      <c r="C127">
        <v>406</v>
      </c>
      <c r="D127">
        <v>102</v>
      </c>
      <c r="E127">
        <v>69</v>
      </c>
      <c r="F127">
        <v>490</v>
      </c>
      <c r="G127" t="s">
        <v>5655</v>
      </c>
      <c r="H127">
        <v>1000</v>
      </c>
      <c r="I127">
        <v>400736600</v>
      </c>
      <c r="J127" t="s">
        <v>5656</v>
      </c>
      <c r="K127" t="s">
        <v>5657</v>
      </c>
      <c r="L127" t="s">
        <v>162</v>
      </c>
      <c r="M127">
        <v>421658</v>
      </c>
      <c r="N127">
        <v>2582</v>
      </c>
      <c r="O127" t="s">
        <v>5658</v>
      </c>
      <c r="P127">
        <v>0</v>
      </c>
      <c r="Q127" t="s">
        <v>5659</v>
      </c>
      <c r="R127" t="s">
        <v>5660</v>
      </c>
      <c r="S127">
        <v>904</v>
      </c>
      <c r="T127" t="s">
        <v>4989</v>
      </c>
      <c r="U127" t="s">
        <v>4990</v>
      </c>
      <c r="V127" t="s">
        <v>5039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4981</v>
      </c>
      <c r="B128" t="s">
        <v>5333</v>
      </c>
      <c r="C128">
        <v>275</v>
      </c>
      <c r="D128">
        <v>138</v>
      </c>
      <c r="E128">
        <v>0</v>
      </c>
      <c r="F128">
        <v>30</v>
      </c>
      <c r="G128" t="s">
        <v>5661</v>
      </c>
      <c r="H128">
        <v>234</v>
      </c>
      <c r="I128">
        <v>281492479</v>
      </c>
      <c r="J128" t="s">
        <v>5505</v>
      </c>
      <c r="K128" t="s">
        <v>5662</v>
      </c>
      <c r="L128" t="s">
        <v>163</v>
      </c>
      <c r="M128">
        <v>421818</v>
      </c>
      <c r="N128">
        <v>534</v>
      </c>
      <c r="O128" t="s">
        <v>5663</v>
      </c>
      <c r="P128">
        <v>0</v>
      </c>
      <c r="Q128" t="s">
        <v>5664</v>
      </c>
      <c r="R128" t="s">
        <v>5665</v>
      </c>
      <c r="S128">
        <v>2789</v>
      </c>
      <c r="T128" t="s">
        <v>4989</v>
      </c>
      <c r="U128" t="s">
        <v>4990</v>
      </c>
      <c r="V128" t="s">
        <v>5452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4981</v>
      </c>
      <c r="B129" t="s">
        <v>5578</v>
      </c>
      <c r="C129">
        <v>486</v>
      </c>
      <c r="D129">
        <v>112</v>
      </c>
      <c r="E129">
        <v>230</v>
      </c>
      <c r="F129">
        <v>12000</v>
      </c>
      <c r="G129" t="s">
        <v>5666</v>
      </c>
      <c r="H129">
        <v>26000</v>
      </c>
      <c r="I129">
        <v>206360018</v>
      </c>
      <c r="J129" t="s">
        <v>4994</v>
      </c>
      <c r="K129" t="s">
        <v>5042</v>
      </c>
      <c r="L129" t="s">
        <v>164</v>
      </c>
      <c r="M129">
        <v>414070</v>
      </c>
      <c r="N129">
        <v>59803</v>
      </c>
      <c r="O129" t="s">
        <v>5601</v>
      </c>
      <c r="P129">
        <v>3</v>
      </c>
      <c r="Q129" t="s">
        <v>5667</v>
      </c>
      <c r="R129" t="s">
        <v>5668</v>
      </c>
      <c r="S129">
        <v>532</v>
      </c>
      <c r="T129" t="s">
        <v>4989</v>
      </c>
      <c r="U129" t="s">
        <v>4990</v>
      </c>
      <c r="V129" t="s">
        <v>4991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4981</v>
      </c>
      <c r="B130" t="s">
        <v>5669</v>
      </c>
      <c r="C130">
        <v>739</v>
      </c>
      <c r="D130">
        <v>120</v>
      </c>
      <c r="E130">
        <v>750</v>
      </c>
      <c r="F130">
        <v>943</v>
      </c>
      <c r="G130" t="s">
        <v>5612</v>
      </c>
      <c r="H130">
        <v>27000</v>
      </c>
      <c r="I130">
        <v>153629485</v>
      </c>
      <c r="J130" t="s">
        <v>5151</v>
      </c>
      <c r="K130" t="s">
        <v>5010</v>
      </c>
      <c r="L130" t="s">
        <v>165</v>
      </c>
      <c r="M130">
        <v>552503</v>
      </c>
      <c r="N130">
        <v>40025</v>
      </c>
      <c r="O130" t="s">
        <v>5670</v>
      </c>
      <c r="P130">
        <v>0</v>
      </c>
      <c r="Q130" t="s">
        <v>5671</v>
      </c>
      <c r="R130" t="s">
        <v>5672</v>
      </c>
      <c r="S130">
        <v>1588</v>
      </c>
      <c r="T130" t="s">
        <v>4989</v>
      </c>
      <c r="U130" t="s">
        <v>5271</v>
      </c>
      <c r="V130" t="s">
        <v>5452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4981</v>
      </c>
      <c r="B131" t="s">
        <v>5673</v>
      </c>
      <c r="C131">
        <v>298</v>
      </c>
      <c r="D131">
        <v>146</v>
      </c>
      <c r="E131">
        <v>2000</v>
      </c>
      <c r="F131">
        <v>294</v>
      </c>
      <c r="G131" t="s">
        <v>5674</v>
      </c>
      <c r="H131">
        <v>15000</v>
      </c>
      <c r="I131">
        <v>133375846</v>
      </c>
      <c r="J131" t="s">
        <v>5675</v>
      </c>
      <c r="K131" t="s">
        <v>5231</v>
      </c>
      <c r="L131" t="s">
        <v>166</v>
      </c>
      <c r="M131">
        <v>207839</v>
      </c>
      <c r="N131">
        <v>16948</v>
      </c>
      <c r="O131" t="s">
        <v>5676</v>
      </c>
      <c r="P131">
        <v>2</v>
      </c>
      <c r="Q131" t="s">
        <v>5677</v>
      </c>
      <c r="R131" t="s">
        <v>5678</v>
      </c>
      <c r="S131">
        <v>435</v>
      </c>
      <c r="T131" t="s">
        <v>4989</v>
      </c>
      <c r="U131" t="s">
        <v>4990</v>
      </c>
      <c r="V131" t="s">
        <v>4991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4981</v>
      </c>
      <c r="B132" t="s">
        <v>5679</v>
      </c>
      <c r="C132">
        <v>516</v>
      </c>
      <c r="D132">
        <v>115</v>
      </c>
      <c r="E132">
        <v>0</v>
      </c>
      <c r="F132">
        <v>12000</v>
      </c>
      <c r="G132" t="s">
        <v>5666</v>
      </c>
      <c r="H132">
        <v>26000</v>
      </c>
      <c r="I132">
        <v>181015141</v>
      </c>
      <c r="J132" t="s">
        <v>4994</v>
      </c>
      <c r="K132" t="s">
        <v>5042</v>
      </c>
      <c r="L132" t="s">
        <v>167</v>
      </c>
      <c r="M132">
        <v>536314</v>
      </c>
      <c r="N132">
        <v>60059</v>
      </c>
      <c r="O132" t="s">
        <v>5601</v>
      </c>
      <c r="P132">
        <v>1</v>
      </c>
      <c r="Q132" t="s">
        <v>5680</v>
      </c>
      <c r="R132" t="s">
        <v>5681</v>
      </c>
      <c r="S132">
        <v>738</v>
      </c>
      <c r="T132" t="s">
        <v>4989</v>
      </c>
      <c r="U132" t="s">
        <v>4990</v>
      </c>
      <c r="V132" t="s">
        <v>4991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4981</v>
      </c>
      <c r="B133" t="s">
        <v>5682</v>
      </c>
      <c r="C133">
        <v>225</v>
      </c>
      <c r="D133">
        <v>96</v>
      </c>
      <c r="E133">
        <v>59</v>
      </c>
      <c r="F133">
        <v>699</v>
      </c>
      <c r="G133" t="s">
        <v>5683</v>
      </c>
      <c r="H133">
        <v>17000</v>
      </c>
      <c r="I133">
        <v>114053579</v>
      </c>
      <c r="J133" t="s">
        <v>5684</v>
      </c>
      <c r="K133" t="s">
        <v>5371</v>
      </c>
      <c r="L133" t="s">
        <v>168</v>
      </c>
      <c r="M133">
        <v>146766</v>
      </c>
      <c r="N133">
        <v>20007</v>
      </c>
      <c r="O133" t="s">
        <v>5685</v>
      </c>
      <c r="P133">
        <v>0</v>
      </c>
      <c r="Q133" t="s">
        <v>5686</v>
      </c>
      <c r="R133" t="s">
        <v>5687</v>
      </c>
      <c r="S133">
        <v>178</v>
      </c>
      <c r="T133" t="s">
        <v>4989</v>
      </c>
      <c r="U133" t="s">
        <v>4990</v>
      </c>
      <c r="V133" t="s">
        <v>5039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4981</v>
      </c>
      <c r="B134" t="s">
        <v>5688</v>
      </c>
      <c r="C134">
        <v>145</v>
      </c>
      <c r="D134">
        <v>88</v>
      </c>
      <c r="E134">
        <v>12</v>
      </c>
      <c r="F134">
        <v>182</v>
      </c>
      <c r="G134" t="s">
        <v>5689</v>
      </c>
      <c r="H134">
        <v>730</v>
      </c>
      <c r="I134">
        <v>119420252</v>
      </c>
      <c r="J134" t="s">
        <v>5690</v>
      </c>
      <c r="K134" t="s">
        <v>5691</v>
      </c>
      <c r="L134" t="s">
        <v>169</v>
      </c>
      <c r="M134">
        <v>33042</v>
      </c>
      <c r="N134">
        <v>2217</v>
      </c>
      <c r="O134" t="s">
        <v>5692</v>
      </c>
      <c r="P134">
        <v>0</v>
      </c>
      <c r="Q134" t="s">
        <v>5693</v>
      </c>
      <c r="R134" t="s">
        <v>5694</v>
      </c>
      <c r="S134">
        <v>90</v>
      </c>
      <c r="T134" t="s">
        <v>4989</v>
      </c>
      <c r="U134" t="s">
        <v>4990</v>
      </c>
      <c r="V134" t="s">
        <v>5039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4981</v>
      </c>
      <c r="B135" t="s">
        <v>5695</v>
      </c>
      <c r="C135">
        <v>310</v>
      </c>
      <c r="D135">
        <v>99</v>
      </c>
      <c r="E135">
        <v>473</v>
      </c>
      <c r="F135">
        <v>502</v>
      </c>
      <c r="G135" t="s">
        <v>5696</v>
      </c>
      <c r="H135">
        <v>14000</v>
      </c>
      <c r="I135">
        <v>83640426</v>
      </c>
      <c r="J135" t="s">
        <v>4994</v>
      </c>
      <c r="K135" t="s">
        <v>5152</v>
      </c>
      <c r="L135" t="s">
        <v>170</v>
      </c>
      <c r="M135">
        <v>152826</v>
      </c>
      <c r="N135">
        <v>16184</v>
      </c>
      <c r="O135" t="s">
        <v>5697</v>
      </c>
      <c r="P135">
        <v>0</v>
      </c>
      <c r="Q135" t="s">
        <v>5698</v>
      </c>
      <c r="R135" t="s">
        <v>5699</v>
      </c>
      <c r="S135">
        <v>253</v>
      </c>
      <c r="T135" t="s">
        <v>4989</v>
      </c>
      <c r="U135" t="s">
        <v>4990</v>
      </c>
      <c r="V135" t="s">
        <v>4991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4981</v>
      </c>
      <c r="B136" t="s">
        <v>5174</v>
      </c>
      <c r="C136">
        <v>526</v>
      </c>
      <c r="D136">
        <v>113</v>
      </c>
      <c r="E136">
        <v>13000</v>
      </c>
      <c r="F136">
        <v>16000</v>
      </c>
      <c r="G136" t="s">
        <v>5371</v>
      </c>
      <c r="H136">
        <v>40000</v>
      </c>
      <c r="I136">
        <v>79711678</v>
      </c>
      <c r="J136" t="s">
        <v>5700</v>
      </c>
      <c r="K136" t="s">
        <v>4995</v>
      </c>
      <c r="L136" t="s">
        <v>171</v>
      </c>
      <c r="M136">
        <v>199039</v>
      </c>
      <c r="N136">
        <v>80849</v>
      </c>
      <c r="O136" t="s">
        <v>5129</v>
      </c>
      <c r="P136">
        <v>7</v>
      </c>
      <c r="Q136" t="s">
        <v>5701</v>
      </c>
      <c r="R136" t="s">
        <v>5702</v>
      </c>
      <c r="S136">
        <v>479</v>
      </c>
      <c r="T136" t="s">
        <v>4989</v>
      </c>
      <c r="U136" t="s">
        <v>4990</v>
      </c>
      <c r="V136" t="s">
        <v>4991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4981</v>
      </c>
      <c r="B137" t="s">
        <v>5703</v>
      </c>
      <c r="C137">
        <v>465</v>
      </c>
      <c r="D137">
        <v>131</v>
      </c>
      <c r="E137">
        <v>188</v>
      </c>
      <c r="F137">
        <v>641</v>
      </c>
      <c r="G137" t="s">
        <v>5704</v>
      </c>
      <c r="H137">
        <v>10000</v>
      </c>
      <c r="I137">
        <v>195000874</v>
      </c>
      <c r="J137" t="s">
        <v>5001</v>
      </c>
      <c r="K137" t="s">
        <v>5400</v>
      </c>
      <c r="L137" t="s">
        <v>172</v>
      </c>
      <c r="M137">
        <v>232187</v>
      </c>
      <c r="N137">
        <v>21840</v>
      </c>
      <c r="O137" t="s">
        <v>5705</v>
      </c>
      <c r="P137">
        <v>0</v>
      </c>
      <c r="Q137" t="s">
        <v>5706</v>
      </c>
      <c r="R137" t="s">
        <v>5707</v>
      </c>
      <c r="S137">
        <v>440</v>
      </c>
      <c r="T137" t="s">
        <v>4989</v>
      </c>
      <c r="U137" t="s">
        <v>5708</v>
      </c>
      <c r="V137" t="s">
        <v>4991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4981</v>
      </c>
      <c r="B138" t="s">
        <v>5709</v>
      </c>
      <c r="C138">
        <v>357</v>
      </c>
      <c r="D138">
        <v>119</v>
      </c>
      <c r="E138">
        <v>394</v>
      </c>
      <c r="F138">
        <v>162</v>
      </c>
      <c r="G138" t="s">
        <v>5710</v>
      </c>
      <c r="H138">
        <v>12000</v>
      </c>
      <c r="I138">
        <v>61937495</v>
      </c>
      <c r="J138" t="s">
        <v>5711</v>
      </c>
      <c r="K138" t="s">
        <v>5601</v>
      </c>
      <c r="L138" t="s">
        <v>173</v>
      </c>
      <c r="M138">
        <v>89442</v>
      </c>
      <c r="N138">
        <v>13071</v>
      </c>
      <c r="O138" t="s">
        <v>5712</v>
      </c>
      <c r="P138">
        <v>0</v>
      </c>
      <c r="Q138" t="s">
        <v>5713</v>
      </c>
      <c r="R138" t="s">
        <v>5714</v>
      </c>
      <c r="S138">
        <v>432</v>
      </c>
      <c r="T138" t="s">
        <v>4989</v>
      </c>
      <c r="U138" t="s">
        <v>4990</v>
      </c>
      <c r="V138" t="s">
        <v>5452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4981</v>
      </c>
      <c r="B139" t="s">
        <v>5046</v>
      </c>
      <c r="C139">
        <v>248</v>
      </c>
      <c r="D139">
        <v>110</v>
      </c>
      <c r="E139">
        <v>282</v>
      </c>
      <c r="F139">
        <v>103</v>
      </c>
      <c r="G139" t="s">
        <v>5150</v>
      </c>
      <c r="H139">
        <v>11000</v>
      </c>
      <c r="I139">
        <v>124051759</v>
      </c>
      <c r="J139" t="s">
        <v>5134</v>
      </c>
      <c r="K139" t="s">
        <v>5002</v>
      </c>
      <c r="L139" t="s">
        <v>100</v>
      </c>
      <c r="M139">
        <v>42372</v>
      </c>
      <c r="N139">
        <v>21175</v>
      </c>
      <c r="O139" t="s">
        <v>5338</v>
      </c>
      <c r="P139">
        <v>2</v>
      </c>
      <c r="Q139" t="s">
        <v>5339</v>
      </c>
      <c r="R139" t="s">
        <v>5340</v>
      </c>
      <c r="S139">
        <v>239</v>
      </c>
      <c r="T139" t="s">
        <v>4989</v>
      </c>
      <c r="U139" t="s">
        <v>4990</v>
      </c>
      <c r="V139" t="s">
        <v>4991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4981</v>
      </c>
      <c r="B140" t="s">
        <v>5715</v>
      </c>
      <c r="C140">
        <v>194</v>
      </c>
      <c r="D140">
        <v>91</v>
      </c>
      <c r="E140">
        <v>58</v>
      </c>
      <c r="F140">
        <v>826</v>
      </c>
      <c r="G140" t="s">
        <v>5716</v>
      </c>
      <c r="H140">
        <v>2000</v>
      </c>
      <c r="I140">
        <v>126597121</v>
      </c>
      <c r="J140" t="s">
        <v>5356</v>
      </c>
      <c r="K140" t="s">
        <v>5717</v>
      </c>
      <c r="L140" t="s">
        <v>174</v>
      </c>
      <c r="M140">
        <v>105902</v>
      </c>
      <c r="N140">
        <v>6576</v>
      </c>
      <c r="O140" t="s">
        <v>5718</v>
      </c>
      <c r="P140">
        <v>0</v>
      </c>
      <c r="Q140" t="s">
        <v>5719</v>
      </c>
      <c r="R140" t="s">
        <v>5720</v>
      </c>
      <c r="S140">
        <v>206</v>
      </c>
      <c r="T140" t="s">
        <v>4989</v>
      </c>
      <c r="U140" t="s">
        <v>4990</v>
      </c>
      <c r="V140" t="s">
        <v>5039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4981</v>
      </c>
      <c r="B141" t="s">
        <v>5721</v>
      </c>
      <c r="C141">
        <v>284</v>
      </c>
      <c r="D141">
        <v>90</v>
      </c>
      <c r="E141">
        <v>90</v>
      </c>
      <c r="F141">
        <v>15</v>
      </c>
      <c r="G141" t="s">
        <v>5330</v>
      </c>
      <c r="H141">
        <v>11000</v>
      </c>
      <c r="I141">
        <v>165230261</v>
      </c>
      <c r="J141" t="s">
        <v>5634</v>
      </c>
      <c r="K141" t="s">
        <v>5435</v>
      </c>
      <c r="L141" t="s">
        <v>175</v>
      </c>
      <c r="M141">
        <v>182718</v>
      </c>
      <c r="N141">
        <v>21015</v>
      </c>
      <c r="O141" t="s">
        <v>5722</v>
      </c>
      <c r="P141">
        <v>0</v>
      </c>
      <c r="Q141" t="s">
        <v>5723</v>
      </c>
      <c r="R141" t="s">
        <v>5724</v>
      </c>
      <c r="S141">
        <v>209</v>
      </c>
      <c r="T141" t="s">
        <v>4989</v>
      </c>
      <c r="U141" t="s">
        <v>4990</v>
      </c>
      <c r="V141" t="s">
        <v>5039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4981</v>
      </c>
      <c r="B142" t="s">
        <v>5725</v>
      </c>
      <c r="C142">
        <v>280</v>
      </c>
      <c r="D142">
        <v>103</v>
      </c>
      <c r="E142">
        <v>0</v>
      </c>
      <c r="F142">
        <v>346</v>
      </c>
      <c r="G142" t="s">
        <v>5726</v>
      </c>
      <c r="H142">
        <v>1000</v>
      </c>
      <c r="I142">
        <v>131564731</v>
      </c>
      <c r="J142" t="s">
        <v>5084</v>
      </c>
      <c r="K142" t="s">
        <v>5727</v>
      </c>
      <c r="L142" t="s">
        <v>176</v>
      </c>
      <c r="M142">
        <v>118951</v>
      </c>
      <c r="N142">
        <v>2857</v>
      </c>
      <c r="O142" t="s">
        <v>5728</v>
      </c>
      <c r="P142">
        <v>0</v>
      </c>
      <c r="Q142" t="s">
        <v>5729</v>
      </c>
      <c r="R142" t="s">
        <v>5730</v>
      </c>
      <c r="S142">
        <v>1382</v>
      </c>
      <c r="T142" t="s">
        <v>4989</v>
      </c>
      <c r="U142" t="s">
        <v>4990</v>
      </c>
      <c r="V142" t="s">
        <v>5039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4981</v>
      </c>
      <c r="B143" t="s">
        <v>5255</v>
      </c>
      <c r="C143">
        <v>310</v>
      </c>
      <c r="D143">
        <v>124</v>
      </c>
      <c r="E143">
        <v>14000</v>
      </c>
      <c r="F143">
        <v>979</v>
      </c>
      <c r="G143" t="s">
        <v>5400</v>
      </c>
      <c r="H143">
        <v>22000</v>
      </c>
      <c r="I143">
        <v>133382309</v>
      </c>
      <c r="J143" t="s">
        <v>5001</v>
      </c>
      <c r="K143" t="s">
        <v>5546</v>
      </c>
      <c r="L143" t="s">
        <v>177</v>
      </c>
      <c r="M143">
        <v>256695</v>
      </c>
      <c r="N143">
        <v>34817</v>
      </c>
      <c r="O143" t="s">
        <v>5262</v>
      </c>
      <c r="P143">
        <v>0</v>
      </c>
      <c r="Q143" t="s">
        <v>5731</v>
      </c>
      <c r="R143" t="s">
        <v>5732</v>
      </c>
      <c r="S143">
        <v>871</v>
      </c>
      <c r="T143" t="s">
        <v>4989</v>
      </c>
      <c r="U143" t="s">
        <v>4990</v>
      </c>
      <c r="V143" t="s">
        <v>4991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4981</v>
      </c>
      <c r="B144" t="s">
        <v>5320</v>
      </c>
      <c r="C144">
        <v>339</v>
      </c>
      <c r="D144">
        <v>131</v>
      </c>
      <c r="E144">
        <v>776</v>
      </c>
      <c r="F144">
        <v>256</v>
      </c>
      <c r="G144" t="s">
        <v>5733</v>
      </c>
      <c r="H144">
        <v>17000</v>
      </c>
      <c r="I144">
        <v>73103784</v>
      </c>
      <c r="J144" t="s">
        <v>5734</v>
      </c>
      <c r="K144" t="s">
        <v>5334</v>
      </c>
      <c r="L144" t="s">
        <v>178</v>
      </c>
      <c r="M144">
        <v>164238</v>
      </c>
      <c r="N144">
        <v>18204</v>
      </c>
      <c r="O144" t="s">
        <v>5735</v>
      </c>
      <c r="P144">
        <v>2</v>
      </c>
      <c r="Q144" t="s">
        <v>5736</v>
      </c>
      <c r="R144" t="s">
        <v>5737</v>
      </c>
      <c r="S144">
        <v>434</v>
      </c>
      <c r="T144" t="s">
        <v>4989</v>
      </c>
      <c r="U144" t="s">
        <v>4990</v>
      </c>
      <c r="V144" t="s">
        <v>4991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4981</v>
      </c>
      <c r="B145" t="s">
        <v>5738</v>
      </c>
      <c r="C145">
        <v>132</v>
      </c>
      <c r="D145">
        <v>88</v>
      </c>
      <c r="E145">
        <v>25</v>
      </c>
      <c r="F145">
        <v>433</v>
      </c>
      <c r="G145" t="s">
        <v>5739</v>
      </c>
      <c r="H145">
        <v>921</v>
      </c>
      <c r="I145">
        <v>21379315</v>
      </c>
      <c r="J145" t="s">
        <v>5362</v>
      </c>
      <c r="K145" t="s">
        <v>5740</v>
      </c>
      <c r="L145" t="s">
        <v>179</v>
      </c>
      <c r="M145">
        <v>17590</v>
      </c>
      <c r="N145">
        <v>2652</v>
      </c>
      <c r="O145" t="s">
        <v>5741</v>
      </c>
      <c r="P145">
        <v>0</v>
      </c>
      <c r="Q145" t="s">
        <v>5742</v>
      </c>
      <c r="R145" t="s">
        <v>5743</v>
      </c>
      <c r="S145">
        <v>112</v>
      </c>
      <c r="T145" t="s">
        <v>4989</v>
      </c>
      <c r="U145" t="s">
        <v>4990</v>
      </c>
      <c r="V145" t="s">
        <v>5039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4981</v>
      </c>
      <c r="B146" t="s">
        <v>5744</v>
      </c>
      <c r="C146">
        <v>135</v>
      </c>
      <c r="D146">
        <v>85</v>
      </c>
      <c r="E146">
        <v>42</v>
      </c>
      <c r="F146">
        <v>586</v>
      </c>
      <c r="G146" t="s">
        <v>5139</v>
      </c>
      <c r="H146">
        <v>20000</v>
      </c>
      <c r="I146">
        <v>64459316</v>
      </c>
      <c r="J146" t="s">
        <v>5356</v>
      </c>
      <c r="K146" t="s">
        <v>5181</v>
      </c>
      <c r="L146" t="s">
        <v>180</v>
      </c>
      <c r="M146">
        <v>85086</v>
      </c>
      <c r="N146">
        <v>35161</v>
      </c>
      <c r="O146" t="s">
        <v>5745</v>
      </c>
      <c r="P146">
        <v>0</v>
      </c>
      <c r="Q146" t="s">
        <v>5746</v>
      </c>
      <c r="R146" t="s">
        <v>5747</v>
      </c>
      <c r="S146">
        <v>122</v>
      </c>
      <c r="T146" t="s">
        <v>4989</v>
      </c>
      <c r="U146" t="s">
        <v>5006</v>
      </c>
      <c r="V146" t="s">
        <v>5039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4981</v>
      </c>
      <c r="B147" t="s">
        <v>5748</v>
      </c>
      <c r="C147">
        <v>256</v>
      </c>
      <c r="D147">
        <v>111</v>
      </c>
      <c r="E147">
        <v>456</v>
      </c>
      <c r="F147">
        <v>394</v>
      </c>
      <c r="G147" t="s">
        <v>5749</v>
      </c>
      <c r="H147">
        <v>20000</v>
      </c>
      <c r="I147">
        <v>34964818</v>
      </c>
      <c r="J147" t="s">
        <v>5128</v>
      </c>
      <c r="K147" t="s">
        <v>5181</v>
      </c>
      <c r="L147" t="s">
        <v>181</v>
      </c>
      <c r="M147">
        <v>39956</v>
      </c>
      <c r="N147">
        <v>21393</v>
      </c>
      <c r="O147" t="s">
        <v>5750</v>
      </c>
      <c r="P147">
        <v>4</v>
      </c>
      <c r="Q147" t="s">
        <v>5751</v>
      </c>
      <c r="R147" t="s">
        <v>5752</v>
      </c>
      <c r="S147">
        <v>186</v>
      </c>
      <c r="T147" t="s">
        <v>4989</v>
      </c>
      <c r="U147" t="s">
        <v>4990</v>
      </c>
      <c r="V147" t="s">
        <v>5039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4981</v>
      </c>
      <c r="B148" t="s">
        <v>5753</v>
      </c>
      <c r="C148">
        <v>196</v>
      </c>
      <c r="D148">
        <v>92</v>
      </c>
      <c r="E148">
        <v>50</v>
      </c>
      <c r="F148">
        <v>517</v>
      </c>
      <c r="G148" t="s">
        <v>5754</v>
      </c>
      <c r="H148">
        <v>3000</v>
      </c>
      <c r="I148">
        <v>111505642</v>
      </c>
      <c r="J148" t="s">
        <v>5483</v>
      </c>
      <c r="K148" t="s">
        <v>5755</v>
      </c>
      <c r="L148" t="s">
        <v>182</v>
      </c>
      <c r="M148">
        <v>47900</v>
      </c>
      <c r="N148">
        <v>5810</v>
      </c>
      <c r="O148" t="s">
        <v>5756</v>
      </c>
      <c r="P148">
        <v>2</v>
      </c>
      <c r="Q148" t="s">
        <v>5757</v>
      </c>
      <c r="R148" t="s">
        <v>5758</v>
      </c>
      <c r="S148">
        <v>130</v>
      </c>
      <c r="T148" t="s">
        <v>4989</v>
      </c>
      <c r="U148" t="s">
        <v>4990</v>
      </c>
      <c r="V148" t="s">
        <v>5039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4981</v>
      </c>
      <c r="B149" t="s">
        <v>5557</v>
      </c>
      <c r="C149">
        <v>220</v>
      </c>
      <c r="D149">
        <v>196</v>
      </c>
      <c r="E149">
        <v>249</v>
      </c>
      <c r="F149">
        <v>844</v>
      </c>
      <c r="G149" t="s">
        <v>4993</v>
      </c>
      <c r="H149">
        <v>11000</v>
      </c>
      <c r="I149">
        <v>133228348</v>
      </c>
      <c r="J149" t="s">
        <v>13</v>
      </c>
      <c r="K149" t="s">
        <v>5246</v>
      </c>
      <c r="L149" t="s">
        <v>183</v>
      </c>
      <c r="M149">
        <v>381672</v>
      </c>
      <c r="N149">
        <v>17944</v>
      </c>
      <c r="O149" t="s">
        <v>5759</v>
      </c>
      <c r="P149">
        <v>2</v>
      </c>
      <c r="Q149" t="s">
        <v>5760</v>
      </c>
      <c r="R149" t="s">
        <v>5761</v>
      </c>
      <c r="S149">
        <v>1694</v>
      </c>
      <c r="T149" t="s">
        <v>4989</v>
      </c>
      <c r="U149" t="s">
        <v>4990</v>
      </c>
      <c r="V149" t="s">
        <v>5452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4981</v>
      </c>
      <c r="B150" t="s">
        <v>5632</v>
      </c>
      <c r="C150">
        <v>211</v>
      </c>
      <c r="D150">
        <v>93</v>
      </c>
      <c r="E150">
        <v>35</v>
      </c>
      <c r="F150">
        <v>436</v>
      </c>
      <c r="G150" t="s">
        <v>5762</v>
      </c>
      <c r="H150">
        <v>851</v>
      </c>
      <c r="I150">
        <v>216366733</v>
      </c>
      <c r="J150" t="s">
        <v>5356</v>
      </c>
      <c r="K150" t="s">
        <v>5633</v>
      </c>
      <c r="L150" t="s">
        <v>184</v>
      </c>
      <c r="M150">
        <v>119213</v>
      </c>
      <c r="N150">
        <v>2444</v>
      </c>
      <c r="O150" t="s">
        <v>5636</v>
      </c>
      <c r="P150">
        <v>0</v>
      </c>
      <c r="Q150" t="s">
        <v>5763</v>
      </c>
      <c r="R150" t="s">
        <v>5764</v>
      </c>
      <c r="S150">
        <v>154</v>
      </c>
      <c r="T150" t="s">
        <v>4989</v>
      </c>
      <c r="U150" t="s">
        <v>4990</v>
      </c>
      <c r="V150" t="s">
        <v>5039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5588</v>
      </c>
      <c r="B151" t="s">
        <v>5765</v>
      </c>
      <c r="C151">
        <v>264</v>
      </c>
      <c r="D151">
        <v>133</v>
      </c>
      <c r="E151">
        <v>93</v>
      </c>
      <c r="F151">
        <v>746</v>
      </c>
      <c r="G151" t="s">
        <v>5766</v>
      </c>
      <c r="H151">
        <v>769</v>
      </c>
      <c r="I151">
        <v>160201106</v>
      </c>
      <c r="J151" t="s">
        <v>5001</v>
      </c>
      <c r="K151" t="s">
        <v>5767</v>
      </c>
      <c r="L151" t="s">
        <v>185</v>
      </c>
      <c r="M151">
        <v>169914</v>
      </c>
      <c r="N151">
        <v>2538</v>
      </c>
      <c r="O151" t="s">
        <v>5768</v>
      </c>
      <c r="P151">
        <v>0</v>
      </c>
      <c r="Q151" t="s">
        <v>5769</v>
      </c>
      <c r="R151" t="s">
        <v>5770</v>
      </c>
      <c r="S151">
        <v>1185</v>
      </c>
      <c r="T151" t="s">
        <v>4989</v>
      </c>
      <c r="U151" t="s">
        <v>5006</v>
      </c>
      <c r="V151" t="s">
        <v>4991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4981</v>
      </c>
      <c r="B152" t="s">
        <v>5771</v>
      </c>
      <c r="C152">
        <v>464</v>
      </c>
      <c r="D152">
        <v>116</v>
      </c>
      <c r="E152">
        <v>176</v>
      </c>
      <c r="F152">
        <v>322</v>
      </c>
      <c r="G152" t="s">
        <v>5772</v>
      </c>
      <c r="H152">
        <v>783</v>
      </c>
      <c r="I152">
        <v>118099659</v>
      </c>
      <c r="J152" t="s">
        <v>5773</v>
      </c>
      <c r="K152" t="s">
        <v>5774</v>
      </c>
      <c r="L152" t="s">
        <v>186</v>
      </c>
      <c r="M152">
        <v>69757</v>
      </c>
      <c r="N152">
        <v>2097</v>
      </c>
      <c r="O152" t="s">
        <v>5775</v>
      </c>
      <c r="P152">
        <v>4</v>
      </c>
      <c r="Q152" t="s">
        <v>5776</v>
      </c>
      <c r="R152" t="s">
        <v>5777</v>
      </c>
      <c r="S152">
        <v>1211</v>
      </c>
      <c r="T152" t="s">
        <v>4989</v>
      </c>
      <c r="U152" t="s">
        <v>4990</v>
      </c>
      <c r="V152" t="s">
        <v>4991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4981</v>
      </c>
      <c r="B153" t="s">
        <v>5194</v>
      </c>
      <c r="C153">
        <v>167</v>
      </c>
      <c r="D153">
        <v>153</v>
      </c>
      <c r="E153">
        <v>0</v>
      </c>
      <c r="F153">
        <v>537</v>
      </c>
      <c r="G153" t="s">
        <v>5189</v>
      </c>
      <c r="H153">
        <v>13000</v>
      </c>
      <c r="I153">
        <v>201573391</v>
      </c>
      <c r="J153" t="s">
        <v>5151</v>
      </c>
      <c r="K153" t="s">
        <v>5778</v>
      </c>
      <c r="L153" t="s">
        <v>187</v>
      </c>
      <c r="M153">
        <v>322395</v>
      </c>
      <c r="N153">
        <v>26029</v>
      </c>
      <c r="O153" t="s">
        <v>5779</v>
      </c>
      <c r="P153">
        <v>0</v>
      </c>
      <c r="Q153" t="s">
        <v>5780</v>
      </c>
      <c r="R153" t="s">
        <v>5781</v>
      </c>
      <c r="S153">
        <v>1171</v>
      </c>
      <c r="T153" t="s">
        <v>4989</v>
      </c>
      <c r="U153" t="s">
        <v>4990</v>
      </c>
      <c r="V153" t="s">
        <v>4991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4981</v>
      </c>
      <c r="B154" t="s">
        <v>5096</v>
      </c>
      <c r="C154">
        <v>208</v>
      </c>
      <c r="D154">
        <v>88</v>
      </c>
      <c r="E154">
        <v>188</v>
      </c>
      <c r="F154">
        <v>826</v>
      </c>
      <c r="G154" t="s">
        <v>5782</v>
      </c>
      <c r="H154">
        <v>10000</v>
      </c>
      <c r="I154">
        <v>190418803</v>
      </c>
      <c r="J154" t="s">
        <v>5783</v>
      </c>
      <c r="K154" t="s">
        <v>5099</v>
      </c>
      <c r="L154" t="s">
        <v>188</v>
      </c>
      <c r="M154">
        <v>270207</v>
      </c>
      <c r="N154">
        <v>14823</v>
      </c>
      <c r="O154" t="s">
        <v>5718</v>
      </c>
      <c r="P154">
        <v>2</v>
      </c>
      <c r="Q154" t="s">
        <v>5784</v>
      </c>
      <c r="R154" t="s">
        <v>5785</v>
      </c>
      <c r="S154">
        <v>606</v>
      </c>
      <c r="T154" t="s">
        <v>4989</v>
      </c>
      <c r="U154" t="s">
        <v>4990</v>
      </c>
      <c r="V154" t="s">
        <v>4991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4981</v>
      </c>
      <c r="B155" t="s">
        <v>5326</v>
      </c>
      <c r="C155">
        <v>287</v>
      </c>
      <c r="D155">
        <v>115</v>
      </c>
      <c r="E155">
        <v>0</v>
      </c>
      <c r="F155">
        <v>964</v>
      </c>
      <c r="G155" t="s">
        <v>5601</v>
      </c>
      <c r="H155">
        <v>18000</v>
      </c>
      <c r="I155">
        <v>82161969</v>
      </c>
      <c r="J155" t="s">
        <v>5786</v>
      </c>
      <c r="K155" t="s">
        <v>5329</v>
      </c>
      <c r="L155" t="s">
        <v>189</v>
      </c>
      <c r="M155">
        <v>142440</v>
      </c>
      <c r="N155">
        <v>31523</v>
      </c>
      <c r="O155" t="s">
        <v>5787</v>
      </c>
      <c r="P155">
        <v>1</v>
      </c>
      <c r="Q155" t="s">
        <v>5788</v>
      </c>
      <c r="R155" t="s">
        <v>5789</v>
      </c>
      <c r="S155">
        <v>505</v>
      </c>
      <c r="T155" t="s">
        <v>4989</v>
      </c>
      <c r="U155" t="s">
        <v>4990</v>
      </c>
      <c r="V155" t="s">
        <v>4991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4981</v>
      </c>
      <c r="B156" t="s">
        <v>5790</v>
      </c>
      <c r="C156">
        <v>210</v>
      </c>
      <c r="D156">
        <v>95</v>
      </c>
      <c r="E156">
        <v>5</v>
      </c>
      <c r="F156">
        <v>967</v>
      </c>
      <c r="G156" t="s">
        <v>5435</v>
      </c>
      <c r="H156">
        <v>24000</v>
      </c>
      <c r="I156">
        <v>143523463</v>
      </c>
      <c r="J156" t="s">
        <v>5634</v>
      </c>
      <c r="K156" t="s">
        <v>5028</v>
      </c>
      <c r="L156" t="s">
        <v>190</v>
      </c>
      <c r="M156">
        <v>64322</v>
      </c>
      <c r="N156">
        <v>36095</v>
      </c>
      <c r="O156" t="s">
        <v>5791</v>
      </c>
      <c r="P156">
        <v>0</v>
      </c>
      <c r="Q156" t="s">
        <v>5792</v>
      </c>
      <c r="R156" t="s">
        <v>5793</v>
      </c>
      <c r="S156">
        <v>145</v>
      </c>
      <c r="T156" t="s">
        <v>4989</v>
      </c>
      <c r="U156" t="s">
        <v>4990</v>
      </c>
      <c r="V156" t="s">
        <v>5039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4981</v>
      </c>
      <c r="B157" t="s">
        <v>5468</v>
      </c>
      <c r="C157">
        <v>432</v>
      </c>
      <c r="D157">
        <v>133</v>
      </c>
      <c r="E157">
        <v>663</v>
      </c>
      <c r="F157">
        <v>690</v>
      </c>
      <c r="G157" t="s">
        <v>5704</v>
      </c>
      <c r="H157">
        <v>10000</v>
      </c>
      <c r="I157">
        <v>209364921</v>
      </c>
      <c r="J157" t="s">
        <v>5001</v>
      </c>
      <c r="K157" t="s">
        <v>5400</v>
      </c>
      <c r="L157" t="s">
        <v>191</v>
      </c>
      <c r="M157">
        <v>365104</v>
      </c>
      <c r="N157">
        <v>21768</v>
      </c>
      <c r="O157" t="s">
        <v>5794</v>
      </c>
      <c r="P157">
        <v>3</v>
      </c>
      <c r="Q157" t="s">
        <v>5795</v>
      </c>
      <c r="R157" t="s">
        <v>5796</v>
      </c>
      <c r="S157">
        <v>512</v>
      </c>
      <c r="T157" t="s">
        <v>4989</v>
      </c>
      <c r="U157" t="s">
        <v>4990</v>
      </c>
      <c r="V157" t="s">
        <v>4991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4981</v>
      </c>
      <c r="B158" t="s">
        <v>5797</v>
      </c>
      <c r="C158">
        <v>256</v>
      </c>
      <c r="D158">
        <v>97</v>
      </c>
      <c r="E158">
        <v>52</v>
      </c>
      <c r="F158">
        <v>161</v>
      </c>
      <c r="G158" t="s">
        <v>5798</v>
      </c>
      <c r="H158">
        <v>20000</v>
      </c>
      <c r="I158">
        <v>103400692</v>
      </c>
      <c r="J158" t="s">
        <v>5489</v>
      </c>
      <c r="K158" t="s">
        <v>5181</v>
      </c>
      <c r="L158" t="s">
        <v>192</v>
      </c>
      <c r="M158">
        <v>123553</v>
      </c>
      <c r="N158">
        <v>20645</v>
      </c>
      <c r="O158" t="s">
        <v>5799</v>
      </c>
      <c r="P158">
        <v>0</v>
      </c>
      <c r="Q158" t="s">
        <v>5800</v>
      </c>
      <c r="R158" t="s">
        <v>5801</v>
      </c>
      <c r="S158">
        <v>174</v>
      </c>
      <c r="T158" t="s">
        <v>4989</v>
      </c>
      <c r="U158" t="s">
        <v>4990</v>
      </c>
      <c r="V158" t="s">
        <v>5039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4981</v>
      </c>
      <c r="B159" t="s">
        <v>5802</v>
      </c>
      <c r="C159">
        <v>135</v>
      </c>
      <c r="D159">
        <v>90</v>
      </c>
      <c r="E159">
        <v>23</v>
      </c>
      <c r="F159">
        <v>233</v>
      </c>
      <c r="G159" t="s">
        <v>5803</v>
      </c>
      <c r="H159">
        <v>957</v>
      </c>
      <c r="I159">
        <v>110332737</v>
      </c>
      <c r="J159" t="s">
        <v>5804</v>
      </c>
      <c r="K159" t="s">
        <v>5805</v>
      </c>
      <c r="L159" t="s">
        <v>193</v>
      </c>
      <c r="M159">
        <v>110788</v>
      </c>
      <c r="N159">
        <v>1997</v>
      </c>
      <c r="O159" t="s">
        <v>5806</v>
      </c>
      <c r="P159">
        <v>1</v>
      </c>
      <c r="Q159" t="s">
        <v>5807</v>
      </c>
      <c r="R159" t="s">
        <v>5808</v>
      </c>
      <c r="S159">
        <v>258</v>
      </c>
      <c r="T159" t="s">
        <v>4989</v>
      </c>
      <c r="U159" t="s">
        <v>4990</v>
      </c>
      <c r="V159" t="s">
        <v>4991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4981</v>
      </c>
      <c r="B160" t="s">
        <v>5809</v>
      </c>
      <c r="C160">
        <v>190</v>
      </c>
      <c r="D160">
        <v>154</v>
      </c>
      <c r="E160">
        <v>380</v>
      </c>
      <c r="F160">
        <v>445</v>
      </c>
      <c r="G160" t="s">
        <v>5810</v>
      </c>
      <c r="H160">
        <v>10000</v>
      </c>
      <c r="I160">
        <v>111110575</v>
      </c>
      <c r="J160" t="s">
        <v>5811</v>
      </c>
      <c r="K160" t="s">
        <v>5400</v>
      </c>
      <c r="L160" t="s">
        <v>194</v>
      </c>
      <c r="M160">
        <v>317166</v>
      </c>
      <c r="N160">
        <v>11945</v>
      </c>
      <c r="O160" t="s">
        <v>5812</v>
      </c>
      <c r="P160">
        <v>1</v>
      </c>
      <c r="Q160" t="s">
        <v>5813</v>
      </c>
      <c r="R160" t="s">
        <v>5814</v>
      </c>
      <c r="S160">
        <v>928</v>
      </c>
      <c r="T160" t="s">
        <v>4989</v>
      </c>
      <c r="U160" t="s">
        <v>4990</v>
      </c>
      <c r="V160" t="s">
        <v>5452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4981</v>
      </c>
      <c r="B161" t="s">
        <v>5117</v>
      </c>
      <c r="C161">
        <v>314</v>
      </c>
      <c r="D161">
        <v>150</v>
      </c>
      <c r="E161">
        <v>0</v>
      </c>
      <c r="F161">
        <v>748</v>
      </c>
      <c r="G161" t="s">
        <v>5815</v>
      </c>
      <c r="H161">
        <v>23000</v>
      </c>
      <c r="I161">
        <v>65007045</v>
      </c>
      <c r="J161" t="s">
        <v>5816</v>
      </c>
      <c r="K161" t="s">
        <v>5008</v>
      </c>
      <c r="L161" t="s">
        <v>195</v>
      </c>
      <c r="M161">
        <v>128682</v>
      </c>
      <c r="N161">
        <v>26490</v>
      </c>
      <c r="O161" t="s">
        <v>5817</v>
      </c>
      <c r="P161">
        <v>0</v>
      </c>
      <c r="Q161" t="s">
        <v>5818</v>
      </c>
      <c r="R161" t="s">
        <v>5819</v>
      </c>
      <c r="S161">
        <v>657</v>
      </c>
      <c r="T161" t="s">
        <v>4989</v>
      </c>
      <c r="U161" t="s">
        <v>5006</v>
      </c>
      <c r="V161" t="s">
        <v>4991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4981</v>
      </c>
      <c r="B162" t="s">
        <v>5255</v>
      </c>
      <c r="C162">
        <v>518</v>
      </c>
      <c r="D162">
        <v>127</v>
      </c>
      <c r="E162">
        <v>14000</v>
      </c>
      <c r="F162">
        <v>981</v>
      </c>
      <c r="G162" t="s">
        <v>5820</v>
      </c>
      <c r="H162">
        <v>26000</v>
      </c>
      <c r="I162">
        <v>257704099</v>
      </c>
      <c r="J162" t="s">
        <v>5020</v>
      </c>
      <c r="K162" t="s">
        <v>5042</v>
      </c>
      <c r="L162" t="s">
        <v>196</v>
      </c>
      <c r="M162">
        <v>504419</v>
      </c>
      <c r="N162">
        <v>39284</v>
      </c>
      <c r="O162" t="s">
        <v>5256</v>
      </c>
      <c r="P162">
        <v>0</v>
      </c>
      <c r="Q162" t="s">
        <v>5821</v>
      </c>
      <c r="R162" t="s">
        <v>5822</v>
      </c>
      <c r="S162">
        <v>1559</v>
      </c>
      <c r="T162" t="s">
        <v>4989</v>
      </c>
      <c r="U162" t="s">
        <v>4990</v>
      </c>
      <c r="V162" t="s">
        <v>4991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4981</v>
      </c>
      <c r="B163" t="s">
        <v>5025</v>
      </c>
      <c r="C163">
        <v>291</v>
      </c>
      <c r="D163">
        <v>121</v>
      </c>
      <c r="E163">
        <v>0</v>
      </c>
      <c r="F163">
        <v>4000</v>
      </c>
      <c r="G163" t="s">
        <v>5026</v>
      </c>
      <c r="H163">
        <v>24000</v>
      </c>
      <c r="I163">
        <v>403706375</v>
      </c>
      <c r="J163" t="s">
        <v>5166</v>
      </c>
      <c r="K163" t="s">
        <v>5028</v>
      </c>
      <c r="L163" t="s">
        <v>197</v>
      </c>
      <c r="M163">
        <v>544665</v>
      </c>
      <c r="N163">
        <v>40484</v>
      </c>
      <c r="O163" t="s">
        <v>5029</v>
      </c>
      <c r="P163">
        <v>0</v>
      </c>
      <c r="Q163" t="s">
        <v>5823</v>
      </c>
      <c r="R163" t="s">
        <v>5824</v>
      </c>
      <c r="S163">
        <v>2012</v>
      </c>
      <c r="T163" t="s">
        <v>4989</v>
      </c>
      <c r="U163" t="s">
        <v>4990</v>
      </c>
      <c r="V163" t="s">
        <v>4991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4981</v>
      </c>
      <c r="B164" t="s">
        <v>5498</v>
      </c>
      <c r="C164">
        <v>292</v>
      </c>
      <c r="D164">
        <v>102</v>
      </c>
      <c r="E164">
        <v>255</v>
      </c>
      <c r="F164">
        <v>953</v>
      </c>
      <c r="G164" t="s">
        <v>5512</v>
      </c>
      <c r="H164">
        <v>18000</v>
      </c>
      <c r="I164">
        <v>176997107</v>
      </c>
      <c r="J164" t="s">
        <v>5825</v>
      </c>
      <c r="K164" t="s">
        <v>5500</v>
      </c>
      <c r="L164" t="s">
        <v>198</v>
      </c>
      <c r="M164">
        <v>221128</v>
      </c>
      <c r="N164">
        <v>23378</v>
      </c>
      <c r="O164" t="s">
        <v>5499</v>
      </c>
      <c r="P164">
        <v>5</v>
      </c>
      <c r="Q164" t="s">
        <v>5826</v>
      </c>
      <c r="R164" t="s">
        <v>5827</v>
      </c>
      <c r="S164">
        <v>343</v>
      </c>
      <c r="T164" t="s">
        <v>4989</v>
      </c>
      <c r="U164" t="s">
        <v>4990</v>
      </c>
      <c r="V164" t="s">
        <v>5039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4981</v>
      </c>
      <c r="B165" t="s">
        <v>5828</v>
      </c>
      <c r="C165">
        <v>184</v>
      </c>
      <c r="D165">
        <v>126</v>
      </c>
      <c r="E165">
        <v>295</v>
      </c>
      <c r="F165">
        <v>284</v>
      </c>
      <c r="G165" t="s">
        <v>5829</v>
      </c>
      <c r="H165">
        <v>18000</v>
      </c>
      <c r="I165">
        <v>31141074</v>
      </c>
      <c r="J165" t="s">
        <v>4994</v>
      </c>
      <c r="K165" t="s">
        <v>5500</v>
      </c>
      <c r="L165" t="s">
        <v>199</v>
      </c>
      <c r="M165">
        <v>51892</v>
      </c>
      <c r="N165">
        <v>19769</v>
      </c>
      <c r="O165" t="s">
        <v>5830</v>
      </c>
      <c r="P165">
        <v>4</v>
      </c>
      <c r="Q165" t="s">
        <v>5831</v>
      </c>
      <c r="R165" t="s">
        <v>5832</v>
      </c>
      <c r="S165">
        <v>273</v>
      </c>
      <c r="T165" t="s">
        <v>4989</v>
      </c>
      <c r="U165" t="s">
        <v>4990</v>
      </c>
      <c r="V165" t="s">
        <v>4991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4981</v>
      </c>
      <c r="B166" t="s">
        <v>5379</v>
      </c>
      <c r="C166">
        <v>145</v>
      </c>
      <c r="D166">
        <v>121</v>
      </c>
      <c r="E166">
        <v>357</v>
      </c>
      <c r="F166">
        <v>653</v>
      </c>
      <c r="G166" t="s">
        <v>5833</v>
      </c>
      <c r="H166">
        <v>820</v>
      </c>
      <c r="I166">
        <v>31704416</v>
      </c>
      <c r="J166" t="s">
        <v>5151</v>
      </c>
      <c r="K166" t="s">
        <v>5834</v>
      </c>
      <c r="L166" t="s">
        <v>200</v>
      </c>
      <c r="M166">
        <v>45455</v>
      </c>
      <c r="N166">
        <v>2705</v>
      </c>
      <c r="O166" t="s">
        <v>5835</v>
      </c>
      <c r="P166">
        <v>0</v>
      </c>
      <c r="Q166" t="s">
        <v>5836</v>
      </c>
      <c r="R166" t="s">
        <v>5837</v>
      </c>
      <c r="S166">
        <v>388</v>
      </c>
      <c r="T166" t="s">
        <v>4989</v>
      </c>
      <c r="U166" t="s">
        <v>4990</v>
      </c>
      <c r="V166" t="s">
        <v>4991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4981</v>
      </c>
      <c r="B167" t="s">
        <v>5053</v>
      </c>
      <c r="C167">
        <v>451</v>
      </c>
      <c r="D167">
        <v>215</v>
      </c>
      <c r="E167">
        <v>0</v>
      </c>
      <c r="F167">
        <v>413</v>
      </c>
      <c r="G167" t="s">
        <v>5838</v>
      </c>
      <c r="H167">
        <v>986</v>
      </c>
      <c r="I167">
        <v>107503316</v>
      </c>
      <c r="J167" t="s">
        <v>5839</v>
      </c>
      <c r="K167" t="s">
        <v>5840</v>
      </c>
      <c r="L167" t="s">
        <v>201</v>
      </c>
      <c r="M167">
        <v>392474</v>
      </c>
      <c r="N167">
        <v>2530</v>
      </c>
      <c r="O167" t="s">
        <v>5841</v>
      </c>
      <c r="P167">
        <v>1</v>
      </c>
      <c r="Q167" t="s">
        <v>5842</v>
      </c>
      <c r="R167" t="s">
        <v>5843</v>
      </c>
      <c r="S167">
        <v>1229</v>
      </c>
      <c r="T167" t="s">
        <v>4989</v>
      </c>
      <c r="U167" t="s">
        <v>4990</v>
      </c>
      <c r="V167" t="s">
        <v>5452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4981</v>
      </c>
      <c r="B168" t="s">
        <v>5844</v>
      </c>
      <c r="C168">
        <v>141</v>
      </c>
      <c r="D168">
        <v>127</v>
      </c>
      <c r="E168">
        <v>503</v>
      </c>
      <c r="F168">
        <v>91</v>
      </c>
      <c r="G168" t="s">
        <v>5845</v>
      </c>
      <c r="H168">
        <v>5000</v>
      </c>
      <c r="I168">
        <v>129734803</v>
      </c>
      <c r="J168" t="s">
        <v>5241</v>
      </c>
      <c r="K168" t="s">
        <v>5382</v>
      </c>
      <c r="L168" t="s">
        <v>202</v>
      </c>
      <c r="M168">
        <v>127497</v>
      </c>
      <c r="N168">
        <v>6171</v>
      </c>
      <c r="O168" t="s">
        <v>5846</v>
      </c>
      <c r="P168">
        <v>2</v>
      </c>
      <c r="Q168" t="s">
        <v>5847</v>
      </c>
      <c r="R168" t="s">
        <v>5848</v>
      </c>
      <c r="S168">
        <v>287</v>
      </c>
      <c r="T168" t="s">
        <v>4989</v>
      </c>
      <c r="U168" t="s">
        <v>4990</v>
      </c>
      <c r="V168" t="s">
        <v>5452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4981</v>
      </c>
      <c r="B169" t="s">
        <v>5849</v>
      </c>
      <c r="C169">
        <v>267</v>
      </c>
      <c r="D169">
        <v>138</v>
      </c>
      <c r="E169">
        <v>0</v>
      </c>
      <c r="F169">
        <v>258</v>
      </c>
      <c r="G169" t="s">
        <v>5850</v>
      </c>
      <c r="H169">
        <v>820</v>
      </c>
      <c r="I169">
        <v>132122995</v>
      </c>
      <c r="J169" t="s">
        <v>5505</v>
      </c>
      <c r="K169" t="s">
        <v>5851</v>
      </c>
      <c r="L169" t="s">
        <v>203</v>
      </c>
      <c r="M169">
        <v>212106</v>
      </c>
      <c r="N169">
        <v>1814</v>
      </c>
      <c r="O169" t="s">
        <v>5852</v>
      </c>
      <c r="P169">
        <v>0</v>
      </c>
      <c r="Q169" t="s">
        <v>5853</v>
      </c>
      <c r="R169" t="s">
        <v>5854</v>
      </c>
      <c r="S169">
        <v>1445</v>
      </c>
      <c r="T169" t="s">
        <v>4989</v>
      </c>
      <c r="U169" t="s">
        <v>4990</v>
      </c>
      <c r="V169" t="s">
        <v>4991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4981</v>
      </c>
      <c r="B170" t="s">
        <v>5855</v>
      </c>
      <c r="C170">
        <v>351</v>
      </c>
      <c r="D170">
        <v>122</v>
      </c>
      <c r="E170">
        <v>209</v>
      </c>
      <c r="F170">
        <v>934</v>
      </c>
      <c r="G170" t="s">
        <v>5856</v>
      </c>
      <c r="H170">
        <v>17000</v>
      </c>
      <c r="I170">
        <v>122512052</v>
      </c>
      <c r="J170" t="s">
        <v>5151</v>
      </c>
      <c r="K170" t="s">
        <v>5334</v>
      </c>
      <c r="L170" t="s">
        <v>204</v>
      </c>
      <c r="M170">
        <v>146352</v>
      </c>
      <c r="N170">
        <v>31958</v>
      </c>
      <c r="O170" t="s">
        <v>5829</v>
      </c>
      <c r="P170">
        <v>6</v>
      </c>
      <c r="Q170" t="s">
        <v>5857</v>
      </c>
      <c r="R170" t="s">
        <v>5858</v>
      </c>
      <c r="S170">
        <v>288</v>
      </c>
      <c r="T170" t="s">
        <v>4989</v>
      </c>
      <c r="U170" t="s">
        <v>4990</v>
      </c>
      <c r="V170" t="s">
        <v>4991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4981</v>
      </c>
      <c r="B171" t="s">
        <v>5859</v>
      </c>
      <c r="C171">
        <v>163</v>
      </c>
      <c r="D171">
        <v>124</v>
      </c>
      <c r="E171">
        <v>42</v>
      </c>
      <c r="F171">
        <v>848</v>
      </c>
      <c r="G171" t="s">
        <v>5361</v>
      </c>
      <c r="H171">
        <v>11000</v>
      </c>
      <c r="I171">
        <v>68642452</v>
      </c>
      <c r="J171" t="s">
        <v>5860</v>
      </c>
      <c r="K171" t="s">
        <v>5516</v>
      </c>
      <c r="L171" t="s">
        <v>205</v>
      </c>
      <c r="M171">
        <v>77673</v>
      </c>
      <c r="N171">
        <v>13073</v>
      </c>
      <c r="O171" t="s">
        <v>5355</v>
      </c>
      <c r="P171">
        <v>3</v>
      </c>
      <c r="Q171" t="s">
        <v>5861</v>
      </c>
      <c r="R171" t="s">
        <v>5862</v>
      </c>
      <c r="S171">
        <v>463</v>
      </c>
      <c r="T171" t="s">
        <v>4989</v>
      </c>
      <c r="U171" t="s">
        <v>5006</v>
      </c>
      <c r="V171" t="s">
        <v>4991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4981</v>
      </c>
      <c r="B172" t="s">
        <v>5863</v>
      </c>
      <c r="C172">
        <v>166</v>
      </c>
      <c r="D172">
        <v>106</v>
      </c>
      <c r="E172">
        <v>6</v>
      </c>
      <c r="F172">
        <v>422</v>
      </c>
      <c r="G172" t="s">
        <v>5864</v>
      </c>
      <c r="H172">
        <v>12000</v>
      </c>
      <c r="I172">
        <v>32131830</v>
      </c>
      <c r="J172" t="s">
        <v>5865</v>
      </c>
      <c r="K172" t="s">
        <v>5189</v>
      </c>
      <c r="L172" t="s">
        <v>206</v>
      </c>
      <c r="M172">
        <v>72259</v>
      </c>
      <c r="N172">
        <v>15015</v>
      </c>
      <c r="O172" t="s">
        <v>5866</v>
      </c>
      <c r="P172">
        <v>1</v>
      </c>
      <c r="Q172" t="s">
        <v>5867</v>
      </c>
      <c r="R172" t="s">
        <v>5868</v>
      </c>
      <c r="S172">
        <v>788</v>
      </c>
      <c r="T172" t="s">
        <v>4989</v>
      </c>
      <c r="U172" t="s">
        <v>4990</v>
      </c>
      <c r="V172" t="s">
        <v>4991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4981</v>
      </c>
      <c r="B173" t="s">
        <v>5709</v>
      </c>
      <c r="C173">
        <v>510</v>
      </c>
      <c r="D173">
        <v>124</v>
      </c>
      <c r="E173">
        <v>394</v>
      </c>
      <c r="F173">
        <v>2000</v>
      </c>
      <c r="G173" t="s">
        <v>5574</v>
      </c>
      <c r="H173">
        <v>11000</v>
      </c>
      <c r="I173">
        <v>176636816</v>
      </c>
      <c r="J173" t="s">
        <v>5020</v>
      </c>
      <c r="K173" t="s">
        <v>5146</v>
      </c>
      <c r="L173" t="s">
        <v>207</v>
      </c>
      <c r="M173">
        <v>508818</v>
      </c>
      <c r="N173">
        <v>19761</v>
      </c>
      <c r="O173" t="s">
        <v>5459</v>
      </c>
      <c r="P173">
        <v>0</v>
      </c>
      <c r="Q173" t="s">
        <v>5869</v>
      </c>
      <c r="R173" t="s">
        <v>5870</v>
      </c>
      <c r="S173">
        <v>679</v>
      </c>
      <c r="T173" t="s">
        <v>4989</v>
      </c>
      <c r="U173" t="s">
        <v>4990</v>
      </c>
      <c r="V173" t="s">
        <v>4991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4981</v>
      </c>
      <c r="B174" t="s">
        <v>5583</v>
      </c>
      <c r="C174">
        <v>197</v>
      </c>
      <c r="D174">
        <v>128</v>
      </c>
      <c r="E174">
        <v>150</v>
      </c>
      <c r="F174">
        <v>244</v>
      </c>
      <c r="G174" t="s">
        <v>5871</v>
      </c>
      <c r="H174">
        <v>766</v>
      </c>
      <c r="I174">
        <v>126930660</v>
      </c>
      <c r="J174" t="s">
        <v>5001</v>
      </c>
      <c r="K174" t="s">
        <v>5766</v>
      </c>
      <c r="L174" t="s">
        <v>208</v>
      </c>
      <c r="M174">
        <v>157519</v>
      </c>
      <c r="N174">
        <v>2037</v>
      </c>
      <c r="O174" t="s">
        <v>5872</v>
      </c>
      <c r="P174">
        <v>2</v>
      </c>
      <c r="Q174" t="s">
        <v>5873</v>
      </c>
      <c r="R174" t="s">
        <v>5874</v>
      </c>
      <c r="S174">
        <v>683</v>
      </c>
      <c r="T174" t="s">
        <v>4989</v>
      </c>
      <c r="U174" t="s">
        <v>5006</v>
      </c>
      <c r="V174" t="s">
        <v>4991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4981</v>
      </c>
      <c r="B175" t="s">
        <v>5875</v>
      </c>
      <c r="C175">
        <v>244</v>
      </c>
      <c r="D175">
        <v>138</v>
      </c>
      <c r="E175">
        <v>608</v>
      </c>
      <c r="F175">
        <v>168</v>
      </c>
      <c r="G175" t="s">
        <v>5876</v>
      </c>
      <c r="H175">
        <v>613</v>
      </c>
      <c r="I175">
        <v>93926386</v>
      </c>
      <c r="J175" t="s">
        <v>5877</v>
      </c>
      <c r="K175" t="s">
        <v>5878</v>
      </c>
      <c r="L175" t="s">
        <v>209</v>
      </c>
      <c r="M175">
        <v>168207</v>
      </c>
      <c r="N175">
        <v>1205</v>
      </c>
      <c r="O175" t="s">
        <v>5879</v>
      </c>
      <c r="P175">
        <v>1</v>
      </c>
      <c r="Q175" t="s">
        <v>5880</v>
      </c>
      <c r="R175" t="s">
        <v>5881</v>
      </c>
      <c r="S175">
        <v>684</v>
      </c>
      <c r="T175" t="s">
        <v>4989</v>
      </c>
      <c r="U175" t="s">
        <v>4990</v>
      </c>
      <c r="V175" t="s">
        <v>4991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4981</v>
      </c>
      <c r="B176" t="s">
        <v>5882</v>
      </c>
      <c r="C176">
        <v>322</v>
      </c>
      <c r="D176">
        <v>115</v>
      </c>
      <c r="E176">
        <v>386</v>
      </c>
      <c r="F176">
        <v>12000</v>
      </c>
      <c r="G176" t="s">
        <v>5428</v>
      </c>
      <c r="H176">
        <v>21000</v>
      </c>
      <c r="I176">
        <v>292298923</v>
      </c>
      <c r="J176" t="s">
        <v>5883</v>
      </c>
      <c r="K176" t="s">
        <v>5606</v>
      </c>
      <c r="L176" t="s">
        <v>210</v>
      </c>
      <c r="M176">
        <v>185394</v>
      </c>
      <c r="N176">
        <v>59177</v>
      </c>
      <c r="O176" t="s">
        <v>5884</v>
      </c>
      <c r="P176">
        <v>3</v>
      </c>
      <c r="Q176" t="s">
        <v>5885</v>
      </c>
      <c r="R176" t="s">
        <v>5886</v>
      </c>
      <c r="S176">
        <v>329</v>
      </c>
      <c r="T176" t="s">
        <v>4989</v>
      </c>
      <c r="U176" t="s">
        <v>4990</v>
      </c>
      <c r="V176" t="s">
        <v>4991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4981</v>
      </c>
      <c r="B177" t="s">
        <v>5669</v>
      </c>
      <c r="C177">
        <v>156</v>
      </c>
      <c r="D177">
        <v>100</v>
      </c>
      <c r="E177">
        <v>750</v>
      </c>
      <c r="F177">
        <v>988</v>
      </c>
      <c r="G177" t="s">
        <v>5246</v>
      </c>
      <c r="H177">
        <v>49000</v>
      </c>
      <c r="I177">
        <v>63992328</v>
      </c>
      <c r="J177" t="s">
        <v>5887</v>
      </c>
      <c r="K177" t="s">
        <v>5641</v>
      </c>
      <c r="L177" t="s">
        <v>211</v>
      </c>
      <c r="M177">
        <v>32399</v>
      </c>
      <c r="N177">
        <v>62644</v>
      </c>
      <c r="O177" t="s">
        <v>5236</v>
      </c>
      <c r="P177">
        <v>0</v>
      </c>
      <c r="Q177" t="s">
        <v>5888</v>
      </c>
      <c r="R177" t="s">
        <v>5889</v>
      </c>
      <c r="S177">
        <v>79</v>
      </c>
      <c r="T177" t="s">
        <v>4989</v>
      </c>
      <c r="U177" t="s">
        <v>5271</v>
      </c>
      <c r="V177" t="s">
        <v>5039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4981</v>
      </c>
      <c r="B178" t="s">
        <v>5890</v>
      </c>
      <c r="C178">
        <v>354</v>
      </c>
      <c r="D178">
        <v>135</v>
      </c>
      <c r="E178">
        <v>255</v>
      </c>
      <c r="F178">
        <v>882</v>
      </c>
      <c r="G178" t="s">
        <v>5891</v>
      </c>
      <c r="H178">
        <v>3000</v>
      </c>
      <c r="I178">
        <v>134518390</v>
      </c>
      <c r="J178" t="s">
        <v>5020</v>
      </c>
      <c r="K178" t="s">
        <v>5755</v>
      </c>
      <c r="L178" t="s">
        <v>212</v>
      </c>
      <c r="M178">
        <v>326286</v>
      </c>
      <c r="N178">
        <v>5811</v>
      </c>
      <c r="O178" t="s">
        <v>5118</v>
      </c>
      <c r="P178">
        <v>0</v>
      </c>
      <c r="Q178" t="s">
        <v>5892</v>
      </c>
      <c r="R178" t="s">
        <v>5893</v>
      </c>
      <c r="S178">
        <v>643</v>
      </c>
      <c r="T178" t="s">
        <v>4989</v>
      </c>
      <c r="U178" t="s">
        <v>4990</v>
      </c>
      <c r="V178" t="s">
        <v>4991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4981</v>
      </c>
      <c r="C179">
        <v>21</v>
      </c>
      <c r="D179">
        <v>60</v>
      </c>
      <c r="F179">
        <v>184</v>
      </c>
      <c r="G179" t="s">
        <v>5894</v>
      </c>
      <c r="H179">
        <v>982</v>
      </c>
      <c r="J179" t="s">
        <v>5895</v>
      </c>
      <c r="K179" t="s">
        <v>5896</v>
      </c>
      <c r="L179" t="s">
        <v>213</v>
      </c>
      <c r="M179">
        <v>16769</v>
      </c>
      <c r="N179">
        <v>1687</v>
      </c>
      <c r="O179" t="s">
        <v>5897</v>
      </c>
      <c r="P179">
        <v>2</v>
      </c>
      <c r="Q179" t="s">
        <v>5898</v>
      </c>
      <c r="R179" t="s">
        <v>5899</v>
      </c>
      <c r="S179">
        <v>74</v>
      </c>
      <c r="T179" t="s">
        <v>4989</v>
      </c>
      <c r="U179" t="s">
        <v>4990</v>
      </c>
      <c r="V179" t="s">
        <v>5900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4981</v>
      </c>
      <c r="B180" t="s">
        <v>5287</v>
      </c>
      <c r="C180">
        <v>252</v>
      </c>
      <c r="D180">
        <v>117</v>
      </c>
      <c r="E180">
        <v>14000</v>
      </c>
      <c r="F180">
        <v>358</v>
      </c>
      <c r="G180" t="s">
        <v>5901</v>
      </c>
      <c r="H180">
        <v>535</v>
      </c>
      <c r="I180">
        <v>52792307</v>
      </c>
      <c r="J180" t="s">
        <v>5128</v>
      </c>
      <c r="K180" t="s">
        <v>5902</v>
      </c>
      <c r="L180" t="s">
        <v>214</v>
      </c>
      <c r="M180">
        <v>12572</v>
      </c>
      <c r="N180">
        <v>1950</v>
      </c>
      <c r="O180" t="s">
        <v>5903</v>
      </c>
      <c r="P180">
        <v>0</v>
      </c>
      <c r="Q180" t="s">
        <v>5904</v>
      </c>
      <c r="R180" t="s">
        <v>5905</v>
      </c>
      <c r="S180">
        <v>106</v>
      </c>
      <c r="T180" t="s">
        <v>4989</v>
      </c>
      <c r="U180" t="s">
        <v>5006</v>
      </c>
      <c r="V180" t="s">
        <v>5039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4981</v>
      </c>
      <c r="B181" t="s">
        <v>5906</v>
      </c>
      <c r="C181">
        <v>556</v>
      </c>
      <c r="D181">
        <v>156</v>
      </c>
      <c r="E181">
        <v>0</v>
      </c>
      <c r="F181">
        <v>733</v>
      </c>
      <c r="G181" t="s">
        <v>5010</v>
      </c>
      <c r="H181">
        <v>29000</v>
      </c>
      <c r="I181">
        <v>183635922</v>
      </c>
      <c r="J181" t="s">
        <v>5907</v>
      </c>
      <c r="K181" t="s">
        <v>5141</v>
      </c>
      <c r="L181" t="s">
        <v>215</v>
      </c>
      <c r="M181">
        <v>406020</v>
      </c>
      <c r="N181">
        <v>57108</v>
      </c>
      <c r="O181" t="s">
        <v>5908</v>
      </c>
      <c r="P181">
        <v>0</v>
      </c>
      <c r="Q181" t="s">
        <v>5909</v>
      </c>
      <c r="R181" t="s">
        <v>5910</v>
      </c>
      <c r="S181">
        <v>1188</v>
      </c>
      <c r="T181" t="s">
        <v>4989</v>
      </c>
      <c r="U181" t="s">
        <v>4990</v>
      </c>
      <c r="V181" t="s">
        <v>5452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4981</v>
      </c>
      <c r="B182" t="s">
        <v>5911</v>
      </c>
      <c r="C182">
        <v>166</v>
      </c>
      <c r="D182">
        <v>96</v>
      </c>
      <c r="E182">
        <v>13</v>
      </c>
      <c r="F182">
        <v>463</v>
      </c>
      <c r="G182" t="s">
        <v>5912</v>
      </c>
      <c r="H182">
        <v>16000</v>
      </c>
      <c r="I182">
        <v>83024900</v>
      </c>
      <c r="J182" t="s">
        <v>5218</v>
      </c>
      <c r="K182" t="s">
        <v>5225</v>
      </c>
      <c r="L182" t="s">
        <v>216</v>
      </c>
      <c r="M182">
        <v>62424</v>
      </c>
      <c r="N182">
        <v>17416</v>
      </c>
      <c r="O182" t="s">
        <v>5913</v>
      </c>
      <c r="P182">
        <v>0</v>
      </c>
      <c r="Q182" t="s">
        <v>5914</v>
      </c>
      <c r="R182" t="s">
        <v>5915</v>
      </c>
      <c r="S182">
        <v>90</v>
      </c>
      <c r="T182" t="s">
        <v>4989</v>
      </c>
      <c r="U182" t="s">
        <v>4990</v>
      </c>
      <c r="V182" t="s">
        <v>5039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4981</v>
      </c>
      <c r="B183" t="s">
        <v>4992</v>
      </c>
      <c r="C183">
        <v>362</v>
      </c>
      <c r="D183">
        <v>107</v>
      </c>
      <c r="E183">
        <v>563</v>
      </c>
      <c r="F183">
        <v>939</v>
      </c>
      <c r="G183" t="s">
        <v>5288</v>
      </c>
      <c r="H183">
        <v>40000</v>
      </c>
      <c r="I183">
        <v>123207194</v>
      </c>
      <c r="J183" t="s">
        <v>5916</v>
      </c>
      <c r="K183" t="s">
        <v>4995</v>
      </c>
      <c r="L183" t="s">
        <v>217</v>
      </c>
      <c r="M183">
        <v>183208</v>
      </c>
      <c r="N183">
        <v>43291</v>
      </c>
      <c r="O183" t="s">
        <v>5917</v>
      </c>
      <c r="P183">
        <v>0</v>
      </c>
      <c r="Q183" t="s">
        <v>5918</v>
      </c>
      <c r="R183" t="s">
        <v>5919</v>
      </c>
      <c r="S183">
        <v>337</v>
      </c>
      <c r="T183" t="s">
        <v>4989</v>
      </c>
      <c r="U183" t="s">
        <v>4990</v>
      </c>
      <c r="V183" t="s">
        <v>5039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4981</v>
      </c>
      <c r="B184" t="s">
        <v>5632</v>
      </c>
      <c r="C184">
        <v>153</v>
      </c>
      <c r="D184">
        <v>92</v>
      </c>
      <c r="E184">
        <v>35</v>
      </c>
      <c r="F184">
        <v>179</v>
      </c>
      <c r="G184" t="s">
        <v>5920</v>
      </c>
      <c r="H184">
        <v>19000</v>
      </c>
      <c r="I184">
        <v>83348920</v>
      </c>
      <c r="J184" t="s">
        <v>5356</v>
      </c>
      <c r="K184" t="s">
        <v>5257</v>
      </c>
      <c r="L184" t="s">
        <v>218</v>
      </c>
      <c r="M184">
        <v>60230</v>
      </c>
      <c r="N184">
        <v>19963</v>
      </c>
      <c r="O184" t="s">
        <v>5921</v>
      </c>
      <c r="P184">
        <v>0</v>
      </c>
      <c r="Q184" t="s">
        <v>5922</v>
      </c>
      <c r="R184" t="s">
        <v>5923</v>
      </c>
      <c r="S184">
        <v>118</v>
      </c>
      <c r="T184" t="s">
        <v>4989</v>
      </c>
      <c r="U184" t="s">
        <v>4990</v>
      </c>
      <c r="V184" t="s">
        <v>5039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4981</v>
      </c>
      <c r="B185" t="s">
        <v>5924</v>
      </c>
      <c r="C185">
        <v>329</v>
      </c>
      <c r="D185">
        <v>115</v>
      </c>
      <c r="E185">
        <v>521</v>
      </c>
      <c r="F185">
        <v>883</v>
      </c>
      <c r="G185" t="s">
        <v>5696</v>
      </c>
      <c r="H185">
        <v>13000</v>
      </c>
      <c r="I185">
        <v>227137090</v>
      </c>
      <c r="J185" t="s">
        <v>5925</v>
      </c>
      <c r="K185" t="s">
        <v>5926</v>
      </c>
      <c r="L185" t="s">
        <v>219</v>
      </c>
      <c r="M185">
        <v>491077</v>
      </c>
      <c r="N185">
        <v>17369</v>
      </c>
      <c r="O185" t="s">
        <v>5163</v>
      </c>
      <c r="P185">
        <v>0</v>
      </c>
      <c r="Q185" t="s">
        <v>5927</v>
      </c>
      <c r="R185" t="s">
        <v>5928</v>
      </c>
      <c r="S185">
        <v>820</v>
      </c>
      <c r="T185" t="s">
        <v>4989</v>
      </c>
      <c r="U185" t="s">
        <v>4990</v>
      </c>
      <c r="V185" t="s">
        <v>4991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4981</v>
      </c>
      <c r="B186" t="s">
        <v>5929</v>
      </c>
      <c r="C186">
        <v>266</v>
      </c>
      <c r="D186">
        <v>92</v>
      </c>
      <c r="E186">
        <v>54</v>
      </c>
      <c r="F186">
        <v>562</v>
      </c>
      <c r="G186" t="s">
        <v>5791</v>
      </c>
      <c r="H186">
        <v>11000</v>
      </c>
      <c r="I186">
        <v>215395021</v>
      </c>
      <c r="J186" t="s">
        <v>5634</v>
      </c>
      <c r="K186" t="s">
        <v>5435</v>
      </c>
      <c r="L186" t="s">
        <v>220</v>
      </c>
      <c r="M186">
        <v>307029</v>
      </c>
      <c r="N186">
        <v>12754</v>
      </c>
      <c r="O186" t="s">
        <v>5739</v>
      </c>
      <c r="P186">
        <v>0</v>
      </c>
      <c r="Q186" t="s">
        <v>5930</v>
      </c>
      <c r="R186" t="s">
        <v>5931</v>
      </c>
      <c r="S186">
        <v>360</v>
      </c>
      <c r="T186" t="s">
        <v>4989</v>
      </c>
      <c r="U186" t="s">
        <v>4990</v>
      </c>
      <c r="V186" t="s">
        <v>5039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4981</v>
      </c>
      <c r="B187" t="s">
        <v>5932</v>
      </c>
      <c r="C187">
        <v>517</v>
      </c>
      <c r="D187">
        <v>117</v>
      </c>
      <c r="E187">
        <v>235</v>
      </c>
      <c r="F187">
        <v>680</v>
      </c>
      <c r="G187" t="s">
        <v>5459</v>
      </c>
      <c r="H187">
        <v>2000</v>
      </c>
      <c r="I187">
        <v>180191634</v>
      </c>
      <c r="J187" t="s">
        <v>5388</v>
      </c>
      <c r="K187" t="s">
        <v>5157</v>
      </c>
      <c r="L187" t="s">
        <v>221</v>
      </c>
      <c r="M187">
        <v>313866</v>
      </c>
      <c r="N187">
        <v>5730</v>
      </c>
      <c r="O187" t="s">
        <v>5933</v>
      </c>
      <c r="P187">
        <v>6</v>
      </c>
      <c r="Q187" t="s">
        <v>5934</v>
      </c>
      <c r="R187" t="s">
        <v>5935</v>
      </c>
      <c r="S187">
        <v>549</v>
      </c>
      <c r="T187" t="s">
        <v>4989</v>
      </c>
      <c r="U187" t="s">
        <v>4990</v>
      </c>
      <c r="V187" t="s">
        <v>4991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4981</v>
      </c>
      <c r="B188" t="s">
        <v>5545</v>
      </c>
      <c r="C188">
        <v>502</v>
      </c>
      <c r="D188">
        <v>146</v>
      </c>
      <c r="E188">
        <v>508</v>
      </c>
      <c r="F188">
        <v>523</v>
      </c>
      <c r="G188" t="s">
        <v>5548</v>
      </c>
      <c r="H188">
        <v>34000</v>
      </c>
      <c r="I188">
        <v>424645577</v>
      </c>
      <c r="J188" t="s">
        <v>5936</v>
      </c>
      <c r="K188" t="s">
        <v>5252</v>
      </c>
      <c r="L188" t="s">
        <v>222</v>
      </c>
      <c r="M188">
        <v>498397</v>
      </c>
      <c r="N188">
        <v>49355</v>
      </c>
      <c r="O188" t="s">
        <v>5937</v>
      </c>
      <c r="P188">
        <v>1</v>
      </c>
      <c r="Q188" t="s">
        <v>5938</v>
      </c>
      <c r="R188" t="s">
        <v>5939</v>
      </c>
      <c r="S188">
        <v>706</v>
      </c>
      <c r="T188" t="s">
        <v>4989</v>
      </c>
      <c r="U188" t="s">
        <v>4990</v>
      </c>
      <c r="V188" t="s">
        <v>4991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4981</v>
      </c>
      <c r="B189" t="s">
        <v>5882</v>
      </c>
      <c r="C189">
        <v>322</v>
      </c>
      <c r="D189">
        <v>115</v>
      </c>
      <c r="E189">
        <v>386</v>
      </c>
      <c r="F189">
        <v>12000</v>
      </c>
      <c r="G189" t="s">
        <v>5428</v>
      </c>
      <c r="H189">
        <v>21000</v>
      </c>
      <c r="I189">
        <v>292298923</v>
      </c>
      <c r="J189" t="s">
        <v>5883</v>
      </c>
      <c r="K189" t="s">
        <v>5606</v>
      </c>
      <c r="L189" t="s">
        <v>210</v>
      </c>
      <c r="M189">
        <v>185394</v>
      </c>
      <c r="N189">
        <v>59177</v>
      </c>
      <c r="O189" t="s">
        <v>5884</v>
      </c>
      <c r="P189">
        <v>3</v>
      </c>
      <c r="Q189" t="s">
        <v>5885</v>
      </c>
      <c r="R189" t="s">
        <v>5886</v>
      </c>
      <c r="S189">
        <v>329</v>
      </c>
      <c r="T189" t="s">
        <v>4989</v>
      </c>
      <c r="U189" t="s">
        <v>4990</v>
      </c>
      <c r="V189" t="s">
        <v>4991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4981</v>
      </c>
      <c r="B190" t="s">
        <v>5940</v>
      </c>
      <c r="C190">
        <v>165</v>
      </c>
      <c r="D190">
        <v>94</v>
      </c>
      <c r="E190">
        <v>12</v>
      </c>
      <c r="F190">
        <v>183</v>
      </c>
      <c r="G190" t="s">
        <v>5941</v>
      </c>
      <c r="H190">
        <v>17000</v>
      </c>
      <c r="I190">
        <v>177343675</v>
      </c>
      <c r="J190" t="s">
        <v>5942</v>
      </c>
      <c r="K190" t="s">
        <v>5943</v>
      </c>
      <c r="L190" t="s">
        <v>223</v>
      </c>
      <c r="M190">
        <v>70121</v>
      </c>
      <c r="N190">
        <v>17883</v>
      </c>
      <c r="O190" t="s">
        <v>5944</v>
      </c>
      <c r="P190">
        <v>0</v>
      </c>
      <c r="Q190" t="s">
        <v>5945</v>
      </c>
      <c r="R190" t="s">
        <v>5946</v>
      </c>
      <c r="S190">
        <v>214</v>
      </c>
      <c r="T190" t="s">
        <v>4989</v>
      </c>
      <c r="U190" t="s">
        <v>4990</v>
      </c>
      <c r="V190" t="s">
        <v>5039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4981</v>
      </c>
      <c r="B191" t="s">
        <v>5287</v>
      </c>
      <c r="C191">
        <v>401</v>
      </c>
      <c r="D191">
        <v>116</v>
      </c>
      <c r="E191">
        <v>14000</v>
      </c>
      <c r="F191">
        <v>807</v>
      </c>
      <c r="G191" t="s">
        <v>5947</v>
      </c>
      <c r="H191">
        <v>10000</v>
      </c>
      <c r="I191">
        <v>234277056</v>
      </c>
      <c r="J191" t="s">
        <v>5936</v>
      </c>
      <c r="K191" t="s">
        <v>5400</v>
      </c>
      <c r="L191" t="s">
        <v>224</v>
      </c>
      <c r="M191">
        <v>334345</v>
      </c>
      <c r="N191">
        <v>12758</v>
      </c>
      <c r="O191" t="s">
        <v>5948</v>
      </c>
      <c r="P191">
        <v>0</v>
      </c>
      <c r="Q191" t="s">
        <v>5949</v>
      </c>
      <c r="R191" t="s">
        <v>5950</v>
      </c>
      <c r="S191">
        <v>2741</v>
      </c>
      <c r="T191" t="s">
        <v>4989</v>
      </c>
      <c r="U191" t="s">
        <v>4990</v>
      </c>
      <c r="V191" t="s">
        <v>4991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4981</v>
      </c>
      <c r="B192" t="s">
        <v>5194</v>
      </c>
      <c r="C192">
        <v>94</v>
      </c>
      <c r="D192">
        <v>147</v>
      </c>
      <c r="E192">
        <v>0</v>
      </c>
      <c r="F192">
        <v>877</v>
      </c>
      <c r="G192" t="s">
        <v>5951</v>
      </c>
      <c r="H192">
        <v>10000</v>
      </c>
      <c r="I192">
        <v>138396624</v>
      </c>
      <c r="J192" t="s">
        <v>5315</v>
      </c>
      <c r="K192" t="s">
        <v>5099</v>
      </c>
      <c r="L192" t="s">
        <v>225</v>
      </c>
      <c r="M192">
        <v>178126</v>
      </c>
      <c r="N192">
        <v>12954</v>
      </c>
      <c r="O192" t="s">
        <v>5952</v>
      </c>
      <c r="P192">
        <v>1</v>
      </c>
      <c r="Q192" t="s">
        <v>5953</v>
      </c>
      <c r="R192" t="s">
        <v>5954</v>
      </c>
      <c r="S192">
        <v>511</v>
      </c>
      <c r="T192" t="s">
        <v>4989</v>
      </c>
      <c r="U192" t="s">
        <v>4990</v>
      </c>
      <c r="V192" t="s">
        <v>5452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4981</v>
      </c>
      <c r="B193" t="s">
        <v>5566</v>
      </c>
      <c r="C193">
        <v>246</v>
      </c>
      <c r="D193">
        <v>90</v>
      </c>
      <c r="E193">
        <v>50</v>
      </c>
      <c r="F193">
        <v>397</v>
      </c>
      <c r="G193" t="s">
        <v>5955</v>
      </c>
      <c r="H193">
        <v>4000</v>
      </c>
      <c r="I193">
        <v>149234747</v>
      </c>
      <c r="J193" t="s">
        <v>5825</v>
      </c>
      <c r="K193" t="s">
        <v>5374</v>
      </c>
      <c r="L193" t="s">
        <v>226</v>
      </c>
      <c r="M193">
        <v>114287</v>
      </c>
      <c r="N193">
        <v>5046</v>
      </c>
      <c r="O193" t="s">
        <v>5956</v>
      </c>
      <c r="P193">
        <v>0</v>
      </c>
      <c r="Q193" t="s">
        <v>5957</v>
      </c>
      <c r="R193" t="s">
        <v>5958</v>
      </c>
      <c r="S193">
        <v>137</v>
      </c>
      <c r="T193" t="s">
        <v>4989</v>
      </c>
      <c r="U193" t="s">
        <v>4990</v>
      </c>
      <c r="V193" t="s">
        <v>5039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4981</v>
      </c>
      <c r="B194" t="s">
        <v>5959</v>
      </c>
      <c r="C194">
        <v>330</v>
      </c>
      <c r="D194">
        <v>101</v>
      </c>
      <c r="E194">
        <v>176</v>
      </c>
      <c r="F194">
        <v>282</v>
      </c>
      <c r="G194" t="s">
        <v>5560</v>
      </c>
      <c r="H194">
        <v>11000</v>
      </c>
      <c r="I194">
        <v>118311368</v>
      </c>
      <c r="J194" t="s">
        <v>5960</v>
      </c>
      <c r="K194" t="s">
        <v>5435</v>
      </c>
      <c r="L194" t="s">
        <v>227</v>
      </c>
      <c r="M194">
        <v>245621</v>
      </c>
      <c r="N194">
        <v>12406</v>
      </c>
      <c r="O194" t="s">
        <v>5961</v>
      </c>
      <c r="P194">
        <v>1</v>
      </c>
      <c r="Q194" t="s">
        <v>5962</v>
      </c>
      <c r="R194" t="s">
        <v>5963</v>
      </c>
      <c r="S194">
        <v>514</v>
      </c>
      <c r="T194" t="s">
        <v>4989</v>
      </c>
      <c r="U194" t="s">
        <v>4990</v>
      </c>
      <c r="V194" t="s">
        <v>4991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4981</v>
      </c>
      <c r="B195" t="s">
        <v>5964</v>
      </c>
      <c r="C195">
        <v>434</v>
      </c>
      <c r="D195">
        <v>138</v>
      </c>
      <c r="E195">
        <v>0</v>
      </c>
      <c r="F195">
        <v>8000</v>
      </c>
      <c r="G195" t="s">
        <v>5965</v>
      </c>
      <c r="H195">
        <v>12000</v>
      </c>
      <c r="I195">
        <v>101160529</v>
      </c>
      <c r="J195" t="s">
        <v>5816</v>
      </c>
      <c r="K195" t="s">
        <v>5601</v>
      </c>
      <c r="L195" t="s">
        <v>228</v>
      </c>
      <c r="M195">
        <v>200022</v>
      </c>
      <c r="N195">
        <v>32355</v>
      </c>
      <c r="O195" t="s">
        <v>5966</v>
      </c>
      <c r="P195">
        <v>2</v>
      </c>
      <c r="Q195" t="s">
        <v>5967</v>
      </c>
      <c r="R195" t="s">
        <v>5968</v>
      </c>
      <c r="S195">
        <v>1240</v>
      </c>
      <c r="T195" t="s">
        <v>4989</v>
      </c>
      <c r="U195" t="s">
        <v>4990</v>
      </c>
      <c r="V195" t="s">
        <v>4991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4981</v>
      </c>
      <c r="B196" t="s">
        <v>5287</v>
      </c>
      <c r="C196">
        <v>440</v>
      </c>
      <c r="D196">
        <v>107</v>
      </c>
      <c r="E196">
        <v>14000</v>
      </c>
      <c r="F196">
        <v>845</v>
      </c>
      <c r="G196" t="s">
        <v>5969</v>
      </c>
      <c r="H196">
        <v>2000</v>
      </c>
      <c r="I196">
        <v>77564037</v>
      </c>
      <c r="J196" t="s">
        <v>5970</v>
      </c>
      <c r="K196" t="s">
        <v>5971</v>
      </c>
      <c r="L196" t="s">
        <v>229</v>
      </c>
      <c r="M196">
        <v>177383</v>
      </c>
      <c r="N196">
        <v>4631</v>
      </c>
      <c r="O196" t="s">
        <v>5972</v>
      </c>
      <c r="P196">
        <v>1</v>
      </c>
      <c r="Q196" t="s">
        <v>5973</v>
      </c>
      <c r="R196" t="s">
        <v>5974</v>
      </c>
      <c r="S196">
        <v>447</v>
      </c>
      <c r="T196" t="s">
        <v>4989</v>
      </c>
      <c r="U196" t="s">
        <v>4990</v>
      </c>
      <c r="V196" t="s">
        <v>5039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4981</v>
      </c>
      <c r="B197" t="s">
        <v>5975</v>
      </c>
      <c r="C197">
        <v>274</v>
      </c>
      <c r="D197">
        <v>142</v>
      </c>
      <c r="E197">
        <v>0</v>
      </c>
      <c r="F197">
        <v>10000</v>
      </c>
      <c r="G197" t="s">
        <v>5330</v>
      </c>
      <c r="H197">
        <v>11000</v>
      </c>
      <c r="I197">
        <v>249358727</v>
      </c>
      <c r="J197" t="s">
        <v>5048</v>
      </c>
      <c r="K197" t="s">
        <v>5047</v>
      </c>
      <c r="L197" t="s">
        <v>230</v>
      </c>
      <c r="M197">
        <v>382255</v>
      </c>
      <c r="N197">
        <v>33284</v>
      </c>
      <c r="O197" t="s">
        <v>5050</v>
      </c>
      <c r="P197">
        <v>3</v>
      </c>
      <c r="Q197" t="s">
        <v>5976</v>
      </c>
      <c r="R197" t="s">
        <v>5977</v>
      </c>
      <c r="S197">
        <v>1504</v>
      </c>
      <c r="T197" t="s">
        <v>4989</v>
      </c>
      <c r="U197" t="s">
        <v>5006</v>
      </c>
      <c r="V197" t="s">
        <v>5039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4981</v>
      </c>
      <c r="B198" t="s">
        <v>5266</v>
      </c>
      <c r="C198">
        <v>245</v>
      </c>
      <c r="D198">
        <v>165</v>
      </c>
      <c r="E198">
        <v>1000</v>
      </c>
      <c r="F198">
        <v>165</v>
      </c>
      <c r="G198" t="s">
        <v>5830</v>
      </c>
      <c r="H198">
        <v>309</v>
      </c>
      <c r="I198">
        <v>49551662</v>
      </c>
      <c r="J198" t="s">
        <v>5978</v>
      </c>
      <c r="K198" t="s">
        <v>5650</v>
      </c>
      <c r="L198" t="s">
        <v>231</v>
      </c>
      <c r="M198">
        <v>102338</v>
      </c>
      <c r="N198">
        <v>921</v>
      </c>
      <c r="O198" t="s">
        <v>5979</v>
      </c>
      <c r="P198">
        <v>0</v>
      </c>
      <c r="Q198" t="s">
        <v>5980</v>
      </c>
      <c r="R198" t="s">
        <v>5981</v>
      </c>
      <c r="S198">
        <v>450</v>
      </c>
      <c r="T198" t="s">
        <v>4989</v>
      </c>
      <c r="U198" t="s">
        <v>5271</v>
      </c>
      <c r="V198" t="s">
        <v>4991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4981</v>
      </c>
      <c r="B199" t="s">
        <v>5725</v>
      </c>
      <c r="C199">
        <v>349</v>
      </c>
      <c r="D199">
        <v>100</v>
      </c>
      <c r="E199">
        <v>0</v>
      </c>
      <c r="F199">
        <v>894</v>
      </c>
      <c r="G199" t="s">
        <v>5670</v>
      </c>
      <c r="H199">
        <v>10000</v>
      </c>
      <c r="I199">
        <v>60522097</v>
      </c>
      <c r="J199" t="s">
        <v>5020</v>
      </c>
      <c r="K199" t="s">
        <v>5099</v>
      </c>
      <c r="L199" t="s">
        <v>232</v>
      </c>
      <c r="M199">
        <v>158720</v>
      </c>
      <c r="N199">
        <v>14168</v>
      </c>
      <c r="O199" t="s">
        <v>5196</v>
      </c>
      <c r="P199">
        <v>0</v>
      </c>
      <c r="Q199" t="s">
        <v>5982</v>
      </c>
      <c r="R199" t="s">
        <v>5983</v>
      </c>
      <c r="S199">
        <v>744</v>
      </c>
      <c r="T199" t="s">
        <v>4989</v>
      </c>
      <c r="U199" t="s">
        <v>4990</v>
      </c>
      <c r="V199" t="s">
        <v>4991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4981</v>
      </c>
      <c r="B200" t="s">
        <v>5984</v>
      </c>
      <c r="C200">
        <v>145</v>
      </c>
      <c r="D200">
        <v>82</v>
      </c>
      <c r="E200">
        <v>0</v>
      </c>
      <c r="F200">
        <v>388</v>
      </c>
      <c r="G200" t="s">
        <v>5985</v>
      </c>
      <c r="H200">
        <v>1000</v>
      </c>
      <c r="I200">
        <v>137748063</v>
      </c>
      <c r="J200" t="s">
        <v>5986</v>
      </c>
      <c r="K200" t="s">
        <v>5987</v>
      </c>
      <c r="L200" t="s">
        <v>233</v>
      </c>
      <c r="M200">
        <v>38438</v>
      </c>
      <c r="N200">
        <v>2945</v>
      </c>
      <c r="O200" t="s">
        <v>5988</v>
      </c>
      <c r="P200">
        <v>1</v>
      </c>
      <c r="Q200" t="s">
        <v>5989</v>
      </c>
      <c r="R200" t="s">
        <v>5990</v>
      </c>
      <c r="S200">
        <v>241</v>
      </c>
      <c r="T200" t="s">
        <v>4989</v>
      </c>
      <c r="U200" t="s">
        <v>4990</v>
      </c>
      <c r="V200" t="s">
        <v>5039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4981</v>
      </c>
      <c r="B201" t="s">
        <v>5991</v>
      </c>
      <c r="C201">
        <v>1</v>
      </c>
      <c r="E201">
        <v>0</v>
      </c>
      <c r="F201">
        <v>159</v>
      </c>
      <c r="G201" t="s">
        <v>5992</v>
      </c>
      <c r="H201">
        <v>10000</v>
      </c>
      <c r="J201" t="s">
        <v>5993</v>
      </c>
      <c r="K201" t="s">
        <v>5050</v>
      </c>
      <c r="L201" t="s">
        <v>234</v>
      </c>
      <c r="M201">
        <v>381</v>
      </c>
      <c r="N201">
        <v>11036</v>
      </c>
      <c r="O201" t="s">
        <v>5994</v>
      </c>
      <c r="P201">
        <v>1</v>
      </c>
      <c r="R201" t="s">
        <v>5995</v>
      </c>
      <c r="S201">
        <v>2</v>
      </c>
      <c r="T201" t="s">
        <v>4989</v>
      </c>
      <c r="U201" t="s">
        <v>5006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4981</v>
      </c>
      <c r="B202" t="s">
        <v>5639</v>
      </c>
      <c r="C202">
        <v>154</v>
      </c>
      <c r="D202">
        <v>98</v>
      </c>
      <c r="E202">
        <v>189</v>
      </c>
      <c r="F202">
        <v>1000</v>
      </c>
      <c r="G202" t="s">
        <v>5640</v>
      </c>
      <c r="H202">
        <v>49000</v>
      </c>
      <c r="I202">
        <v>113733726</v>
      </c>
      <c r="J202" t="s">
        <v>5621</v>
      </c>
      <c r="K202" t="s">
        <v>5641</v>
      </c>
      <c r="L202" t="s">
        <v>235</v>
      </c>
      <c r="M202">
        <v>67223</v>
      </c>
      <c r="N202">
        <v>53587</v>
      </c>
      <c r="O202" t="s">
        <v>5642</v>
      </c>
      <c r="P202">
        <v>7</v>
      </c>
      <c r="Q202" t="s">
        <v>5996</v>
      </c>
      <c r="R202" t="s">
        <v>5997</v>
      </c>
      <c r="S202">
        <v>126</v>
      </c>
      <c r="T202" t="s">
        <v>4989</v>
      </c>
      <c r="U202" t="s">
        <v>4990</v>
      </c>
      <c r="V202" t="s">
        <v>5039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4981</v>
      </c>
      <c r="B203" t="s">
        <v>5998</v>
      </c>
      <c r="C203">
        <v>233</v>
      </c>
      <c r="D203">
        <v>95</v>
      </c>
      <c r="E203">
        <v>96</v>
      </c>
      <c r="F203">
        <v>8000</v>
      </c>
      <c r="G203" t="s">
        <v>5246</v>
      </c>
      <c r="H203">
        <v>24000</v>
      </c>
      <c r="I203">
        <v>148337537</v>
      </c>
      <c r="J203" t="s">
        <v>5999</v>
      </c>
      <c r="K203" t="s">
        <v>5028</v>
      </c>
      <c r="L203" t="s">
        <v>236</v>
      </c>
      <c r="M203">
        <v>172754</v>
      </c>
      <c r="N203">
        <v>46120</v>
      </c>
      <c r="O203" t="s">
        <v>6000</v>
      </c>
      <c r="P203">
        <v>3</v>
      </c>
      <c r="Q203" t="s">
        <v>6001</v>
      </c>
      <c r="R203" t="s">
        <v>6002</v>
      </c>
      <c r="S203">
        <v>187</v>
      </c>
      <c r="T203" t="s">
        <v>4989</v>
      </c>
      <c r="U203" t="s">
        <v>4990</v>
      </c>
      <c r="V203" t="s">
        <v>5039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4981</v>
      </c>
      <c r="B204" t="s">
        <v>6003</v>
      </c>
      <c r="C204">
        <v>258</v>
      </c>
      <c r="D204">
        <v>159</v>
      </c>
      <c r="E204">
        <v>0</v>
      </c>
      <c r="F204">
        <v>645</v>
      </c>
      <c r="G204" t="s">
        <v>5607</v>
      </c>
      <c r="H204">
        <v>11000</v>
      </c>
      <c r="I204">
        <v>317557891</v>
      </c>
      <c r="J204" t="s">
        <v>5128</v>
      </c>
      <c r="K204" t="s">
        <v>5047</v>
      </c>
      <c r="L204" t="s">
        <v>237</v>
      </c>
      <c r="M204">
        <v>444683</v>
      </c>
      <c r="N204">
        <v>13191</v>
      </c>
      <c r="O204" t="s">
        <v>6004</v>
      </c>
      <c r="P204">
        <v>4</v>
      </c>
      <c r="Q204" t="s">
        <v>6005</v>
      </c>
      <c r="R204" t="s">
        <v>6006</v>
      </c>
      <c r="S204">
        <v>1571</v>
      </c>
      <c r="T204" t="s">
        <v>4989</v>
      </c>
      <c r="U204" t="s">
        <v>5006</v>
      </c>
      <c r="V204" t="s">
        <v>5039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4981</v>
      </c>
      <c r="B205" t="s">
        <v>6007</v>
      </c>
      <c r="C205">
        <v>208</v>
      </c>
      <c r="D205">
        <v>96</v>
      </c>
      <c r="E205">
        <v>124</v>
      </c>
      <c r="F205">
        <v>1000</v>
      </c>
      <c r="G205" t="s">
        <v>5213</v>
      </c>
      <c r="H205">
        <v>16000</v>
      </c>
      <c r="I205">
        <v>33592415</v>
      </c>
      <c r="J205" t="s">
        <v>6008</v>
      </c>
      <c r="K205" t="s">
        <v>5225</v>
      </c>
      <c r="L205" t="s">
        <v>238</v>
      </c>
      <c r="M205">
        <v>91640</v>
      </c>
      <c r="N205">
        <v>31549</v>
      </c>
      <c r="O205" t="s">
        <v>6009</v>
      </c>
      <c r="P205">
        <v>2</v>
      </c>
      <c r="Q205" t="s">
        <v>6010</v>
      </c>
      <c r="R205" t="s">
        <v>6011</v>
      </c>
      <c r="S205">
        <v>210</v>
      </c>
      <c r="T205" t="s">
        <v>4989</v>
      </c>
      <c r="U205" t="s">
        <v>4990</v>
      </c>
      <c r="V205" t="s">
        <v>4991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4981</v>
      </c>
      <c r="B206" t="s">
        <v>5522</v>
      </c>
      <c r="C206">
        <v>1</v>
      </c>
      <c r="D206">
        <v>120</v>
      </c>
      <c r="E206">
        <v>28</v>
      </c>
      <c r="F206">
        <v>12</v>
      </c>
      <c r="G206" t="s">
        <v>5523</v>
      </c>
      <c r="H206">
        <v>544</v>
      </c>
      <c r="J206" t="s">
        <v>5524</v>
      </c>
      <c r="K206" t="s">
        <v>5525</v>
      </c>
      <c r="L206" t="s">
        <v>135</v>
      </c>
      <c r="M206">
        <v>374</v>
      </c>
      <c r="N206">
        <v>699</v>
      </c>
      <c r="O206" t="s">
        <v>5526</v>
      </c>
      <c r="P206">
        <v>0</v>
      </c>
      <c r="Q206" t="s">
        <v>5527</v>
      </c>
      <c r="R206" t="s">
        <v>5528</v>
      </c>
      <c r="S206">
        <v>13</v>
      </c>
      <c r="T206" t="s">
        <v>5529</v>
      </c>
      <c r="U206" t="s">
        <v>5530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4981</v>
      </c>
      <c r="B207" t="s">
        <v>4992</v>
      </c>
      <c r="C207">
        <v>271</v>
      </c>
      <c r="D207">
        <v>143</v>
      </c>
      <c r="E207">
        <v>563</v>
      </c>
      <c r="F207">
        <v>1000</v>
      </c>
      <c r="G207" t="s">
        <v>4993</v>
      </c>
      <c r="H207">
        <v>40000</v>
      </c>
      <c r="I207">
        <v>305388685</v>
      </c>
      <c r="J207" t="s">
        <v>4994</v>
      </c>
      <c r="K207" t="s">
        <v>4995</v>
      </c>
      <c r="L207" t="s">
        <v>239</v>
      </c>
      <c r="M207">
        <v>809474</v>
      </c>
      <c r="N207">
        <v>48184</v>
      </c>
      <c r="O207" t="s">
        <v>4996</v>
      </c>
      <c r="P207">
        <v>3</v>
      </c>
      <c r="Q207" t="s">
        <v>6012</v>
      </c>
      <c r="R207" t="s">
        <v>6013</v>
      </c>
      <c r="S207">
        <v>2113</v>
      </c>
      <c r="T207" t="s">
        <v>4989</v>
      </c>
      <c r="U207" t="s">
        <v>4990</v>
      </c>
      <c r="V207" t="s">
        <v>4991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4981</v>
      </c>
      <c r="B208" t="s">
        <v>5991</v>
      </c>
      <c r="C208">
        <v>4</v>
      </c>
      <c r="E208">
        <v>0</v>
      </c>
      <c r="F208">
        <v>1000</v>
      </c>
      <c r="G208" t="s">
        <v>5971</v>
      </c>
      <c r="H208">
        <v>10000</v>
      </c>
      <c r="J208" t="s">
        <v>14</v>
      </c>
      <c r="K208" t="s">
        <v>5050</v>
      </c>
      <c r="L208" t="s">
        <v>240</v>
      </c>
      <c r="M208">
        <v>252</v>
      </c>
      <c r="N208">
        <v>14719</v>
      </c>
      <c r="O208" t="s">
        <v>6014</v>
      </c>
      <c r="P208">
        <v>1</v>
      </c>
      <c r="R208" t="s">
        <v>6015</v>
      </c>
      <c r="S208">
        <v>2</v>
      </c>
      <c r="T208" t="s">
        <v>4989</v>
      </c>
      <c r="U208" t="s">
        <v>5006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4981</v>
      </c>
      <c r="B209" t="s">
        <v>5545</v>
      </c>
      <c r="C209">
        <v>403</v>
      </c>
      <c r="D209">
        <v>123</v>
      </c>
      <c r="E209">
        <v>508</v>
      </c>
      <c r="F209">
        <v>14000</v>
      </c>
      <c r="G209" t="s">
        <v>5546</v>
      </c>
      <c r="H209">
        <v>34000</v>
      </c>
      <c r="I209">
        <v>337103873</v>
      </c>
      <c r="J209" t="s">
        <v>5936</v>
      </c>
      <c r="K209" t="s">
        <v>5252</v>
      </c>
      <c r="L209" t="s">
        <v>241</v>
      </c>
      <c r="M209">
        <v>305008</v>
      </c>
      <c r="N209">
        <v>81385</v>
      </c>
      <c r="O209" t="s">
        <v>5548</v>
      </c>
      <c r="P209">
        <v>1</v>
      </c>
      <c r="Q209" t="s">
        <v>6016</v>
      </c>
      <c r="R209" t="s">
        <v>6017</v>
      </c>
      <c r="S209">
        <v>591</v>
      </c>
      <c r="T209" t="s">
        <v>4989</v>
      </c>
      <c r="U209" t="s">
        <v>4990</v>
      </c>
      <c r="V209" t="s">
        <v>4991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4981</v>
      </c>
      <c r="B210" t="s">
        <v>5673</v>
      </c>
      <c r="C210">
        <v>294</v>
      </c>
      <c r="D210">
        <v>174</v>
      </c>
      <c r="E210">
        <v>2000</v>
      </c>
      <c r="F210">
        <v>362</v>
      </c>
      <c r="G210" t="s">
        <v>6018</v>
      </c>
      <c r="H210">
        <v>15000</v>
      </c>
      <c r="I210">
        <v>217536138</v>
      </c>
      <c r="J210" t="s">
        <v>5675</v>
      </c>
      <c r="K210" t="s">
        <v>5231</v>
      </c>
      <c r="L210" t="s">
        <v>242</v>
      </c>
      <c r="M210">
        <v>314253</v>
      </c>
      <c r="N210">
        <v>16008</v>
      </c>
      <c r="O210" t="s">
        <v>6019</v>
      </c>
      <c r="P210">
        <v>2</v>
      </c>
      <c r="Q210" t="s">
        <v>6020</v>
      </c>
      <c r="R210" t="s">
        <v>6021</v>
      </c>
      <c r="S210">
        <v>1966</v>
      </c>
      <c r="T210" t="s">
        <v>4989</v>
      </c>
      <c r="U210" t="s">
        <v>4990</v>
      </c>
      <c r="V210" t="s">
        <v>4991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4981</v>
      </c>
      <c r="B211" t="s">
        <v>6022</v>
      </c>
      <c r="C211">
        <v>159</v>
      </c>
      <c r="D211">
        <v>101</v>
      </c>
      <c r="E211">
        <v>107</v>
      </c>
      <c r="F211">
        <v>56</v>
      </c>
      <c r="G211" t="s">
        <v>6023</v>
      </c>
      <c r="H211">
        <v>688</v>
      </c>
      <c r="I211">
        <v>131536019</v>
      </c>
      <c r="J211" t="s">
        <v>6024</v>
      </c>
      <c r="K211" t="s">
        <v>6025</v>
      </c>
      <c r="L211" t="s">
        <v>243</v>
      </c>
      <c r="M211">
        <v>58498</v>
      </c>
      <c r="N211">
        <v>1031</v>
      </c>
      <c r="O211" t="s">
        <v>6026</v>
      </c>
      <c r="P211">
        <v>0</v>
      </c>
      <c r="Q211" t="s">
        <v>6027</v>
      </c>
      <c r="R211" t="s">
        <v>6028</v>
      </c>
      <c r="S211">
        <v>99</v>
      </c>
      <c r="T211" t="s">
        <v>4989</v>
      </c>
      <c r="U211" t="s">
        <v>4990</v>
      </c>
      <c r="V211" t="s">
        <v>5193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4981</v>
      </c>
      <c r="B212" t="s">
        <v>5059</v>
      </c>
      <c r="C212">
        <v>289</v>
      </c>
      <c r="D212">
        <v>134</v>
      </c>
      <c r="E212">
        <v>0</v>
      </c>
      <c r="F212">
        <v>346</v>
      </c>
      <c r="G212" t="s">
        <v>6029</v>
      </c>
      <c r="H212">
        <v>20000</v>
      </c>
      <c r="I212">
        <v>214948780</v>
      </c>
      <c r="J212" t="s">
        <v>5180</v>
      </c>
      <c r="K212" t="s">
        <v>5181</v>
      </c>
      <c r="L212" t="s">
        <v>244</v>
      </c>
      <c r="M212">
        <v>405973</v>
      </c>
      <c r="N212">
        <v>20952</v>
      </c>
      <c r="O212" t="s">
        <v>6030</v>
      </c>
      <c r="P212">
        <v>4</v>
      </c>
      <c r="Q212" t="s">
        <v>6031</v>
      </c>
      <c r="R212" t="s">
        <v>6032</v>
      </c>
      <c r="S212">
        <v>1055</v>
      </c>
      <c r="T212" t="s">
        <v>4989</v>
      </c>
      <c r="U212" t="s">
        <v>5185</v>
      </c>
      <c r="V212" t="s">
        <v>4991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4981</v>
      </c>
      <c r="B213" t="s">
        <v>5303</v>
      </c>
      <c r="C213">
        <v>342</v>
      </c>
      <c r="D213">
        <v>132</v>
      </c>
      <c r="E213">
        <v>681</v>
      </c>
      <c r="F213">
        <v>12000</v>
      </c>
      <c r="G213" t="s">
        <v>5243</v>
      </c>
      <c r="H213">
        <v>23000</v>
      </c>
      <c r="I213">
        <v>209805005</v>
      </c>
      <c r="J213" t="s">
        <v>5241</v>
      </c>
      <c r="K213" t="s">
        <v>5240</v>
      </c>
      <c r="L213" t="s">
        <v>245</v>
      </c>
      <c r="M213">
        <v>284792</v>
      </c>
      <c r="N213">
        <v>55345</v>
      </c>
      <c r="O213" t="s">
        <v>5856</v>
      </c>
      <c r="P213">
        <v>3</v>
      </c>
      <c r="Q213" t="s">
        <v>6033</v>
      </c>
      <c r="R213" t="s">
        <v>6034</v>
      </c>
      <c r="S213">
        <v>366</v>
      </c>
      <c r="T213" t="s">
        <v>4989</v>
      </c>
      <c r="U213" t="s">
        <v>4990</v>
      </c>
      <c r="V213" t="s">
        <v>4991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4981</v>
      </c>
      <c r="B214" t="s">
        <v>6035</v>
      </c>
      <c r="C214">
        <v>382</v>
      </c>
      <c r="D214">
        <v>129</v>
      </c>
      <c r="E214">
        <v>0</v>
      </c>
      <c r="F214">
        <v>154</v>
      </c>
      <c r="G214" t="s">
        <v>5262</v>
      </c>
      <c r="H214">
        <v>21000</v>
      </c>
      <c r="I214">
        <v>186830669</v>
      </c>
      <c r="J214" t="s">
        <v>6036</v>
      </c>
      <c r="K214" t="s">
        <v>5041</v>
      </c>
      <c r="L214" t="s">
        <v>246</v>
      </c>
      <c r="M214">
        <v>338635</v>
      </c>
      <c r="N214">
        <v>22403</v>
      </c>
      <c r="O214" t="s">
        <v>6037</v>
      </c>
      <c r="P214">
        <v>2</v>
      </c>
      <c r="Q214" t="s">
        <v>6038</v>
      </c>
      <c r="R214" t="s">
        <v>6039</v>
      </c>
      <c r="S214">
        <v>412</v>
      </c>
      <c r="T214" t="s">
        <v>4989</v>
      </c>
      <c r="U214" t="s">
        <v>4990</v>
      </c>
      <c r="V214" t="s">
        <v>4991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4981</v>
      </c>
      <c r="B215" t="s">
        <v>5890</v>
      </c>
      <c r="C215">
        <v>344</v>
      </c>
      <c r="D215">
        <v>106</v>
      </c>
      <c r="E215">
        <v>255</v>
      </c>
      <c r="F215">
        <v>850</v>
      </c>
      <c r="G215" t="s">
        <v>5537</v>
      </c>
      <c r="H215">
        <v>14000</v>
      </c>
      <c r="I215">
        <v>163192114</v>
      </c>
      <c r="J215" t="s">
        <v>4994</v>
      </c>
      <c r="K215" t="s">
        <v>5152</v>
      </c>
      <c r="L215" t="s">
        <v>247</v>
      </c>
      <c r="M215">
        <v>229679</v>
      </c>
      <c r="N215">
        <v>18003</v>
      </c>
      <c r="O215" t="s">
        <v>6040</v>
      </c>
      <c r="P215">
        <v>0</v>
      </c>
      <c r="Q215" t="s">
        <v>6041</v>
      </c>
      <c r="R215" t="s">
        <v>6042</v>
      </c>
      <c r="S215">
        <v>637</v>
      </c>
      <c r="T215" t="s">
        <v>4989</v>
      </c>
      <c r="U215" t="s">
        <v>4990</v>
      </c>
      <c r="V215" t="s">
        <v>4991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4981</v>
      </c>
      <c r="B216" t="s">
        <v>6043</v>
      </c>
      <c r="C216">
        <v>196</v>
      </c>
      <c r="D216">
        <v>113</v>
      </c>
      <c r="E216">
        <v>719</v>
      </c>
      <c r="F216">
        <v>217</v>
      </c>
      <c r="G216" t="s">
        <v>6044</v>
      </c>
      <c r="H216">
        <v>605</v>
      </c>
      <c r="I216">
        <v>119412921</v>
      </c>
      <c r="J216" t="s">
        <v>5505</v>
      </c>
      <c r="K216" t="s">
        <v>6045</v>
      </c>
      <c r="L216" t="s">
        <v>248</v>
      </c>
      <c r="M216">
        <v>240241</v>
      </c>
      <c r="N216">
        <v>1441</v>
      </c>
      <c r="O216" t="s">
        <v>6046</v>
      </c>
      <c r="P216">
        <v>0</v>
      </c>
      <c r="Q216" t="s">
        <v>6047</v>
      </c>
      <c r="R216" t="s">
        <v>6048</v>
      </c>
      <c r="S216">
        <v>391</v>
      </c>
      <c r="T216" t="s">
        <v>4989</v>
      </c>
      <c r="U216" t="s">
        <v>4990</v>
      </c>
      <c r="V216" t="s">
        <v>5452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4981</v>
      </c>
      <c r="B217" t="s">
        <v>6049</v>
      </c>
      <c r="C217">
        <v>85</v>
      </c>
      <c r="D217">
        <v>102</v>
      </c>
      <c r="E217">
        <v>323</v>
      </c>
      <c r="F217">
        <v>241</v>
      </c>
      <c r="G217" t="s">
        <v>6050</v>
      </c>
      <c r="H217">
        <v>845</v>
      </c>
      <c r="I217">
        <v>32694788</v>
      </c>
      <c r="J217" t="s">
        <v>6051</v>
      </c>
      <c r="K217" t="s">
        <v>5972</v>
      </c>
      <c r="L217" t="s">
        <v>249</v>
      </c>
      <c r="M217">
        <v>101411</v>
      </c>
      <c r="N217">
        <v>1815</v>
      </c>
      <c r="O217" t="s">
        <v>6052</v>
      </c>
      <c r="P217">
        <v>1</v>
      </c>
      <c r="Q217" t="s">
        <v>6053</v>
      </c>
      <c r="R217" t="s">
        <v>6054</v>
      </c>
      <c r="S217">
        <v>546</v>
      </c>
      <c r="T217" t="s">
        <v>4989</v>
      </c>
      <c r="U217" t="s">
        <v>4990</v>
      </c>
      <c r="V217" t="s">
        <v>5452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4981</v>
      </c>
      <c r="B218" t="s">
        <v>6055</v>
      </c>
      <c r="C218">
        <v>436</v>
      </c>
      <c r="D218">
        <v>135</v>
      </c>
      <c r="E218">
        <v>209</v>
      </c>
      <c r="F218">
        <v>602</v>
      </c>
      <c r="G218" t="s">
        <v>6056</v>
      </c>
      <c r="H218">
        <v>10000</v>
      </c>
      <c r="I218">
        <v>113165635</v>
      </c>
      <c r="J218" t="s">
        <v>5001</v>
      </c>
      <c r="K218" t="s">
        <v>5704</v>
      </c>
      <c r="L218" t="s">
        <v>250</v>
      </c>
      <c r="M218">
        <v>229823</v>
      </c>
      <c r="N218">
        <v>12175</v>
      </c>
      <c r="O218" t="s">
        <v>6057</v>
      </c>
      <c r="P218">
        <v>0</v>
      </c>
      <c r="Q218" t="s">
        <v>6058</v>
      </c>
      <c r="R218" t="s">
        <v>6059</v>
      </c>
      <c r="S218">
        <v>504</v>
      </c>
      <c r="T218" t="s">
        <v>4989</v>
      </c>
      <c r="U218" t="s">
        <v>4990</v>
      </c>
      <c r="V218" t="s">
        <v>4991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4981</v>
      </c>
      <c r="B219" t="s">
        <v>6060</v>
      </c>
      <c r="C219">
        <v>183</v>
      </c>
      <c r="D219">
        <v>125</v>
      </c>
      <c r="E219">
        <v>541</v>
      </c>
      <c r="F219">
        <v>409</v>
      </c>
      <c r="G219" t="s">
        <v>5494</v>
      </c>
      <c r="H219">
        <v>920</v>
      </c>
      <c r="I219">
        <v>107285004</v>
      </c>
      <c r="J219" t="s">
        <v>12</v>
      </c>
      <c r="K219" t="s">
        <v>6061</v>
      </c>
      <c r="L219" t="s">
        <v>251</v>
      </c>
      <c r="M219">
        <v>189855</v>
      </c>
      <c r="N219">
        <v>2699</v>
      </c>
      <c r="O219" t="s">
        <v>6062</v>
      </c>
      <c r="P219">
        <v>3</v>
      </c>
      <c r="Q219" t="s">
        <v>6063</v>
      </c>
      <c r="R219" t="s">
        <v>6064</v>
      </c>
      <c r="S219">
        <v>1018</v>
      </c>
      <c r="T219" t="s">
        <v>4989</v>
      </c>
      <c r="U219" t="s">
        <v>4990</v>
      </c>
      <c r="V219" t="s">
        <v>4991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4981</v>
      </c>
      <c r="B220" t="s">
        <v>5673</v>
      </c>
      <c r="C220">
        <v>175</v>
      </c>
      <c r="D220">
        <v>110</v>
      </c>
      <c r="E220">
        <v>2000</v>
      </c>
      <c r="F220">
        <v>636</v>
      </c>
      <c r="G220" t="s">
        <v>6065</v>
      </c>
      <c r="H220">
        <v>1000</v>
      </c>
      <c r="I220">
        <v>260031035</v>
      </c>
      <c r="J220" t="s">
        <v>5393</v>
      </c>
      <c r="K220" t="s">
        <v>6066</v>
      </c>
      <c r="L220" t="s">
        <v>252</v>
      </c>
      <c r="M220">
        <v>141414</v>
      </c>
      <c r="N220">
        <v>4146</v>
      </c>
      <c r="O220" t="s">
        <v>6067</v>
      </c>
      <c r="P220">
        <v>0</v>
      </c>
      <c r="Q220" t="s">
        <v>6068</v>
      </c>
      <c r="R220" t="s">
        <v>6069</v>
      </c>
      <c r="S220">
        <v>482</v>
      </c>
      <c r="T220" t="s">
        <v>4989</v>
      </c>
      <c r="U220" t="s">
        <v>4990</v>
      </c>
      <c r="V220" t="s">
        <v>5039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4981</v>
      </c>
      <c r="B221" t="s">
        <v>5320</v>
      </c>
      <c r="C221">
        <v>239</v>
      </c>
      <c r="D221">
        <v>124</v>
      </c>
      <c r="E221">
        <v>776</v>
      </c>
      <c r="F221">
        <v>812</v>
      </c>
      <c r="G221" t="s">
        <v>5411</v>
      </c>
      <c r="H221">
        <v>15000</v>
      </c>
      <c r="I221">
        <v>186739919</v>
      </c>
      <c r="J221" t="s">
        <v>5151</v>
      </c>
      <c r="K221" t="s">
        <v>5274</v>
      </c>
      <c r="L221" t="s">
        <v>253</v>
      </c>
      <c r="M221">
        <v>333248</v>
      </c>
      <c r="N221">
        <v>20553</v>
      </c>
      <c r="O221" t="s">
        <v>5493</v>
      </c>
      <c r="P221">
        <v>0</v>
      </c>
      <c r="Q221" t="s">
        <v>6070</v>
      </c>
      <c r="R221" t="s">
        <v>6071</v>
      </c>
      <c r="S221">
        <v>1159</v>
      </c>
      <c r="T221" t="s">
        <v>4989</v>
      </c>
      <c r="U221" t="s">
        <v>4990</v>
      </c>
      <c r="V221" t="s">
        <v>4991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4981</v>
      </c>
      <c r="B222" t="s">
        <v>6072</v>
      </c>
      <c r="C222">
        <v>237</v>
      </c>
      <c r="D222">
        <v>123</v>
      </c>
      <c r="E222">
        <v>610</v>
      </c>
      <c r="F222">
        <v>653</v>
      </c>
      <c r="G222" t="s">
        <v>6073</v>
      </c>
      <c r="H222">
        <v>10000</v>
      </c>
      <c r="I222">
        <v>215397307</v>
      </c>
      <c r="J222" t="s">
        <v>5001</v>
      </c>
      <c r="K222" t="s">
        <v>5400</v>
      </c>
      <c r="L222" t="s">
        <v>254</v>
      </c>
      <c r="M222">
        <v>242188</v>
      </c>
      <c r="N222">
        <v>11930</v>
      </c>
      <c r="O222" t="s">
        <v>5835</v>
      </c>
      <c r="P222">
        <v>0</v>
      </c>
      <c r="Q222" t="s">
        <v>6074</v>
      </c>
      <c r="R222" t="s">
        <v>6075</v>
      </c>
      <c r="S222">
        <v>1426</v>
      </c>
      <c r="T222" t="s">
        <v>4989</v>
      </c>
      <c r="U222" t="s">
        <v>4990</v>
      </c>
      <c r="V222" t="s">
        <v>4991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4981</v>
      </c>
      <c r="B223" t="s">
        <v>5557</v>
      </c>
      <c r="C223">
        <v>231</v>
      </c>
      <c r="D223">
        <v>130</v>
      </c>
      <c r="E223">
        <v>249</v>
      </c>
      <c r="F223">
        <v>461</v>
      </c>
      <c r="G223" t="s">
        <v>6076</v>
      </c>
      <c r="H223">
        <v>784</v>
      </c>
      <c r="I223">
        <v>182618434</v>
      </c>
      <c r="J223" t="s">
        <v>5559</v>
      </c>
      <c r="K223" t="s">
        <v>6077</v>
      </c>
      <c r="L223" t="s">
        <v>255</v>
      </c>
      <c r="M223">
        <v>133076</v>
      </c>
      <c r="N223">
        <v>2684</v>
      </c>
      <c r="O223" t="s">
        <v>6078</v>
      </c>
      <c r="P223">
        <v>0</v>
      </c>
      <c r="Q223" t="s">
        <v>6079</v>
      </c>
      <c r="R223" t="s">
        <v>6080</v>
      </c>
      <c r="S223">
        <v>779</v>
      </c>
      <c r="T223" t="s">
        <v>4989</v>
      </c>
      <c r="U223" t="s">
        <v>4990</v>
      </c>
      <c r="V223" t="s">
        <v>4991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4981</v>
      </c>
      <c r="B224" t="s">
        <v>6081</v>
      </c>
      <c r="C224">
        <v>262</v>
      </c>
      <c r="D224">
        <v>92</v>
      </c>
      <c r="E224">
        <v>167</v>
      </c>
      <c r="F224">
        <v>702</v>
      </c>
      <c r="G224" t="s">
        <v>6082</v>
      </c>
      <c r="H224">
        <v>11000</v>
      </c>
      <c r="I224">
        <v>131920333</v>
      </c>
      <c r="J224" t="s">
        <v>5151</v>
      </c>
      <c r="K224" t="s">
        <v>5146</v>
      </c>
      <c r="L224" t="s">
        <v>256</v>
      </c>
      <c r="M224">
        <v>213275</v>
      </c>
      <c r="N224">
        <v>15302</v>
      </c>
      <c r="O224" t="s">
        <v>5560</v>
      </c>
      <c r="P224">
        <v>3</v>
      </c>
      <c r="Q224" t="s">
        <v>6083</v>
      </c>
      <c r="R224" t="s">
        <v>6084</v>
      </c>
      <c r="S224">
        <v>436</v>
      </c>
      <c r="T224" t="s">
        <v>4989</v>
      </c>
      <c r="U224" t="s">
        <v>4990</v>
      </c>
      <c r="V224" t="s">
        <v>5039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4981</v>
      </c>
      <c r="B225" t="s">
        <v>5849</v>
      </c>
      <c r="C225">
        <v>552</v>
      </c>
      <c r="D225">
        <v>127</v>
      </c>
      <c r="E225">
        <v>0</v>
      </c>
      <c r="F225">
        <v>341</v>
      </c>
      <c r="G225" t="s">
        <v>5903</v>
      </c>
      <c r="H225">
        <v>774</v>
      </c>
      <c r="I225">
        <v>124976634</v>
      </c>
      <c r="J225" t="s">
        <v>6085</v>
      </c>
      <c r="K225" t="s">
        <v>6086</v>
      </c>
      <c r="L225" t="s">
        <v>257</v>
      </c>
      <c r="M225">
        <v>440084</v>
      </c>
      <c r="N225">
        <v>2121</v>
      </c>
      <c r="O225" t="s">
        <v>6087</v>
      </c>
      <c r="P225">
        <v>0</v>
      </c>
      <c r="Q225" t="s">
        <v>6088</v>
      </c>
      <c r="R225" t="s">
        <v>6089</v>
      </c>
      <c r="S225">
        <v>755</v>
      </c>
      <c r="T225" t="s">
        <v>4989</v>
      </c>
      <c r="U225" t="s">
        <v>4990</v>
      </c>
      <c r="V225" t="s">
        <v>5039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4981</v>
      </c>
      <c r="B226" t="s">
        <v>6090</v>
      </c>
      <c r="C226">
        <v>276</v>
      </c>
      <c r="D226">
        <v>123</v>
      </c>
      <c r="E226">
        <v>160</v>
      </c>
      <c r="F226">
        <v>402</v>
      </c>
      <c r="G226" t="s">
        <v>6091</v>
      </c>
      <c r="H226">
        <v>12000</v>
      </c>
      <c r="I226">
        <v>115802596</v>
      </c>
      <c r="J226" t="s">
        <v>6092</v>
      </c>
      <c r="K226" t="s">
        <v>5553</v>
      </c>
      <c r="L226" t="s">
        <v>258</v>
      </c>
      <c r="M226">
        <v>182661</v>
      </c>
      <c r="N226">
        <v>14017</v>
      </c>
      <c r="O226" t="s">
        <v>6093</v>
      </c>
      <c r="P226">
        <v>1</v>
      </c>
      <c r="Q226" t="s">
        <v>6094</v>
      </c>
      <c r="R226" t="s">
        <v>6095</v>
      </c>
      <c r="S226">
        <v>681</v>
      </c>
      <c r="T226" t="s">
        <v>4989</v>
      </c>
      <c r="U226" t="s">
        <v>4990</v>
      </c>
      <c r="V226" t="s">
        <v>4991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4981</v>
      </c>
      <c r="B227" t="s">
        <v>5924</v>
      </c>
      <c r="C227">
        <v>267</v>
      </c>
      <c r="D227">
        <v>123</v>
      </c>
      <c r="E227">
        <v>521</v>
      </c>
      <c r="F227">
        <v>265</v>
      </c>
      <c r="G227" t="s">
        <v>6096</v>
      </c>
      <c r="H227">
        <v>13000</v>
      </c>
      <c r="I227">
        <v>108521835</v>
      </c>
      <c r="J227" t="s">
        <v>5009</v>
      </c>
      <c r="K227" t="s">
        <v>5926</v>
      </c>
      <c r="L227" t="s">
        <v>259</v>
      </c>
      <c r="M227">
        <v>40123</v>
      </c>
      <c r="N227">
        <v>13752</v>
      </c>
      <c r="O227" t="s">
        <v>6097</v>
      </c>
      <c r="P227">
        <v>0</v>
      </c>
      <c r="Q227" t="s">
        <v>6098</v>
      </c>
      <c r="R227" t="s">
        <v>6099</v>
      </c>
      <c r="S227">
        <v>297</v>
      </c>
      <c r="T227" t="s">
        <v>4989</v>
      </c>
      <c r="U227" t="s">
        <v>5006</v>
      </c>
      <c r="V227" t="s">
        <v>4991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4981</v>
      </c>
      <c r="B228" t="s">
        <v>5235</v>
      </c>
      <c r="C228">
        <v>102</v>
      </c>
      <c r="D228">
        <v>107</v>
      </c>
      <c r="E228">
        <v>368</v>
      </c>
      <c r="F228">
        <v>1000</v>
      </c>
      <c r="G228" t="s">
        <v>5635</v>
      </c>
      <c r="H228">
        <v>2000</v>
      </c>
      <c r="I228">
        <v>100685880</v>
      </c>
      <c r="J228" t="s">
        <v>6100</v>
      </c>
      <c r="K228" t="s">
        <v>6101</v>
      </c>
      <c r="L228" t="s">
        <v>260</v>
      </c>
      <c r="M228">
        <v>100821</v>
      </c>
      <c r="N228">
        <v>4046</v>
      </c>
      <c r="O228" t="s">
        <v>6102</v>
      </c>
      <c r="P228">
        <v>0</v>
      </c>
      <c r="Q228" t="s">
        <v>6103</v>
      </c>
      <c r="R228" t="s">
        <v>6104</v>
      </c>
      <c r="S228">
        <v>554</v>
      </c>
      <c r="T228" t="s">
        <v>4989</v>
      </c>
      <c r="U228" t="s">
        <v>4990</v>
      </c>
      <c r="V228" t="s">
        <v>4991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4981</v>
      </c>
      <c r="B229" t="s">
        <v>5117</v>
      </c>
      <c r="C229">
        <v>775</v>
      </c>
      <c r="D229">
        <v>124</v>
      </c>
      <c r="E229">
        <v>0</v>
      </c>
      <c r="F229">
        <v>641</v>
      </c>
      <c r="G229" t="s">
        <v>5612</v>
      </c>
      <c r="H229">
        <v>13000</v>
      </c>
      <c r="I229">
        <v>126464904</v>
      </c>
      <c r="J229" t="s">
        <v>6105</v>
      </c>
      <c r="K229" t="s">
        <v>5345</v>
      </c>
      <c r="L229" t="s">
        <v>261</v>
      </c>
      <c r="M229">
        <v>456260</v>
      </c>
      <c r="N229">
        <v>24098</v>
      </c>
      <c r="O229" t="s">
        <v>5705</v>
      </c>
      <c r="P229">
        <v>0</v>
      </c>
      <c r="Q229" t="s">
        <v>6106</v>
      </c>
      <c r="R229" t="s">
        <v>6107</v>
      </c>
      <c r="S229">
        <v>2326</v>
      </c>
      <c r="T229" t="s">
        <v>4989</v>
      </c>
      <c r="U229" t="s">
        <v>4990</v>
      </c>
      <c r="V229" t="s">
        <v>5452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4981</v>
      </c>
      <c r="B230" t="s">
        <v>5753</v>
      </c>
      <c r="C230">
        <v>71</v>
      </c>
      <c r="D230">
        <v>77</v>
      </c>
      <c r="E230">
        <v>50</v>
      </c>
      <c r="F230">
        <v>537</v>
      </c>
      <c r="G230" t="s">
        <v>5035</v>
      </c>
      <c r="H230">
        <v>886</v>
      </c>
      <c r="I230">
        <v>64736114</v>
      </c>
      <c r="J230" t="s">
        <v>5188</v>
      </c>
      <c r="K230" t="s">
        <v>6108</v>
      </c>
      <c r="L230" t="s">
        <v>262</v>
      </c>
      <c r="M230">
        <v>36471</v>
      </c>
      <c r="N230">
        <v>2682</v>
      </c>
      <c r="O230" t="s">
        <v>6109</v>
      </c>
      <c r="P230">
        <v>0</v>
      </c>
      <c r="Q230" t="s">
        <v>6110</v>
      </c>
      <c r="R230" t="s">
        <v>6111</v>
      </c>
      <c r="S230">
        <v>69</v>
      </c>
      <c r="T230" t="s">
        <v>4989</v>
      </c>
      <c r="U230" t="s">
        <v>4990</v>
      </c>
      <c r="V230" t="s">
        <v>5039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4981</v>
      </c>
      <c r="B231" t="s">
        <v>6112</v>
      </c>
      <c r="C231">
        <v>476</v>
      </c>
      <c r="D231">
        <v>109</v>
      </c>
      <c r="E231">
        <v>662</v>
      </c>
      <c r="F231">
        <v>1000</v>
      </c>
      <c r="G231" t="s">
        <v>5433</v>
      </c>
      <c r="H231">
        <v>13000</v>
      </c>
      <c r="I231">
        <v>93050117</v>
      </c>
      <c r="J231" t="s">
        <v>6113</v>
      </c>
      <c r="K231" t="s">
        <v>5926</v>
      </c>
      <c r="L231" t="s">
        <v>263</v>
      </c>
      <c r="M231">
        <v>338087</v>
      </c>
      <c r="N231">
        <v>17689</v>
      </c>
      <c r="O231" t="s">
        <v>5616</v>
      </c>
      <c r="P231">
        <v>0</v>
      </c>
      <c r="Q231" t="s">
        <v>6114</v>
      </c>
      <c r="R231" t="s">
        <v>6115</v>
      </c>
      <c r="S231">
        <v>814</v>
      </c>
      <c r="T231" t="s">
        <v>4989</v>
      </c>
      <c r="U231" t="s">
        <v>4990</v>
      </c>
      <c r="V231" t="s">
        <v>5452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4981</v>
      </c>
      <c r="B232" t="s">
        <v>6116</v>
      </c>
      <c r="C232">
        <v>207</v>
      </c>
      <c r="D232">
        <v>134</v>
      </c>
      <c r="E232">
        <v>123</v>
      </c>
      <c r="F232">
        <v>567</v>
      </c>
      <c r="G232" t="s">
        <v>6040</v>
      </c>
      <c r="H232">
        <v>14000</v>
      </c>
      <c r="I232">
        <v>57637485</v>
      </c>
      <c r="J232" t="s">
        <v>5151</v>
      </c>
      <c r="K232" t="s">
        <v>5243</v>
      </c>
      <c r="L232" t="s">
        <v>264</v>
      </c>
      <c r="M232">
        <v>183909</v>
      </c>
      <c r="N232">
        <v>17159</v>
      </c>
      <c r="O232" t="s">
        <v>6117</v>
      </c>
      <c r="P232">
        <v>0</v>
      </c>
      <c r="Q232" t="s">
        <v>6118</v>
      </c>
      <c r="R232" t="s">
        <v>6119</v>
      </c>
      <c r="S232">
        <v>666</v>
      </c>
      <c r="T232" t="s">
        <v>4989</v>
      </c>
      <c r="U232" t="s">
        <v>4990</v>
      </c>
      <c r="V232" t="s">
        <v>4991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4981</v>
      </c>
      <c r="B233" t="s">
        <v>6120</v>
      </c>
      <c r="C233">
        <v>492</v>
      </c>
      <c r="D233">
        <v>117</v>
      </c>
      <c r="E233">
        <v>294</v>
      </c>
      <c r="F233">
        <v>1000</v>
      </c>
      <c r="G233" t="s">
        <v>6121</v>
      </c>
      <c r="H233">
        <v>10000</v>
      </c>
      <c r="I233">
        <v>58607007</v>
      </c>
      <c r="J233" t="s">
        <v>6122</v>
      </c>
      <c r="K233" t="s">
        <v>5330</v>
      </c>
      <c r="L233" t="s">
        <v>265</v>
      </c>
      <c r="M233">
        <v>182899</v>
      </c>
      <c r="N233">
        <v>14161</v>
      </c>
      <c r="O233" t="s">
        <v>6123</v>
      </c>
      <c r="P233">
        <v>0</v>
      </c>
      <c r="Q233" t="s">
        <v>6124</v>
      </c>
      <c r="R233" t="s">
        <v>6125</v>
      </c>
      <c r="S233">
        <v>630</v>
      </c>
      <c r="T233" t="s">
        <v>4989</v>
      </c>
      <c r="U233" t="s">
        <v>4990</v>
      </c>
      <c r="V233" t="s">
        <v>4991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4981</v>
      </c>
      <c r="B234" t="s">
        <v>5333</v>
      </c>
      <c r="C234">
        <v>284</v>
      </c>
      <c r="D234">
        <v>135</v>
      </c>
      <c r="E234">
        <v>0</v>
      </c>
      <c r="F234">
        <v>87</v>
      </c>
      <c r="G234" t="s">
        <v>6126</v>
      </c>
      <c r="H234">
        <v>690</v>
      </c>
      <c r="I234">
        <v>43929341</v>
      </c>
      <c r="J234" t="s">
        <v>6127</v>
      </c>
      <c r="K234" t="s">
        <v>6128</v>
      </c>
      <c r="L234" t="s">
        <v>266</v>
      </c>
      <c r="M234">
        <v>57873</v>
      </c>
      <c r="N234">
        <v>902</v>
      </c>
      <c r="O234" t="s">
        <v>6129</v>
      </c>
      <c r="P234">
        <v>0</v>
      </c>
      <c r="Q234" t="s">
        <v>6130</v>
      </c>
      <c r="R234" t="s">
        <v>6131</v>
      </c>
      <c r="S234">
        <v>414</v>
      </c>
      <c r="T234" t="s">
        <v>4989</v>
      </c>
      <c r="U234" t="s">
        <v>4990</v>
      </c>
      <c r="V234" t="s">
        <v>5039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4981</v>
      </c>
      <c r="B235" t="s">
        <v>6132</v>
      </c>
      <c r="C235">
        <v>168</v>
      </c>
      <c r="D235">
        <v>121</v>
      </c>
      <c r="E235">
        <v>274</v>
      </c>
      <c r="F235">
        <v>157</v>
      </c>
      <c r="G235" t="s">
        <v>6133</v>
      </c>
      <c r="H235">
        <v>273</v>
      </c>
      <c r="I235">
        <v>30212620</v>
      </c>
      <c r="J235" t="s">
        <v>6134</v>
      </c>
      <c r="K235" t="s">
        <v>6135</v>
      </c>
      <c r="L235" t="s">
        <v>267</v>
      </c>
      <c r="M235">
        <v>35066</v>
      </c>
      <c r="N235">
        <v>993</v>
      </c>
      <c r="O235" t="s">
        <v>6136</v>
      </c>
      <c r="P235">
        <v>4</v>
      </c>
      <c r="Q235" t="s">
        <v>6137</v>
      </c>
      <c r="R235" t="s">
        <v>6138</v>
      </c>
      <c r="S235">
        <v>196</v>
      </c>
      <c r="T235" t="s">
        <v>4989</v>
      </c>
      <c r="U235" t="s">
        <v>4990</v>
      </c>
      <c r="V235" t="s">
        <v>4991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4981</v>
      </c>
      <c r="B236" t="s">
        <v>6139</v>
      </c>
      <c r="C236">
        <v>283</v>
      </c>
      <c r="D236">
        <v>117</v>
      </c>
      <c r="E236">
        <v>446</v>
      </c>
      <c r="F236">
        <v>877</v>
      </c>
      <c r="G236" t="s">
        <v>6140</v>
      </c>
      <c r="H236">
        <v>10000</v>
      </c>
      <c r="I236">
        <v>76418654</v>
      </c>
      <c r="J236" t="s">
        <v>6141</v>
      </c>
      <c r="K236" t="s">
        <v>5400</v>
      </c>
      <c r="L236" t="s">
        <v>268</v>
      </c>
      <c r="M236">
        <v>148280</v>
      </c>
      <c r="N236">
        <v>12731</v>
      </c>
      <c r="O236" t="s">
        <v>5952</v>
      </c>
      <c r="P236">
        <v>0</v>
      </c>
      <c r="Q236" t="s">
        <v>6142</v>
      </c>
      <c r="R236" t="s">
        <v>6143</v>
      </c>
      <c r="S236">
        <v>348</v>
      </c>
      <c r="T236" t="s">
        <v>4989</v>
      </c>
      <c r="U236" t="s">
        <v>4990</v>
      </c>
      <c r="V236" t="s">
        <v>4991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4981</v>
      </c>
      <c r="B237" t="s">
        <v>5211</v>
      </c>
      <c r="C237">
        <v>539</v>
      </c>
      <c r="D237">
        <v>124</v>
      </c>
      <c r="E237">
        <v>364</v>
      </c>
      <c r="F237">
        <v>1000</v>
      </c>
      <c r="G237" t="s">
        <v>5400</v>
      </c>
      <c r="H237">
        <v>11000</v>
      </c>
      <c r="I237">
        <v>89021735</v>
      </c>
      <c r="J237" t="s">
        <v>6144</v>
      </c>
      <c r="K237" t="s">
        <v>5351</v>
      </c>
      <c r="L237" t="s">
        <v>269</v>
      </c>
      <c r="M237">
        <v>387436</v>
      </c>
      <c r="N237">
        <v>22004</v>
      </c>
      <c r="O237" t="s">
        <v>6145</v>
      </c>
      <c r="P237">
        <v>0</v>
      </c>
      <c r="Q237" t="s">
        <v>6146</v>
      </c>
      <c r="R237" t="s">
        <v>6147</v>
      </c>
      <c r="S237">
        <v>892</v>
      </c>
      <c r="T237" t="s">
        <v>4989</v>
      </c>
      <c r="U237" t="s">
        <v>4990</v>
      </c>
      <c r="V237" t="s">
        <v>4991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4981</v>
      </c>
      <c r="B238" t="s">
        <v>6148</v>
      </c>
      <c r="C238">
        <v>359</v>
      </c>
      <c r="D238">
        <v>140</v>
      </c>
      <c r="E238">
        <v>0</v>
      </c>
      <c r="F238">
        <v>4000</v>
      </c>
      <c r="G238" t="s">
        <v>5129</v>
      </c>
      <c r="H238">
        <v>20000</v>
      </c>
      <c r="I238">
        <v>380262555</v>
      </c>
      <c r="J238" t="s">
        <v>4984</v>
      </c>
      <c r="K238" t="s">
        <v>5666</v>
      </c>
      <c r="L238" t="s">
        <v>270</v>
      </c>
      <c r="M238">
        <v>520104</v>
      </c>
      <c r="N238">
        <v>44042</v>
      </c>
      <c r="O238" t="s">
        <v>6149</v>
      </c>
      <c r="P238">
        <v>4</v>
      </c>
      <c r="Q238" t="s">
        <v>6150</v>
      </c>
      <c r="R238" t="s">
        <v>6151</v>
      </c>
      <c r="S238">
        <v>3286</v>
      </c>
      <c r="T238" t="s">
        <v>4989</v>
      </c>
      <c r="U238" t="s">
        <v>4990</v>
      </c>
      <c r="V238" t="s">
        <v>4991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4981</v>
      </c>
      <c r="B239" t="s">
        <v>6148</v>
      </c>
      <c r="C239">
        <v>284</v>
      </c>
      <c r="D239">
        <v>142</v>
      </c>
      <c r="E239">
        <v>0</v>
      </c>
      <c r="F239">
        <v>4000</v>
      </c>
      <c r="G239" t="s">
        <v>5129</v>
      </c>
      <c r="H239">
        <v>20000</v>
      </c>
      <c r="I239">
        <v>310675583</v>
      </c>
      <c r="J239" t="s">
        <v>4984</v>
      </c>
      <c r="K239" t="s">
        <v>5666</v>
      </c>
      <c r="L239" t="s">
        <v>271</v>
      </c>
      <c r="M239">
        <v>464310</v>
      </c>
      <c r="N239">
        <v>42990</v>
      </c>
      <c r="O239" t="s">
        <v>6149</v>
      </c>
      <c r="P239">
        <v>3</v>
      </c>
      <c r="Q239" t="s">
        <v>6152</v>
      </c>
      <c r="R239" t="s">
        <v>6153</v>
      </c>
      <c r="S239">
        <v>3516</v>
      </c>
      <c r="T239" t="s">
        <v>4989</v>
      </c>
      <c r="U239" t="s">
        <v>4990</v>
      </c>
      <c r="V239" t="s">
        <v>5039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4981</v>
      </c>
      <c r="B240" t="s">
        <v>5354</v>
      </c>
      <c r="C240">
        <v>250</v>
      </c>
      <c r="D240">
        <v>92</v>
      </c>
      <c r="E240">
        <v>0</v>
      </c>
      <c r="F240">
        <v>773</v>
      </c>
      <c r="G240" t="s">
        <v>5230</v>
      </c>
      <c r="H240">
        <v>12000</v>
      </c>
      <c r="I240">
        <v>289907418</v>
      </c>
      <c r="J240" t="s">
        <v>5188</v>
      </c>
      <c r="K240" t="s">
        <v>5189</v>
      </c>
      <c r="L240" t="s">
        <v>272</v>
      </c>
      <c r="M240">
        <v>585659</v>
      </c>
      <c r="N240">
        <v>15013</v>
      </c>
      <c r="O240" t="s">
        <v>6154</v>
      </c>
      <c r="P240">
        <v>0</v>
      </c>
      <c r="Q240" t="s">
        <v>6155</v>
      </c>
      <c r="R240" t="s">
        <v>6156</v>
      </c>
      <c r="S240">
        <v>593</v>
      </c>
      <c r="T240" t="s">
        <v>4989</v>
      </c>
      <c r="U240" t="s">
        <v>4990</v>
      </c>
      <c r="V240" t="s">
        <v>5193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4981</v>
      </c>
      <c r="B241" t="s">
        <v>6139</v>
      </c>
      <c r="C241">
        <v>440</v>
      </c>
      <c r="D241">
        <v>138</v>
      </c>
      <c r="E241">
        <v>446</v>
      </c>
      <c r="F241">
        <v>929</v>
      </c>
      <c r="G241" t="s">
        <v>6157</v>
      </c>
      <c r="H241">
        <v>20000</v>
      </c>
      <c r="I241">
        <v>132550960</v>
      </c>
      <c r="J241" t="s">
        <v>5151</v>
      </c>
      <c r="K241" t="s">
        <v>5181</v>
      </c>
      <c r="L241" t="s">
        <v>273</v>
      </c>
      <c r="M241">
        <v>328067</v>
      </c>
      <c r="N241">
        <v>23755</v>
      </c>
      <c r="O241" t="s">
        <v>6158</v>
      </c>
      <c r="P241">
        <v>1</v>
      </c>
      <c r="Q241" t="s">
        <v>6159</v>
      </c>
      <c r="R241" t="s">
        <v>6160</v>
      </c>
      <c r="S241">
        <v>533</v>
      </c>
      <c r="T241" t="s">
        <v>4989</v>
      </c>
      <c r="U241" t="s">
        <v>4990</v>
      </c>
      <c r="V241" t="s">
        <v>4991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4981</v>
      </c>
      <c r="B242" t="s">
        <v>6148</v>
      </c>
      <c r="C242">
        <v>320</v>
      </c>
      <c r="D242">
        <v>136</v>
      </c>
      <c r="E242">
        <v>0</v>
      </c>
      <c r="F242">
        <v>1000</v>
      </c>
      <c r="G242" t="s">
        <v>5152</v>
      </c>
      <c r="H242">
        <v>20000</v>
      </c>
      <c r="I242">
        <v>474544677</v>
      </c>
      <c r="J242" t="s">
        <v>4984</v>
      </c>
      <c r="K242" t="s">
        <v>5666</v>
      </c>
      <c r="L242" t="s">
        <v>274</v>
      </c>
      <c r="M242">
        <v>534658</v>
      </c>
      <c r="N242">
        <v>37723</v>
      </c>
      <c r="O242" t="s">
        <v>6161</v>
      </c>
      <c r="P242">
        <v>1</v>
      </c>
      <c r="Q242" t="s">
        <v>6162</v>
      </c>
      <c r="R242" t="s">
        <v>6163</v>
      </c>
      <c r="S242">
        <v>3597</v>
      </c>
      <c r="T242" t="s">
        <v>4989</v>
      </c>
      <c r="U242" t="s">
        <v>4990</v>
      </c>
      <c r="V242" t="s">
        <v>5039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4981</v>
      </c>
      <c r="B243" t="s">
        <v>6164</v>
      </c>
      <c r="C243">
        <v>257</v>
      </c>
      <c r="D243">
        <v>98</v>
      </c>
      <c r="E243">
        <v>16</v>
      </c>
      <c r="F243">
        <v>12000</v>
      </c>
      <c r="G243" t="s">
        <v>5113</v>
      </c>
      <c r="H243">
        <v>16000</v>
      </c>
      <c r="I243">
        <v>187165546</v>
      </c>
      <c r="J243" t="s">
        <v>5188</v>
      </c>
      <c r="K243" t="s">
        <v>5225</v>
      </c>
      <c r="L243" t="s">
        <v>275</v>
      </c>
      <c r="M243">
        <v>150618</v>
      </c>
      <c r="N243">
        <v>43286</v>
      </c>
      <c r="O243" t="s">
        <v>5553</v>
      </c>
      <c r="P243">
        <v>3</v>
      </c>
      <c r="Q243" t="s">
        <v>6165</v>
      </c>
      <c r="R243" t="s">
        <v>6166</v>
      </c>
      <c r="S243">
        <v>195</v>
      </c>
      <c r="T243" t="s">
        <v>4989</v>
      </c>
      <c r="U243" t="s">
        <v>4990</v>
      </c>
      <c r="V243" t="s">
        <v>5039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4981</v>
      </c>
      <c r="B244" t="s">
        <v>6167</v>
      </c>
      <c r="C244">
        <v>33</v>
      </c>
      <c r="D244">
        <v>116</v>
      </c>
      <c r="E244">
        <v>0</v>
      </c>
      <c r="F244">
        <v>141</v>
      </c>
      <c r="G244" t="s">
        <v>6168</v>
      </c>
      <c r="H244">
        <v>936</v>
      </c>
      <c r="J244" t="s">
        <v>5621</v>
      </c>
      <c r="K244" t="s">
        <v>6169</v>
      </c>
      <c r="L244" t="s">
        <v>276</v>
      </c>
      <c r="M244">
        <v>20567</v>
      </c>
      <c r="N244">
        <v>1609</v>
      </c>
      <c r="O244" t="s">
        <v>6170</v>
      </c>
      <c r="P244">
        <v>1</v>
      </c>
      <c r="Q244" t="s">
        <v>6171</v>
      </c>
      <c r="R244" t="s">
        <v>6172</v>
      </c>
      <c r="S244">
        <v>36</v>
      </c>
      <c r="T244" t="s">
        <v>6173</v>
      </c>
      <c r="U244" t="s">
        <v>6174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4981</v>
      </c>
      <c r="B245" t="s">
        <v>6072</v>
      </c>
      <c r="C245">
        <v>152</v>
      </c>
      <c r="D245">
        <v>153</v>
      </c>
      <c r="E245">
        <v>610</v>
      </c>
      <c r="F245">
        <v>617</v>
      </c>
      <c r="G245" t="s">
        <v>6175</v>
      </c>
      <c r="H245">
        <v>12000</v>
      </c>
      <c r="I245">
        <v>40911830</v>
      </c>
      <c r="J245" t="s">
        <v>6176</v>
      </c>
      <c r="K245" t="s">
        <v>5553</v>
      </c>
      <c r="L245" t="s">
        <v>277</v>
      </c>
      <c r="M245">
        <v>55994</v>
      </c>
      <c r="N245">
        <v>15046</v>
      </c>
      <c r="O245" t="s">
        <v>6177</v>
      </c>
      <c r="P245">
        <v>0</v>
      </c>
      <c r="Q245" t="s">
        <v>6178</v>
      </c>
      <c r="R245" t="s">
        <v>6179</v>
      </c>
      <c r="S245">
        <v>454</v>
      </c>
      <c r="T245" t="s">
        <v>4989</v>
      </c>
      <c r="U245" t="s">
        <v>4990</v>
      </c>
      <c r="V245" t="s">
        <v>5452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4981</v>
      </c>
      <c r="B246" t="s">
        <v>6180</v>
      </c>
      <c r="C246">
        <v>231</v>
      </c>
      <c r="D246">
        <v>120</v>
      </c>
      <c r="E246">
        <v>19</v>
      </c>
      <c r="F246">
        <v>9000</v>
      </c>
      <c r="G246" t="s">
        <v>5092</v>
      </c>
      <c r="H246">
        <v>26000</v>
      </c>
      <c r="I246">
        <v>47952020</v>
      </c>
      <c r="J246" t="s">
        <v>5429</v>
      </c>
      <c r="K246" t="s">
        <v>5042</v>
      </c>
      <c r="L246" t="s">
        <v>278</v>
      </c>
      <c r="M246">
        <v>37750</v>
      </c>
      <c r="N246">
        <v>46719</v>
      </c>
      <c r="O246" t="s">
        <v>5612</v>
      </c>
      <c r="P246">
        <v>2</v>
      </c>
      <c r="Q246" t="s">
        <v>6181</v>
      </c>
      <c r="R246" t="s">
        <v>6182</v>
      </c>
      <c r="S246">
        <v>134</v>
      </c>
      <c r="T246" t="s">
        <v>4989</v>
      </c>
      <c r="U246" t="s">
        <v>4990</v>
      </c>
      <c r="V246" t="s">
        <v>4991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4981</v>
      </c>
      <c r="B247" t="s">
        <v>5695</v>
      </c>
      <c r="C247">
        <v>348</v>
      </c>
      <c r="D247">
        <v>101</v>
      </c>
      <c r="E247">
        <v>473</v>
      </c>
      <c r="F247">
        <v>429</v>
      </c>
      <c r="G247" t="s">
        <v>6183</v>
      </c>
      <c r="H247">
        <v>833</v>
      </c>
      <c r="I247">
        <v>190871240</v>
      </c>
      <c r="J247" t="s">
        <v>5388</v>
      </c>
      <c r="K247" t="s">
        <v>6184</v>
      </c>
      <c r="L247" t="s">
        <v>279</v>
      </c>
      <c r="M247">
        <v>167085</v>
      </c>
      <c r="N247">
        <v>2690</v>
      </c>
      <c r="O247" t="s">
        <v>6185</v>
      </c>
      <c r="P247">
        <v>0</v>
      </c>
      <c r="Q247" t="s">
        <v>6186</v>
      </c>
      <c r="R247" t="s">
        <v>6187</v>
      </c>
      <c r="S247">
        <v>491</v>
      </c>
      <c r="T247" t="s">
        <v>4989</v>
      </c>
      <c r="U247" t="s">
        <v>4990</v>
      </c>
      <c r="V247" t="s">
        <v>4991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4981</v>
      </c>
      <c r="B248" t="s">
        <v>5975</v>
      </c>
      <c r="C248">
        <v>738</v>
      </c>
      <c r="D248">
        <v>91</v>
      </c>
      <c r="E248">
        <v>0</v>
      </c>
      <c r="F248">
        <v>13</v>
      </c>
      <c r="G248" t="s">
        <v>6188</v>
      </c>
      <c r="H248">
        <v>39</v>
      </c>
      <c r="I248">
        <v>274084951</v>
      </c>
      <c r="J248" t="s">
        <v>6189</v>
      </c>
      <c r="K248" t="s">
        <v>6190</v>
      </c>
      <c r="L248" t="s">
        <v>280</v>
      </c>
      <c r="M248">
        <v>582917</v>
      </c>
      <c r="N248">
        <v>87</v>
      </c>
      <c r="O248" t="s">
        <v>6191</v>
      </c>
      <c r="P248">
        <v>0</v>
      </c>
      <c r="Q248" t="s">
        <v>6192</v>
      </c>
      <c r="R248" t="s">
        <v>6193</v>
      </c>
      <c r="S248">
        <v>1885</v>
      </c>
      <c r="T248" t="s">
        <v>4989</v>
      </c>
      <c r="U248" t="s">
        <v>5006</v>
      </c>
      <c r="V248" t="s">
        <v>4991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4981</v>
      </c>
      <c r="B249" t="s">
        <v>6194</v>
      </c>
      <c r="C249">
        <v>93</v>
      </c>
      <c r="D249">
        <v>108</v>
      </c>
      <c r="E249">
        <v>79</v>
      </c>
      <c r="F249">
        <v>268</v>
      </c>
      <c r="G249" t="s">
        <v>6195</v>
      </c>
      <c r="H249">
        <v>650</v>
      </c>
      <c r="I249">
        <v>67155742</v>
      </c>
      <c r="J249" t="s">
        <v>5001</v>
      </c>
      <c r="K249" t="s">
        <v>6196</v>
      </c>
      <c r="L249" t="s">
        <v>281</v>
      </c>
      <c r="M249">
        <v>62271</v>
      </c>
      <c r="N249">
        <v>1569</v>
      </c>
      <c r="O249" t="s">
        <v>5316</v>
      </c>
      <c r="P249">
        <v>1</v>
      </c>
      <c r="Q249" t="s">
        <v>6197</v>
      </c>
      <c r="R249" t="s">
        <v>6198</v>
      </c>
      <c r="S249">
        <v>277</v>
      </c>
      <c r="T249" t="s">
        <v>4989</v>
      </c>
      <c r="U249" t="s">
        <v>4990</v>
      </c>
      <c r="V249" t="s">
        <v>4991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4981</v>
      </c>
      <c r="B250" t="s">
        <v>6199</v>
      </c>
      <c r="C250">
        <v>181</v>
      </c>
      <c r="D250">
        <v>112</v>
      </c>
      <c r="E250">
        <v>13</v>
      </c>
      <c r="F250">
        <v>799</v>
      </c>
      <c r="G250" t="s">
        <v>6184</v>
      </c>
      <c r="H250">
        <v>5000</v>
      </c>
      <c r="I250">
        <v>81638674</v>
      </c>
      <c r="J250" t="s">
        <v>5388</v>
      </c>
      <c r="K250" t="s">
        <v>6200</v>
      </c>
      <c r="L250" t="s">
        <v>282</v>
      </c>
      <c r="M250">
        <v>17533</v>
      </c>
      <c r="N250">
        <v>8306</v>
      </c>
      <c r="O250" t="s">
        <v>5035</v>
      </c>
      <c r="Q250" t="s">
        <v>6201</v>
      </c>
      <c r="R250" t="s">
        <v>6202</v>
      </c>
      <c r="S250">
        <v>115</v>
      </c>
      <c r="T250" t="s">
        <v>4989</v>
      </c>
      <c r="U250" t="s">
        <v>4990</v>
      </c>
      <c r="V250" t="s">
        <v>4991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4981</v>
      </c>
      <c r="B251" t="s">
        <v>6203</v>
      </c>
      <c r="C251">
        <v>369</v>
      </c>
      <c r="D251">
        <v>100</v>
      </c>
      <c r="E251">
        <v>128</v>
      </c>
      <c r="F251">
        <v>78</v>
      </c>
      <c r="G251" t="s">
        <v>6204</v>
      </c>
      <c r="H251">
        <v>596</v>
      </c>
      <c r="I251">
        <v>56114221</v>
      </c>
      <c r="J251" t="s">
        <v>5020</v>
      </c>
      <c r="K251" t="s">
        <v>6205</v>
      </c>
      <c r="L251" t="s">
        <v>283</v>
      </c>
      <c r="M251">
        <v>110486</v>
      </c>
      <c r="N251">
        <v>1261</v>
      </c>
      <c r="O251" t="s">
        <v>6206</v>
      </c>
      <c r="P251">
        <v>3</v>
      </c>
      <c r="Q251" t="s">
        <v>6207</v>
      </c>
      <c r="R251" t="s">
        <v>6208</v>
      </c>
      <c r="S251">
        <v>695</v>
      </c>
      <c r="T251" t="s">
        <v>4989</v>
      </c>
      <c r="U251" t="s">
        <v>4990</v>
      </c>
      <c r="V251" t="s">
        <v>4991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4981</v>
      </c>
      <c r="B252" t="s">
        <v>5639</v>
      </c>
      <c r="C252">
        <v>179</v>
      </c>
      <c r="D252">
        <v>108</v>
      </c>
      <c r="E252">
        <v>189</v>
      </c>
      <c r="F252">
        <v>1000</v>
      </c>
      <c r="G252" t="s">
        <v>5640</v>
      </c>
      <c r="H252">
        <v>49000</v>
      </c>
      <c r="I252">
        <v>250863268</v>
      </c>
      <c r="J252" t="s">
        <v>6209</v>
      </c>
      <c r="K252" t="s">
        <v>5641</v>
      </c>
      <c r="L252" t="s">
        <v>284</v>
      </c>
      <c r="M252">
        <v>234480</v>
      </c>
      <c r="N252">
        <v>55486</v>
      </c>
      <c r="O252" t="s">
        <v>5642</v>
      </c>
      <c r="P252">
        <v>2</v>
      </c>
      <c r="Q252" t="s">
        <v>6210</v>
      </c>
      <c r="R252" t="s">
        <v>6211</v>
      </c>
      <c r="S252">
        <v>444</v>
      </c>
      <c r="T252" t="s">
        <v>4989</v>
      </c>
      <c r="U252" t="s">
        <v>4990</v>
      </c>
      <c r="V252" t="s">
        <v>5039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4981</v>
      </c>
      <c r="B253" t="s">
        <v>6212</v>
      </c>
      <c r="C253">
        <v>358</v>
      </c>
      <c r="D253">
        <v>114</v>
      </c>
      <c r="E253">
        <v>62</v>
      </c>
      <c r="F253">
        <v>884</v>
      </c>
      <c r="G253" t="s">
        <v>6082</v>
      </c>
      <c r="H253">
        <v>12000</v>
      </c>
      <c r="I253">
        <v>155181732</v>
      </c>
      <c r="J253" t="s">
        <v>5559</v>
      </c>
      <c r="K253" t="s">
        <v>5856</v>
      </c>
      <c r="L253" t="s">
        <v>285</v>
      </c>
      <c r="M253">
        <v>147497</v>
      </c>
      <c r="N253">
        <v>16718</v>
      </c>
      <c r="O253" t="s">
        <v>6213</v>
      </c>
      <c r="P253">
        <v>0</v>
      </c>
      <c r="Q253" t="s">
        <v>6214</v>
      </c>
      <c r="R253" t="s">
        <v>6215</v>
      </c>
      <c r="S253">
        <v>499</v>
      </c>
      <c r="T253" t="s">
        <v>4989</v>
      </c>
      <c r="U253" t="s">
        <v>4990</v>
      </c>
      <c r="V253" t="s">
        <v>4991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4981</v>
      </c>
      <c r="B254" t="s">
        <v>6216</v>
      </c>
      <c r="C254">
        <v>160</v>
      </c>
      <c r="D254">
        <v>119</v>
      </c>
      <c r="E254">
        <v>55</v>
      </c>
      <c r="F254">
        <v>387</v>
      </c>
      <c r="G254" t="s">
        <v>5766</v>
      </c>
      <c r="H254">
        <v>811</v>
      </c>
      <c r="I254">
        <v>125332007</v>
      </c>
      <c r="J254" t="s">
        <v>5001</v>
      </c>
      <c r="K254" t="s">
        <v>6217</v>
      </c>
      <c r="L254" t="s">
        <v>286</v>
      </c>
      <c r="M254">
        <v>149680</v>
      </c>
      <c r="N254">
        <v>2958</v>
      </c>
      <c r="O254" t="s">
        <v>6218</v>
      </c>
      <c r="P254">
        <v>3</v>
      </c>
      <c r="Q254" t="s">
        <v>6219</v>
      </c>
      <c r="R254" t="s">
        <v>6220</v>
      </c>
      <c r="S254">
        <v>328</v>
      </c>
      <c r="T254" t="s">
        <v>4989</v>
      </c>
      <c r="U254" t="s">
        <v>5006</v>
      </c>
      <c r="V254" t="s">
        <v>4991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4981</v>
      </c>
      <c r="B255" t="s">
        <v>5320</v>
      </c>
      <c r="C255">
        <v>192</v>
      </c>
      <c r="D255">
        <v>142</v>
      </c>
      <c r="E255">
        <v>776</v>
      </c>
      <c r="F255">
        <v>1000</v>
      </c>
      <c r="G255" t="s">
        <v>6221</v>
      </c>
      <c r="H255">
        <v>13000</v>
      </c>
      <c r="I255">
        <v>113330342</v>
      </c>
      <c r="J255" t="s">
        <v>5811</v>
      </c>
      <c r="K255" t="s">
        <v>5349</v>
      </c>
      <c r="L255" t="s">
        <v>287</v>
      </c>
      <c r="M255">
        <v>207613</v>
      </c>
      <c r="N255">
        <v>19454</v>
      </c>
      <c r="O255" t="s">
        <v>5075</v>
      </c>
      <c r="P255">
        <v>1</v>
      </c>
      <c r="Q255" t="s">
        <v>6222</v>
      </c>
      <c r="R255" t="s">
        <v>6223</v>
      </c>
      <c r="S255">
        <v>1144</v>
      </c>
      <c r="T255" t="s">
        <v>4989</v>
      </c>
      <c r="U255" t="s">
        <v>4990</v>
      </c>
      <c r="V255" t="s">
        <v>5452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4981</v>
      </c>
      <c r="B256" t="s">
        <v>6224</v>
      </c>
      <c r="C256">
        <v>198</v>
      </c>
      <c r="D256">
        <v>125</v>
      </c>
      <c r="E256">
        <v>0</v>
      </c>
      <c r="F256">
        <v>350</v>
      </c>
      <c r="G256" t="s">
        <v>6225</v>
      </c>
      <c r="H256">
        <v>11000</v>
      </c>
      <c r="I256">
        <v>125531634</v>
      </c>
      <c r="J256" t="s">
        <v>6226</v>
      </c>
      <c r="K256" t="s">
        <v>5246</v>
      </c>
      <c r="L256" t="s">
        <v>288</v>
      </c>
      <c r="M256">
        <v>284852</v>
      </c>
      <c r="N256">
        <v>19359</v>
      </c>
      <c r="O256" t="s">
        <v>6227</v>
      </c>
      <c r="P256">
        <v>0</v>
      </c>
      <c r="Q256" t="s">
        <v>6228</v>
      </c>
      <c r="R256" t="s">
        <v>6229</v>
      </c>
      <c r="S256">
        <v>627</v>
      </c>
      <c r="T256" t="s">
        <v>4989</v>
      </c>
      <c r="U256" t="s">
        <v>4990</v>
      </c>
      <c r="V256" t="s">
        <v>4991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4981</v>
      </c>
      <c r="B257" t="s">
        <v>5398</v>
      </c>
      <c r="C257">
        <v>233</v>
      </c>
      <c r="D257">
        <v>126</v>
      </c>
      <c r="E257">
        <v>218</v>
      </c>
      <c r="F257">
        <v>322</v>
      </c>
      <c r="G257" t="s">
        <v>5435</v>
      </c>
      <c r="H257">
        <v>11000</v>
      </c>
      <c r="I257">
        <v>186336103</v>
      </c>
      <c r="J257" t="s">
        <v>6230</v>
      </c>
      <c r="K257" t="s">
        <v>5246</v>
      </c>
      <c r="L257" t="s">
        <v>289</v>
      </c>
      <c r="M257">
        <v>348861</v>
      </c>
      <c r="N257">
        <v>22722</v>
      </c>
      <c r="O257" t="s">
        <v>6231</v>
      </c>
      <c r="P257">
        <v>2</v>
      </c>
      <c r="Q257" t="s">
        <v>6232</v>
      </c>
      <c r="R257" t="s">
        <v>6233</v>
      </c>
      <c r="S257">
        <v>798</v>
      </c>
      <c r="T257" t="s">
        <v>4989</v>
      </c>
      <c r="U257" t="s">
        <v>4990</v>
      </c>
      <c r="V257" t="s">
        <v>4991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4981</v>
      </c>
      <c r="B258" t="s">
        <v>6007</v>
      </c>
      <c r="C258">
        <v>263</v>
      </c>
      <c r="D258">
        <v>119</v>
      </c>
      <c r="E258">
        <v>124</v>
      </c>
      <c r="F258">
        <v>1000</v>
      </c>
      <c r="G258" t="s">
        <v>6234</v>
      </c>
      <c r="H258">
        <v>14000</v>
      </c>
      <c r="I258">
        <v>129995817</v>
      </c>
      <c r="J258" t="s">
        <v>5936</v>
      </c>
      <c r="K258" t="s">
        <v>5139</v>
      </c>
      <c r="L258" t="s">
        <v>290</v>
      </c>
      <c r="M258">
        <v>154621</v>
      </c>
      <c r="N258">
        <v>22622</v>
      </c>
      <c r="O258" t="s">
        <v>6235</v>
      </c>
      <c r="P258">
        <v>0</v>
      </c>
      <c r="Q258" t="s">
        <v>6236</v>
      </c>
      <c r="R258" t="s">
        <v>6237</v>
      </c>
      <c r="S258">
        <v>258</v>
      </c>
      <c r="T258" t="s">
        <v>4989</v>
      </c>
      <c r="U258" t="s">
        <v>4990</v>
      </c>
      <c r="V258" t="s">
        <v>4991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5588</v>
      </c>
      <c r="B259" t="s">
        <v>5369</v>
      </c>
      <c r="C259">
        <v>267</v>
      </c>
      <c r="D259">
        <v>170</v>
      </c>
      <c r="E259">
        <v>17000</v>
      </c>
      <c r="F259">
        <v>827</v>
      </c>
      <c r="G259" t="s">
        <v>6238</v>
      </c>
      <c r="H259">
        <v>29000</v>
      </c>
      <c r="I259">
        <v>102608827</v>
      </c>
      <c r="J259" t="s">
        <v>6239</v>
      </c>
      <c r="K259" t="s">
        <v>5141</v>
      </c>
      <c r="L259" t="s">
        <v>291</v>
      </c>
      <c r="M259">
        <v>264318</v>
      </c>
      <c r="N259">
        <v>34582</v>
      </c>
      <c r="O259" t="s">
        <v>6240</v>
      </c>
      <c r="P259">
        <v>0</v>
      </c>
      <c r="Q259" t="s">
        <v>6241</v>
      </c>
      <c r="R259" t="s">
        <v>6242</v>
      </c>
      <c r="S259">
        <v>799</v>
      </c>
      <c r="T259" t="s">
        <v>4989</v>
      </c>
      <c r="U259" t="s">
        <v>4990</v>
      </c>
      <c r="V259" t="s">
        <v>4991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4981</v>
      </c>
      <c r="B260" t="s">
        <v>5360</v>
      </c>
      <c r="C260">
        <v>184</v>
      </c>
      <c r="D260">
        <v>85</v>
      </c>
      <c r="E260">
        <v>11</v>
      </c>
      <c r="F260">
        <v>116</v>
      </c>
      <c r="G260" t="s">
        <v>6243</v>
      </c>
      <c r="H260">
        <v>480</v>
      </c>
      <c r="I260">
        <v>42776259</v>
      </c>
      <c r="J260" t="s">
        <v>5621</v>
      </c>
      <c r="K260" t="s">
        <v>6244</v>
      </c>
      <c r="L260" t="s">
        <v>292</v>
      </c>
      <c r="M260">
        <v>53160</v>
      </c>
      <c r="N260">
        <v>1173</v>
      </c>
      <c r="O260" t="s">
        <v>6245</v>
      </c>
      <c r="P260">
        <v>1</v>
      </c>
      <c r="Q260" t="s">
        <v>6246</v>
      </c>
      <c r="R260" t="s">
        <v>6247</v>
      </c>
      <c r="S260">
        <v>121</v>
      </c>
      <c r="T260" t="s">
        <v>4989</v>
      </c>
      <c r="U260" t="s">
        <v>4990</v>
      </c>
      <c r="V260" t="s">
        <v>5039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4981</v>
      </c>
      <c r="B261" t="s">
        <v>6248</v>
      </c>
      <c r="C261">
        <v>447</v>
      </c>
      <c r="D261">
        <v>119</v>
      </c>
      <c r="E261">
        <v>1000</v>
      </c>
      <c r="F261">
        <v>741</v>
      </c>
      <c r="G261" t="s">
        <v>5075</v>
      </c>
      <c r="H261">
        <v>11000</v>
      </c>
      <c r="I261">
        <v>98780042</v>
      </c>
      <c r="J261" t="s">
        <v>6249</v>
      </c>
      <c r="K261" t="s">
        <v>5002</v>
      </c>
      <c r="L261" t="s">
        <v>293</v>
      </c>
      <c r="M261">
        <v>136019</v>
      </c>
      <c r="N261">
        <v>13391</v>
      </c>
      <c r="O261" t="s">
        <v>6250</v>
      </c>
      <c r="P261">
        <v>0</v>
      </c>
      <c r="Q261" t="s">
        <v>6251</v>
      </c>
      <c r="R261" t="s">
        <v>6252</v>
      </c>
      <c r="S261">
        <v>443</v>
      </c>
      <c r="T261" t="s">
        <v>4989</v>
      </c>
      <c r="U261" t="s">
        <v>4990</v>
      </c>
      <c r="V261" t="s">
        <v>4991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4981</v>
      </c>
      <c r="C262">
        <v>29</v>
      </c>
      <c r="D262">
        <v>60</v>
      </c>
      <c r="F262">
        <v>432</v>
      </c>
      <c r="G262" t="s">
        <v>6253</v>
      </c>
      <c r="H262">
        <v>669</v>
      </c>
      <c r="J262" t="s">
        <v>6254</v>
      </c>
      <c r="K262" t="s">
        <v>6255</v>
      </c>
      <c r="L262" t="s">
        <v>294</v>
      </c>
      <c r="M262">
        <v>25402</v>
      </c>
      <c r="N262">
        <v>1655</v>
      </c>
      <c r="O262" t="s">
        <v>6256</v>
      </c>
      <c r="P262">
        <v>4</v>
      </c>
      <c r="Q262" t="s">
        <v>6257</v>
      </c>
      <c r="R262" t="s">
        <v>6258</v>
      </c>
      <c r="S262">
        <v>97</v>
      </c>
      <c r="T262" t="s">
        <v>4989</v>
      </c>
      <c r="U262" t="s">
        <v>4990</v>
      </c>
      <c r="V262" t="s">
        <v>6259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4981</v>
      </c>
      <c r="B263" t="s">
        <v>6260</v>
      </c>
      <c r="C263">
        <v>366</v>
      </c>
      <c r="D263">
        <v>102</v>
      </c>
      <c r="E263">
        <v>263</v>
      </c>
      <c r="F263">
        <v>1000</v>
      </c>
      <c r="G263" t="s">
        <v>6261</v>
      </c>
      <c r="H263">
        <v>6000</v>
      </c>
      <c r="I263">
        <v>106369117</v>
      </c>
      <c r="J263" t="s">
        <v>6262</v>
      </c>
      <c r="K263" t="s">
        <v>5127</v>
      </c>
      <c r="L263" t="s">
        <v>295</v>
      </c>
      <c r="M263">
        <v>225273</v>
      </c>
      <c r="N263">
        <v>10583</v>
      </c>
      <c r="O263" t="s">
        <v>5891</v>
      </c>
      <c r="P263">
        <v>0</v>
      </c>
      <c r="Q263" t="s">
        <v>6263</v>
      </c>
      <c r="R263" t="s">
        <v>6264</v>
      </c>
      <c r="S263">
        <v>523</v>
      </c>
      <c r="T263" t="s">
        <v>4989</v>
      </c>
      <c r="U263" t="s">
        <v>4990</v>
      </c>
      <c r="V263" t="s">
        <v>5452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4981</v>
      </c>
      <c r="B264" t="s">
        <v>6265</v>
      </c>
      <c r="C264">
        <v>172</v>
      </c>
      <c r="D264">
        <v>103</v>
      </c>
      <c r="E264">
        <v>67</v>
      </c>
      <c r="F264">
        <v>111</v>
      </c>
      <c r="G264" t="s">
        <v>6266</v>
      </c>
      <c r="H264">
        <v>383</v>
      </c>
      <c r="I264">
        <v>142614158</v>
      </c>
      <c r="J264" t="s">
        <v>5188</v>
      </c>
      <c r="K264" t="s">
        <v>6267</v>
      </c>
      <c r="L264" t="s">
        <v>296</v>
      </c>
      <c r="M264">
        <v>66593</v>
      </c>
      <c r="N264">
        <v>692</v>
      </c>
      <c r="O264" t="s">
        <v>6268</v>
      </c>
      <c r="P264">
        <v>3</v>
      </c>
      <c r="Q264" t="s">
        <v>6269</v>
      </c>
      <c r="R264" t="s">
        <v>6270</v>
      </c>
      <c r="S264">
        <v>153</v>
      </c>
      <c r="T264" t="s">
        <v>4989</v>
      </c>
      <c r="U264" t="s">
        <v>4990</v>
      </c>
      <c r="V264" t="s">
        <v>5039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4981</v>
      </c>
      <c r="B265" t="s">
        <v>6271</v>
      </c>
      <c r="C265">
        <v>104</v>
      </c>
      <c r="D265">
        <v>76</v>
      </c>
      <c r="E265">
        <v>6</v>
      </c>
      <c r="F265">
        <v>421</v>
      </c>
      <c r="G265" t="s">
        <v>6272</v>
      </c>
      <c r="H265">
        <v>12000</v>
      </c>
      <c r="I265">
        <v>50026353</v>
      </c>
      <c r="J265" t="s">
        <v>6273</v>
      </c>
      <c r="K265" t="s">
        <v>5189</v>
      </c>
      <c r="L265" t="s">
        <v>297</v>
      </c>
      <c r="M265">
        <v>13581</v>
      </c>
      <c r="N265">
        <v>13607</v>
      </c>
      <c r="O265" t="s">
        <v>6274</v>
      </c>
      <c r="P265">
        <v>0</v>
      </c>
      <c r="Q265" t="s">
        <v>6275</v>
      </c>
      <c r="R265" t="s">
        <v>6276</v>
      </c>
      <c r="S265">
        <v>88</v>
      </c>
      <c r="T265" t="s">
        <v>4989</v>
      </c>
      <c r="U265" t="s">
        <v>4990</v>
      </c>
      <c r="V265" t="s">
        <v>5039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4981</v>
      </c>
      <c r="B266" t="s">
        <v>6007</v>
      </c>
      <c r="C266">
        <v>181</v>
      </c>
      <c r="D266">
        <v>120</v>
      </c>
      <c r="E266">
        <v>124</v>
      </c>
      <c r="F266">
        <v>943</v>
      </c>
      <c r="G266" t="s">
        <v>6234</v>
      </c>
      <c r="H266">
        <v>6000</v>
      </c>
      <c r="I266">
        <v>66002193</v>
      </c>
      <c r="J266" t="s">
        <v>6277</v>
      </c>
      <c r="K266" t="s">
        <v>5135</v>
      </c>
      <c r="L266" t="s">
        <v>298</v>
      </c>
      <c r="M266">
        <v>44296</v>
      </c>
      <c r="N266">
        <v>12452</v>
      </c>
      <c r="O266" t="s">
        <v>5670</v>
      </c>
      <c r="P266">
        <v>3</v>
      </c>
      <c r="Q266" t="s">
        <v>6278</v>
      </c>
      <c r="R266" t="s">
        <v>6279</v>
      </c>
      <c r="S266">
        <v>144</v>
      </c>
      <c r="T266" t="s">
        <v>4989</v>
      </c>
      <c r="U266" t="s">
        <v>4990</v>
      </c>
      <c r="V266" t="s">
        <v>4991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4981</v>
      </c>
      <c r="B267" t="s">
        <v>5639</v>
      </c>
      <c r="C267">
        <v>327</v>
      </c>
      <c r="D267">
        <v>127</v>
      </c>
      <c r="E267">
        <v>189</v>
      </c>
      <c r="F267">
        <v>544</v>
      </c>
      <c r="G267" t="s">
        <v>6280</v>
      </c>
      <c r="H267">
        <v>20000</v>
      </c>
      <c r="I267">
        <v>85463309</v>
      </c>
      <c r="J267" t="s">
        <v>6281</v>
      </c>
      <c r="K267" t="s">
        <v>5181</v>
      </c>
      <c r="L267" t="s">
        <v>299</v>
      </c>
      <c r="M267">
        <v>254841</v>
      </c>
      <c r="N267">
        <v>22254</v>
      </c>
      <c r="O267" t="s">
        <v>6282</v>
      </c>
      <c r="P267">
        <v>1</v>
      </c>
      <c r="Q267" t="s">
        <v>6283</v>
      </c>
      <c r="R267" t="s">
        <v>6284</v>
      </c>
      <c r="S267">
        <v>426</v>
      </c>
      <c r="T267" t="s">
        <v>4989</v>
      </c>
      <c r="U267" t="s">
        <v>4990</v>
      </c>
      <c r="V267" t="s">
        <v>4991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4981</v>
      </c>
      <c r="B268" t="s">
        <v>6265</v>
      </c>
      <c r="C268">
        <v>125</v>
      </c>
      <c r="D268">
        <v>105</v>
      </c>
      <c r="E268">
        <v>67</v>
      </c>
      <c r="F268">
        <v>40</v>
      </c>
      <c r="G268" t="s">
        <v>6285</v>
      </c>
      <c r="H268">
        <v>681</v>
      </c>
      <c r="I268">
        <v>71017784</v>
      </c>
      <c r="J268" t="s">
        <v>5188</v>
      </c>
      <c r="K268" t="s">
        <v>6286</v>
      </c>
      <c r="L268" t="s">
        <v>300</v>
      </c>
      <c r="M268">
        <v>27257</v>
      </c>
      <c r="N268">
        <v>914</v>
      </c>
      <c r="O268" t="s">
        <v>6287</v>
      </c>
      <c r="P268">
        <v>3</v>
      </c>
      <c r="Q268" t="s">
        <v>6288</v>
      </c>
      <c r="R268" t="s">
        <v>6289</v>
      </c>
      <c r="S268">
        <v>59</v>
      </c>
      <c r="T268" t="s">
        <v>4989</v>
      </c>
      <c r="U268" t="s">
        <v>4990</v>
      </c>
      <c r="V268" t="s">
        <v>5039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4981</v>
      </c>
      <c r="B269" t="s">
        <v>6290</v>
      </c>
      <c r="C269">
        <v>79</v>
      </c>
      <c r="D269">
        <v>121</v>
      </c>
      <c r="E269">
        <v>101</v>
      </c>
      <c r="F269">
        <v>202</v>
      </c>
      <c r="G269" t="s">
        <v>5224</v>
      </c>
      <c r="H269">
        <v>673</v>
      </c>
      <c r="I269">
        <v>48068396</v>
      </c>
      <c r="J269" t="s">
        <v>6291</v>
      </c>
      <c r="K269" t="s">
        <v>6292</v>
      </c>
      <c r="L269" t="s">
        <v>301</v>
      </c>
      <c r="M269">
        <v>60573</v>
      </c>
      <c r="N269">
        <v>2027</v>
      </c>
      <c r="O269" t="s">
        <v>6293</v>
      </c>
      <c r="P269">
        <v>0</v>
      </c>
      <c r="Q269" t="s">
        <v>6294</v>
      </c>
      <c r="R269" t="s">
        <v>6295</v>
      </c>
      <c r="S269">
        <v>248</v>
      </c>
      <c r="T269" t="s">
        <v>4989</v>
      </c>
      <c r="U269" t="s">
        <v>4990</v>
      </c>
      <c r="V269" t="s">
        <v>4991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4981</v>
      </c>
      <c r="B270" t="s">
        <v>5645</v>
      </c>
      <c r="C270">
        <v>326</v>
      </c>
      <c r="D270">
        <v>114</v>
      </c>
      <c r="E270">
        <v>151</v>
      </c>
      <c r="F270">
        <v>430</v>
      </c>
      <c r="G270" t="s">
        <v>6296</v>
      </c>
      <c r="H270">
        <v>11000</v>
      </c>
      <c r="I270">
        <v>61656849</v>
      </c>
      <c r="J270" t="s">
        <v>5505</v>
      </c>
      <c r="K270" t="s">
        <v>5289</v>
      </c>
      <c r="L270" t="s">
        <v>302</v>
      </c>
      <c r="M270">
        <v>184561</v>
      </c>
      <c r="N270">
        <v>12908</v>
      </c>
      <c r="O270" t="s">
        <v>6297</v>
      </c>
      <c r="P270">
        <v>4</v>
      </c>
      <c r="Q270" t="s">
        <v>6298</v>
      </c>
      <c r="R270" t="s">
        <v>6299</v>
      </c>
      <c r="S270">
        <v>554</v>
      </c>
      <c r="T270" t="s">
        <v>4989</v>
      </c>
      <c r="U270" t="s">
        <v>4990</v>
      </c>
      <c r="V270" t="s">
        <v>4991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4981</v>
      </c>
      <c r="B271" t="s">
        <v>6300</v>
      </c>
      <c r="C271">
        <v>354</v>
      </c>
      <c r="D271">
        <v>129</v>
      </c>
      <c r="E271">
        <v>235</v>
      </c>
      <c r="F271">
        <v>297</v>
      </c>
      <c r="G271" t="s">
        <v>6301</v>
      </c>
      <c r="H271">
        <v>13000</v>
      </c>
      <c r="I271">
        <v>134520804</v>
      </c>
      <c r="J271" t="s">
        <v>5001</v>
      </c>
      <c r="K271" t="s">
        <v>5778</v>
      </c>
      <c r="L271" t="s">
        <v>303</v>
      </c>
      <c r="M271">
        <v>336235</v>
      </c>
      <c r="N271">
        <v>13961</v>
      </c>
      <c r="O271" t="s">
        <v>6302</v>
      </c>
      <c r="P271">
        <v>1</v>
      </c>
      <c r="Q271" t="s">
        <v>6303</v>
      </c>
      <c r="R271" t="s">
        <v>6304</v>
      </c>
      <c r="S271">
        <v>782</v>
      </c>
      <c r="T271" t="s">
        <v>4989</v>
      </c>
      <c r="U271" t="s">
        <v>4990</v>
      </c>
      <c r="V271" t="s">
        <v>4991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4981</v>
      </c>
      <c r="B272" t="s">
        <v>5103</v>
      </c>
      <c r="C272">
        <v>297</v>
      </c>
      <c r="D272">
        <v>171</v>
      </c>
      <c r="E272">
        <v>0</v>
      </c>
      <c r="F272">
        <v>857</v>
      </c>
      <c r="G272" t="s">
        <v>4993</v>
      </c>
      <c r="H272">
        <v>16000</v>
      </c>
      <c r="I272">
        <v>313837577</v>
      </c>
      <c r="J272" t="s">
        <v>5429</v>
      </c>
      <c r="K272" t="s">
        <v>5129</v>
      </c>
      <c r="L272" t="s">
        <v>304</v>
      </c>
      <c r="M272">
        <v>1238746</v>
      </c>
      <c r="N272">
        <v>22342</v>
      </c>
      <c r="O272" t="s">
        <v>6305</v>
      </c>
      <c r="P272">
        <v>2</v>
      </c>
      <c r="Q272" t="s">
        <v>6306</v>
      </c>
      <c r="R272" t="s">
        <v>6307</v>
      </c>
      <c r="S272">
        <v>5060</v>
      </c>
      <c r="T272" t="s">
        <v>4989</v>
      </c>
      <c r="U272" t="s">
        <v>5110</v>
      </c>
      <c r="V272" t="s">
        <v>4991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4981</v>
      </c>
      <c r="B273" t="s">
        <v>6308</v>
      </c>
      <c r="C273">
        <v>188</v>
      </c>
      <c r="D273">
        <v>120</v>
      </c>
      <c r="E273">
        <v>153</v>
      </c>
      <c r="F273">
        <v>447</v>
      </c>
      <c r="G273" t="s">
        <v>5642</v>
      </c>
      <c r="H273">
        <v>1000</v>
      </c>
      <c r="I273">
        <v>24004159</v>
      </c>
      <c r="J273" t="s">
        <v>6309</v>
      </c>
      <c r="K273" t="s">
        <v>5290</v>
      </c>
      <c r="L273" t="s">
        <v>305</v>
      </c>
      <c r="M273">
        <v>68720</v>
      </c>
      <c r="N273">
        <v>3175</v>
      </c>
      <c r="O273" t="s">
        <v>6310</v>
      </c>
      <c r="P273">
        <v>0</v>
      </c>
      <c r="Q273" t="s">
        <v>6311</v>
      </c>
      <c r="R273" t="s">
        <v>6312</v>
      </c>
      <c r="S273">
        <v>191</v>
      </c>
      <c r="T273" t="s">
        <v>4989</v>
      </c>
      <c r="U273" t="s">
        <v>4990</v>
      </c>
      <c r="V273" t="s">
        <v>5039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5588</v>
      </c>
      <c r="B274" t="s">
        <v>6313</v>
      </c>
      <c r="C274">
        <v>174</v>
      </c>
      <c r="D274">
        <v>165</v>
      </c>
      <c r="E274">
        <v>0</v>
      </c>
      <c r="F274">
        <v>780</v>
      </c>
      <c r="G274" t="s">
        <v>5633</v>
      </c>
      <c r="H274">
        <v>10000</v>
      </c>
      <c r="I274">
        <v>58183966</v>
      </c>
      <c r="J274" t="s">
        <v>6314</v>
      </c>
      <c r="K274" t="s">
        <v>5099</v>
      </c>
      <c r="L274" t="s">
        <v>306</v>
      </c>
      <c r="M274">
        <v>79186</v>
      </c>
      <c r="N274">
        <v>14196</v>
      </c>
      <c r="O274" t="s">
        <v>5833</v>
      </c>
      <c r="P274">
        <v>1</v>
      </c>
      <c r="Q274" t="s">
        <v>6315</v>
      </c>
      <c r="R274" t="s">
        <v>6316</v>
      </c>
      <c r="S274">
        <v>386</v>
      </c>
      <c r="T274" t="s">
        <v>4989</v>
      </c>
      <c r="U274" t="s">
        <v>4990</v>
      </c>
      <c r="V274" t="s">
        <v>5452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4981</v>
      </c>
      <c r="B275" t="s">
        <v>6317</v>
      </c>
      <c r="C275">
        <v>109</v>
      </c>
      <c r="D275">
        <v>82</v>
      </c>
      <c r="E275">
        <v>34</v>
      </c>
      <c r="F275">
        <v>434</v>
      </c>
      <c r="G275" t="s">
        <v>6318</v>
      </c>
      <c r="H275">
        <v>760</v>
      </c>
      <c r="I275">
        <v>100446895</v>
      </c>
      <c r="J275" t="s">
        <v>5621</v>
      </c>
      <c r="K275" t="s">
        <v>5190</v>
      </c>
      <c r="L275" t="s">
        <v>307</v>
      </c>
      <c r="M275">
        <v>36033</v>
      </c>
      <c r="N275">
        <v>2762</v>
      </c>
      <c r="O275" t="s">
        <v>6319</v>
      </c>
      <c r="P275">
        <v>1</v>
      </c>
      <c r="Q275" t="s">
        <v>6320</v>
      </c>
      <c r="R275" t="s">
        <v>6321</v>
      </c>
      <c r="S275">
        <v>456</v>
      </c>
      <c r="T275" t="s">
        <v>4989</v>
      </c>
      <c r="U275" t="s">
        <v>4990</v>
      </c>
      <c r="V275" t="s">
        <v>5039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4981</v>
      </c>
      <c r="B276" t="s">
        <v>5828</v>
      </c>
      <c r="C276">
        <v>225</v>
      </c>
      <c r="D276">
        <v>115</v>
      </c>
      <c r="E276">
        <v>295</v>
      </c>
      <c r="F276">
        <v>466</v>
      </c>
      <c r="G276" t="s">
        <v>5256</v>
      </c>
      <c r="H276">
        <v>10000</v>
      </c>
      <c r="I276">
        <v>144795350</v>
      </c>
      <c r="J276" t="s">
        <v>6322</v>
      </c>
      <c r="K276" t="s">
        <v>5099</v>
      </c>
      <c r="L276" t="s">
        <v>308</v>
      </c>
      <c r="M276">
        <v>387632</v>
      </c>
      <c r="N276">
        <v>12068</v>
      </c>
      <c r="O276" t="s">
        <v>6323</v>
      </c>
      <c r="P276">
        <v>1</v>
      </c>
      <c r="Q276" t="s">
        <v>6324</v>
      </c>
      <c r="R276" t="s">
        <v>6325</v>
      </c>
      <c r="S276">
        <v>789</v>
      </c>
      <c r="T276" t="s">
        <v>4989</v>
      </c>
      <c r="U276" t="s">
        <v>4990</v>
      </c>
      <c r="V276" t="s">
        <v>4991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4981</v>
      </c>
      <c r="B277" t="s">
        <v>5117</v>
      </c>
      <c r="C277">
        <v>239</v>
      </c>
      <c r="D277">
        <v>194</v>
      </c>
      <c r="E277">
        <v>0</v>
      </c>
      <c r="F277">
        <v>195</v>
      </c>
      <c r="G277" t="s">
        <v>4993</v>
      </c>
      <c r="H277">
        <v>14000</v>
      </c>
      <c r="I277">
        <v>47396698</v>
      </c>
      <c r="J277" t="s">
        <v>5877</v>
      </c>
      <c r="K277" t="s">
        <v>5152</v>
      </c>
      <c r="L277" t="s">
        <v>309</v>
      </c>
      <c r="M277">
        <v>217373</v>
      </c>
      <c r="N277">
        <v>19600</v>
      </c>
      <c r="O277" t="s">
        <v>6326</v>
      </c>
      <c r="P277">
        <v>1</v>
      </c>
      <c r="Q277" t="s">
        <v>6327</v>
      </c>
      <c r="R277" t="s">
        <v>6328</v>
      </c>
      <c r="S277">
        <v>942</v>
      </c>
      <c r="T277" t="s">
        <v>4989</v>
      </c>
      <c r="U277" t="s">
        <v>4990</v>
      </c>
      <c r="V277" t="s">
        <v>5452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4981</v>
      </c>
      <c r="B278" t="s">
        <v>5753</v>
      </c>
      <c r="C278">
        <v>101</v>
      </c>
      <c r="D278">
        <v>84</v>
      </c>
      <c r="E278">
        <v>50</v>
      </c>
      <c r="F278">
        <v>692</v>
      </c>
      <c r="G278" t="s">
        <v>6108</v>
      </c>
      <c r="H278">
        <v>979</v>
      </c>
      <c r="I278">
        <v>140015224</v>
      </c>
      <c r="J278" t="s">
        <v>5621</v>
      </c>
      <c r="K278" t="s">
        <v>6329</v>
      </c>
      <c r="L278" t="s">
        <v>310</v>
      </c>
      <c r="M278">
        <v>94172</v>
      </c>
      <c r="N278">
        <v>3382</v>
      </c>
      <c r="O278" t="s">
        <v>6330</v>
      </c>
      <c r="P278">
        <v>0</v>
      </c>
      <c r="Q278" t="s">
        <v>6331</v>
      </c>
      <c r="R278" t="s">
        <v>6332</v>
      </c>
      <c r="S278">
        <v>179</v>
      </c>
      <c r="T278" t="s">
        <v>4989</v>
      </c>
      <c r="U278" t="s">
        <v>5605</v>
      </c>
      <c r="V278" t="s">
        <v>5039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4981</v>
      </c>
      <c r="B279" t="s">
        <v>6333</v>
      </c>
      <c r="C279">
        <v>228</v>
      </c>
      <c r="D279">
        <v>97</v>
      </c>
      <c r="E279">
        <v>63</v>
      </c>
      <c r="F279">
        <v>525</v>
      </c>
      <c r="G279" t="s">
        <v>6334</v>
      </c>
      <c r="H279">
        <v>852</v>
      </c>
      <c r="I279">
        <v>104374107</v>
      </c>
      <c r="J279" t="s">
        <v>6335</v>
      </c>
      <c r="K279" t="s">
        <v>5716</v>
      </c>
      <c r="L279" t="s">
        <v>311</v>
      </c>
      <c r="M279">
        <v>89351</v>
      </c>
      <c r="N279">
        <v>2480</v>
      </c>
      <c r="O279" t="s">
        <v>6336</v>
      </c>
      <c r="P279">
        <v>0</v>
      </c>
      <c r="Q279" t="s">
        <v>6337</v>
      </c>
      <c r="R279" t="s">
        <v>6338</v>
      </c>
      <c r="S279">
        <v>214</v>
      </c>
      <c r="T279" t="s">
        <v>4989</v>
      </c>
      <c r="U279" t="s">
        <v>4990</v>
      </c>
      <c r="V279" t="s">
        <v>5193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4981</v>
      </c>
      <c r="B280" t="s">
        <v>5117</v>
      </c>
      <c r="C280">
        <v>568</v>
      </c>
      <c r="D280">
        <v>151</v>
      </c>
      <c r="E280">
        <v>0</v>
      </c>
      <c r="F280">
        <v>372</v>
      </c>
      <c r="G280" t="s">
        <v>6339</v>
      </c>
      <c r="H280">
        <v>13000</v>
      </c>
      <c r="I280">
        <v>228430993</v>
      </c>
      <c r="J280" t="s">
        <v>5515</v>
      </c>
      <c r="K280" t="s">
        <v>5926</v>
      </c>
      <c r="L280" t="s">
        <v>312</v>
      </c>
      <c r="M280">
        <v>472488</v>
      </c>
      <c r="N280">
        <v>14831</v>
      </c>
      <c r="O280" t="s">
        <v>6340</v>
      </c>
      <c r="P280">
        <v>1</v>
      </c>
      <c r="Q280" t="s">
        <v>6341</v>
      </c>
      <c r="R280" t="s">
        <v>6342</v>
      </c>
      <c r="S280">
        <v>1023</v>
      </c>
      <c r="T280" t="s">
        <v>4989</v>
      </c>
      <c r="U280" t="s">
        <v>4990</v>
      </c>
      <c r="V280" t="s">
        <v>4991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6343</v>
      </c>
      <c r="D281">
        <v>22</v>
      </c>
      <c r="E281">
        <v>0</v>
      </c>
      <c r="H281">
        <v>5</v>
      </c>
      <c r="J281" t="s">
        <v>22</v>
      </c>
      <c r="K281" t="s">
        <v>6344</v>
      </c>
      <c r="L281" t="s">
        <v>313</v>
      </c>
      <c r="M281">
        <v>6</v>
      </c>
      <c r="N281">
        <v>5</v>
      </c>
      <c r="P281">
        <v>0</v>
      </c>
      <c r="R281" t="s">
        <v>6345</v>
      </c>
      <c r="Z281">
        <v>7.2</v>
      </c>
      <c r="AB281">
        <v>0</v>
      </c>
    </row>
    <row r="282" spans="1:28" x14ac:dyDescent="0.3">
      <c r="A282" t="s">
        <v>4981</v>
      </c>
      <c r="B282" t="s">
        <v>5194</v>
      </c>
      <c r="C282">
        <v>257</v>
      </c>
      <c r="D282">
        <v>136</v>
      </c>
      <c r="E282">
        <v>0</v>
      </c>
      <c r="F282">
        <v>3000</v>
      </c>
      <c r="G282" t="s">
        <v>5189</v>
      </c>
      <c r="H282">
        <v>19000</v>
      </c>
      <c r="I282">
        <v>35799026</v>
      </c>
      <c r="J282" t="s">
        <v>6346</v>
      </c>
      <c r="K282" t="s">
        <v>5043</v>
      </c>
      <c r="L282" t="s">
        <v>314</v>
      </c>
      <c r="M282">
        <v>263329</v>
      </c>
      <c r="N282">
        <v>34839</v>
      </c>
      <c r="O282" t="s">
        <v>5512</v>
      </c>
      <c r="P282">
        <v>1</v>
      </c>
      <c r="Q282" t="s">
        <v>6347</v>
      </c>
      <c r="R282" t="s">
        <v>6348</v>
      </c>
      <c r="S282">
        <v>899</v>
      </c>
      <c r="T282" t="s">
        <v>4989</v>
      </c>
      <c r="U282" t="s">
        <v>4990</v>
      </c>
      <c r="V282" t="s">
        <v>4991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4981</v>
      </c>
      <c r="B283" t="s">
        <v>6349</v>
      </c>
      <c r="C283">
        <v>62</v>
      </c>
      <c r="D283">
        <v>104</v>
      </c>
      <c r="E283">
        <v>23</v>
      </c>
      <c r="F283">
        <v>591</v>
      </c>
      <c r="G283" t="s">
        <v>6350</v>
      </c>
      <c r="H283">
        <v>752</v>
      </c>
      <c r="I283">
        <v>6712451</v>
      </c>
      <c r="J283" t="s">
        <v>6351</v>
      </c>
      <c r="K283" t="s">
        <v>6352</v>
      </c>
      <c r="L283" t="s">
        <v>315</v>
      </c>
      <c r="M283">
        <v>4102</v>
      </c>
      <c r="N283">
        <v>3133</v>
      </c>
      <c r="O283" t="s">
        <v>5422</v>
      </c>
      <c r="P283">
        <v>0</v>
      </c>
      <c r="Q283" t="s">
        <v>6353</v>
      </c>
      <c r="R283" t="s">
        <v>6354</v>
      </c>
      <c r="S283">
        <v>89</v>
      </c>
      <c r="T283" t="s">
        <v>4989</v>
      </c>
      <c r="U283" t="s">
        <v>6355</v>
      </c>
      <c r="V283" t="s">
        <v>5452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4981</v>
      </c>
      <c r="B284" t="s">
        <v>6356</v>
      </c>
      <c r="C284">
        <v>175</v>
      </c>
      <c r="D284">
        <v>127</v>
      </c>
      <c r="E284">
        <v>57</v>
      </c>
      <c r="F284">
        <v>3000</v>
      </c>
      <c r="G284" t="s">
        <v>5435</v>
      </c>
      <c r="H284">
        <v>12000</v>
      </c>
      <c r="I284">
        <v>101643008</v>
      </c>
      <c r="J284" t="s">
        <v>5241</v>
      </c>
      <c r="K284" t="s">
        <v>5553</v>
      </c>
      <c r="L284" t="s">
        <v>316</v>
      </c>
      <c r="M284">
        <v>218341</v>
      </c>
      <c r="N284">
        <v>29069</v>
      </c>
      <c r="O284" t="s">
        <v>6357</v>
      </c>
      <c r="P284">
        <v>1</v>
      </c>
      <c r="Q284" t="s">
        <v>6358</v>
      </c>
      <c r="R284" t="s">
        <v>6359</v>
      </c>
      <c r="S284">
        <v>498</v>
      </c>
      <c r="T284" t="s">
        <v>4989</v>
      </c>
      <c r="U284" t="s">
        <v>4990</v>
      </c>
      <c r="V284" t="s">
        <v>4991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4981</v>
      </c>
      <c r="B285" t="s">
        <v>5117</v>
      </c>
      <c r="C285">
        <v>265</v>
      </c>
      <c r="D285">
        <v>171</v>
      </c>
      <c r="E285">
        <v>0</v>
      </c>
      <c r="F285">
        <v>695</v>
      </c>
      <c r="G285" t="s">
        <v>6360</v>
      </c>
      <c r="H285">
        <v>3000</v>
      </c>
      <c r="I285">
        <v>187670866</v>
      </c>
      <c r="J285" t="s">
        <v>6361</v>
      </c>
      <c r="K285" t="s">
        <v>5512</v>
      </c>
      <c r="L285" t="s">
        <v>317</v>
      </c>
      <c r="M285">
        <v>982637</v>
      </c>
      <c r="N285">
        <v>6521</v>
      </c>
      <c r="O285" t="s">
        <v>6362</v>
      </c>
      <c r="P285">
        <v>0</v>
      </c>
      <c r="Q285" t="s">
        <v>6363</v>
      </c>
      <c r="R285" t="s">
        <v>6364</v>
      </c>
      <c r="S285">
        <v>2368</v>
      </c>
      <c r="T285" t="s">
        <v>4989</v>
      </c>
      <c r="U285" t="s">
        <v>4990</v>
      </c>
      <c r="V285" t="s">
        <v>5452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4981</v>
      </c>
      <c r="B286" t="s">
        <v>5287</v>
      </c>
      <c r="C286">
        <v>252</v>
      </c>
      <c r="D286">
        <v>145</v>
      </c>
      <c r="E286">
        <v>14000</v>
      </c>
      <c r="F286">
        <v>533</v>
      </c>
      <c r="G286" t="s">
        <v>6365</v>
      </c>
      <c r="H286">
        <v>10000</v>
      </c>
      <c r="I286">
        <v>132014112</v>
      </c>
      <c r="J286" t="s">
        <v>6322</v>
      </c>
      <c r="K286" t="s">
        <v>5400</v>
      </c>
      <c r="L286" t="s">
        <v>318</v>
      </c>
      <c r="M286">
        <v>399651</v>
      </c>
      <c r="N286">
        <v>12546</v>
      </c>
      <c r="O286" t="s">
        <v>6366</v>
      </c>
      <c r="P286">
        <v>0</v>
      </c>
      <c r="Q286" t="s">
        <v>6367</v>
      </c>
      <c r="R286" t="s">
        <v>6368</v>
      </c>
      <c r="S286">
        <v>1331</v>
      </c>
      <c r="T286" t="s">
        <v>4989</v>
      </c>
      <c r="U286" t="s">
        <v>4990</v>
      </c>
      <c r="V286" t="s">
        <v>4991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4981</v>
      </c>
      <c r="B287" t="s">
        <v>6003</v>
      </c>
      <c r="C287">
        <v>232</v>
      </c>
      <c r="D287">
        <v>174</v>
      </c>
      <c r="E287">
        <v>0</v>
      </c>
      <c r="F287">
        <v>9000</v>
      </c>
      <c r="G287" t="s">
        <v>5050</v>
      </c>
      <c r="H287">
        <v>11000</v>
      </c>
      <c r="I287">
        <v>261970615</v>
      </c>
      <c r="J287" t="s">
        <v>5048</v>
      </c>
      <c r="K287" t="s">
        <v>5047</v>
      </c>
      <c r="L287" t="s">
        <v>319</v>
      </c>
      <c r="M287">
        <v>387616</v>
      </c>
      <c r="N287">
        <v>35672</v>
      </c>
      <c r="O287" t="s">
        <v>5965</v>
      </c>
      <c r="P287">
        <v>1</v>
      </c>
      <c r="Q287" t="s">
        <v>6369</v>
      </c>
      <c r="R287" t="s">
        <v>6370</v>
      </c>
      <c r="S287">
        <v>858</v>
      </c>
      <c r="T287" t="s">
        <v>4989</v>
      </c>
      <c r="U287" t="s">
        <v>5006</v>
      </c>
      <c r="V287" t="s">
        <v>5039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5588</v>
      </c>
      <c r="B288" t="s">
        <v>5223</v>
      </c>
      <c r="C288">
        <v>400</v>
      </c>
      <c r="D288">
        <v>144</v>
      </c>
      <c r="E288">
        <v>258</v>
      </c>
      <c r="F288">
        <v>834</v>
      </c>
      <c r="G288" t="s">
        <v>6371</v>
      </c>
      <c r="H288">
        <v>6000</v>
      </c>
      <c r="I288">
        <v>167007184</v>
      </c>
      <c r="J288" t="s">
        <v>5001</v>
      </c>
      <c r="K288" t="s">
        <v>5127</v>
      </c>
      <c r="L288" t="s">
        <v>320</v>
      </c>
      <c r="M288">
        <v>470483</v>
      </c>
      <c r="N288">
        <v>9125</v>
      </c>
      <c r="O288" t="s">
        <v>6372</v>
      </c>
      <c r="P288">
        <v>1</v>
      </c>
      <c r="Q288" t="s">
        <v>6373</v>
      </c>
      <c r="R288" t="s">
        <v>6374</v>
      </c>
      <c r="S288">
        <v>2301</v>
      </c>
      <c r="T288" t="s">
        <v>4989</v>
      </c>
      <c r="U288" t="s">
        <v>5006</v>
      </c>
      <c r="V288" t="s">
        <v>4991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4981</v>
      </c>
      <c r="B289" t="s">
        <v>5174</v>
      </c>
      <c r="C289">
        <v>230</v>
      </c>
      <c r="D289">
        <v>119</v>
      </c>
      <c r="E289">
        <v>13000</v>
      </c>
      <c r="F289">
        <v>567</v>
      </c>
      <c r="G289" t="s">
        <v>6375</v>
      </c>
      <c r="H289">
        <v>1000</v>
      </c>
      <c r="I289">
        <v>180011740</v>
      </c>
      <c r="J289" t="s">
        <v>5151</v>
      </c>
      <c r="K289" t="s">
        <v>5454</v>
      </c>
      <c r="L289" t="s">
        <v>321</v>
      </c>
      <c r="M289">
        <v>177725</v>
      </c>
      <c r="N289">
        <v>2776</v>
      </c>
      <c r="O289" t="s">
        <v>6376</v>
      </c>
      <c r="P289">
        <v>0</v>
      </c>
      <c r="Q289" t="s">
        <v>6377</v>
      </c>
      <c r="R289" t="s">
        <v>6378</v>
      </c>
      <c r="S289">
        <v>1368</v>
      </c>
      <c r="T289" t="s">
        <v>4989</v>
      </c>
      <c r="U289" t="s">
        <v>4990</v>
      </c>
      <c r="V289" t="s">
        <v>4991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4981</v>
      </c>
      <c r="B290" t="s">
        <v>4982</v>
      </c>
      <c r="C290">
        <v>210</v>
      </c>
      <c r="D290">
        <v>153</v>
      </c>
      <c r="E290">
        <v>0</v>
      </c>
      <c r="F290">
        <v>539</v>
      </c>
      <c r="G290" t="s">
        <v>6379</v>
      </c>
      <c r="H290">
        <v>780</v>
      </c>
      <c r="I290">
        <v>204843350</v>
      </c>
      <c r="J290" t="s">
        <v>5505</v>
      </c>
      <c r="K290" t="s">
        <v>5833</v>
      </c>
      <c r="L290" t="s">
        <v>322</v>
      </c>
      <c r="M290">
        <v>744891</v>
      </c>
      <c r="N290">
        <v>2829</v>
      </c>
      <c r="O290" t="s">
        <v>6380</v>
      </c>
      <c r="P290">
        <v>0</v>
      </c>
      <c r="Q290" t="s">
        <v>6381</v>
      </c>
      <c r="R290" t="s">
        <v>6382</v>
      </c>
      <c r="S290">
        <v>983</v>
      </c>
      <c r="T290" t="s">
        <v>4989</v>
      </c>
      <c r="U290" t="s">
        <v>4990</v>
      </c>
      <c r="V290" t="s">
        <v>5452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4981</v>
      </c>
      <c r="B291" t="s">
        <v>6313</v>
      </c>
      <c r="C291">
        <v>357</v>
      </c>
      <c r="D291">
        <v>140</v>
      </c>
      <c r="E291">
        <v>0</v>
      </c>
      <c r="F291">
        <v>1000</v>
      </c>
      <c r="G291" t="s">
        <v>5008</v>
      </c>
      <c r="H291">
        <v>40000</v>
      </c>
      <c r="I291">
        <v>97030725</v>
      </c>
      <c r="J291" t="s">
        <v>6383</v>
      </c>
      <c r="K291" t="s">
        <v>4995</v>
      </c>
      <c r="L291" t="s">
        <v>323</v>
      </c>
      <c r="M291">
        <v>230931</v>
      </c>
      <c r="N291">
        <v>64599</v>
      </c>
      <c r="O291" t="s">
        <v>5093</v>
      </c>
      <c r="P291">
        <v>1</v>
      </c>
      <c r="Q291" t="s">
        <v>6384</v>
      </c>
      <c r="R291" t="s">
        <v>6385</v>
      </c>
      <c r="S291">
        <v>585</v>
      </c>
      <c r="T291" t="s">
        <v>4989</v>
      </c>
      <c r="U291" t="s">
        <v>4990</v>
      </c>
      <c r="V291" t="s">
        <v>5452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4981</v>
      </c>
      <c r="B292" t="s">
        <v>5117</v>
      </c>
      <c r="C292">
        <v>300</v>
      </c>
      <c r="D292">
        <v>176</v>
      </c>
      <c r="E292">
        <v>0</v>
      </c>
      <c r="F292">
        <v>561</v>
      </c>
      <c r="G292" t="s">
        <v>6386</v>
      </c>
      <c r="H292">
        <v>18000</v>
      </c>
      <c r="I292">
        <v>130127620</v>
      </c>
      <c r="J292" t="s">
        <v>6387</v>
      </c>
      <c r="K292" t="s">
        <v>6388</v>
      </c>
      <c r="L292" t="s">
        <v>324</v>
      </c>
      <c r="M292">
        <v>324671</v>
      </c>
      <c r="N292">
        <v>20354</v>
      </c>
      <c r="O292" t="s">
        <v>6389</v>
      </c>
      <c r="P292">
        <v>0</v>
      </c>
      <c r="Q292" t="s">
        <v>6390</v>
      </c>
      <c r="R292" t="s">
        <v>6391</v>
      </c>
      <c r="S292">
        <v>458</v>
      </c>
      <c r="T292" t="s">
        <v>4989</v>
      </c>
      <c r="U292" t="s">
        <v>4990</v>
      </c>
      <c r="V292" t="s">
        <v>5452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4981</v>
      </c>
      <c r="B293" t="s">
        <v>4982</v>
      </c>
      <c r="C293">
        <v>94</v>
      </c>
      <c r="D293">
        <v>141</v>
      </c>
      <c r="E293">
        <v>0</v>
      </c>
      <c r="F293">
        <v>618</v>
      </c>
      <c r="G293" t="s">
        <v>6392</v>
      </c>
      <c r="H293">
        <v>2000</v>
      </c>
      <c r="I293">
        <v>146282411</v>
      </c>
      <c r="J293" t="s">
        <v>6393</v>
      </c>
      <c r="K293" t="s">
        <v>6394</v>
      </c>
      <c r="L293" t="s">
        <v>325</v>
      </c>
      <c r="M293">
        <v>190439</v>
      </c>
      <c r="N293">
        <v>4528</v>
      </c>
      <c r="O293" t="s">
        <v>6395</v>
      </c>
      <c r="P293">
        <v>0</v>
      </c>
      <c r="Q293" t="s">
        <v>6396</v>
      </c>
      <c r="R293" t="s">
        <v>6397</v>
      </c>
      <c r="S293">
        <v>351</v>
      </c>
      <c r="T293" t="s">
        <v>4989</v>
      </c>
      <c r="U293" t="s">
        <v>4990</v>
      </c>
      <c r="V293" t="s">
        <v>5452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4981</v>
      </c>
      <c r="B294" t="s">
        <v>6398</v>
      </c>
      <c r="C294">
        <v>267</v>
      </c>
      <c r="D294">
        <v>106</v>
      </c>
      <c r="E294">
        <v>12000</v>
      </c>
      <c r="F294">
        <v>385</v>
      </c>
      <c r="G294" t="s">
        <v>5197</v>
      </c>
      <c r="H294">
        <v>18000</v>
      </c>
      <c r="I294">
        <v>65452312</v>
      </c>
      <c r="J294" t="s">
        <v>5241</v>
      </c>
      <c r="K294" t="s">
        <v>6388</v>
      </c>
      <c r="L294" t="s">
        <v>326</v>
      </c>
      <c r="M294">
        <v>149998</v>
      </c>
      <c r="N294">
        <v>19906</v>
      </c>
      <c r="O294" t="s">
        <v>6399</v>
      </c>
      <c r="P294">
        <v>1</v>
      </c>
      <c r="Q294" t="s">
        <v>6400</v>
      </c>
      <c r="R294" t="s">
        <v>6401</v>
      </c>
      <c r="S294">
        <v>285</v>
      </c>
      <c r="T294" t="s">
        <v>4989</v>
      </c>
      <c r="U294" t="s">
        <v>4990</v>
      </c>
      <c r="V294" t="s">
        <v>5452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4981</v>
      </c>
      <c r="B295" t="s">
        <v>6402</v>
      </c>
      <c r="C295">
        <v>180</v>
      </c>
      <c r="D295">
        <v>98</v>
      </c>
      <c r="E295">
        <v>80</v>
      </c>
      <c r="F295">
        <v>708</v>
      </c>
      <c r="G295" t="s">
        <v>6403</v>
      </c>
      <c r="H295">
        <v>22000</v>
      </c>
      <c r="I295">
        <v>148383780</v>
      </c>
      <c r="J295" t="s">
        <v>6351</v>
      </c>
      <c r="K295" t="s">
        <v>6404</v>
      </c>
      <c r="L295" t="s">
        <v>327</v>
      </c>
      <c r="M295">
        <v>85531</v>
      </c>
      <c r="N295">
        <v>24082</v>
      </c>
      <c r="O295" t="s">
        <v>6405</v>
      </c>
      <c r="P295">
        <v>10</v>
      </c>
      <c r="Q295" t="s">
        <v>6406</v>
      </c>
      <c r="R295" t="s">
        <v>6407</v>
      </c>
      <c r="S295">
        <v>152</v>
      </c>
      <c r="T295" t="s">
        <v>4989</v>
      </c>
      <c r="U295" t="s">
        <v>4990</v>
      </c>
      <c r="V295" t="s">
        <v>4991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4981</v>
      </c>
      <c r="B296" t="s">
        <v>6408</v>
      </c>
      <c r="C296">
        <v>265</v>
      </c>
      <c r="D296">
        <v>116</v>
      </c>
      <c r="E296">
        <v>285</v>
      </c>
      <c r="F296">
        <v>107</v>
      </c>
      <c r="G296" t="s">
        <v>6000</v>
      </c>
      <c r="H296">
        <v>12000</v>
      </c>
      <c r="I296">
        <v>119219978</v>
      </c>
      <c r="J296" t="s">
        <v>6409</v>
      </c>
      <c r="K296" t="s">
        <v>5856</v>
      </c>
      <c r="L296" t="s">
        <v>328</v>
      </c>
      <c r="M296">
        <v>189806</v>
      </c>
      <c r="N296">
        <v>20233</v>
      </c>
      <c r="O296" t="s">
        <v>6410</v>
      </c>
      <c r="P296">
        <v>2</v>
      </c>
      <c r="Q296" t="s">
        <v>6411</v>
      </c>
      <c r="R296" t="s">
        <v>6412</v>
      </c>
      <c r="S296">
        <v>316</v>
      </c>
      <c r="T296" t="s">
        <v>4989</v>
      </c>
      <c r="U296" t="s">
        <v>4990</v>
      </c>
      <c r="V296" t="s">
        <v>4991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4981</v>
      </c>
      <c r="B297" t="s">
        <v>6413</v>
      </c>
      <c r="C297">
        <v>81</v>
      </c>
      <c r="D297">
        <v>115</v>
      </c>
      <c r="E297">
        <v>55</v>
      </c>
      <c r="F297">
        <v>383</v>
      </c>
      <c r="G297" t="s">
        <v>6154</v>
      </c>
      <c r="H297">
        <v>1000</v>
      </c>
      <c r="I297">
        <v>101228120</v>
      </c>
      <c r="J297" t="s">
        <v>6414</v>
      </c>
      <c r="K297" t="s">
        <v>6415</v>
      </c>
      <c r="L297" t="s">
        <v>329</v>
      </c>
      <c r="M297">
        <v>84424</v>
      </c>
      <c r="N297">
        <v>3454</v>
      </c>
      <c r="O297" t="s">
        <v>6416</v>
      </c>
      <c r="P297">
        <v>1</v>
      </c>
      <c r="Q297" t="s">
        <v>6417</v>
      </c>
      <c r="R297" t="s">
        <v>6418</v>
      </c>
      <c r="S297">
        <v>131</v>
      </c>
      <c r="T297" t="s">
        <v>4989</v>
      </c>
      <c r="U297" t="s">
        <v>4990</v>
      </c>
      <c r="V297" t="s">
        <v>5452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4981</v>
      </c>
      <c r="B298" t="s">
        <v>6419</v>
      </c>
      <c r="C298">
        <v>765</v>
      </c>
      <c r="D298">
        <v>165</v>
      </c>
      <c r="E298">
        <v>16000</v>
      </c>
      <c r="F298">
        <v>265</v>
      </c>
      <c r="G298" t="s">
        <v>5002</v>
      </c>
      <c r="H298">
        <v>29000</v>
      </c>
      <c r="I298">
        <v>162804648</v>
      </c>
      <c r="J298" t="s">
        <v>6420</v>
      </c>
      <c r="K298" t="s">
        <v>5141</v>
      </c>
      <c r="L298" t="s">
        <v>330</v>
      </c>
      <c r="M298">
        <v>955174</v>
      </c>
      <c r="N298">
        <v>40978</v>
      </c>
      <c r="O298" t="s">
        <v>6097</v>
      </c>
      <c r="P298">
        <v>1</v>
      </c>
      <c r="Q298" t="s">
        <v>6421</v>
      </c>
      <c r="R298" t="s">
        <v>6422</v>
      </c>
      <c r="S298">
        <v>1193</v>
      </c>
      <c r="T298" t="s">
        <v>4989</v>
      </c>
      <c r="U298" t="s">
        <v>4990</v>
      </c>
      <c r="V298" t="s">
        <v>5452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4981</v>
      </c>
      <c r="B299" t="s">
        <v>6423</v>
      </c>
      <c r="C299">
        <v>80</v>
      </c>
      <c r="D299">
        <v>91</v>
      </c>
      <c r="E299">
        <v>21</v>
      </c>
      <c r="F299">
        <v>542</v>
      </c>
      <c r="G299" t="s">
        <v>6424</v>
      </c>
      <c r="H299">
        <v>2000</v>
      </c>
      <c r="I299">
        <v>100117603</v>
      </c>
      <c r="J299" t="s">
        <v>6425</v>
      </c>
      <c r="K299" t="s">
        <v>6101</v>
      </c>
      <c r="L299" t="s">
        <v>331</v>
      </c>
      <c r="M299">
        <v>102933</v>
      </c>
      <c r="N299">
        <v>4842</v>
      </c>
      <c r="O299" t="s">
        <v>6426</v>
      </c>
      <c r="P299">
        <v>0</v>
      </c>
      <c r="Q299" t="s">
        <v>6427</v>
      </c>
      <c r="R299" t="s">
        <v>6428</v>
      </c>
      <c r="S299">
        <v>230</v>
      </c>
      <c r="T299" t="s">
        <v>4989</v>
      </c>
      <c r="U299" t="s">
        <v>4990</v>
      </c>
      <c r="V299" t="s">
        <v>5193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4981</v>
      </c>
      <c r="B300" t="s">
        <v>6429</v>
      </c>
      <c r="C300">
        <v>141</v>
      </c>
      <c r="D300">
        <v>78</v>
      </c>
      <c r="E300">
        <v>10</v>
      </c>
      <c r="F300">
        <v>253</v>
      </c>
      <c r="G300" t="s">
        <v>6430</v>
      </c>
      <c r="H300">
        <v>558</v>
      </c>
      <c r="I300">
        <v>89296573</v>
      </c>
      <c r="J300" t="s">
        <v>5188</v>
      </c>
      <c r="K300" t="s">
        <v>6431</v>
      </c>
      <c r="L300" t="s">
        <v>332</v>
      </c>
      <c r="M300">
        <v>128285</v>
      </c>
      <c r="N300">
        <v>2039</v>
      </c>
      <c r="O300" t="s">
        <v>6432</v>
      </c>
      <c r="P300">
        <v>1</v>
      </c>
      <c r="Q300" t="s">
        <v>6433</v>
      </c>
      <c r="R300" t="s">
        <v>6434</v>
      </c>
      <c r="S300">
        <v>297</v>
      </c>
      <c r="T300" t="s">
        <v>4989</v>
      </c>
      <c r="U300" t="s">
        <v>4990</v>
      </c>
      <c r="V300" t="s">
        <v>5193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4981</v>
      </c>
      <c r="B301" t="s">
        <v>6435</v>
      </c>
      <c r="C301">
        <v>383</v>
      </c>
      <c r="D301">
        <v>103</v>
      </c>
      <c r="E301">
        <v>165</v>
      </c>
      <c r="F301">
        <v>13000</v>
      </c>
      <c r="G301" t="s">
        <v>6436</v>
      </c>
      <c r="H301">
        <v>26000</v>
      </c>
      <c r="I301">
        <v>85017401</v>
      </c>
      <c r="J301" t="s">
        <v>5001</v>
      </c>
      <c r="K301" t="s">
        <v>5242</v>
      </c>
      <c r="L301" t="s">
        <v>333</v>
      </c>
      <c r="M301">
        <v>246803</v>
      </c>
      <c r="N301">
        <v>57881</v>
      </c>
      <c r="O301" t="s">
        <v>5778</v>
      </c>
      <c r="P301">
        <v>3</v>
      </c>
      <c r="Q301" t="s">
        <v>6437</v>
      </c>
      <c r="R301" t="s">
        <v>6438</v>
      </c>
      <c r="S301">
        <v>474</v>
      </c>
      <c r="T301" t="s">
        <v>4989</v>
      </c>
      <c r="U301" t="s">
        <v>4990</v>
      </c>
      <c r="V301" t="s">
        <v>5452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4981</v>
      </c>
      <c r="B302" t="s">
        <v>5551</v>
      </c>
      <c r="C302">
        <v>193</v>
      </c>
      <c r="D302">
        <v>131</v>
      </c>
      <c r="E302">
        <v>226</v>
      </c>
      <c r="F302">
        <v>341</v>
      </c>
      <c r="G302" t="s">
        <v>6439</v>
      </c>
      <c r="H302">
        <v>12000</v>
      </c>
      <c r="I302">
        <v>173005002</v>
      </c>
      <c r="J302" t="s">
        <v>6440</v>
      </c>
      <c r="K302" t="s">
        <v>5553</v>
      </c>
      <c r="L302" t="s">
        <v>334</v>
      </c>
      <c r="M302">
        <v>255447</v>
      </c>
      <c r="N302">
        <v>13679</v>
      </c>
      <c r="O302" t="s">
        <v>6441</v>
      </c>
      <c r="P302">
        <v>0</v>
      </c>
      <c r="Q302" t="s">
        <v>6442</v>
      </c>
      <c r="R302" t="s">
        <v>6443</v>
      </c>
      <c r="S302">
        <v>692</v>
      </c>
      <c r="T302" t="s">
        <v>4989</v>
      </c>
      <c r="U302" t="s">
        <v>4990</v>
      </c>
      <c r="V302" t="s">
        <v>5039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5588</v>
      </c>
      <c r="B303" t="s">
        <v>6444</v>
      </c>
      <c r="C303">
        <v>170</v>
      </c>
      <c r="D303">
        <v>104</v>
      </c>
      <c r="E303">
        <v>14</v>
      </c>
      <c r="F303">
        <v>203</v>
      </c>
      <c r="G303" t="s">
        <v>6445</v>
      </c>
      <c r="H303">
        <v>3000</v>
      </c>
      <c r="I303">
        <v>75030163</v>
      </c>
      <c r="J303" t="s">
        <v>5084</v>
      </c>
      <c r="K303" t="s">
        <v>5512</v>
      </c>
      <c r="L303" t="s">
        <v>335</v>
      </c>
      <c r="M303">
        <v>108076</v>
      </c>
      <c r="N303">
        <v>4487</v>
      </c>
      <c r="O303" t="s">
        <v>6446</v>
      </c>
      <c r="P303">
        <v>0</v>
      </c>
      <c r="Q303" t="s">
        <v>6447</v>
      </c>
      <c r="R303" t="s">
        <v>6448</v>
      </c>
      <c r="S303">
        <v>1690</v>
      </c>
      <c r="T303" t="s">
        <v>4989</v>
      </c>
      <c r="U303" t="s">
        <v>4990</v>
      </c>
      <c r="V303" t="s">
        <v>5039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4981</v>
      </c>
      <c r="B304" t="s">
        <v>6449</v>
      </c>
      <c r="C304">
        <v>333</v>
      </c>
      <c r="D304">
        <v>101</v>
      </c>
      <c r="E304">
        <v>0</v>
      </c>
      <c r="F304">
        <v>279</v>
      </c>
      <c r="G304" t="s">
        <v>6450</v>
      </c>
      <c r="H304">
        <v>925</v>
      </c>
      <c r="I304">
        <v>77222184</v>
      </c>
      <c r="J304" t="s">
        <v>5421</v>
      </c>
      <c r="K304" t="s">
        <v>6451</v>
      </c>
      <c r="L304" t="s">
        <v>336</v>
      </c>
      <c r="M304">
        <v>87677</v>
      </c>
      <c r="N304">
        <v>1738</v>
      </c>
      <c r="O304" t="s">
        <v>6452</v>
      </c>
      <c r="P304">
        <v>0</v>
      </c>
      <c r="Q304" t="s">
        <v>6453</v>
      </c>
      <c r="R304" t="s">
        <v>6454</v>
      </c>
      <c r="S304">
        <v>388</v>
      </c>
      <c r="T304" t="s">
        <v>4989</v>
      </c>
      <c r="U304" t="s">
        <v>5605</v>
      </c>
      <c r="V304" t="s">
        <v>5039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4981</v>
      </c>
      <c r="B305" t="s">
        <v>5748</v>
      </c>
      <c r="C305">
        <v>256</v>
      </c>
      <c r="D305">
        <v>111</v>
      </c>
      <c r="E305">
        <v>456</v>
      </c>
      <c r="F305">
        <v>394</v>
      </c>
      <c r="G305" t="s">
        <v>5749</v>
      </c>
      <c r="H305">
        <v>20000</v>
      </c>
      <c r="I305">
        <v>34964818</v>
      </c>
      <c r="J305" t="s">
        <v>5128</v>
      </c>
      <c r="K305" t="s">
        <v>5181</v>
      </c>
      <c r="L305" t="s">
        <v>181</v>
      </c>
      <c r="M305">
        <v>39956</v>
      </c>
      <c r="N305">
        <v>21393</v>
      </c>
      <c r="O305" t="s">
        <v>5750</v>
      </c>
      <c r="P305">
        <v>4</v>
      </c>
      <c r="Q305" t="s">
        <v>5751</v>
      </c>
      <c r="R305" t="s">
        <v>5752</v>
      </c>
      <c r="S305">
        <v>186</v>
      </c>
      <c r="T305" t="s">
        <v>4989</v>
      </c>
      <c r="U305" t="s">
        <v>4990</v>
      </c>
      <c r="V305" t="s">
        <v>5039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4981</v>
      </c>
      <c r="B306" t="s">
        <v>6455</v>
      </c>
      <c r="C306">
        <v>203</v>
      </c>
      <c r="D306">
        <v>102</v>
      </c>
      <c r="E306">
        <v>77</v>
      </c>
      <c r="F306">
        <v>120</v>
      </c>
      <c r="G306" t="s">
        <v>6456</v>
      </c>
      <c r="H306">
        <v>14000</v>
      </c>
      <c r="I306">
        <v>107515297</v>
      </c>
      <c r="J306" t="s">
        <v>5489</v>
      </c>
      <c r="K306" t="s">
        <v>5548</v>
      </c>
      <c r="L306" t="s">
        <v>337</v>
      </c>
      <c r="M306">
        <v>85833</v>
      </c>
      <c r="N306">
        <v>14552</v>
      </c>
      <c r="O306" t="s">
        <v>6457</v>
      </c>
      <c r="P306">
        <v>2</v>
      </c>
      <c r="Q306" t="s">
        <v>6458</v>
      </c>
      <c r="R306" t="s">
        <v>6459</v>
      </c>
      <c r="S306">
        <v>113</v>
      </c>
      <c r="T306" t="s">
        <v>4989</v>
      </c>
      <c r="U306" t="s">
        <v>4990</v>
      </c>
      <c r="V306" t="s">
        <v>5039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4981</v>
      </c>
      <c r="B307" t="s">
        <v>6460</v>
      </c>
      <c r="C307">
        <v>321</v>
      </c>
      <c r="D307">
        <v>103</v>
      </c>
      <c r="E307">
        <v>207</v>
      </c>
      <c r="F307">
        <v>3000</v>
      </c>
      <c r="G307" t="s">
        <v>5435</v>
      </c>
      <c r="H307">
        <v>40000</v>
      </c>
      <c r="I307">
        <v>67631157</v>
      </c>
      <c r="J307" t="s">
        <v>6461</v>
      </c>
      <c r="K307" t="s">
        <v>4995</v>
      </c>
      <c r="L307" t="s">
        <v>338</v>
      </c>
      <c r="M307">
        <v>176598</v>
      </c>
      <c r="N307">
        <v>55175</v>
      </c>
      <c r="O307" t="s">
        <v>6462</v>
      </c>
      <c r="P307">
        <v>0</v>
      </c>
      <c r="Q307" t="s">
        <v>6463</v>
      </c>
      <c r="R307" t="s">
        <v>6464</v>
      </c>
      <c r="S307">
        <v>374</v>
      </c>
      <c r="T307" t="s">
        <v>4989</v>
      </c>
      <c r="U307" t="s">
        <v>4990</v>
      </c>
      <c r="V307" t="s">
        <v>4991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4981</v>
      </c>
      <c r="B308" t="s">
        <v>6465</v>
      </c>
      <c r="C308">
        <v>174</v>
      </c>
      <c r="D308">
        <v>121</v>
      </c>
      <c r="E308">
        <v>0</v>
      </c>
      <c r="F308">
        <v>595</v>
      </c>
      <c r="G308" t="s">
        <v>6466</v>
      </c>
      <c r="H308">
        <v>1000</v>
      </c>
      <c r="I308">
        <v>66862068</v>
      </c>
      <c r="J308" t="s">
        <v>6467</v>
      </c>
      <c r="K308" t="s">
        <v>4985</v>
      </c>
      <c r="L308" t="s">
        <v>339</v>
      </c>
      <c r="M308">
        <v>89509</v>
      </c>
      <c r="N308">
        <v>3903</v>
      </c>
      <c r="O308" t="s">
        <v>6468</v>
      </c>
      <c r="P308">
        <v>0</v>
      </c>
      <c r="Q308" t="s">
        <v>6469</v>
      </c>
      <c r="R308" t="s">
        <v>6470</v>
      </c>
      <c r="S308">
        <v>524</v>
      </c>
      <c r="T308" t="s">
        <v>4989</v>
      </c>
      <c r="U308" t="s">
        <v>4990</v>
      </c>
      <c r="V308" t="s">
        <v>5452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4981</v>
      </c>
      <c r="B309" t="s">
        <v>5809</v>
      </c>
      <c r="C309">
        <v>166</v>
      </c>
      <c r="D309">
        <v>143</v>
      </c>
      <c r="E309">
        <v>380</v>
      </c>
      <c r="F309">
        <v>452</v>
      </c>
      <c r="G309" t="s">
        <v>5512</v>
      </c>
      <c r="H309">
        <v>29000</v>
      </c>
      <c r="I309">
        <v>57366262</v>
      </c>
      <c r="J309" t="s">
        <v>6471</v>
      </c>
      <c r="K309" t="s">
        <v>5141</v>
      </c>
      <c r="L309" t="s">
        <v>340</v>
      </c>
      <c r="M309">
        <v>400292</v>
      </c>
      <c r="N309">
        <v>33160</v>
      </c>
      <c r="O309" t="s">
        <v>6472</v>
      </c>
      <c r="P309">
        <v>0</v>
      </c>
      <c r="Q309" t="s">
        <v>6473</v>
      </c>
      <c r="R309" t="s">
        <v>6474</v>
      </c>
      <c r="S309">
        <v>657</v>
      </c>
      <c r="T309" t="s">
        <v>4989</v>
      </c>
      <c r="U309" t="s">
        <v>5605</v>
      </c>
      <c r="V309" t="s">
        <v>5452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4981</v>
      </c>
      <c r="B310" t="s">
        <v>5369</v>
      </c>
      <c r="C310">
        <v>606</v>
      </c>
      <c r="D310">
        <v>240</v>
      </c>
      <c r="E310">
        <v>17000</v>
      </c>
      <c r="F310">
        <v>4000</v>
      </c>
      <c r="G310" t="s">
        <v>5516</v>
      </c>
      <c r="H310">
        <v>29000</v>
      </c>
      <c r="I310">
        <v>116866727</v>
      </c>
      <c r="J310" t="s">
        <v>6475</v>
      </c>
      <c r="K310" t="s">
        <v>5141</v>
      </c>
      <c r="L310" t="s">
        <v>341</v>
      </c>
      <c r="M310">
        <v>780588</v>
      </c>
      <c r="N310">
        <v>46057</v>
      </c>
      <c r="O310" t="s">
        <v>5170</v>
      </c>
      <c r="P310">
        <v>3</v>
      </c>
      <c r="Q310" t="s">
        <v>6476</v>
      </c>
      <c r="R310" t="s">
        <v>6477</v>
      </c>
      <c r="S310">
        <v>1138</v>
      </c>
      <c r="T310" t="s">
        <v>4989</v>
      </c>
      <c r="U310" t="s">
        <v>4990</v>
      </c>
      <c r="V310" t="s">
        <v>5452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4981</v>
      </c>
      <c r="B311" t="s">
        <v>6060</v>
      </c>
      <c r="C311">
        <v>144</v>
      </c>
      <c r="D311">
        <v>121</v>
      </c>
      <c r="E311">
        <v>541</v>
      </c>
      <c r="F311">
        <v>680</v>
      </c>
      <c r="G311" t="s">
        <v>6478</v>
      </c>
      <c r="H311">
        <v>920</v>
      </c>
      <c r="I311">
        <v>184031112</v>
      </c>
      <c r="J311" t="s">
        <v>4994</v>
      </c>
      <c r="K311" t="s">
        <v>6061</v>
      </c>
      <c r="L311" t="s">
        <v>342</v>
      </c>
      <c r="M311">
        <v>190786</v>
      </c>
      <c r="N311">
        <v>2880</v>
      </c>
      <c r="O311" t="s">
        <v>6479</v>
      </c>
      <c r="P311">
        <v>4</v>
      </c>
      <c r="Q311" t="s">
        <v>6480</v>
      </c>
      <c r="R311" t="s">
        <v>6481</v>
      </c>
      <c r="S311">
        <v>539</v>
      </c>
      <c r="T311" t="s">
        <v>4989</v>
      </c>
      <c r="U311" t="s">
        <v>4990</v>
      </c>
      <c r="V311" t="s">
        <v>4991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4981</v>
      </c>
      <c r="B312" t="s">
        <v>6043</v>
      </c>
      <c r="C312">
        <v>192</v>
      </c>
      <c r="D312">
        <v>129</v>
      </c>
      <c r="E312">
        <v>719</v>
      </c>
      <c r="F312">
        <v>423</v>
      </c>
      <c r="G312" t="s">
        <v>6482</v>
      </c>
      <c r="H312">
        <v>660</v>
      </c>
      <c r="I312">
        <v>54700065</v>
      </c>
      <c r="J312" t="s">
        <v>6483</v>
      </c>
      <c r="K312" t="s">
        <v>6484</v>
      </c>
      <c r="L312" t="s">
        <v>343</v>
      </c>
      <c r="M312">
        <v>221521</v>
      </c>
      <c r="N312">
        <v>2031</v>
      </c>
      <c r="O312" t="s">
        <v>6485</v>
      </c>
      <c r="P312">
        <v>0</v>
      </c>
      <c r="Q312" t="s">
        <v>6486</v>
      </c>
      <c r="R312" t="s">
        <v>6487</v>
      </c>
      <c r="S312">
        <v>1049</v>
      </c>
      <c r="T312" t="s">
        <v>4989</v>
      </c>
      <c r="U312" t="s">
        <v>4990</v>
      </c>
      <c r="V312" t="s">
        <v>5452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4981</v>
      </c>
      <c r="B313" t="s">
        <v>6488</v>
      </c>
      <c r="C313">
        <v>511</v>
      </c>
      <c r="D313">
        <v>172</v>
      </c>
      <c r="E313">
        <v>670</v>
      </c>
      <c r="F313">
        <v>1000</v>
      </c>
      <c r="G313" t="s">
        <v>6489</v>
      </c>
      <c r="H313">
        <v>15000</v>
      </c>
      <c r="I313">
        <v>27098580</v>
      </c>
      <c r="J313" t="s">
        <v>6490</v>
      </c>
      <c r="K313" t="s">
        <v>5231</v>
      </c>
      <c r="L313" t="s">
        <v>344</v>
      </c>
      <c r="M313">
        <v>284825</v>
      </c>
      <c r="N313">
        <v>22686</v>
      </c>
      <c r="O313" t="s">
        <v>5290</v>
      </c>
      <c r="P313">
        <v>5</v>
      </c>
      <c r="Q313" t="s">
        <v>6491</v>
      </c>
      <c r="R313" t="s">
        <v>6492</v>
      </c>
      <c r="S313">
        <v>828</v>
      </c>
      <c r="T313" t="s">
        <v>4989</v>
      </c>
      <c r="U313" t="s">
        <v>5605</v>
      </c>
      <c r="V313" t="s">
        <v>5452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4981</v>
      </c>
      <c r="B314" t="s">
        <v>5053</v>
      </c>
      <c r="C314">
        <v>188</v>
      </c>
      <c r="D314">
        <v>101</v>
      </c>
      <c r="E314">
        <v>0</v>
      </c>
      <c r="F314">
        <v>577</v>
      </c>
      <c r="G314" t="s">
        <v>5835</v>
      </c>
      <c r="H314">
        <v>2000</v>
      </c>
      <c r="I314">
        <v>55673333</v>
      </c>
      <c r="J314" t="s">
        <v>6493</v>
      </c>
      <c r="K314" t="s">
        <v>6121</v>
      </c>
      <c r="L314" t="s">
        <v>345</v>
      </c>
      <c r="M314">
        <v>65785</v>
      </c>
      <c r="N314">
        <v>4286</v>
      </c>
      <c r="O314" t="s">
        <v>6494</v>
      </c>
      <c r="P314">
        <v>1</v>
      </c>
      <c r="Q314" t="s">
        <v>6495</v>
      </c>
      <c r="R314" t="s">
        <v>6496</v>
      </c>
      <c r="S314">
        <v>160</v>
      </c>
      <c r="T314" t="s">
        <v>4989</v>
      </c>
      <c r="U314" t="s">
        <v>4990</v>
      </c>
      <c r="V314" t="s">
        <v>5039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4981</v>
      </c>
      <c r="B315" t="s">
        <v>6497</v>
      </c>
      <c r="C315">
        <v>212</v>
      </c>
      <c r="D315">
        <v>87</v>
      </c>
      <c r="E315">
        <v>26</v>
      </c>
      <c r="F315">
        <v>566</v>
      </c>
      <c r="G315" t="s">
        <v>6498</v>
      </c>
      <c r="H315">
        <v>827</v>
      </c>
      <c r="I315">
        <v>40198710</v>
      </c>
      <c r="J315" t="s">
        <v>6499</v>
      </c>
      <c r="K315" t="s">
        <v>6240</v>
      </c>
      <c r="L315" t="s">
        <v>346</v>
      </c>
      <c r="M315">
        <v>87451</v>
      </c>
      <c r="N315">
        <v>3144</v>
      </c>
      <c r="O315" t="s">
        <v>6500</v>
      </c>
      <c r="P315">
        <v>0</v>
      </c>
      <c r="Q315" t="s">
        <v>6501</v>
      </c>
      <c r="R315" t="s">
        <v>6502</v>
      </c>
      <c r="S315">
        <v>660</v>
      </c>
      <c r="T315" t="s">
        <v>4989</v>
      </c>
      <c r="U315" t="s">
        <v>4990</v>
      </c>
      <c r="V315" t="s">
        <v>4991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4981</v>
      </c>
      <c r="B316" t="s">
        <v>5178</v>
      </c>
      <c r="C316">
        <v>245</v>
      </c>
      <c r="D316">
        <v>101</v>
      </c>
      <c r="E316">
        <v>420</v>
      </c>
      <c r="F316">
        <v>467</v>
      </c>
      <c r="G316" t="s">
        <v>6462</v>
      </c>
      <c r="H316">
        <v>12000</v>
      </c>
      <c r="I316">
        <v>72660029</v>
      </c>
      <c r="J316" t="s">
        <v>5067</v>
      </c>
      <c r="K316" t="s">
        <v>5856</v>
      </c>
      <c r="L316" t="s">
        <v>347</v>
      </c>
      <c r="M316">
        <v>115687</v>
      </c>
      <c r="N316">
        <v>16235</v>
      </c>
      <c r="O316" t="s">
        <v>6503</v>
      </c>
      <c r="P316">
        <v>0</v>
      </c>
      <c r="Q316" t="s">
        <v>6504</v>
      </c>
      <c r="R316" t="s">
        <v>6505</v>
      </c>
      <c r="S316">
        <v>269</v>
      </c>
      <c r="T316" t="s">
        <v>4989</v>
      </c>
      <c r="U316" t="s">
        <v>4990</v>
      </c>
      <c r="V316" t="s">
        <v>4991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4981</v>
      </c>
      <c r="B317" t="s">
        <v>6333</v>
      </c>
      <c r="C317">
        <v>127</v>
      </c>
      <c r="D317">
        <v>95</v>
      </c>
      <c r="E317">
        <v>63</v>
      </c>
      <c r="F317">
        <v>720</v>
      </c>
      <c r="G317" t="s">
        <v>5762</v>
      </c>
      <c r="H317">
        <v>23000</v>
      </c>
      <c r="I317">
        <v>38120554</v>
      </c>
      <c r="J317" t="s">
        <v>5310</v>
      </c>
      <c r="K317" t="s">
        <v>5011</v>
      </c>
      <c r="L317" t="s">
        <v>348</v>
      </c>
      <c r="M317">
        <v>71527</v>
      </c>
      <c r="N317">
        <v>26940</v>
      </c>
      <c r="O317" t="s">
        <v>6506</v>
      </c>
      <c r="P317">
        <v>0</v>
      </c>
      <c r="Q317" t="s">
        <v>6507</v>
      </c>
      <c r="R317" t="s">
        <v>6508</v>
      </c>
      <c r="S317">
        <v>217</v>
      </c>
      <c r="T317" t="s">
        <v>4989</v>
      </c>
      <c r="U317" t="s">
        <v>4990</v>
      </c>
      <c r="V317" t="s">
        <v>5039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4981</v>
      </c>
      <c r="B318" t="s">
        <v>6509</v>
      </c>
      <c r="C318">
        <v>167</v>
      </c>
      <c r="D318">
        <v>102</v>
      </c>
      <c r="E318">
        <v>52</v>
      </c>
      <c r="F318">
        <v>526</v>
      </c>
      <c r="G318" t="s">
        <v>6510</v>
      </c>
      <c r="H318">
        <v>8000</v>
      </c>
      <c r="I318">
        <v>49392095</v>
      </c>
      <c r="J318" t="s">
        <v>6511</v>
      </c>
      <c r="K318" t="s">
        <v>6000</v>
      </c>
      <c r="L318" t="s">
        <v>349</v>
      </c>
      <c r="M318">
        <v>52029</v>
      </c>
      <c r="N318">
        <v>10552</v>
      </c>
      <c r="O318" t="s">
        <v>6512</v>
      </c>
      <c r="P318">
        <v>1</v>
      </c>
      <c r="Q318" t="s">
        <v>6513</v>
      </c>
      <c r="R318" t="s">
        <v>6514</v>
      </c>
      <c r="S318">
        <v>224</v>
      </c>
      <c r="T318" t="s">
        <v>4989</v>
      </c>
      <c r="U318" t="s">
        <v>4990</v>
      </c>
      <c r="V318" t="s">
        <v>4991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4981</v>
      </c>
      <c r="B319" t="s">
        <v>6515</v>
      </c>
      <c r="C319">
        <v>320</v>
      </c>
      <c r="D319">
        <v>131</v>
      </c>
      <c r="E319">
        <v>385</v>
      </c>
      <c r="F319">
        <v>11000</v>
      </c>
      <c r="G319" t="s">
        <v>6436</v>
      </c>
      <c r="H319">
        <v>26000</v>
      </c>
      <c r="I319">
        <v>39292022</v>
      </c>
      <c r="J319" t="s">
        <v>5001</v>
      </c>
      <c r="K319" t="s">
        <v>5242</v>
      </c>
      <c r="L319" t="s">
        <v>350</v>
      </c>
      <c r="M319">
        <v>127258</v>
      </c>
      <c r="N319">
        <v>52610</v>
      </c>
      <c r="O319" t="s">
        <v>5289</v>
      </c>
      <c r="P319">
        <v>15</v>
      </c>
      <c r="Q319" t="s">
        <v>6516</v>
      </c>
      <c r="R319" t="s">
        <v>6517</v>
      </c>
      <c r="S319">
        <v>351</v>
      </c>
      <c r="T319" t="s">
        <v>4989</v>
      </c>
      <c r="U319" t="s">
        <v>4990</v>
      </c>
      <c r="V319" t="s">
        <v>4991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4981</v>
      </c>
      <c r="B320" t="s">
        <v>6518</v>
      </c>
      <c r="C320">
        <v>163</v>
      </c>
      <c r="D320">
        <v>114</v>
      </c>
      <c r="E320">
        <v>19</v>
      </c>
      <c r="F320">
        <v>848</v>
      </c>
      <c r="G320" t="s">
        <v>5696</v>
      </c>
      <c r="H320">
        <v>1000</v>
      </c>
      <c r="I320">
        <v>28772222</v>
      </c>
      <c r="J320" t="s">
        <v>6519</v>
      </c>
      <c r="K320" t="s">
        <v>5288</v>
      </c>
      <c r="L320" t="s">
        <v>351</v>
      </c>
      <c r="M320">
        <v>33953</v>
      </c>
      <c r="N320">
        <v>3962</v>
      </c>
      <c r="O320" t="s">
        <v>5355</v>
      </c>
      <c r="P320">
        <v>1</v>
      </c>
      <c r="Q320" t="s">
        <v>6520</v>
      </c>
      <c r="R320" t="s">
        <v>6521</v>
      </c>
      <c r="S320">
        <v>163</v>
      </c>
      <c r="T320" t="s">
        <v>4989</v>
      </c>
      <c r="U320" t="s">
        <v>4990</v>
      </c>
      <c r="V320" t="s">
        <v>4991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4981</v>
      </c>
      <c r="B321" t="s">
        <v>6522</v>
      </c>
      <c r="C321">
        <v>78</v>
      </c>
      <c r="D321">
        <v>94</v>
      </c>
      <c r="E321">
        <v>6</v>
      </c>
      <c r="F321">
        <v>227</v>
      </c>
      <c r="G321" t="s">
        <v>6523</v>
      </c>
      <c r="H321">
        <v>490</v>
      </c>
      <c r="I321">
        <v>17010646</v>
      </c>
      <c r="J321" t="s">
        <v>5393</v>
      </c>
      <c r="K321" t="s">
        <v>6524</v>
      </c>
      <c r="L321" t="s">
        <v>352</v>
      </c>
      <c r="M321">
        <v>40751</v>
      </c>
      <c r="N321">
        <v>1195</v>
      </c>
      <c r="O321" t="s">
        <v>6525</v>
      </c>
      <c r="P321">
        <v>0</v>
      </c>
      <c r="Q321" t="s">
        <v>6526</v>
      </c>
      <c r="R321" t="s">
        <v>6527</v>
      </c>
      <c r="S321">
        <v>239</v>
      </c>
      <c r="T321" t="s">
        <v>4989</v>
      </c>
      <c r="U321" t="s">
        <v>4990</v>
      </c>
      <c r="V321" t="s">
        <v>5039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4981</v>
      </c>
      <c r="B322" t="s">
        <v>5673</v>
      </c>
      <c r="C322">
        <v>289</v>
      </c>
      <c r="D322">
        <v>122</v>
      </c>
      <c r="E322">
        <v>2000</v>
      </c>
      <c r="F322">
        <v>571</v>
      </c>
      <c r="G322" t="s">
        <v>6528</v>
      </c>
      <c r="H322">
        <v>26000</v>
      </c>
      <c r="I322">
        <v>24985612</v>
      </c>
      <c r="J322" t="s">
        <v>6529</v>
      </c>
      <c r="K322" t="s">
        <v>5042</v>
      </c>
      <c r="L322" t="s">
        <v>353</v>
      </c>
      <c r="M322">
        <v>71782</v>
      </c>
      <c r="N322">
        <v>28328</v>
      </c>
      <c r="O322" t="s">
        <v>6530</v>
      </c>
      <c r="P322">
        <v>0</v>
      </c>
      <c r="Q322" t="s">
        <v>6531</v>
      </c>
      <c r="R322" t="s">
        <v>6532</v>
      </c>
      <c r="S322">
        <v>161</v>
      </c>
      <c r="T322" t="s">
        <v>4989</v>
      </c>
      <c r="U322" t="s">
        <v>4990</v>
      </c>
      <c r="V322" t="s">
        <v>4991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4981</v>
      </c>
      <c r="B323" t="s">
        <v>6533</v>
      </c>
      <c r="C323">
        <v>66</v>
      </c>
      <c r="D323">
        <v>95</v>
      </c>
      <c r="E323">
        <v>31</v>
      </c>
      <c r="F323">
        <v>683</v>
      </c>
      <c r="G323" t="s">
        <v>6534</v>
      </c>
      <c r="H323">
        <v>3000</v>
      </c>
      <c r="I323">
        <v>4411102</v>
      </c>
      <c r="J323" t="s">
        <v>6535</v>
      </c>
      <c r="K323" t="s">
        <v>5782</v>
      </c>
      <c r="L323" t="s">
        <v>354</v>
      </c>
      <c r="M323">
        <v>20295</v>
      </c>
      <c r="N323">
        <v>6161</v>
      </c>
      <c r="O323" t="s">
        <v>6536</v>
      </c>
      <c r="P323">
        <v>1</v>
      </c>
      <c r="Q323" t="s">
        <v>6537</v>
      </c>
      <c r="R323" t="s">
        <v>6538</v>
      </c>
      <c r="S323">
        <v>164</v>
      </c>
      <c r="T323" t="s">
        <v>4989</v>
      </c>
      <c r="U323" t="s">
        <v>4990</v>
      </c>
      <c r="V323" t="s">
        <v>4991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4981</v>
      </c>
      <c r="B324" t="s">
        <v>5924</v>
      </c>
      <c r="C324">
        <v>266</v>
      </c>
      <c r="D324">
        <v>115</v>
      </c>
      <c r="E324">
        <v>521</v>
      </c>
      <c r="F324">
        <v>95</v>
      </c>
      <c r="G324" t="s">
        <v>6539</v>
      </c>
      <c r="H324">
        <v>13000</v>
      </c>
      <c r="I324">
        <v>35024475</v>
      </c>
      <c r="J324" t="s">
        <v>6540</v>
      </c>
      <c r="K324" t="s">
        <v>5926</v>
      </c>
      <c r="L324" t="s">
        <v>355</v>
      </c>
      <c r="M324">
        <v>110364</v>
      </c>
      <c r="N324">
        <v>13761</v>
      </c>
      <c r="O324" t="s">
        <v>6541</v>
      </c>
      <c r="P324">
        <v>1</v>
      </c>
      <c r="Q324" t="s">
        <v>6542</v>
      </c>
      <c r="R324" t="s">
        <v>6543</v>
      </c>
      <c r="S324">
        <v>261</v>
      </c>
      <c r="T324" t="s">
        <v>4989</v>
      </c>
      <c r="U324" t="s">
        <v>6174</v>
      </c>
      <c r="V324" t="s">
        <v>5452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4981</v>
      </c>
      <c r="B325" t="s">
        <v>6544</v>
      </c>
      <c r="C325">
        <v>208</v>
      </c>
      <c r="D325">
        <v>88</v>
      </c>
      <c r="E325">
        <v>20</v>
      </c>
      <c r="F325">
        <v>36</v>
      </c>
      <c r="G325" t="s">
        <v>6545</v>
      </c>
      <c r="H325">
        <v>144</v>
      </c>
      <c r="I325">
        <v>130174897</v>
      </c>
      <c r="J325" t="s">
        <v>5356</v>
      </c>
      <c r="K325" t="s">
        <v>6546</v>
      </c>
      <c r="L325" t="s">
        <v>356</v>
      </c>
      <c r="M325">
        <v>27918</v>
      </c>
      <c r="N325">
        <v>309</v>
      </c>
      <c r="O325" t="s">
        <v>6547</v>
      </c>
      <c r="P325">
        <v>0</v>
      </c>
      <c r="Q325" t="s">
        <v>6548</v>
      </c>
      <c r="R325" t="s">
        <v>6549</v>
      </c>
      <c r="S325">
        <v>155</v>
      </c>
      <c r="T325" t="s">
        <v>4989</v>
      </c>
      <c r="U325" t="s">
        <v>4990</v>
      </c>
      <c r="V325" t="s">
        <v>5193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4981</v>
      </c>
      <c r="B326" t="s">
        <v>6550</v>
      </c>
      <c r="C326">
        <v>97</v>
      </c>
      <c r="D326">
        <v>110</v>
      </c>
      <c r="E326">
        <v>342</v>
      </c>
      <c r="F326">
        <v>393</v>
      </c>
      <c r="G326" t="s">
        <v>6551</v>
      </c>
      <c r="H326">
        <v>623</v>
      </c>
      <c r="I326">
        <v>10200000</v>
      </c>
      <c r="J326" t="s">
        <v>6552</v>
      </c>
      <c r="K326" t="s">
        <v>6553</v>
      </c>
      <c r="L326" t="s">
        <v>357</v>
      </c>
      <c r="M326">
        <v>18697</v>
      </c>
      <c r="N326">
        <v>1722</v>
      </c>
      <c r="O326" t="s">
        <v>6554</v>
      </c>
      <c r="P326">
        <v>0</v>
      </c>
      <c r="Q326" t="s">
        <v>6555</v>
      </c>
      <c r="R326" t="s">
        <v>6556</v>
      </c>
      <c r="S326">
        <v>263</v>
      </c>
      <c r="T326" t="s">
        <v>4989</v>
      </c>
      <c r="U326" t="s">
        <v>4990</v>
      </c>
      <c r="V326" t="s">
        <v>5039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4981</v>
      </c>
      <c r="B327" t="s">
        <v>5410</v>
      </c>
      <c r="C327">
        <v>202</v>
      </c>
      <c r="D327">
        <v>130</v>
      </c>
      <c r="E327">
        <v>208</v>
      </c>
      <c r="F327">
        <v>591</v>
      </c>
      <c r="G327" t="s">
        <v>5380</v>
      </c>
      <c r="H327">
        <v>12000</v>
      </c>
      <c r="I327">
        <v>202007640</v>
      </c>
      <c r="J327" t="s">
        <v>6557</v>
      </c>
      <c r="K327" t="s">
        <v>5856</v>
      </c>
      <c r="L327" t="s">
        <v>358</v>
      </c>
      <c r="M327">
        <v>248045</v>
      </c>
      <c r="N327">
        <v>15972</v>
      </c>
      <c r="O327" t="s">
        <v>6558</v>
      </c>
      <c r="P327">
        <v>5</v>
      </c>
      <c r="Q327" t="s">
        <v>6559</v>
      </c>
      <c r="R327" t="s">
        <v>6560</v>
      </c>
      <c r="S327">
        <v>890</v>
      </c>
      <c r="T327" t="s">
        <v>4989</v>
      </c>
      <c r="U327" t="s">
        <v>4990</v>
      </c>
      <c r="V327" t="s">
        <v>4991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4981</v>
      </c>
      <c r="B328" t="s">
        <v>5369</v>
      </c>
      <c r="C328">
        <v>233</v>
      </c>
      <c r="D328">
        <v>216</v>
      </c>
      <c r="E328">
        <v>17000</v>
      </c>
      <c r="F328">
        <v>1000</v>
      </c>
      <c r="G328" t="s">
        <v>5152</v>
      </c>
      <c r="H328">
        <v>29000</v>
      </c>
      <c r="I328">
        <v>77679638</v>
      </c>
      <c r="J328" t="s">
        <v>6561</v>
      </c>
      <c r="K328" t="s">
        <v>5141</v>
      </c>
      <c r="L328" t="s">
        <v>359</v>
      </c>
      <c r="M328">
        <v>314033</v>
      </c>
      <c r="N328">
        <v>47657</v>
      </c>
      <c r="O328" t="s">
        <v>5290</v>
      </c>
      <c r="P328">
        <v>3</v>
      </c>
      <c r="Q328" t="s">
        <v>6562</v>
      </c>
      <c r="R328" t="s">
        <v>6563</v>
      </c>
      <c r="S328">
        <v>1166</v>
      </c>
      <c r="T328" t="s">
        <v>4989</v>
      </c>
      <c r="U328" t="s">
        <v>4990</v>
      </c>
      <c r="V328" t="s">
        <v>5452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4981</v>
      </c>
      <c r="B329" t="s">
        <v>6564</v>
      </c>
      <c r="C329">
        <v>136</v>
      </c>
      <c r="D329">
        <v>146</v>
      </c>
      <c r="E329">
        <v>611</v>
      </c>
      <c r="F329">
        <v>28</v>
      </c>
      <c r="G329" t="s">
        <v>6565</v>
      </c>
      <c r="H329">
        <v>23000</v>
      </c>
      <c r="I329">
        <v>9213</v>
      </c>
      <c r="J329" t="s">
        <v>6566</v>
      </c>
      <c r="K329" t="s">
        <v>5008</v>
      </c>
      <c r="L329" t="s">
        <v>360</v>
      </c>
      <c r="M329">
        <v>38690</v>
      </c>
      <c r="N329">
        <v>23240</v>
      </c>
      <c r="O329" t="s">
        <v>6567</v>
      </c>
      <c r="P329">
        <v>2</v>
      </c>
      <c r="Q329" t="s">
        <v>6568</v>
      </c>
      <c r="R329" t="s">
        <v>6569</v>
      </c>
      <c r="S329">
        <v>130</v>
      </c>
      <c r="T329" t="s">
        <v>6570</v>
      </c>
      <c r="U329" t="s">
        <v>5708</v>
      </c>
      <c r="V329" t="s">
        <v>5452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4981</v>
      </c>
      <c r="B330" t="s">
        <v>6571</v>
      </c>
      <c r="C330">
        <v>154</v>
      </c>
      <c r="D330">
        <v>85</v>
      </c>
      <c r="E330">
        <v>9</v>
      </c>
      <c r="F330">
        <v>970</v>
      </c>
      <c r="G330" t="s">
        <v>6572</v>
      </c>
      <c r="H330">
        <v>12000</v>
      </c>
      <c r="I330">
        <v>58867694</v>
      </c>
      <c r="J330" t="s">
        <v>6573</v>
      </c>
      <c r="K330" t="s">
        <v>5213</v>
      </c>
      <c r="L330" t="s">
        <v>361</v>
      </c>
      <c r="M330">
        <v>54077</v>
      </c>
      <c r="N330">
        <v>25590</v>
      </c>
      <c r="O330" t="s">
        <v>6574</v>
      </c>
      <c r="P330">
        <v>0</v>
      </c>
      <c r="Q330" t="s">
        <v>6575</v>
      </c>
      <c r="R330" t="s">
        <v>6576</v>
      </c>
      <c r="S330">
        <v>112</v>
      </c>
      <c r="T330" t="s">
        <v>4989</v>
      </c>
      <c r="U330" t="s">
        <v>4990</v>
      </c>
      <c r="V330" t="s">
        <v>5039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4981</v>
      </c>
      <c r="B331" t="s">
        <v>6577</v>
      </c>
      <c r="C331">
        <v>169</v>
      </c>
      <c r="D331">
        <v>93</v>
      </c>
      <c r="E331">
        <v>0</v>
      </c>
      <c r="F331">
        <v>465</v>
      </c>
      <c r="G331" t="s">
        <v>5717</v>
      </c>
      <c r="H331">
        <v>11000</v>
      </c>
      <c r="I331">
        <v>59475623</v>
      </c>
      <c r="J331" t="s">
        <v>6578</v>
      </c>
      <c r="K331" t="s">
        <v>6579</v>
      </c>
      <c r="L331" t="s">
        <v>362</v>
      </c>
      <c r="M331">
        <v>49739</v>
      </c>
      <c r="N331">
        <v>13748</v>
      </c>
      <c r="O331" t="s">
        <v>6580</v>
      </c>
      <c r="P331">
        <v>1</v>
      </c>
      <c r="Q331" t="s">
        <v>6581</v>
      </c>
      <c r="R331" t="s">
        <v>6582</v>
      </c>
      <c r="S331">
        <v>407</v>
      </c>
      <c r="T331" t="s">
        <v>4989</v>
      </c>
      <c r="U331" t="s">
        <v>4990</v>
      </c>
      <c r="V331" t="s">
        <v>4991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4981</v>
      </c>
      <c r="B332" t="s">
        <v>5117</v>
      </c>
      <c r="C332">
        <v>200</v>
      </c>
      <c r="D332">
        <v>152</v>
      </c>
      <c r="E332">
        <v>0</v>
      </c>
      <c r="F332">
        <v>557</v>
      </c>
      <c r="G332" t="s">
        <v>5834</v>
      </c>
      <c r="H332">
        <v>2000</v>
      </c>
      <c r="I332">
        <v>108638745</v>
      </c>
      <c r="J332" t="s">
        <v>6583</v>
      </c>
      <c r="K332" t="s">
        <v>6082</v>
      </c>
      <c r="L332" t="s">
        <v>363</v>
      </c>
      <c r="M332">
        <v>292022</v>
      </c>
      <c r="N332">
        <v>4270</v>
      </c>
      <c r="O332" t="s">
        <v>5261</v>
      </c>
      <c r="P332">
        <v>0</v>
      </c>
      <c r="Q332" t="s">
        <v>6584</v>
      </c>
      <c r="R332" t="s">
        <v>6585</v>
      </c>
      <c r="S332">
        <v>1103</v>
      </c>
      <c r="T332" t="s">
        <v>4989</v>
      </c>
      <c r="U332" t="s">
        <v>4990</v>
      </c>
      <c r="V332" t="s">
        <v>5452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4981</v>
      </c>
      <c r="B333" t="s">
        <v>6586</v>
      </c>
      <c r="C333">
        <v>255</v>
      </c>
      <c r="D333">
        <v>85</v>
      </c>
      <c r="E333">
        <v>116</v>
      </c>
      <c r="F333">
        <v>329</v>
      </c>
      <c r="G333" t="s">
        <v>6587</v>
      </c>
      <c r="H333">
        <v>8000</v>
      </c>
      <c r="I333">
        <v>86897182</v>
      </c>
      <c r="J333" t="s">
        <v>22</v>
      </c>
      <c r="K333" t="s">
        <v>6000</v>
      </c>
      <c r="L333" t="s">
        <v>364</v>
      </c>
      <c r="M333">
        <v>106790</v>
      </c>
      <c r="N333">
        <v>9271</v>
      </c>
      <c r="O333" t="s">
        <v>6588</v>
      </c>
      <c r="P333">
        <v>0</v>
      </c>
      <c r="Q333" t="s">
        <v>6589</v>
      </c>
      <c r="R333" t="s">
        <v>6590</v>
      </c>
      <c r="S333">
        <v>177</v>
      </c>
      <c r="T333" t="s">
        <v>4989</v>
      </c>
      <c r="U333" t="s">
        <v>4990</v>
      </c>
      <c r="V333" t="s">
        <v>5452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4981</v>
      </c>
      <c r="B334" t="s">
        <v>6591</v>
      </c>
      <c r="C334">
        <v>173</v>
      </c>
      <c r="D334">
        <v>126</v>
      </c>
      <c r="E334">
        <v>0</v>
      </c>
      <c r="F334">
        <v>10000</v>
      </c>
      <c r="G334" t="s">
        <v>5778</v>
      </c>
      <c r="H334">
        <v>14000</v>
      </c>
      <c r="I334">
        <v>63540020</v>
      </c>
      <c r="J334" t="s">
        <v>5020</v>
      </c>
      <c r="K334" t="s">
        <v>6592</v>
      </c>
      <c r="L334" t="s">
        <v>365</v>
      </c>
      <c r="M334">
        <v>343274</v>
      </c>
      <c r="N334">
        <v>39319</v>
      </c>
      <c r="O334" t="s">
        <v>5330</v>
      </c>
      <c r="P334">
        <v>2</v>
      </c>
      <c r="Q334" t="s">
        <v>6593</v>
      </c>
      <c r="R334" t="s">
        <v>6594</v>
      </c>
      <c r="S334">
        <v>742</v>
      </c>
      <c r="T334" t="s">
        <v>4989</v>
      </c>
      <c r="U334" t="s">
        <v>6174</v>
      </c>
      <c r="V334" t="s">
        <v>4991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4981</v>
      </c>
      <c r="B335" t="s">
        <v>6595</v>
      </c>
      <c r="C335">
        <v>221</v>
      </c>
      <c r="D335">
        <v>146</v>
      </c>
      <c r="E335">
        <v>127</v>
      </c>
      <c r="F335">
        <v>722</v>
      </c>
      <c r="G335" t="s">
        <v>6596</v>
      </c>
      <c r="H335">
        <v>962</v>
      </c>
      <c r="I335">
        <v>95328937</v>
      </c>
      <c r="J335" t="s">
        <v>6134</v>
      </c>
      <c r="K335" t="s">
        <v>6597</v>
      </c>
      <c r="L335" t="s">
        <v>366</v>
      </c>
      <c r="M335">
        <v>59581</v>
      </c>
      <c r="N335">
        <v>4555</v>
      </c>
      <c r="O335" t="s">
        <v>6598</v>
      </c>
      <c r="P335">
        <v>4</v>
      </c>
      <c r="Q335" t="s">
        <v>6599</v>
      </c>
      <c r="R335" t="s">
        <v>6600</v>
      </c>
      <c r="S335">
        <v>293</v>
      </c>
      <c r="T335" t="s">
        <v>4989</v>
      </c>
      <c r="U335" t="s">
        <v>4990</v>
      </c>
      <c r="V335" t="s">
        <v>5452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4981</v>
      </c>
      <c r="B336" t="s">
        <v>6601</v>
      </c>
      <c r="C336">
        <v>82</v>
      </c>
      <c r="D336">
        <v>89</v>
      </c>
      <c r="E336">
        <v>10</v>
      </c>
      <c r="F336">
        <v>442</v>
      </c>
      <c r="G336" t="s">
        <v>6602</v>
      </c>
      <c r="H336">
        <v>2000</v>
      </c>
      <c r="I336">
        <v>50802661</v>
      </c>
      <c r="J336" t="s">
        <v>6603</v>
      </c>
      <c r="K336" t="s">
        <v>6604</v>
      </c>
      <c r="L336" t="s">
        <v>367</v>
      </c>
      <c r="M336">
        <v>58300</v>
      </c>
      <c r="N336">
        <v>3372</v>
      </c>
      <c r="O336" t="s">
        <v>6605</v>
      </c>
      <c r="P336">
        <v>1</v>
      </c>
      <c r="Q336" t="s">
        <v>6606</v>
      </c>
      <c r="R336" t="s">
        <v>6607</v>
      </c>
      <c r="S336">
        <v>139</v>
      </c>
      <c r="T336" t="s">
        <v>4989</v>
      </c>
      <c r="U336" t="s">
        <v>4990</v>
      </c>
      <c r="V336" t="s">
        <v>5039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4981</v>
      </c>
      <c r="B337" t="s">
        <v>6544</v>
      </c>
      <c r="C337">
        <v>233</v>
      </c>
      <c r="D337">
        <v>88</v>
      </c>
      <c r="E337">
        <v>20</v>
      </c>
      <c r="F337">
        <v>916</v>
      </c>
      <c r="G337" t="s">
        <v>5657</v>
      </c>
      <c r="H337">
        <v>22000</v>
      </c>
      <c r="I337">
        <v>161317423</v>
      </c>
      <c r="J337" t="s">
        <v>5356</v>
      </c>
      <c r="K337" t="s">
        <v>5085</v>
      </c>
      <c r="L337" t="s">
        <v>368</v>
      </c>
      <c r="M337">
        <v>145321</v>
      </c>
      <c r="N337">
        <v>25354</v>
      </c>
      <c r="O337" t="s">
        <v>6608</v>
      </c>
      <c r="P337">
        <v>0</v>
      </c>
      <c r="Q337" t="s">
        <v>6609</v>
      </c>
      <c r="R337" t="s">
        <v>6610</v>
      </c>
      <c r="S337">
        <v>139</v>
      </c>
      <c r="T337" t="s">
        <v>4989</v>
      </c>
      <c r="U337" t="s">
        <v>4990</v>
      </c>
      <c r="V337" t="s">
        <v>5039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4981</v>
      </c>
      <c r="B338" t="s">
        <v>5679</v>
      </c>
      <c r="C338">
        <v>343</v>
      </c>
      <c r="D338">
        <v>105</v>
      </c>
      <c r="E338">
        <v>0</v>
      </c>
      <c r="F338">
        <v>502</v>
      </c>
      <c r="G338" t="s">
        <v>6611</v>
      </c>
      <c r="H338">
        <v>2000</v>
      </c>
      <c r="I338">
        <v>201148159</v>
      </c>
      <c r="J338" t="s">
        <v>6612</v>
      </c>
      <c r="K338" t="s">
        <v>5459</v>
      </c>
      <c r="L338" t="s">
        <v>369</v>
      </c>
      <c r="M338">
        <v>103737</v>
      </c>
      <c r="N338">
        <v>4671</v>
      </c>
      <c r="O338" t="s">
        <v>5697</v>
      </c>
      <c r="P338">
        <v>1</v>
      </c>
      <c r="Q338" t="s">
        <v>6613</v>
      </c>
      <c r="R338" t="s">
        <v>6614</v>
      </c>
      <c r="S338">
        <v>322</v>
      </c>
      <c r="T338" t="s">
        <v>4989</v>
      </c>
      <c r="U338" t="s">
        <v>4990</v>
      </c>
      <c r="V338" t="s">
        <v>5039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4981</v>
      </c>
      <c r="B339" t="s">
        <v>5103</v>
      </c>
      <c r="C339">
        <v>308</v>
      </c>
      <c r="D339">
        <v>135</v>
      </c>
      <c r="E339">
        <v>0</v>
      </c>
      <c r="F339">
        <v>310</v>
      </c>
      <c r="G339" t="s">
        <v>6615</v>
      </c>
      <c r="H339">
        <v>873</v>
      </c>
      <c r="I339">
        <v>43982842</v>
      </c>
      <c r="J339" t="s">
        <v>6616</v>
      </c>
      <c r="K339" t="s">
        <v>6617</v>
      </c>
      <c r="L339" t="s">
        <v>370</v>
      </c>
      <c r="M339">
        <v>125109</v>
      </c>
      <c r="N339">
        <v>2370</v>
      </c>
      <c r="O339" t="s">
        <v>5323</v>
      </c>
      <c r="P339">
        <v>1</v>
      </c>
      <c r="Q339" t="s">
        <v>6618</v>
      </c>
      <c r="R339" t="s">
        <v>6619</v>
      </c>
      <c r="S339">
        <v>593</v>
      </c>
      <c r="T339" t="s">
        <v>4989</v>
      </c>
      <c r="U339" t="s">
        <v>4990</v>
      </c>
      <c r="V339" t="s">
        <v>4991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4981</v>
      </c>
      <c r="B340" t="s">
        <v>5018</v>
      </c>
      <c r="C340">
        <v>301</v>
      </c>
      <c r="D340">
        <v>100</v>
      </c>
      <c r="E340">
        <v>475</v>
      </c>
      <c r="F340">
        <v>799</v>
      </c>
      <c r="G340" t="s">
        <v>5917</v>
      </c>
      <c r="H340">
        <v>1000</v>
      </c>
      <c r="I340">
        <v>380838870</v>
      </c>
      <c r="J340" t="s">
        <v>5356</v>
      </c>
      <c r="K340" t="s">
        <v>6620</v>
      </c>
      <c r="L340" t="s">
        <v>371</v>
      </c>
      <c r="M340">
        <v>692482</v>
      </c>
      <c r="N340">
        <v>5641</v>
      </c>
      <c r="O340" t="s">
        <v>5035</v>
      </c>
      <c r="P340">
        <v>0</v>
      </c>
      <c r="Q340" t="s">
        <v>6621</v>
      </c>
      <c r="R340" t="s">
        <v>6622</v>
      </c>
      <c r="S340">
        <v>866</v>
      </c>
      <c r="T340" t="s">
        <v>4989</v>
      </c>
      <c r="U340" t="s">
        <v>4990</v>
      </c>
      <c r="V340" t="s">
        <v>5193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4981</v>
      </c>
      <c r="B341" t="s">
        <v>5103</v>
      </c>
      <c r="C341">
        <v>328</v>
      </c>
      <c r="D341">
        <v>192</v>
      </c>
      <c r="E341">
        <v>0</v>
      </c>
      <c r="F341">
        <v>416</v>
      </c>
      <c r="G341" t="s">
        <v>6305</v>
      </c>
      <c r="H341">
        <v>5000</v>
      </c>
      <c r="I341">
        <v>377019252</v>
      </c>
      <c r="J341" t="s">
        <v>5429</v>
      </c>
      <c r="K341" t="s">
        <v>4993</v>
      </c>
      <c r="L341" t="s">
        <v>372</v>
      </c>
      <c r="M341">
        <v>1215718</v>
      </c>
      <c r="N341">
        <v>6434</v>
      </c>
      <c r="O341" t="s">
        <v>6623</v>
      </c>
      <c r="P341">
        <v>2</v>
      </c>
      <c r="Q341" t="s">
        <v>6624</v>
      </c>
      <c r="R341" t="s">
        <v>6625</v>
      </c>
      <c r="S341">
        <v>3189</v>
      </c>
      <c r="T341" t="s">
        <v>4989</v>
      </c>
      <c r="U341" t="s">
        <v>4990</v>
      </c>
      <c r="V341" t="s">
        <v>4991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4981</v>
      </c>
      <c r="B342" t="s">
        <v>5103</v>
      </c>
      <c r="C342">
        <v>294</v>
      </c>
      <c r="D342">
        <v>172</v>
      </c>
      <c r="E342">
        <v>0</v>
      </c>
      <c r="F342">
        <v>857</v>
      </c>
      <c r="G342" t="s">
        <v>4993</v>
      </c>
      <c r="H342">
        <v>16000</v>
      </c>
      <c r="I342">
        <v>340478898</v>
      </c>
      <c r="J342" t="s">
        <v>5429</v>
      </c>
      <c r="K342" t="s">
        <v>5129</v>
      </c>
      <c r="L342" t="s">
        <v>373</v>
      </c>
      <c r="M342">
        <v>1100446</v>
      </c>
      <c r="N342">
        <v>23052</v>
      </c>
      <c r="O342" t="s">
        <v>6305</v>
      </c>
      <c r="P342">
        <v>1</v>
      </c>
      <c r="Q342" t="s">
        <v>6626</v>
      </c>
      <c r="R342" t="s">
        <v>6627</v>
      </c>
      <c r="S342">
        <v>2417</v>
      </c>
      <c r="T342" t="s">
        <v>4989</v>
      </c>
      <c r="U342" t="s">
        <v>4990</v>
      </c>
      <c r="V342" t="s">
        <v>4991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4981</v>
      </c>
      <c r="B343" t="s">
        <v>6628</v>
      </c>
      <c r="C343">
        <v>175</v>
      </c>
      <c r="D343">
        <v>102</v>
      </c>
      <c r="E343">
        <v>44</v>
      </c>
      <c r="F343">
        <v>766</v>
      </c>
      <c r="G343" t="s">
        <v>5512</v>
      </c>
      <c r="H343">
        <v>12000</v>
      </c>
      <c r="I343">
        <v>17176900</v>
      </c>
      <c r="J343" t="s">
        <v>4994</v>
      </c>
      <c r="K343" t="s">
        <v>5213</v>
      </c>
      <c r="L343" t="s">
        <v>374</v>
      </c>
      <c r="M343">
        <v>54501</v>
      </c>
      <c r="N343">
        <v>17098</v>
      </c>
      <c r="O343" t="s">
        <v>6629</v>
      </c>
      <c r="P343">
        <v>4</v>
      </c>
      <c r="Q343" t="s">
        <v>6630</v>
      </c>
      <c r="R343" t="s">
        <v>6631</v>
      </c>
      <c r="S343">
        <v>154</v>
      </c>
      <c r="T343" t="s">
        <v>4989</v>
      </c>
      <c r="U343" t="s">
        <v>4990</v>
      </c>
      <c r="V343" t="s">
        <v>4991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4981</v>
      </c>
      <c r="B344" t="s">
        <v>6435</v>
      </c>
      <c r="C344">
        <v>199</v>
      </c>
      <c r="D344">
        <v>100</v>
      </c>
      <c r="E344">
        <v>165</v>
      </c>
      <c r="F344">
        <v>240</v>
      </c>
      <c r="G344" t="s">
        <v>5401</v>
      </c>
      <c r="H344">
        <v>11000</v>
      </c>
      <c r="I344">
        <v>131144183</v>
      </c>
      <c r="J344" t="s">
        <v>6557</v>
      </c>
      <c r="K344" t="s">
        <v>5435</v>
      </c>
      <c r="L344" t="s">
        <v>375</v>
      </c>
      <c r="M344">
        <v>157016</v>
      </c>
      <c r="N344">
        <v>12150</v>
      </c>
      <c r="O344" t="s">
        <v>6632</v>
      </c>
      <c r="P344">
        <v>1</v>
      </c>
      <c r="Q344" t="s">
        <v>6633</v>
      </c>
      <c r="R344" t="s">
        <v>6634</v>
      </c>
      <c r="S344">
        <v>824</v>
      </c>
      <c r="T344" t="s">
        <v>4989</v>
      </c>
      <c r="U344" t="s">
        <v>4990</v>
      </c>
      <c r="V344" t="s">
        <v>4991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4981</v>
      </c>
      <c r="B345" t="s">
        <v>6635</v>
      </c>
      <c r="C345">
        <v>355</v>
      </c>
      <c r="D345">
        <v>119</v>
      </c>
      <c r="E345">
        <v>0</v>
      </c>
      <c r="F345">
        <v>968</v>
      </c>
      <c r="G345" t="s">
        <v>5351</v>
      </c>
      <c r="H345">
        <v>40000</v>
      </c>
      <c r="I345">
        <v>23014504</v>
      </c>
      <c r="J345" t="s">
        <v>6636</v>
      </c>
      <c r="K345" t="s">
        <v>4995</v>
      </c>
      <c r="L345" t="s">
        <v>376</v>
      </c>
      <c r="M345">
        <v>172707</v>
      </c>
      <c r="N345">
        <v>54031</v>
      </c>
      <c r="O345" t="s">
        <v>5279</v>
      </c>
      <c r="P345">
        <v>1</v>
      </c>
      <c r="Q345" t="s">
        <v>6637</v>
      </c>
      <c r="R345" t="s">
        <v>6638</v>
      </c>
      <c r="S345">
        <v>462</v>
      </c>
      <c r="T345" t="s">
        <v>4989</v>
      </c>
      <c r="U345" t="s">
        <v>5006</v>
      </c>
      <c r="V345" t="s">
        <v>4991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4981</v>
      </c>
      <c r="B346" t="s">
        <v>5709</v>
      </c>
      <c r="C346">
        <v>198</v>
      </c>
      <c r="D346">
        <v>92</v>
      </c>
      <c r="E346">
        <v>394</v>
      </c>
      <c r="F346">
        <v>527</v>
      </c>
      <c r="G346" t="s">
        <v>6639</v>
      </c>
      <c r="H346">
        <v>693</v>
      </c>
      <c r="I346">
        <v>181166115</v>
      </c>
      <c r="J346" t="s">
        <v>5151</v>
      </c>
      <c r="K346" t="s">
        <v>6640</v>
      </c>
      <c r="L346" t="s">
        <v>377</v>
      </c>
      <c r="M346">
        <v>219501</v>
      </c>
      <c r="N346">
        <v>2574</v>
      </c>
      <c r="O346" t="s">
        <v>6641</v>
      </c>
      <c r="P346">
        <v>0</v>
      </c>
      <c r="Q346" t="s">
        <v>6642</v>
      </c>
      <c r="R346" t="s">
        <v>6643</v>
      </c>
      <c r="S346">
        <v>1236</v>
      </c>
      <c r="T346" t="s">
        <v>4989</v>
      </c>
      <c r="U346" t="s">
        <v>4990</v>
      </c>
      <c r="V346" t="s">
        <v>4991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4981</v>
      </c>
      <c r="B347" t="s">
        <v>6644</v>
      </c>
      <c r="C347">
        <v>529</v>
      </c>
      <c r="D347">
        <v>105</v>
      </c>
      <c r="E347">
        <v>81</v>
      </c>
      <c r="F347">
        <v>779</v>
      </c>
      <c r="G347" t="s">
        <v>6645</v>
      </c>
      <c r="H347">
        <v>11000</v>
      </c>
      <c r="I347">
        <v>176740650</v>
      </c>
      <c r="J347" t="s">
        <v>6113</v>
      </c>
      <c r="K347" t="s">
        <v>5026</v>
      </c>
      <c r="L347" t="s">
        <v>378</v>
      </c>
      <c r="M347">
        <v>403836</v>
      </c>
      <c r="N347">
        <v>13118</v>
      </c>
      <c r="O347" t="s">
        <v>5187</v>
      </c>
      <c r="P347">
        <v>0</v>
      </c>
      <c r="Q347" t="s">
        <v>6646</v>
      </c>
      <c r="R347" t="s">
        <v>6647</v>
      </c>
      <c r="S347">
        <v>646</v>
      </c>
      <c r="T347" t="s">
        <v>4989</v>
      </c>
      <c r="U347" t="s">
        <v>4990</v>
      </c>
      <c r="V347" t="s">
        <v>4991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4981</v>
      </c>
      <c r="B348" t="s">
        <v>6648</v>
      </c>
      <c r="C348">
        <v>198</v>
      </c>
      <c r="D348">
        <v>107</v>
      </c>
      <c r="E348">
        <v>70</v>
      </c>
      <c r="F348">
        <v>330</v>
      </c>
      <c r="G348" t="s">
        <v>6649</v>
      </c>
      <c r="H348">
        <v>770</v>
      </c>
      <c r="I348">
        <v>71148699</v>
      </c>
      <c r="J348" t="s">
        <v>5128</v>
      </c>
      <c r="K348" t="s">
        <v>5762</v>
      </c>
      <c r="L348" t="s">
        <v>379</v>
      </c>
      <c r="M348">
        <v>68935</v>
      </c>
      <c r="N348">
        <v>1614</v>
      </c>
      <c r="O348" t="s">
        <v>6650</v>
      </c>
      <c r="P348">
        <v>0</v>
      </c>
      <c r="Q348" t="s">
        <v>6651</v>
      </c>
      <c r="R348" t="s">
        <v>6652</v>
      </c>
      <c r="S348">
        <v>125</v>
      </c>
      <c r="T348" t="s">
        <v>4989</v>
      </c>
      <c r="U348" t="s">
        <v>4990</v>
      </c>
      <c r="V348" t="s">
        <v>5039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4981</v>
      </c>
      <c r="B349" t="s">
        <v>6653</v>
      </c>
      <c r="C349">
        <v>412</v>
      </c>
      <c r="D349">
        <v>101</v>
      </c>
      <c r="E349">
        <v>212</v>
      </c>
      <c r="F349">
        <v>476</v>
      </c>
      <c r="G349" t="s">
        <v>6654</v>
      </c>
      <c r="H349">
        <v>13000</v>
      </c>
      <c r="I349">
        <v>67344392</v>
      </c>
      <c r="J349" t="s">
        <v>5009</v>
      </c>
      <c r="K349" t="s">
        <v>5778</v>
      </c>
      <c r="L349" t="s">
        <v>380</v>
      </c>
      <c r="M349">
        <v>165618</v>
      </c>
      <c r="N349">
        <v>15481</v>
      </c>
      <c r="O349" t="s">
        <v>6655</v>
      </c>
      <c r="P349">
        <v>2</v>
      </c>
      <c r="Q349" t="s">
        <v>6656</v>
      </c>
      <c r="R349" t="s">
        <v>6657</v>
      </c>
      <c r="S349">
        <v>503</v>
      </c>
      <c r="T349" t="s">
        <v>4989</v>
      </c>
      <c r="U349" t="s">
        <v>4990</v>
      </c>
      <c r="V349" t="s">
        <v>5452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4981</v>
      </c>
      <c r="B350" t="s">
        <v>6658</v>
      </c>
      <c r="C350">
        <v>106</v>
      </c>
      <c r="D350">
        <v>137</v>
      </c>
      <c r="E350">
        <v>102</v>
      </c>
      <c r="F350">
        <v>877</v>
      </c>
      <c r="G350" t="s">
        <v>6140</v>
      </c>
      <c r="H350">
        <v>2000</v>
      </c>
      <c r="I350">
        <v>22406362</v>
      </c>
      <c r="J350" t="s">
        <v>6659</v>
      </c>
      <c r="K350" t="s">
        <v>5411</v>
      </c>
      <c r="L350" t="s">
        <v>381</v>
      </c>
      <c r="M350">
        <v>16832</v>
      </c>
      <c r="N350">
        <v>5780</v>
      </c>
      <c r="O350" t="s">
        <v>5952</v>
      </c>
      <c r="P350">
        <v>0</v>
      </c>
      <c r="Q350" t="s">
        <v>6660</v>
      </c>
      <c r="R350" t="s">
        <v>6661</v>
      </c>
      <c r="S350">
        <v>267</v>
      </c>
      <c r="T350" t="s">
        <v>4989</v>
      </c>
      <c r="U350" t="s">
        <v>4990</v>
      </c>
      <c r="V350" t="s">
        <v>4991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4981</v>
      </c>
      <c r="B351" t="s">
        <v>5468</v>
      </c>
      <c r="C351">
        <v>283</v>
      </c>
      <c r="D351">
        <v>115</v>
      </c>
      <c r="E351">
        <v>663</v>
      </c>
      <c r="F351">
        <v>55</v>
      </c>
      <c r="G351" t="s">
        <v>6662</v>
      </c>
      <c r="H351">
        <v>1000</v>
      </c>
      <c r="I351">
        <v>261437578</v>
      </c>
      <c r="J351" t="s">
        <v>6663</v>
      </c>
      <c r="K351" t="s">
        <v>6664</v>
      </c>
      <c r="L351" t="s">
        <v>382</v>
      </c>
      <c r="M351">
        <v>479166</v>
      </c>
      <c r="N351">
        <v>1901</v>
      </c>
      <c r="O351" t="s">
        <v>6665</v>
      </c>
      <c r="P351">
        <v>0</v>
      </c>
      <c r="Q351" t="s">
        <v>6666</v>
      </c>
      <c r="R351" t="s">
        <v>6667</v>
      </c>
      <c r="S351">
        <v>815</v>
      </c>
      <c r="T351" t="s">
        <v>4989</v>
      </c>
      <c r="U351" t="s">
        <v>4990</v>
      </c>
      <c r="V351" t="s">
        <v>5039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4981</v>
      </c>
      <c r="B352" t="s">
        <v>6668</v>
      </c>
      <c r="C352">
        <v>61</v>
      </c>
      <c r="D352">
        <v>124</v>
      </c>
      <c r="E352">
        <v>212</v>
      </c>
      <c r="F352">
        <v>810</v>
      </c>
      <c r="G352" t="s">
        <v>5062</v>
      </c>
      <c r="H352">
        <v>1000</v>
      </c>
      <c r="I352">
        <v>11000000</v>
      </c>
      <c r="J352" t="s">
        <v>6309</v>
      </c>
      <c r="K352" t="s">
        <v>6669</v>
      </c>
      <c r="L352" t="s">
        <v>383</v>
      </c>
      <c r="M352">
        <v>21102</v>
      </c>
      <c r="N352">
        <v>3611</v>
      </c>
      <c r="O352" t="s">
        <v>6670</v>
      </c>
      <c r="P352">
        <v>3</v>
      </c>
      <c r="Q352" t="s">
        <v>6671</v>
      </c>
      <c r="R352" t="s">
        <v>6672</v>
      </c>
      <c r="S352">
        <v>169</v>
      </c>
      <c r="T352" t="s">
        <v>4989</v>
      </c>
      <c r="U352" t="s">
        <v>4990</v>
      </c>
      <c r="V352" t="s">
        <v>4991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4981</v>
      </c>
      <c r="B353" t="s">
        <v>6003</v>
      </c>
      <c r="C353">
        <v>217</v>
      </c>
      <c r="D353">
        <v>118</v>
      </c>
      <c r="E353">
        <v>0</v>
      </c>
      <c r="F353">
        <v>1000</v>
      </c>
      <c r="G353" t="s">
        <v>5782</v>
      </c>
      <c r="H353">
        <v>8000</v>
      </c>
      <c r="I353">
        <v>88761720</v>
      </c>
      <c r="J353" t="s">
        <v>5128</v>
      </c>
      <c r="K353" t="s">
        <v>5966</v>
      </c>
      <c r="L353" t="s">
        <v>384</v>
      </c>
      <c r="M353">
        <v>141179</v>
      </c>
      <c r="N353">
        <v>14024</v>
      </c>
      <c r="O353" t="s">
        <v>5642</v>
      </c>
      <c r="P353">
        <v>0</v>
      </c>
      <c r="Q353" t="s">
        <v>6673</v>
      </c>
      <c r="R353" t="s">
        <v>6674</v>
      </c>
      <c r="S353">
        <v>419</v>
      </c>
      <c r="T353" t="s">
        <v>4989</v>
      </c>
      <c r="U353" t="s">
        <v>5006</v>
      </c>
      <c r="V353" t="s">
        <v>5039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4981</v>
      </c>
      <c r="B354" t="s">
        <v>5096</v>
      </c>
      <c r="C354">
        <v>175</v>
      </c>
      <c r="D354">
        <v>98</v>
      </c>
      <c r="E354">
        <v>188</v>
      </c>
      <c r="F354">
        <v>602</v>
      </c>
      <c r="G354" t="s">
        <v>5718</v>
      </c>
      <c r="H354">
        <v>10000</v>
      </c>
      <c r="I354">
        <v>250147615</v>
      </c>
      <c r="J354" t="s">
        <v>6675</v>
      </c>
      <c r="K354" t="s">
        <v>5099</v>
      </c>
      <c r="L354" t="s">
        <v>385</v>
      </c>
      <c r="M354">
        <v>403014</v>
      </c>
      <c r="N354">
        <v>12998</v>
      </c>
      <c r="O354" t="s">
        <v>6676</v>
      </c>
      <c r="P354">
        <v>0</v>
      </c>
      <c r="Q354" t="s">
        <v>6677</v>
      </c>
      <c r="R354" t="s">
        <v>6678</v>
      </c>
      <c r="S354">
        <v>289</v>
      </c>
      <c r="T354" t="s">
        <v>4989</v>
      </c>
      <c r="U354" t="s">
        <v>4990</v>
      </c>
      <c r="V354" t="s">
        <v>4991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4981</v>
      </c>
      <c r="B355" t="s">
        <v>5217</v>
      </c>
      <c r="C355">
        <v>191</v>
      </c>
      <c r="D355">
        <v>82</v>
      </c>
      <c r="E355">
        <v>487</v>
      </c>
      <c r="F355">
        <v>967</v>
      </c>
      <c r="G355" t="s">
        <v>5230</v>
      </c>
      <c r="H355">
        <v>15000</v>
      </c>
      <c r="I355">
        <v>245823397</v>
      </c>
      <c r="J355" t="s">
        <v>5188</v>
      </c>
      <c r="K355" t="s">
        <v>5231</v>
      </c>
      <c r="L355" t="s">
        <v>386</v>
      </c>
      <c r="M355">
        <v>385871</v>
      </c>
      <c r="N355">
        <v>21275</v>
      </c>
      <c r="O355" t="s">
        <v>5791</v>
      </c>
      <c r="P355">
        <v>2</v>
      </c>
      <c r="Q355" t="s">
        <v>6679</v>
      </c>
      <c r="R355" t="s">
        <v>6680</v>
      </c>
      <c r="S355">
        <v>515</v>
      </c>
      <c r="T355" t="s">
        <v>4989</v>
      </c>
      <c r="U355" t="s">
        <v>4990</v>
      </c>
      <c r="V355" t="s">
        <v>5193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4981</v>
      </c>
      <c r="B356" t="s">
        <v>6398</v>
      </c>
      <c r="C356">
        <v>316</v>
      </c>
      <c r="D356">
        <v>98</v>
      </c>
      <c r="E356">
        <v>12000</v>
      </c>
      <c r="F356">
        <v>1000</v>
      </c>
      <c r="G356" t="s">
        <v>5782</v>
      </c>
      <c r="H356">
        <v>18000</v>
      </c>
      <c r="I356">
        <v>81557479</v>
      </c>
      <c r="J356" t="s">
        <v>5009</v>
      </c>
      <c r="K356" t="s">
        <v>6388</v>
      </c>
      <c r="L356" t="s">
        <v>387</v>
      </c>
      <c r="M356">
        <v>149947</v>
      </c>
      <c r="N356">
        <v>25780</v>
      </c>
      <c r="O356" t="s">
        <v>6681</v>
      </c>
      <c r="P356">
        <v>1</v>
      </c>
      <c r="Q356" t="s">
        <v>6682</v>
      </c>
      <c r="R356" t="s">
        <v>6683</v>
      </c>
      <c r="S356">
        <v>326</v>
      </c>
      <c r="T356" t="s">
        <v>4989</v>
      </c>
      <c r="U356" t="s">
        <v>4990</v>
      </c>
      <c r="V356" t="s">
        <v>4991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4981</v>
      </c>
      <c r="B357" t="s">
        <v>5178</v>
      </c>
      <c r="C357">
        <v>127</v>
      </c>
      <c r="D357">
        <v>90</v>
      </c>
      <c r="E357">
        <v>420</v>
      </c>
      <c r="F357">
        <v>141</v>
      </c>
      <c r="G357" t="s">
        <v>6684</v>
      </c>
      <c r="H357">
        <v>191</v>
      </c>
      <c r="I357">
        <v>226138454</v>
      </c>
      <c r="J357" t="s">
        <v>5315</v>
      </c>
      <c r="K357" t="s">
        <v>6685</v>
      </c>
      <c r="L357" t="s">
        <v>388</v>
      </c>
      <c r="M357">
        <v>160440</v>
      </c>
      <c r="N357">
        <v>664</v>
      </c>
      <c r="O357" t="s">
        <v>6686</v>
      </c>
      <c r="P357">
        <v>2</v>
      </c>
      <c r="Q357" t="s">
        <v>6687</v>
      </c>
      <c r="R357" t="s">
        <v>6688</v>
      </c>
      <c r="S357">
        <v>394</v>
      </c>
      <c r="T357" t="s">
        <v>4989</v>
      </c>
      <c r="U357" t="s">
        <v>4990</v>
      </c>
      <c r="V357" t="s">
        <v>4991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4981</v>
      </c>
      <c r="B358" t="s">
        <v>5326</v>
      </c>
      <c r="C358">
        <v>185</v>
      </c>
      <c r="D358">
        <v>130</v>
      </c>
      <c r="E358">
        <v>0</v>
      </c>
      <c r="F358">
        <v>568</v>
      </c>
      <c r="G358" t="s">
        <v>6689</v>
      </c>
      <c r="H358">
        <v>11000</v>
      </c>
      <c r="I358">
        <v>155370362</v>
      </c>
      <c r="J358" t="s">
        <v>6690</v>
      </c>
      <c r="K358" t="s">
        <v>5289</v>
      </c>
      <c r="L358" t="s">
        <v>389</v>
      </c>
      <c r="M358">
        <v>98403</v>
      </c>
      <c r="N358">
        <v>12890</v>
      </c>
      <c r="O358" t="s">
        <v>6691</v>
      </c>
      <c r="P358">
        <v>0</v>
      </c>
      <c r="Q358" t="s">
        <v>6692</v>
      </c>
      <c r="R358" t="s">
        <v>6693</v>
      </c>
      <c r="S358">
        <v>683</v>
      </c>
      <c r="T358" t="s">
        <v>4989</v>
      </c>
      <c r="U358" t="s">
        <v>4990</v>
      </c>
      <c r="V358" t="s">
        <v>4991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4981</v>
      </c>
      <c r="B359" t="s">
        <v>6694</v>
      </c>
      <c r="C359">
        <v>191</v>
      </c>
      <c r="D359">
        <v>90</v>
      </c>
      <c r="E359">
        <v>97</v>
      </c>
      <c r="F359">
        <v>56</v>
      </c>
      <c r="G359" t="s">
        <v>6512</v>
      </c>
      <c r="H359">
        <v>622</v>
      </c>
      <c r="I359">
        <v>124870275</v>
      </c>
      <c r="J359" t="s">
        <v>6695</v>
      </c>
      <c r="K359" t="s">
        <v>6696</v>
      </c>
      <c r="L359" t="s">
        <v>390</v>
      </c>
      <c r="M359">
        <v>152601</v>
      </c>
      <c r="N359">
        <v>1227</v>
      </c>
      <c r="O359" t="s">
        <v>6697</v>
      </c>
      <c r="P359">
        <v>1</v>
      </c>
      <c r="Q359" t="s">
        <v>6698</v>
      </c>
      <c r="R359" t="s">
        <v>6699</v>
      </c>
      <c r="S359">
        <v>156</v>
      </c>
      <c r="T359" t="s">
        <v>4989</v>
      </c>
      <c r="U359" t="s">
        <v>4990</v>
      </c>
      <c r="V359" t="s">
        <v>5039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4981</v>
      </c>
      <c r="B360" t="s">
        <v>6022</v>
      </c>
      <c r="C360">
        <v>188</v>
      </c>
      <c r="D360">
        <v>94</v>
      </c>
      <c r="E360">
        <v>107</v>
      </c>
      <c r="F360">
        <v>117</v>
      </c>
      <c r="G360" t="s">
        <v>6700</v>
      </c>
      <c r="H360">
        <v>835</v>
      </c>
      <c r="I360">
        <v>196573705</v>
      </c>
      <c r="J360" t="s">
        <v>5634</v>
      </c>
      <c r="K360" t="s">
        <v>6701</v>
      </c>
      <c r="L360" t="s">
        <v>391</v>
      </c>
      <c r="M360">
        <v>166791</v>
      </c>
      <c r="N360">
        <v>1258</v>
      </c>
      <c r="O360" t="s">
        <v>6702</v>
      </c>
      <c r="P360">
        <v>0</v>
      </c>
      <c r="Q360" t="s">
        <v>6703</v>
      </c>
      <c r="R360" t="s">
        <v>6704</v>
      </c>
      <c r="S360">
        <v>132</v>
      </c>
      <c r="T360" t="s">
        <v>4989</v>
      </c>
      <c r="U360" t="s">
        <v>4990</v>
      </c>
      <c r="V360" t="s">
        <v>5039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4981</v>
      </c>
      <c r="B361" t="s">
        <v>6705</v>
      </c>
      <c r="C361">
        <v>362</v>
      </c>
      <c r="D361">
        <v>114</v>
      </c>
      <c r="E361">
        <v>0</v>
      </c>
      <c r="F361">
        <v>423</v>
      </c>
      <c r="G361" t="s">
        <v>6706</v>
      </c>
      <c r="H361">
        <v>3000</v>
      </c>
      <c r="I361">
        <v>58229120</v>
      </c>
      <c r="J361" t="s">
        <v>6707</v>
      </c>
      <c r="K361" t="s">
        <v>6238</v>
      </c>
      <c r="L361" t="s">
        <v>392</v>
      </c>
      <c r="M361">
        <v>236421</v>
      </c>
      <c r="N361">
        <v>5095</v>
      </c>
      <c r="O361" t="s">
        <v>6708</v>
      </c>
      <c r="P361">
        <v>1</v>
      </c>
      <c r="Q361" t="s">
        <v>6709</v>
      </c>
      <c r="R361" t="s">
        <v>6710</v>
      </c>
      <c r="S361">
        <v>515</v>
      </c>
      <c r="T361" t="s">
        <v>4989</v>
      </c>
      <c r="U361" t="s">
        <v>4990</v>
      </c>
      <c r="V361" t="s">
        <v>5039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4981</v>
      </c>
      <c r="B362" t="s">
        <v>5235</v>
      </c>
      <c r="C362">
        <v>181</v>
      </c>
      <c r="D362">
        <v>94</v>
      </c>
      <c r="E362">
        <v>368</v>
      </c>
      <c r="F362">
        <v>466</v>
      </c>
      <c r="G362" t="s">
        <v>6711</v>
      </c>
      <c r="H362">
        <v>13000</v>
      </c>
      <c r="I362">
        <v>125305545</v>
      </c>
      <c r="J362" t="s">
        <v>6712</v>
      </c>
      <c r="K362" t="s">
        <v>5420</v>
      </c>
      <c r="L362" t="s">
        <v>393</v>
      </c>
      <c r="M362">
        <v>145350</v>
      </c>
      <c r="N362">
        <v>15419</v>
      </c>
      <c r="O362" t="s">
        <v>6713</v>
      </c>
      <c r="P362">
        <v>0</v>
      </c>
      <c r="Q362" t="s">
        <v>6714</v>
      </c>
      <c r="R362" t="s">
        <v>6715</v>
      </c>
      <c r="S362">
        <v>643</v>
      </c>
      <c r="T362" t="s">
        <v>4989</v>
      </c>
      <c r="U362" t="s">
        <v>4990</v>
      </c>
      <c r="V362" t="s">
        <v>4991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4981</v>
      </c>
      <c r="B363" t="s">
        <v>5369</v>
      </c>
      <c r="C363">
        <v>352</v>
      </c>
      <c r="D363">
        <v>151</v>
      </c>
      <c r="E363">
        <v>17000</v>
      </c>
      <c r="F363">
        <v>1000</v>
      </c>
      <c r="G363" t="s">
        <v>5926</v>
      </c>
      <c r="H363">
        <v>29000</v>
      </c>
      <c r="I363">
        <v>132373442</v>
      </c>
      <c r="J363" t="s">
        <v>6716</v>
      </c>
      <c r="K363" t="s">
        <v>5141</v>
      </c>
      <c r="L363" t="s">
        <v>394</v>
      </c>
      <c r="M363">
        <v>873649</v>
      </c>
      <c r="N363">
        <v>45648</v>
      </c>
      <c r="O363" t="s">
        <v>5288</v>
      </c>
      <c r="P363">
        <v>0</v>
      </c>
      <c r="Q363" t="s">
        <v>6717</v>
      </c>
      <c r="R363" t="s">
        <v>6718</v>
      </c>
      <c r="S363">
        <v>2054</v>
      </c>
      <c r="T363" t="s">
        <v>4989</v>
      </c>
      <c r="U363" t="s">
        <v>4990</v>
      </c>
      <c r="V363" t="s">
        <v>5452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4981</v>
      </c>
      <c r="B364" t="s">
        <v>6719</v>
      </c>
      <c r="C364">
        <v>143</v>
      </c>
      <c r="D364">
        <v>88</v>
      </c>
      <c r="E364">
        <v>7</v>
      </c>
      <c r="F364">
        <v>484</v>
      </c>
      <c r="G364" t="s">
        <v>6720</v>
      </c>
      <c r="H364">
        <v>2000</v>
      </c>
      <c r="I364">
        <v>120618403</v>
      </c>
      <c r="J364" t="s">
        <v>6721</v>
      </c>
      <c r="K364" t="s">
        <v>5864</v>
      </c>
      <c r="L364" t="s">
        <v>395</v>
      </c>
      <c r="M364">
        <v>171792</v>
      </c>
      <c r="N364">
        <v>4478</v>
      </c>
      <c r="O364" t="s">
        <v>6722</v>
      </c>
      <c r="P364">
        <v>0</v>
      </c>
      <c r="Q364" t="s">
        <v>6723</v>
      </c>
      <c r="R364" t="s">
        <v>6724</v>
      </c>
      <c r="S364">
        <v>222</v>
      </c>
      <c r="T364" t="s">
        <v>4989</v>
      </c>
      <c r="U364" t="s">
        <v>4990</v>
      </c>
      <c r="V364" t="s">
        <v>5193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4981</v>
      </c>
      <c r="B365" t="s">
        <v>6705</v>
      </c>
      <c r="C365">
        <v>308</v>
      </c>
      <c r="D365">
        <v>121</v>
      </c>
      <c r="E365">
        <v>0</v>
      </c>
      <c r="F365">
        <v>918</v>
      </c>
      <c r="G365" t="s">
        <v>5642</v>
      </c>
      <c r="H365">
        <v>21000</v>
      </c>
      <c r="I365">
        <v>110416702</v>
      </c>
      <c r="J365" t="s">
        <v>6725</v>
      </c>
      <c r="K365" t="s">
        <v>5041</v>
      </c>
      <c r="L365" t="s">
        <v>396</v>
      </c>
      <c r="M365">
        <v>307539</v>
      </c>
      <c r="N365">
        <v>23484</v>
      </c>
      <c r="O365" t="s">
        <v>6726</v>
      </c>
      <c r="P365">
        <v>3</v>
      </c>
      <c r="Q365" t="s">
        <v>6727</v>
      </c>
      <c r="R365" t="s">
        <v>6728</v>
      </c>
      <c r="S365">
        <v>577</v>
      </c>
      <c r="T365" t="s">
        <v>4989</v>
      </c>
      <c r="U365" t="s">
        <v>4990</v>
      </c>
      <c r="V365" t="s">
        <v>5452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4981</v>
      </c>
      <c r="B366" t="s">
        <v>5536</v>
      </c>
      <c r="C366">
        <v>517</v>
      </c>
      <c r="D366">
        <v>158</v>
      </c>
      <c r="E366">
        <v>21000</v>
      </c>
      <c r="F366">
        <v>585</v>
      </c>
      <c r="G366" t="s">
        <v>6729</v>
      </c>
      <c r="H366">
        <v>18000</v>
      </c>
      <c r="I366">
        <v>102515793</v>
      </c>
      <c r="J366" t="s">
        <v>6730</v>
      </c>
      <c r="K366" t="s">
        <v>5329</v>
      </c>
      <c r="L366" t="s">
        <v>397</v>
      </c>
      <c r="M366">
        <v>330152</v>
      </c>
      <c r="N366">
        <v>20388</v>
      </c>
      <c r="O366" t="s">
        <v>6731</v>
      </c>
      <c r="P366">
        <v>1</v>
      </c>
      <c r="Q366" t="s">
        <v>6732</v>
      </c>
      <c r="R366" t="s">
        <v>6733</v>
      </c>
      <c r="S366">
        <v>632</v>
      </c>
      <c r="T366" t="s">
        <v>4989</v>
      </c>
      <c r="U366" t="s">
        <v>4990</v>
      </c>
      <c r="V366" t="s">
        <v>5452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4981</v>
      </c>
      <c r="B367" t="s">
        <v>6049</v>
      </c>
      <c r="C367">
        <v>148</v>
      </c>
      <c r="D367">
        <v>128</v>
      </c>
      <c r="E367">
        <v>323</v>
      </c>
      <c r="F367">
        <v>489</v>
      </c>
      <c r="G367" t="s">
        <v>6734</v>
      </c>
      <c r="H367">
        <v>13000</v>
      </c>
      <c r="I367">
        <v>100012500</v>
      </c>
      <c r="J367" t="s">
        <v>5001</v>
      </c>
      <c r="K367" t="s">
        <v>5778</v>
      </c>
      <c r="L367" t="s">
        <v>398</v>
      </c>
      <c r="M367">
        <v>299258</v>
      </c>
      <c r="N367">
        <v>14274</v>
      </c>
      <c r="O367" t="s">
        <v>6735</v>
      </c>
      <c r="P367">
        <v>1</v>
      </c>
      <c r="Q367" t="s">
        <v>6736</v>
      </c>
      <c r="R367" t="s">
        <v>6737</v>
      </c>
      <c r="S367">
        <v>346</v>
      </c>
      <c r="T367" t="s">
        <v>4989</v>
      </c>
      <c r="U367" t="s">
        <v>4990</v>
      </c>
      <c r="V367" t="s">
        <v>5452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4981</v>
      </c>
      <c r="B368" t="s">
        <v>6035</v>
      </c>
      <c r="C368">
        <v>415</v>
      </c>
      <c r="D368">
        <v>128</v>
      </c>
      <c r="E368">
        <v>0</v>
      </c>
      <c r="F368">
        <v>727</v>
      </c>
      <c r="G368" t="s">
        <v>5262</v>
      </c>
      <c r="H368">
        <v>21000</v>
      </c>
      <c r="I368">
        <v>209019489</v>
      </c>
      <c r="J368" t="s">
        <v>6036</v>
      </c>
      <c r="K368" t="s">
        <v>5041</v>
      </c>
      <c r="L368" t="s">
        <v>399</v>
      </c>
      <c r="M368">
        <v>477300</v>
      </c>
      <c r="N368">
        <v>23996</v>
      </c>
      <c r="O368" t="s">
        <v>6738</v>
      </c>
      <c r="P368">
        <v>3</v>
      </c>
      <c r="Q368" t="s">
        <v>6739</v>
      </c>
      <c r="R368" t="s">
        <v>6740</v>
      </c>
      <c r="S368">
        <v>621</v>
      </c>
      <c r="T368" t="s">
        <v>4989</v>
      </c>
      <c r="U368" t="s">
        <v>4990</v>
      </c>
      <c r="V368" t="s">
        <v>4991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4981</v>
      </c>
      <c r="B369" t="s">
        <v>6741</v>
      </c>
      <c r="C369">
        <v>1</v>
      </c>
      <c r="D369">
        <v>141</v>
      </c>
      <c r="E369">
        <v>335</v>
      </c>
      <c r="F369">
        <v>635</v>
      </c>
      <c r="G369" t="s">
        <v>5674</v>
      </c>
      <c r="H369">
        <v>11000</v>
      </c>
      <c r="J369" t="s">
        <v>6742</v>
      </c>
      <c r="K369" t="s">
        <v>5351</v>
      </c>
      <c r="L369" t="s">
        <v>400</v>
      </c>
      <c r="M369">
        <v>57</v>
      </c>
      <c r="N369">
        <v>13379</v>
      </c>
      <c r="O369" t="s">
        <v>6296</v>
      </c>
      <c r="P369">
        <v>2</v>
      </c>
      <c r="R369" t="s">
        <v>6743</v>
      </c>
      <c r="S369">
        <v>1</v>
      </c>
      <c r="T369" t="s">
        <v>4989</v>
      </c>
      <c r="U369" t="s">
        <v>4990</v>
      </c>
      <c r="V369" t="s">
        <v>4991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4981</v>
      </c>
      <c r="B370" t="s">
        <v>6423</v>
      </c>
      <c r="C370">
        <v>146</v>
      </c>
      <c r="D370">
        <v>95</v>
      </c>
      <c r="E370">
        <v>21</v>
      </c>
      <c r="F370">
        <v>503</v>
      </c>
      <c r="G370" t="s">
        <v>6744</v>
      </c>
      <c r="H370">
        <v>12000</v>
      </c>
      <c r="I370">
        <v>84037039</v>
      </c>
      <c r="J370" t="s">
        <v>6745</v>
      </c>
      <c r="K370" t="s">
        <v>5820</v>
      </c>
      <c r="L370" t="s">
        <v>401</v>
      </c>
      <c r="M370">
        <v>72591</v>
      </c>
      <c r="N370">
        <v>15237</v>
      </c>
      <c r="O370" t="s">
        <v>6746</v>
      </c>
      <c r="P370">
        <v>0</v>
      </c>
      <c r="Q370" t="s">
        <v>6747</v>
      </c>
      <c r="R370" t="s">
        <v>6748</v>
      </c>
      <c r="S370">
        <v>289</v>
      </c>
      <c r="T370" t="s">
        <v>4989</v>
      </c>
      <c r="U370" t="s">
        <v>4990</v>
      </c>
      <c r="V370" t="s">
        <v>5039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4981</v>
      </c>
      <c r="B371" t="s">
        <v>6749</v>
      </c>
      <c r="C371">
        <v>70</v>
      </c>
      <c r="D371">
        <v>92</v>
      </c>
      <c r="E371">
        <v>12</v>
      </c>
      <c r="F371">
        <v>1000</v>
      </c>
      <c r="G371" t="s">
        <v>6750</v>
      </c>
      <c r="H371">
        <v>35000</v>
      </c>
      <c r="I371">
        <v>85884815</v>
      </c>
      <c r="J371" t="s">
        <v>6751</v>
      </c>
      <c r="K371" t="s">
        <v>6752</v>
      </c>
      <c r="L371" t="s">
        <v>402</v>
      </c>
      <c r="M371">
        <v>9418</v>
      </c>
      <c r="N371">
        <v>38450</v>
      </c>
      <c r="O371" t="s">
        <v>6753</v>
      </c>
      <c r="P371">
        <v>0</v>
      </c>
      <c r="Q371" t="s">
        <v>6754</v>
      </c>
      <c r="R371" t="s">
        <v>6755</v>
      </c>
      <c r="S371">
        <v>53</v>
      </c>
      <c r="T371" t="s">
        <v>4989</v>
      </c>
      <c r="U371" t="s">
        <v>4990</v>
      </c>
      <c r="V371" t="s">
        <v>5039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4981</v>
      </c>
      <c r="B372" t="s">
        <v>5059</v>
      </c>
      <c r="C372">
        <v>269</v>
      </c>
      <c r="D372">
        <v>121</v>
      </c>
      <c r="E372">
        <v>0</v>
      </c>
      <c r="F372">
        <v>919</v>
      </c>
      <c r="G372" t="s">
        <v>5075</v>
      </c>
      <c r="H372">
        <v>10000</v>
      </c>
      <c r="I372">
        <v>83077470</v>
      </c>
      <c r="J372" t="s">
        <v>6756</v>
      </c>
      <c r="K372" t="s">
        <v>5400</v>
      </c>
      <c r="L372" t="s">
        <v>403</v>
      </c>
      <c r="M372">
        <v>183247</v>
      </c>
      <c r="N372">
        <v>14165</v>
      </c>
      <c r="O372" t="s">
        <v>5133</v>
      </c>
      <c r="P372">
        <v>0</v>
      </c>
      <c r="Q372" t="s">
        <v>6757</v>
      </c>
      <c r="R372" t="s">
        <v>6758</v>
      </c>
      <c r="S372">
        <v>440</v>
      </c>
      <c r="T372" t="s">
        <v>4989</v>
      </c>
      <c r="U372" t="s">
        <v>4990</v>
      </c>
      <c r="V372" t="s">
        <v>4991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4981</v>
      </c>
      <c r="B373" t="s">
        <v>6759</v>
      </c>
      <c r="C373">
        <v>198</v>
      </c>
      <c r="D373">
        <v>113</v>
      </c>
      <c r="E373">
        <v>221</v>
      </c>
      <c r="F373">
        <v>503</v>
      </c>
      <c r="G373" t="s">
        <v>6760</v>
      </c>
      <c r="H373">
        <v>11000</v>
      </c>
      <c r="I373">
        <v>100018837</v>
      </c>
      <c r="J373" t="s">
        <v>6725</v>
      </c>
      <c r="K373" t="s">
        <v>6761</v>
      </c>
      <c r="L373" t="s">
        <v>404</v>
      </c>
      <c r="M373">
        <v>156348</v>
      </c>
      <c r="N373">
        <v>13446</v>
      </c>
      <c r="O373" t="s">
        <v>6762</v>
      </c>
      <c r="P373">
        <v>0</v>
      </c>
      <c r="Q373" t="s">
        <v>6763</v>
      </c>
      <c r="R373" t="s">
        <v>6764</v>
      </c>
      <c r="S373">
        <v>380</v>
      </c>
      <c r="T373" t="s">
        <v>4989</v>
      </c>
      <c r="U373" t="s">
        <v>4990</v>
      </c>
      <c r="V373" t="s">
        <v>4991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4981</v>
      </c>
      <c r="B374" t="s">
        <v>6003</v>
      </c>
      <c r="C374">
        <v>253</v>
      </c>
      <c r="D374">
        <v>106</v>
      </c>
      <c r="E374">
        <v>0</v>
      </c>
      <c r="F374">
        <v>1000</v>
      </c>
      <c r="G374" t="s">
        <v>6761</v>
      </c>
      <c r="H374">
        <v>22000</v>
      </c>
      <c r="I374">
        <v>78747585</v>
      </c>
      <c r="J374" t="s">
        <v>6765</v>
      </c>
      <c r="K374" t="s">
        <v>5085</v>
      </c>
      <c r="L374" t="s">
        <v>405</v>
      </c>
      <c r="M374">
        <v>89770</v>
      </c>
      <c r="N374">
        <v>35367</v>
      </c>
      <c r="O374" t="s">
        <v>5657</v>
      </c>
      <c r="P374">
        <v>0</v>
      </c>
      <c r="Q374" t="s">
        <v>6766</v>
      </c>
      <c r="R374" t="s">
        <v>6767</v>
      </c>
      <c r="S374">
        <v>342</v>
      </c>
      <c r="T374" t="s">
        <v>4989</v>
      </c>
      <c r="U374" t="s">
        <v>4990</v>
      </c>
      <c r="V374" t="s">
        <v>4991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4981</v>
      </c>
      <c r="B375" t="s">
        <v>5287</v>
      </c>
      <c r="C375">
        <v>281</v>
      </c>
      <c r="D375">
        <v>146</v>
      </c>
      <c r="E375">
        <v>14000</v>
      </c>
      <c r="F375">
        <v>681</v>
      </c>
      <c r="G375" t="s">
        <v>5118</v>
      </c>
      <c r="H375">
        <v>3000</v>
      </c>
      <c r="I375">
        <v>78616689</v>
      </c>
      <c r="J375" t="s">
        <v>5515</v>
      </c>
      <c r="K375" t="s">
        <v>6768</v>
      </c>
      <c r="L375" t="s">
        <v>406</v>
      </c>
      <c r="M375">
        <v>238747</v>
      </c>
      <c r="N375">
        <v>6217</v>
      </c>
      <c r="O375" t="s">
        <v>6769</v>
      </c>
      <c r="P375">
        <v>0</v>
      </c>
      <c r="Q375" t="s">
        <v>6770</v>
      </c>
      <c r="R375" t="s">
        <v>6771</v>
      </c>
      <c r="S375">
        <v>2153</v>
      </c>
      <c r="T375" t="s">
        <v>4989</v>
      </c>
      <c r="U375" t="s">
        <v>4990</v>
      </c>
      <c r="V375" t="s">
        <v>4991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4981</v>
      </c>
      <c r="B376" t="s">
        <v>5753</v>
      </c>
      <c r="C376">
        <v>122</v>
      </c>
      <c r="D376">
        <v>88</v>
      </c>
      <c r="E376">
        <v>50</v>
      </c>
      <c r="F376">
        <v>441</v>
      </c>
      <c r="G376" t="s">
        <v>6772</v>
      </c>
      <c r="H376">
        <v>691</v>
      </c>
      <c r="I376">
        <v>75817994</v>
      </c>
      <c r="J376" t="s">
        <v>6773</v>
      </c>
      <c r="K376" t="s">
        <v>6774</v>
      </c>
      <c r="L376" t="s">
        <v>407</v>
      </c>
      <c r="M376">
        <v>32049</v>
      </c>
      <c r="N376">
        <v>2622</v>
      </c>
      <c r="O376" t="s">
        <v>6775</v>
      </c>
      <c r="P376">
        <v>0</v>
      </c>
      <c r="Q376" t="s">
        <v>6776</v>
      </c>
      <c r="R376" t="s">
        <v>6777</v>
      </c>
      <c r="S376">
        <v>179</v>
      </c>
      <c r="T376" t="s">
        <v>4989</v>
      </c>
      <c r="U376" t="s">
        <v>4990</v>
      </c>
      <c r="V376" t="s">
        <v>5039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4981</v>
      </c>
      <c r="B377" t="s">
        <v>5326</v>
      </c>
      <c r="C377">
        <v>159</v>
      </c>
      <c r="D377">
        <v>150</v>
      </c>
      <c r="E377">
        <v>0</v>
      </c>
      <c r="F377">
        <v>135</v>
      </c>
      <c r="G377" t="s">
        <v>6778</v>
      </c>
      <c r="H377">
        <v>11000</v>
      </c>
      <c r="I377">
        <v>100853835</v>
      </c>
      <c r="J377" t="s">
        <v>6779</v>
      </c>
      <c r="K377" t="s">
        <v>5516</v>
      </c>
      <c r="L377" t="s">
        <v>408</v>
      </c>
      <c r="M377">
        <v>200556</v>
      </c>
      <c r="N377">
        <v>12289</v>
      </c>
      <c r="O377" t="s">
        <v>6780</v>
      </c>
      <c r="P377">
        <v>2</v>
      </c>
      <c r="Q377" t="s">
        <v>6781</v>
      </c>
      <c r="R377" t="s">
        <v>6782</v>
      </c>
      <c r="S377">
        <v>611</v>
      </c>
      <c r="T377" t="s">
        <v>4989</v>
      </c>
      <c r="U377" t="s">
        <v>4990</v>
      </c>
      <c r="V377" t="s">
        <v>5039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4981</v>
      </c>
      <c r="B378" t="s">
        <v>6043</v>
      </c>
      <c r="C378">
        <v>180</v>
      </c>
      <c r="D378">
        <v>119</v>
      </c>
      <c r="E378">
        <v>719</v>
      </c>
      <c r="F378">
        <v>423</v>
      </c>
      <c r="G378" t="s">
        <v>6783</v>
      </c>
      <c r="H378">
        <v>833</v>
      </c>
      <c r="I378">
        <v>73209340</v>
      </c>
      <c r="J378" t="s">
        <v>6784</v>
      </c>
      <c r="K378" t="s">
        <v>6785</v>
      </c>
      <c r="L378" t="s">
        <v>409</v>
      </c>
      <c r="M378">
        <v>101834</v>
      </c>
      <c r="N378">
        <v>2356</v>
      </c>
      <c r="O378" t="s">
        <v>6708</v>
      </c>
      <c r="P378">
        <v>0</v>
      </c>
      <c r="Q378" t="s">
        <v>6786</v>
      </c>
      <c r="R378" t="s">
        <v>6787</v>
      </c>
      <c r="S378">
        <v>628</v>
      </c>
      <c r="T378" t="s">
        <v>4989</v>
      </c>
      <c r="U378" t="s">
        <v>4990</v>
      </c>
      <c r="V378" t="s">
        <v>5452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4981</v>
      </c>
      <c r="B379" t="s">
        <v>6788</v>
      </c>
      <c r="C379">
        <v>227</v>
      </c>
      <c r="D379">
        <v>128</v>
      </c>
      <c r="E379">
        <v>521</v>
      </c>
      <c r="F379">
        <v>249</v>
      </c>
      <c r="G379" t="s">
        <v>6789</v>
      </c>
      <c r="H379">
        <v>591</v>
      </c>
      <c r="I379">
        <v>72515360</v>
      </c>
      <c r="J379" t="s">
        <v>6790</v>
      </c>
      <c r="K379" t="s">
        <v>6791</v>
      </c>
      <c r="L379" t="s">
        <v>410</v>
      </c>
      <c r="M379">
        <v>86152</v>
      </c>
      <c r="N379">
        <v>2100</v>
      </c>
      <c r="O379" t="s">
        <v>6792</v>
      </c>
      <c r="P379">
        <v>1</v>
      </c>
      <c r="Q379" t="s">
        <v>6793</v>
      </c>
      <c r="R379" t="s">
        <v>6794</v>
      </c>
      <c r="S379">
        <v>411</v>
      </c>
      <c r="T379" t="s">
        <v>6795</v>
      </c>
      <c r="U379" t="s">
        <v>5006</v>
      </c>
      <c r="V379" t="s">
        <v>4991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4981</v>
      </c>
      <c r="B380" t="s">
        <v>6796</v>
      </c>
      <c r="C380">
        <v>183</v>
      </c>
      <c r="D380">
        <v>106</v>
      </c>
      <c r="E380">
        <v>87</v>
      </c>
      <c r="F380">
        <v>918</v>
      </c>
      <c r="G380" t="s">
        <v>6797</v>
      </c>
      <c r="H380">
        <v>8000</v>
      </c>
      <c r="I380">
        <v>68558662</v>
      </c>
      <c r="J380" t="s">
        <v>5128</v>
      </c>
      <c r="K380" t="s">
        <v>5966</v>
      </c>
      <c r="L380" t="s">
        <v>411</v>
      </c>
      <c r="M380">
        <v>86627</v>
      </c>
      <c r="N380">
        <v>10882</v>
      </c>
      <c r="O380" t="s">
        <v>6726</v>
      </c>
      <c r="P380">
        <v>0</v>
      </c>
      <c r="Q380" t="s">
        <v>6798</v>
      </c>
      <c r="R380" t="s">
        <v>6799</v>
      </c>
      <c r="S380">
        <v>204</v>
      </c>
      <c r="T380" t="s">
        <v>4989</v>
      </c>
      <c r="U380" t="s">
        <v>4990</v>
      </c>
      <c r="V380" t="s">
        <v>5039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4981</v>
      </c>
      <c r="B381" t="s">
        <v>6290</v>
      </c>
      <c r="C381">
        <v>157</v>
      </c>
      <c r="D381">
        <v>117</v>
      </c>
      <c r="E381">
        <v>101</v>
      </c>
      <c r="F381">
        <v>3000</v>
      </c>
      <c r="G381" t="s">
        <v>5435</v>
      </c>
      <c r="H381">
        <v>18000</v>
      </c>
      <c r="I381">
        <v>65653758</v>
      </c>
      <c r="J381" t="s">
        <v>4994</v>
      </c>
      <c r="K381" t="s">
        <v>5500</v>
      </c>
      <c r="L381" t="s">
        <v>412</v>
      </c>
      <c r="M381">
        <v>102747</v>
      </c>
      <c r="N381">
        <v>33154</v>
      </c>
      <c r="O381" t="s">
        <v>5512</v>
      </c>
      <c r="P381">
        <v>1</v>
      </c>
      <c r="Q381" t="s">
        <v>6800</v>
      </c>
      <c r="R381" t="s">
        <v>6801</v>
      </c>
      <c r="S381">
        <v>316</v>
      </c>
      <c r="T381" t="s">
        <v>4989</v>
      </c>
      <c r="U381" t="s">
        <v>4990</v>
      </c>
      <c r="V381" t="s">
        <v>4991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4981</v>
      </c>
      <c r="B382" t="s">
        <v>5855</v>
      </c>
      <c r="C382">
        <v>196</v>
      </c>
      <c r="D382">
        <v>129</v>
      </c>
      <c r="E382">
        <v>209</v>
      </c>
      <c r="F382">
        <v>886</v>
      </c>
      <c r="G382" t="s">
        <v>5351</v>
      </c>
      <c r="H382">
        <v>11000</v>
      </c>
      <c r="I382">
        <v>64685359</v>
      </c>
      <c r="J382" t="s">
        <v>6802</v>
      </c>
      <c r="K382" t="s">
        <v>5047</v>
      </c>
      <c r="L382" t="s">
        <v>413</v>
      </c>
      <c r="M382">
        <v>40862</v>
      </c>
      <c r="N382">
        <v>23031</v>
      </c>
      <c r="O382" t="s">
        <v>6803</v>
      </c>
      <c r="P382">
        <v>6</v>
      </c>
      <c r="Q382" t="s">
        <v>6804</v>
      </c>
      <c r="R382" t="s">
        <v>6805</v>
      </c>
      <c r="S382">
        <v>139</v>
      </c>
      <c r="T382" t="s">
        <v>4989</v>
      </c>
      <c r="U382" t="s">
        <v>4990</v>
      </c>
      <c r="V382" t="s">
        <v>4991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4981</v>
      </c>
      <c r="B383" t="s">
        <v>5959</v>
      </c>
      <c r="C383">
        <v>64</v>
      </c>
      <c r="D383">
        <v>116</v>
      </c>
      <c r="E383">
        <v>176</v>
      </c>
      <c r="F383">
        <v>84</v>
      </c>
      <c r="G383" t="s">
        <v>6806</v>
      </c>
      <c r="H383">
        <v>192</v>
      </c>
      <c r="I383">
        <v>61355436</v>
      </c>
      <c r="J383" t="s">
        <v>6346</v>
      </c>
      <c r="K383" t="s">
        <v>6807</v>
      </c>
      <c r="L383" t="s">
        <v>414</v>
      </c>
      <c r="M383">
        <v>52136</v>
      </c>
      <c r="N383">
        <v>475</v>
      </c>
      <c r="O383" t="s">
        <v>6808</v>
      </c>
      <c r="P383">
        <v>0</v>
      </c>
      <c r="Q383" t="s">
        <v>6809</v>
      </c>
      <c r="R383" t="s">
        <v>6810</v>
      </c>
      <c r="S383">
        <v>184</v>
      </c>
      <c r="T383" t="s">
        <v>4989</v>
      </c>
      <c r="U383" t="s">
        <v>4990</v>
      </c>
      <c r="V383" t="s">
        <v>4991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4981</v>
      </c>
      <c r="B384" t="s">
        <v>6398</v>
      </c>
      <c r="C384">
        <v>142</v>
      </c>
      <c r="D384">
        <v>114</v>
      </c>
      <c r="E384">
        <v>12000</v>
      </c>
      <c r="F384">
        <v>307</v>
      </c>
      <c r="G384" t="s">
        <v>6811</v>
      </c>
      <c r="H384">
        <v>11000</v>
      </c>
      <c r="I384">
        <v>26871</v>
      </c>
      <c r="J384" t="s">
        <v>5241</v>
      </c>
      <c r="K384" t="s">
        <v>5246</v>
      </c>
      <c r="L384" t="s">
        <v>415</v>
      </c>
      <c r="M384">
        <v>121259</v>
      </c>
      <c r="N384">
        <v>12499</v>
      </c>
      <c r="O384" t="s">
        <v>6812</v>
      </c>
      <c r="P384">
        <v>2</v>
      </c>
      <c r="Q384" t="s">
        <v>6813</v>
      </c>
      <c r="R384" t="s">
        <v>6814</v>
      </c>
      <c r="S384">
        <v>361</v>
      </c>
      <c r="T384" t="s">
        <v>4989</v>
      </c>
      <c r="U384" t="s">
        <v>5605</v>
      </c>
      <c r="V384" t="s">
        <v>5452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4981</v>
      </c>
      <c r="B385" t="s">
        <v>6815</v>
      </c>
      <c r="C385">
        <v>181</v>
      </c>
      <c r="D385">
        <v>114</v>
      </c>
      <c r="E385">
        <v>0</v>
      </c>
      <c r="F385">
        <v>281</v>
      </c>
      <c r="G385" t="s">
        <v>6360</v>
      </c>
      <c r="H385">
        <v>3000</v>
      </c>
      <c r="I385">
        <v>60874615</v>
      </c>
      <c r="J385" t="s">
        <v>5936</v>
      </c>
      <c r="K385" t="s">
        <v>5171</v>
      </c>
      <c r="L385" t="s">
        <v>416</v>
      </c>
      <c r="M385">
        <v>60467</v>
      </c>
      <c r="N385">
        <v>4902</v>
      </c>
      <c r="O385" t="s">
        <v>6816</v>
      </c>
      <c r="P385">
        <v>0</v>
      </c>
      <c r="Q385" t="s">
        <v>6817</v>
      </c>
      <c r="R385" t="s">
        <v>6818</v>
      </c>
      <c r="S385">
        <v>949</v>
      </c>
      <c r="T385" t="s">
        <v>4989</v>
      </c>
      <c r="U385" t="s">
        <v>4990</v>
      </c>
      <c r="V385" t="s">
        <v>5039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4981</v>
      </c>
      <c r="B386" t="s">
        <v>6022</v>
      </c>
      <c r="C386">
        <v>240</v>
      </c>
      <c r="D386">
        <v>96</v>
      </c>
      <c r="E386">
        <v>107</v>
      </c>
      <c r="F386">
        <v>350</v>
      </c>
      <c r="G386" t="s">
        <v>6819</v>
      </c>
      <c r="H386">
        <v>11000</v>
      </c>
      <c r="I386">
        <v>143618384</v>
      </c>
      <c r="J386" t="s">
        <v>6024</v>
      </c>
      <c r="K386" t="s">
        <v>5175</v>
      </c>
      <c r="L386" t="s">
        <v>417</v>
      </c>
      <c r="M386">
        <v>165333</v>
      </c>
      <c r="N386">
        <v>12071</v>
      </c>
      <c r="O386" t="s">
        <v>6820</v>
      </c>
      <c r="P386">
        <v>0</v>
      </c>
      <c r="Q386" t="s">
        <v>6821</v>
      </c>
      <c r="R386" t="s">
        <v>6822</v>
      </c>
      <c r="S386">
        <v>186</v>
      </c>
      <c r="T386" t="s">
        <v>4989</v>
      </c>
      <c r="U386" t="s">
        <v>4990</v>
      </c>
      <c r="V386" t="s">
        <v>5193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4981</v>
      </c>
      <c r="B387" t="s">
        <v>6003</v>
      </c>
      <c r="C387">
        <v>93</v>
      </c>
      <c r="D387">
        <v>132</v>
      </c>
      <c r="E387">
        <v>0</v>
      </c>
      <c r="F387">
        <v>957</v>
      </c>
      <c r="G387" t="s">
        <v>5322</v>
      </c>
      <c r="H387">
        <v>49000</v>
      </c>
      <c r="I387">
        <v>58220776</v>
      </c>
      <c r="J387" t="s">
        <v>6823</v>
      </c>
      <c r="K387" t="s">
        <v>5641</v>
      </c>
      <c r="L387" t="s">
        <v>418</v>
      </c>
      <c r="M387">
        <v>87785</v>
      </c>
      <c r="N387">
        <v>55254</v>
      </c>
      <c r="O387" t="s">
        <v>5805</v>
      </c>
      <c r="P387">
        <v>0</v>
      </c>
      <c r="Q387" t="s">
        <v>6824</v>
      </c>
      <c r="R387" t="s">
        <v>6825</v>
      </c>
      <c r="S387">
        <v>362</v>
      </c>
      <c r="T387" t="s">
        <v>4989</v>
      </c>
      <c r="U387" t="s">
        <v>4990</v>
      </c>
      <c r="V387" t="s">
        <v>5039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4981</v>
      </c>
      <c r="B388" t="s">
        <v>6826</v>
      </c>
      <c r="C388">
        <v>84</v>
      </c>
      <c r="D388">
        <v>104</v>
      </c>
      <c r="E388">
        <v>81</v>
      </c>
      <c r="F388">
        <v>612</v>
      </c>
      <c r="G388" t="s">
        <v>6827</v>
      </c>
      <c r="H388">
        <v>3000</v>
      </c>
      <c r="I388">
        <v>47474112</v>
      </c>
      <c r="J388" t="s">
        <v>6113</v>
      </c>
      <c r="K388" t="s">
        <v>5171</v>
      </c>
      <c r="L388" t="s">
        <v>419</v>
      </c>
      <c r="M388">
        <v>58227</v>
      </c>
      <c r="N388">
        <v>5062</v>
      </c>
      <c r="O388" t="s">
        <v>6828</v>
      </c>
      <c r="P388">
        <v>0</v>
      </c>
      <c r="Q388" t="s">
        <v>6829</v>
      </c>
      <c r="R388" t="s">
        <v>6830</v>
      </c>
      <c r="S388">
        <v>181</v>
      </c>
      <c r="T388" t="s">
        <v>4989</v>
      </c>
      <c r="U388" t="s">
        <v>4990</v>
      </c>
      <c r="V388" t="s">
        <v>4991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4981</v>
      </c>
      <c r="B389" t="s">
        <v>6831</v>
      </c>
      <c r="C389">
        <v>66</v>
      </c>
      <c r="D389">
        <v>111</v>
      </c>
      <c r="E389">
        <v>79</v>
      </c>
      <c r="F389">
        <v>2000</v>
      </c>
      <c r="G389" t="s">
        <v>5246</v>
      </c>
      <c r="H389">
        <v>11000</v>
      </c>
      <c r="I389">
        <v>42877165</v>
      </c>
      <c r="J389" t="s">
        <v>5350</v>
      </c>
      <c r="K389" t="s">
        <v>5289</v>
      </c>
      <c r="L389" t="s">
        <v>420</v>
      </c>
      <c r="M389">
        <v>45602</v>
      </c>
      <c r="N389">
        <v>26088</v>
      </c>
      <c r="O389" t="s">
        <v>6832</v>
      </c>
      <c r="P389">
        <v>0</v>
      </c>
      <c r="Q389" t="s">
        <v>6833</v>
      </c>
      <c r="R389" t="s">
        <v>6834</v>
      </c>
      <c r="S389">
        <v>114</v>
      </c>
      <c r="T389" t="s">
        <v>4989</v>
      </c>
      <c r="U389" t="s">
        <v>4990</v>
      </c>
      <c r="V389" t="s">
        <v>5452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4981</v>
      </c>
      <c r="B390" t="s">
        <v>6835</v>
      </c>
      <c r="C390">
        <v>136</v>
      </c>
      <c r="D390">
        <v>138</v>
      </c>
      <c r="E390">
        <v>0</v>
      </c>
      <c r="F390">
        <v>123</v>
      </c>
      <c r="G390" t="s">
        <v>6836</v>
      </c>
      <c r="H390">
        <v>14000</v>
      </c>
      <c r="I390">
        <v>35168677</v>
      </c>
      <c r="J390" t="s">
        <v>6756</v>
      </c>
      <c r="K390" t="s">
        <v>5152</v>
      </c>
      <c r="L390" t="s">
        <v>421</v>
      </c>
      <c r="M390">
        <v>49311</v>
      </c>
      <c r="N390">
        <v>15149</v>
      </c>
      <c r="O390" t="s">
        <v>6837</v>
      </c>
      <c r="P390">
        <v>1</v>
      </c>
      <c r="Q390" t="s">
        <v>6838</v>
      </c>
      <c r="R390" t="s">
        <v>6839</v>
      </c>
      <c r="S390">
        <v>278</v>
      </c>
      <c r="T390" t="s">
        <v>4989</v>
      </c>
      <c r="U390" t="s">
        <v>5006</v>
      </c>
      <c r="V390" t="s">
        <v>4991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4981</v>
      </c>
      <c r="B391" t="s">
        <v>6203</v>
      </c>
      <c r="C391">
        <v>369</v>
      </c>
      <c r="D391">
        <v>100</v>
      </c>
      <c r="E391">
        <v>128</v>
      </c>
      <c r="F391">
        <v>78</v>
      </c>
      <c r="G391" t="s">
        <v>6204</v>
      </c>
      <c r="H391">
        <v>596</v>
      </c>
      <c r="I391">
        <v>56114221</v>
      </c>
      <c r="J391" t="s">
        <v>5020</v>
      </c>
      <c r="K391" t="s">
        <v>6205</v>
      </c>
      <c r="L391" t="s">
        <v>283</v>
      </c>
      <c r="M391">
        <v>110486</v>
      </c>
      <c r="N391">
        <v>1261</v>
      </c>
      <c r="O391" t="s">
        <v>6206</v>
      </c>
      <c r="P391">
        <v>3</v>
      </c>
      <c r="Q391" t="s">
        <v>6207</v>
      </c>
      <c r="R391" t="s">
        <v>6208</v>
      </c>
      <c r="S391">
        <v>695</v>
      </c>
      <c r="T391" t="s">
        <v>4989</v>
      </c>
      <c r="U391" t="s">
        <v>4990</v>
      </c>
      <c r="V391" t="s">
        <v>4991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4981</v>
      </c>
      <c r="B392" t="s">
        <v>6840</v>
      </c>
      <c r="C392">
        <v>166</v>
      </c>
      <c r="D392">
        <v>129</v>
      </c>
      <c r="E392">
        <v>468</v>
      </c>
      <c r="F392">
        <v>183</v>
      </c>
      <c r="G392" t="s">
        <v>5592</v>
      </c>
      <c r="H392">
        <v>919</v>
      </c>
      <c r="I392">
        <v>37567440</v>
      </c>
      <c r="J392" t="s">
        <v>5105</v>
      </c>
      <c r="K392" t="s">
        <v>6841</v>
      </c>
      <c r="L392" t="s">
        <v>422</v>
      </c>
      <c r="M392">
        <v>113065</v>
      </c>
      <c r="N392">
        <v>2024</v>
      </c>
      <c r="O392" t="s">
        <v>6842</v>
      </c>
      <c r="P392">
        <v>0</v>
      </c>
      <c r="Q392" t="s">
        <v>6843</v>
      </c>
      <c r="R392" t="s">
        <v>6844</v>
      </c>
      <c r="S392">
        <v>337</v>
      </c>
      <c r="T392" t="s">
        <v>4989</v>
      </c>
      <c r="U392" t="s">
        <v>4990</v>
      </c>
      <c r="V392" t="s">
        <v>5452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4981</v>
      </c>
      <c r="B393" t="s">
        <v>5673</v>
      </c>
      <c r="C393">
        <v>201</v>
      </c>
      <c r="D393">
        <v>144</v>
      </c>
      <c r="E393">
        <v>2000</v>
      </c>
      <c r="F393">
        <v>537</v>
      </c>
      <c r="G393" t="s">
        <v>6845</v>
      </c>
      <c r="H393">
        <v>680</v>
      </c>
      <c r="I393">
        <v>61644321</v>
      </c>
      <c r="J393" t="s">
        <v>6314</v>
      </c>
      <c r="K393" t="s">
        <v>6846</v>
      </c>
      <c r="L393" t="s">
        <v>423</v>
      </c>
      <c r="M393">
        <v>148238</v>
      </c>
      <c r="N393">
        <v>2523</v>
      </c>
      <c r="O393" t="s">
        <v>6847</v>
      </c>
      <c r="P393">
        <v>0</v>
      </c>
      <c r="Q393" t="s">
        <v>6848</v>
      </c>
      <c r="R393" t="s">
        <v>6849</v>
      </c>
      <c r="S393">
        <v>529</v>
      </c>
      <c r="T393" t="s">
        <v>4989</v>
      </c>
      <c r="U393" t="s">
        <v>4990</v>
      </c>
      <c r="V393" t="s">
        <v>4991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4981</v>
      </c>
      <c r="B394" t="s">
        <v>6850</v>
      </c>
      <c r="C394">
        <v>47</v>
      </c>
      <c r="D394">
        <v>110</v>
      </c>
      <c r="E394">
        <v>96</v>
      </c>
      <c r="F394">
        <v>554</v>
      </c>
      <c r="G394" t="s">
        <v>6108</v>
      </c>
      <c r="H394">
        <v>887</v>
      </c>
      <c r="I394">
        <v>190562</v>
      </c>
      <c r="J394" t="s">
        <v>6851</v>
      </c>
      <c r="K394" t="s">
        <v>6852</v>
      </c>
      <c r="L394" t="s">
        <v>424</v>
      </c>
      <c r="M394">
        <v>2508</v>
      </c>
      <c r="N394">
        <v>2728</v>
      </c>
      <c r="O394" t="s">
        <v>6853</v>
      </c>
      <c r="P394">
        <v>0</v>
      </c>
      <c r="Q394" t="s">
        <v>6854</v>
      </c>
      <c r="R394" t="s">
        <v>6855</v>
      </c>
      <c r="S394">
        <v>24</v>
      </c>
      <c r="T394" t="s">
        <v>4989</v>
      </c>
      <c r="U394" t="s">
        <v>5006</v>
      </c>
      <c r="V394" t="s">
        <v>5039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5588</v>
      </c>
      <c r="B395" t="s">
        <v>6856</v>
      </c>
      <c r="C395">
        <v>175</v>
      </c>
      <c r="D395">
        <v>140</v>
      </c>
      <c r="E395">
        <v>378</v>
      </c>
      <c r="F395">
        <v>599</v>
      </c>
      <c r="G395" t="s">
        <v>6857</v>
      </c>
      <c r="H395">
        <v>12000</v>
      </c>
      <c r="I395">
        <v>120147445</v>
      </c>
      <c r="J395" t="s">
        <v>6858</v>
      </c>
      <c r="K395" t="s">
        <v>5213</v>
      </c>
      <c r="L395" t="s">
        <v>425</v>
      </c>
      <c r="M395">
        <v>57661</v>
      </c>
      <c r="N395">
        <v>13808</v>
      </c>
      <c r="O395" t="s">
        <v>5595</v>
      </c>
      <c r="P395">
        <v>0</v>
      </c>
      <c r="Q395" t="s">
        <v>6859</v>
      </c>
      <c r="R395" t="s">
        <v>6860</v>
      </c>
      <c r="S395">
        <v>455</v>
      </c>
      <c r="T395" t="s">
        <v>4989</v>
      </c>
      <c r="U395" t="s">
        <v>4990</v>
      </c>
      <c r="V395" t="s">
        <v>4991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4981</v>
      </c>
      <c r="B396" t="s">
        <v>6290</v>
      </c>
      <c r="C396">
        <v>114</v>
      </c>
      <c r="D396">
        <v>113</v>
      </c>
      <c r="E396">
        <v>101</v>
      </c>
      <c r="F396">
        <v>848</v>
      </c>
      <c r="G396" t="s">
        <v>6861</v>
      </c>
      <c r="H396">
        <v>22000</v>
      </c>
      <c r="I396">
        <v>241688385</v>
      </c>
      <c r="J396" t="s">
        <v>5559</v>
      </c>
      <c r="K396" t="s">
        <v>5546</v>
      </c>
      <c r="L396" t="s">
        <v>426</v>
      </c>
      <c r="M396">
        <v>144053</v>
      </c>
      <c r="N396">
        <v>26239</v>
      </c>
      <c r="O396" t="s">
        <v>6862</v>
      </c>
      <c r="P396">
        <v>0</v>
      </c>
      <c r="Q396" t="s">
        <v>6863</v>
      </c>
      <c r="R396" t="s">
        <v>6864</v>
      </c>
      <c r="S396">
        <v>395</v>
      </c>
      <c r="T396" t="s">
        <v>4989</v>
      </c>
      <c r="U396" t="s">
        <v>4990</v>
      </c>
      <c r="V396" t="s">
        <v>4991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4981</v>
      </c>
      <c r="B397" t="s">
        <v>5379</v>
      </c>
      <c r="C397">
        <v>187</v>
      </c>
      <c r="D397">
        <v>106</v>
      </c>
      <c r="E397">
        <v>357</v>
      </c>
      <c r="F397">
        <v>4000</v>
      </c>
      <c r="G397" t="s">
        <v>5243</v>
      </c>
      <c r="H397">
        <v>23000</v>
      </c>
      <c r="I397">
        <v>144512310</v>
      </c>
      <c r="J397" t="s">
        <v>5241</v>
      </c>
      <c r="K397" t="s">
        <v>5240</v>
      </c>
      <c r="L397" t="s">
        <v>137</v>
      </c>
      <c r="M397">
        <v>272223</v>
      </c>
      <c r="N397">
        <v>45327</v>
      </c>
      <c r="O397" t="s">
        <v>5533</v>
      </c>
      <c r="P397">
        <v>2</v>
      </c>
      <c r="Q397" t="s">
        <v>5534</v>
      </c>
      <c r="R397" t="s">
        <v>5535</v>
      </c>
      <c r="S397">
        <v>988</v>
      </c>
      <c r="T397" t="s">
        <v>4989</v>
      </c>
      <c r="U397" t="s">
        <v>4990</v>
      </c>
      <c r="V397" t="s">
        <v>4991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4981</v>
      </c>
      <c r="B398" t="s">
        <v>5326</v>
      </c>
      <c r="C398">
        <v>221</v>
      </c>
      <c r="D398">
        <v>143</v>
      </c>
      <c r="E398">
        <v>0</v>
      </c>
      <c r="F398">
        <v>272</v>
      </c>
      <c r="G398" t="s">
        <v>6865</v>
      </c>
      <c r="H398">
        <v>15000</v>
      </c>
      <c r="I398">
        <v>233630478</v>
      </c>
      <c r="J398" t="s">
        <v>6866</v>
      </c>
      <c r="K398" t="s">
        <v>5231</v>
      </c>
      <c r="L398" t="s">
        <v>427</v>
      </c>
      <c r="M398">
        <v>394317</v>
      </c>
      <c r="N398">
        <v>15838</v>
      </c>
      <c r="O398" t="s">
        <v>6867</v>
      </c>
      <c r="P398">
        <v>1</v>
      </c>
      <c r="Q398" t="s">
        <v>6868</v>
      </c>
      <c r="R398" t="s">
        <v>6869</v>
      </c>
      <c r="S398">
        <v>1051</v>
      </c>
      <c r="T398" t="s">
        <v>4989</v>
      </c>
      <c r="U398" t="s">
        <v>4990</v>
      </c>
      <c r="V398" t="s">
        <v>4991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4981</v>
      </c>
      <c r="B399" t="s">
        <v>5669</v>
      </c>
      <c r="C399">
        <v>206</v>
      </c>
      <c r="D399">
        <v>108</v>
      </c>
      <c r="E399">
        <v>750</v>
      </c>
      <c r="F399">
        <v>971</v>
      </c>
      <c r="G399" t="s">
        <v>5181</v>
      </c>
      <c r="H399">
        <v>49000</v>
      </c>
      <c r="I399">
        <v>197992827</v>
      </c>
      <c r="J399" t="s">
        <v>6870</v>
      </c>
      <c r="K399" t="s">
        <v>5641</v>
      </c>
      <c r="L399" t="s">
        <v>428</v>
      </c>
      <c r="M399">
        <v>132501</v>
      </c>
      <c r="N399">
        <v>70996</v>
      </c>
      <c r="O399" t="s">
        <v>6871</v>
      </c>
      <c r="P399">
        <v>0</v>
      </c>
      <c r="Q399" t="s">
        <v>6872</v>
      </c>
      <c r="R399" t="s">
        <v>6873</v>
      </c>
      <c r="S399">
        <v>548</v>
      </c>
      <c r="T399" t="s">
        <v>4989</v>
      </c>
      <c r="U399" t="s">
        <v>4990</v>
      </c>
      <c r="V399" t="s">
        <v>5039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4981</v>
      </c>
      <c r="B400" t="s">
        <v>5924</v>
      </c>
      <c r="C400">
        <v>239</v>
      </c>
      <c r="D400">
        <v>108</v>
      </c>
      <c r="E400">
        <v>521</v>
      </c>
      <c r="F400">
        <v>129</v>
      </c>
      <c r="G400" t="s">
        <v>6874</v>
      </c>
      <c r="H400">
        <v>13000</v>
      </c>
      <c r="I400">
        <v>176049130</v>
      </c>
      <c r="J400" t="s">
        <v>5925</v>
      </c>
      <c r="K400" t="s">
        <v>5926</v>
      </c>
      <c r="L400" t="s">
        <v>429</v>
      </c>
      <c r="M400">
        <v>348232</v>
      </c>
      <c r="N400">
        <v>14161</v>
      </c>
      <c r="O400" t="s">
        <v>6875</v>
      </c>
      <c r="P400">
        <v>1</v>
      </c>
      <c r="Q400" t="s">
        <v>6876</v>
      </c>
      <c r="R400" t="s">
        <v>6877</v>
      </c>
      <c r="S400">
        <v>806</v>
      </c>
      <c r="T400" t="s">
        <v>4989</v>
      </c>
      <c r="U400" t="s">
        <v>4990</v>
      </c>
      <c r="V400" t="s">
        <v>4991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4981</v>
      </c>
      <c r="B401" t="s">
        <v>5557</v>
      </c>
      <c r="C401">
        <v>142</v>
      </c>
      <c r="D401">
        <v>124</v>
      </c>
      <c r="E401">
        <v>249</v>
      </c>
      <c r="F401">
        <v>936</v>
      </c>
      <c r="G401" t="s">
        <v>5330</v>
      </c>
      <c r="H401">
        <v>11000</v>
      </c>
      <c r="I401">
        <v>172620724</v>
      </c>
      <c r="J401" t="s">
        <v>5559</v>
      </c>
      <c r="K401" t="s">
        <v>5289</v>
      </c>
      <c r="L401" t="s">
        <v>430</v>
      </c>
      <c r="M401">
        <v>146134</v>
      </c>
      <c r="N401">
        <v>23603</v>
      </c>
      <c r="O401" t="s">
        <v>6878</v>
      </c>
      <c r="P401">
        <v>1</v>
      </c>
      <c r="Q401" t="s">
        <v>6879</v>
      </c>
      <c r="R401" t="s">
        <v>6880</v>
      </c>
      <c r="S401">
        <v>393</v>
      </c>
      <c r="T401" t="s">
        <v>4989</v>
      </c>
      <c r="U401" t="s">
        <v>4990</v>
      </c>
      <c r="V401" t="s">
        <v>5452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4981</v>
      </c>
      <c r="B402" t="s">
        <v>6224</v>
      </c>
      <c r="C402">
        <v>186</v>
      </c>
      <c r="D402">
        <v>116</v>
      </c>
      <c r="E402">
        <v>0</v>
      </c>
      <c r="F402">
        <v>471</v>
      </c>
      <c r="G402" t="s">
        <v>5635</v>
      </c>
      <c r="H402">
        <v>11000</v>
      </c>
      <c r="I402">
        <v>183405771</v>
      </c>
      <c r="J402" t="s">
        <v>6226</v>
      </c>
      <c r="K402" t="s">
        <v>5246</v>
      </c>
      <c r="L402" t="s">
        <v>431</v>
      </c>
      <c r="M402">
        <v>402645</v>
      </c>
      <c r="N402">
        <v>13028</v>
      </c>
      <c r="O402" t="s">
        <v>6881</v>
      </c>
      <c r="P402">
        <v>4</v>
      </c>
      <c r="Q402" t="s">
        <v>6882</v>
      </c>
      <c r="R402" t="s">
        <v>6883</v>
      </c>
      <c r="S402">
        <v>845</v>
      </c>
      <c r="T402" t="s">
        <v>4989</v>
      </c>
      <c r="U402" t="s">
        <v>4990</v>
      </c>
      <c r="V402" t="s">
        <v>4991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4981</v>
      </c>
      <c r="B403" t="s">
        <v>6884</v>
      </c>
      <c r="C403">
        <v>228</v>
      </c>
      <c r="D403">
        <v>110</v>
      </c>
      <c r="E403">
        <v>545</v>
      </c>
      <c r="F403">
        <v>5000</v>
      </c>
      <c r="G403" t="s">
        <v>5966</v>
      </c>
      <c r="H403">
        <v>14000</v>
      </c>
      <c r="I403">
        <v>20315324</v>
      </c>
      <c r="J403" t="s">
        <v>5027</v>
      </c>
      <c r="K403" t="s">
        <v>6592</v>
      </c>
      <c r="L403" t="s">
        <v>432</v>
      </c>
      <c r="M403">
        <v>88542</v>
      </c>
      <c r="N403">
        <v>27694</v>
      </c>
      <c r="O403" t="s">
        <v>4993</v>
      </c>
      <c r="P403">
        <v>8</v>
      </c>
      <c r="Q403" t="s">
        <v>6885</v>
      </c>
      <c r="R403" t="s">
        <v>6886</v>
      </c>
      <c r="S403">
        <v>254</v>
      </c>
      <c r="T403" t="s">
        <v>4989</v>
      </c>
      <c r="U403" t="s">
        <v>5605</v>
      </c>
      <c r="V403" t="s">
        <v>4991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4981</v>
      </c>
      <c r="B404" t="s">
        <v>6887</v>
      </c>
      <c r="C404">
        <v>256</v>
      </c>
      <c r="D404">
        <v>91</v>
      </c>
      <c r="E404">
        <v>266</v>
      </c>
      <c r="F404">
        <v>11000</v>
      </c>
      <c r="G404" t="s">
        <v>6761</v>
      </c>
      <c r="H404">
        <v>12000</v>
      </c>
      <c r="I404">
        <v>148313048</v>
      </c>
      <c r="J404" t="s">
        <v>5625</v>
      </c>
      <c r="K404" t="s">
        <v>5189</v>
      </c>
      <c r="L404" t="s">
        <v>433</v>
      </c>
      <c r="M404">
        <v>164148</v>
      </c>
      <c r="N404">
        <v>37142</v>
      </c>
      <c r="O404" t="s">
        <v>6579</v>
      </c>
      <c r="P404">
        <v>2</v>
      </c>
      <c r="Q404" t="s">
        <v>6888</v>
      </c>
      <c r="R404" t="s">
        <v>6889</v>
      </c>
      <c r="S404">
        <v>168</v>
      </c>
      <c r="T404" t="s">
        <v>4989</v>
      </c>
      <c r="U404" t="s">
        <v>4990</v>
      </c>
      <c r="V404" t="s">
        <v>5039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4981</v>
      </c>
      <c r="B405" t="s">
        <v>6890</v>
      </c>
      <c r="C405">
        <v>222</v>
      </c>
      <c r="D405">
        <v>107</v>
      </c>
      <c r="E405">
        <v>36</v>
      </c>
      <c r="F405">
        <v>118</v>
      </c>
      <c r="G405" t="s">
        <v>6891</v>
      </c>
      <c r="H405">
        <v>283</v>
      </c>
      <c r="I405">
        <v>127706877</v>
      </c>
      <c r="J405" t="s">
        <v>6892</v>
      </c>
      <c r="K405" t="s">
        <v>6893</v>
      </c>
      <c r="L405" t="s">
        <v>434</v>
      </c>
      <c r="M405">
        <v>142496</v>
      </c>
      <c r="N405">
        <v>662</v>
      </c>
      <c r="O405" t="s">
        <v>6894</v>
      </c>
      <c r="P405">
        <v>2</v>
      </c>
      <c r="Q405" t="s">
        <v>6895</v>
      </c>
      <c r="R405" t="s">
        <v>6896</v>
      </c>
      <c r="S405">
        <v>399</v>
      </c>
      <c r="T405" t="s">
        <v>4989</v>
      </c>
      <c r="U405" t="s">
        <v>4990</v>
      </c>
      <c r="V405" t="s">
        <v>5039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4981</v>
      </c>
      <c r="C406">
        <v>103</v>
      </c>
      <c r="D406">
        <v>44</v>
      </c>
      <c r="F406">
        <v>148</v>
      </c>
      <c r="G406" t="s">
        <v>6897</v>
      </c>
      <c r="H406">
        <v>544</v>
      </c>
      <c r="J406" t="s">
        <v>6898</v>
      </c>
      <c r="K406" t="s">
        <v>6899</v>
      </c>
      <c r="L406" t="s">
        <v>435</v>
      </c>
      <c r="M406">
        <v>159910</v>
      </c>
      <c r="N406">
        <v>996</v>
      </c>
      <c r="O406" t="s">
        <v>6900</v>
      </c>
      <c r="P406">
        <v>1</v>
      </c>
      <c r="Q406" t="s">
        <v>6901</v>
      </c>
      <c r="R406" t="s">
        <v>6902</v>
      </c>
      <c r="S406">
        <v>270</v>
      </c>
      <c r="T406" t="s">
        <v>4989</v>
      </c>
      <c r="U406" t="s">
        <v>4990</v>
      </c>
      <c r="V406" t="s">
        <v>5900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4981</v>
      </c>
      <c r="B407" t="s">
        <v>6903</v>
      </c>
      <c r="C407">
        <v>298</v>
      </c>
      <c r="D407">
        <v>115</v>
      </c>
      <c r="E407">
        <v>79</v>
      </c>
      <c r="F407">
        <v>820</v>
      </c>
      <c r="G407" t="s">
        <v>5225</v>
      </c>
      <c r="H407">
        <v>18000</v>
      </c>
      <c r="I407">
        <v>126149655</v>
      </c>
      <c r="J407" t="s">
        <v>5960</v>
      </c>
      <c r="K407" t="s">
        <v>6388</v>
      </c>
      <c r="L407" t="s">
        <v>436</v>
      </c>
      <c r="M407">
        <v>166693</v>
      </c>
      <c r="N407">
        <v>36237</v>
      </c>
      <c r="O407" t="s">
        <v>5834</v>
      </c>
      <c r="P407">
        <v>1</v>
      </c>
      <c r="Q407" t="s">
        <v>6904</v>
      </c>
      <c r="R407" t="s">
        <v>6905</v>
      </c>
      <c r="S407">
        <v>276</v>
      </c>
      <c r="T407" t="s">
        <v>4989</v>
      </c>
      <c r="U407" t="s">
        <v>4990</v>
      </c>
      <c r="V407" t="s">
        <v>5452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4981</v>
      </c>
      <c r="B408" t="s">
        <v>6890</v>
      </c>
      <c r="C408">
        <v>84</v>
      </c>
      <c r="D408">
        <v>100</v>
      </c>
      <c r="E408">
        <v>36</v>
      </c>
      <c r="F408">
        <v>439</v>
      </c>
      <c r="G408" t="s">
        <v>5567</v>
      </c>
      <c r="H408">
        <v>2000</v>
      </c>
      <c r="I408">
        <v>66941559</v>
      </c>
      <c r="J408" t="s">
        <v>6906</v>
      </c>
      <c r="K408" t="s">
        <v>6082</v>
      </c>
      <c r="L408" t="s">
        <v>437</v>
      </c>
      <c r="M408">
        <v>26413</v>
      </c>
      <c r="N408">
        <v>4182</v>
      </c>
      <c r="O408" t="s">
        <v>6907</v>
      </c>
      <c r="P408">
        <v>1</v>
      </c>
      <c r="Q408" t="s">
        <v>6908</v>
      </c>
      <c r="R408" t="s">
        <v>6909</v>
      </c>
      <c r="S408">
        <v>77</v>
      </c>
      <c r="T408" t="s">
        <v>4989</v>
      </c>
      <c r="U408" t="s">
        <v>4990</v>
      </c>
      <c r="V408" t="s">
        <v>5193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4981</v>
      </c>
      <c r="B409" t="s">
        <v>5178</v>
      </c>
      <c r="C409">
        <v>236</v>
      </c>
      <c r="D409">
        <v>104</v>
      </c>
      <c r="E409">
        <v>420</v>
      </c>
      <c r="F409">
        <v>535</v>
      </c>
      <c r="G409" t="s">
        <v>6910</v>
      </c>
      <c r="H409">
        <v>2000</v>
      </c>
      <c r="I409">
        <v>78009155</v>
      </c>
      <c r="J409" t="s">
        <v>6409</v>
      </c>
      <c r="K409" t="s">
        <v>5717</v>
      </c>
      <c r="L409" t="s">
        <v>438</v>
      </c>
      <c r="M409">
        <v>110073</v>
      </c>
      <c r="N409">
        <v>3768</v>
      </c>
      <c r="O409" t="s">
        <v>5495</v>
      </c>
      <c r="P409">
        <v>5</v>
      </c>
      <c r="Q409" t="s">
        <v>6911</v>
      </c>
      <c r="R409" t="s">
        <v>6912</v>
      </c>
      <c r="S409">
        <v>194</v>
      </c>
      <c r="T409" t="s">
        <v>4989</v>
      </c>
      <c r="U409" t="s">
        <v>4990</v>
      </c>
      <c r="V409" t="s">
        <v>4991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4981</v>
      </c>
      <c r="B410" t="s">
        <v>6913</v>
      </c>
      <c r="C410">
        <v>157</v>
      </c>
      <c r="D410">
        <v>138</v>
      </c>
      <c r="E410">
        <v>278</v>
      </c>
      <c r="F410">
        <v>213</v>
      </c>
      <c r="G410" t="s">
        <v>6462</v>
      </c>
      <c r="H410">
        <v>14000</v>
      </c>
      <c r="I410">
        <v>63224849</v>
      </c>
      <c r="J410" t="s">
        <v>6351</v>
      </c>
      <c r="K410" t="s">
        <v>5139</v>
      </c>
      <c r="L410" t="s">
        <v>439</v>
      </c>
      <c r="M410">
        <v>182757</v>
      </c>
      <c r="N410">
        <v>17423</v>
      </c>
      <c r="O410" t="s">
        <v>6914</v>
      </c>
      <c r="P410">
        <v>3</v>
      </c>
      <c r="Q410" t="s">
        <v>6915</v>
      </c>
      <c r="R410" t="s">
        <v>6916</v>
      </c>
      <c r="S410">
        <v>483</v>
      </c>
      <c r="T410" t="s">
        <v>4989</v>
      </c>
      <c r="U410" t="s">
        <v>4990</v>
      </c>
      <c r="V410" t="s">
        <v>4991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4981</v>
      </c>
      <c r="B411" t="s">
        <v>6398</v>
      </c>
      <c r="C411">
        <v>81</v>
      </c>
      <c r="D411">
        <v>140</v>
      </c>
      <c r="E411">
        <v>12000</v>
      </c>
      <c r="F411">
        <v>619</v>
      </c>
      <c r="G411" t="s">
        <v>6484</v>
      </c>
      <c r="H411">
        <v>10000</v>
      </c>
      <c r="I411">
        <v>111544445</v>
      </c>
      <c r="J411" t="s">
        <v>5895</v>
      </c>
      <c r="K411" t="s">
        <v>5099</v>
      </c>
      <c r="L411" t="s">
        <v>440</v>
      </c>
      <c r="M411">
        <v>188116</v>
      </c>
      <c r="N411">
        <v>11951</v>
      </c>
      <c r="O411" t="s">
        <v>6917</v>
      </c>
      <c r="P411">
        <v>4</v>
      </c>
      <c r="Q411" t="s">
        <v>6918</v>
      </c>
      <c r="R411" t="s">
        <v>6919</v>
      </c>
      <c r="S411">
        <v>415</v>
      </c>
      <c r="T411" t="s">
        <v>4989</v>
      </c>
      <c r="U411" t="s">
        <v>4990</v>
      </c>
      <c r="V411" t="s">
        <v>5452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4981</v>
      </c>
      <c r="B412" t="s">
        <v>6913</v>
      </c>
      <c r="C412">
        <v>187</v>
      </c>
      <c r="D412">
        <v>120</v>
      </c>
      <c r="E412">
        <v>278</v>
      </c>
      <c r="F412">
        <v>963</v>
      </c>
      <c r="G412" t="s">
        <v>6920</v>
      </c>
      <c r="H412">
        <v>11000</v>
      </c>
      <c r="I412">
        <v>112703470</v>
      </c>
      <c r="J412" t="s">
        <v>6134</v>
      </c>
      <c r="K412" t="s">
        <v>6921</v>
      </c>
      <c r="L412" t="s">
        <v>441</v>
      </c>
      <c r="M412">
        <v>69860</v>
      </c>
      <c r="N412">
        <v>15226</v>
      </c>
      <c r="O412" t="s">
        <v>6922</v>
      </c>
      <c r="P412">
        <v>2</v>
      </c>
      <c r="Q412" t="s">
        <v>6923</v>
      </c>
      <c r="R412" t="s">
        <v>6924</v>
      </c>
      <c r="S412">
        <v>214</v>
      </c>
      <c r="T412" t="s">
        <v>4989</v>
      </c>
      <c r="U412" t="s">
        <v>4990</v>
      </c>
      <c r="V412" t="s">
        <v>5452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4981</v>
      </c>
      <c r="B413" t="s">
        <v>6224</v>
      </c>
      <c r="C413">
        <v>238</v>
      </c>
      <c r="D413">
        <v>122</v>
      </c>
      <c r="E413">
        <v>0</v>
      </c>
      <c r="F413">
        <v>11000</v>
      </c>
      <c r="G413" t="s">
        <v>5926</v>
      </c>
      <c r="H413">
        <v>14000</v>
      </c>
      <c r="I413">
        <v>117144465</v>
      </c>
      <c r="J413" t="s">
        <v>6226</v>
      </c>
      <c r="K413" t="s">
        <v>6925</v>
      </c>
      <c r="L413" t="s">
        <v>442</v>
      </c>
      <c r="M413">
        <v>256928</v>
      </c>
      <c r="N413">
        <v>43499</v>
      </c>
      <c r="O413" t="s">
        <v>5246</v>
      </c>
      <c r="P413">
        <v>3</v>
      </c>
      <c r="Q413" t="s">
        <v>6926</v>
      </c>
      <c r="R413" t="s">
        <v>6927</v>
      </c>
      <c r="S413">
        <v>288</v>
      </c>
      <c r="T413" t="s">
        <v>4989</v>
      </c>
      <c r="U413" t="s">
        <v>4990</v>
      </c>
      <c r="V413" t="s">
        <v>4991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4981</v>
      </c>
      <c r="B414" t="s">
        <v>6928</v>
      </c>
      <c r="C414">
        <v>107</v>
      </c>
      <c r="D414">
        <v>83</v>
      </c>
      <c r="E414">
        <v>28</v>
      </c>
      <c r="F414">
        <v>624</v>
      </c>
      <c r="G414" t="s">
        <v>6929</v>
      </c>
      <c r="H414">
        <v>4000</v>
      </c>
      <c r="I414">
        <v>84303558</v>
      </c>
      <c r="J414" t="s">
        <v>5356</v>
      </c>
      <c r="K414" t="s">
        <v>5170</v>
      </c>
      <c r="L414" t="s">
        <v>443</v>
      </c>
      <c r="M414">
        <v>65270</v>
      </c>
      <c r="N414">
        <v>6081</v>
      </c>
      <c r="O414" t="s">
        <v>6930</v>
      </c>
      <c r="P414">
        <v>1</v>
      </c>
      <c r="Q414" t="s">
        <v>6931</v>
      </c>
      <c r="R414" t="s">
        <v>6932</v>
      </c>
      <c r="S414">
        <v>100</v>
      </c>
      <c r="T414" t="s">
        <v>4989</v>
      </c>
      <c r="U414" t="s">
        <v>4990</v>
      </c>
      <c r="V414" t="s">
        <v>5039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4981</v>
      </c>
      <c r="B415" t="s">
        <v>6933</v>
      </c>
      <c r="C415">
        <v>459</v>
      </c>
      <c r="D415">
        <v>139</v>
      </c>
      <c r="E415">
        <v>168</v>
      </c>
      <c r="F415">
        <v>1000</v>
      </c>
      <c r="G415" t="s">
        <v>6234</v>
      </c>
      <c r="H415">
        <v>14000</v>
      </c>
      <c r="I415">
        <v>150832203</v>
      </c>
      <c r="J415" t="s">
        <v>6105</v>
      </c>
      <c r="K415" t="s">
        <v>5139</v>
      </c>
      <c r="L415" t="s">
        <v>444</v>
      </c>
      <c r="M415">
        <v>341058</v>
      </c>
      <c r="N415">
        <v>22226</v>
      </c>
      <c r="O415" t="s">
        <v>6235</v>
      </c>
      <c r="P415">
        <v>2</v>
      </c>
      <c r="Q415" t="s">
        <v>6934</v>
      </c>
      <c r="R415" t="s">
        <v>6935</v>
      </c>
      <c r="S415">
        <v>713</v>
      </c>
      <c r="T415" t="s">
        <v>4989</v>
      </c>
      <c r="U415" t="s">
        <v>4990</v>
      </c>
      <c r="V415" t="s">
        <v>4991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4981</v>
      </c>
      <c r="B416" t="s">
        <v>6936</v>
      </c>
      <c r="C416">
        <v>187</v>
      </c>
      <c r="D416">
        <v>131</v>
      </c>
      <c r="E416">
        <v>218</v>
      </c>
      <c r="F416">
        <v>29</v>
      </c>
      <c r="G416" t="s">
        <v>6937</v>
      </c>
      <c r="H416">
        <v>5000</v>
      </c>
      <c r="I416">
        <v>51396781</v>
      </c>
      <c r="J416" t="s">
        <v>6583</v>
      </c>
      <c r="K416" t="s">
        <v>6938</v>
      </c>
      <c r="L416" t="s">
        <v>445</v>
      </c>
      <c r="M416">
        <v>188887</v>
      </c>
      <c r="N416">
        <v>5103</v>
      </c>
      <c r="O416" t="s">
        <v>6939</v>
      </c>
      <c r="P416">
        <v>1</v>
      </c>
      <c r="Q416" t="s">
        <v>6940</v>
      </c>
      <c r="R416" t="s">
        <v>6941</v>
      </c>
      <c r="S416">
        <v>662</v>
      </c>
      <c r="T416" t="s">
        <v>4989</v>
      </c>
      <c r="U416" t="s">
        <v>4990</v>
      </c>
      <c r="V416" t="s">
        <v>5452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4981</v>
      </c>
      <c r="B417" t="s">
        <v>5149</v>
      </c>
      <c r="C417">
        <v>151</v>
      </c>
      <c r="D417">
        <v>104</v>
      </c>
      <c r="E417">
        <v>532</v>
      </c>
      <c r="F417">
        <v>557</v>
      </c>
      <c r="G417" t="s">
        <v>5782</v>
      </c>
      <c r="H417">
        <v>12000</v>
      </c>
      <c r="I417">
        <v>47592825</v>
      </c>
      <c r="J417" t="s">
        <v>5860</v>
      </c>
      <c r="K417" t="s">
        <v>5856</v>
      </c>
      <c r="L417" t="s">
        <v>446</v>
      </c>
      <c r="M417">
        <v>82731</v>
      </c>
      <c r="N417">
        <v>16930</v>
      </c>
      <c r="O417" t="s">
        <v>5261</v>
      </c>
      <c r="P417">
        <v>1</v>
      </c>
      <c r="Q417" t="s">
        <v>6942</v>
      </c>
      <c r="R417" t="s">
        <v>6943</v>
      </c>
      <c r="S417">
        <v>255</v>
      </c>
      <c r="T417" t="s">
        <v>4989</v>
      </c>
      <c r="U417" t="s">
        <v>4990</v>
      </c>
      <c r="V417" t="s">
        <v>4991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4981</v>
      </c>
      <c r="B418" t="s">
        <v>6049</v>
      </c>
      <c r="C418">
        <v>80</v>
      </c>
      <c r="D418">
        <v>130</v>
      </c>
      <c r="E418">
        <v>323</v>
      </c>
      <c r="F418">
        <v>330</v>
      </c>
      <c r="G418" t="s">
        <v>6944</v>
      </c>
      <c r="H418">
        <v>670</v>
      </c>
      <c r="I418">
        <v>50016394</v>
      </c>
      <c r="J418" t="s">
        <v>6945</v>
      </c>
      <c r="K418" t="s">
        <v>6946</v>
      </c>
      <c r="L418" t="s">
        <v>447</v>
      </c>
      <c r="M418">
        <v>106528</v>
      </c>
      <c r="N418">
        <v>2407</v>
      </c>
      <c r="O418" t="s">
        <v>6650</v>
      </c>
      <c r="P418">
        <v>1</v>
      </c>
      <c r="Q418" t="s">
        <v>6947</v>
      </c>
      <c r="R418" t="s">
        <v>6948</v>
      </c>
      <c r="S418">
        <v>257</v>
      </c>
      <c r="T418" t="s">
        <v>4989</v>
      </c>
      <c r="U418" t="s">
        <v>4990</v>
      </c>
      <c r="V418" t="s">
        <v>4991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4981</v>
      </c>
      <c r="B419" t="s">
        <v>5091</v>
      </c>
      <c r="C419">
        <v>229</v>
      </c>
      <c r="D419">
        <v>145</v>
      </c>
      <c r="E419">
        <v>252</v>
      </c>
      <c r="F419">
        <v>210</v>
      </c>
      <c r="G419" t="s">
        <v>5592</v>
      </c>
      <c r="H419">
        <v>879</v>
      </c>
      <c r="I419">
        <v>57010853</v>
      </c>
      <c r="J419" t="s">
        <v>5140</v>
      </c>
      <c r="K419" t="s">
        <v>6949</v>
      </c>
      <c r="L419" t="s">
        <v>448</v>
      </c>
      <c r="M419">
        <v>119286</v>
      </c>
      <c r="N419">
        <v>2380</v>
      </c>
      <c r="O419" t="s">
        <v>6950</v>
      </c>
      <c r="P419">
        <v>1</v>
      </c>
      <c r="Q419" t="s">
        <v>6951</v>
      </c>
      <c r="R419" t="s">
        <v>6952</v>
      </c>
      <c r="S419">
        <v>548</v>
      </c>
      <c r="T419" t="s">
        <v>4989</v>
      </c>
      <c r="U419" t="s">
        <v>4990</v>
      </c>
      <c r="V419" t="s">
        <v>4991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4981</v>
      </c>
      <c r="B420" t="s">
        <v>5303</v>
      </c>
      <c r="C420">
        <v>158</v>
      </c>
      <c r="D420">
        <v>104</v>
      </c>
      <c r="E420">
        <v>681</v>
      </c>
      <c r="F420">
        <v>159</v>
      </c>
      <c r="G420" t="s">
        <v>6953</v>
      </c>
      <c r="H420">
        <v>584</v>
      </c>
      <c r="I420">
        <v>62494975</v>
      </c>
      <c r="J420" t="s">
        <v>5241</v>
      </c>
      <c r="K420" t="s">
        <v>6954</v>
      </c>
      <c r="L420" t="s">
        <v>449</v>
      </c>
      <c r="M420">
        <v>179500</v>
      </c>
      <c r="N420">
        <v>1235</v>
      </c>
      <c r="O420" t="s">
        <v>6955</v>
      </c>
      <c r="P420">
        <v>5</v>
      </c>
      <c r="Q420" t="s">
        <v>6956</v>
      </c>
      <c r="R420" t="s">
        <v>6957</v>
      </c>
      <c r="S420">
        <v>378</v>
      </c>
      <c r="T420" t="s">
        <v>4989</v>
      </c>
      <c r="U420" t="s">
        <v>4990</v>
      </c>
      <c r="V420" t="s">
        <v>4991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4981</v>
      </c>
      <c r="B421" t="s">
        <v>6958</v>
      </c>
      <c r="C421">
        <v>190</v>
      </c>
      <c r="D421">
        <v>97</v>
      </c>
      <c r="E421">
        <v>6</v>
      </c>
      <c r="F421">
        <v>561</v>
      </c>
      <c r="G421" t="s">
        <v>6959</v>
      </c>
      <c r="H421">
        <v>1000</v>
      </c>
      <c r="I421">
        <v>46440491</v>
      </c>
      <c r="J421" t="s">
        <v>5188</v>
      </c>
      <c r="K421" t="s">
        <v>5290</v>
      </c>
      <c r="L421" t="s">
        <v>450</v>
      </c>
      <c r="M421">
        <v>35446</v>
      </c>
      <c r="N421">
        <v>2707</v>
      </c>
      <c r="O421" t="s">
        <v>6960</v>
      </c>
      <c r="P421">
        <v>1</v>
      </c>
      <c r="Q421" t="s">
        <v>6961</v>
      </c>
      <c r="R421" t="s">
        <v>6962</v>
      </c>
      <c r="S421">
        <v>78</v>
      </c>
      <c r="T421" t="s">
        <v>4989</v>
      </c>
      <c r="U421" t="s">
        <v>5006</v>
      </c>
      <c r="V421" t="s">
        <v>5039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4981</v>
      </c>
      <c r="B422" t="s">
        <v>6963</v>
      </c>
      <c r="C422">
        <v>98</v>
      </c>
      <c r="D422">
        <v>178</v>
      </c>
      <c r="E422">
        <v>102</v>
      </c>
      <c r="F422">
        <v>551</v>
      </c>
      <c r="G422" t="s">
        <v>5246</v>
      </c>
      <c r="H422">
        <v>12000</v>
      </c>
      <c r="I422">
        <v>44606335</v>
      </c>
      <c r="J422" t="s">
        <v>5538</v>
      </c>
      <c r="K422" t="s">
        <v>5601</v>
      </c>
      <c r="L422" t="s">
        <v>451</v>
      </c>
      <c r="M422">
        <v>169023</v>
      </c>
      <c r="N422">
        <v>23950</v>
      </c>
      <c r="O422" t="s">
        <v>5733</v>
      </c>
      <c r="P422">
        <v>0</v>
      </c>
      <c r="Q422" t="s">
        <v>6964</v>
      </c>
      <c r="R422" t="s">
        <v>6965</v>
      </c>
      <c r="S422">
        <v>703</v>
      </c>
      <c r="T422" t="s">
        <v>4989</v>
      </c>
      <c r="U422" t="s">
        <v>4990</v>
      </c>
      <c r="V422" t="s">
        <v>4991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4981</v>
      </c>
      <c r="B423" t="s">
        <v>6966</v>
      </c>
      <c r="C423">
        <v>135</v>
      </c>
      <c r="D423">
        <v>108</v>
      </c>
      <c r="E423">
        <v>99</v>
      </c>
      <c r="F423">
        <v>172</v>
      </c>
      <c r="G423" t="s">
        <v>6967</v>
      </c>
      <c r="H423">
        <v>672</v>
      </c>
      <c r="I423">
        <v>40048332</v>
      </c>
      <c r="J423" t="s">
        <v>5734</v>
      </c>
      <c r="K423" t="s">
        <v>6968</v>
      </c>
      <c r="L423" t="s">
        <v>452</v>
      </c>
      <c r="M423">
        <v>61417</v>
      </c>
      <c r="N423">
        <v>1460</v>
      </c>
      <c r="O423" t="s">
        <v>6969</v>
      </c>
      <c r="P423">
        <v>1</v>
      </c>
      <c r="Q423" t="s">
        <v>6970</v>
      </c>
      <c r="R423" t="s">
        <v>6971</v>
      </c>
      <c r="S423">
        <v>339</v>
      </c>
      <c r="T423" t="s">
        <v>4989</v>
      </c>
      <c r="U423" t="s">
        <v>4990</v>
      </c>
      <c r="V423" t="s">
        <v>5452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4981</v>
      </c>
      <c r="B424" t="s">
        <v>6972</v>
      </c>
      <c r="C424">
        <v>84</v>
      </c>
      <c r="D424">
        <v>123</v>
      </c>
      <c r="E424">
        <v>189</v>
      </c>
      <c r="F424">
        <v>87</v>
      </c>
      <c r="G424" t="s">
        <v>6973</v>
      </c>
      <c r="H424">
        <v>813</v>
      </c>
      <c r="J424" t="s">
        <v>6974</v>
      </c>
      <c r="K424" t="s">
        <v>6975</v>
      </c>
      <c r="L424" t="s">
        <v>453</v>
      </c>
      <c r="M424">
        <v>19228</v>
      </c>
      <c r="N424">
        <v>1476</v>
      </c>
      <c r="O424" t="s">
        <v>6976</v>
      </c>
      <c r="P424">
        <v>0</v>
      </c>
      <c r="Q424" t="s">
        <v>6977</v>
      </c>
      <c r="R424" t="s">
        <v>6978</v>
      </c>
      <c r="S424">
        <v>146</v>
      </c>
      <c r="T424" t="s">
        <v>4989</v>
      </c>
      <c r="U424" t="s">
        <v>4990</v>
      </c>
      <c r="V424" t="s">
        <v>5452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4981</v>
      </c>
      <c r="B425" t="s">
        <v>6979</v>
      </c>
      <c r="C425">
        <v>382</v>
      </c>
      <c r="D425">
        <v>106</v>
      </c>
      <c r="E425">
        <v>763</v>
      </c>
      <c r="F425">
        <v>809</v>
      </c>
      <c r="G425" t="s">
        <v>6108</v>
      </c>
      <c r="H425">
        <v>8000</v>
      </c>
      <c r="I425">
        <v>64933670</v>
      </c>
      <c r="J425" t="s">
        <v>6980</v>
      </c>
      <c r="K425" t="s">
        <v>6225</v>
      </c>
      <c r="L425" t="s">
        <v>454</v>
      </c>
      <c r="M425">
        <v>70838</v>
      </c>
      <c r="N425">
        <v>11454</v>
      </c>
      <c r="O425" t="s">
        <v>6183</v>
      </c>
      <c r="P425">
        <v>1</v>
      </c>
      <c r="Q425" t="s">
        <v>6981</v>
      </c>
      <c r="R425" t="s">
        <v>6982</v>
      </c>
      <c r="S425">
        <v>208</v>
      </c>
      <c r="T425" t="s">
        <v>4989</v>
      </c>
      <c r="U425" t="s">
        <v>4990</v>
      </c>
      <c r="V425" t="s">
        <v>5039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4981</v>
      </c>
      <c r="B426" t="s">
        <v>6983</v>
      </c>
      <c r="C426">
        <v>393</v>
      </c>
      <c r="D426">
        <v>112</v>
      </c>
      <c r="E426">
        <v>1000</v>
      </c>
      <c r="F426">
        <v>719</v>
      </c>
      <c r="G426" t="s">
        <v>6984</v>
      </c>
      <c r="H426">
        <v>10000</v>
      </c>
      <c r="I426">
        <v>31494270</v>
      </c>
      <c r="J426" t="s">
        <v>6985</v>
      </c>
      <c r="K426" t="s">
        <v>6986</v>
      </c>
      <c r="L426" t="s">
        <v>455</v>
      </c>
      <c r="M426">
        <v>273921</v>
      </c>
      <c r="N426">
        <v>12687</v>
      </c>
      <c r="O426" t="s">
        <v>6987</v>
      </c>
      <c r="P426">
        <v>0</v>
      </c>
      <c r="Q426" t="s">
        <v>6988</v>
      </c>
      <c r="R426" t="s">
        <v>6989</v>
      </c>
      <c r="S426">
        <v>522</v>
      </c>
      <c r="T426" t="s">
        <v>4989</v>
      </c>
      <c r="U426" t="s">
        <v>4990</v>
      </c>
      <c r="V426" t="s">
        <v>4991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4981</v>
      </c>
      <c r="B427" t="s">
        <v>6990</v>
      </c>
      <c r="C427">
        <v>149</v>
      </c>
      <c r="D427">
        <v>135</v>
      </c>
      <c r="E427">
        <v>36</v>
      </c>
      <c r="F427">
        <v>106</v>
      </c>
      <c r="G427" t="s">
        <v>6991</v>
      </c>
      <c r="H427">
        <v>894</v>
      </c>
      <c r="I427">
        <v>31111260</v>
      </c>
      <c r="J427" t="s">
        <v>5151</v>
      </c>
      <c r="K427" t="s">
        <v>5196</v>
      </c>
      <c r="L427" t="s">
        <v>456</v>
      </c>
      <c r="M427">
        <v>77029</v>
      </c>
      <c r="N427">
        <v>1439</v>
      </c>
      <c r="O427" t="s">
        <v>6992</v>
      </c>
      <c r="P427">
        <v>0</v>
      </c>
      <c r="Q427" t="s">
        <v>6993</v>
      </c>
      <c r="R427" t="s">
        <v>6994</v>
      </c>
      <c r="S427">
        <v>466</v>
      </c>
      <c r="T427" t="s">
        <v>4989</v>
      </c>
      <c r="U427" t="s">
        <v>4990</v>
      </c>
      <c r="V427" t="s">
        <v>4991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4981</v>
      </c>
      <c r="B428" t="s">
        <v>6995</v>
      </c>
      <c r="C428">
        <v>94</v>
      </c>
      <c r="D428">
        <v>109</v>
      </c>
      <c r="E428">
        <v>88</v>
      </c>
      <c r="F428">
        <v>571</v>
      </c>
      <c r="G428" t="s">
        <v>6996</v>
      </c>
      <c r="H428">
        <v>611</v>
      </c>
      <c r="I428">
        <v>123307945</v>
      </c>
      <c r="J428" t="s">
        <v>6997</v>
      </c>
      <c r="K428" t="s">
        <v>6998</v>
      </c>
      <c r="L428" t="s">
        <v>457</v>
      </c>
      <c r="M428">
        <v>39391</v>
      </c>
      <c r="N428">
        <v>2818</v>
      </c>
      <c r="O428" t="s">
        <v>6999</v>
      </c>
      <c r="P428">
        <v>1</v>
      </c>
      <c r="Q428" t="s">
        <v>7000</v>
      </c>
      <c r="R428" t="s">
        <v>7001</v>
      </c>
      <c r="S428">
        <v>171</v>
      </c>
      <c r="T428" t="s">
        <v>4989</v>
      </c>
      <c r="U428" t="s">
        <v>4990</v>
      </c>
      <c r="V428" t="s">
        <v>4991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4981</v>
      </c>
      <c r="B429" t="s">
        <v>6265</v>
      </c>
      <c r="C429">
        <v>138</v>
      </c>
      <c r="D429">
        <v>86</v>
      </c>
      <c r="E429">
        <v>67</v>
      </c>
      <c r="F429">
        <v>271</v>
      </c>
      <c r="G429" t="s">
        <v>7002</v>
      </c>
      <c r="H429">
        <v>4000</v>
      </c>
      <c r="I429">
        <v>153288182</v>
      </c>
      <c r="J429" t="s">
        <v>7003</v>
      </c>
      <c r="K429" t="s">
        <v>7004</v>
      </c>
      <c r="L429" t="s">
        <v>458</v>
      </c>
      <c r="M429">
        <v>71424</v>
      </c>
      <c r="N429">
        <v>6355</v>
      </c>
      <c r="O429" t="s">
        <v>7005</v>
      </c>
      <c r="P429">
        <v>3</v>
      </c>
      <c r="Q429" t="s">
        <v>7006</v>
      </c>
      <c r="R429" t="s">
        <v>7007</v>
      </c>
      <c r="S429">
        <v>521</v>
      </c>
      <c r="T429" t="s">
        <v>4989</v>
      </c>
      <c r="U429" t="s">
        <v>4990</v>
      </c>
      <c r="V429" t="s">
        <v>5039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4981</v>
      </c>
      <c r="B430" t="s">
        <v>7008</v>
      </c>
      <c r="C430">
        <v>432</v>
      </c>
      <c r="D430">
        <v>95</v>
      </c>
      <c r="E430">
        <v>38</v>
      </c>
      <c r="F430">
        <v>20</v>
      </c>
      <c r="G430" t="s">
        <v>7009</v>
      </c>
      <c r="H430">
        <v>409</v>
      </c>
      <c r="I430">
        <v>13401683</v>
      </c>
      <c r="J430" t="s">
        <v>5505</v>
      </c>
      <c r="K430" t="s">
        <v>7010</v>
      </c>
      <c r="L430" t="s">
        <v>459</v>
      </c>
      <c r="M430">
        <v>203458</v>
      </c>
      <c r="N430">
        <v>578</v>
      </c>
      <c r="O430" t="s">
        <v>7011</v>
      </c>
      <c r="P430">
        <v>0</v>
      </c>
      <c r="Q430" t="s">
        <v>7012</v>
      </c>
      <c r="R430" t="s">
        <v>7013</v>
      </c>
      <c r="S430">
        <v>588</v>
      </c>
      <c r="T430" t="s">
        <v>4989</v>
      </c>
      <c r="U430" t="s">
        <v>5006</v>
      </c>
      <c r="V430" t="s">
        <v>5452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4981</v>
      </c>
      <c r="B431" t="s">
        <v>6308</v>
      </c>
      <c r="C431">
        <v>173</v>
      </c>
      <c r="D431">
        <v>107</v>
      </c>
      <c r="E431">
        <v>153</v>
      </c>
      <c r="F431">
        <v>233</v>
      </c>
      <c r="G431" t="s">
        <v>7014</v>
      </c>
      <c r="H431">
        <v>11000</v>
      </c>
      <c r="I431">
        <v>137340146</v>
      </c>
      <c r="J431" t="s">
        <v>7015</v>
      </c>
      <c r="K431" t="s">
        <v>6761</v>
      </c>
      <c r="L431" t="s">
        <v>460</v>
      </c>
      <c r="M431">
        <v>246492</v>
      </c>
      <c r="N431">
        <v>12700</v>
      </c>
      <c r="O431" t="s">
        <v>7016</v>
      </c>
      <c r="P431">
        <v>1</v>
      </c>
      <c r="Q431" t="s">
        <v>7017</v>
      </c>
      <c r="R431" t="s">
        <v>7018</v>
      </c>
      <c r="S431">
        <v>685</v>
      </c>
      <c r="T431" t="s">
        <v>4989</v>
      </c>
      <c r="U431" t="s">
        <v>4990</v>
      </c>
      <c r="V431" t="s">
        <v>4991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4981</v>
      </c>
      <c r="B432" t="s">
        <v>7019</v>
      </c>
      <c r="C432">
        <v>127</v>
      </c>
      <c r="D432">
        <v>130</v>
      </c>
      <c r="E432">
        <v>0</v>
      </c>
      <c r="F432">
        <v>602</v>
      </c>
      <c r="G432" t="s">
        <v>7020</v>
      </c>
      <c r="H432">
        <v>875</v>
      </c>
      <c r="J432" t="s">
        <v>5700</v>
      </c>
      <c r="K432" t="s">
        <v>7021</v>
      </c>
      <c r="L432" t="s">
        <v>461</v>
      </c>
      <c r="M432">
        <v>29932</v>
      </c>
      <c r="N432">
        <v>2662</v>
      </c>
      <c r="O432" t="s">
        <v>7022</v>
      </c>
      <c r="P432">
        <v>0</v>
      </c>
      <c r="Q432" t="s">
        <v>7023</v>
      </c>
      <c r="R432" t="s">
        <v>7024</v>
      </c>
      <c r="S432">
        <v>211</v>
      </c>
      <c r="T432" t="s">
        <v>4989</v>
      </c>
      <c r="U432" t="s">
        <v>4990</v>
      </c>
      <c r="V432" t="s">
        <v>5452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4981</v>
      </c>
      <c r="B433" t="s">
        <v>6212</v>
      </c>
      <c r="C433">
        <v>91</v>
      </c>
      <c r="D433">
        <v>82</v>
      </c>
      <c r="E433">
        <v>62</v>
      </c>
      <c r="F433">
        <v>615</v>
      </c>
      <c r="G433" t="s">
        <v>5190</v>
      </c>
      <c r="H433">
        <v>975</v>
      </c>
      <c r="I433">
        <v>43575716</v>
      </c>
      <c r="J433" t="s">
        <v>7025</v>
      </c>
      <c r="K433" t="s">
        <v>5484</v>
      </c>
      <c r="L433" t="s">
        <v>462</v>
      </c>
      <c r="M433">
        <v>10233</v>
      </c>
      <c r="N433">
        <v>3326</v>
      </c>
      <c r="O433" t="s">
        <v>7026</v>
      </c>
      <c r="P433">
        <v>0</v>
      </c>
      <c r="Q433" t="s">
        <v>7027</v>
      </c>
      <c r="R433" t="s">
        <v>7028</v>
      </c>
      <c r="S433">
        <v>63</v>
      </c>
      <c r="T433" t="s">
        <v>4989</v>
      </c>
      <c r="U433" t="s">
        <v>4990</v>
      </c>
      <c r="V433" t="s">
        <v>5039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4981</v>
      </c>
      <c r="B434" t="s">
        <v>5398</v>
      </c>
      <c r="C434">
        <v>238</v>
      </c>
      <c r="D434">
        <v>88</v>
      </c>
      <c r="E434">
        <v>218</v>
      </c>
      <c r="F434">
        <v>521</v>
      </c>
      <c r="G434" t="s">
        <v>6149</v>
      </c>
      <c r="H434">
        <v>17000</v>
      </c>
      <c r="I434">
        <v>80170146</v>
      </c>
      <c r="J434" t="s">
        <v>5151</v>
      </c>
      <c r="K434" t="s">
        <v>5428</v>
      </c>
      <c r="L434" t="s">
        <v>463</v>
      </c>
      <c r="M434">
        <v>243053</v>
      </c>
      <c r="N434">
        <v>21863</v>
      </c>
      <c r="O434" t="s">
        <v>7029</v>
      </c>
      <c r="P434">
        <v>0</v>
      </c>
      <c r="Q434" t="s">
        <v>7030</v>
      </c>
      <c r="R434" t="s">
        <v>7031</v>
      </c>
      <c r="S434">
        <v>488</v>
      </c>
      <c r="T434" t="s">
        <v>4989</v>
      </c>
      <c r="U434" t="s">
        <v>4990</v>
      </c>
      <c r="V434" t="s">
        <v>4991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4981</v>
      </c>
      <c r="B435" t="s">
        <v>5278</v>
      </c>
      <c r="C435">
        <v>345</v>
      </c>
      <c r="D435">
        <v>120</v>
      </c>
      <c r="E435">
        <v>0</v>
      </c>
      <c r="F435">
        <v>160</v>
      </c>
      <c r="G435" t="s">
        <v>7032</v>
      </c>
      <c r="H435">
        <v>3000</v>
      </c>
      <c r="I435">
        <v>75754670</v>
      </c>
      <c r="J435" t="s">
        <v>7033</v>
      </c>
      <c r="K435" t="s">
        <v>7034</v>
      </c>
      <c r="L435" t="s">
        <v>464</v>
      </c>
      <c r="M435">
        <v>208422</v>
      </c>
      <c r="N435">
        <v>3632</v>
      </c>
      <c r="O435" t="s">
        <v>7035</v>
      </c>
      <c r="P435">
        <v>0</v>
      </c>
      <c r="Q435" t="s">
        <v>7036</v>
      </c>
      <c r="R435" t="s">
        <v>7037</v>
      </c>
      <c r="S435">
        <v>342</v>
      </c>
      <c r="T435" t="s">
        <v>4989</v>
      </c>
      <c r="U435" t="s">
        <v>4990</v>
      </c>
      <c r="V435" t="s">
        <v>4991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4981</v>
      </c>
      <c r="B436" t="s">
        <v>5536</v>
      </c>
      <c r="C436">
        <v>377</v>
      </c>
      <c r="D436">
        <v>162</v>
      </c>
      <c r="E436">
        <v>21000</v>
      </c>
      <c r="F436">
        <v>495</v>
      </c>
      <c r="G436" t="s">
        <v>5274</v>
      </c>
      <c r="H436">
        <v>21000</v>
      </c>
      <c r="I436">
        <v>33048353</v>
      </c>
      <c r="J436" t="s">
        <v>7038</v>
      </c>
      <c r="K436" t="s">
        <v>5041</v>
      </c>
      <c r="L436" t="s">
        <v>465</v>
      </c>
      <c r="M436">
        <v>301279</v>
      </c>
      <c r="N436">
        <v>36928</v>
      </c>
      <c r="O436" t="s">
        <v>7039</v>
      </c>
      <c r="P436">
        <v>0</v>
      </c>
      <c r="Q436" t="s">
        <v>7040</v>
      </c>
      <c r="R436" t="s">
        <v>7041</v>
      </c>
      <c r="S436">
        <v>589</v>
      </c>
      <c r="T436" t="s">
        <v>4989</v>
      </c>
      <c r="U436" t="s">
        <v>4990</v>
      </c>
      <c r="V436" t="s">
        <v>5452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4981</v>
      </c>
      <c r="B437" t="s">
        <v>6216</v>
      </c>
      <c r="C437">
        <v>170</v>
      </c>
      <c r="D437">
        <v>123</v>
      </c>
      <c r="E437">
        <v>55</v>
      </c>
      <c r="F437">
        <v>956</v>
      </c>
      <c r="G437" t="s">
        <v>7042</v>
      </c>
      <c r="H437">
        <v>3000</v>
      </c>
      <c r="I437">
        <v>34543701</v>
      </c>
      <c r="J437" t="s">
        <v>6322</v>
      </c>
      <c r="K437" t="s">
        <v>6357</v>
      </c>
      <c r="L437" t="s">
        <v>466</v>
      </c>
      <c r="M437">
        <v>100001</v>
      </c>
      <c r="N437">
        <v>5839</v>
      </c>
      <c r="O437" t="s">
        <v>5810</v>
      </c>
      <c r="P437">
        <v>1</v>
      </c>
      <c r="Q437" t="s">
        <v>7043</v>
      </c>
      <c r="R437" t="s">
        <v>7044</v>
      </c>
      <c r="S437">
        <v>289</v>
      </c>
      <c r="T437" t="s">
        <v>4989</v>
      </c>
      <c r="U437" t="s">
        <v>4990</v>
      </c>
      <c r="V437" t="s">
        <v>4991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4981</v>
      </c>
      <c r="B438" t="s">
        <v>5392</v>
      </c>
      <c r="C438">
        <v>191</v>
      </c>
      <c r="D438">
        <v>101</v>
      </c>
      <c r="E438">
        <v>293</v>
      </c>
      <c r="F438">
        <v>1000</v>
      </c>
      <c r="G438" t="s">
        <v>5395</v>
      </c>
      <c r="H438">
        <v>11000</v>
      </c>
      <c r="I438">
        <v>242589580</v>
      </c>
      <c r="J438" t="s">
        <v>7045</v>
      </c>
      <c r="K438" t="s">
        <v>5351</v>
      </c>
      <c r="L438" t="s">
        <v>467</v>
      </c>
      <c r="M438">
        <v>296904</v>
      </c>
      <c r="N438">
        <v>21276</v>
      </c>
      <c r="O438" t="s">
        <v>5947</v>
      </c>
      <c r="P438">
        <v>1</v>
      </c>
      <c r="Q438" t="s">
        <v>7046</v>
      </c>
      <c r="R438" t="s">
        <v>7047</v>
      </c>
      <c r="S438">
        <v>604</v>
      </c>
      <c r="T438" t="s">
        <v>4989</v>
      </c>
      <c r="U438" t="s">
        <v>4990</v>
      </c>
      <c r="V438" t="s">
        <v>4991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4981</v>
      </c>
      <c r="B439" t="s">
        <v>6436</v>
      </c>
      <c r="C439">
        <v>424</v>
      </c>
      <c r="D439">
        <v>113</v>
      </c>
      <c r="E439">
        <v>13000</v>
      </c>
      <c r="F439">
        <v>5000</v>
      </c>
      <c r="G439" t="s">
        <v>6436</v>
      </c>
      <c r="H439">
        <v>26000</v>
      </c>
      <c r="I439">
        <v>102981571</v>
      </c>
      <c r="J439" t="s">
        <v>5001</v>
      </c>
      <c r="K439" t="s">
        <v>5242</v>
      </c>
      <c r="L439" t="s">
        <v>468</v>
      </c>
      <c r="M439">
        <v>270226</v>
      </c>
      <c r="N439">
        <v>46355</v>
      </c>
      <c r="O439" t="s">
        <v>5382</v>
      </c>
      <c r="P439">
        <v>9</v>
      </c>
      <c r="Q439" t="s">
        <v>7048</v>
      </c>
      <c r="R439" t="s">
        <v>7049</v>
      </c>
      <c r="S439">
        <v>741</v>
      </c>
      <c r="T439" t="s">
        <v>4989</v>
      </c>
      <c r="U439" t="s">
        <v>4990</v>
      </c>
      <c r="V439" t="s">
        <v>5452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4981</v>
      </c>
      <c r="B440" t="s">
        <v>6815</v>
      </c>
      <c r="C440">
        <v>154</v>
      </c>
      <c r="D440">
        <v>110</v>
      </c>
      <c r="E440">
        <v>0</v>
      </c>
      <c r="F440">
        <v>898</v>
      </c>
      <c r="G440" t="s">
        <v>5130</v>
      </c>
      <c r="H440">
        <v>10000</v>
      </c>
      <c r="I440">
        <v>180965237</v>
      </c>
      <c r="J440" t="s">
        <v>5001</v>
      </c>
      <c r="K440" t="s">
        <v>5400</v>
      </c>
      <c r="L440" t="s">
        <v>469</v>
      </c>
      <c r="M440">
        <v>300542</v>
      </c>
      <c r="N440">
        <v>12760</v>
      </c>
      <c r="O440" t="s">
        <v>7050</v>
      </c>
      <c r="P440">
        <v>0</v>
      </c>
      <c r="Q440" t="s">
        <v>7051</v>
      </c>
      <c r="R440" t="s">
        <v>7052</v>
      </c>
      <c r="S440">
        <v>378</v>
      </c>
      <c r="T440" t="s">
        <v>4989</v>
      </c>
      <c r="U440" t="s">
        <v>4990</v>
      </c>
      <c r="V440" t="s">
        <v>4991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4981</v>
      </c>
      <c r="B441" t="s">
        <v>6856</v>
      </c>
      <c r="C441">
        <v>673</v>
      </c>
      <c r="D441">
        <v>142</v>
      </c>
      <c r="E441">
        <v>378</v>
      </c>
      <c r="F441">
        <v>575</v>
      </c>
      <c r="G441" t="s">
        <v>5548</v>
      </c>
      <c r="H441">
        <v>34000</v>
      </c>
      <c r="I441">
        <v>407999255</v>
      </c>
      <c r="J441" t="s">
        <v>6189</v>
      </c>
      <c r="K441" t="s">
        <v>5252</v>
      </c>
      <c r="L441" t="s">
        <v>470</v>
      </c>
      <c r="M441">
        <v>701607</v>
      </c>
      <c r="N441">
        <v>49942</v>
      </c>
      <c r="O441" t="s">
        <v>7053</v>
      </c>
      <c r="P441">
        <v>0</v>
      </c>
      <c r="Q441" t="s">
        <v>7054</v>
      </c>
      <c r="R441" t="s">
        <v>7055</v>
      </c>
      <c r="S441">
        <v>1959</v>
      </c>
      <c r="T441" t="s">
        <v>4989</v>
      </c>
      <c r="U441" t="s">
        <v>4990</v>
      </c>
      <c r="V441" t="s">
        <v>4991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4981</v>
      </c>
      <c r="B442" t="s">
        <v>7056</v>
      </c>
      <c r="C442">
        <v>383</v>
      </c>
      <c r="D442">
        <v>102</v>
      </c>
      <c r="E442">
        <v>480</v>
      </c>
      <c r="F442">
        <v>461</v>
      </c>
      <c r="G442" t="s">
        <v>7057</v>
      </c>
      <c r="H442">
        <v>14000</v>
      </c>
      <c r="I442">
        <v>254455986</v>
      </c>
      <c r="J442" t="s">
        <v>22</v>
      </c>
      <c r="K442" t="s">
        <v>5511</v>
      </c>
      <c r="L442" t="s">
        <v>471</v>
      </c>
      <c r="M442">
        <v>375879</v>
      </c>
      <c r="N442">
        <v>16143</v>
      </c>
      <c r="O442" t="s">
        <v>7058</v>
      </c>
      <c r="P442">
        <v>0</v>
      </c>
      <c r="Q442" t="s">
        <v>7059</v>
      </c>
      <c r="R442" t="s">
        <v>7060</v>
      </c>
      <c r="S442">
        <v>402</v>
      </c>
      <c r="T442" t="s">
        <v>4989</v>
      </c>
      <c r="U442" t="s">
        <v>4990</v>
      </c>
      <c r="V442" t="s">
        <v>5452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4981</v>
      </c>
      <c r="B443" t="s">
        <v>5174</v>
      </c>
      <c r="C443">
        <v>153</v>
      </c>
      <c r="D443">
        <v>126</v>
      </c>
      <c r="E443">
        <v>13000</v>
      </c>
      <c r="F443">
        <v>390</v>
      </c>
      <c r="G443" t="s">
        <v>6217</v>
      </c>
      <c r="H443">
        <v>920</v>
      </c>
      <c r="I443">
        <v>162831698</v>
      </c>
      <c r="J443" t="s">
        <v>12</v>
      </c>
      <c r="K443" t="s">
        <v>6061</v>
      </c>
      <c r="L443" t="s">
        <v>472</v>
      </c>
      <c r="M443">
        <v>215255</v>
      </c>
      <c r="N443">
        <v>2899</v>
      </c>
      <c r="O443" t="s">
        <v>7061</v>
      </c>
      <c r="P443">
        <v>0</v>
      </c>
      <c r="Q443" t="s">
        <v>7062</v>
      </c>
      <c r="R443" t="s">
        <v>7063</v>
      </c>
      <c r="S443">
        <v>610</v>
      </c>
      <c r="T443" t="s">
        <v>4989</v>
      </c>
      <c r="U443" t="s">
        <v>4990</v>
      </c>
      <c r="V443" t="s">
        <v>4991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4981</v>
      </c>
      <c r="B444" t="s">
        <v>5940</v>
      </c>
      <c r="C444">
        <v>166</v>
      </c>
      <c r="D444">
        <v>83</v>
      </c>
      <c r="E444">
        <v>12</v>
      </c>
      <c r="F444">
        <v>925</v>
      </c>
      <c r="G444" t="s">
        <v>5395</v>
      </c>
      <c r="H444">
        <v>13000</v>
      </c>
      <c r="I444">
        <v>155019340</v>
      </c>
      <c r="J444" t="s">
        <v>5356</v>
      </c>
      <c r="K444" t="s">
        <v>5778</v>
      </c>
      <c r="L444" t="s">
        <v>473</v>
      </c>
      <c r="M444">
        <v>127345</v>
      </c>
      <c r="N444">
        <v>22813</v>
      </c>
      <c r="O444" t="s">
        <v>6451</v>
      </c>
      <c r="P444">
        <v>1</v>
      </c>
      <c r="Q444" t="s">
        <v>7064</v>
      </c>
      <c r="R444" t="s">
        <v>7065</v>
      </c>
      <c r="S444">
        <v>250</v>
      </c>
      <c r="T444" t="s">
        <v>4989</v>
      </c>
      <c r="U444" t="s">
        <v>4990</v>
      </c>
      <c r="V444" t="s">
        <v>5039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4981</v>
      </c>
      <c r="B445" t="s">
        <v>5498</v>
      </c>
      <c r="C445">
        <v>180</v>
      </c>
      <c r="D445">
        <v>85</v>
      </c>
      <c r="E445">
        <v>255</v>
      </c>
      <c r="F445">
        <v>443</v>
      </c>
      <c r="G445" t="s">
        <v>7066</v>
      </c>
      <c r="H445">
        <v>1000</v>
      </c>
      <c r="I445">
        <v>145771527</v>
      </c>
      <c r="J445" t="s">
        <v>7067</v>
      </c>
      <c r="K445" t="s">
        <v>6392</v>
      </c>
      <c r="L445" t="s">
        <v>474</v>
      </c>
      <c r="M445">
        <v>117212</v>
      </c>
      <c r="N445">
        <v>3112</v>
      </c>
      <c r="O445" t="s">
        <v>7068</v>
      </c>
      <c r="P445">
        <v>0</v>
      </c>
      <c r="Q445" t="s">
        <v>7069</v>
      </c>
      <c r="R445" t="s">
        <v>7070</v>
      </c>
      <c r="S445">
        <v>367</v>
      </c>
      <c r="T445" t="s">
        <v>4989</v>
      </c>
      <c r="U445" t="s">
        <v>4990</v>
      </c>
      <c r="V445" t="s">
        <v>5039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4981</v>
      </c>
      <c r="B446" t="s">
        <v>7071</v>
      </c>
      <c r="C446">
        <v>120</v>
      </c>
      <c r="D446">
        <v>97</v>
      </c>
      <c r="E446">
        <v>56</v>
      </c>
      <c r="F446">
        <v>852</v>
      </c>
      <c r="G446" t="s">
        <v>6225</v>
      </c>
      <c r="H446">
        <v>12000</v>
      </c>
      <c r="I446">
        <v>82506325</v>
      </c>
      <c r="J446" t="s">
        <v>5393</v>
      </c>
      <c r="K446" t="s">
        <v>5189</v>
      </c>
      <c r="L446" t="s">
        <v>475</v>
      </c>
      <c r="M446">
        <v>27838</v>
      </c>
      <c r="N446">
        <v>23907</v>
      </c>
      <c r="O446" t="s">
        <v>5716</v>
      </c>
      <c r="P446">
        <v>0</v>
      </c>
      <c r="Q446" t="s">
        <v>7072</v>
      </c>
      <c r="R446" t="s">
        <v>7073</v>
      </c>
      <c r="S446">
        <v>102</v>
      </c>
      <c r="T446" t="s">
        <v>4989</v>
      </c>
      <c r="U446" t="s">
        <v>4990</v>
      </c>
      <c r="V446" t="s">
        <v>5193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4981</v>
      </c>
      <c r="B447" t="s">
        <v>7074</v>
      </c>
      <c r="C447">
        <v>125</v>
      </c>
      <c r="D447">
        <v>120</v>
      </c>
      <c r="E447">
        <v>75</v>
      </c>
      <c r="F447">
        <v>3000</v>
      </c>
      <c r="G447" t="s">
        <v>5170</v>
      </c>
      <c r="H447">
        <v>11000</v>
      </c>
      <c r="I447">
        <v>140459099</v>
      </c>
      <c r="J447" t="s">
        <v>7075</v>
      </c>
      <c r="K447" t="s">
        <v>5351</v>
      </c>
      <c r="L447" t="s">
        <v>476</v>
      </c>
      <c r="M447">
        <v>135601</v>
      </c>
      <c r="N447">
        <v>22750</v>
      </c>
      <c r="O447" t="s">
        <v>6357</v>
      </c>
      <c r="P447">
        <v>0</v>
      </c>
      <c r="Q447" t="s">
        <v>7076</v>
      </c>
      <c r="R447" t="s">
        <v>7077</v>
      </c>
      <c r="S447">
        <v>493</v>
      </c>
      <c r="T447" t="s">
        <v>4989</v>
      </c>
      <c r="U447" t="s">
        <v>4990</v>
      </c>
      <c r="V447" t="s">
        <v>4991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4981</v>
      </c>
      <c r="B448" t="s">
        <v>5802</v>
      </c>
      <c r="C448">
        <v>234</v>
      </c>
      <c r="D448">
        <v>116</v>
      </c>
      <c r="E448">
        <v>23</v>
      </c>
      <c r="F448">
        <v>110</v>
      </c>
      <c r="G448" t="s">
        <v>5601</v>
      </c>
      <c r="H448">
        <v>13000</v>
      </c>
      <c r="I448">
        <v>53215979</v>
      </c>
      <c r="J448" t="s">
        <v>5315</v>
      </c>
      <c r="K448" t="s">
        <v>5778</v>
      </c>
      <c r="L448" t="s">
        <v>477</v>
      </c>
      <c r="M448">
        <v>125036</v>
      </c>
      <c r="N448">
        <v>25220</v>
      </c>
      <c r="O448" t="s">
        <v>7078</v>
      </c>
      <c r="P448">
        <v>7</v>
      </c>
      <c r="Q448" t="s">
        <v>7079</v>
      </c>
      <c r="R448" t="s">
        <v>7080</v>
      </c>
      <c r="S448">
        <v>205</v>
      </c>
      <c r="T448" t="s">
        <v>4989</v>
      </c>
      <c r="U448" t="s">
        <v>4990</v>
      </c>
      <c r="V448" t="s">
        <v>4991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4981</v>
      </c>
      <c r="B449" t="s">
        <v>6995</v>
      </c>
      <c r="C449">
        <v>134</v>
      </c>
      <c r="D449">
        <v>113</v>
      </c>
      <c r="E449">
        <v>88</v>
      </c>
      <c r="F449">
        <v>421</v>
      </c>
      <c r="G449" t="s">
        <v>7081</v>
      </c>
      <c r="H449">
        <v>11000</v>
      </c>
      <c r="I449">
        <v>158115031</v>
      </c>
      <c r="J449" t="s">
        <v>7082</v>
      </c>
      <c r="K449" t="s">
        <v>6761</v>
      </c>
      <c r="L449" t="s">
        <v>478</v>
      </c>
      <c r="M449">
        <v>130070</v>
      </c>
      <c r="N449">
        <v>13693</v>
      </c>
      <c r="O449" t="s">
        <v>7083</v>
      </c>
      <c r="P449">
        <v>11</v>
      </c>
      <c r="Q449" t="s">
        <v>7084</v>
      </c>
      <c r="R449" t="s">
        <v>7085</v>
      </c>
      <c r="S449">
        <v>316</v>
      </c>
      <c r="T449" t="s">
        <v>4989</v>
      </c>
      <c r="U449" t="s">
        <v>4990</v>
      </c>
      <c r="V449" t="s">
        <v>4991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4981</v>
      </c>
      <c r="B450" t="s">
        <v>5462</v>
      </c>
      <c r="C450">
        <v>91</v>
      </c>
      <c r="D450">
        <v>87</v>
      </c>
      <c r="E450">
        <v>31</v>
      </c>
      <c r="F450">
        <v>733</v>
      </c>
      <c r="G450" t="s">
        <v>6753</v>
      </c>
      <c r="H450">
        <v>1000</v>
      </c>
      <c r="I450">
        <v>133103929</v>
      </c>
      <c r="J450" t="s">
        <v>6751</v>
      </c>
      <c r="K450" t="s">
        <v>5363</v>
      </c>
      <c r="L450" t="s">
        <v>479</v>
      </c>
      <c r="M450">
        <v>22838</v>
      </c>
      <c r="N450">
        <v>4073</v>
      </c>
      <c r="O450" t="s">
        <v>7086</v>
      </c>
      <c r="P450">
        <v>0</v>
      </c>
      <c r="Q450" t="s">
        <v>7087</v>
      </c>
      <c r="R450" t="s">
        <v>7088</v>
      </c>
      <c r="S450">
        <v>56</v>
      </c>
      <c r="T450" t="s">
        <v>4989</v>
      </c>
      <c r="U450" t="s">
        <v>4990</v>
      </c>
      <c r="V450" t="s">
        <v>5193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4981</v>
      </c>
      <c r="B451" t="s">
        <v>6759</v>
      </c>
      <c r="C451">
        <v>139</v>
      </c>
      <c r="D451">
        <v>101</v>
      </c>
      <c r="E451">
        <v>221</v>
      </c>
      <c r="F451">
        <v>11000</v>
      </c>
      <c r="G451" t="s">
        <v>6761</v>
      </c>
      <c r="H451">
        <v>12000</v>
      </c>
      <c r="I451">
        <v>133668525</v>
      </c>
      <c r="J451" t="s">
        <v>22</v>
      </c>
      <c r="K451" t="s">
        <v>5189</v>
      </c>
      <c r="L451" t="s">
        <v>480</v>
      </c>
      <c r="M451">
        <v>107817</v>
      </c>
      <c r="N451">
        <v>39269</v>
      </c>
      <c r="O451" t="s">
        <v>6579</v>
      </c>
      <c r="P451">
        <v>4</v>
      </c>
      <c r="Q451" t="s">
        <v>7089</v>
      </c>
      <c r="R451" t="s">
        <v>7090</v>
      </c>
      <c r="S451">
        <v>255</v>
      </c>
      <c r="T451" t="s">
        <v>4989</v>
      </c>
      <c r="U451" t="s">
        <v>4990</v>
      </c>
      <c r="V451" t="s">
        <v>4991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4981</v>
      </c>
      <c r="B452" t="s">
        <v>6995</v>
      </c>
      <c r="C452">
        <v>265</v>
      </c>
      <c r="D452">
        <v>110</v>
      </c>
      <c r="E452">
        <v>88</v>
      </c>
      <c r="F452">
        <v>11000</v>
      </c>
      <c r="G452" t="s">
        <v>5856</v>
      </c>
      <c r="H452">
        <v>13000</v>
      </c>
      <c r="I452">
        <v>130313314</v>
      </c>
      <c r="J452" t="s">
        <v>6309</v>
      </c>
      <c r="K452" t="s">
        <v>5420</v>
      </c>
      <c r="L452" t="s">
        <v>481</v>
      </c>
      <c r="M452">
        <v>168172</v>
      </c>
      <c r="N452">
        <v>44798</v>
      </c>
      <c r="O452" t="s">
        <v>5175</v>
      </c>
      <c r="P452">
        <v>1</v>
      </c>
      <c r="Q452" t="s">
        <v>7091</v>
      </c>
      <c r="R452" t="s">
        <v>7092</v>
      </c>
      <c r="S452">
        <v>380</v>
      </c>
      <c r="T452" t="s">
        <v>4989</v>
      </c>
      <c r="U452" t="s">
        <v>4990</v>
      </c>
      <c r="V452" t="s">
        <v>4991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4981</v>
      </c>
      <c r="B453" t="s">
        <v>6913</v>
      </c>
      <c r="C453">
        <v>145</v>
      </c>
      <c r="D453">
        <v>128</v>
      </c>
      <c r="E453">
        <v>278</v>
      </c>
      <c r="F453">
        <v>343</v>
      </c>
      <c r="G453" t="s">
        <v>5170</v>
      </c>
      <c r="H453">
        <v>18000</v>
      </c>
      <c r="I453">
        <v>124590960</v>
      </c>
      <c r="J453" t="s">
        <v>6134</v>
      </c>
      <c r="K453" t="s">
        <v>5455</v>
      </c>
      <c r="L453" t="s">
        <v>482</v>
      </c>
      <c r="M453">
        <v>91092</v>
      </c>
      <c r="N453">
        <v>22679</v>
      </c>
      <c r="O453" t="s">
        <v>7093</v>
      </c>
      <c r="P453">
        <v>1</v>
      </c>
      <c r="Q453" t="s">
        <v>7094</v>
      </c>
      <c r="R453" t="s">
        <v>7095</v>
      </c>
      <c r="S453">
        <v>402</v>
      </c>
      <c r="T453" t="s">
        <v>4989</v>
      </c>
      <c r="U453" t="s">
        <v>4990</v>
      </c>
      <c r="V453" t="s">
        <v>4991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4981</v>
      </c>
      <c r="B454" t="s">
        <v>5369</v>
      </c>
      <c r="C454">
        <v>490</v>
      </c>
      <c r="D454">
        <v>138</v>
      </c>
      <c r="E454">
        <v>17000</v>
      </c>
      <c r="F454">
        <v>163</v>
      </c>
      <c r="G454" t="s">
        <v>7096</v>
      </c>
      <c r="H454">
        <v>29000</v>
      </c>
      <c r="I454">
        <v>127968405</v>
      </c>
      <c r="J454" t="s">
        <v>5675</v>
      </c>
      <c r="K454" t="s">
        <v>5141</v>
      </c>
      <c r="L454" t="s">
        <v>483</v>
      </c>
      <c r="M454">
        <v>786092</v>
      </c>
      <c r="N454">
        <v>29585</v>
      </c>
      <c r="O454" t="s">
        <v>7097</v>
      </c>
      <c r="P454">
        <v>0</v>
      </c>
      <c r="Q454" t="s">
        <v>7098</v>
      </c>
      <c r="R454" t="s">
        <v>7099</v>
      </c>
      <c r="S454">
        <v>964</v>
      </c>
      <c r="T454" t="s">
        <v>4989</v>
      </c>
      <c r="U454" t="s">
        <v>4990</v>
      </c>
      <c r="V454" t="s">
        <v>5452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4981</v>
      </c>
      <c r="B455" t="s">
        <v>7100</v>
      </c>
      <c r="C455">
        <v>141</v>
      </c>
      <c r="D455">
        <v>88</v>
      </c>
      <c r="E455">
        <v>91</v>
      </c>
      <c r="F455">
        <v>982</v>
      </c>
      <c r="G455" t="s">
        <v>6357</v>
      </c>
      <c r="H455">
        <v>4000</v>
      </c>
      <c r="I455">
        <v>120136047</v>
      </c>
      <c r="J455" t="s">
        <v>6134</v>
      </c>
      <c r="K455" t="s">
        <v>5170</v>
      </c>
      <c r="L455" t="s">
        <v>484</v>
      </c>
      <c r="M455">
        <v>48500</v>
      </c>
      <c r="N455">
        <v>9913</v>
      </c>
      <c r="O455" t="s">
        <v>7101</v>
      </c>
      <c r="P455">
        <v>2</v>
      </c>
      <c r="Q455" t="s">
        <v>7102</v>
      </c>
      <c r="R455" t="s">
        <v>7103</v>
      </c>
      <c r="S455">
        <v>124</v>
      </c>
      <c r="T455" t="s">
        <v>4989</v>
      </c>
      <c r="U455" t="s">
        <v>5605</v>
      </c>
      <c r="V455" t="s">
        <v>4991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4981</v>
      </c>
      <c r="B456" t="s">
        <v>6455</v>
      </c>
      <c r="C456">
        <v>163</v>
      </c>
      <c r="D456">
        <v>91</v>
      </c>
      <c r="E456">
        <v>77</v>
      </c>
      <c r="F456">
        <v>208</v>
      </c>
      <c r="G456" t="s">
        <v>7104</v>
      </c>
      <c r="H456">
        <v>1000</v>
      </c>
      <c r="I456">
        <v>128200012</v>
      </c>
      <c r="J456" t="s">
        <v>5483</v>
      </c>
      <c r="K456" t="s">
        <v>5290</v>
      </c>
      <c r="L456" t="s">
        <v>485</v>
      </c>
      <c r="M456">
        <v>103022</v>
      </c>
      <c r="N456">
        <v>1804</v>
      </c>
      <c r="O456" t="s">
        <v>7105</v>
      </c>
      <c r="P456">
        <v>1</v>
      </c>
      <c r="Q456" t="s">
        <v>7106</v>
      </c>
      <c r="R456" t="s">
        <v>7107</v>
      </c>
      <c r="S456">
        <v>269</v>
      </c>
      <c r="T456" t="s">
        <v>4989</v>
      </c>
      <c r="U456" t="s">
        <v>4990</v>
      </c>
      <c r="V456" t="s">
        <v>5039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4981</v>
      </c>
      <c r="B457" t="s">
        <v>6072</v>
      </c>
      <c r="C457">
        <v>155</v>
      </c>
      <c r="D457">
        <v>138</v>
      </c>
      <c r="E457">
        <v>610</v>
      </c>
      <c r="F457">
        <v>805</v>
      </c>
      <c r="G457" t="s">
        <v>4985</v>
      </c>
      <c r="H457">
        <v>12000</v>
      </c>
      <c r="I457">
        <v>112225777</v>
      </c>
      <c r="J457" t="s">
        <v>6122</v>
      </c>
      <c r="K457" t="s">
        <v>5553</v>
      </c>
      <c r="L457" t="s">
        <v>486</v>
      </c>
      <c r="M457">
        <v>283967</v>
      </c>
      <c r="N457">
        <v>17087</v>
      </c>
      <c r="O457" t="s">
        <v>6874</v>
      </c>
      <c r="P457">
        <v>0</v>
      </c>
      <c r="Q457" t="s">
        <v>7108</v>
      </c>
      <c r="R457" t="s">
        <v>7109</v>
      </c>
      <c r="S457">
        <v>535</v>
      </c>
      <c r="T457" t="s">
        <v>4989</v>
      </c>
      <c r="U457" t="s">
        <v>4990</v>
      </c>
      <c r="V457" t="s">
        <v>5452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4981</v>
      </c>
      <c r="B458" t="s">
        <v>7110</v>
      </c>
      <c r="C458">
        <v>144</v>
      </c>
      <c r="D458">
        <v>99</v>
      </c>
      <c r="E458">
        <v>163</v>
      </c>
      <c r="F458">
        <v>495</v>
      </c>
      <c r="G458" t="s">
        <v>7111</v>
      </c>
      <c r="H458">
        <v>11000</v>
      </c>
      <c r="I458">
        <v>109993847</v>
      </c>
      <c r="J458" t="s">
        <v>7112</v>
      </c>
      <c r="K458" t="s">
        <v>6761</v>
      </c>
      <c r="L458" t="s">
        <v>487</v>
      </c>
      <c r="M458">
        <v>72326</v>
      </c>
      <c r="N458">
        <v>12831</v>
      </c>
      <c r="O458" t="s">
        <v>7113</v>
      </c>
      <c r="P458">
        <v>0</v>
      </c>
      <c r="Q458" t="s">
        <v>7114</v>
      </c>
      <c r="R458" t="s">
        <v>7115</v>
      </c>
      <c r="S458">
        <v>116</v>
      </c>
      <c r="T458" t="s">
        <v>4989</v>
      </c>
      <c r="U458" t="s">
        <v>4990</v>
      </c>
      <c r="V458" t="s">
        <v>5039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4981</v>
      </c>
      <c r="B459" t="s">
        <v>4999</v>
      </c>
      <c r="C459">
        <v>226</v>
      </c>
      <c r="D459">
        <v>117</v>
      </c>
      <c r="E459">
        <v>0</v>
      </c>
      <c r="F459">
        <v>818</v>
      </c>
      <c r="G459" t="s">
        <v>7116</v>
      </c>
      <c r="H459">
        <v>15000</v>
      </c>
      <c r="I459">
        <v>104054514</v>
      </c>
      <c r="J459" t="s">
        <v>6716</v>
      </c>
      <c r="K459" t="s">
        <v>5231</v>
      </c>
      <c r="L459" t="s">
        <v>488</v>
      </c>
      <c r="M459">
        <v>200359</v>
      </c>
      <c r="N459">
        <v>16828</v>
      </c>
      <c r="O459" t="s">
        <v>7117</v>
      </c>
      <c r="P459">
        <v>0</v>
      </c>
      <c r="Q459" t="s">
        <v>7118</v>
      </c>
      <c r="R459" t="s">
        <v>7119</v>
      </c>
      <c r="S459">
        <v>1009</v>
      </c>
      <c r="T459" t="s">
        <v>4989</v>
      </c>
      <c r="U459" t="s">
        <v>4990</v>
      </c>
      <c r="V459" t="s">
        <v>5452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4981</v>
      </c>
      <c r="B460" t="s">
        <v>6759</v>
      </c>
      <c r="C460">
        <v>204</v>
      </c>
      <c r="D460">
        <v>117</v>
      </c>
      <c r="E460">
        <v>221</v>
      </c>
      <c r="F460">
        <v>503</v>
      </c>
      <c r="G460" t="s">
        <v>7120</v>
      </c>
      <c r="H460">
        <v>11000</v>
      </c>
      <c r="I460">
        <v>103028109</v>
      </c>
      <c r="J460" t="s">
        <v>6351</v>
      </c>
      <c r="K460" t="s">
        <v>6761</v>
      </c>
      <c r="L460" t="s">
        <v>489</v>
      </c>
      <c r="M460">
        <v>172878</v>
      </c>
      <c r="N460">
        <v>16325</v>
      </c>
      <c r="O460" t="s">
        <v>6762</v>
      </c>
      <c r="P460">
        <v>1</v>
      </c>
      <c r="Q460" t="s">
        <v>7121</v>
      </c>
      <c r="R460" t="s">
        <v>7122</v>
      </c>
      <c r="S460">
        <v>203</v>
      </c>
      <c r="T460" t="s">
        <v>4989</v>
      </c>
      <c r="U460" t="s">
        <v>4990</v>
      </c>
      <c r="V460" t="s">
        <v>4991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7123</v>
      </c>
      <c r="H461">
        <v>577</v>
      </c>
      <c r="J461" t="s">
        <v>7124</v>
      </c>
      <c r="K461" t="s">
        <v>7125</v>
      </c>
      <c r="L461" t="s">
        <v>490</v>
      </c>
      <c r="M461">
        <v>213483</v>
      </c>
      <c r="N461">
        <v>581</v>
      </c>
      <c r="O461" t="s">
        <v>7126</v>
      </c>
      <c r="P461">
        <v>0</v>
      </c>
      <c r="Q461" t="s">
        <v>7127</v>
      </c>
      <c r="R461" t="s">
        <v>7128</v>
      </c>
      <c r="S461">
        <v>394</v>
      </c>
      <c r="T461" t="s">
        <v>4989</v>
      </c>
      <c r="U461" t="s">
        <v>4990</v>
      </c>
      <c r="V461" t="s">
        <v>7129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4981</v>
      </c>
      <c r="B462" t="s">
        <v>6435</v>
      </c>
      <c r="C462">
        <v>139</v>
      </c>
      <c r="D462">
        <v>123</v>
      </c>
      <c r="E462">
        <v>165</v>
      </c>
      <c r="F462">
        <v>744</v>
      </c>
      <c r="G462" t="s">
        <v>7130</v>
      </c>
      <c r="H462">
        <v>12000</v>
      </c>
      <c r="I462">
        <v>101087161</v>
      </c>
      <c r="J462" t="s">
        <v>5241</v>
      </c>
      <c r="K462" t="s">
        <v>5189</v>
      </c>
      <c r="L462" t="s">
        <v>491</v>
      </c>
      <c r="M462">
        <v>225282</v>
      </c>
      <c r="N462">
        <v>15362</v>
      </c>
      <c r="O462" t="s">
        <v>7131</v>
      </c>
      <c r="P462">
        <v>6</v>
      </c>
      <c r="Q462" t="s">
        <v>7132</v>
      </c>
      <c r="R462" t="s">
        <v>7133</v>
      </c>
      <c r="S462">
        <v>339</v>
      </c>
      <c r="T462" t="s">
        <v>4989</v>
      </c>
      <c r="U462" t="s">
        <v>4990</v>
      </c>
      <c r="V462" t="s">
        <v>5452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4981</v>
      </c>
      <c r="B463" t="s">
        <v>7134</v>
      </c>
      <c r="C463">
        <v>215</v>
      </c>
      <c r="D463">
        <v>118</v>
      </c>
      <c r="E463">
        <v>154</v>
      </c>
      <c r="F463">
        <v>915</v>
      </c>
      <c r="G463" t="s">
        <v>7135</v>
      </c>
      <c r="H463">
        <v>3000</v>
      </c>
      <c r="I463">
        <v>101111837</v>
      </c>
      <c r="J463" t="s">
        <v>5925</v>
      </c>
      <c r="K463" t="s">
        <v>5782</v>
      </c>
      <c r="L463" t="s">
        <v>492</v>
      </c>
      <c r="M463">
        <v>150764</v>
      </c>
      <c r="N463">
        <v>5637</v>
      </c>
      <c r="O463" t="s">
        <v>7136</v>
      </c>
      <c r="P463">
        <v>3</v>
      </c>
      <c r="Q463" t="s">
        <v>7137</v>
      </c>
      <c r="R463" t="s">
        <v>7138</v>
      </c>
      <c r="S463">
        <v>318</v>
      </c>
      <c r="T463" t="s">
        <v>4989</v>
      </c>
      <c r="U463" t="s">
        <v>4990</v>
      </c>
      <c r="V463" t="s">
        <v>4991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4981</v>
      </c>
      <c r="B464" t="s">
        <v>7139</v>
      </c>
      <c r="C464">
        <v>198</v>
      </c>
      <c r="D464">
        <v>154</v>
      </c>
      <c r="E464">
        <v>333</v>
      </c>
      <c r="F464">
        <v>16000</v>
      </c>
      <c r="G464" t="s">
        <v>5666</v>
      </c>
      <c r="H464">
        <v>22000</v>
      </c>
      <c r="I464">
        <v>95632614</v>
      </c>
      <c r="J464" t="s">
        <v>7140</v>
      </c>
      <c r="K464" t="s">
        <v>5546</v>
      </c>
      <c r="L464" t="s">
        <v>493</v>
      </c>
      <c r="M464">
        <v>118483</v>
      </c>
      <c r="N464">
        <v>61110</v>
      </c>
      <c r="O464" t="s">
        <v>5280</v>
      </c>
      <c r="P464">
        <v>3</v>
      </c>
      <c r="Q464" t="s">
        <v>7141</v>
      </c>
      <c r="R464" t="s">
        <v>7142</v>
      </c>
      <c r="S464">
        <v>674</v>
      </c>
      <c r="T464" t="s">
        <v>4989</v>
      </c>
      <c r="U464" t="s">
        <v>4990</v>
      </c>
      <c r="V464" t="s">
        <v>5452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4981</v>
      </c>
      <c r="B465" t="s">
        <v>7143</v>
      </c>
      <c r="C465">
        <v>325</v>
      </c>
      <c r="D465">
        <v>118</v>
      </c>
      <c r="E465">
        <v>117</v>
      </c>
      <c r="F465">
        <v>10000</v>
      </c>
      <c r="G465" t="s">
        <v>5204</v>
      </c>
      <c r="H465">
        <v>18000</v>
      </c>
      <c r="I465">
        <v>94822707</v>
      </c>
      <c r="J465" t="s">
        <v>5559</v>
      </c>
      <c r="K465" t="s">
        <v>6388</v>
      </c>
      <c r="L465" t="s">
        <v>494</v>
      </c>
      <c r="M465">
        <v>227072</v>
      </c>
      <c r="N465">
        <v>44797</v>
      </c>
      <c r="O465" t="s">
        <v>5330</v>
      </c>
      <c r="P465">
        <v>0</v>
      </c>
      <c r="Q465" t="s">
        <v>7144</v>
      </c>
      <c r="R465" t="s">
        <v>7145</v>
      </c>
      <c r="S465">
        <v>560</v>
      </c>
      <c r="T465" t="s">
        <v>4989</v>
      </c>
      <c r="U465" t="s">
        <v>4990</v>
      </c>
      <c r="V465" t="s">
        <v>5452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4981</v>
      </c>
      <c r="B466" t="s">
        <v>7146</v>
      </c>
      <c r="C466">
        <v>53</v>
      </c>
      <c r="D466">
        <v>90</v>
      </c>
      <c r="E466">
        <v>10</v>
      </c>
      <c r="F466">
        <v>159</v>
      </c>
      <c r="G466" t="s">
        <v>7147</v>
      </c>
      <c r="H466">
        <v>49000</v>
      </c>
      <c r="I466">
        <v>92969824</v>
      </c>
      <c r="J466" t="s">
        <v>7148</v>
      </c>
      <c r="K466" t="s">
        <v>5641</v>
      </c>
      <c r="L466" t="s">
        <v>495</v>
      </c>
      <c r="M466">
        <v>63625</v>
      </c>
      <c r="N466">
        <v>50005</v>
      </c>
      <c r="O466" t="s">
        <v>7149</v>
      </c>
      <c r="P466">
        <v>1</v>
      </c>
      <c r="Q466" t="s">
        <v>7150</v>
      </c>
      <c r="R466" t="s">
        <v>7151</v>
      </c>
      <c r="S466">
        <v>64</v>
      </c>
      <c r="T466" t="s">
        <v>4989</v>
      </c>
      <c r="U466" t="s">
        <v>4990</v>
      </c>
      <c r="V466" t="s">
        <v>5039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4981</v>
      </c>
      <c r="B467" t="s">
        <v>6290</v>
      </c>
      <c r="C467">
        <v>167</v>
      </c>
      <c r="D467">
        <v>113</v>
      </c>
      <c r="E467">
        <v>101</v>
      </c>
      <c r="F467">
        <v>913</v>
      </c>
      <c r="G467" t="s">
        <v>7152</v>
      </c>
      <c r="H467">
        <v>14000</v>
      </c>
      <c r="I467">
        <v>91188905</v>
      </c>
      <c r="J467" t="s">
        <v>7153</v>
      </c>
      <c r="K467" t="s">
        <v>5152</v>
      </c>
      <c r="L467" t="s">
        <v>496</v>
      </c>
      <c r="M467">
        <v>58184</v>
      </c>
      <c r="N467">
        <v>17786</v>
      </c>
      <c r="O467" t="s">
        <v>7154</v>
      </c>
      <c r="P467">
        <v>0</v>
      </c>
      <c r="Q467" t="s">
        <v>7155</v>
      </c>
      <c r="R467" t="s">
        <v>7156</v>
      </c>
      <c r="S467">
        <v>805</v>
      </c>
      <c r="T467" t="s">
        <v>4989</v>
      </c>
      <c r="U467" t="s">
        <v>4990</v>
      </c>
      <c r="V467" t="s">
        <v>4991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4981</v>
      </c>
      <c r="B468" t="s">
        <v>7157</v>
      </c>
      <c r="C468">
        <v>46</v>
      </c>
      <c r="D468">
        <v>88</v>
      </c>
      <c r="E468">
        <v>30</v>
      </c>
      <c r="F468">
        <v>366</v>
      </c>
      <c r="G468" t="s">
        <v>5791</v>
      </c>
      <c r="H468">
        <v>13000</v>
      </c>
      <c r="I468">
        <v>90443603</v>
      </c>
      <c r="J468" t="s">
        <v>7158</v>
      </c>
      <c r="K468" t="s">
        <v>5420</v>
      </c>
      <c r="L468" t="s">
        <v>497</v>
      </c>
      <c r="M468">
        <v>112167</v>
      </c>
      <c r="N468">
        <v>15001</v>
      </c>
      <c r="O468" t="s">
        <v>7159</v>
      </c>
      <c r="P468">
        <v>1</v>
      </c>
      <c r="Q468" t="s">
        <v>7160</v>
      </c>
      <c r="R468" t="s">
        <v>7161</v>
      </c>
      <c r="S468">
        <v>123</v>
      </c>
      <c r="T468" t="s">
        <v>4989</v>
      </c>
      <c r="U468" t="s">
        <v>4990</v>
      </c>
      <c r="V468" t="s">
        <v>5039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4981</v>
      </c>
      <c r="B469" t="s">
        <v>5639</v>
      </c>
      <c r="C469">
        <v>147</v>
      </c>
      <c r="D469">
        <v>93</v>
      </c>
      <c r="E469">
        <v>189</v>
      </c>
      <c r="F469">
        <v>38</v>
      </c>
      <c r="G469" t="s">
        <v>7162</v>
      </c>
      <c r="H469">
        <v>1000</v>
      </c>
      <c r="I469">
        <v>82226474</v>
      </c>
      <c r="J469" t="s">
        <v>7163</v>
      </c>
      <c r="K469" t="s">
        <v>7164</v>
      </c>
      <c r="L469" t="s">
        <v>498</v>
      </c>
      <c r="M469">
        <v>65499</v>
      </c>
      <c r="N469">
        <v>1267</v>
      </c>
      <c r="O469" t="s">
        <v>7165</v>
      </c>
      <c r="P469">
        <v>0</v>
      </c>
      <c r="Q469" t="s">
        <v>7166</v>
      </c>
      <c r="R469" t="s">
        <v>7167</v>
      </c>
      <c r="S469">
        <v>424</v>
      </c>
      <c r="T469" t="s">
        <v>4989</v>
      </c>
      <c r="U469" t="s">
        <v>4990</v>
      </c>
      <c r="V469" t="s">
        <v>5039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4981</v>
      </c>
      <c r="B470" t="s">
        <v>7168</v>
      </c>
      <c r="C470">
        <v>276</v>
      </c>
      <c r="D470">
        <v>104</v>
      </c>
      <c r="E470">
        <v>301</v>
      </c>
      <c r="F470">
        <v>71</v>
      </c>
      <c r="G470" t="s">
        <v>5464</v>
      </c>
      <c r="H470">
        <v>18000</v>
      </c>
      <c r="I470">
        <v>79363785</v>
      </c>
      <c r="J470" t="s">
        <v>7169</v>
      </c>
      <c r="K470" t="s">
        <v>5455</v>
      </c>
      <c r="L470" t="s">
        <v>499</v>
      </c>
      <c r="M470">
        <v>139423</v>
      </c>
      <c r="N470">
        <v>22194</v>
      </c>
      <c r="O470" t="s">
        <v>7170</v>
      </c>
      <c r="P470">
        <v>0</v>
      </c>
      <c r="Q470" t="s">
        <v>7171</v>
      </c>
      <c r="R470" t="s">
        <v>7172</v>
      </c>
      <c r="S470">
        <v>698</v>
      </c>
      <c r="T470" t="s">
        <v>4989</v>
      </c>
      <c r="U470" t="s">
        <v>4990</v>
      </c>
      <c r="V470" t="s">
        <v>4991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4981</v>
      </c>
      <c r="B471" t="s">
        <v>5844</v>
      </c>
      <c r="C471">
        <v>80</v>
      </c>
      <c r="D471">
        <v>135</v>
      </c>
      <c r="E471">
        <v>503</v>
      </c>
      <c r="F471">
        <v>67</v>
      </c>
      <c r="G471" t="s">
        <v>7173</v>
      </c>
      <c r="H471">
        <v>8000</v>
      </c>
      <c r="I471">
        <v>76081498</v>
      </c>
      <c r="J471" t="s">
        <v>7174</v>
      </c>
      <c r="K471" t="s">
        <v>6225</v>
      </c>
      <c r="L471" t="s">
        <v>500</v>
      </c>
      <c r="M471">
        <v>76099</v>
      </c>
      <c r="N471">
        <v>8355</v>
      </c>
      <c r="O471" t="s">
        <v>7175</v>
      </c>
      <c r="P471">
        <v>1</v>
      </c>
      <c r="Q471" t="s">
        <v>7176</v>
      </c>
      <c r="R471" t="s">
        <v>7177</v>
      </c>
      <c r="S471">
        <v>162</v>
      </c>
      <c r="T471" t="s">
        <v>4989</v>
      </c>
      <c r="U471" t="s">
        <v>4990</v>
      </c>
      <c r="V471" t="s">
        <v>5452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4981</v>
      </c>
      <c r="B472" t="s">
        <v>5386</v>
      </c>
      <c r="C472">
        <v>406</v>
      </c>
      <c r="D472">
        <v>134</v>
      </c>
      <c r="E472">
        <v>452</v>
      </c>
      <c r="F472">
        <v>697</v>
      </c>
      <c r="G472" t="s">
        <v>5966</v>
      </c>
      <c r="H472">
        <v>11000</v>
      </c>
      <c r="I472">
        <v>85707116</v>
      </c>
      <c r="J472" t="s">
        <v>6176</v>
      </c>
      <c r="K472" t="s">
        <v>5246</v>
      </c>
      <c r="L472" t="s">
        <v>501</v>
      </c>
      <c r="M472">
        <v>303185</v>
      </c>
      <c r="N472">
        <v>20411</v>
      </c>
      <c r="O472" t="s">
        <v>7178</v>
      </c>
      <c r="P472">
        <v>4</v>
      </c>
      <c r="Q472" t="s">
        <v>7179</v>
      </c>
      <c r="R472" t="s">
        <v>7180</v>
      </c>
      <c r="S472">
        <v>701</v>
      </c>
      <c r="T472" t="s">
        <v>4989</v>
      </c>
      <c r="U472" t="s">
        <v>4990</v>
      </c>
      <c r="V472" t="s">
        <v>5452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4981</v>
      </c>
      <c r="B473" t="s">
        <v>7181</v>
      </c>
      <c r="C473">
        <v>97</v>
      </c>
      <c r="D473">
        <v>98</v>
      </c>
      <c r="E473">
        <v>425</v>
      </c>
      <c r="F473">
        <v>397</v>
      </c>
      <c r="G473" t="s">
        <v>6827</v>
      </c>
      <c r="H473">
        <v>11000</v>
      </c>
      <c r="I473">
        <v>74329966</v>
      </c>
      <c r="J473" t="s">
        <v>7182</v>
      </c>
      <c r="K473" t="s">
        <v>5289</v>
      </c>
      <c r="L473" t="s">
        <v>502</v>
      </c>
      <c r="M473">
        <v>60910</v>
      </c>
      <c r="N473">
        <v>12729</v>
      </c>
      <c r="O473" t="s">
        <v>5956</v>
      </c>
      <c r="P473">
        <v>2</v>
      </c>
      <c r="Q473" t="s">
        <v>7183</v>
      </c>
      <c r="R473" t="s">
        <v>7184</v>
      </c>
      <c r="S473">
        <v>164</v>
      </c>
      <c r="T473" t="s">
        <v>4989</v>
      </c>
      <c r="U473" t="s">
        <v>4990</v>
      </c>
      <c r="V473" t="s">
        <v>4991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4981</v>
      </c>
      <c r="B474" t="s">
        <v>7185</v>
      </c>
      <c r="C474">
        <v>143</v>
      </c>
      <c r="D474">
        <v>80</v>
      </c>
      <c r="E474">
        <v>40</v>
      </c>
      <c r="F474">
        <v>375</v>
      </c>
      <c r="G474" t="s">
        <v>7186</v>
      </c>
      <c r="H474">
        <v>3000</v>
      </c>
      <c r="I474">
        <v>100169068</v>
      </c>
      <c r="J474" t="s">
        <v>5356</v>
      </c>
      <c r="K474" t="s">
        <v>5568</v>
      </c>
      <c r="L474" t="s">
        <v>503</v>
      </c>
      <c r="M474">
        <v>16385</v>
      </c>
      <c r="N474">
        <v>4394</v>
      </c>
      <c r="O474" t="s">
        <v>7187</v>
      </c>
      <c r="P474">
        <v>0</v>
      </c>
      <c r="Q474" t="s">
        <v>7188</v>
      </c>
      <c r="R474" t="s">
        <v>7189</v>
      </c>
      <c r="S474">
        <v>100</v>
      </c>
      <c r="T474" t="s">
        <v>4989</v>
      </c>
      <c r="U474" t="s">
        <v>4990</v>
      </c>
      <c r="V474" t="s">
        <v>5039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4981</v>
      </c>
      <c r="B475" t="s">
        <v>7190</v>
      </c>
      <c r="C475">
        <v>106</v>
      </c>
      <c r="D475">
        <v>83</v>
      </c>
      <c r="E475">
        <v>21</v>
      </c>
      <c r="F475">
        <v>495</v>
      </c>
      <c r="G475" t="s">
        <v>7191</v>
      </c>
      <c r="H475">
        <v>13000</v>
      </c>
      <c r="I475">
        <v>73215310</v>
      </c>
      <c r="J475" t="s">
        <v>7192</v>
      </c>
      <c r="K475" t="s">
        <v>5926</v>
      </c>
      <c r="L475" t="s">
        <v>504</v>
      </c>
      <c r="M475">
        <v>44143</v>
      </c>
      <c r="N475">
        <v>14261</v>
      </c>
      <c r="O475" t="s">
        <v>7193</v>
      </c>
      <c r="P475">
        <v>0</v>
      </c>
      <c r="Q475" t="s">
        <v>7194</v>
      </c>
      <c r="R475" t="s">
        <v>7195</v>
      </c>
      <c r="S475">
        <v>216</v>
      </c>
      <c r="T475" t="s">
        <v>4989</v>
      </c>
      <c r="U475" t="s">
        <v>4990</v>
      </c>
      <c r="V475" t="s">
        <v>5193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4981</v>
      </c>
      <c r="B476" t="s">
        <v>6308</v>
      </c>
      <c r="C476">
        <v>178</v>
      </c>
      <c r="D476">
        <v>102</v>
      </c>
      <c r="E476">
        <v>153</v>
      </c>
      <c r="F476">
        <v>269</v>
      </c>
      <c r="G476" t="s">
        <v>7196</v>
      </c>
      <c r="H476">
        <v>3000</v>
      </c>
      <c r="I476">
        <v>80360866</v>
      </c>
      <c r="J476" t="s">
        <v>7197</v>
      </c>
      <c r="K476" t="s">
        <v>5782</v>
      </c>
      <c r="L476" t="s">
        <v>505</v>
      </c>
      <c r="M476">
        <v>44662</v>
      </c>
      <c r="N476">
        <v>5392</v>
      </c>
      <c r="O476" t="s">
        <v>7198</v>
      </c>
      <c r="P476">
        <v>1</v>
      </c>
      <c r="Q476" t="s">
        <v>7199</v>
      </c>
      <c r="R476" t="s">
        <v>7200</v>
      </c>
      <c r="S476">
        <v>127</v>
      </c>
      <c r="T476" t="s">
        <v>4989</v>
      </c>
      <c r="U476" t="s">
        <v>4990</v>
      </c>
      <c r="V476" t="s">
        <v>5039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4981</v>
      </c>
      <c r="B477" t="s">
        <v>7201</v>
      </c>
      <c r="C477">
        <v>102</v>
      </c>
      <c r="D477">
        <v>130</v>
      </c>
      <c r="E477">
        <v>81</v>
      </c>
      <c r="F477">
        <v>427</v>
      </c>
      <c r="G477" t="s">
        <v>5118</v>
      </c>
      <c r="H477">
        <v>10000</v>
      </c>
      <c r="I477">
        <v>69102910</v>
      </c>
      <c r="J477" t="s">
        <v>7202</v>
      </c>
      <c r="K477" t="s">
        <v>5330</v>
      </c>
      <c r="L477" t="s">
        <v>506</v>
      </c>
      <c r="M477">
        <v>58402</v>
      </c>
      <c r="N477">
        <v>12186</v>
      </c>
      <c r="O477" t="s">
        <v>7203</v>
      </c>
      <c r="P477">
        <v>0</v>
      </c>
      <c r="Q477" t="s">
        <v>7204</v>
      </c>
      <c r="R477" t="s">
        <v>7205</v>
      </c>
      <c r="S477">
        <v>370</v>
      </c>
      <c r="T477" t="s">
        <v>4989</v>
      </c>
      <c r="U477" t="s">
        <v>4990</v>
      </c>
      <c r="V477" t="s">
        <v>4991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4981</v>
      </c>
      <c r="B478" t="s">
        <v>7206</v>
      </c>
      <c r="C478">
        <v>209</v>
      </c>
      <c r="D478">
        <v>129</v>
      </c>
      <c r="E478">
        <v>438</v>
      </c>
      <c r="F478">
        <v>502</v>
      </c>
      <c r="G478" t="s">
        <v>7207</v>
      </c>
      <c r="H478">
        <v>18000</v>
      </c>
      <c r="I478">
        <v>65948711</v>
      </c>
      <c r="J478" t="s">
        <v>6779</v>
      </c>
      <c r="K478" t="s">
        <v>6388</v>
      </c>
      <c r="L478" t="s">
        <v>507</v>
      </c>
      <c r="M478">
        <v>86422</v>
      </c>
      <c r="N478">
        <v>20056</v>
      </c>
      <c r="O478" t="s">
        <v>7208</v>
      </c>
      <c r="P478">
        <v>1</v>
      </c>
      <c r="Q478" t="s">
        <v>7209</v>
      </c>
      <c r="R478" t="s">
        <v>7210</v>
      </c>
      <c r="S478">
        <v>363</v>
      </c>
      <c r="T478" t="s">
        <v>4989</v>
      </c>
      <c r="U478" t="s">
        <v>4990</v>
      </c>
      <c r="V478" t="s">
        <v>5452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4981</v>
      </c>
      <c r="B479" t="s">
        <v>7211</v>
      </c>
      <c r="C479">
        <v>19</v>
      </c>
      <c r="D479">
        <v>117</v>
      </c>
      <c r="E479">
        <v>69</v>
      </c>
      <c r="F479">
        <v>87</v>
      </c>
      <c r="G479" t="s">
        <v>6811</v>
      </c>
      <c r="H479">
        <v>898</v>
      </c>
      <c r="I479">
        <v>821997</v>
      </c>
      <c r="J479" t="s">
        <v>5140</v>
      </c>
      <c r="K479" t="s">
        <v>7050</v>
      </c>
      <c r="L479" t="s">
        <v>508</v>
      </c>
      <c r="M479">
        <v>666</v>
      </c>
      <c r="N479">
        <v>1753</v>
      </c>
      <c r="O479" t="s">
        <v>7212</v>
      </c>
      <c r="P479">
        <v>0</v>
      </c>
      <c r="Q479" t="s">
        <v>7213</v>
      </c>
      <c r="R479" t="s">
        <v>7214</v>
      </c>
      <c r="S479">
        <v>40</v>
      </c>
      <c r="T479" t="s">
        <v>4989</v>
      </c>
      <c r="U479" t="s">
        <v>4990</v>
      </c>
      <c r="V479" t="s">
        <v>4991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4981</v>
      </c>
      <c r="B480" t="s">
        <v>6887</v>
      </c>
      <c r="C480">
        <v>152</v>
      </c>
      <c r="D480">
        <v>89</v>
      </c>
      <c r="E480">
        <v>266</v>
      </c>
      <c r="F480">
        <v>859</v>
      </c>
      <c r="G480" t="s">
        <v>6761</v>
      </c>
      <c r="H480">
        <v>12000</v>
      </c>
      <c r="I480">
        <v>169692572</v>
      </c>
      <c r="J480" t="s">
        <v>5625</v>
      </c>
      <c r="K480" t="s">
        <v>5189</v>
      </c>
      <c r="L480" t="s">
        <v>509</v>
      </c>
      <c r="M480">
        <v>56501</v>
      </c>
      <c r="N480">
        <v>26839</v>
      </c>
      <c r="O480" t="s">
        <v>7215</v>
      </c>
      <c r="P480">
        <v>0</v>
      </c>
      <c r="Q480" t="s">
        <v>7216</v>
      </c>
      <c r="R480" t="s">
        <v>7217</v>
      </c>
      <c r="S480">
        <v>97</v>
      </c>
      <c r="T480" t="s">
        <v>4989</v>
      </c>
      <c r="U480" t="s">
        <v>4990</v>
      </c>
      <c r="V480" t="s">
        <v>5039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5588</v>
      </c>
      <c r="C481">
        <v>31</v>
      </c>
      <c r="D481">
        <v>25</v>
      </c>
      <c r="F481">
        <v>474</v>
      </c>
      <c r="G481" t="s">
        <v>7218</v>
      </c>
      <c r="H481">
        <v>1000</v>
      </c>
      <c r="J481" t="s">
        <v>5393</v>
      </c>
      <c r="K481" t="s">
        <v>7219</v>
      </c>
      <c r="L481" t="s">
        <v>510</v>
      </c>
      <c r="M481">
        <v>11427</v>
      </c>
      <c r="N481">
        <v>2614</v>
      </c>
      <c r="O481" t="s">
        <v>7220</v>
      </c>
      <c r="P481">
        <v>1</v>
      </c>
      <c r="Q481" t="s">
        <v>7221</v>
      </c>
      <c r="R481" t="s">
        <v>7222</v>
      </c>
      <c r="S481">
        <v>71</v>
      </c>
      <c r="T481" t="s">
        <v>4989</v>
      </c>
      <c r="U481" t="s">
        <v>4990</v>
      </c>
      <c r="V481" t="s">
        <v>7223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4981</v>
      </c>
      <c r="B482" t="s">
        <v>7224</v>
      </c>
      <c r="C482">
        <v>129</v>
      </c>
      <c r="D482">
        <v>74</v>
      </c>
      <c r="E482">
        <v>11</v>
      </c>
      <c r="F482">
        <v>62</v>
      </c>
      <c r="G482" t="s">
        <v>7225</v>
      </c>
      <c r="H482">
        <v>340</v>
      </c>
      <c r="I482">
        <v>60507228</v>
      </c>
      <c r="J482" t="s">
        <v>7226</v>
      </c>
      <c r="K482" t="s">
        <v>7227</v>
      </c>
      <c r="L482" t="s">
        <v>511</v>
      </c>
      <c r="M482">
        <v>27543</v>
      </c>
      <c r="N482">
        <v>814</v>
      </c>
      <c r="O482" t="s">
        <v>7228</v>
      </c>
      <c r="P482">
        <v>0</v>
      </c>
      <c r="Q482" t="s">
        <v>7229</v>
      </c>
      <c r="R482" t="s">
        <v>7230</v>
      </c>
      <c r="S482">
        <v>186</v>
      </c>
      <c r="T482" t="s">
        <v>4989</v>
      </c>
      <c r="U482" t="s">
        <v>4990</v>
      </c>
      <c r="V482" t="s">
        <v>5193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4981</v>
      </c>
      <c r="B483" t="s">
        <v>5738</v>
      </c>
      <c r="C483">
        <v>124</v>
      </c>
      <c r="D483">
        <v>96</v>
      </c>
      <c r="E483">
        <v>25</v>
      </c>
      <c r="F483">
        <v>102</v>
      </c>
      <c r="G483" t="s">
        <v>7231</v>
      </c>
      <c r="H483">
        <v>891</v>
      </c>
      <c r="I483">
        <v>56684819</v>
      </c>
      <c r="J483" t="s">
        <v>5020</v>
      </c>
      <c r="K483" t="s">
        <v>5120</v>
      </c>
      <c r="L483" t="s">
        <v>512</v>
      </c>
      <c r="M483">
        <v>103787</v>
      </c>
      <c r="N483">
        <v>1919</v>
      </c>
      <c r="O483" t="s">
        <v>7232</v>
      </c>
      <c r="P483">
        <v>0</v>
      </c>
      <c r="Q483" t="s">
        <v>7233</v>
      </c>
      <c r="R483" t="s">
        <v>7234</v>
      </c>
      <c r="S483">
        <v>615</v>
      </c>
      <c r="T483" t="s">
        <v>4989</v>
      </c>
      <c r="U483" t="s">
        <v>4990</v>
      </c>
      <c r="V483" t="s">
        <v>4991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4981</v>
      </c>
      <c r="B484" t="s">
        <v>6533</v>
      </c>
      <c r="C484">
        <v>35</v>
      </c>
      <c r="D484">
        <v>114</v>
      </c>
      <c r="E484">
        <v>31</v>
      </c>
      <c r="F484">
        <v>372</v>
      </c>
      <c r="G484" t="s">
        <v>7235</v>
      </c>
      <c r="H484">
        <v>9000</v>
      </c>
      <c r="I484">
        <v>50628009</v>
      </c>
      <c r="J484" t="s">
        <v>7236</v>
      </c>
      <c r="K484" t="s">
        <v>5612</v>
      </c>
      <c r="L484" t="s">
        <v>513</v>
      </c>
      <c r="M484">
        <v>22955</v>
      </c>
      <c r="N484">
        <v>10731</v>
      </c>
      <c r="O484" t="s">
        <v>7237</v>
      </c>
      <c r="P484">
        <v>0</v>
      </c>
      <c r="Q484" t="s">
        <v>7238</v>
      </c>
      <c r="R484" t="s">
        <v>7239</v>
      </c>
      <c r="S484">
        <v>88</v>
      </c>
      <c r="T484" t="s">
        <v>4989</v>
      </c>
      <c r="U484" t="s">
        <v>4990</v>
      </c>
      <c r="V484" t="s">
        <v>5039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4981</v>
      </c>
      <c r="B485" t="s">
        <v>6356</v>
      </c>
      <c r="C485">
        <v>166</v>
      </c>
      <c r="D485">
        <v>99</v>
      </c>
      <c r="E485">
        <v>57</v>
      </c>
      <c r="F485">
        <v>820</v>
      </c>
      <c r="G485" t="s">
        <v>5171</v>
      </c>
      <c r="H485">
        <v>20000</v>
      </c>
      <c r="I485">
        <v>69772969</v>
      </c>
      <c r="J485" t="s">
        <v>5241</v>
      </c>
      <c r="K485" t="s">
        <v>5181</v>
      </c>
      <c r="L485" t="s">
        <v>514</v>
      </c>
      <c r="M485">
        <v>155532</v>
      </c>
      <c r="N485">
        <v>25942</v>
      </c>
      <c r="O485" t="s">
        <v>5834</v>
      </c>
      <c r="P485">
        <v>4</v>
      </c>
      <c r="Q485" t="s">
        <v>7240</v>
      </c>
      <c r="R485" t="s">
        <v>7241</v>
      </c>
      <c r="S485">
        <v>543</v>
      </c>
      <c r="T485" t="s">
        <v>4989</v>
      </c>
      <c r="U485" t="s">
        <v>4990</v>
      </c>
      <c r="V485" t="s">
        <v>5452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4981</v>
      </c>
      <c r="B486" t="s">
        <v>5223</v>
      </c>
      <c r="C486">
        <v>137</v>
      </c>
      <c r="D486">
        <v>129</v>
      </c>
      <c r="E486">
        <v>258</v>
      </c>
      <c r="F486">
        <v>163</v>
      </c>
      <c r="G486" t="s">
        <v>7242</v>
      </c>
      <c r="H486">
        <v>2000</v>
      </c>
      <c r="I486">
        <v>45356386</v>
      </c>
      <c r="J486" t="s">
        <v>5074</v>
      </c>
      <c r="K486" t="s">
        <v>7243</v>
      </c>
      <c r="L486" t="s">
        <v>515</v>
      </c>
      <c r="M486">
        <v>71574</v>
      </c>
      <c r="N486">
        <v>2864</v>
      </c>
      <c r="O486" t="s">
        <v>7244</v>
      </c>
      <c r="P486">
        <v>1</v>
      </c>
      <c r="Q486" t="s">
        <v>7245</v>
      </c>
      <c r="R486" t="s">
        <v>7246</v>
      </c>
      <c r="S486">
        <v>244</v>
      </c>
      <c r="T486" t="s">
        <v>7247</v>
      </c>
      <c r="U486" t="s">
        <v>4990</v>
      </c>
      <c r="V486" t="s">
        <v>5039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4981</v>
      </c>
      <c r="B487" t="s">
        <v>7248</v>
      </c>
      <c r="C487">
        <v>121</v>
      </c>
      <c r="D487">
        <v>113</v>
      </c>
      <c r="E487">
        <v>25</v>
      </c>
      <c r="F487">
        <v>129</v>
      </c>
      <c r="G487" t="s">
        <v>7249</v>
      </c>
      <c r="H487">
        <v>49000</v>
      </c>
      <c r="I487">
        <v>55350897</v>
      </c>
      <c r="J487" t="s">
        <v>5538</v>
      </c>
      <c r="K487" t="s">
        <v>5641</v>
      </c>
      <c r="L487" t="s">
        <v>516</v>
      </c>
      <c r="M487">
        <v>83560</v>
      </c>
      <c r="N487">
        <v>49631</v>
      </c>
      <c r="O487" t="s">
        <v>7250</v>
      </c>
      <c r="P487">
        <v>1</v>
      </c>
      <c r="Q487" t="s">
        <v>7251</v>
      </c>
      <c r="R487" t="s">
        <v>7252</v>
      </c>
      <c r="S487">
        <v>619</v>
      </c>
      <c r="T487" t="s">
        <v>4989</v>
      </c>
      <c r="U487" t="s">
        <v>4990</v>
      </c>
      <c r="V487" t="s">
        <v>4991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4981</v>
      </c>
      <c r="B488" t="s">
        <v>7253</v>
      </c>
      <c r="C488">
        <v>87</v>
      </c>
      <c r="D488">
        <v>90</v>
      </c>
      <c r="E488">
        <v>65</v>
      </c>
      <c r="F488">
        <v>658</v>
      </c>
      <c r="G488" t="s">
        <v>6579</v>
      </c>
      <c r="H488">
        <v>11000</v>
      </c>
      <c r="I488">
        <v>39442871</v>
      </c>
      <c r="J488" t="s">
        <v>7254</v>
      </c>
      <c r="K488" t="s">
        <v>6761</v>
      </c>
      <c r="L488" t="s">
        <v>517</v>
      </c>
      <c r="M488">
        <v>80639</v>
      </c>
      <c r="N488">
        <v>25190</v>
      </c>
      <c r="O488" t="s">
        <v>7255</v>
      </c>
      <c r="P488">
        <v>0</v>
      </c>
      <c r="Q488" t="s">
        <v>7256</v>
      </c>
      <c r="R488" t="s">
        <v>7257</v>
      </c>
      <c r="S488">
        <v>237</v>
      </c>
      <c r="T488" t="s">
        <v>4989</v>
      </c>
      <c r="U488" t="s">
        <v>4990</v>
      </c>
      <c r="V488" t="s">
        <v>4991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4981</v>
      </c>
      <c r="B489" t="s">
        <v>7258</v>
      </c>
      <c r="C489">
        <v>233</v>
      </c>
      <c r="D489">
        <v>118</v>
      </c>
      <c r="E489">
        <v>0</v>
      </c>
      <c r="F489">
        <v>871</v>
      </c>
      <c r="G489" t="s">
        <v>5349</v>
      </c>
      <c r="H489">
        <v>13000</v>
      </c>
      <c r="I489">
        <v>37899638</v>
      </c>
      <c r="J489" t="s">
        <v>7259</v>
      </c>
      <c r="K489" t="s">
        <v>5926</v>
      </c>
      <c r="L489" t="s">
        <v>518</v>
      </c>
      <c r="M489">
        <v>98472</v>
      </c>
      <c r="N489">
        <v>27114</v>
      </c>
      <c r="O489" t="s">
        <v>5969</v>
      </c>
      <c r="P489">
        <v>2</v>
      </c>
      <c r="Q489" t="s">
        <v>7260</v>
      </c>
      <c r="R489" t="s">
        <v>7261</v>
      </c>
      <c r="S489">
        <v>492</v>
      </c>
      <c r="T489" t="s">
        <v>4989</v>
      </c>
      <c r="U489" t="s">
        <v>4990</v>
      </c>
      <c r="V489" t="s">
        <v>4991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4981</v>
      </c>
      <c r="B490" t="s">
        <v>5174</v>
      </c>
      <c r="C490">
        <v>132</v>
      </c>
      <c r="D490">
        <v>106</v>
      </c>
      <c r="E490">
        <v>13000</v>
      </c>
      <c r="F490">
        <v>733</v>
      </c>
      <c r="G490" t="s">
        <v>5762</v>
      </c>
      <c r="H490">
        <v>20000</v>
      </c>
      <c r="I490">
        <v>37754208</v>
      </c>
      <c r="J490" t="s">
        <v>6535</v>
      </c>
      <c r="K490" t="s">
        <v>5666</v>
      </c>
      <c r="L490" t="s">
        <v>519</v>
      </c>
      <c r="M490">
        <v>172217</v>
      </c>
      <c r="N490">
        <v>22590</v>
      </c>
      <c r="O490" t="s">
        <v>5908</v>
      </c>
      <c r="P490">
        <v>3</v>
      </c>
      <c r="Q490" t="s">
        <v>7262</v>
      </c>
      <c r="R490" t="s">
        <v>7263</v>
      </c>
      <c r="S490">
        <v>405</v>
      </c>
      <c r="T490" t="s">
        <v>4989</v>
      </c>
      <c r="U490" t="s">
        <v>4990</v>
      </c>
      <c r="V490" t="s">
        <v>4991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4981</v>
      </c>
      <c r="B491" t="s">
        <v>7264</v>
      </c>
      <c r="C491">
        <v>63</v>
      </c>
      <c r="D491">
        <v>81</v>
      </c>
      <c r="E491">
        <v>92</v>
      </c>
      <c r="F491">
        <v>8</v>
      </c>
      <c r="G491" t="s">
        <v>7265</v>
      </c>
      <c r="H491">
        <v>23</v>
      </c>
      <c r="J491" t="s">
        <v>7266</v>
      </c>
      <c r="K491" t="s">
        <v>7267</v>
      </c>
      <c r="L491" t="s">
        <v>520</v>
      </c>
      <c r="M491">
        <v>979</v>
      </c>
      <c r="N491">
        <v>54</v>
      </c>
      <c r="O491" t="s">
        <v>7268</v>
      </c>
      <c r="P491">
        <v>0</v>
      </c>
      <c r="Q491" t="s">
        <v>7269</v>
      </c>
      <c r="R491" t="s">
        <v>7270</v>
      </c>
      <c r="S491">
        <v>3</v>
      </c>
      <c r="T491" t="s">
        <v>6173</v>
      </c>
      <c r="U491" t="s">
        <v>6174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4981</v>
      </c>
      <c r="B492" t="s">
        <v>5765</v>
      </c>
      <c r="C492">
        <v>95</v>
      </c>
      <c r="D492">
        <v>117</v>
      </c>
      <c r="E492">
        <v>93</v>
      </c>
      <c r="F492">
        <v>904</v>
      </c>
      <c r="G492" t="s">
        <v>7271</v>
      </c>
      <c r="H492">
        <v>12000</v>
      </c>
      <c r="I492">
        <v>27779888</v>
      </c>
      <c r="J492" t="s">
        <v>5559</v>
      </c>
      <c r="K492" t="s">
        <v>5601</v>
      </c>
      <c r="L492" t="s">
        <v>521</v>
      </c>
      <c r="M492">
        <v>55913</v>
      </c>
      <c r="N492">
        <v>14831</v>
      </c>
      <c r="O492" t="s">
        <v>7272</v>
      </c>
      <c r="P492">
        <v>2</v>
      </c>
      <c r="Q492" t="s">
        <v>7273</v>
      </c>
      <c r="R492" t="s">
        <v>7274</v>
      </c>
      <c r="S492">
        <v>182</v>
      </c>
      <c r="T492" t="s">
        <v>4989</v>
      </c>
      <c r="U492" t="s">
        <v>4990</v>
      </c>
      <c r="V492" t="s">
        <v>5452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4981</v>
      </c>
      <c r="B493" t="s">
        <v>5504</v>
      </c>
      <c r="C493">
        <v>258</v>
      </c>
      <c r="D493">
        <v>89</v>
      </c>
      <c r="E493">
        <v>84</v>
      </c>
      <c r="F493">
        <v>1000</v>
      </c>
      <c r="G493" t="s">
        <v>7275</v>
      </c>
      <c r="H493">
        <v>13000</v>
      </c>
      <c r="I493">
        <v>38542418</v>
      </c>
      <c r="J493" t="s">
        <v>7276</v>
      </c>
      <c r="K493" t="s">
        <v>5778</v>
      </c>
      <c r="L493" t="s">
        <v>522</v>
      </c>
      <c r="M493">
        <v>151424</v>
      </c>
      <c r="N493">
        <v>18132</v>
      </c>
      <c r="O493" t="s">
        <v>7277</v>
      </c>
      <c r="P493">
        <v>5</v>
      </c>
      <c r="Q493" t="s">
        <v>7278</v>
      </c>
      <c r="R493" t="s">
        <v>7279</v>
      </c>
      <c r="S493">
        <v>252</v>
      </c>
      <c r="T493" t="s">
        <v>4989</v>
      </c>
      <c r="U493" t="s">
        <v>4990</v>
      </c>
      <c r="V493" t="s">
        <v>4991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4981</v>
      </c>
      <c r="B494" t="s">
        <v>6194</v>
      </c>
      <c r="C494">
        <v>162</v>
      </c>
      <c r="D494">
        <v>145</v>
      </c>
      <c r="E494">
        <v>79</v>
      </c>
      <c r="F494">
        <v>183</v>
      </c>
      <c r="G494" t="s">
        <v>7280</v>
      </c>
      <c r="H494">
        <v>981</v>
      </c>
      <c r="I494">
        <v>34566746</v>
      </c>
      <c r="J494" t="s">
        <v>7281</v>
      </c>
      <c r="K494" t="s">
        <v>5256</v>
      </c>
      <c r="L494" t="s">
        <v>523</v>
      </c>
      <c r="M494">
        <v>45231</v>
      </c>
      <c r="N494">
        <v>1825</v>
      </c>
      <c r="O494" t="s">
        <v>7282</v>
      </c>
      <c r="P494">
        <v>1</v>
      </c>
      <c r="Q494" t="s">
        <v>7283</v>
      </c>
      <c r="R494" t="s">
        <v>7284</v>
      </c>
      <c r="S494">
        <v>315</v>
      </c>
      <c r="T494" t="s">
        <v>4989</v>
      </c>
      <c r="U494" t="s">
        <v>4990</v>
      </c>
      <c r="V494" t="s">
        <v>4991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4981</v>
      </c>
      <c r="B495" t="s">
        <v>5379</v>
      </c>
      <c r="C495">
        <v>61</v>
      </c>
      <c r="D495">
        <v>114</v>
      </c>
      <c r="E495">
        <v>357</v>
      </c>
      <c r="F495">
        <v>366</v>
      </c>
      <c r="G495" t="s">
        <v>7285</v>
      </c>
      <c r="H495">
        <v>13000</v>
      </c>
      <c r="I495">
        <v>32885565</v>
      </c>
      <c r="J495" t="s">
        <v>5559</v>
      </c>
      <c r="K495" t="s">
        <v>6436</v>
      </c>
      <c r="L495" t="s">
        <v>524</v>
      </c>
      <c r="M495">
        <v>53132</v>
      </c>
      <c r="N495">
        <v>25126</v>
      </c>
      <c r="O495" t="s">
        <v>7286</v>
      </c>
      <c r="P495">
        <v>0</v>
      </c>
      <c r="Q495" t="s">
        <v>7287</v>
      </c>
      <c r="R495" t="s">
        <v>7288</v>
      </c>
      <c r="S495">
        <v>101</v>
      </c>
      <c r="T495" t="s">
        <v>4989</v>
      </c>
      <c r="U495" t="s">
        <v>4990</v>
      </c>
      <c r="V495" t="s">
        <v>4991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4981</v>
      </c>
      <c r="B496" t="s">
        <v>7289</v>
      </c>
      <c r="C496">
        <v>113</v>
      </c>
      <c r="D496">
        <v>87</v>
      </c>
      <c r="E496">
        <v>43</v>
      </c>
      <c r="F496">
        <v>210</v>
      </c>
      <c r="G496" t="s">
        <v>7290</v>
      </c>
      <c r="H496">
        <v>882</v>
      </c>
      <c r="I496">
        <v>36073232</v>
      </c>
      <c r="J496" t="s">
        <v>7291</v>
      </c>
      <c r="K496" t="s">
        <v>7292</v>
      </c>
      <c r="L496" t="s">
        <v>525</v>
      </c>
      <c r="M496">
        <v>8913</v>
      </c>
      <c r="N496">
        <v>1971</v>
      </c>
      <c r="O496" t="s">
        <v>7293</v>
      </c>
      <c r="P496">
        <v>0</v>
      </c>
      <c r="Q496" t="s">
        <v>7294</v>
      </c>
      <c r="R496" t="s">
        <v>7295</v>
      </c>
      <c r="S496">
        <v>66</v>
      </c>
      <c r="T496" t="s">
        <v>4989</v>
      </c>
      <c r="U496" t="s">
        <v>4990</v>
      </c>
      <c r="V496" t="s">
        <v>5039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4981</v>
      </c>
      <c r="B497" t="s">
        <v>7296</v>
      </c>
      <c r="C497">
        <v>174</v>
      </c>
      <c r="D497">
        <v>119</v>
      </c>
      <c r="E497">
        <v>64</v>
      </c>
      <c r="F497">
        <v>41</v>
      </c>
      <c r="G497" t="s">
        <v>6806</v>
      </c>
      <c r="H497">
        <v>743</v>
      </c>
      <c r="I497">
        <v>21471685</v>
      </c>
      <c r="J497" t="s">
        <v>5020</v>
      </c>
      <c r="K497" t="s">
        <v>7297</v>
      </c>
      <c r="L497" t="s">
        <v>526</v>
      </c>
      <c r="M497">
        <v>65464</v>
      </c>
      <c r="N497">
        <v>971</v>
      </c>
      <c r="O497" t="s">
        <v>7298</v>
      </c>
      <c r="P497">
        <v>0</v>
      </c>
      <c r="Q497" t="s">
        <v>7299</v>
      </c>
      <c r="R497" t="s">
        <v>7300</v>
      </c>
      <c r="S497">
        <v>1308</v>
      </c>
      <c r="T497" t="s">
        <v>4989</v>
      </c>
      <c r="U497" t="s">
        <v>4990</v>
      </c>
      <c r="V497" t="s">
        <v>4991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4981</v>
      </c>
      <c r="B498" t="s">
        <v>7301</v>
      </c>
      <c r="C498">
        <v>101</v>
      </c>
      <c r="D498">
        <v>91</v>
      </c>
      <c r="E498">
        <v>287</v>
      </c>
      <c r="F498">
        <v>695</v>
      </c>
      <c r="G498" t="s">
        <v>7302</v>
      </c>
      <c r="H498">
        <v>3000</v>
      </c>
      <c r="I498">
        <v>20950820</v>
      </c>
      <c r="J498" t="s">
        <v>5942</v>
      </c>
      <c r="K498" t="s">
        <v>5380</v>
      </c>
      <c r="L498" t="s">
        <v>527</v>
      </c>
      <c r="M498">
        <v>24183</v>
      </c>
      <c r="N498">
        <v>5593</v>
      </c>
      <c r="O498" t="s">
        <v>7303</v>
      </c>
      <c r="P498">
        <v>4</v>
      </c>
      <c r="Q498" t="s">
        <v>7304</v>
      </c>
      <c r="R498" t="s">
        <v>7305</v>
      </c>
      <c r="S498">
        <v>160</v>
      </c>
      <c r="T498" t="s">
        <v>4989</v>
      </c>
      <c r="U498" t="s">
        <v>5605</v>
      </c>
      <c r="V498" t="s">
        <v>5039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5588</v>
      </c>
      <c r="B499" t="s">
        <v>5091</v>
      </c>
      <c r="C499">
        <v>205</v>
      </c>
      <c r="D499">
        <v>118</v>
      </c>
      <c r="E499">
        <v>252</v>
      </c>
      <c r="F499">
        <v>30</v>
      </c>
      <c r="G499" t="s">
        <v>7306</v>
      </c>
      <c r="H499">
        <v>529</v>
      </c>
      <c r="I499">
        <v>19673424</v>
      </c>
      <c r="J499" t="s">
        <v>7307</v>
      </c>
      <c r="K499" t="s">
        <v>7308</v>
      </c>
      <c r="L499" t="s">
        <v>528</v>
      </c>
      <c r="M499">
        <v>37446</v>
      </c>
      <c r="N499">
        <v>619</v>
      </c>
      <c r="O499" t="s">
        <v>7309</v>
      </c>
      <c r="P499">
        <v>4</v>
      </c>
      <c r="Q499" t="s">
        <v>7310</v>
      </c>
      <c r="R499" t="s">
        <v>7311</v>
      </c>
      <c r="S499">
        <v>232</v>
      </c>
      <c r="T499" t="s">
        <v>4989</v>
      </c>
      <c r="U499" t="s">
        <v>4990</v>
      </c>
      <c r="V499" t="s">
        <v>4991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4981</v>
      </c>
      <c r="B500" t="s">
        <v>5844</v>
      </c>
      <c r="C500">
        <v>123</v>
      </c>
      <c r="D500">
        <v>116</v>
      </c>
      <c r="E500">
        <v>503</v>
      </c>
      <c r="F500">
        <v>982</v>
      </c>
      <c r="G500" t="s">
        <v>5500</v>
      </c>
      <c r="H500">
        <v>23000</v>
      </c>
      <c r="I500">
        <v>19480739</v>
      </c>
      <c r="J500" t="s">
        <v>5020</v>
      </c>
      <c r="K500" t="s">
        <v>5240</v>
      </c>
      <c r="L500" t="s">
        <v>529</v>
      </c>
      <c r="M500">
        <v>53057</v>
      </c>
      <c r="N500">
        <v>43887</v>
      </c>
      <c r="O500" t="s">
        <v>7135</v>
      </c>
      <c r="P500">
        <v>0</v>
      </c>
      <c r="Q500" t="s">
        <v>7312</v>
      </c>
      <c r="R500" t="s">
        <v>7313</v>
      </c>
      <c r="S500">
        <v>457</v>
      </c>
      <c r="T500" t="s">
        <v>4989</v>
      </c>
      <c r="U500" t="s">
        <v>4990</v>
      </c>
      <c r="V500" t="s">
        <v>4991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4981</v>
      </c>
      <c r="B501" t="s">
        <v>7314</v>
      </c>
      <c r="C501">
        <v>79</v>
      </c>
      <c r="D501">
        <v>177</v>
      </c>
      <c r="E501">
        <v>0</v>
      </c>
      <c r="F501">
        <v>582</v>
      </c>
      <c r="G501" t="s">
        <v>7315</v>
      </c>
      <c r="H501">
        <v>766</v>
      </c>
      <c r="I501">
        <v>17593391</v>
      </c>
      <c r="J501" t="s">
        <v>5440</v>
      </c>
      <c r="K501" t="s">
        <v>6629</v>
      </c>
      <c r="L501" t="s">
        <v>530</v>
      </c>
      <c r="M501">
        <v>56403</v>
      </c>
      <c r="N501">
        <v>4346</v>
      </c>
      <c r="O501" t="s">
        <v>7316</v>
      </c>
      <c r="P501">
        <v>1</v>
      </c>
      <c r="Q501" t="s">
        <v>7317</v>
      </c>
      <c r="R501" t="s">
        <v>7318</v>
      </c>
      <c r="S501">
        <v>376</v>
      </c>
      <c r="T501" t="s">
        <v>4989</v>
      </c>
      <c r="U501" t="s">
        <v>4990</v>
      </c>
      <c r="V501" t="s">
        <v>5452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4981</v>
      </c>
      <c r="B502" t="s">
        <v>5669</v>
      </c>
      <c r="C502">
        <v>61</v>
      </c>
      <c r="D502">
        <v>97</v>
      </c>
      <c r="E502">
        <v>750</v>
      </c>
      <c r="F502">
        <v>231</v>
      </c>
      <c r="G502" t="s">
        <v>6871</v>
      </c>
      <c r="H502">
        <v>1000</v>
      </c>
      <c r="I502">
        <v>18318000</v>
      </c>
      <c r="J502" t="s">
        <v>6980</v>
      </c>
      <c r="K502" t="s">
        <v>7319</v>
      </c>
      <c r="L502" t="s">
        <v>531</v>
      </c>
      <c r="M502">
        <v>24868</v>
      </c>
      <c r="N502">
        <v>2521</v>
      </c>
      <c r="O502" t="s">
        <v>7320</v>
      </c>
      <c r="P502">
        <v>0</v>
      </c>
      <c r="Q502" t="s">
        <v>7321</v>
      </c>
      <c r="R502" t="s">
        <v>7322</v>
      </c>
      <c r="S502">
        <v>216</v>
      </c>
      <c r="T502" t="s">
        <v>4989</v>
      </c>
      <c r="U502" t="s">
        <v>5271</v>
      </c>
      <c r="V502" t="s">
        <v>5193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4981</v>
      </c>
      <c r="B503" t="s">
        <v>5859</v>
      </c>
      <c r="C503">
        <v>202</v>
      </c>
      <c r="D503">
        <v>106</v>
      </c>
      <c r="E503">
        <v>42</v>
      </c>
      <c r="F503">
        <v>612</v>
      </c>
      <c r="G503" t="s">
        <v>7323</v>
      </c>
      <c r="H503">
        <v>14000</v>
      </c>
      <c r="I503">
        <v>27356090</v>
      </c>
      <c r="J503" t="s">
        <v>4994</v>
      </c>
      <c r="K503" t="s">
        <v>5243</v>
      </c>
      <c r="L503" t="s">
        <v>532</v>
      </c>
      <c r="M503">
        <v>58752</v>
      </c>
      <c r="N503">
        <v>16922</v>
      </c>
      <c r="O503" t="s">
        <v>7324</v>
      </c>
      <c r="P503">
        <v>0</v>
      </c>
      <c r="Q503" t="s">
        <v>7325</v>
      </c>
      <c r="R503" t="s">
        <v>7326</v>
      </c>
      <c r="S503">
        <v>117</v>
      </c>
      <c r="T503" t="s">
        <v>4989</v>
      </c>
      <c r="U503" t="s">
        <v>4990</v>
      </c>
      <c r="V503" t="s">
        <v>4991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4981</v>
      </c>
      <c r="B504" t="s">
        <v>7327</v>
      </c>
      <c r="C504">
        <v>145</v>
      </c>
      <c r="D504">
        <v>106</v>
      </c>
      <c r="E504">
        <v>14</v>
      </c>
      <c r="F504">
        <v>0</v>
      </c>
      <c r="G504" t="s">
        <v>7328</v>
      </c>
      <c r="H504">
        <v>2</v>
      </c>
      <c r="I504">
        <v>17473245</v>
      </c>
      <c r="J504" t="s">
        <v>7276</v>
      </c>
      <c r="K504" t="s">
        <v>7329</v>
      </c>
      <c r="L504" t="s">
        <v>533</v>
      </c>
      <c r="M504">
        <v>47612</v>
      </c>
      <c r="N504">
        <v>2</v>
      </c>
      <c r="O504" t="s">
        <v>7330</v>
      </c>
      <c r="P504">
        <v>1</v>
      </c>
      <c r="Q504" t="s">
        <v>7331</v>
      </c>
      <c r="R504" t="s">
        <v>7332</v>
      </c>
      <c r="S504">
        <v>348</v>
      </c>
      <c r="T504" t="s">
        <v>4989</v>
      </c>
      <c r="U504" t="s">
        <v>4990</v>
      </c>
      <c r="V504" t="s">
        <v>4991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4981</v>
      </c>
      <c r="B505" t="s">
        <v>6591</v>
      </c>
      <c r="C505">
        <v>101</v>
      </c>
      <c r="D505">
        <v>94</v>
      </c>
      <c r="E505">
        <v>0</v>
      </c>
      <c r="F505">
        <v>14</v>
      </c>
      <c r="G505" t="s">
        <v>7333</v>
      </c>
      <c r="H505">
        <v>563</v>
      </c>
      <c r="I505">
        <v>15131330</v>
      </c>
      <c r="J505" t="s">
        <v>5489</v>
      </c>
      <c r="K505" t="s">
        <v>7334</v>
      </c>
      <c r="L505" t="s">
        <v>534</v>
      </c>
      <c r="M505">
        <v>25843</v>
      </c>
      <c r="N505">
        <v>683</v>
      </c>
      <c r="O505" t="s">
        <v>7335</v>
      </c>
      <c r="P505">
        <v>0</v>
      </c>
      <c r="Q505" t="s">
        <v>7336</v>
      </c>
      <c r="R505" t="s">
        <v>7337</v>
      </c>
      <c r="S505">
        <v>64</v>
      </c>
      <c r="T505" t="s">
        <v>4989</v>
      </c>
      <c r="U505" t="s">
        <v>6174</v>
      </c>
      <c r="V505" t="s">
        <v>5039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4981</v>
      </c>
      <c r="B506" t="s">
        <v>7338</v>
      </c>
      <c r="C506">
        <v>113</v>
      </c>
      <c r="D506">
        <v>104</v>
      </c>
      <c r="E506">
        <v>63</v>
      </c>
      <c r="F506">
        <v>7</v>
      </c>
      <c r="G506" t="s">
        <v>7338</v>
      </c>
      <c r="H506">
        <v>67</v>
      </c>
      <c r="I506">
        <v>19406406</v>
      </c>
      <c r="J506" t="s">
        <v>7339</v>
      </c>
      <c r="K506" t="s">
        <v>7340</v>
      </c>
      <c r="L506" t="s">
        <v>535</v>
      </c>
      <c r="M506">
        <v>7630</v>
      </c>
      <c r="N506">
        <v>152</v>
      </c>
      <c r="O506" t="s">
        <v>7341</v>
      </c>
      <c r="P506">
        <v>0</v>
      </c>
      <c r="Q506" t="s">
        <v>7342</v>
      </c>
      <c r="R506" t="s">
        <v>7343</v>
      </c>
      <c r="S506">
        <v>42</v>
      </c>
      <c r="T506" t="s">
        <v>6173</v>
      </c>
      <c r="U506" t="s">
        <v>6174</v>
      </c>
      <c r="V506" t="s">
        <v>5193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4981</v>
      </c>
      <c r="B507" t="s">
        <v>6465</v>
      </c>
      <c r="C507">
        <v>113</v>
      </c>
      <c r="D507">
        <v>102</v>
      </c>
      <c r="E507">
        <v>0</v>
      </c>
      <c r="F507">
        <v>212</v>
      </c>
      <c r="G507" t="s">
        <v>6812</v>
      </c>
      <c r="H507">
        <v>1000</v>
      </c>
      <c r="I507">
        <v>1891821</v>
      </c>
      <c r="J507" t="s">
        <v>5247</v>
      </c>
      <c r="K507" t="s">
        <v>6645</v>
      </c>
      <c r="L507" t="s">
        <v>536</v>
      </c>
      <c r="M507">
        <v>16474</v>
      </c>
      <c r="N507">
        <v>1890</v>
      </c>
      <c r="O507" t="s">
        <v>7344</v>
      </c>
      <c r="P507">
        <v>0</v>
      </c>
      <c r="Q507" t="s">
        <v>7345</v>
      </c>
      <c r="R507" t="s">
        <v>7346</v>
      </c>
      <c r="S507">
        <v>301</v>
      </c>
      <c r="T507" t="s">
        <v>4989</v>
      </c>
      <c r="U507" t="s">
        <v>5006</v>
      </c>
      <c r="V507" t="s">
        <v>4991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4981</v>
      </c>
      <c r="B508" t="s">
        <v>6884</v>
      </c>
      <c r="C508">
        <v>272</v>
      </c>
      <c r="D508">
        <v>105</v>
      </c>
      <c r="E508">
        <v>545</v>
      </c>
      <c r="F508">
        <v>74</v>
      </c>
      <c r="G508" t="s">
        <v>7347</v>
      </c>
      <c r="H508">
        <v>795</v>
      </c>
      <c r="I508">
        <v>23219748</v>
      </c>
      <c r="J508" t="s">
        <v>7348</v>
      </c>
      <c r="K508" t="s">
        <v>7349</v>
      </c>
      <c r="L508" t="s">
        <v>537</v>
      </c>
      <c r="M508">
        <v>84508</v>
      </c>
      <c r="N508">
        <v>1099</v>
      </c>
      <c r="O508" t="s">
        <v>7350</v>
      </c>
      <c r="P508">
        <v>0</v>
      </c>
      <c r="Q508" t="s">
        <v>7351</v>
      </c>
      <c r="R508" t="s">
        <v>7352</v>
      </c>
      <c r="S508">
        <v>308</v>
      </c>
      <c r="T508" t="s">
        <v>4989</v>
      </c>
      <c r="U508" t="s">
        <v>5185</v>
      </c>
      <c r="V508" t="s">
        <v>4991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4981</v>
      </c>
      <c r="B509" t="s">
        <v>7353</v>
      </c>
      <c r="C509">
        <v>3</v>
      </c>
      <c r="D509">
        <v>89</v>
      </c>
      <c r="E509">
        <v>0</v>
      </c>
      <c r="F509">
        <v>20</v>
      </c>
      <c r="G509" t="s">
        <v>7354</v>
      </c>
      <c r="H509">
        <v>163</v>
      </c>
      <c r="J509" t="s">
        <v>7355</v>
      </c>
      <c r="K509" t="s">
        <v>7356</v>
      </c>
      <c r="L509" t="s">
        <v>538</v>
      </c>
      <c r="M509">
        <v>230</v>
      </c>
      <c r="N509">
        <v>370</v>
      </c>
      <c r="O509" t="s">
        <v>7357</v>
      </c>
      <c r="P509">
        <v>0</v>
      </c>
      <c r="R509" t="s">
        <v>7358</v>
      </c>
      <c r="S509">
        <v>1</v>
      </c>
      <c r="T509" t="s">
        <v>7247</v>
      </c>
      <c r="U509" t="s">
        <v>7359</v>
      </c>
      <c r="V509" t="s">
        <v>5039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4981</v>
      </c>
      <c r="B510" t="s">
        <v>5673</v>
      </c>
      <c r="C510">
        <v>205</v>
      </c>
      <c r="D510">
        <v>135</v>
      </c>
      <c r="E510">
        <v>2000</v>
      </c>
      <c r="F510">
        <v>535</v>
      </c>
      <c r="G510" t="s">
        <v>7360</v>
      </c>
      <c r="H510">
        <v>1000</v>
      </c>
      <c r="I510">
        <v>170708996</v>
      </c>
      <c r="J510" t="s">
        <v>6239</v>
      </c>
      <c r="K510" t="s">
        <v>7319</v>
      </c>
      <c r="L510" t="s">
        <v>539</v>
      </c>
      <c r="M510">
        <v>610568</v>
      </c>
      <c r="N510">
        <v>2827</v>
      </c>
      <c r="O510" t="s">
        <v>5495</v>
      </c>
      <c r="P510">
        <v>0</v>
      </c>
      <c r="Q510" t="s">
        <v>7361</v>
      </c>
      <c r="R510" t="s">
        <v>7362</v>
      </c>
      <c r="S510">
        <v>1171</v>
      </c>
      <c r="T510" t="s">
        <v>4989</v>
      </c>
      <c r="U510" t="s">
        <v>4990</v>
      </c>
      <c r="V510" t="s">
        <v>4991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4981</v>
      </c>
      <c r="B511" t="s">
        <v>6928</v>
      </c>
      <c r="C511">
        <v>186</v>
      </c>
      <c r="D511">
        <v>73</v>
      </c>
      <c r="E511">
        <v>28</v>
      </c>
      <c r="F511">
        <v>847</v>
      </c>
      <c r="G511" t="s">
        <v>6108</v>
      </c>
      <c r="H511">
        <v>2000</v>
      </c>
      <c r="I511">
        <v>422783777</v>
      </c>
      <c r="J511" t="s">
        <v>7363</v>
      </c>
      <c r="K511" t="s">
        <v>5717</v>
      </c>
      <c r="L511" t="s">
        <v>540</v>
      </c>
      <c r="M511">
        <v>644348</v>
      </c>
      <c r="N511">
        <v>6458</v>
      </c>
      <c r="O511" t="s">
        <v>7364</v>
      </c>
      <c r="P511">
        <v>0</v>
      </c>
      <c r="Q511" t="s">
        <v>7365</v>
      </c>
      <c r="R511" t="s">
        <v>7366</v>
      </c>
      <c r="S511">
        <v>656</v>
      </c>
      <c r="T511" t="s">
        <v>4989</v>
      </c>
      <c r="U511" t="s">
        <v>4990</v>
      </c>
      <c r="V511" t="s">
        <v>5193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4981</v>
      </c>
      <c r="B512" t="s">
        <v>6212</v>
      </c>
      <c r="C512">
        <v>178</v>
      </c>
      <c r="D512">
        <v>94</v>
      </c>
      <c r="E512">
        <v>62</v>
      </c>
      <c r="F512">
        <v>722</v>
      </c>
      <c r="G512" t="s">
        <v>5856</v>
      </c>
      <c r="H512">
        <v>14000</v>
      </c>
      <c r="I512">
        <v>103812241</v>
      </c>
      <c r="J512" t="s">
        <v>5098</v>
      </c>
      <c r="K512" t="s">
        <v>5548</v>
      </c>
      <c r="L512" t="s">
        <v>541</v>
      </c>
      <c r="M512">
        <v>67296</v>
      </c>
      <c r="N512">
        <v>27842</v>
      </c>
      <c r="O512" t="s">
        <v>6598</v>
      </c>
      <c r="P512">
        <v>3</v>
      </c>
      <c r="Q512" t="s">
        <v>7367</v>
      </c>
      <c r="R512" t="s">
        <v>7368</v>
      </c>
      <c r="S512">
        <v>133</v>
      </c>
      <c r="T512" t="s">
        <v>4989</v>
      </c>
      <c r="U512" t="s">
        <v>4990</v>
      </c>
      <c r="V512" t="s">
        <v>5039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4981</v>
      </c>
      <c r="B513" t="s">
        <v>7369</v>
      </c>
      <c r="C513">
        <v>169</v>
      </c>
      <c r="D513">
        <v>95</v>
      </c>
      <c r="E513">
        <v>18</v>
      </c>
      <c r="F513">
        <v>18</v>
      </c>
      <c r="G513" t="s">
        <v>5799</v>
      </c>
      <c r="H513">
        <v>622</v>
      </c>
      <c r="I513">
        <v>119793567</v>
      </c>
      <c r="J513" t="s">
        <v>7370</v>
      </c>
      <c r="K513" t="s">
        <v>6696</v>
      </c>
      <c r="L513" t="s">
        <v>542</v>
      </c>
      <c r="M513">
        <v>64387</v>
      </c>
      <c r="N513">
        <v>848</v>
      </c>
      <c r="O513" t="s">
        <v>7371</v>
      </c>
      <c r="P513">
        <v>0</v>
      </c>
      <c r="Q513" t="s">
        <v>7372</v>
      </c>
      <c r="R513" t="s">
        <v>7373</v>
      </c>
      <c r="S513">
        <v>85</v>
      </c>
      <c r="T513" t="s">
        <v>4989</v>
      </c>
      <c r="U513" t="s">
        <v>4990</v>
      </c>
      <c r="V513" t="s">
        <v>5039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4981</v>
      </c>
      <c r="B514" t="s">
        <v>5178</v>
      </c>
      <c r="C514">
        <v>210</v>
      </c>
      <c r="D514">
        <v>124</v>
      </c>
      <c r="E514">
        <v>420</v>
      </c>
      <c r="F514">
        <v>876</v>
      </c>
      <c r="G514" t="s">
        <v>5601</v>
      </c>
      <c r="H514">
        <v>22000</v>
      </c>
      <c r="I514">
        <v>92930005</v>
      </c>
      <c r="J514" t="s">
        <v>6716</v>
      </c>
      <c r="K514" t="s">
        <v>5546</v>
      </c>
      <c r="L514" t="s">
        <v>543</v>
      </c>
      <c r="M514">
        <v>204063</v>
      </c>
      <c r="N514">
        <v>35867</v>
      </c>
      <c r="O514" t="s">
        <v>7374</v>
      </c>
      <c r="P514">
        <v>0</v>
      </c>
      <c r="Q514" t="s">
        <v>7375</v>
      </c>
      <c r="R514" t="s">
        <v>7376</v>
      </c>
      <c r="S514">
        <v>764</v>
      </c>
      <c r="T514" t="s">
        <v>4989</v>
      </c>
      <c r="U514" t="s">
        <v>5605</v>
      </c>
      <c r="V514" t="s">
        <v>5452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4981</v>
      </c>
      <c r="B515" t="s">
        <v>5709</v>
      </c>
      <c r="C515">
        <v>140</v>
      </c>
      <c r="D515">
        <v>136</v>
      </c>
      <c r="E515">
        <v>394</v>
      </c>
      <c r="F515">
        <v>1000</v>
      </c>
      <c r="G515" t="s">
        <v>7285</v>
      </c>
      <c r="H515">
        <v>24000</v>
      </c>
      <c r="I515">
        <v>67286731</v>
      </c>
      <c r="J515" t="s">
        <v>5074</v>
      </c>
      <c r="K515" t="s">
        <v>5028</v>
      </c>
      <c r="L515" t="s">
        <v>544</v>
      </c>
      <c r="M515">
        <v>67856</v>
      </c>
      <c r="N515">
        <v>36925</v>
      </c>
      <c r="O515" t="s">
        <v>5891</v>
      </c>
      <c r="P515">
        <v>1</v>
      </c>
      <c r="Q515" t="s">
        <v>7377</v>
      </c>
      <c r="R515" t="s">
        <v>7378</v>
      </c>
      <c r="S515">
        <v>345</v>
      </c>
      <c r="T515" t="s">
        <v>4989</v>
      </c>
      <c r="U515" t="s">
        <v>4990</v>
      </c>
      <c r="V515" t="s">
        <v>4991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4981</v>
      </c>
      <c r="B516" t="s">
        <v>6759</v>
      </c>
      <c r="C516">
        <v>156</v>
      </c>
      <c r="D516">
        <v>91</v>
      </c>
      <c r="E516">
        <v>221</v>
      </c>
      <c r="F516">
        <v>553</v>
      </c>
      <c r="G516" t="s">
        <v>6761</v>
      </c>
      <c r="H516">
        <v>14000</v>
      </c>
      <c r="I516">
        <v>74158157</v>
      </c>
      <c r="J516" t="s">
        <v>22</v>
      </c>
      <c r="K516" t="s">
        <v>6925</v>
      </c>
      <c r="L516" t="s">
        <v>545</v>
      </c>
      <c r="M516">
        <v>60370</v>
      </c>
      <c r="N516">
        <v>27405</v>
      </c>
      <c r="O516" t="s">
        <v>7379</v>
      </c>
      <c r="P516">
        <v>2</v>
      </c>
      <c r="Q516" t="s">
        <v>7380</v>
      </c>
      <c r="R516" t="s">
        <v>7381</v>
      </c>
      <c r="S516">
        <v>264</v>
      </c>
      <c r="T516" t="s">
        <v>4989</v>
      </c>
      <c r="U516" t="s">
        <v>4990</v>
      </c>
      <c r="V516" t="s">
        <v>5039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4981</v>
      </c>
      <c r="B517" t="s">
        <v>7382</v>
      </c>
      <c r="C517">
        <v>150</v>
      </c>
      <c r="D517">
        <v>107</v>
      </c>
      <c r="E517">
        <v>309</v>
      </c>
      <c r="F517">
        <v>771</v>
      </c>
      <c r="G517" t="s">
        <v>6654</v>
      </c>
      <c r="H517">
        <v>23000</v>
      </c>
      <c r="I517">
        <v>127083765</v>
      </c>
      <c r="J517" t="s">
        <v>5241</v>
      </c>
      <c r="K517" t="s">
        <v>5240</v>
      </c>
      <c r="L517" t="s">
        <v>546</v>
      </c>
      <c r="M517">
        <v>191912</v>
      </c>
      <c r="N517">
        <v>25296</v>
      </c>
      <c r="O517" t="s">
        <v>7383</v>
      </c>
      <c r="P517">
        <v>5</v>
      </c>
      <c r="Q517" t="s">
        <v>7384</v>
      </c>
      <c r="R517" t="s">
        <v>7385</v>
      </c>
      <c r="S517">
        <v>370</v>
      </c>
      <c r="T517" t="s">
        <v>4989</v>
      </c>
      <c r="U517" t="s">
        <v>4990</v>
      </c>
      <c r="V517" t="s">
        <v>4991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4981</v>
      </c>
      <c r="B518" t="s">
        <v>5929</v>
      </c>
      <c r="C518">
        <v>119</v>
      </c>
      <c r="D518">
        <v>108</v>
      </c>
      <c r="E518">
        <v>54</v>
      </c>
      <c r="F518">
        <v>6000</v>
      </c>
      <c r="G518" t="s">
        <v>5026</v>
      </c>
      <c r="H518">
        <v>12000</v>
      </c>
      <c r="I518">
        <v>1339152</v>
      </c>
      <c r="J518" t="s">
        <v>7386</v>
      </c>
      <c r="K518" t="s">
        <v>5213</v>
      </c>
      <c r="L518" t="s">
        <v>547</v>
      </c>
      <c r="M518">
        <v>28276</v>
      </c>
      <c r="N518">
        <v>30230</v>
      </c>
      <c r="O518" t="s">
        <v>5517</v>
      </c>
      <c r="P518">
        <v>1</v>
      </c>
      <c r="Q518" t="s">
        <v>7387</v>
      </c>
      <c r="R518" t="s">
        <v>7388</v>
      </c>
      <c r="S518">
        <v>64</v>
      </c>
      <c r="T518" t="s">
        <v>4989</v>
      </c>
      <c r="U518" t="s">
        <v>6174</v>
      </c>
      <c r="V518" t="s">
        <v>5039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4981</v>
      </c>
      <c r="B519" t="s">
        <v>7389</v>
      </c>
      <c r="C519">
        <v>232</v>
      </c>
      <c r="D519">
        <v>99</v>
      </c>
      <c r="E519">
        <v>101</v>
      </c>
      <c r="F519">
        <v>327</v>
      </c>
      <c r="G519" t="s">
        <v>7390</v>
      </c>
      <c r="H519">
        <v>1000</v>
      </c>
      <c r="I519">
        <v>15071514</v>
      </c>
      <c r="J519" t="s">
        <v>7391</v>
      </c>
      <c r="K519" t="s">
        <v>7164</v>
      </c>
      <c r="L519" t="s">
        <v>548</v>
      </c>
      <c r="M519">
        <v>65037</v>
      </c>
      <c r="N519">
        <v>2323</v>
      </c>
      <c r="O519" t="s">
        <v>7392</v>
      </c>
      <c r="P519">
        <v>2</v>
      </c>
      <c r="Q519" t="s">
        <v>7393</v>
      </c>
      <c r="R519" t="s">
        <v>7394</v>
      </c>
      <c r="S519">
        <v>273</v>
      </c>
      <c r="T519" t="s">
        <v>4989</v>
      </c>
      <c r="U519" t="s">
        <v>4990</v>
      </c>
      <c r="V519" t="s">
        <v>4991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4981</v>
      </c>
      <c r="B520" t="s">
        <v>7395</v>
      </c>
      <c r="C520">
        <v>49</v>
      </c>
      <c r="D520">
        <v>92</v>
      </c>
      <c r="E520">
        <v>5</v>
      </c>
      <c r="F520">
        <v>924</v>
      </c>
      <c r="G520" t="s">
        <v>5626</v>
      </c>
      <c r="H520">
        <v>22000</v>
      </c>
      <c r="I520">
        <v>26000610</v>
      </c>
      <c r="J520" t="s">
        <v>5188</v>
      </c>
      <c r="K520" t="s">
        <v>6404</v>
      </c>
      <c r="L520" t="s">
        <v>549</v>
      </c>
      <c r="M520">
        <v>16611</v>
      </c>
      <c r="N520">
        <v>28050</v>
      </c>
      <c r="O520" t="s">
        <v>7396</v>
      </c>
      <c r="P520">
        <v>0</v>
      </c>
      <c r="Q520" t="s">
        <v>7397</v>
      </c>
      <c r="R520" t="s">
        <v>7398</v>
      </c>
      <c r="S520">
        <v>197</v>
      </c>
      <c r="T520" t="s">
        <v>4989</v>
      </c>
      <c r="U520" t="s">
        <v>4990</v>
      </c>
      <c r="V520" t="s">
        <v>5039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4981</v>
      </c>
      <c r="B521" t="s">
        <v>7399</v>
      </c>
      <c r="C521">
        <v>165</v>
      </c>
      <c r="D521">
        <v>87</v>
      </c>
      <c r="E521">
        <v>11</v>
      </c>
      <c r="F521">
        <v>745</v>
      </c>
      <c r="G521" t="s">
        <v>7400</v>
      </c>
      <c r="H521">
        <v>1000</v>
      </c>
      <c r="I521">
        <v>323505540</v>
      </c>
      <c r="J521" t="s">
        <v>7401</v>
      </c>
      <c r="K521" t="s">
        <v>5642</v>
      </c>
      <c r="L521" t="s">
        <v>550</v>
      </c>
      <c r="M521">
        <v>24407</v>
      </c>
      <c r="N521">
        <v>4782</v>
      </c>
      <c r="O521" t="s">
        <v>7402</v>
      </c>
      <c r="P521">
        <v>0</v>
      </c>
      <c r="Q521" t="s">
        <v>7403</v>
      </c>
      <c r="R521" t="s">
        <v>7404</v>
      </c>
      <c r="S521">
        <v>155</v>
      </c>
      <c r="T521" t="s">
        <v>4989</v>
      </c>
      <c r="U521" t="s">
        <v>5530</v>
      </c>
      <c r="V521" t="s">
        <v>5039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5588</v>
      </c>
      <c r="B522" t="s">
        <v>7405</v>
      </c>
      <c r="C522">
        <v>202</v>
      </c>
      <c r="D522">
        <v>110</v>
      </c>
      <c r="E522">
        <v>45</v>
      </c>
      <c r="F522">
        <v>845</v>
      </c>
      <c r="G522" t="s">
        <v>7406</v>
      </c>
      <c r="H522">
        <v>1000</v>
      </c>
      <c r="I522">
        <v>66462600</v>
      </c>
      <c r="J522" t="s">
        <v>4984</v>
      </c>
      <c r="K522" t="s">
        <v>5537</v>
      </c>
      <c r="L522" t="s">
        <v>551</v>
      </c>
      <c r="M522">
        <v>141533</v>
      </c>
      <c r="N522">
        <v>4714</v>
      </c>
      <c r="O522" t="s">
        <v>5972</v>
      </c>
      <c r="P522">
        <v>3</v>
      </c>
      <c r="Q522" t="s">
        <v>7407</v>
      </c>
      <c r="R522" t="s">
        <v>7408</v>
      </c>
      <c r="S522">
        <v>786</v>
      </c>
      <c r="T522" t="s">
        <v>4989</v>
      </c>
      <c r="U522" t="s">
        <v>4990</v>
      </c>
      <c r="V522" t="s">
        <v>4991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4981</v>
      </c>
      <c r="B523" t="s">
        <v>7409</v>
      </c>
      <c r="C523">
        <v>306</v>
      </c>
      <c r="D523">
        <v>98</v>
      </c>
      <c r="E523">
        <v>275</v>
      </c>
      <c r="F523">
        <v>1000</v>
      </c>
      <c r="G523" t="s">
        <v>7410</v>
      </c>
      <c r="H523">
        <v>7000</v>
      </c>
      <c r="I523">
        <v>368049635</v>
      </c>
      <c r="J523" t="s">
        <v>6695</v>
      </c>
      <c r="K523" t="s">
        <v>5395</v>
      </c>
      <c r="L523" t="s">
        <v>552</v>
      </c>
      <c r="M523">
        <v>286877</v>
      </c>
      <c r="N523">
        <v>11905</v>
      </c>
      <c r="O523" t="s">
        <v>5642</v>
      </c>
      <c r="P523">
        <v>0</v>
      </c>
      <c r="Q523" t="s">
        <v>7411</v>
      </c>
      <c r="R523" t="s">
        <v>7412</v>
      </c>
      <c r="S523">
        <v>284</v>
      </c>
      <c r="T523" t="s">
        <v>4989</v>
      </c>
      <c r="U523" t="s">
        <v>4990</v>
      </c>
      <c r="V523" t="s">
        <v>5039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4981</v>
      </c>
      <c r="B524" t="s">
        <v>5320</v>
      </c>
      <c r="C524">
        <v>185</v>
      </c>
      <c r="D524">
        <v>154</v>
      </c>
      <c r="E524">
        <v>776</v>
      </c>
      <c r="F524">
        <v>933</v>
      </c>
      <c r="G524" t="s">
        <v>6221</v>
      </c>
      <c r="H524">
        <v>10000</v>
      </c>
      <c r="I524">
        <v>306124059</v>
      </c>
      <c r="J524" t="s">
        <v>5020</v>
      </c>
      <c r="K524" t="s">
        <v>5099</v>
      </c>
      <c r="L524" t="s">
        <v>553</v>
      </c>
      <c r="M524">
        <v>430055</v>
      </c>
      <c r="N524">
        <v>16785</v>
      </c>
      <c r="O524" t="s">
        <v>7413</v>
      </c>
      <c r="P524">
        <v>0</v>
      </c>
      <c r="Q524" t="s">
        <v>7414</v>
      </c>
      <c r="R524" t="s">
        <v>7415</v>
      </c>
      <c r="S524">
        <v>856</v>
      </c>
      <c r="T524" t="s">
        <v>4989</v>
      </c>
      <c r="U524" t="s">
        <v>4990</v>
      </c>
      <c r="V524" t="s">
        <v>4991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4981</v>
      </c>
      <c r="B525" t="s">
        <v>5287</v>
      </c>
      <c r="C525">
        <v>177</v>
      </c>
      <c r="D525">
        <v>129</v>
      </c>
      <c r="E525">
        <v>14000</v>
      </c>
      <c r="F525">
        <v>227</v>
      </c>
      <c r="G525" t="s">
        <v>7416</v>
      </c>
      <c r="H525">
        <v>610</v>
      </c>
      <c r="I525">
        <v>229074524</v>
      </c>
      <c r="J525" t="s">
        <v>5020</v>
      </c>
      <c r="K525" t="s">
        <v>7417</v>
      </c>
      <c r="L525" t="s">
        <v>554</v>
      </c>
      <c r="M525">
        <v>278362</v>
      </c>
      <c r="N525">
        <v>1635</v>
      </c>
      <c r="O525" t="s">
        <v>7418</v>
      </c>
      <c r="P525">
        <v>0</v>
      </c>
      <c r="Q525" t="s">
        <v>7419</v>
      </c>
      <c r="R525" t="s">
        <v>7420</v>
      </c>
      <c r="S525">
        <v>552</v>
      </c>
      <c r="T525" t="s">
        <v>4989</v>
      </c>
      <c r="U525" t="s">
        <v>4990</v>
      </c>
      <c r="V525" t="s">
        <v>4991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4981</v>
      </c>
      <c r="B526" t="s">
        <v>5632</v>
      </c>
      <c r="C526">
        <v>181</v>
      </c>
      <c r="D526">
        <v>86</v>
      </c>
      <c r="E526">
        <v>35</v>
      </c>
      <c r="F526">
        <v>179</v>
      </c>
      <c r="G526" t="s">
        <v>5636</v>
      </c>
      <c r="H526">
        <v>851</v>
      </c>
      <c r="I526">
        <v>193136719</v>
      </c>
      <c r="J526" t="s">
        <v>5356</v>
      </c>
      <c r="K526" t="s">
        <v>5633</v>
      </c>
      <c r="L526" t="s">
        <v>555</v>
      </c>
      <c r="M526">
        <v>266636</v>
      </c>
      <c r="N526">
        <v>1777</v>
      </c>
      <c r="O526" t="s">
        <v>5921</v>
      </c>
      <c r="P526">
        <v>0</v>
      </c>
      <c r="Q526" t="s">
        <v>7421</v>
      </c>
      <c r="R526" t="s">
        <v>7422</v>
      </c>
      <c r="S526">
        <v>385</v>
      </c>
      <c r="T526" t="s">
        <v>4989</v>
      </c>
      <c r="U526" t="s">
        <v>4990</v>
      </c>
      <c r="V526" t="s">
        <v>5039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4981</v>
      </c>
      <c r="B527" t="s">
        <v>5975</v>
      </c>
      <c r="C527">
        <v>372</v>
      </c>
      <c r="D527">
        <v>109</v>
      </c>
      <c r="E527">
        <v>0</v>
      </c>
      <c r="F527">
        <v>18</v>
      </c>
      <c r="G527" t="s">
        <v>7423</v>
      </c>
      <c r="H527">
        <v>16000</v>
      </c>
      <c r="I527">
        <v>35286428</v>
      </c>
      <c r="J527" t="s">
        <v>7169</v>
      </c>
      <c r="K527" t="s">
        <v>5280</v>
      </c>
      <c r="L527" t="s">
        <v>556</v>
      </c>
      <c r="M527">
        <v>361767</v>
      </c>
      <c r="N527">
        <v>16479</v>
      </c>
      <c r="O527" t="s">
        <v>7424</v>
      </c>
      <c r="P527">
        <v>0</v>
      </c>
      <c r="Q527" t="s">
        <v>7425</v>
      </c>
      <c r="R527" t="s">
        <v>7426</v>
      </c>
      <c r="S527">
        <v>1206</v>
      </c>
      <c r="T527" t="s">
        <v>4989</v>
      </c>
      <c r="U527" t="s">
        <v>4990</v>
      </c>
      <c r="V527" t="s">
        <v>5452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4981</v>
      </c>
      <c r="B528" t="s">
        <v>5059</v>
      </c>
      <c r="C528">
        <v>290</v>
      </c>
      <c r="D528">
        <v>104</v>
      </c>
      <c r="E528">
        <v>0</v>
      </c>
      <c r="F528">
        <v>505</v>
      </c>
      <c r="G528" t="s">
        <v>7427</v>
      </c>
      <c r="H528">
        <v>20000</v>
      </c>
      <c r="I528">
        <v>157299717</v>
      </c>
      <c r="J528" t="s">
        <v>5020</v>
      </c>
      <c r="K528" t="s">
        <v>5181</v>
      </c>
      <c r="L528" t="s">
        <v>557</v>
      </c>
      <c r="M528">
        <v>452928</v>
      </c>
      <c r="N528">
        <v>21397</v>
      </c>
      <c r="O528" t="s">
        <v>6029</v>
      </c>
      <c r="P528">
        <v>0</v>
      </c>
      <c r="Q528" t="s">
        <v>7428</v>
      </c>
      <c r="R528" t="s">
        <v>7429</v>
      </c>
      <c r="S528">
        <v>1401</v>
      </c>
      <c r="T528" t="s">
        <v>4989</v>
      </c>
      <c r="U528" t="s">
        <v>4990</v>
      </c>
      <c r="V528" t="s">
        <v>4991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4981</v>
      </c>
      <c r="B529" t="s">
        <v>6741</v>
      </c>
      <c r="C529">
        <v>316</v>
      </c>
      <c r="D529">
        <v>110</v>
      </c>
      <c r="E529">
        <v>335</v>
      </c>
      <c r="F529">
        <v>988</v>
      </c>
      <c r="G529" t="s">
        <v>5351</v>
      </c>
      <c r="H529">
        <v>11000</v>
      </c>
      <c r="I529">
        <v>134568845</v>
      </c>
      <c r="J529" t="s">
        <v>7430</v>
      </c>
      <c r="K529" t="s">
        <v>5435</v>
      </c>
      <c r="L529" t="s">
        <v>558</v>
      </c>
      <c r="M529">
        <v>299852</v>
      </c>
      <c r="N529">
        <v>25763</v>
      </c>
      <c r="O529" t="s">
        <v>5236</v>
      </c>
      <c r="P529">
        <v>0</v>
      </c>
      <c r="Q529" t="s">
        <v>7431</v>
      </c>
      <c r="R529" t="s">
        <v>7432</v>
      </c>
      <c r="S529">
        <v>713</v>
      </c>
      <c r="T529" t="s">
        <v>4989</v>
      </c>
      <c r="U529" t="s">
        <v>4990</v>
      </c>
      <c r="V529" t="s">
        <v>5452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4981</v>
      </c>
      <c r="B530" t="s">
        <v>5194</v>
      </c>
      <c r="C530">
        <v>122</v>
      </c>
      <c r="D530">
        <v>136</v>
      </c>
      <c r="E530">
        <v>0</v>
      </c>
      <c r="F530">
        <v>904</v>
      </c>
      <c r="G530" t="s">
        <v>7433</v>
      </c>
      <c r="H530">
        <v>12000</v>
      </c>
      <c r="I530">
        <v>134006721</v>
      </c>
      <c r="J530" t="s">
        <v>5001</v>
      </c>
      <c r="K530" t="s">
        <v>5553</v>
      </c>
      <c r="L530" t="s">
        <v>559</v>
      </c>
      <c r="M530">
        <v>259492</v>
      </c>
      <c r="N530">
        <v>15999</v>
      </c>
      <c r="O530" t="s">
        <v>7434</v>
      </c>
      <c r="P530">
        <v>1</v>
      </c>
      <c r="Q530" t="s">
        <v>7435</v>
      </c>
      <c r="R530" t="s">
        <v>7436</v>
      </c>
      <c r="S530">
        <v>415</v>
      </c>
      <c r="T530" t="s">
        <v>4989</v>
      </c>
      <c r="U530" t="s">
        <v>4990</v>
      </c>
      <c r="V530" t="s">
        <v>5452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4981</v>
      </c>
      <c r="B531" t="s">
        <v>6022</v>
      </c>
      <c r="C531">
        <v>164</v>
      </c>
      <c r="D531">
        <v>115</v>
      </c>
      <c r="E531">
        <v>107</v>
      </c>
      <c r="F531">
        <v>241</v>
      </c>
      <c r="G531" t="s">
        <v>7437</v>
      </c>
      <c r="H531">
        <v>835</v>
      </c>
      <c r="I531">
        <v>195329763</v>
      </c>
      <c r="J531" t="s">
        <v>5825</v>
      </c>
      <c r="K531" t="s">
        <v>6701</v>
      </c>
      <c r="L531" t="s">
        <v>560</v>
      </c>
      <c r="M531">
        <v>194249</v>
      </c>
      <c r="N531">
        <v>1815</v>
      </c>
      <c r="O531" t="s">
        <v>7438</v>
      </c>
      <c r="P531">
        <v>0</v>
      </c>
      <c r="Q531" t="s">
        <v>7439</v>
      </c>
      <c r="R531" t="s">
        <v>7440</v>
      </c>
      <c r="S531">
        <v>253</v>
      </c>
      <c r="T531" t="s">
        <v>4989</v>
      </c>
      <c r="U531" t="s">
        <v>4990</v>
      </c>
      <c r="V531" t="s">
        <v>5039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4981</v>
      </c>
      <c r="B532" t="s">
        <v>6995</v>
      </c>
      <c r="C532">
        <v>147</v>
      </c>
      <c r="D532">
        <v>99</v>
      </c>
      <c r="E532">
        <v>88</v>
      </c>
      <c r="F532">
        <v>328</v>
      </c>
      <c r="G532" t="s">
        <v>7441</v>
      </c>
      <c r="H532">
        <v>11000</v>
      </c>
      <c r="I532">
        <v>120776832</v>
      </c>
      <c r="J532" t="s">
        <v>6351</v>
      </c>
      <c r="K532" t="s">
        <v>6761</v>
      </c>
      <c r="L532" t="s">
        <v>561</v>
      </c>
      <c r="M532">
        <v>266103</v>
      </c>
      <c r="N532">
        <v>12952</v>
      </c>
      <c r="O532" t="s">
        <v>7442</v>
      </c>
      <c r="P532">
        <v>2</v>
      </c>
      <c r="Q532" t="s">
        <v>7443</v>
      </c>
      <c r="R532" t="s">
        <v>7444</v>
      </c>
      <c r="S532">
        <v>456</v>
      </c>
      <c r="T532" t="s">
        <v>4989</v>
      </c>
      <c r="U532" t="s">
        <v>4990</v>
      </c>
      <c r="V532" t="s">
        <v>4991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4981</v>
      </c>
      <c r="B533" t="s">
        <v>7110</v>
      </c>
      <c r="C533">
        <v>219</v>
      </c>
      <c r="D533">
        <v>117</v>
      </c>
      <c r="E533">
        <v>163</v>
      </c>
      <c r="F533">
        <v>260</v>
      </c>
      <c r="G533" t="s">
        <v>7445</v>
      </c>
      <c r="H533">
        <v>719</v>
      </c>
      <c r="I533">
        <v>118823091</v>
      </c>
      <c r="J533" t="s">
        <v>7446</v>
      </c>
      <c r="K533" t="s">
        <v>7447</v>
      </c>
      <c r="L533" t="s">
        <v>562</v>
      </c>
      <c r="M533">
        <v>98693</v>
      </c>
      <c r="N533">
        <v>1673</v>
      </c>
      <c r="O533" t="s">
        <v>7448</v>
      </c>
      <c r="P533">
        <v>9</v>
      </c>
      <c r="Q533" t="s">
        <v>7449</v>
      </c>
      <c r="R533" t="s">
        <v>7450</v>
      </c>
      <c r="S533">
        <v>401</v>
      </c>
      <c r="T533" t="s">
        <v>4989</v>
      </c>
      <c r="U533" t="s">
        <v>4990</v>
      </c>
      <c r="V533" t="s">
        <v>5039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4981</v>
      </c>
      <c r="B534" t="s">
        <v>6668</v>
      </c>
      <c r="C534">
        <v>167</v>
      </c>
      <c r="D534">
        <v>125</v>
      </c>
      <c r="E534">
        <v>212</v>
      </c>
      <c r="F534">
        <v>394</v>
      </c>
      <c r="G534" t="s">
        <v>7451</v>
      </c>
      <c r="H534">
        <v>613</v>
      </c>
      <c r="I534">
        <v>41814863</v>
      </c>
      <c r="J534" t="s">
        <v>7452</v>
      </c>
      <c r="K534" t="s">
        <v>5878</v>
      </c>
      <c r="L534" t="s">
        <v>563</v>
      </c>
      <c r="M534">
        <v>28635</v>
      </c>
      <c r="N534">
        <v>1970</v>
      </c>
      <c r="O534" t="s">
        <v>7453</v>
      </c>
      <c r="P534">
        <v>0</v>
      </c>
      <c r="Q534" t="s">
        <v>7454</v>
      </c>
      <c r="R534" t="s">
        <v>7455</v>
      </c>
      <c r="S534">
        <v>308</v>
      </c>
      <c r="T534" t="s">
        <v>4989</v>
      </c>
      <c r="U534" t="s">
        <v>4990</v>
      </c>
      <c r="V534" t="s">
        <v>5452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4981</v>
      </c>
      <c r="B535" t="s">
        <v>7456</v>
      </c>
      <c r="C535">
        <v>70</v>
      </c>
      <c r="D535">
        <v>110</v>
      </c>
      <c r="E535">
        <v>16</v>
      </c>
      <c r="F535">
        <v>692</v>
      </c>
      <c r="G535" t="s">
        <v>6478</v>
      </c>
      <c r="H535">
        <v>2000</v>
      </c>
      <c r="I535">
        <v>97360069</v>
      </c>
      <c r="J535" t="s">
        <v>7457</v>
      </c>
      <c r="K535" t="s">
        <v>5717</v>
      </c>
      <c r="L535" t="s">
        <v>564</v>
      </c>
      <c r="M535">
        <v>36491</v>
      </c>
      <c r="N535">
        <v>5320</v>
      </c>
      <c r="O535" t="s">
        <v>5569</v>
      </c>
      <c r="P535">
        <v>0</v>
      </c>
      <c r="Q535" t="s">
        <v>7458</v>
      </c>
      <c r="R535" t="s">
        <v>7459</v>
      </c>
      <c r="S535">
        <v>231</v>
      </c>
      <c r="T535" t="s">
        <v>4989</v>
      </c>
      <c r="U535" t="s">
        <v>4990</v>
      </c>
      <c r="V535" t="s">
        <v>5039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4981</v>
      </c>
      <c r="B536" t="s">
        <v>5890</v>
      </c>
      <c r="C536">
        <v>384</v>
      </c>
      <c r="D536">
        <v>125</v>
      </c>
      <c r="E536">
        <v>255</v>
      </c>
      <c r="F536">
        <v>963</v>
      </c>
      <c r="G536" t="s">
        <v>5236</v>
      </c>
      <c r="H536">
        <v>11000</v>
      </c>
      <c r="I536">
        <v>117698894</v>
      </c>
      <c r="J536" t="s">
        <v>6790</v>
      </c>
      <c r="K536" t="s">
        <v>5351</v>
      </c>
      <c r="L536" t="s">
        <v>565</v>
      </c>
      <c r="M536">
        <v>447979</v>
      </c>
      <c r="N536">
        <v>13312</v>
      </c>
      <c r="O536" t="s">
        <v>7460</v>
      </c>
      <c r="P536">
        <v>6</v>
      </c>
      <c r="Q536" t="s">
        <v>7461</v>
      </c>
      <c r="R536" t="s">
        <v>7462</v>
      </c>
      <c r="S536">
        <v>629</v>
      </c>
      <c r="T536" t="s">
        <v>4989</v>
      </c>
      <c r="U536" t="s">
        <v>4990</v>
      </c>
      <c r="V536" t="s">
        <v>4991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4981</v>
      </c>
      <c r="B537" t="s">
        <v>6759</v>
      </c>
      <c r="C537">
        <v>179</v>
      </c>
      <c r="D537">
        <v>102</v>
      </c>
      <c r="E537">
        <v>221</v>
      </c>
      <c r="F537">
        <v>4000</v>
      </c>
      <c r="G537" t="s">
        <v>6761</v>
      </c>
      <c r="H537">
        <v>12000</v>
      </c>
      <c r="I537">
        <v>162001186</v>
      </c>
      <c r="J537" t="s">
        <v>22</v>
      </c>
      <c r="K537" t="s">
        <v>5189</v>
      </c>
      <c r="L537" t="s">
        <v>566</v>
      </c>
      <c r="M537">
        <v>181443</v>
      </c>
      <c r="N537">
        <v>28497</v>
      </c>
      <c r="O537" t="s">
        <v>5374</v>
      </c>
      <c r="P537">
        <v>4</v>
      </c>
      <c r="Q537" t="s">
        <v>7463</v>
      </c>
      <c r="R537" t="s">
        <v>7464</v>
      </c>
      <c r="S537">
        <v>311</v>
      </c>
      <c r="T537" t="s">
        <v>4989</v>
      </c>
      <c r="U537" t="s">
        <v>4990</v>
      </c>
      <c r="V537" t="s">
        <v>4991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4981</v>
      </c>
      <c r="B538" t="s">
        <v>5287</v>
      </c>
      <c r="C538">
        <v>151</v>
      </c>
      <c r="D538">
        <v>128</v>
      </c>
      <c r="E538">
        <v>14000</v>
      </c>
      <c r="F538">
        <v>232</v>
      </c>
      <c r="G538" t="s">
        <v>6323</v>
      </c>
      <c r="H538">
        <v>15000</v>
      </c>
      <c r="I538">
        <v>77032279</v>
      </c>
      <c r="J538" t="s">
        <v>7045</v>
      </c>
      <c r="K538" t="s">
        <v>5231</v>
      </c>
      <c r="L538" t="s">
        <v>567</v>
      </c>
      <c r="M538">
        <v>303864</v>
      </c>
      <c r="N538">
        <v>16199</v>
      </c>
      <c r="O538" t="s">
        <v>7465</v>
      </c>
      <c r="P538">
        <v>0</v>
      </c>
      <c r="Q538" t="s">
        <v>7466</v>
      </c>
      <c r="R538" t="s">
        <v>7467</v>
      </c>
      <c r="S538">
        <v>596</v>
      </c>
      <c r="T538" t="s">
        <v>4989</v>
      </c>
      <c r="U538" t="s">
        <v>4990</v>
      </c>
      <c r="V538" t="s">
        <v>4991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4981</v>
      </c>
      <c r="C539">
        <v>12</v>
      </c>
      <c r="D539">
        <v>43</v>
      </c>
      <c r="F539">
        <v>218</v>
      </c>
      <c r="G539" t="s">
        <v>7468</v>
      </c>
      <c r="H539">
        <v>1000</v>
      </c>
      <c r="J539" t="s">
        <v>5711</v>
      </c>
      <c r="K539" t="s">
        <v>7271</v>
      </c>
      <c r="L539" t="s">
        <v>568</v>
      </c>
      <c r="M539">
        <v>36919</v>
      </c>
      <c r="N539">
        <v>1990</v>
      </c>
      <c r="O539" t="s">
        <v>7469</v>
      </c>
      <c r="P539">
        <v>1</v>
      </c>
      <c r="Q539" t="s">
        <v>7470</v>
      </c>
      <c r="R539" t="s">
        <v>7471</v>
      </c>
      <c r="S539">
        <v>94</v>
      </c>
      <c r="T539" t="s">
        <v>4989</v>
      </c>
      <c r="U539" t="s">
        <v>4990</v>
      </c>
      <c r="V539" t="s">
        <v>5900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4981</v>
      </c>
      <c r="B540" t="s">
        <v>6796</v>
      </c>
      <c r="C540">
        <v>107</v>
      </c>
      <c r="D540">
        <v>100</v>
      </c>
      <c r="E540">
        <v>87</v>
      </c>
      <c r="F540">
        <v>446</v>
      </c>
      <c r="G540" t="s">
        <v>7472</v>
      </c>
      <c r="H540">
        <v>3000</v>
      </c>
      <c r="I540">
        <v>73023275</v>
      </c>
      <c r="J540" t="s">
        <v>7473</v>
      </c>
      <c r="K540" t="s">
        <v>5171</v>
      </c>
      <c r="L540" t="s">
        <v>569</v>
      </c>
      <c r="M540">
        <v>16271</v>
      </c>
      <c r="N540">
        <v>5174</v>
      </c>
      <c r="O540" t="s">
        <v>7474</v>
      </c>
      <c r="P540">
        <v>4</v>
      </c>
      <c r="Q540" t="s">
        <v>7475</v>
      </c>
      <c r="R540" t="s">
        <v>7476</v>
      </c>
      <c r="S540">
        <v>57</v>
      </c>
      <c r="T540" t="s">
        <v>4989</v>
      </c>
      <c r="U540" t="s">
        <v>4990</v>
      </c>
      <c r="V540" t="s">
        <v>5039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4981</v>
      </c>
      <c r="B541" t="s">
        <v>5223</v>
      </c>
      <c r="C541">
        <v>134</v>
      </c>
      <c r="D541">
        <v>124</v>
      </c>
      <c r="E541">
        <v>258</v>
      </c>
      <c r="F541">
        <v>748</v>
      </c>
      <c r="G541" t="s">
        <v>6056</v>
      </c>
      <c r="H541">
        <v>867</v>
      </c>
      <c r="I541">
        <v>68473360</v>
      </c>
      <c r="J541" t="s">
        <v>5559</v>
      </c>
      <c r="K541" t="s">
        <v>7477</v>
      </c>
      <c r="L541" t="s">
        <v>570</v>
      </c>
      <c r="M541">
        <v>49536</v>
      </c>
      <c r="N541">
        <v>3424</v>
      </c>
      <c r="O541" t="s">
        <v>5817</v>
      </c>
      <c r="P541">
        <v>0</v>
      </c>
      <c r="Q541" t="s">
        <v>7478</v>
      </c>
      <c r="R541" t="s">
        <v>7479</v>
      </c>
      <c r="S541">
        <v>379</v>
      </c>
      <c r="T541" t="s">
        <v>4989</v>
      </c>
      <c r="U541" t="s">
        <v>4990</v>
      </c>
      <c r="V541" t="s">
        <v>4991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4981</v>
      </c>
      <c r="B542" t="s">
        <v>7480</v>
      </c>
      <c r="C542">
        <v>269</v>
      </c>
      <c r="D542">
        <v>102</v>
      </c>
      <c r="E542">
        <v>0</v>
      </c>
      <c r="F542">
        <v>15000</v>
      </c>
      <c r="G542" t="s">
        <v>5231</v>
      </c>
      <c r="H542">
        <v>22000</v>
      </c>
      <c r="I542">
        <v>66636385</v>
      </c>
      <c r="J542" t="s">
        <v>7481</v>
      </c>
      <c r="K542" t="s">
        <v>5546</v>
      </c>
      <c r="L542" t="s">
        <v>571</v>
      </c>
      <c r="M542">
        <v>88451</v>
      </c>
      <c r="N542">
        <v>60646</v>
      </c>
      <c r="O542" t="s">
        <v>7482</v>
      </c>
      <c r="P542">
        <v>1</v>
      </c>
      <c r="Q542" t="s">
        <v>7483</v>
      </c>
      <c r="R542" t="s">
        <v>7484</v>
      </c>
      <c r="S542">
        <v>289</v>
      </c>
      <c r="T542" t="s">
        <v>4989</v>
      </c>
      <c r="U542" t="s">
        <v>4990</v>
      </c>
      <c r="V542" t="s">
        <v>5452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4981</v>
      </c>
      <c r="B543" t="s">
        <v>6601</v>
      </c>
      <c r="C543">
        <v>143</v>
      </c>
      <c r="D543">
        <v>90</v>
      </c>
      <c r="E543">
        <v>10</v>
      </c>
      <c r="F543">
        <v>11000</v>
      </c>
      <c r="G543" t="s">
        <v>5369</v>
      </c>
      <c r="H543">
        <v>22000</v>
      </c>
      <c r="I543">
        <v>160762022</v>
      </c>
      <c r="J543" t="s">
        <v>5356</v>
      </c>
      <c r="K543" t="s">
        <v>6404</v>
      </c>
      <c r="L543" t="s">
        <v>572</v>
      </c>
      <c r="M543">
        <v>132415</v>
      </c>
      <c r="N543">
        <v>63165</v>
      </c>
      <c r="O543" t="s">
        <v>5435</v>
      </c>
      <c r="P543">
        <v>0</v>
      </c>
      <c r="Q543" t="s">
        <v>7485</v>
      </c>
      <c r="R543" t="s">
        <v>7486</v>
      </c>
      <c r="S543">
        <v>288</v>
      </c>
      <c r="T543" t="s">
        <v>4989</v>
      </c>
      <c r="U543" t="s">
        <v>4990</v>
      </c>
      <c r="V543" t="s">
        <v>5039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4981</v>
      </c>
      <c r="B544" t="s">
        <v>5882</v>
      </c>
      <c r="C544">
        <v>241</v>
      </c>
      <c r="D544">
        <v>130</v>
      </c>
      <c r="E544">
        <v>386</v>
      </c>
      <c r="F544">
        <v>525</v>
      </c>
      <c r="G544" t="s">
        <v>7487</v>
      </c>
      <c r="H544">
        <v>912</v>
      </c>
      <c r="I544">
        <v>103338338</v>
      </c>
      <c r="J544" t="s">
        <v>7488</v>
      </c>
      <c r="K544" t="s">
        <v>7489</v>
      </c>
      <c r="L544" t="s">
        <v>573</v>
      </c>
      <c r="M544">
        <v>55901</v>
      </c>
      <c r="N544">
        <v>2856</v>
      </c>
      <c r="O544" t="s">
        <v>6336</v>
      </c>
      <c r="P544">
        <v>0</v>
      </c>
      <c r="Q544" t="s">
        <v>7490</v>
      </c>
      <c r="R544" t="s">
        <v>7491</v>
      </c>
      <c r="S544">
        <v>503</v>
      </c>
      <c r="T544" t="s">
        <v>4989</v>
      </c>
      <c r="U544" t="s">
        <v>4990</v>
      </c>
      <c r="V544" t="s">
        <v>4991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4981</v>
      </c>
      <c r="C545">
        <v>12</v>
      </c>
      <c r="D545">
        <v>45</v>
      </c>
      <c r="F545">
        <v>0</v>
      </c>
      <c r="G545" t="s">
        <v>7492</v>
      </c>
      <c r="H545">
        <v>374</v>
      </c>
      <c r="J545" t="s">
        <v>7493</v>
      </c>
      <c r="K545" t="s">
        <v>7494</v>
      </c>
      <c r="L545" t="s">
        <v>574</v>
      </c>
      <c r="M545">
        <v>29450</v>
      </c>
      <c r="N545">
        <v>504</v>
      </c>
      <c r="O545" t="s">
        <v>7495</v>
      </c>
      <c r="P545">
        <v>1</v>
      </c>
      <c r="Q545" t="s">
        <v>7496</v>
      </c>
      <c r="R545" t="s">
        <v>7497</v>
      </c>
      <c r="S545">
        <v>67</v>
      </c>
      <c r="T545" t="s">
        <v>4989</v>
      </c>
      <c r="U545" t="s">
        <v>4990</v>
      </c>
      <c r="Y545">
        <v>130</v>
      </c>
      <c r="Z545">
        <v>8.3000000000000007</v>
      </c>
      <c r="AB545">
        <v>0</v>
      </c>
    </row>
    <row r="546" spans="1:28" x14ac:dyDescent="0.3">
      <c r="A546" t="s">
        <v>4981</v>
      </c>
      <c r="B546" t="s">
        <v>7498</v>
      </c>
      <c r="C546">
        <v>161</v>
      </c>
      <c r="D546">
        <v>118</v>
      </c>
      <c r="E546">
        <v>473</v>
      </c>
      <c r="F546">
        <v>680</v>
      </c>
      <c r="G546" t="s">
        <v>7499</v>
      </c>
      <c r="H546">
        <v>12000</v>
      </c>
      <c r="I546">
        <v>55808744</v>
      </c>
      <c r="J546" t="s">
        <v>7500</v>
      </c>
      <c r="K546" t="s">
        <v>5856</v>
      </c>
      <c r="L546" t="s">
        <v>575</v>
      </c>
      <c r="M546">
        <v>59435</v>
      </c>
      <c r="N546">
        <v>15889</v>
      </c>
      <c r="O546" t="s">
        <v>6479</v>
      </c>
      <c r="P546">
        <v>4</v>
      </c>
      <c r="Q546" t="s">
        <v>7501</v>
      </c>
      <c r="R546" t="s">
        <v>7502</v>
      </c>
      <c r="S546">
        <v>323</v>
      </c>
      <c r="T546" t="s">
        <v>4989</v>
      </c>
      <c r="U546" t="s">
        <v>4990</v>
      </c>
      <c r="V546" t="s">
        <v>4991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4981</v>
      </c>
      <c r="B547" t="s">
        <v>5287</v>
      </c>
      <c r="C547">
        <v>298</v>
      </c>
      <c r="D547">
        <v>163</v>
      </c>
      <c r="E547">
        <v>14000</v>
      </c>
      <c r="F547">
        <v>412</v>
      </c>
      <c r="G547" t="s">
        <v>7503</v>
      </c>
      <c r="H547">
        <v>745</v>
      </c>
      <c r="I547">
        <v>47379090</v>
      </c>
      <c r="J547" t="s">
        <v>7281</v>
      </c>
      <c r="K547" t="s">
        <v>5674</v>
      </c>
      <c r="L547" t="s">
        <v>576</v>
      </c>
      <c r="M547">
        <v>176936</v>
      </c>
      <c r="N547">
        <v>2529</v>
      </c>
      <c r="O547" t="s">
        <v>5066</v>
      </c>
      <c r="P547">
        <v>0</v>
      </c>
      <c r="Q547" t="s">
        <v>7504</v>
      </c>
      <c r="R547" t="s">
        <v>7505</v>
      </c>
      <c r="S547">
        <v>824</v>
      </c>
      <c r="T547" t="s">
        <v>4989</v>
      </c>
      <c r="U547" t="s">
        <v>6174</v>
      </c>
      <c r="V547" t="s">
        <v>5452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4981</v>
      </c>
      <c r="B548" t="s">
        <v>7506</v>
      </c>
      <c r="C548">
        <v>89</v>
      </c>
      <c r="D548">
        <v>142</v>
      </c>
      <c r="E548">
        <v>845</v>
      </c>
      <c r="F548">
        <v>787</v>
      </c>
      <c r="G548" t="s">
        <v>6778</v>
      </c>
      <c r="H548">
        <v>13000</v>
      </c>
      <c r="I548">
        <v>43426961</v>
      </c>
      <c r="J548" t="s">
        <v>6540</v>
      </c>
      <c r="K548" t="s">
        <v>5778</v>
      </c>
      <c r="L548" t="s">
        <v>577</v>
      </c>
      <c r="M548">
        <v>93494</v>
      </c>
      <c r="N548">
        <v>16580</v>
      </c>
      <c r="O548" t="s">
        <v>6654</v>
      </c>
      <c r="P548">
        <v>1</v>
      </c>
      <c r="Q548" t="s">
        <v>7507</v>
      </c>
      <c r="R548" t="s">
        <v>7508</v>
      </c>
      <c r="S548">
        <v>394</v>
      </c>
      <c r="T548" t="s">
        <v>4989</v>
      </c>
      <c r="U548" t="s">
        <v>4990</v>
      </c>
      <c r="V548" t="s">
        <v>5452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4981</v>
      </c>
      <c r="B549" t="s">
        <v>7509</v>
      </c>
      <c r="C549">
        <v>140</v>
      </c>
      <c r="D549">
        <v>100</v>
      </c>
      <c r="E549">
        <v>126</v>
      </c>
      <c r="F549">
        <v>925</v>
      </c>
      <c r="G549" t="s">
        <v>5947</v>
      </c>
      <c r="H549">
        <v>19000</v>
      </c>
      <c r="I549">
        <v>47000485</v>
      </c>
      <c r="J549" t="s">
        <v>7510</v>
      </c>
      <c r="K549" t="s">
        <v>7511</v>
      </c>
      <c r="L549" t="s">
        <v>578</v>
      </c>
      <c r="M549">
        <v>72867</v>
      </c>
      <c r="N549">
        <v>25206</v>
      </c>
      <c r="O549" t="s">
        <v>6451</v>
      </c>
      <c r="P549">
        <v>2</v>
      </c>
      <c r="Q549" t="s">
        <v>7512</v>
      </c>
      <c r="R549" t="s">
        <v>7513</v>
      </c>
      <c r="S549">
        <v>120</v>
      </c>
      <c r="T549" t="s">
        <v>4989</v>
      </c>
      <c r="U549" t="s">
        <v>4990</v>
      </c>
      <c r="V549" t="s">
        <v>4991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4981</v>
      </c>
      <c r="B550" t="s">
        <v>6035</v>
      </c>
      <c r="C550">
        <v>362</v>
      </c>
      <c r="D550">
        <v>116</v>
      </c>
      <c r="E550">
        <v>0</v>
      </c>
      <c r="F550">
        <v>104</v>
      </c>
      <c r="G550" t="s">
        <v>5267</v>
      </c>
      <c r="H550">
        <v>15000</v>
      </c>
      <c r="I550">
        <v>45434443</v>
      </c>
      <c r="J550" t="s">
        <v>6309</v>
      </c>
      <c r="K550" t="s">
        <v>5055</v>
      </c>
      <c r="L550" t="s">
        <v>579</v>
      </c>
      <c r="M550">
        <v>175960</v>
      </c>
      <c r="N550">
        <v>15735</v>
      </c>
      <c r="O550" t="s">
        <v>7514</v>
      </c>
      <c r="P550">
        <v>2</v>
      </c>
      <c r="Q550" t="s">
        <v>7515</v>
      </c>
      <c r="R550" t="s">
        <v>7516</v>
      </c>
      <c r="S550">
        <v>360</v>
      </c>
      <c r="T550" t="s">
        <v>4989</v>
      </c>
      <c r="U550" t="s">
        <v>4990</v>
      </c>
      <c r="V550" t="s">
        <v>4991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4981</v>
      </c>
      <c r="B551" t="s">
        <v>6132</v>
      </c>
      <c r="C551">
        <v>124</v>
      </c>
      <c r="D551">
        <v>131</v>
      </c>
      <c r="E551">
        <v>274</v>
      </c>
      <c r="F551">
        <v>138</v>
      </c>
      <c r="G551" t="s">
        <v>7517</v>
      </c>
      <c r="H551">
        <v>11000</v>
      </c>
      <c r="I551">
        <v>42044321</v>
      </c>
      <c r="J551" t="s">
        <v>6134</v>
      </c>
      <c r="K551" t="s">
        <v>6761</v>
      </c>
      <c r="L551" t="s">
        <v>580</v>
      </c>
      <c r="M551">
        <v>65668</v>
      </c>
      <c r="N551">
        <v>12522</v>
      </c>
      <c r="O551" t="s">
        <v>7518</v>
      </c>
      <c r="P551">
        <v>2</v>
      </c>
      <c r="Q551" t="s">
        <v>7519</v>
      </c>
      <c r="R551" t="s">
        <v>7520</v>
      </c>
      <c r="S551">
        <v>342</v>
      </c>
      <c r="T551" t="s">
        <v>4989</v>
      </c>
      <c r="U551" t="s">
        <v>4990</v>
      </c>
      <c r="V551" t="s">
        <v>4991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4981</v>
      </c>
      <c r="B552" t="s">
        <v>7521</v>
      </c>
      <c r="C552">
        <v>190</v>
      </c>
      <c r="D552">
        <v>91</v>
      </c>
      <c r="E552">
        <v>27</v>
      </c>
      <c r="F552">
        <v>925</v>
      </c>
      <c r="G552" t="s">
        <v>6574</v>
      </c>
      <c r="H552">
        <v>12000</v>
      </c>
      <c r="I552">
        <v>73661010</v>
      </c>
      <c r="J552" t="s">
        <v>7522</v>
      </c>
      <c r="K552" t="s">
        <v>5189</v>
      </c>
      <c r="L552" t="s">
        <v>581</v>
      </c>
      <c r="M552">
        <v>71137</v>
      </c>
      <c r="N552">
        <v>17299</v>
      </c>
      <c r="O552" t="s">
        <v>6451</v>
      </c>
      <c r="P552">
        <v>0</v>
      </c>
      <c r="Q552" t="s">
        <v>7523</v>
      </c>
      <c r="R552" t="s">
        <v>7524</v>
      </c>
      <c r="S552">
        <v>229</v>
      </c>
      <c r="T552" t="s">
        <v>4989</v>
      </c>
      <c r="U552" t="s">
        <v>4990</v>
      </c>
      <c r="V552" t="s">
        <v>5039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4981</v>
      </c>
      <c r="B553" t="s">
        <v>7525</v>
      </c>
      <c r="C553">
        <v>132</v>
      </c>
      <c r="D553">
        <v>123</v>
      </c>
      <c r="E553">
        <v>272</v>
      </c>
      <c r="F553">
        <v>193</v>
      </c>
      <c r="G553" t="s">
        <v>7526</v>
      </c>
      <c r="H553">
        <v>13000</v>
      </c>
      <c r="I553">
        <v>41523271</v>
      </c>
      <c r="J553" t="s">
        <v>7527</v>
      </c>
      <c r="K553" t="s">
        <v>5778</v>
      </c>
      <c r="L553" t="s">
        <v>582</v>
      </c>
      <c r="M553">
        <v>57038</v>
      </c>
      <c r="N553">
        <v>13934</v>
      </c>
      <c r="O553" t="s">
        <v>7528</v>
      </c>
      <c r="P553">
        <v>2</v>
      </c>
      <c r="Q553" t="s">
        <v>7529</v>
      </c>
      <c r="R553" t="s">
        <v>7530</v>
      </c>
      <c r="S553">
        <v>261</v>
      </c>
      <c r="T553" t="s">
        <v>4989</v>
      </c>
      <c r="U553" t="s">
        <v>4990</v>
      </c>
      <c r="V553" t="s">
        <v>4991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4981</v>
      </c>
      <c r="B554" t="s">
        <v>7531</v>
      </c>
      <c r="C554">
        <v>53</v>
      </c>
      <c r="D554">
        <v>134</v>
      </c>
      <c r="E554">
        <v>109</v>
      </c>
      <c r="F554">
        <v>249</v>
      </c>
      <c r="G554" t="s">
        <v>7532</v>
      </c>
      <c r="H554">
        <v>919</v>
      </c>
      <c r="I554">
        <v>37600435</v>
      </c>
      <c r="J554" t="s">
        <v>7533</v>
      </c>
      <c r="K554" t="s">
        <v>5539</v>
      </c>
      <c r="L554" t="s">
        <v>583</v>
      </c>
      <c r="M554">
        <v>55350</v>
      </c>
      <c r="N554">
        <v>1695</v>
      </c>
      <c r="O554" t="s">
        <v>7534</v>
      </c>
      <c r="P554">
        <v>3</v>
      </c>
      <c r="Q554" t="s">
        <v>7535</v>
      </c>
      <c r="R554" t="s">
        <v>7536</v>
      </c>
      <c r="S554">
        <v>180</v>
      </c>
      <c r="T554" t="s">
        <v>4989</v>
      </c>
      <c r="U554" t="s">
        <v>4990</v>
      </c>
      <c r="V554" t="s">
        <v>4991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4981</v>
      </c>
      <c r="B555" t="s">
        <v>7537</v>
      </c>
      <c r="C555">
        <v>91</v>
      </c>
      <c r="D555">
        <v>148</v>
      </c>
      <c r="E555">
        <v>72</v>
      </c>
      <c r="F555">
        <v>99</v>
      </c>
      <c r="G555" t="s">
        <v>7538</v>
      </c>
      <c r="H555">
        <v>582</v>
      </c>
      <c r="I555">
        <v>39251128</v>
      </c>
      <c r="J555" t="s">
        <v>7539</v>
      </c>
      <c r="K555" t="s">
        <v>5376</v>
      </c>
      <c r="L555" t="s">
        <v>584</v>
      </c>
      <c r="M555">
        <v>31080</v>
      </c>
      <c r="N555">
        <v>804</v>
      </c>
      <c r="O555" t="s">
        <v>7540</v>
      </c>
      <c r="P555">
        <v>2</v>
      </c>
      <c r="Q555" t="s">
        <v>7541</v>
      </c>
      <c r="R555" t="s">
        <v>7542</v>
      </c>
      <c r="S555">
        <v>217</v>
      </c>
      <c r="T555" t="s">
        <v>4989</v>
      </c>
      <c r="U555" t="s">
        <v>4990</v>
      </c>
      <c r="V555" t="s">
        <v>4991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4981</v>
      </c>
      <c r="B556" t="s">
        <v>6979</v>
      </c>
      <c r="C556">
        <v>284</v>
      </c>
      <c r="D556">
        <v>110</v>
      </c>
      <c r="E556">
        <v>763</v>
      </c>
      <c r="F556">
        <v>222</v>
      </c>
      <c r="G556" t="s">
        <v>7543</v>
      </c>
      <c r="H556">
        <v>15000</v>
      </c>
      <c r="I556">
        <v>83503161</v>
      </c>
      <c r="J556" t="s">
        <v>7544</v>
      </c>
      <c r="K556" t="s">
        <v>5055</v>
      </c>
      <c r="L556" t="s">
        <v>585</v>
      </c>
      <c r="M556">
        <v>138190</v>
      </c>
      <c r="N556">
        <v>16691</v>
      </c>
      <c r="O556" t="s">
        <v>7545</v>
      </c>
      <c r="P556">
        <v>1</v>
      </c>
      <c r="Q556" t="s">
        <v>7546</v>
      </c>
      <c r="R556" t="s">
        <v>7547</v>
      </c>
      <c r="S556">
        <v>405</v>
      </c>
      <c r="T556" t="s">
        <v>4989</v>
      </c>
      <c r="U556" t="s">
        <v>4990</v>
      </c>
      <c r="V556" t="s">
        <v>5452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4981</v>
      </c>
      <c r="B557" t="s">
        <v>7548</v>
      </c>
      <c r="C557">
        <v>152</v>
      </c>
      <c r="D557">
        <v>113</v>
      </c>
      <c r="E557">
        <v>17</v>
      </c>
      <c r="F557">
        <v>759</v>
      </c>
      <c r="G557" t="s">
        <v>5778</v>
      </c>
      <c r="H557">
        <v>87000</v>
      </c>
      <c r="I557">
        <v>34636443</v>
      </c>
      <c r="J557" t="s">
        <v>5895</v>
      </c>
      <c r="K557" t="s">
        <v>5394</v>
      </c>
      <c r="L557" t="s">
        <v>586</v>
      </c>
      <c r="M557">
        <v>93790</v>
      </c>
      <c r="N557">
        <v>103354</v>
      </c>
      <c r="O557" t="s">
        <v>7549</v>
      </c>
      <c r="P557">
        <v>0</v>
      </c>
      <c r="Q557" t="s">
        <v>7550</v>
      </c>
      <c r="R557" t="s">
        <v>7551</v>
      </c>
      <c r="S557">
        <v>288</v>
      </c>
      <c r="T557" t="s">
        <v>4989</v>
      </c>
      <c r="U557" t="s">
        <v>4990</v>
      </c>
      <c r="V557" t="s">
        <v>5452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4981</v>
      </c>
      <c r="B558" t="s">
        <v>7552</v>
      </c>
      <c r="C558">
        <v>131</v>
      </c>
      <c r="D558">
        <v>94</v>
      </c>
      <c r="E558">
        <v>383</v>
      </c>
      <c r="F558">
        <v>886</v>
      </c>
      <c r="G558" t="s">
        <v>5626</v>
      </c>
      <c r="H558">
        <v>13000</v>
      </c>
      <c r="I558">
        <v>22751979</v>
      </c>
      <c r="J558" t="s">
        <v>7553</v>
      </c>
      <c r="K558" t="s">
        <v>5926</v>
      </c>
      <c r="L558" t="s">
        <v>587</v>
      </c>
      <c r="M558">
        <v>52244</v>
      </c>
      <c r="N558">
        <v>15857</v>
      </c>
      <c r="O558" t="s">
        <v>6108</v>
      </c>
      <c r="P558">
        <v>0</v>
      </c>
      <c r="Q558" t="s">
        <v>7554</v>
      </c>
      <c r="R558" t="s">
        <v>7555</v>
      </c>
      <c r="S558">
        <v>377</v>
      </c>
      <c r="T558" t="s">
        <v>4989</v>
      </c>
      <c r="U558" t="s">
        <v>4990</v>
      </c>
      <c r="V558" t="s">
        <v>5039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4981</v>
      </c>
      <c r="B559" t="s">
        <v>7556</v>
      </c>
      <c r="C559">
        <v>132</v>
      </c>
      <c r="D559">
        <v>116</v>
      </c>
      <c r="E559">
        <v>41</v>
      </c>
      <c r="F559">
        <v>541</v>
      </c>
      <c r="G559" t="s">
        <v>5256</v>
      </c>
      <c r="H559">
        <v>11000</v>
      </c>
      <c r="I559">
        <v>30013346</v>
      </c>
      <c r="J559" t="s">
        <v>5315</v>
      </c>
      <c r="K559" t="s">
        <v>5289</v>
      </c>
      <c r="L559" t="s">
        <v>588</v>
      </c>
      <c r="M559">
        <v>31293</v>
      </c>
      <c r="N559">
        <v>14028</v>
      </c>
      <c r="O559" t="s">
        <v>7557</v>
      </c>
      <c r="P559">
        <v>2</v>
      </c>
      <c r="Q559" t="s">
        <v>7558</v>
      </c>
      <c r="R559" t="s">
        <v>7559</v>
      </c>
      <c r="S559">
        <v>254</v>
      </c>
      <c r="T559" t="s">
        <v>4989</v>
      </c>
      <c r="U559" t="s">
        <v>4990</v>
      </c>
      <c r="V559" t="s">
        <v>4991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4981</v>
      </c>
      <c r="B560" t="s">
        <v>6884</v>
      </c>
      <c r="C560">
        <v>67</v>
      </c>
      <c r="D560">
        <v>99</v>
      </c>
      <c r="E560">
        <v>545</v>
      </c>
      <c r="F560">
        <v>533</v>
      </c>
      <c r="G560" t="s">
        <v>7560</v>
      </c>
      <c r="H560">
        <v>933</v>
      </c>
      <c r="I560">
        <v>14567883</v>
      </c>
      <c r="J560" t="s">
        <v>7561</v>
      </c>
      <c r="K560" t="s">
        <v>6360</v>
      </c>
      <c r="L560" t="s">
        <v>589</v>
      </c>
      <c r="M560">
        <v>44248</v>
      </c>
      <c r="N560">
        <v>2542</v>
      </c>
      <c r="O560" t="s">
        <v>7066</v>
      </c>
      <c r="P560">
        <v>1</v>
      </c>
      <c r="Q560" t="s">
        <v>7562</v>
      </c>
      <c r="R560" t="s">
        <v>7563</v>
      </c>
      <c r="S560">
        <v>373</v>
      </c>
      <c r="T560" t="s">
        <v>4989</v>
      </c>
      <c r="U560" t="s">
        <v>5006</v>
      </c>
      <c r="V560" t="s">
        <v>5452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4981</v>
      </c>
      <c r="B561" t="s">
        <v>7564</v>
      </c>
      <c r="C561">
        <v>130</v>
      </c>
      <c r="D561">
        <v>84</v>
      </c>
      <c r="E561">
        <v>10</v>
      </c>
      <c r="F561">
        <v>394</v>
      </c>
      <c r="G561" t="s">
        <v>7565</v>
      </c>
      <c r="H561">
        <v>3000</v>
      </c>
      <c r="I561">
        <v>90820</v>
      </c>
      <c r="J561" t="s">
        <v>7566</v>
      </c>
      <c r="K561" t="s">
        <v>5078</v>
      </c>
      <c r="L561" t="s">
        <v>590</v>
      </c>
      <c r="M561">
        <v>35510</v>
      </c>
      <c r="N561">
        <v>4368</v>
      </c>
      <c r="O561" t="s">
        <v>7567</v>
      </c>
      <c r="P561">
        <v>0</v>
      </c>
      <c r="Q561" t="s">
        <v>7568</v>
      </c>
      <c r="R561" t="s">
        <v>7569</v>
      </c>
      <c r="S561">
        <v>119</v>
      </c>
      <c r="T561" t="s">
        <v>4989</v>
      </c>
      <c r="U561" t="s">
        <v>4990</v>
      </c>
      <c r="V561" t="s">
        <v>4991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4981</v>
      </c>
      <c r="B562" t="s">
        <v>7570</v>
      </c>
      <c r="C562">
        <v>74</v>
      </c>
      <c r="D562">
        <v>93</v>
      </c>
      <c r="E562">
        <v>253</v>
      </c>
      <c r="F562">
        <v>637</v>
      </c>
      <c r="G562" t="s">
        <v>7571</v>
      </c>
      <c r="H562">
        <v>3000</v>
      </c>
      <c r="I562">
        <v>5409517</v>
      </c>
      <c r="J562" t="s">
        <v>7572</v>
      </c>
      <c r="K562" t="s">
        <v>5380</v>
      </c>
      <c r="L562" t="s">
        <v>591</v>
      </c>
      <c r="M562">
        <v>14280</v>
      </c>
      <c r="N562">
        <v>5580</v>
      </c>
      <c r="O562" t="s">
        <v>7573</v>
      </c>
      <c r="P562">
        <v>0</v>
      </c>
      <c r="Q562" t="s">
        <v>7574</v>
      </c>
      <c r="R562" t="s">
        <v>7575</v>
      </c>
      <c r="S562">
        <v>171</v>
      </c>
      <c r="T562" t="s">
        <v>4989</v>
      </c>
      <c r="U562" t="s">
        <v>4990</v>
      </c>
      <c r="V562" t="s">
        <v>4991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4981</v>
      </c>
      <c r="B563" t="s">
        <v>6653</v>
      </c>
      <c r="C563">
        <v>114</v>
      </c>
      <c r="D563">
        <v>113</v>
      </c>
      <c r="E563">
        <v>212</v>
      </c>
      <c r="F563">
        <v>568</v>
      </c>
      <c r="G563" t="s">
        <v>5972</v>
      </c>
      <c r="H563">
        <v>2000</v>
      </c>
      <c r="I563">
        <v>21009180</v>
      </c>
      <c r="J563" t="s">
        <v>5559</v>
      </c>
      <c r="K563" t="s">
        <v>5411</v>
      </c>
      <c r="L563" t="s">
        <v>592</v>
      </c>
      <c r="M563">
        <v>45815</v>
      </c>
      <c r="N563">
        <v>4397</v>
      </c>
      <c r="O563" t="s">
        <v>6691</v>
      </c>
      <c r="P563">
        <v>4</v>
      </c>
      <c r="Q563" t="s">
        <v>7576</v>
      </c>
      <c r="R563" t="s">
        <v>7577</v>
      </c>
      <c r="S563">
        <v>222</v>
      </c>
      <c r="T563" t="s">
        <v>4989</v>
      </c>
      <c r="U563" t="s">
        <v>4990</v>
      </c>
      <c r="V563" t="s">
        <v>4991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4981</v>
      </c>
      <c r="B564" t="s">
        <v>5725</v>
      </c>
      <c r="C564">
        <v>294</v>
      </c>
      <c r="D564">
        <v>106</v>
      </c>
      <c r="E564">
        <v>0</v>
      </c>
      <c r="F564">
        <v>963</v>
      </c>
      <c r="G564" t="s">
        <v>5778</v>
      </c>
      <c r="H564">
        <v>18000</v>
      </c>
      <c r="I564">
        <v>94999143</v>
      </c>
      <c r="J564" t="s">
        <v>6779</v>
      </c>
      <c r="K564" t="s">
        <v>5329</v>
      </c>
      <c r="L564" t="s">
        <v>593</v>
      </c>
      <c r="M564">
        <v>245152</v>
      </c>
      <c r="N564">
        <v>33645</v>
      </c>
      <c r="O564" t="s">
        <v>7460</v>
      </c>
      <c r="P564">
        <v>0</v>
      </c>
      <c r="Q564" t="s">
        <v>7578</v>
      </c>
      <c r="R564" t="s">
        <v>7579</v>
      </c>
      <c r="S564">
        <v>1344</v>
      </c>
      <c r="T564" t="s">
        <v>4989</v>
      </c>
      <c r="U564" t="s">
        <v>4990</v>
      </c>
      <c r="V564" t="s">
        <v>4991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4981</v>
      </c>
      <c r="B565" t="s">
        <v>7580</v>
      </c>
      <c r="C565">
        <v>308</v>
      </c>
      <c r="D565">
        <v>91</v>
      </c>
      <c r="E565">
        <v>22</v>
      </c>
      <c r="F565">
        <v>1000</v>
      </c>
      <c r="G565" t="s">
        <v>5464</v>
      </c>
      <c r="H565">
        <v>7000</v>
      </c>
      <c r="I565">
        <v>336029560</v>
      </c>
      <c r="J565" t="s">
        <v>5999</v>
      </c>
      <c r="K565" t="s">
        <v>5395</v>
      </c>
      <c r="L565" t="s">
        <v>594</v>
      </c>
      <c r="M565">
        <v>142403</v>
      </c>
      <c r="N565">
        <v>13616</v>
      </c>
      <c r="O565" t="s">
        <v>5642</v>
      </c>
      <c r="P565">
        <v>0</v>
      </c>
      <c r="Q565" t="s">
        <v>7581</v>
      </c>
      <c r="R565" t="s">
        <v>7582</v>
      </c>
      <c r="S565">
        <v>275</v>
      </c>
      <c r="T565" t="s">
        <v>4989</v>
      </c>
      <c r="U565" t="s">
        <v>4990</v>
      </c>
      <c r="V565" t="s">
        <v>5039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4981</v>
      </c>
      <c r="B566" t="s">
        <v>5053</v>
      </c>
      <c r="C566">
        <v>435</v>
      </c>
      <c r="D566">
        <v>128</v>
      </c>
      <c r="E566">
        <v>0</v>
      </c>
      <c r="F566">
        <v>826</v>
      </c>
      <c r="G566" t="s">
        <v>6121</v>
      </c>
      <c r="H566">
        <v>4000</v>
      </c>
      <c r="I566">
        <v>36381716</v>
      </c>
      <c r="J566" t="s">
        <v>5993</v>
      </c>
      <c r="K566" t="s">
        <v>5464</v>
      </c>
      <c r="L566" t="s">
        <v>595</v>
      </c>
      <c r="M566">
        <v>197584</v>
      </c>
      <c r="N566">
        <v>7067</v>
      </c>
      <c r="O566" t="s">
        <v>6056</v>
      </c>
      <c r="P566">
        <v>4</v>
      </c>
      <c r="Q566" t="s">
        <v>7583</v>
      </c>
      <c r="R566" t="s">
        <v>7584</v>
      </c>
      <c r="S566">
        <v>918</v>
      </c>
      <c r="T566" t="s">
        <v>4989</v>
      </c>
      <c r="U566" t="s">
        <v>4990</v>
      </c>
      <c r="V566" t="s">
        <v>4991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4981</v>
      </c>
      <c r="B567" t="s">
        <v>6815</v>
      </c>
      <c r="C567">
        <v>117</v>
      </c>
      <c r="D567">
        <v>98</v>
      </c>
      <c r="E567">
        <v>0</v>
      </c>
      <c r="F567">
        <v>697</v>
      </c>
      <c r="G567" t="s">
        <v>7585</v>
      </c>
      <c r="H567">
        <v>12000</v>
      </c>
      <c r="I567">
        <v>55585389</v>
      </c>
      <c r="J567" t="s">
        <v>6790</v>
      </c>
      <c r="K567" t="s">
        <v>5553</v>
      </c>
      <c r="L567" t="s">
        <v>596</v>
      </c>
      <c r="M567">
        <v>64121</v>
      </c>
      <c r="N567">
        <v>15269</v>
      </c>
      <c r="O567" t="s">
        <v>7586</v>
      </c>
      <c r="P567">
        <v>1</v>
      </c>
      <c r="Q567" t="s">
        <v>7587</v>
      </c>
      <c r="R567" t="s">
        <v>7588</v>
      </c>
      <c r="S567">
        <v>241</v>
      </c>
      <c r="T567" t="s">
        <v>4989</v>
      </c>
      <c r="U567" t="s">
        <v>4990</v>
      </c>
      <c r="V567" t="s">
        <v>5452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4981</v>
      </c>
      <c r="B568" t="s">
        <v>7525</v>
      </c>
      <c r="C568">
        <v>108</v>
      </c>
      <c r="D568">
        <v>134</v>
      </c>
      <c r="E568">
        <v>272</v>
      </c>
      <c r="F568">
        <v>215</v>
      </c>
      <c r="G568" t="s">
        <v>7589</v>
      </c>
      <c r="H568">
        <v>548</v>
      </c>
      <c r="I568">
        <v>36976367</v>
      </c>
      <c r="J568" t="s">
        <v>6779</v>
      </c>
      <c r="K568" t="s">
        <v>7590</v>
      </c>
      <c r="L568" t="s">
        <v>597</v>
      </c>
      <c r="M568">
        <v>81611</v>
      </c>
      <c r="N568">
        <v>1044</v>
      </c>
      <c r="O568" t="s">
        <v>7591</v>
      </c>
      <c r="P568">
        <v>3</v>
      </c>
      <c r="Q568" t="s">
        <v>7592</v>
      </c>
      <c r="R568" t="s">
        <v>7593</v>
      </c>
      <c r="S568">
        <v>274</v>
      </c>
      <c r="T568" t="s">
        <v>4989</v>
      </c>
      <c r="U568" t="s">
        <v>4990</v>
      </c>
      <c r="V568" t="s">
        <v>4991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4981</v>
      </c>
      <c r="B569" t="s">
        <v>7594</v>
      </c>
      <c r="C569">
        <v>141</v>
      </c>
      <c r="D569">
        <v>97</v>
      </c>
      <c r="E569">
        <v>6</v>
      </c>
      <c r="F569">
        <v>415</v>
      </c>
      <c r="G569" t="s">
        <v>5657</v>
      </c>
      <c r="H569">
        <v>22000</v>
      </c>
      <c r="I569">
        <v>107225164</v>
      </c>
      <c r="J569" t="s">
        <v>7595</v>
      </c>
      <c r="K569" t="s">
        <v>5085</v>
      </c>
      <c r="L569" t="s">
        <v>598</v>
      </c>
      <c r="M569">
        <v>27130</v>
      </c>
      <c r="N569">
        <v>24350</v>
      </c>
      <c r="O569" t="s">
        <v>7596</v>
      </c>
      <c r="P569">
        <v>0</v>
      </c>
      <c r="Q569" t="s">
        <v>7597</v>
      </c>
      <c r="R569" t="s">
        <v>7598</v>
      </c>
      <c r="S569">
        <v>126</v>
      </c>
      <c r="T569" t="s">
        <v>4989</v>
      </c>
      <c r="U569" t="s">
        <v>4990</v>
      </c>
      <c r="V569" t="s">
        <v>5039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4981</v>
      </c>
      <c r="B570" t="s">
        <v>7537</v>
      </c>
      <c r="C570">
        <v>176</v>
      </c>
      <c r="D570">
        <v>112</v>
      </c>
      <c r="E570">
        <v>72</v>
      </c>
      <c r="F570">
        <v>715</v>
      </c>
      <c r="G570" t="s">
        <v>5288</v>
      </c>
      <c r="H570">
        <v>11000</v>
      </c>
      <c r="I570">
        <v>70224196</v>
      </c>
      <c r="J570" t="s">
        <v>7599</v>
      </c>
      <c r="K570" t="s">
        <v>5516</v>
      </c>
      <c r="L570" t="s">
        <v>599</v>
      </c>
      <c r="M570">
        <v>59352</v>
      </c>
      <c r="N570">
        <v>13827</v>
      </c>
      <c r="O570" t="s">
        <v>7600</v>
      </c>
      <c r="P570">
        <v>0</v>
      </c>
      <c r="Q570" t="s">
        <v>7601</v>
      </c>
      <c r="R570" t="s">
        <v>7602</v>
      </c>
      <c r="S570">
        <v>138</v>
      </c>
      <c r="T570" t="s">
        <v>4989</v>
      </c>
      <c r="U570" t="s">
        <v>4990</v>
      </c>
      <c r="V570" t="s">
        <v>4991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4981</v>
      </c>
      <c r="B571" t="s">
        <v>7603</v>
      </c>
      <c r="C571">
        <v>230</v>
      </c>
      <c r="D571">
        <v>153</v>
      </c>
      <c r="E571">
        <v>0</v>
      </c>
      <c r="F571">
        <v>130</v>
      </c>
      <c r="G571" t="s">
        <v>6389</v>
      </c>
      <c r="H571">
        <v>11000</v>
      </c>
      <c r="I571">
        <v>51814190</v>
      </c>
      <c r="J571" t="s">
        <v>7045</v>
      </c>
      <c r="K571" t="s">
        <v>6761</v>
      </c>
      <c r="L571" t="s">
        <v>600</v>
      </c>
      <c r="M571">
        <v>100837</v>
      </c>
      <c r="N571">
        <v>11852</v>
      </c>
      <c r="O571" t="s">
        <v>7604</v>
      </c>
      <c r="P571">
        <v>1</v>
      </c>
      <c r="Q571" t="s">
        <v>7605</v>
      </c>
      <c r="R571" t="s">
        <v>7606</v>
      </c>
      <c r="S571">
        <v>301</v>
      </c>
      <c r="T571" t="s">
        <v>4989</v>
      </c>
      <c r="U571" t="s">
        <v>4990</v>
      </c>
      <c r="V571" t="s">
        <v>5452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4981</v>
      </c>
      <c r="B572" t="s">
        <v>5149</v>
      </c>
      <c r="C572">
        <v>234</v>
      </c>
      <c r="D572">
        <v>110</v>
      </c>
      <c r="E572">
        <v>532</v>
      </c>
      <c r="F572">
        <v>461</v>
      </c>
      <c r="G572" t="s">
        <v>7607</v>
      </c>
      <c r="H572">
        <v>3000</v>
      </c>
      <c r="I572">
        <v>47456450</v>
      </c>
      <c r="J572" t="s">
        <v>5734</v>
      </c>
      <c r="K572" t="s">
        <v>5591</v>
      </c>
      <c r="L572" t="s">
        <v>601</v>
      </c>
      <c r="M572">
        <v>101386</v>
      </c>
      <c r="N572">
        <v>5187</v>
      </c>
      <c r="O572" t="s">
        <v>7608</v>
      </c>
      <c r="P572">
        <v>1</v>
      </c>
      <c r="Q572" t="s">
        <v>7609</v>
      </c>
      <c r="R572" t="s">
        <v>7610</v>
      </c>
      <c r="S572">
        <v>289</v>
      </c>
      <c r="T572" t="s">
        <v>4989</v>
      </c>
      <c r="U572" t="s">
        <v>4990</v>
      </c>
      <c r="V572" t="s">
        <v>5452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4981</v>
      </c>
      <c r="B573" t="s">
        <v>6408</v>
      </c>
      <c r="C573">
        <v>164</v>
      </c>
      <c r="D573">
        <v>122</v>
      </c>
      <c r="E573">
        <v>285</v>
      </c>
      <c r="F573">
        <v>989</v>
      </c>
      <c r="G573" t="s">
        <v>7196</v>
      </c>
      <c r="H573">
        <v>8000</v>
      </c>
      <c r="I573">
        <v>148213377</v>
      </c>
      <c r="J573" t="s">
        <v>7611</v>
      </c>
      <c r="K573" t="s">
        <v>6000</v>
      </c>
      <c r="L573" t="s">
        <v>602</v>
      </c>
      <c r="M573">
        <v>130776</v>
      </c>
      <c r="N573">
        <v>12410</v>
      </c>
      <c r="O573" t="s">
        <v>7612</v>
      </c>
      <c r="P573">
        <v>5</v>
      </c>
      <c r="Q573" t="s">
        <v>7613</v>
      </c>
      <c r="R573" t="s">
        <v>7614</v>
      </c>
      <c r="S573">
        <v>437</v>
      </c>
      <c r="T573" t="s">
        <v>4989</v>
      </c>
      <c r="U573" t="s">
        <v>4990</v>
      </c>
      <c r="V573" t="s">
        <v>4991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4981</v>
      </c>
      <c r="B574" t="s">
        <v>7615</v>
      </c>
      <c r="C574">
        <v>91</v>
      </c>
      <c r="D574">
        <v>87</v>
      </c>
      <c r="E574">
        <v>41</v>
      </c>
      <c r="F574">
        <v>574</v>
      </c>
      <c r="G574" t="s">
        <v>6330</v>
      </c>
      <c r="H574">
        <v>1000</v>
      </c>
      <c r="I574">
        <v>112950721</v>
      </c>
      <c r="J574" t="s">
        <v>5393</v>
      </c>
      <c r="K574" t="s">
        <v>7616</v>
      </c>
      <c r="L574" t="s">
        <v>603</v>
      </c>
      <c r="M574">
        <v>33884</v>
      </c>
      <c r="N574">
        <v>3287</v>
      </c>
      <c r="O574" t="s">
        <v>7617</v>
      </c>
      <c r="P574">
        <v>0</v>
      </c>
      <c r="Q574" t="s">
        <v>7618</v>
      </c>
      <c r="R574" t="s">
        <v>7619</v>
      </c>
      <c r="S574">
        <v>79</v>
      </c>
      <c r="T574" t="s">
        <v>4989</v>
      </c>
      <c r="U574" t="s">
        <v>4990</v>
      </c>
      <c r="V574" t="s">
        <v>5039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4981</v>
      </c>
      <c r="B575" t="s">
        <v>7620</v>
      </c>
      <c r="C575">
        <v>132</v>
      </c>
      <c r="D575">
        <v>178</v>
      </c>
      <c r="E575">
        <v>0</v>
      </c>
      <c r="F575">
        <v>403</v>
      </c>
      <c r="G575" t="s">
        <v>7621</v>
      </c>
      <c r="H575">
        <v>906</v>
      </c>
      <c r="I575">
        <v>75600000</v>
      </c>
      <c r="J575" t="s">
        <v>7622</v>
      </c>
      <c r="K575" t="s">
        <v>7623</v>
      </c>
      <c r="L575" t="s">
        <v>604</v>
      </c>
      <c r="M575">
        <v>736638</v>
      </c>
      <c r="N575">
        <v>1976</v>
      </c>
      <c r="O575" t="s">
        <v>7624</v>
      </c>
      <c r="P575">
        <v>1</v>
      </c>
      <c r="Q575" t="s">
        <v>7625</v>
      </c>
      <c r="R575" t="s">
        <v>7626</v>
      </c>
      <c r="S575">
        <v>1065</v>
      </c>
      <c r="T575" t="s">
        <v>4989</v>
      </c>
      <c r="U575" t="s">
        <v>4990</v>
      </c>
      <c r="V575" t="s">
        <v>5452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4981</v>
      </c>
      <c r="B576" t="s">
        <v>4999</v>
      </c>
      <c r="C576">
        <v>262</v>
      </c>
      <c r="D576">
        <v>125</v>
      </c>
      <c r="E576">
        <v>0</v>
      </c>
      <c r="F576">
        <v>210</v>
      </c>
      <c r="G576" t="s">
        <v>7627</v>
      </c>
      <c r="H576">
        <v>15000</v>
      </c>
      <c r="I576">
        <v>62647540</v>
      </c>
      <c r="J576" t="s">
        <v>6176</v>
      </c>
      <c r="K576" t="s">
        <v>5274</v>
      </c>
      <c r="L576" t="s">
        <v>605</v>
      </c>
      <c r="M576">
        <v>143525</v>
      </c>
      <c r="N576">
        <v>15850</v>
      </c>
      <c r="O576" t="s">
        <v>7628</v>
      </c>
      <c r="P576">
        <v>0</v>
      </c>
      <c r="Q576" t="s">
        <v>7629</v>
      </c>
      <c r="R576" t="s">
        <v>7630</v>
      </c>
      <c r="S576">
        <v>657</v>
      </c>
      <c r="T576" t="s">
        <v>4989</v>
      </c>
      <c r="U576" t="s">
        <v>5605</v>
      </c>
      <c r="V576" t="s">
        <v>5452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4981</v>
      </c>
      <c r="B577" t="s">
        <v>7631</v>
      </c>
      <c r="C577">
        <v>299</v>
      </c>
      <c r="D577">
        <v>87</v>
      </c>
      <c r="E577">
        <v>30</v>
      </c>
      <c r="F577">
        <v>433</v>
      </c>
      <c r="G577" t="s">
        <v>7632</v>
      </c>
      <c r="H577">
        <v>745</v>
      </c>
      <c r="I577">
        <v>183132370</v>
      </c>
      <c r="J577" t="s">
        <v>7633</v>
      </c>
      <c r="K577" t="s">
        <v>7402</v>
      </c>
      <c r="L577" t="s">
        <v>606</v>
      </c>
      <c r="M577">
        <v>259083</v>
      </c>
      <c r="N577">
        <v>3086</v>
      </c>
      <c r="O577" t="s">
        <v>7634</v>
      </c>
      <c r="P577">
        <v>0</v>
      </c>
      <c r="Q577" t="s">
        <v>7635</v>
      </c>
      <c r="R577" t="s">
        <v>7636</v>
      </c>
      <c r="S577">
        <v>763</v>
      </c>
      <c r="T577" t="s">
        <v>4989</v>
      </c>
      <c r="U577" t="s">
        <v>4990</v>
      </c>
      <c r="V577" t="s">
        <v>4991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4981</v>
      </c>
      <c r="B578" t="s">
        <v>7637</v>
      </c>
      <c r="C578">
        <v>128</v>
      </c>
      <c r="D578">
        <v>152</v>
      </c>
      <c r="E578">
        <v>0</v>
      </c>
      <c r="F578">
        <v>745</v>
      </c>
      <c r="G578" t="s">
        <v>7020</v>
      </c>
      <c r="H578">
        <v>940</v>
      </c>
      <c r="I578">
        <v>27796042</v>
      </c>
      <c r="J578" t="s">
        <v>5140</v>
      </c>
      <c r="K578" t="s">
        <v>7638</v>
      </c>
      <c r="L578" t="s">
        <v>607</v>
      </c>
      <c r="M578">
        <v>45031</v>
      </c>
      <c r="N578">
        <v>4310</v>
      </c>
      <c r="O578" t="s">
        <v>7639</v>
      </c>
      <c r="P578">
        <v>1</v>
      </c>
      <c r="Q578" t="s">
        <v>7640</v>
      </c>
      <c r="R578" t="s">
        <v>7641</v>
      </c>
      <c r="S578">
        <v>376</v>
      </c>
      <c r="T578" t="s">
        <v>4989</v>
      </c>
      <c r="U578" t="s">
        <v>4990</v>
      </c>
      <c r="V578" t="s">
        <v>5039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4981</v>
      </c>
      <c r="B579" t="s">
        <v>6668</v>
      </c>
      <c r="C579">
        <v>109</v>
      </c>
      <c r="D579">
        <v>116</v>
      </c>
      <c r="E579">
        <v>212</v>
      </c>
      <c r="F579">
        <v>462</v>
      </c>
      <c r="G579" t="s">
        <v>6375</v>
      </c>
      <c r="H579">
        <v>13000</v>
      </c>
      <c r="I579">
        <v>32616869</v>
      </c>
      <c r="J579" t="s">
        <v>7642</v>
      </c>
      <c r="K579" t="s">
        <v>6436</v>
      </c>
      <c r="L579" t="s">
        <v>608</v>
      </c>
      <c r="M579">
        <v>34435</v>
      </c>
      <c r="N579">
        <v>14780</v>
      </c>
      <c r="O579" t="s">
        <v>7643</v>
      </c>
      <c r="P579">
        <v>0</v>
      </c>
      <c r="Q579" t="s">
        <v>7644</v>
      </c>
      <c r="R579" t="s">
        <v>7645</v>
      </c>
      <c r="S579">
        <v>346</v>
      </c>
      <c r="T579" t="s">
        <v>4989</v>
      </c>
      <c r="U579" t="s">
        <v>4990</v>
      </c>
      <c r="V579" t="s">
        <v>4991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4981</v>
      </c>
      <c r="B580" t="s">
        <v>6936</v>
      </c>
      <c r="C580">
        <v>88</v>
      </c>
      <c r="D580">
        <v>109</v>
      </c>
      <c r="E580">
        <v>218</v>
      </c>
      <c r="F580">
        <v>8</v>
      </c>
      <c r="G580" t="s">
        <v>7646</v>
      </c>
      <c r="H580">
        <v>21</v>
      </c>
      <c r="I580">
        <v>18947630</v>
      </c>
      <c r="J580" t="s">
        <v>7647</v>
      </c>
      <c r="K580" t="s">
        <v>7648</v>
      </c>
      <c r="L580" t="s">
        <v>609</v>
      </c>
      <c r="M580">
        <v>11798</v>
      </c>
      <c r="N580">
        <v>55</v>
      </c>
      <c r="O580" t="s">
        <v>7649</v>
      </c>
      <c r="P580">
        <v>0</v>
      </c>
      <c r="Q580" t="s">
        <v>7650</v>
      </c>
      <c r="R580" t="s">
        <v>7651</v>
      </c>
      <c r="S580">
        <v>124</v>
      </c>
      <c r="T580" t="s">
        <v>4989</v>
      </c>
      <c r="U580" t="s">
        <v>6174</v>
      </c>
      <c r="V580" t="s">
        <v>5039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4981</v>
      </c>
      <c r="B581" t="s">
        <v>5725</v>
      </c>
      <c r="C581">
        <v>261</v>
      </c>
      <c r="D581">
        <v>108</v>
      </c>
      <c r="E581">
        <v>0</v>
      </c>
      <c r="F581">
        <v>882</v>
      </c>
      <c r="G581" t="s">
        <v>5157</v>
      </c>
      <c r="H581">
        <v>3000</v>
      </c>
      <c r="I581">
        <v>114195633</v>
      </c>
      <c r="J581" t="s">
        <v>7652</v>
      </c>
      <c r="K581" t="s">
        <v>5158</v>
      </c>
      <c r="L581" t="s">
        <v>610</v>
      </c>
      <c r="M581">
        <v>193770</v>
      </c>
      <c r="N581">
        <v>7273</v>
      </c>
      <c r="O581" t="s">
        <v>5118</v>
      </c>
      <c r="P581">
        <v>0</v>
      </c>
      <c r="Q581" t="s">
        <v>7653</v>
      </c>
      <c r="R581" t="s">
        <v>7654</v>
      </c>
      <c r="S581">
        <v>2003</v>
      </c>
      <c r="T581" t="s">
        <v>4989</v>
      </c>
      <c r="U581" t="s">
        <v>4990</v>
      </c>
      <c r="V581" t="s">
        <v>4991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4981</v>
      </c>
      <c r="B582" t="s">
        <v>7655</v>
      </c>
      <c r="C582">
        <v>73</v>
      </c>
      <c r="D582">
        <v>85</v>
      </c>
      <c r="E582">
        <v>84</v>
      </c>
      <c r="F582">
        <v>595</v>
      </c>
      <c r="G582" t="s">
        <v>7616</v>
      </c>
      <c r="H582">
        <v>1000</v>
      </c>
      <c r="I582">
        <v>144156464</v>
      </c>
      <c r="J582" t="s">
        <v>5393</v>
      </c>
      <c r="K582" t="s">
        <v>5322</v>
      </c>
      <c r="L582" t="s">
        <v>611</v>
      </c>
      <c r="M582">
        <v>74343</v>
      </c>
      <c r="N582">
        <v>4166</v>
      </c>
      <c r="O582" t="s">
        <v>7656</v>
      </c>
      <c r="P582">
        <v>0</v>
      </c>
      <c r="Q582" t="s">
        <v>7657</v>
      </c>
      <c r="R582" t="s">
        <v>7658</v>
      </c>
      <c r="S582">
        <v>98</v>
      </c>
      <c r="T582" t="s">
        <v>4989</v>
      </c>
      <c r="U582" t="s">
        <v>4990</v>
      </c>
      <c r="V582" t="s">
        <v>4991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4981</v>
      </c>
      <c r="B583" t="s">
        <v>5725</v>
      </c>
      <c r="C583">
        <v>208</v>
      </c>
      <c r="D583">
        <v>106</v>
      </c>
      <c r="E583">
        <v>0</v>
      </c>
      <c r="F583">
        <v>242</v>
      </c>
      <c r="G583" t="s">
        <v>7659</v>
      </c>
      <c r="H583">
        <v>710</v>
      </c>
      <c r="I583">
        <v>227965690</v>
      </c>
      <c r="J583" t="s">
        <v>7169</v>
      </c>
      <c r="K583" t="s">
        <v>7660</v>
      </c>
      <c r="L583" t="s">
        <v>612</v>
      </c>
      <c r="M583">
        <v>271592</v>
      </c>
      <c r="N583">
        <v>1675</v>
      </c>
      <c r="O583" t="s">
        <v>7661</v>
      </c>
      <c r="P583">
        <v>0</v>
      </c>
      <c r="Q583" t="s">
        <v>7662</v>
      </c>
      <c r="R583" t="s">
        <v>7663</v>
      </c>
      <c r="S583">
        <v>2335</v>
      </c>
      <c r="T583" t="s">
        <v>4989</v>
      </c>
      <c r="U583" t="s">
        <v>4990</v>
      </c>
      <c r="V583" t="s">
        <v>4991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4981</v>
      </c>
      <c r="B584" t="s">
        <v>5082</v>
      </c>
      <c r="C584">
        <v>205</v>
      </c>
      <c r="D584">
        <v>93</v>
      </c>
      <c r="E584">
        <v>80</v>
      </c>
      <c r="F584">
        <v>48</v>
      </c>
      <c r="G584" t="s">
        <v>7664</v>
      </c>
      <c r="H584">
        <v>692</v>
      </c>
      <c r="I584">
        <v>436471036</v>
      </c>
      <c r="J584" t="s">
        <v>7665</v>
      </c>
      <c r="K584" t="s">
        <v>5569</v>
      </c>
      <c r="L584" t="s">
        <v>613</v>
      </c>
      <c r="M584">
        <v>314630</v>
      </c>
      <c r="N584">
        <v>1148</v>
      </c>
      <c r="O584" t="s">
        <v>7666</v>
      </c>
      <c r="P584">
        <v>1</v>
      </c>
      <c r="Q584" t="s">
        <v>7667</v>
      </c>
      <c r="R584" t="s">
        <v>7668</v>
      </c>
      <c r="S584">
        <v>483</v>
      </c>
      <c r="T584" t="s">
        <v>4989</v>
      </c>
      <c r="U584" t="s">
        <v>4990</v>
      </c>
      <c r="V584" t="s">
        <v>5039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4981</v>
      </c>
      <c r="B585" t="s">
        <v>5217</v>
      </c>
      <c r="C585">
        <v>256</v>
      </c>
      <c r="D585">
        <v>117</v>
      </c>
      <c r="E585">
        <v>487</v>
      </c>
      <c r="F585">
        <v>769</v>
      </c>
      <c r="G585" t="s">
        <v>7669</v>
      </c>
      <c r="H585">
        <v>1000</v>
      </c>
      <c r="I585">
        <v>244052771</v>
      </c>
      <c r="J585" t="s">
        <v>5218</v>
      </c>
      <c r="K585" t="s">
        <v>5230</v>
      </c>
      <c r="L585" t="s">
        <v>614</v>
      </c>
      <c r="M585">
        <v>263853</v>
      </c>
      <c r="N585">
        <v>4905</v>
      </c>
      <c r="O585" t="s">
        <v>7670</v>
      </c>
      <c r="P585">
        <v>0</v>
      </c>
      <c r="Q585" t="s">
        <v>7671</v>
      </c>
      <c r="R585" t="s">
        <v>7672</v>
      </c>
      <c r="S585">
        <v>584</v>
      </c>
      <c r="T585" t="s">
        <v>4989</v>
      </c>
      <c r="U585" t="s">
        <v>4990</v>
      </c>
      <c r="V585" t="s">
        <v>5193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4981</v>
      </c>
      <c r="B586" t="s">
        <v>7673</v>
      </c>
      <c r="C586">
        <v>103</v>
      </c>
      <c r="D586">
        <v>116</v>
      </c>
      <c r="E586">
        <v>0</v>
      </c>
      <c r="F586">
        <v>995</v>
      </c>
      <c r="G586" t="s">
        <v>5078</v>
      </c>
      <c r="H586">
        <v>8000</v>
      </c>
      <c r="I586">
        <v>152149590</v>
      </c>
      <c r="J586" t="s">
        <v>6351</v>
      </c>
      <c r="K586" t="s">
        <v>6225</v>
      </c>
      <c r="L586" t="s">
        <v>615</v>
      </c>
      <c r="M586">
        <v>74274</v>
      </c>
      <c r="N586">
        <v>12790</v>
      </c>
      <c r="O586" t="s">
        <v>7674</v>
      </c>
      <c r="P586">
        <v>2</v>
      </c>
      <c r="Q586" t="s">
        <v>7675</v>
      </c>
      <c r="R586" t="s">
        <v>7676</v>
      </c>
      <c r="S586">
        <v>255</v>
      </c>
      <c r="T586" t="s">
        <v>4989</v>
      </c>
      <c r="U586" t="s">
        <v>4990</v>
      </c>
      <c r="V586" t="s">
        <v>5039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4981</v>
      </c>
      <c r="B587" t="s">
        <v>5379</v>
      </c>
      <c r="C587">
        <v>191</v>
      </c>
      <c r="D587">
        <v>132</v>
      </c>
      <c r="E587">
        <v>357</v>
      </c>
      <c r="F587">
        <v>212</v>
      </c>
      <c r="G587" t="s">
        <v>7677</v>
      </c>
      <c r="H587">
        <v>14000</v>
      </c>
      <c r="I587">
        <v>141204016</v>
      </c>
      <c r="J587" t="s">
        <v>5001</v>
      </c>
      <c r="K587" t="s">
        <v>5243</v>
      </c>
      <c r="L587" t="s">
        <v>616</v>
      </c>
      <c r="M587">
        <v>142569</v>
      </c>
      <c r="N587">
        <v>14790</v>
      </c>
      <c r="O587" t="s">
        <v>7678</v>
      </c>
      <c r="P587">
        <v>0</v>
      </c>
      <c r="Q587" t="s">
        <v>7679</v>
      </c>
      <c r="R587" t="s">
        <v>7680</v>
      </c>
      <c r="S587">
        <v>737</v>
      </c>
      <c r="T587" t="s">
        <v>4989</v>
      </c>
      <c r="U587" t="s">
        <v>4990</v>
      </c>
      <c r="V587" t="s">
        <v>4991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4981</v>
      </c>
      <c r="B588" t="s">
        <v>7681</v>
      </c>
      <c r="C588">
        <v>147</v>
      </c>
      <c r="D588">
        <v>92</v>
      </c>
      <c r="E588">
        <v>5</v>
      </c>
      <c r="F588">
        <v>726</v>
      </c>
      <c r="G588" t="s">
        <v>7682</v>
      </c>
      <c r="H588">
        <v>870</v>
      </c>
      <c r="I588">
        <v>162495848</v>
      </c>
      <c r="J588" t="s">
        <v>5188</v>
      </c>
      <c r="K588" t="s">
        <v>7683</v>
      </c>
      <c r="L588" t="s">
        <v>617</v>
      </c>
      <c r="M588">
        <v>34359</v>
      </c>
      <c r="N588">
        <v>5217</v>
      </c>
      <c r="O588" t="s">
        <v>5488</v>
      </c>
      <c r="P588">
        <v>0</v>
      </c>
      <c r="Q588" t="s">
        <v>7684</v>
      </c>
      <c r="R588" t="s">
        <v>7685</v>
      </c>
      <c r="S588">
        <v>133</v>
      </c>
      <c r="T588" t="s">
        <v>4989</v>
      </c>
      <c r="U588" t="s">
        <v>4990</v>
      </c>
      <c r="V588" t="s">
        <v>5039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4981</v>
      </c>
      <c r="B589" t="s">
        <v>5673</v>
      </c>
      <c r="C589">
        <v>79</v>
      </c>
      <c r="D589">
        <v>139</v>
      </c>
      <c r="E589">
        <v>2000</v>
      </c>
      <c r="F589">
        <v>808</v>
      </c>
      <c r="G589" t="s">
        <v>5355</v>
      </c>
      <c r="H589">
        <v>960</v>
      </c>
      <c r="I589">
        <v>136448821</v>
      </c>
      <c r="J589" t="s">
        <v>6226</v>
      </c>
      <c r="K589" t="s">
        <v>7152</v>
      </c>
      <c r="L589" t="s">
        <v>618</v>
      </c>
      <c r="M589">
        <v>98989</v>
      </c>
      <c r="N589">
        <v>3667</v>
      </c>
      <c r="O589" t="s">
        <v>5845</v>
      </c>
      <c r="P589">
        <v>1</v>
      </c>
      <c r="Q589" t="s">
        <v>7686</v>
      </c>
      <c r="R589" t="s">
        <v>7687</v>
      </c>
      <c r="S589">
        <v>158</v>
      </c>
      <c r="T589" t="s">
        <v>4989</v>
      </c>
      <c r="U589" t="s">
        <v>4990</v>
      </c>
      <c r="V589" t="s">
        <v>5452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4981</v>
      </c>
      <c r="B590" t="s">
        <v>6419</v>
      </c>
      <c r="C590">
        <v>486</v>
      </c>
      <c r="D590">
        <v>153</v>
      </c>
      <c r="E590">
        <v>16000</v>
      </c>
      <c r="F590">
        <v>11000</v>
      </c>
      <c r="G590" t="s">
        <v>5246</v>
      </c>
      <c r="H590">
        <v>13000</v>
      </c>
      <c r="I590">
        <v>120523073</v>
      </c>
      <c r="J590" t="s">
        <v>7688</v>
      </c>
      <c r="K590" t="s">
        <v>5345</v>
      </c>
      <c r="L590" t="s">
        <v>619</v>
      </c>
      <c r="M590">
        <v>885175</v>
      </c>
      <c r="N590">
        <v>36741</v>
      </c>
      <c r="O590" t="s">
        <v>5002</v>
      </c>
      <c r="P590">
        <v>1</v>
      </c>
      <c r="Q590" t="s">
        <v>7689</v>
      </c>
      <c r="R590" t="s">
        <v>7690</v>
      </c>
      <c r="S590">
        <v>1527</v>
      </c>
      <c r="T590" t="s">
        <v>4989</v>
      </c>
      <c r="U590" t="s">
        <v>4990</v>
      </c>
      <c r="V590" t="s">
        <v>5452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4981</v>
      </c>
      <c r="B591" t="s">
        <v>5287</v>
      </c>
      <c r="C591">
        <v>75</v>
      </c>
      <c r="D591">
        <v>142</v>
      </c>
      <c r="E591">
        <v>14000</v>
      </c>
      <c r="F591">
        <v>5000</v>
      </c>
      <c r="G591" t="s">
        <v>6225</v>
      </c>
      <c r="H591">
        <v>49000</v>
      </c>
      <c r="I591">
        <v>119654900</v>
      </c>
      <c r="J591" t="s">
        <v>5621</v>
      </c>
      <c r="K591" t="s">
        <v>5641</v>
      </c>
      <c r="L591" t="s">
        <v>620</v>
      </c>
      <c r="M591">
        <v>182802</v>
      </c>
      <c r="N591">
        <v>64259</v>
      </c>
      <c r="O591" t="s">
        <v>6938</v>
      </c>
      <c r="P591">
        <v>1</v>
      </c>
      <c r="Q591" t="s">
        <v>7691</v>
      </c>
      <c r="R591" t="s">
        <v>7692</v>
      </c>
      <c r="S591">
        <v>363</v>
      </c>
      <c r="T591" t="s">
        <v>4989</v>
      </c>
      <c r="U591" t="s">
        <v>4990</v>
      </c>
      <c r="V591" t="s">
        <v>5039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4981</v>
      </c>
      <c r="B592" t="s">
        <v>5178</v>
      </c>
      <c r="C592">
        <v>245</v>
      </c>
      <c r="D592">
        <v>101</v>
      </c>
      <c r="E592">
        <v>420</v>
      </c>
      <c r="F592">
        <v>467</v>
      </c>
      <c r="G592" t="s">
        <v>6462</v>
      </c>
      <c r="H592">
        <v>12000</v>
      </c>
      <c r="I592">
        <v>72660029</v>
      </c>
      <c r="J592" t="s">
        <v>5067</v>
      </c>
      <c r="K592" t="s">
        <v>5856</v>
      </c>
      <c r="L592" t="s">
        <v>347</v>
      </c>
      <c r="M592">
        <v>115687</v>
      </c>
      <c r="N592">
        <v>16235</v>
      </c>
      <c r="O592" t="s">
        <v>6503</v>
      </c>
      <c r="P592">
        <v>0</v>
      </c>
      <c r="Q592" t="s">
        <v>6504</v>
      </c>
      <c r="R592" t="s">
        <v>6505</v>
      </c>
      <c r="S592">
        <v>269</v>
      </c>
      <c r="T592" t="s">
        <v>4989</v>
      </c>
      <c r="U592" t="s">
        <v>4990</v>
      </c>
      <c r="V592" t="s">
        <v>4991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4981</v>
      </c>
      <c r="B593" t="s">
        <v>6668</v>
      </c>
      <c r="C593">
        <v>142</v>
      </c>
      <c r="D593">
        <v>124</v>
      </c>
      <c r="E593">
        <v>212</v>
      </c>
      <c r="F593">
        <v>576</v>
      </c>
      <c r="G593" t="s">
        <v>7693</v>
      </c>
      <c r="H593">
        <v>13000</v>
      </c>
      <c r="I593">
        <v>117541000</v>
      </c>
      <c r="J593" t="s">
        <v>5009</v>
      </c>
      <c r="K593" t="s">
        <v>5778</v>
      </c>
      <c r="L593" t="s">
        <v>621</v>
      </c>
      <c r="M593">
        <v>269858</v>
      </c>
      <c r="N593">
        <v>16595</v>
      </c>
      <c r="O593" t="s">
        <v>7694</v>
      </c>
      <c r="P593">
        <v>0</v>
      </c>
      <c r="Q593" t="s">
        <v>7695</v>
      </c>
      <c r="R593" t="s">
        <v>7696</v>
      </c>
      <c r="S593">
        <v>316</v>
      </c>
      <c r="T593" t="s">
        <v>4989</v>
      </c>
      <c r="U593" t="s">
        <v>4990</v>
      </c>
      <c r="V593" t="s">
        <v>5452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4981</v>
      </c>
      <c r="B594" t="s">
        <v>7697</v>
      </c>
      <c r="C594">
        <v>144</v>
      </c>
      <c r="D594">
        <v>117</v>
      </c>
      <c r="E594">
        <v>69</v>
      </c>
      <c r="F594">
        <v>1000</v>
      </c>
      <c r="G594" t="s">
        <v>7698</v>
      </c>
      <c r="H594">
        <v>10000</v>
      </c>
      <c r="I594">
        <v>116643346</v>
      </c>
      <c r="J594" t="s">
        <v>7699</v>
      </c>
      <c r="K594" t="s">
        <v>5704</v>
      </c>
      <c r="L594" t="s">
        <v>622</v>
      </c>
      <c r="M594">
        <v>119807</v>
      </c>
      <c r="N594">
        <v>14486</v>
      </c>
      <c r="O594" t="s">
        <v>6711</v>
      </c>
      <c r="P594">
        <v>1</v>
      </c>
      <c r="Q594" t="s">
        <v>7700</v>
      </c>
      <c r="R594" t="s">
        <v>7701</v>
      </c>
      <c r="S594">
        <v>340</v>
      </c>
      <c r="T594" t="s">
        <v>4989</v>
      </c>
      <c r="U594" t="s">
        <v>4990</v>
      </c>
      <c r="V594" t="s">
        <v>4991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4981</v>
      </c>
      <c r="C595">
        <v>39</v>
      </c>
      <c r="D595">
        <v>45</v>
      </c>
      <c r="F595">
        <v>160</v>
      </c>
      <c r="G595" t="s">
        <v>7702</v>
      </c>
      <c r="H595">
        <v>898</v>
      </c>
      <c r="J595" t="s">
        <v>7703</v>
      </c>
      <c r="K595" t="s">
        <v>7704</v>
      </c>
      <c r="L595" t="s">
        <v>623</v>
      </c>
      <c r="M595">
        <v>49049</v>
      </c>
      <c r="N595">
        <v>1430</v>
      </c>
      <c r="O595" t="s">
        <v>7705</v>
      </c>
      <c r="P595">
        <v>0</v>
      </c>
      <c r="Q595" t="s">
        <v>7706</v>
      </c>
      <c r="R595" t="s">
        <v>7707</v>
      </c>
      <c r="S595">
        <v>110</v>
      </c>
      <c r="T595" t="s">
        <v>4989</v>
      </c>
      <c r="U595" t="s">
        <v>4990</v>
      </c>
      <c r="V595" t="s">
        <v>5900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4981</v>
      </c>
      <c r="B596" t="s">
        <v>7708</v>
      </c>
      <c r="C596">
        <v>153</v>
      </c>
      <c r="D596">
        <v>141</v>
      </c>
      <c r="E596">
        <v>488</v>
      </c>
      <c r="F596">
        <v>509</v>
      </c>
      <c r="G596" t="s">
        <v>6372</v>
      </c>
      <c r="H596">
        <v>10000</v>
      </c>
      <c r="I596">
        <v>100614858</v>
      </c>
      <c r="J596" t="s">
        <v>7709</v>
      </c>
      <c r="K596" t="s">
        <v>5400</v>
      </c>
      <c r="L596" t="s">
        <v>624</v>
      </c>
      <c r="M596">
        <v>206776</v>
      </c>
      <c r="N596">
        <v>11458</v>
      </c>
      <c r="O596" t="s">
        <v>5401</v>
      </c>
      <c r="P596">
        <v>1</v>
      </c>
      <c r="Q596" t="s">
        <v>7710</v>
      </c>
      <c r="R596" t="s">
        <v>7711</v>
      </c>
      <c r="S596">
        <v>1248</v>
      </c>
      <c r="T596" t="s">
        <v>4989</v>
      </c>
      <c r="U596" t="s">
        <v>4990</v>
      </c>
      <c r="V596" t="s">
        <v>5452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4981</v>
      </c>
      <c r="B597" t="s">
        <v>5725</v>
      </c>
      <c r="C597">
        <v>284</v>
      </c>
      <c r="D597">
        <v>110</v>
      </c>
      <c r="E597">
        <v>0</v>
      </c>
      <c r="F597">
        <v>559</v>
      </c>
      <c r="G597" t="s">
        <v>7712</v>
      </c>
      <c r="H597">
        <v>3000</v>
      </c>
      <c r="I597">
        <v>42272747</v>
      </c>
      <c r="J597" t="s">
        <v>7713</v>
      </c>
      <c r="K597" t="s">
        <v>5158</v>
      </c>
      <c r="L597" t="s">
        <v>625</v>
      </c>
      <c r="M597">
        <v>78635</v>
      </c>
      <c r="N597">
        <v>5609</v>
      </c>
      <c r="O597" t="s">
        <v>7714</v>
      </c>
      <c r="P597">
        <v>1</v>
      </c>
      <c r="Q597" t="s">
        <v>7715</v>
      </c>
      <c r="R597" t="s">
        <v>7716</v>
      </c>
      <c r="S597">
        <v>1040</v>
      </c>
      <c r="T597" t="s">
        <v>4989</v>
      </c>
      <c r="U597" t="s">
        <v>4990</v>
      </c>
      <c r="V597" t="s">
        <v>4991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4981</v>
      </c>
      <c r="B598" t="s">
        <v>6884</v>
      </c>
      <c r="C598">
        <v>247</v>
      </c>
      <c r="D598">
        <v>109</v>
      </c>
      <c r="E598">
        <v>545</v>
      </c>
      <c r="F598">
        <v>727</v>
      </c>
      <c r="G598" t="s">
        <v>5766</v>
      </c>
      <c r="H598">
        <v>886</v>
      </c>
      <c r="I598">
        <v>80281096</v>
      </c>
      <c r="J598" t="s">
        <v>6784</v>
      </c>
      <c r="K598" t="s">
        <v>6803</v>
      </c>
      <c r="L598" t="s">
        <v>626</v>
      </c>
      <c r="M598">
        <v>143628</v>
      </c>
      <c r="N598">
        <v>3222</v>
      </c>
      <c r="O598" t="s">
        <v>7717</v>
      </c>
      <c r="P598">
        <v>0</v>
      </c>
      <c r="Q598" t="s">
        <v>7718</v>
      </c>
      <c r="R598" t="s">
        <v>7719</v>
      </c>
      <c r="S598">
        <v>1283</v>
      </c>
      <c r="T598" t="s">
        <v>4989</v>
      </c>
      <c r="U598" t="s">
        <v>4990</v>
      </c>
      <c r="V598" t="s">
        <v>4991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4981</v>
      </c>
      <c r="B599" t="s">
        <v>7655</v>
      </c>
      <c r="C599">
        <v>107</v>
      </c>
      <c r="D599">
        <v>88</v>
      </c>
      <c r="E599">
        <v>84</v>
      </c>
      <c r="F599">
        <v>1000</v>
      </c>
      <c r="G599" t="s">
        <v>7720</v>
      </c>
      <c r="H599">
        <v>1000</v>
      </c>
      <c r="I599">
        <v>219613391</v>
      </c>
      <c r="J599" t="s">
        <v>7721</v>
      </c>
      <c r="K599" t="s">
        <v>5363</v>
      </c>
      <c r="L599" t="s">
        <v>627</v>
      </c>
      <c r="M599">
        <v>31649</v>
      </c>
      <c r="N599">
        <v>5227</v>
      </c>
      <c r="O599" t="s">
        <v>6753</v>
      </c>
      <c r="P599">
        <v>0</v>
      </c>
      <c r="Q599" t="s">
        <v>7722</v>
      </c>
      <c r="R599" t="s">
        <v>7723</v>
      </c>
      <c r="S599">
        <v>98</v>
      </c>
      <c r="T599" t="s">
        <v>4989</v>
      </c>
      <c r="U599" t="s">
        <v>4990</v>
      </c>
      <c r="V599" t="s">
        <v>5039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4981</v>
      </c>
      <c r="B600" t="s">
        <v>7724</v>
      </c>
      <c r="C600">
        <v>141</v>
      </c>
      <c r="D600">
        <v>124</v>
      </c>
      <c r="E600">
        <v>130</v>
      </c>
      <c r="F600">
        <v>841</v>
      </c>
      <c r="G600" t="s">
        <v>6140</v>
      </c>
      <c r="H600">
        <v>4000</v>
      </c>
      <c r="I600">
        <v>78120196</v>
      </c>
      <c r="J600" t="s">
        <v>5811</v>
      </c>
      <c r="K600" t="s">
        <v>5464</v>
      </c>
      <c r="L600" t="s">
        <v>628</v>
      </c>
      <c r="M600">
        <v>103241</v>
      </c>
      <c r="N600">
        <v>6181</v>
      </c>
      <c r="O600" t="s">
        <v>7725</v>
      </c>
      <c r="P600">
        <v>0</v>
      </c>
      <c r="Q600" t="s">
        <v>7726</v>
      </c>
      <c r="R600" t="s">
        <v>7727</v>
      </c>
      <c r="S600">
        <v>742</v>
      </c>
      <c r="T600" t="s">
        <v>4989</v>
      </c>
      <c r="U600" t="s">
        <v>4990</v>
      </c>
      <c r="V600" t="s">
        <v>5452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4981</v>
      </c>
      <c r="B601" t="s">
        <v>7506</v>
      </c>
      <c r="C601">
        <v>358</v>
      </c>
      <c r="D601">
        <v>119</v>
      </c>
      <c r="E601">
        <v>845</v>
      </c>
      <c r="F601">
        <v>992</v>
      </c>
      <c r="G601" t="s">
        <v>5351</v>
      </c>
      <c r="H601">
        <v>18000</v>
      </c>
      <c r="I601">
        <v>98895417</v>
      </c>
      <c r="J601" t="s">
        <v>5009</v>
      </c>
      <c r="K601" t="s">
        <v>5500</v>
      </c>
      <c r="L601" t="s">
        <v>629</v>
      </c>
      <c r="M601">
        <v>203154</v>
      </c>
      <c r="N601">
        <v>31782</v>
      </c>
      <c r="O601" t="s">
        <v>7728</v>
      </c>
      <c r="P601">
        <v>3</v>
      </c>
      <c r="Q601" t="s">
        <v>7729</v>
      </c>
      <c r="R601" t="s">
        <v>7730</v>
      </c>
      <c r="S601">
        <v>698</v>
      </c>
      <c r="T601" t="s">
        <v>4989</v>
      </c>
      <c r="U601" t="s">
        <v>4990</v>
      </c>
      <c r="V601" t="s">
        <v>5452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4981</v>
      </c>
      <c r="B602" t="s">
        <v>7731</v>
      </c>
      <c r="C602">
        <v>160</v>
      </c>
      <c r="D602">
        <v>103</v>
      </c>
      <c r="E602">
        <v>906</v>
      </c>
      <c r="F602">
        <v>748</v>
      </c>
      <c r="G602" t="s">
        <v>7731</v>
      </c>
      <c r="H602">
        <v>1000</v>
      </c>
      <c r="I602">
        <v>70117571</v>
      </c>
      <c r="J602" t="s">
        <v>5151</v>
      </c>
      <c r="K602" t="s">
        <v>7732</v>
      </c>
      <c r="L602" t="s">
        <v>630</v>
      </c>
      <c r="M602">
        <v>56741</v>
      </c>
      <c r="N602">
        <v>6207</v>
      </c>
      <c r="O602" t="s">
        <v>7733</v>
      </c>
      <c r="P602">
        <v>0</v>
      </c>
      <c r="Q602" t="s">
        <v>7734</v>
      </c>
      <c r="R602" t="s">
        <v>7735</v>
      </c>
      <c r="S602">
        <v>515</v>
      </c>
      <c r="T602" t="s">
        <v>4989</v>
      </c>
      <c r="U602" t="s">
        <v>4990</v>
      </c>
      <c r="V602" t="s">
        <v>5039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4981</v>
      </c>
      <c r="B603" t="s">
        <v>5695</v>
      </c>
      <c r="C603">
        <v>355</v>
      </c>
      <c r="D603">
        <v>116</v>
      </c>
      <c r="E603">
        <v>473</v>
      </c>
      <c r="F603">
        <v>464</v>
      </c>
      <c r="G603" t="s">
        <v>7178</v>
      </c>
      <c r="H603">
        <v>833</v>
      </c>
      <c r="I603">
        <v>83552429</v>
      </c>
      <c r="J603" t="s">
        <v>5505</v>
      </c>
      <c r="K603" t="s">
        <v>6184</v>
      </c>
      <c r="L603" t="s">
        <v>631</v>
      </c>
      <c r="M603">
        <v>154955</v>
      </c>
      <c r="N603">
        <v>4001</v>
      </c>
      <c r="O603" t="s">
        <v>5197</v>
      </c>
      <c r="P603">
        <v>0</v>
      </c>
      <c r="Q603" t="s">
        <v>7736</v>
      </c>
      <c r="R603" t="s">
        <v>7737</v>
      </c>
      <c r="S603">
        <v>800</v>
      </c>
      <c r="T603" t="s">
        <v>4989</v>
      </c>
      <c r="U603" t="s">
        <v>4990</v>
      </c>
      <c r="V603" t="s">
        <v>4991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4981</v>
      </c>
      <c r="B604" t="s">
        <v>5174</v>
      </c>
      <c r="C604">
        <v>235</v>
      </c>
      <c r="D604">
        <v>125</v>
      </c>
      <c r="E604">
        <v>13000</v>
      </c>
      <c r="F604">
        <v>883</v>
      </c>
      <c r="G604" t="s">
        <v>7738</v>
      </c>
      <c r="H604">
        <v>12000</v>
      </c>
      <c r="I604">
        <v>66257002</v>
      </c>
      <c r="J604" t="s">
        <v>6085</v>
      </c>
      <c r="K604" t="s">
        <v>5189</v>
      </c>
      <c r="L604" t="s">
        <v>632</v>
      </c>
      <c r="M604">
        <v>350698</v>
      </c>
      <c r="N604">
        <v>16138</v>
      </c>
      <c r="O604" t="s">
        <v>5163</v>
      </c>
      <c r="P604">
        <v>0</v>
      </c>
      <c r="Q604" t="s">
        <v>7739</v>
      </c>
      <c r="R604" t="s">
        <v>7740</v>
      </c>
      <c r="S604">
        <v>816</v>
      </c>
      <c r="T604" t="s">
        <v>4989</v>
      </c>
      <c r="U604" t="s">
        <v>4990</v>
      </c>
      <c r="V604" t="s">
        <v>4991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4981</v>
      </c>
      <c r="B605" t="s">
        <v>7480</v>
      </c>
      <c r="C605">
        <v>59</v>
      </c>
      <c r="D605">
        <v>125</v>
      </c>
      <c r="E605">
        <v>0</v>
      </c>
      <c r="F605">
        <v>184</v>
      </c>
      <c r="G605" t="s">
        <v>7741</v>
      </c>
      <c r="H605">
        <v>443</v>
      </c>
      <c r="I605">
        <v>65012000</v>
      </c>
      <c r="J605" t="s">
        <v>7742</v>
      </c>
      <c r="K605" t="s">
        <v>7743</v>
      </c>
      <c r="L605" t="s">
        <v>633</v>
      </c>
      <c r="M605">
        <v>43559</v>
      </c>
      <c r="N605">
        <v>1439</v>
      </c>
      <c r="O605" t="s">
        <v>7744</v>
      </c>
      <c r="P605">
        <v>1</v>
      </c>
      <c r="Q605" t="s">
        <v>7745</v>
      </c>
      <c r="R605" t="s">
        <v>7746</v>
      </c>
      <c r="S605">
        <v>137</v>
      </c>
      <c r="T605" t="s">
        <v>4989</v>
      </c>
      <c r="U605" t="s">
        <v>4990</v>
      </c>
      <c r="V605" t="s">
        <v>5452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5588</v>
      </c>
      <c r="B606" t="s">
        <v>5287</v>
      </c>
      <c r="C606">
        <v>388</v>
      </c>
      <c r="D606">
        <v>146</v>
      </c>
      <c r="E606">
        <v>14000</v>
      </c>
      <c r="F606">
        <v>979</v>
      </c>
      <c r="G606" t="s">
        <v>5257</v>
      </c>
      <c r="H606">
        <v>25000</v>
      </c>
      <c r="I606">
        <v>79883359</v>
      </c>
      <c r="J606" t="s">
        <v>7747</v>
      </c>
      <c r="K606" t="s">
        <v>7748</v>
      </c>
      <c r="L606" t="s">
        <v>634</v>
      </c>
      <c r="M606">
        <v>116159</v>
      </c>
      <c r="N606">
        <v>46726</v>
      </c>
      <c r="O606" t="s">
        <v>5262</v>
      </c>
      <c r="P606">
        <v>1</v>
      </c>
      <c r="Q606" t="s">
        <v>7749</v>
      </c>
      <c r="R606" t="s">
        <v>7750</v>
      </c>
      <c r="S606">
        <v>488</v>
      </c>
      <c r="T606" t="s">
        <v>4989</v>
      </c>
      <c r="U606" t="s">
        <v>4990</v>
      </c>
      <c r="V606" t="s">
        <v>4991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4981</v>
      </c>
      <c r="B607" t="s">
        <v>7751</v>
      </c>
      <c r="C607">
        <v>371</v>
      </c>
      <c r="D607">
        <v>118</v>
      </c>
      <c r="E607">
        <v>0</v>
      </c>
      <c r="F607">
        <v>559</v>
      </c>
      <c r="G607" t="s">
        <v>5926</v>
      </c>
      <c r="H607">
        <v>13000</v>
      </c>
      <c r="I607">
        <v>78031620</v>
      </c>
      <c r="J607" t="s">
        <v>7747</v>
      </c>
      <c r="K607" t="s">
        <v>5420</v>
      </c>
      <c r="L607" t="s">
        <v>635</v>
      </c>
      <c r="M607">
        <v>102248</v>
      </c>
      <c r="N607">
        <v>27674</v>
      </c>
      <c r="O607" t="s">
        <v>7714</v>
      </c>
      <c r="P607">
        <v>7</v>
      </c>
      <c r="Q607" t="s">
        <v>7752</v>
      </c>
      <c r="R607" t="s">
        <v>7753</v>
      </c>
      <c r="S607">
        <v>403</v>
      </c>
      <c r="T607" t="s">
        <v>4989</v>
      </c>
      <c r="U607" t="s">
        <v>4990</v>
      </c>
      <c r="V607" t="s">
        <v>4991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4981</v>
      </c>
      <c r="B608" t="s">
        <v>4982</v>
      </c>
      <c r="C608">
        <v>82</v>
      </c>
      <c r="D608">
        <v>171</v>
      </c>
      <c r="E608">
        <v>0</v>
      </c>
      <c r="F608">
        <v>638</v>
      </c>
      <c r="G608" t="s">
        <v>7754</v>
      </c>
      <c r="H608">
        <v>2000</v>
      </c>
      <c r="I608">
        <v>54222000</v>
      </c>
      <c r="J608" t="s">
        <v>6189</v>
      </c>
      <c r="K608" t="s">
        <v>7433</v>
      </c>
      <c r="L608" t="s">
        <v>636</v>
      </c>
      <c r="M608">
        <v>131217</v>
      </c>
      <c r="N608">
        <v>4074</v>
      </c>
      <c r="O608" t="s">
        <v>6076</v>
      </c>
      <c r="P608">
        <v>0</v>
      </c>
      <c r="Q608" t="s">
        <v>7755</v>
      </c>
      <c r="R608" t="s">
        <v>7756</v>
      </c>
      <c r="S608">
        <v>380</v>
      </c>
      <c r="T608" t="s">
        <v>4989</v>
      </c>
      <c r="U608" t="s">
        <v>4990</v>
      </c>
      <c r="V608" t="s">
        <v>4991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4981</v>
      </c>
      <c r="B609" t="s">
        <v>5599</v>
      </c>
      <c r="C609">
        <v>297</v>
      </c>
      <c r="D609">
        <v>136</v>
      </c>
      <c r="E609">
        <v>0</v>
      </c>
      <c r="F609">
        <v>17</v>
      </c>
      <c r="G609" t="s">
        <v>7360</v>
      </c>
      <c r="H609">
        <v>903</v>
      </c>
      <c r="I609">
        <v>52474616</v>
      </c>
      <c r="J609" t="s">
        <v>30</v>
      </c>
      <c r="K609" t="s">
        <v>5062</v>
      </c>
      <c r="L609" t="s">
        <v>637</v>
      </c>
      <c r="M609">
        <v>84118</v>
      </c>
      <c r="N609">
        <v>1579</v>
      </c>
      <c r="O609" t="s">
        <v>7757</v>
      </c>
      <c r="P609">
        <v>2</v>
      </c>
      <c r="Q609" t="s">
        <v>7758</v>
      </c>
      <c r="R609" t="s">
        <v>7759</v>
      </c>
      <c r="S609">
        <v>245</v>
      </c>
      <c r="T609" t="s">
        <v>4989</v>
      </c>
      <c r="U609" t="s">
        <v>4990</v>
      </c>
      <c r="V609" t="s">
        <v>4991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4981</v>
      </c>
      <c r="B610" t="s">
        <v>7760</v>
      </c>
      <c r="C610">
        <v>261</v>
      </c>
      <c r="D610">
        <v>92</v>
      </c>
      <c r="E610">
        <v>28</v>
      </c>
      <c r="F610">
        <v>423</v>
      </c>
      <c r="G610" t="s">
        <v>7761</v>
      </c>
      <c r="H610">
        <v>3000</v>
      </c>
      <c r="I610">
        <v>55942830</v>
      </c>
      <c r="J610" t="s">
        <v>7762</v>
      </c>
      <c r="K610" t="s">
        <v>5574</v>
      </c>
      <c r="L610" t="s">
        <v>638</v>
      </c>
      <c r="M610">
        <v>138582</v>
      </c>
      <c r="N610">
        <v>5178</v>
      </c>
      <c r="O610" t="s">
        <v>7763</v>
      </c>
      <c r="P610">
        <v>1</v>
      </c>
      <c r="Q610" t="s">
        <v>7764</v>
      </c>
      <c r="R610" t="s">
        <v>7765</v>
      </c>
      <c r="S610">
        <v>423</v>
      </c>
      <c r="T610" t="s">
        <v>4989</v>
      </c>
      <c r="U610" t="s">
        <v>4990</v>
      </c>
      <c r="V610" t="s">
        <v>4991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4981</v>
      </c>
      <c r="B611" t="s">
        <v>5809</v>
      </c>
      <c r="C611">
        <v>120</v>
      </c>
      <c r="D611">
        <v>116</v>
      </c>
      <c r="E611">
        <v>380</v>
      </c>
      <c r="F611">
        <v>774</v>
      </c>
      <c r="G611" t="s">
        <v>5778</v>
      </c>
      <c r="H611">
        <v>18000</v>
      </c>
      <c r="I611">
        <v>40932372</v>
      </c>
      <c r="J611" t="s">
        <v>5009</v>
      </c>
      <c r="K611" t="s">
        <v>6388</v>
      </c>
      <c r="L611" t="s">
        <v>639</v>
      </c>
      <c r="M611">
        <v>58023</v>
      </c>
      <c r="N611">
        <v>32563</v>
      </c>
      <c r="O611" t="s">
        <v>7766</v>
      </c>
      <c r="P611">
        <v>0</v>
      </c>
      <c r="Q611" t="s">
        <v>7767</v>
      </c>
      <c r="R611" t="s">
        <v>7768</v>
      </c>
      <c r="S611">
        <v>281</v>
      </c>
      <c r="T611" t="s">
        <v>4989</v>
      </c>
      <c r="U611" t="s">
        <v>4990</v>
      </c>
      <c r="V611" t="s">
        <v>5452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4981</v>
      </c>
      <c r="B612" t="s">
        <v>5542</v>
      </c>
      <c r="C612">
        <v>228</v>
      </c>
      <c r="D612">
        <v>127</v>
      </c>
      <c r="E612">
        <v>905</v>
      </c>
      <c r="F612">
        <v>271</v>
      </c>
      <c r="G612" t="s">
        <v>5622</v>
      </c>
      <c r="H612">
        <v>15000</v>
      </c>
      <c r="I612">
        <v>38345403</v>
      </c>
      <c r="J612" t="s">
        <v>7769</v>
      </c>
      <c r="K612" t="s">
        <v>5055</v>
      </c>
      <c r="L612" t="s">
        <v>640</v>
      </c>
      <c r="M612">
        <v>212085</v>
      </c>
      <c r="N612">
        <v>16034</v>
      </c>
      <c r="O612" t="s">
        <v>7770</v>
      </c>
      <c r="P612">
        <v>8</v>
      </c>
      <c r="Q612" t="s">
        <v>7771</v>
      </c>
      <c r="R612" t="s">
        <v>7772</v>
      </c>
      <c r="S612">
        <v>492</v>
      </c>
      <c r="T612" t="s">
        <v>4989</v>
      </c>
      <c r="U612" t="s">
        <v>5006</v>
      </c>
      <c r="V612" t="s">
        <v>4991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4981</v>
      </c>
      <c r="B613" t="s">
        <v>6936</v>
      </c>
      <c r="C613">
        <v>76</v>
      </c>
      <c r="D613">
        <v>136</v>
      </c>
      <c r="E613">
        <v>218</v>
      </c>
      <c r="F613">
        <v>400</v>
      </c>
      <c r="G613" t="s">
        <v>5592</v>
      </c>
      <c r="H613">
        <v>11000</v>
      </c>
      <c r="I613">
        <v>37901509</v>
      </c>
      <c r="J613" t="s">
        <v>7773</v>
      </c>
      <c r="K613" t="s">
        <v>5246</v>
      </c>
      <c r="L613" t="s">
        <v>641</v>
      </c>
      <c r="M613">
        <v>96385</v>
      </c>
      <c r="N613">
        <v>12226</v>
      </c>
      <c r="O613" t="s">
        <v>7774</v>
      </c>
      <c r="P613">
        <v>1</v>
      </c>
      <c r="Q613" t="s">
        <v>7775</v>
      </c>
      <c r="R613" t="s">
        <v>7776</v>
      </c>
      <c r="S613">
        <v>119</v>
      </c>
      <c r="T613" t="s">
        <v>4989</v>
      </c>
      <c r="U613" t="s">
        <v>4990</v>
      </c>
      <c r="V613" t="s">
        <v>4991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4981</v>
      </c>
      <c r="B614" t="s">
        <v>5673</v>
      </c>
      <c r="C614">
        <v>185</v>
      </c>
      <c r="D614">
        <v>111</v>
      </c>
      <c r="E614">
        <v>2000</v>
      </c>
      <c r="F614">
        <v>244</v>
      </c>
      <c r="G614" t="s">
        <v>6066</v>
      </c>
      <c r="H614">
        <v>17000</v>
      </c>
      <c r="I614">
        <v>48430355</v>
      </c>
      <c r="J614" t="s">
        <v>7045</v>
      </c>
      <c r="K614" t="s">
        <v>5334</v>
      </c>
      <c r="L614" t="s">
        <v>642</v>
      </c>
      <c r="M614">
        <v>43709</v>
      </c>
      <c r="N614">
        <v>18510</v>
      </c>
      <c r="O614" t="s">
        <v>7777</v>
      </c>
      <c r="P614">
        <v>2</v>
      </c>
      <c r="Q614" t="s">
        <v>7778</v>
      </c>
      <c r="R614" t="s">
        <v>7779</v>
      </c>
      <c r="S614">
        <v>141</v>
      </c>
      <c r="T614" t="s">
        <v>4989</v>
      </c>
      <c r="U614" t="s">
        <v>4990</v>
      </c>
      <c r="V614" t="s">
        <v>4991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4981</v>
      </c>
      <c r="B615" t="s">
        <v>6060</v>
      </c>
      <c r="C615">
        <v>128</v>
      </c>
      <c r="D615">
        <v>116</v>
      </c>
      <c r="E615">
        <v>541</v>
      </c>
      <c r="F615">
        <v>384</v>
      </c>
      <c r="G615" t="s">
        <v>7780</v>
      </c>
      <c r="H615">
        <v>12000</v>
      </c>
      <c r="I615">
        <v>30157016</v>
      </c>
      <c r="J615" t="s">
        <v>5860</v>
      </c>
      <c r="K615" t="s">
        <v>5601</v>
      </c>
      <c r="L615" t="s">
        <v>643</v>
      </c>
      <c r="M615">
        <v>39659</v>
      </c>
      <c r="N615">
        <v>12993</v>
      </c>
      <c r="O615" t="s">
        <v>7781</v>
      </c>
      <c r="P615">
        <v>2</v>
      </c>
      <c r="Q615" t="s">
        <v>7782</v>
      </c>
      <c r="R615" t="s">
        <v>7783</v>
      </c>
      <c r="S615">
        <v>189</v>
      </c>
      <c r="T615" t="s">
        <v>4989</v>
      </c>
      <c r="U615" t="s">
        <v>4990</v>
      </c>
      <c r="V615" t="s">
        <v>4991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4981</v>
      </c>
      <c r="B616" t="s">
        <v>7784</v>
      </c>
      <c r="C616">
        <v>237</v>
      </c>
      <c r="D616">
        <v>113</v>
      </c>
      <c r="E616">
        <v>43</v>
      </c>
      <c r="F616">
        <v>452</v>
      </c>
      <c r="G616" t="s">
        <v>7785</v>
      </c>
      <c r="H616">
        <v>12000</v>
      </c>
      <c r="I616">
        <v>28031250</v>
      </c>
      <c r="J616" t="s">
        <v>7786</v>
      </c>
      <c r="K616" t="s">
        <v>5856</v>
      </c>
      <c r="L616" t="s">
        <v>644</v>
      </c>
      <c r="M616">
        <v>88146</v>
      </c>
      <c r="N616">
        <v>13517</v>
      </c>
      <c r="O616" t="s">
        <v>7787</v>
      </c>
      <c r="P616">
        <v>0</v>
      </c>
      <c r="Q616" t="s">
        <v>7788</v>
      </c>
      <c r="R616" t="s">
        <v>7789</v>
      </c>
      <c r="S616">
        <v>814</v>
      </c>
      <c r="T616" t="s">
        <v>4989</v>
      </c>
      <c r="U616" t="s">
        <v>5006</v>
      </c>
      <c r="V616" t="s">
        <v>5452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4981</v>
      </c>
      <c r="B617" t="s">
        <v>7655</v>
      </c>
      <c r="C617">
        <v>105</v>
      </c>
      <c r="D617">
        <v>97</v>
      </c>
      <c r="E617">
        <v>84</v>
      </c>
      <c r="F617">
        <v>150</v>
      </c>
      <c r="G617" t="s">
        <v>7790</v>
      </c>
      <c r="H617">
        <v>989</v>
      </c>
      <c r="I617">
        <v>33105600</v>
      </c>
      <c r="J617" t="s">
        <v>5860</v>
      </c>
      <c r="K617" t="s">
        <v>7612</v>
      </c>
      <c r="L617" t="s">
        <v>645</v>
      </c>
      <c r="M617">
        <v>41663</v>
      </c>
      <c r="N617">
        <v>1576</v>
      </c>
      <c r="O617" t="s">
        <v>7791</v>
      </c>
      <c r="P617">
        <v>1</v>
      </c>
      <c r="Q617" t="s">
        <v>7792</v>
      </c>
      <c r="R617" t="s">
        <v>7793</v>
      </c>
      <c r="S617">
        <v>141</v>
      </c>
      <c r="T617" t="s">
        <v>4989</v>
      </c>
      <c r="U617" t="s">
        <v>4990</v>
      </c>
      <c r="V617" t="s">
        <v>4991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4981</v>
      </c>
      <c r="B618" t="s">
        <v>7794</v>
      </c>
      <c r="C618">
        <v>242</v>
      </c>
      <c r="D618">
        <v>88</v>
      </c>
      <c r="E618">
        <v>24</v>
      </c>
      <c r="F618">
        <v>324</v>
      </c>
      <c r="G618" t="s">
        <v>7795</v>
      </c>
      <c r="H618">
        <v>5000</v>
      </c>
      <c r="I618">
        <v>62321039</v>
      </c>
      <c r="J618" t="s">
        <v>7796</v>
      </c>
      <c r="K618" t="s">
        <v>6234</v>
      </c>
      <c r="L618" t="s">
        <v>646</v>
      </c>
      <c r="M618">
        <v>117096</v>
      </c>
      <c r="N618">
        <v>5861</v>
      </c>
      <c r="O618" t="s">
        <v>7797</v>
      </c>
      <c r="P618">
        <v>1</v>
      </c>
      <c r="Q618" t="s">
        <v>7798</v>
      </c>
      <c r="R618" t="s">
        <v>7799</v>
      </c>
      <c r="S618">
        <v>271</v>
      </c>
      <c r="T618" t="s">
        <v>4989</v>
      </c>
      <c r="U618" t="s">
        <v>4990</v>
      </c>
      <c r="V618" t="s">
        <v>5452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4981</v>
      </c>
      <c r="B619" t="s">
        <v>7110</v>
      </c>
      <c r="C619">
        <v>360</v>
      </c>
      <c r="D619">
        <v>136</v>
      </c>
      <c r="E619">
        <v>163</v>
      </c>
      <c r="F619">
        <v>66</v>
      </c>
      <c r="G619" t="s">
        <v>7800</v>
      </c>
      <c r="H619">
        <v>394</v>
      </c>
      <c r="I619">
        <v>38509342</v>
      </c>
      <c r="J619" t="s">
        <v>7801</v>
      </c>
      <c r="K619" t="s">
        <v>7802</v>
      </c>
      <c r="L619" t="s">
        <v>647</v>
      </c>
      <c r="M619">
        <v>61995</v>
      </c>
      <c r="N619">
        <v>712</v>
      </c>
      <c r="O619" t="s">
        <v>7803</v>
      </c>
      <c r="P619">
        <v>7</v>
      </c>
      <c r="Q619" t="s">
        <v>7804</v>
      </c>
      <c r="R619" t="s">
        <v>7805</v>
      </c>
      <c r="S619">
        <v>356</v>
      </c>
      <c r="T619" t="s">
        <v>4989</v>
      </c>
      <c r="U619" t="s">
        <v>4990</v>
      </c>
      <c r="V619" t="s">
        <v>4991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4981</v>
      </c>
      <c r="B620" t="s">
        <v>7806</v>
      </c>
      <c r="C620">
        <v>112</v>
      </c>
      <c r="D620">
        <v>125</v>
      </c>
      <c r="E620">
        <v>40</v>
      </c>
      <c r="F620">
        <v>407</v>
      </c>
      <c r="G620" t="s">
        <v>6654</v>
      </c>
      <c r="H620">
        <v>13000</v>
      </c>
      <c r="I620">
        <v>19076815</v>
      </c>
      <c r="J620" t="s">
        <v>7747</v>
      </c>
      <c r="K620" t="s">
        <v>5778</v>
      </c>
      <c r="L620" t="s">
        <v>648</v>
      </c>
      <c r="M620">
        <v>43651</v>
      </c>
      <c r="N620">
        <v>15916</v>
      </c>
      <c r="O620" t="s">
        <v>7807</v>
      </c>
      <c r="P620">
        <v>0</v>
      </c>
      <c r="Q620" t="s">
        <v>7808</v>
      </c>
      <c r="R620" t="s">
        <v>7809</v>
      </c>
      <c r="S620">
        <v>196</v>
      </c>
      <c r="T620" t="s">
        <v>4989</v>
      </c>
      <c r="U620" t="s">
        <v>4990</v>
      </c>
      <c r="V620" t="s">
        <v>5452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4981</v>
      </c>
      <c r="B621" t="s">
        <v>7810</v>
      </c>
      <c r="C621">
        <v>189</v>
      </c>
      <c r="D621">
        <v>116</v>
      </c>
      <c r="E621">
        <v>5</v>
      </c>
      <c r="F621">
        <v>748</v>
      </c>
      <c r="G621" t="s">
        <v>6404</v>
      </c>
      <c r="H621">
        <v>26000</v>
      </c>
      <c r="I621">
        <v>25093607</v>
      </c>
      <c r="J621" t="s">
        <v>5241</v>
      </c>
      <c r="K621" t="s">
        <v>5242</v>
      </c>
      <c r="L621" t="s">
        <v>649</v>
      </c>
      <c r="M621">
        <v>105556</v>
      </c>
      <c r="N621">
        <v>49608</v>
      </c>
      <c r="O621" t="s">
        <v>5817</v>
      </c>
      <c r="P621">
        <v>2</v>
      </c>
      <c r="Q621" t="s">
        <v>7811</v>
      </c>
      <c r="R621" t="s">
        <v>7812</v>
      </c>
      <c r="S621">
        <v>157</v>
      </c>
      <c r="T621" t="s">
        <v>4989</v>
      </c>
      <c r="U621" t="s">
        <v>5006</v>
      </c>
      <c r="V621" t="s">
        <v>5452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4981</v>
      </c>
      <c r="B622" t="s">
        <v>6049</v>
      </c>
      <c r="C622">
        <v>151</v>
      </c>
      <c r="D622">
        <v>98</v>
      </c>
      <c r="E622">
        <v>323</v>
      </c>
      <c r="F622">
        <v>390</v>
      </c>
      <c r="G622" t="s">
        <v>7725</v>
      </c>
      <c r="H622">
        <v>1000</v>
      </c>
      <c r="I622">
        <v>18990542</v>
      </c>
      <c r="J622" t="s">
        <v>7813</v>
      </c>
      <c r="K622" t="s">
        <v>6711</v>
      </c>
      <c r="L622" t="s">
        <v>650</v>
      </c>
      <c r="M622">
        <v>22264</v>
      </c>
      <c r="N622">
        <v>2763</v>
      </c>
      <c r="O622" t="s">
        <v>7061</v>
      </c>
      <c r="P622">
        <v>3</v>
      </c>
      <c r="Q622" t="s">
        <v>7814</v>
      </c>
      <c r="R622" t="s">
        <v>7815</v>
      </c>
      <c r="S622">
        <v>289</v>
      </c>
      <c r="T622" t="s">
        <v>4989</v>
      </c>
      <c r="U622" t="s">
        <v>4990</v>
      </c>
      <c r="V622" t="s">
        <v>5452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4981</v>
      </c>
      <c r="B623" t="s">
        <v>7816</v>
      </c>
      <c r="C623">
        <v>92</v>
      </c>
      <c r="D623">
        <v>91</v>
      </c>
      <c r="E623">
        <v>8</v>
      </c>
      <c r="F623">
        <v>298</v>
      </c>
      <c r="G623" t="s">
        <v>7797</v>
      </c>
      <c r="H623">
        <v>349</v>
      </c>
      <c r="I623">
        <v>14294842</v>
      </c>
      <c r="J623" t="s">
        <v>6122</v>
      </c>
      <c r="K623" t="s">
        <v>7817</v>
      </c>
      <c r="L623" t="s">
        <v>651</v>
      </c>
      <c r="M623">
        <v>16761</v>
      </c>
      <c r="N623">
        <v>1846</v>
      </c>
      <c r="O623" t="s">
        <v>7818</v>
      </c>
      <c r="P623">
        <v>1</v>
      </c>
      <c r="Q623" t="s">
        <v>7819</v>
      </c>
      <c r="R623" t="s">
        <v>7820</v>
      </c>
      <c r="S623">
        <v>277</v>
      </c>
      <c r="T623" t="s">
        <v>4989</v>
      </c>
      <c r="U623" t="s">
        <v>4990</v>
      </c>
      <c r="V623" t="s">
        <v>5452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4981</v>
      </c>
      <c r="B624" t="s">
        <v>7821</v>
      </c>
      <c r="C624">
        <v>79</v>
      </c>
      <c r="D624">
        <v>97</v>
      </c>
      <c r="E624">
        <v>13</v>
      </c>
      <c r="F624">
        <v>695</v>
      </c>
      <c r="G624" t="s">
        <v>7822</v>
      </c>
      <c r="H624">
        <v>11000</v>
      </c>
      <c r="I624">
        <v>19819494</v>
      </c>
      <c r="J624" t="s">
        <v>5350</v>
      </c>
      <c r="K624" t="s">
        <v>5351</v>
      </c>
      <c r="L624" t="s">
        <v>652</v>
      </c>
      <c r="M624">
        <v>26893</v>
      </c>
      <c r="N624">
        <v>13628</v>
      </c>
      <c r="O624" t="s">
        <v>6534</v>
      </c>
      <c r="P624">
        <v>0</v>
      </c>
      <c r="Q624" t="s">
        <v>7823</v>
      </c>
      <c r="R624" t="s">
        <v>7824</v>
      </c>
      <c r="S624">
        <v>126</v>
      </c>
      <c r="T624" t="s">
        <v>4989</v>
      </c>
      <c r="U624" t="s">
        <v>4990</v>
      </c>
      <c r="V624" t="s">
        <v>5452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4981</v>
      </c>
      <c r="B625" t="s">
        <v>7825</v>
      </c>
      <c r="C625">
        <v>81</v>
      </c>
      <c r="D625">
        <v>95</v>
      </c>
      <c r="E625">
        <v>101</v>
      </c>
      <c r="F625">
        <v>443</v>
      </c>
      <c r="G625" t="s">
        <v>7826</v>
      </c>
      <c r="H625">
        <v>2000</v>
      </c>
      <c r="I625">
        <v>13596911</v>
      </c>
      <c r="J625" t="s">
        <v>7827</v>
      </c>
      <c r="K625" t="s">
        <v>5673</v>
      </c>
      <c r="L625" t="s">
        <v>653</v>
      </c>
      <c r="M625">
        <v>25572</v>
      </c>
      <c r="N625">
        <v>3734</v>
      </c>
      <c r="O625" t="s">
        <v>7743</v>
      </c>
      <c r="P625">
        <v>0</v>
      </c>
      <c r="Q625" t="s">
        <v>7828</v>
      </c>
      <c r="R625" t="s">
        <v>7829</v>
      </c>
      <c r="S625">
        <v>123</v>
      </c>
      <c r="T625" t="s">
        <v>4989</v>
      </c>
      <c r="U625" t="s">
        <v>4990</v>
      </c>
      <c r="V625" t="s">
        <v>5039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4981</v>
      </c>
      <c r="B626" t="s">
        <v>6271</v>
      </c>
      <c r="C626">
        <v>51</v>
      </c>
      <c r="D626">
        <v>88</v>
      </c>
      <c r="E626">
        <v>6</v>
      </c>
      <c r="F626">
        <v>854</v>
      </c>
      <c r="G626" t="s">
        <v>5322</v>
      </c>
      <c r="H626">
        <v>2000</v>
      </c>
      <c r="I626">
        <v>8460990</v>
      </c>
      <c r="J626" t="s">
        <v>7830</v>
      </c>
      <c r="K626" t="s">
        <v>7831</v>
      </c>
      <c r="L626" t="s">
        <v>654</v>
      </c>
      <c r="M626">
        <v>5116</v>
      </c>
      <c r="N626">
        <v>6946</v>
      </c>
      <c r="O626" t="s">
        <v>7832</v>
      </c>
      <c r="P626">
        <v>1</v>
      </c>
      <c r="Q626" t="s">
        <v>7833</v>
      </c>
      <c r="R626" t="s">
        <v>7834</v>
      </c>
      <c r="S626">
        <v>54</v>
      </c>
      <c r="T626" t="s">
        <v>4989</v>
      </c>
      <c r="U626" t="s">
        <v>4990</v>
      </c>
      <c r="V626" t="s">
        <v>5039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4981</v>
      </c>
      <c r="B627" t="s">
        <v>6313</v>
      </c>
      <c r="C627">
        <v>261</v>
      </c>
      <c r="D627">
        <v>133</v>
      </c>
      <c r="E627">
        <v>0</v>
      </c>
      <c r="F627">
        <v>301</v>
      </c>
      <c r="G627" t="s">
        <v>7835</v>
      </c>
      <c r="H627">
        <v>26000</v>
      </c>
      <c r="I627">
        <v>7097125</v>
      </c>
      <c r="J627" t="s">
        <v>5895</v>
      </c>
      <c r="K627" t="s">
        <v>5042</v>
      </c>
      <c r="L627" t="s">
        <v>655</v>
      </c>
      <c r="M627">
        <v>38983</v>
      </c>
      <c r="N627">
        <v>28129</v>
      </c>
      <c r="O627" t="s">
        <v>7836</v>
      </c>
      <c r="P627">
        <v>1</v>
      </c>
      <c r="Q627" t="s">
        <v>7837</v>
      </c>
      <c r="R627" t="s">
        <v>7838</v>
      </c>
      <c r="S627">
        <v>207</v>
      </c>
      <c r="T627" t="s">
        <v>4989</v>
      </c>
      <c r="U627" t="s">
        <v>4990</v>
      </c>
      <c r="V627" t="s">
        <v>5452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4981</v>
      </c>
      <c r="B628" t="s">
        <v>7839</v>
      </c>
      <c r="C628">
        <v>197</v>
      </c>
      <c r="D628">
        <v>106</v>
      </c>
      <c r="E628">
        <v>14</v>
      </c>
      <c r="F628">
        <v>582</v>
      </c>
      <c r="G628" t="s">
        <v>7840</v>
      </c>
      <c r="H628">
        <v>11000</v>
      </c>
      <c r="I628">
        <v>37760080</v>
      </c>
      <c r="J628" t="s">
        <v>6277</v>
      </c>
      <c r="K628" t="s">
        <v>5435</v>
      </c>
      <c r="L628" t="s">
        <v>656</v>
      </c>
      <c r="M628">
        <v>72868</v>
      </c>
      <c r="N628">
        <v>12871</v>
      </c>
      <c r="O628" t="s">
        <v>5376</v>
      </c>
      <c r="P628">
        <v>2</v>
      </c>
      <c r="Q628" t="s">
        <v>7841</v>
      </c>
      <c r="R628" t="s">
        <v>7842</v>
      </c>
      <c r="S628">
        <v>618</v>
      </c>
      <c r="T628" t="s">
        <v>4989</v>
      </c>
      <c r="U628" t="s">
        <v>4990</v>
      </c>
      <c r="V628" t="s">
        <v>5039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4981</v>
      </c>
      <c r="B629" t="s">
        <v>7843</v>
      </c>
      <c r="C629">
        <v>159</v>
      </c>
      <c r="D629">
        <v>116</v>
      </c>
      <c r="E629">
        <v>105</v>
      </c>
      <c r="F629">
        <v>246</v>
      </c>
      <c r="G629" t="s">
        <v>7844</v>
      </c>
      <c r="H629">
        <v>844</v>
      </c>
      <c r="I629">
        <v>5851188</v>
      </c>
      <c r="J629" t="s">
        <v>6790</v>
      </c>
      <c r="K629" t="s">
        <v>7845</v>
      </c>
      <c r="L629" t="s">
        <v>657</v>
      </c>
      <c r="M629">
        <v>31124</v>
      </c>
      <c r="N629">
        <v>1899</v>
      </c>
      <c r="O629" t="s">
        <v>7846</v>
      </c>
      <c r="P629">
        <v>1</v>
      </c>
      <c r="Q629" t="s">
        <v>7847</v>
      </c>
      <c r="R629" t="s">
        <v>7848</v>
      </c>
      <c r="S629">
        <v>313</v>
      </c>
      <c r="T629" t="s">
        <v>4989</v>
      </c>
      <c r="U629" t="s">
        <v>5006</v>
      </c>
      <c r="V629" t="s">
        <v>5452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4981</v>
      </c>
      <c r="B630" t="s">
        <v>7849</v>
      </c>
      <c r="C630">
        <v>286</v>
      </c>
      <c r="D630">
        <v>115</v>
      </c>
      <c r="E630">
        <v>101</v>
      </c>
      <c r="F630">
        <v>585</v>
      </c>
      <c r="G630" t="s">
        <v>7850</v>
      </c>
      <c r="H630">
        <v>13000</v>
      </c>
      <c r="I630">
        <v>25121291</v>
      </c>
      <c r="J630" t="s">
        <v>7851</v>
      </c>
      <c r="K630" t="s">
        <v>6436</v>
      </c>
      <c r="L630" t="s">
        <v>658</v>
      </c>
      <c r="M630">
        <v>177653</v>
      </c>
      <c r="N630">
        <v>15708</v>
      </c>
      <c r="O630" t="s">
        <v>7852</v>
      </c>
      <c r="P630">
        <v>1</v>
      </c>
      <c r="Q630" t="s">
        <v>7853</v>
      </c>
      <c r="R630" t="s">
        <v>7854</v>
      </c>
      <c r="S630">
        <v>279</v>
      </c>
      <c r="T630" t="s">
        <v>4989</v>
      </c>
      <c r="U630" t="s">
        <v>4990</v>
      </c>
      <c r="V630" t="s">
        <v>5452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4981</v>
      </c>
      <c r="B631" t="s">
        <v>6668</v>
      </c>
      <c r="C631">
        <v>156</v>
      </c>
      <c r="D631">
        <v>99</v>
      </c>
      <c r="E631">
        <v>212</v>
      </c>
      <c r="F631">
        <v>182</v>
      </c>
      <c r="G631" t="s">
        <v>7855</v>
      </c>
      <c r="H631">
        <v>576</v>
      </c>
      <c r="I631">
        <v>18821279</v>
      </c>
      <c r="J631" t="s">
        <v>4994</v>
      </c>
      <c r="K631" t="s">
        <v>7856</v>
      </c>
      <c r="L631" t="s">
        <v>659</v>
      </c>
      <c r="M631">
        <v>44891</v>
      </c>
      <c r="N631">
        <v>1520</v>
      </c>
      <c r="O631" t="s">
        <v>7857</v>
      </c>
      <c r="P631">
        <v>0</v>
      </c>
      <c r="Q631" t="s">
        <v>7858</v>
      </c>
      <c r="R631" t="s">
        <v>7859</v>
      </c>
      <c r="S631">
        <v>202</v>
      </c>
      <c r="T631" t="s">
        <v>4989</v>
      </c>
      <c r="U631" t="s">
        <v>4990</v>
      </c>
      <c r="V631" t="s">
        <v>4991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4981</v>
      </c>
      <c r="B632" t="s">
        <v>7860</v>
      </c>
      <c r="C632">
        <v>176</v>
      </c>
      <c r="D632">
        <v>124</v>
      </c>
      <c r="E632">
        <v>31</v>
      </c>
      <c r="F632">
        <v>497</v>
      </c>
      <c r="G632" t="s">
        <v>6845</v>
      </c>
      <c r="H632">
        <v>11000</v>
      </c>
      <c r="I632">
        <v>118471320</v>
      </c>
      <c r="J632" t="s">
        <v>5734</v>
      </c>
      <c r="K632" t="s">
        <v>5351</v>
      </c>
      <c r="L632" t="s">
        <v>660</v>
      </c>
      <c r="M632">
        <v>86504</v>
      </c>
      <c r="N632">
        <v>12556</v>
      </c>
      <c r="O632" t="s">
        <v>7861</v>
      </c>
      <c r="P632">
        <v>0</v>
      </c>
      <c r="Q632" t="s">
        <v>7862</v>
      </c>
      <c r="R632" t="s">
        <v>7863</v>
      </c>
      <c r="S632">
        <v>568</v>
      </c>
      <c r="T632" t="s">
        <v>4989</v>
      </c>
      <c r="U632" t="s">
        <v>4990</v>
      </c>
      <c r="V632" t="s">
        <v>4991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4981</v>
      </c>
      <c r="B633" t="s">
        <v>7864</v>
      </c>
      <c r="C633">
        <v>293</v>
      </c>
      <c r="D633">
        <v>124</v>
      </c>
      <c r="E633">
        <v>171</v>
      </c>
      <c r="F633">
        <v>10000</v>
      </c>
      <c r="G633" t="s">
        <v>5428</v>
      </c>
      <c r="H633">
        <v>21000</v>
      </c>
      <c r="I633">
        <v>300523113</v>
      </c>
      <c r="J633" t="s">
        <v>5883</v>
      </c>
      <c r="K633" t="s">
        <v>5606</v>
      </c>
      <c r="L633" t="s">
        <v>661</v>
      </c>
      <c r="M633">
        <v>184637</v>
      </c>
      <c r="N633">
        <v>52547</v>
      </c>
      <c r="O633" t="s">
        <v>6986</v>
      </c>
      <c r="P633">
        <v>3</v>
      </c>
      <c r="Q633" t="s">
        <v>7865</v>
      </c>
      <c r="R633" t="s">
        <v>7866</v>
      </c>
      <c r="S633">
        <v>498</v>
      </c>
      <c r="T633" t="s">
        <v>4989</v>
      </c>
      <c r="U633" t="s">
        <v>4990</v>
      </c>
      <c r="V633" t="s">
        <v>4991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4981</v>
      </c>
      <c r="B634" t="s">
        <v>6577</v>
      </c>
      <c r="C634">
        <v>141</v>
      </c>
      <c r="D634">
        <v>124</v>
      </c>
      <c r="E634">
        <v>0</v>
      </c>
      <c r="F634">
        <v>580</v>
      </c>
      <c r="G634" t="s">
        <v>5060</v>
      </c>
      <c r="H634">
        <v>22000</v>
      </c>
      <c r="I634">
        <v>71069884</v>
      </c>
      <c r="J634" t="s">
        <v>6716</v>
      </c>
      <c r="K634" t="s">
        <v>6404</v>
      </c>
      <c r="L634" t="s">
        <v>662</v>
      </c>
      <c r="M634">
        <v>101899</v>
      </c>
      <c r="N634">
        <v>32871</v>
      </c>
      <c r="O634" t="s">
        <v>7867</v>
      </c>
      <c r="P634">
        <v>0</v>
      </c>
      <c r="Q634" t="s">
        <v>7868</v>
      </c>
      <c r="R634" t="s">
        <v>7869</v>
      </c>
      <c r="S634">
        <v>445</v>
      </c>
      <c r="T634" t="s">
        <v>4989</v>
      </c>
      <c r="U634" t="s">
        <v>4990</v>
      </c>
      <c r="V634" t="s">
        <v>5452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4981</v>
      </c>
      <c r="B635" t="s">
        <v>7409</v>
      </c>
      <c r="C635">
        <v>304</v>
      </c>
      <c r="D635">
        <v>87</v>
      </c>
      <c r="E635">
        <v>275</v>
      </c>
      <c r="F635">
        <v>975</v>
      </c>
      <c r="G635" t="s">
        <v>7410</v>
      </c>
      <c r="H635">
        <v>7000</v>
      </c>
      <c r="I635">
        <v>251501645</v>
      </c>
      <c r="J635" t="s">
        <v>7401</v>
      </c>
      <c r="K635" t="s">
        <v>5395</v>
      </c>
      <c r="L635" t="s">
        <v>663</v>
      </c>
      <c r="M635">
        <v>385943</v>
      </c>
      <c r="N635">
        <v>11608</v>
      </c>
      <c r="O635" t="s">
        <v>5484</v>
      </c>
      <c r="P635">
        <v>0</v>
      </c>
      <c r="Q635" t="s">
        <v>7870</v>
      </c>
      <c r="R635" t="s">
        <v>7871</v>
      </c>
      <c r="S635">
        <v>296</v>
      </c>
      <c r="T635" t="s">
        <v>4989</v>
      </c>
      <c r="U635" t="s">
        <v>4990</v>
      </c>
      <c r="V635" t="s">
        <v>5039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4981</v>
      </c>
      <c r="B636" t="s">
        <v>7872</v>
      </c>
      <c r="C636">
        <v>40</v>
      </c>
      <c r="D636">
        <v>105</v>
      </c>
      <c r="E636">
        <v>29</v>
      </c>
      <c r="F636">
        <v>97</v>
      </c>
      <c r="G636" t="s">
        <v>7873</v>
      </c>
      <c r="H636">
        <v>584</v>
      </c>
      <c r="I636">
        <v>35324232</v>
      </c>
      <c r="J636" t="s">
        <v>7874</v>
      </c>
      <c r="K636" t="s">
        <v>7875</v>
      </c>
      <c r="L636" t="s">
        <v>664</v>
      </c>
      <c r="M636">
        <v>32224</v>
      </c>
      <c r="N636">
        <v>1132</v>
      </c>
      <c r="O636" t="s">
        <v>7876</v>
      </c>
      <c r="P636">
        <v>1</v>
      </c>
      <c r="Q636" t="s">
        <v>7877</v>
      </c>
      <c r="R636" t="s">
        <v>7878</v>
      </c>
      <c r="S636">
        <v>62</v>
      </c>
      <c r="T636" t="s">
        <v>4989</v>
      </c>
      <c r="U636" t="s">
        <v>4990</v>
      </c>
      <c r="V636" t="s">
        <v>5452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4981</v>
      </c>
      <c r="B637" t="s">
        <v>7034</v>
      </c>
      <c r="C637">
        <v>280</v>
      </c>
      <c r="D637">
        <v>125</v>
      </c>
      <c r="E637">
        <v>3000</v>
      </c>
      <c r="F637">
        <v>3000</v>
      </c>
      <c r="G637" t="s">
        <v>5351</v>
      </c>
      <c r="H637">
        <v>14000</v>
      </c>
      <c r="I637">
        <v>81257500</v>
      </c>
      <c r="J637" t="s">
        <v>22</v>
      </c>
      <c r="K637" t="s">
        <v>5152</v>
      </c>
      <c r="L637" t="s">
        <v>665</v>
      </c>
      <c r="M637">
        <v>117739</v>
      </c>
      <c r="N637">
        <v>30010</v>
      </c>
      <c r="O637" t="s">
        <v>7034</v>
      </c>
      <c r="P637">
        <v>0</v>
      </c>
      <c r="Q637" t="s">
        <v>7879</v>
      </c>
      <c r="R637" t="s">
        <v>7880</v>
      </c>
      <c r="S637">
        <v>229</v>
      </c>
      <c r="T637" t="s">
        <v>4989</v>
      </c>
      <c r="U637" t="s">
        <v>4990</v>
      </c>
      <c r="V637" t="s">
        <v>5452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4981</v>
      </c>
      <c r="B638" t="s">
        <v>7881</v>
      </c>
      <c r="C638">
        <v>180</v>
      </c>
      <c r="D638">
        <v>141</v>
      </c>
      <c r="E638">
        <v>448</v>
      </c>
      <c r="F638">
        <v>334</v>
      </c>
      <c r="G638" t="s">
        <v>7882</v>
      </c>
      <c r="H638">
        <v>614</v>
      </c>
      <c r="I638">
        <v>617840</v>
      </c>
      <c r="J638" t="s">
        <v>7883</v>
      </c>
      <c r="K638" t="s">
        <v>7884</v>
      </c>
      <c r="L638" t="s">
        <v>666</v>
      </c>
      <c r="M638">
        <v>52496</v>
      </c>
      <c r="N638">
        <v>1829</v>
      </c>
      <c r="O638" t="s">
        <v>7885</v>
      </c>
      <c r="P638">
        <v>2</v>
      </c>
      <c r="Q638" t="s">
        <v>7886</v>
      </c>
      <c r="R638" t="s">
        <v>7887</v>
      </c>
      <c r="S638">
        <v>172</v>
      </c>
      <c r="T638" t="s">
        <v>4989</v>
      </c>
      <c r="U638" t="s">
        <v>7888</v>
      </c>
      <c r="V638" t="s">
        <v>5452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4981</v>
      </c>
      <c r="B639" t="s">
        <v>7889</v>
      </c>
      <c r="C639">
        <v>125</v>
      </c>
      <c r="D639">
        <v>121</v>
      </c>
      <c r="E639">
        <v>18</v>
      </c>
      <c r="F639">
        <v>776</v>
      </c>
      <c r="G639" t="s">
        <v>4986</v>
      </c>
      <c r="H639">
        <v>1000</v>
      </c>
      <c r="I639">
        <v>29655590</v>
      </c>
      <c r="J639" t="s">
        <v>5773</v>
      </c>
      <c r="K639" t="s">
        <v>5626</v>
      </c>
      <c r="L639" t="s">
        <v>667</v>
      </c>
      <c r="M639">
        <v>53970</v>
      </c>
      <c r="N639">
        <v>3986</v>
      </c>
      <c r="O639" t="s">
        <v>5220</v>
      </c>
      <c r="P639">
        <v>4</v>
      </c>
      <c r="Q639" t="s">
        <v>7890</v>
      </c>
      <c r="R639" t="s">
        <v>7891</v>
      </c>
      <c r="S639">
        <v>435</v>
      </c>
      <c r="T639" t="s">
        <v>4989</v>
      </c>
      <c r="U639" t="s">
        <v>4990</v>
      </c>
      <c r="V639" t="s">
        <v>4991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4981</v>
      </c>
      <c r="B640" t="s">
        <v>7825</v>
      </c>
      <c r="C640">
        <v>237</v>
      </c>
      <c r="D640">
        <v>111</v>
      </c>
      <c r="E640">
        <v>101</v>
      </c>
      <c r="F640">
        <v>681</v>
      </c>
      <c r="G640" t="s">
        <v>5281</v>
      </c>
      <c r="H640">
        <v>966</v>
      </c>
      <c r="I640">
        <v>45045037</v>
      </c>
      <c r="J640" t="s">
        <v>6351</v>
      </c>
      <c r="K640" t="s">
        <v>7892</v>
      </c>
      <c r="L640" t="s">
        <v>668</v>
      </c>
      <c r="M640">
        <v>103230</v>
      </c>
      <c r="N640">
        <v>3393</v>
      </c>
      <c r="O640" t="s">
        <v>7893</v>
      </c>
      <c r="P640">
        <v>3</v>
      </c>
      <c r="Q640" t="s">
        <v>7894</v>
      </c>
      <c r="R640" t="s">
        <v>7895</v>
      </c>
      <c r="S640">
        <v>143</v>
      </c>
      <c r="T640" t="s">
        <v>4989</v>
      </c>
      <c r="U640" t="s">
        <v>4990</v>
      </c>
      <c r="V640" t="s">
        <v>5452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4981</v>
      </c>
      <c r="B641" t="s">
        <v>6313</v>
      </c>
      <c r="C641">
        <v>209</v>
      </c>
      <c r="D641">
        <v>157</v>
      </c>
      <c r="E641">
        <v>0</v>
      </c>
      <c r="F641">
        <v>680</v>
      </c>
      <c r="G641" t="s">
        <v>5718</v>
      </c>
      <c r="H641">
        <v>14000</v>
      </c>
      <c r="I641">
        <v>28965197</v>
      </c>
      <c r="J641" t="s">
        <v>7896</v>
      </c>
      <c r="K641" t="s">
        <v>6925</v>
      </c>
      <c r="L641" t="s">
        <v>669</v>
      </c>
      <c r="M641">
        <v>133526</v>
      </c>
      <c r="N641">
        <v>18216</v>
      </c>
      <c r="O641" t="s">
        <v>6479</v>
      </c>
      <c r="P641">
        <v>1</v>
      </c>
      <c r="Q641" t="s">
        <v>7897</v>
      </c>
      <c r="R641" t="s">
        <v>7898</v>
      </c>
      <c r="S641">
        <v>521</v>
      </c>
      <c r="T641" t="s">
        <v>4989</v>
      </c>
      <c r="U641" t="s">
        <v>4990</v>
      </c>
      <c r="V641" t="s">
        <v>5452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4981</v>
      </c>
      <c r="B642" t="s">
        <v>7899</v>
      </c>
      <c r="C642">
        <v>178</v>
      </c>
      <c r="D642">
        <v>117</v>
      </c>
      <c r="E642">
        <v>44</v>
      </c>
      <c r="F642">
        <v>531</v>
      </c>
      <c r="G642" t="s">
        <v>5478</v>
      </c>
      <c r="H642">
        <v>788</v>
      </c>
      <c r="I642">
        <v>27550735</v>
      </c>
      <c r="J642" t="s">
        <v>7900</v>
      </c>
      <c r="K642" t="s">
        <v>7901</v>
      </c>
      <c r="L642" t="s">
        <v>670</v>
      </c>
      <c r="M642">
        <v>27481</v>
      </c>
      <c r="N642">
        <v>3524</v>
      </c>
      <c r="O642" t="s">
        <v>7902</v>
      </c>
      <c r="P642">
        <v>0</v>
      </c>
      <c r="Q642" t="s">
        <v>7903</v>
      </c>
      <c r="R642" t="s">
        <v>7904</v>
      </c>
      <c r="S642">
        <v>113</v>
      </c>
      <c r="T642" t="s">
        <v>4989</v>
      </c>
      <c r="U642" t="s">
        <v>4990</v>
      </c>
      <c r="V642" t="s">
        <v>4991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4981</v>
      </c>
      <c r="B643" t="s">
        <v>5117</v>
      </c>
      <c r="C643">
        <v>238</v>
      </c>
      <c r="D643">
        <v>128</v>
      </c>
      <c r="E643">
        <v>0</v>
      </c>
      <c r="F643">
        <v>135</v>
      </c>
      <c r="G643" t="s">
        <v>7905</v>
      </c>
      <c r="H643">
        <v>29000</v>
      </c>
      <c r="I643">
        <v>39380442</v>
      </c>
      <c r="J643" t="s">
        <v>5734</v>
      </c>
      <c r="K643" t="s">
        <v>5141</v>
      </c>
      <c r="L643" t="s">
        <v>671</v>
      </c>
      <c r="M643">
        <v>174248</v>
      </c>
      <c r="N643">
        <v>29824</v>
      </c>
      <c r="O643" t="s">
        <v>7906</v>
      </c>
      <c r="P643">
        <v>1</v>
      </c>
      <c r="Q643" t="s">
        <v>7907</v>
      </c>
      <c r="R643" t="s">
        <v>7908</v>
      </c>
      <c r="S643">
        <v>263</v>
      </c>
      <c r="T643" t="s">
        <v>4989</v>
      </c>
      <c r="U643" t="s">
        <v>4990</v>
      </c>
      <c r="V643" t="s">
        <v>5452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4981</v>
      </c>
      <c r="B644" t="s">
        <v>6586</v>
      </c>
      <c r="C644">
        <v>190</v>
      </c>
      <c r="D644">
        <v>114</v>
      </c>
      <c r="E644">
        <v>116</v>
      </c>
      <c r="F644">
        <v>982</v>
      </c>
      <c r="G644" t="s">
        <v>6009</v>
      </c>
      <c r="H644">
        <v>7000</v>
      </c>
      <c r="I644">
        <v>72980108</v>
      </c>
      <c r="J644" t="s">
        <v>22</v>
      </c>
      <c r="K644" t="s">
        <v>5395</v>
      </c>
      <c r="L644" t="s">
        <v>672</v>
      </c>
      <c r="M644">
        <v>80338</v>
      </c>
      <c r="N644">
        <v>10419</v>
      </c>
      <c r="O644" t="s">
        <v>5256</v>
      </c>
      <c r="P644">
        <v>2</v>
      </c>
      <c r="Q644" t="s">
        <v>7909</v>
      </c>
      <c r="R644" t="s">
        <v>7910</v>
      </c>
      <c r="S644">
        <v>264</v>
      </c>
      <c r="T644" t="s">
        <v>4989</v>
      </c>
      <c r="U644" t="s">
        <v>4990</v>
      </c>
      <c r="V644" t="s">
        <v>4991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4981</v>
      </c>
      <c r="B645" t="s">
        <v>6741</v>
      </c>
      <c r="C645">
        <v>393</v>
      </c>
      <c r="D645">
        <v>105</v>
      </c>
      <c r="E645">
        <v>335</v>
      </c>
      <c r="F645">
        <v>911</v>
      </c>
      <c r="G645" t="s">
        <v>5574</v>
      </c>
      <c r="H645">
        <v>3000</v>
      </c>
      <c r="I645">
        <v>37516013</v>
      </c>
      <c r="J645" t="s">
        <v>7796</v>
      </c>
      <c r="K645" t="s">
        <v>6462</v>
      </c>
      <c r="L645" t="s">
        <v>673</v>
      </c>
      <c r="M645">
        <v>128629</v>
      </c>
      <c r="N645">
        <v>8281</v>
      </c>
      <c r="O645" t="s">
        <v>6528</v>
      </c>
      <c r="P645">
        <v>0</v>
      </c>
      <c r="Q645" t="s">
        <v>7911</v>
      </c>
      <c r="R645" t="s">
        <v>7912</v>
      </c>
      <c r="S645">
        <v>348</v>
      </c>
      <c r="T645" t="s">
        <v>4989</v>
      </c>
      <c r="U645" t="s">
        <v>4990</v>
      </c>
      <c r="V645" t="s">
        <v>5452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4981</v>
      </c>
      <c r="B646" t="s">
        <v>6990</v>
      </c>
      <c r="C646">
        <v>138</v>
      </c>
      <c r="D646">
        <v>113</v>
      </c>
      <c r="E646">
        <v>36</v>
      </c>
      <c r="F646">
        <v>232</v>
      </c>
      <c r="G646" t="s">
        <v>7913</v>
      </c>
      <c r="H646">
        <v>537</v>
      </c>
      <c r="I646">
        <v>87704396</v>
      </c>
      <c r="J646" t="s">
        <v>6291</v>
      </c>
      <c r="K646" t="s">
        <v>5779</v>
      </c>
      <c r="L646" t="s">
        <v>674</v>
      </c>
      <c r="M646">
        <v>88132</v>
      </c>
      <c r="N646">
        <v>1302</v>
      </c>
      <c r="O646" t="s">
        <v>7914</v>
      </c>
      <c r="P646">
        <v>1</v>
      </c>
      <c r="Q646" t="s">
        <v>7915</v>
      </c>
      <c r="R646" t="s">
        <v>7916</v>
      </c>
      <c r="S646">
        <v>274</v>
      </c>
      <c r="T646" t="s">
        <v>4989</v>
      </c>
      <c r="U646" t="s">
        <v>4990</v>
      </c>
      <c r="V646" t="s">
        <v>4991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4981</v>
      </c>
      <c r="C647">
        <v>4</v>
      </c>
      <c r="D647">
        <v>30</v>
      </c>
      <c r="F647">
        <v>359</v>
      </c>
      <c r="G647" t="s">
        <v>7917</v>
      </c>
      <c r="H647">
        <v>995</v>
      </c>
      <c r="J647" t="s">
        <v>22</v>
      </c>
      <c r="K647" t="s">
        <v>7674</v>
      </c>
      <c r="L647" t="s">
        <v>675</v>
      </c>
      <c r="M647">
        <v>15114</v>
      </c>
      <c r="N647">
        <v>2465</v>
      </c>
      <c r="O647" t="s">
        <v>7918</v>
      </c>
      <c r="P647">
        <v>1</v>
      </c>
      <c r="Q647" t="s">
        <v>7919</v>
      </c>
      <c r="R647" t="s">
        <v>7920</v>
      </c>
      <c r="S647">
        <v>87</v>
      </c>
      <c r="T647" t="s">
        <v>4989</v>
      </c>
      <c r="U647" t="s">
        <v>4990</v>
      </c>
      <c r="V647" t="s">
        <v>6259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4981</v>
      </c>
      <c r="B648" t="s">
        <v>7921</v>
      </c>
      <c r="C648">
        <v>142</v>
      </c>
      <c r="D648">
        <v>121</v>
      </c>
      <c r="E648">
        <v>38</v>
      </c>
      <c r="F648">
        <v>745</v>
      </c>
      <c r="G648" t="s">
        <v>7922</v>
      </c>
      <c r="H648">
        <v>940</v>
      </c>
      <c r="I648">
        <v>83892374</v>
      </c>
      <c r="J648" t="s">
        <v>6779</v>
      </c>
      <c r="K648" t="s">
        <v>7638</v>
      </c>
      <c r="L648" t="s">
        <v>676</v>
      </c>
      <c r="M648">
        <v>85720</v>
      </c>
      <c r="N648">
        <v>4230</v>
      </c>
      <c r="O648" t="s">
        <v>7639</v>
      </c>
      <c r="P648">
        <v>0</v>
      </c>
      <c r="Q648" t="s">
        <v>7923</v>
      </c>
      <c r="R648" t="s">
        <v>7924</v>
      </c>
      <c r="S648">
        <v>297</v>
      </c>
      <c r="T648" t="s">
        <v>4989</v>
      </c>
      <c r="U648" t="s">
        <v>4990</v>
      </c>
      <c r="V648" t="s">
        <v>4991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4981</v>
      </c>
      <c r="B649" t="s">
        <v>7925</v>
      </c>
      <c r="C649">
        <v>90</v>
      </c>
      <c r="D649">
        <v>102</v>
      </c>
      <c r="E649">
        <v>4</v>
      </c>
      <c r="F649">
        <v>112</v>
      </c>
      <c r="G649" t="s">
        <v>5750</v>
      </c>
      <c r="H649">
        <v>14000</v>
      </c>
      <c r="I649">
        <v>5932060</v>
      </c>
      <c r="J649" t="s">
        <v>7926</v>
      </c>
      <c r="K649" t="s">
        <v>5327</v>
      </c>
      <c r="L649" t="s">
        <v>677</v>
      </c>
      <c r="M649">
        <v>29285</v>
      </c>
      <c r="N649">
        <v>14625</v>
      </c>
      <c r="O649" t="s">
        <v>7927</v>
      </c>
      <c r="P649">
        <v>0</v>
      </c>
      <c r="Q649" t="s">
        <v>7928</v>
      </c>
      <c r="R649" t="s">
        <v>7929</v>
      </c>
      <c r="S649">
        <v>174</v>
      </c>
      <c r="T649" t="s">
        <v>4989</v>
      </c>
      <c r="U649" t="s">
        <v>5006</v>
      </c>
      <c r="V649" t="s">
        <v>4991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4981</v>
      </c>
      <c r="B650" t="s">
        <v>5287</v>
      </c>
      <c r="C650">
        <v>219</v>
      </c>
      <c r="D650">
        <v>169</v>
      </c>
      <c r="E650">
        <v>14000</v>
      </c>
      <c r="F650">
        <v>13000</v>
      </c>
      <c r="G650" t="s">
        <v>5243</v>
      </c>
      <c r="H650">
        <v>15000</v>
      </c>
      <c r="I650">
        <v>216119491</v>
      </c>
      <c r="J650" t="s">
        <v>6176</v>
      </c>
      <c r="K650" t="s">
        <v>5231</v>
      </c>
      <c r="L650" t="s">
        <v>678</v>
      </c>
      <c r="M650">
        <v>881236</v>
      </c>
      <c r="N650">
        <v>44998</v>
      </c>
      <c r="O650" t="s">
        <v>5926</v>
      </c>
      <c r="P650">
        <v>2</v>
      </c>
      <c r="Q650" t="s">
        <v>7930</v>
      </c>
      <c r="R650" t="s">
        <v>7931</v>
      </c>
      <c r="S650">
        <v>2277</v>
      </c>
      <c r="T650" t="s">
        <v>4989</v>
      </c>
      <c r="U650" t="s">
        <v>4990</v>
      </c>
      <c r="V650" t="s">
        <v>5452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4981</v>
      </c>
      <c r="B651" t="s">
        <v>7932</v>
      </c>
      <c r="C651">
        <v>327</v>
      </c>
      <c r="D651">
        <v>132</v>
      </c>
      <c r="E651">
        <v>76</v>
      </c>
      <c r="F651">
        <v>464</v>
      </c>
      <c r="G651" t="s">
        <v>5574</v>
      </c>
      <c r="H651">
        <v>3000</v>
      </c>
      <c r="I651">
        <v>43568507</v>
      </c>
      <c r="J651" t="s">
        <v>5350</v>
      </c>
      <c r="K651" t="s">
        <v>5640</v>
      </c>
      <c r="L651" t="s">
        <v>679</v>
      </c>
      <c r="M651">
        <v>136954</v>
      </c>
      <c r="N651">
        <v>7081</v>
      </c>
      <c r="O651" t="s">
        <v>5197</v>
      </c>
      <c r="P651">
        <v>1</v>
      </c>
      <c r="Q651" t="s">
        <v>7933</v>
      </c>
      <c r="R651" t="s">
        <v>7934</v>
      </c>
      <c r="S651">
        <v>346</v>
      </c>
      <c r="T651" t="s">
        <v>4989</v>
      </c>
      <c r="U651" t="s">
        <v>4990</v>
      </c>
      <c r="V651" t="s">
        <v>4991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4981</v>
      </c>
      <c r="B652" t="s">
        <v>6913</v>
      </c>
      <c r="C652">
        <v>149</v>
      </c>
      <c r="D652">
        <v>127</v>
      </c>
      <c r="E652">
        <v>278</v>
      </c>
      <c r="F652">
        <v>912</v>
      </c>
      <c r="G652" t="s">
        <v>7935</v>
      </c>
      <c r="H652">
        <v>2000</v>
      </c>
      <c r="I652">
        <v>182805123</v>
      </c>
      <c r="J652" t="s">
        <v>7936</v>
      </c>
      <c r="K652" t="s">
        <v>5157</v>
      </c>
      <c r="L652" t="s">
        <v>680</v>
      </c>
      <c r="M652">
        <v>158864</v>
      </c>
      <c r="N652">
        <v>5838</v>
      </c>
      <c r="O652" t="s">
        <v>7489</v>
      </c>
      <c r="P652">
        <v>1</v>
      </c>
      <c r="Q652" t="s">
        <v>7937</v>
      </c>
      <c r="R652" t="s">
        <v>7938</v>
      </c>
      <c r="S652">
        <v>395</v>
      </c>
      <c r="T652" t="s">
        <v>4989</v>
      </c>
      <c r="U652" t="s">
        <v>4990</v>
      </c>
      <c r="V652" t="s">
        <v>4991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4981</v>
      </c>
      <c r="B653" t="s">
        <v>6455</v>
      </c>
      <c r="C653">
        <v>193</v>
      </c>
      <c r="D653">
        <v>103</v>
      </c>
      <c r="E653">
        <v>77</v>
      </c>
      <c r="F653">
        <v>835</v>
      </c>
      <c r="G653" t="s">
        <v>5917</v>
      </c>
      <c r="H653">
        <v>1000</v>
      </c>
      <c r="I653">
        <v>176387405</v>
      </c>
      <c r="J653" t="s">
        <v>5356</v>
      </c>
      <c r="K653" t="s">
        <v>6729</v>
      </c>
      <c r="L653" t="s">
        <v>681</v>
      </c>
      <c r="M653">
        <v>328159</v>
      </c>
      <c r="N653">
        <v>5437</v>
      </c>
      <c r="O653" t="s">
        <v>6701</v>
      </c>
      <c r="P653">
        <v>0</v>
      </c>
      <c r="Q653" t="s">
        <v>7939</v>
      </c>
      <c r="R653" t="s">
        <v>7940</v>
      </c>
      <c r="S653">
        <v>467</v>
      </c>
      <c r="T653" t="s">
        <v>4989</v>
      </c>
      <c r="U653" t="s">
        <v>4990</v>
      </c>
      <c r="V653" t="s">
        <v>5039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4981</v>
      </c>
      <c r="B654" t="s">
        <v>7941</v>
      </c>
      <c r="C654">
        <v>175</v>
      </c>
      <c r="D654">
        <v>136</v>
      </c>
      <c r="E654">
        <v>759</v>
      </c>
      <c r="F654">
        <v>354</v>
      </c>
      <c r="G654" t="s">
        <v>5595</v>
      </c>
      <c r="H654">
        <v>11000</v>
      </c>
      <c r="I654">
        <v>33685268</v>
      </c>
      <c r="J654" t="s">
        <v>7566</v>
      </c>
      <c r="K654" t="s">
        <v>5351</v>
      </c>
      <c r="L654" t="s">
        <v>682</v>
      </c>
      <c r="M654">
        <v>75573</v>
      </c>
      <c r="N654">
        <v>12194</v>
      </c>
      <c r="O654" t="s">
        <v>7942</v>
      </c>
      <c r="P654">
        <v>1</v>
      </c>
      <c r="Q654" t="s">
        <v>7943</v>
      </c>
      <c r="R654" t="s">
        <v>7944</v>
      </c>
      <c r="S654">
        <v>662</v>
      </c>
      <c r="T654" t="s">
        <v>4989</v>
      </c>
      <c r="U654" t="s">
        <v>4990</v>
      </c>
      <c r="V654" t="s">
        <v>5452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4981</v>
      </c>
      <c r="B655" t="s">
        <v>5287</v>
      </c>
      <c r="C655">
        <v>538</v>
      </c>
      <c r="D655">
        <v>150</v>
      </c>
      <c r="E655">
        <v>14000</v>
      </c>
      <c r="F655">
        <v>655</v>
      </c>
      <c r="G655" t="s">
        <v>7020</v>
      </c>
      <c r="H655">
        <v>23000</v>
      </c>
      <c r="I655">
        <v>182204440</v>
      </c>
      <c r="J655" t="s">
        <v>7622</v>
      </c>
      <c r="K655" t="s">
        <v>5011</v>
      </c>
      <c r="L655" t="s">
        <v>683</v>
      </c>
      <c r="M655">
        <v>197412</v>
      </c>
      <c r="N655">
        <v>25517</v>
      </c>
      <c r="O655" t="s">
        <v>6845</v>
      </c>
      <c r="P655">
        <v>0</v>
      </c>
      <c r="Q655" t="s">
        <v>7945</v>
      </c>
      <c r="R655" t="s">
        <v>7946</v>
      </c>
      <c r="S655">
        <v>720</v>
      </c>
      <c r="T655" t="s">
        <v>4989</v>
      </c>
      <c r="U655" t="s">
        <v>4990</v>
      </c>
      <c r="V655" t="s">
        <v>4991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4981</v>
      </c>
      <c r="B656" t="s">
        <v>5333</v>
      </c>
      <c r="C656">
        <v>313</v>
      </c>
      <c r="D656">
        <v>136</v>
      </c>
      <c r="E656">
        <v>0</v>
      </c>
      <c r="F656">
        <v>99</v>
      </c>
      <c r="G656" t="s">
        <v>7947</v>
      </c>
      <c r="H656">
        <v>18000</v>
      </c>
      <c r="I656">
        <v>171383253</v>
      </c>
      <c r="J656" t="s">
        <v>5505</v>
      </c>
      <c r="K656" t="s">
        <v>5455</v>
      </c>
      <c r="L656" t="s">
        <v>684</v>
      </c>
      <c r="M656">
        <v>1217752</v>
      </c>
      <c r="N656">
        <v>18563</v>
      </c>
      <c r="O656" t="s">
        <v>7948</v>
      </c>
      <c r="P656">
        <v>3</v>
      </c>
      <c r="Q656" t="s">
        <v>7949</v>
      </c>
      <c r="R656" t="s">
        <v>7950</v>
      </c>
      <c r="S656">
        <v>3646</v>
      </c>
      <c r="T656" t="s">
        <v>4989</v>
      </c>
      <c r="U656" t="s">
        <v>4990</v>
      </c>
      <c r="V656" t="s">
        <v>5452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4981</v>
      </c>
      <c r="B657" t="s">
        <v>5673</v>
      </c>
      <c r="C657">
        <v>159</v>
      </c>
      <c r="D657">
        <v>140</v>
      </c>
      <c r="E657">
        <v>2000</v>
      </c>
      <c r="F657">
        <v>552</v>
      </c>
      <c r="G657" t="s">
        <v>7951</v>
      </c>
      <c r="H657">
        <v>15000</v>
      </c>
      <c r="I657">
        <v>172071312</v>
      </c>
      <c r="J657" t="s">
        <v>6742</v>
      </c>
      <c r="K657" t="s">
        <v>5231</v>
      </c>
      <c r="L657" t="s">
        <v>685</v>
      </c>
      <c r="M657">
        <v>208817</v>
      </c>
      <c r="N657">
        <v>17171</v>
      </c>
      <c r="O657" t="s">
        <v>7952</v>
      </c>
      <c r="P657">
        <v>0</v>
      </c>
      <c r="Q657" t="s">
        <v>7953</v>
      </c>
      <c r="R657" t="s">
        <v>7954</v>
      </c>
      <c r="S657">
        <v>296</v>
      </c>
      <c r="T657" t="s">
        <v>4989</v>
      </c>
      <c r="U657" t="s">
        <v>4990</v>
      </c>
      <c r="V657" t="s">
        <v>5039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4981</v>
      </c>
      <c r="B658" t="s">
        <v>6043</v>
      </c>
      <c r="C658">
        <v>196</v>
      </c>
      <c r="D658">
        <v>113</v>
      </c>
      <c r="E658">
        <v>719</v>
      </c>
      <c r="F658">
        <v>217</v>
      </c>
      <c r="G658" t="s">
        <v>6044</v>
      </c>
      <c r="H658">
        <v>605</v>
      </c>
      <c r="I658">
        <v>119412921</v>
      </c>
      <c r="J658" t="s">
        <v>5505</v>
      </c>
      <c r="K658" t="s">
        <v>6045</v>
      </c>
      <c r="L658" t="s">
        <v>248</v>
      </c>
      <c r="M658">
        <v>240241</v>
      </c>
      <c r="N658">
        <v>1441</v>
      </c>
      <c r="O658" t="s">
        <v>6046</v>
      </c>
      <c r="P658">
        <v>0</v>
      </c>
      <c r="Q658" t="s">
        <v>6047</v>
      </c>
      <c r="R658" t="s">
        <v>6048</v>
      </c>
      <c r="S658">
        <v>391</v>
      </c>
      <c r="T658" t="s">
        <v>4989</v>
      </c>
      <c r="U658" t="s">
        <v>4990</v>
      </c>
      <c r="V658" t="s">
        <v>5452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4981</v>
      </c>
      <c r="B659" t="s">
        <v>7955</v>
      </c>
      <c r="C659">
        <v>80</v>
      </c>
      <c r="D659">
        <v>104</v>
      </c>
      <c r="E659">
        <v>54</v>
      </c>
      <c r="F659">
        <v>775</v>
      </c>
      <c r="G659" t="s">
        <v>7956</v>
      </c>
      <c r="H659">
        <v>901</v>
      </c>
      <c r="I659">
        <v>139225854</v>
      </c>
      <c r="J659" t="s">
        <v>5393</v>
      </c>
      <c r="K659" t="s">
        <v>7957</v>
      </c>
      <c r="L659" t="s">
        <v>686</v>
      </c>
      <c r="M659">
        <v>34561</v>
      </c>
      <c r="N659">
        <v>5265</v>
      </c>
      <c r="O659" t="s">
        <v>7958</v>
      </c>
      <c r="P659">
        <v>0</v>
      </c>
      <c r="Q659" t="s">
        <v>7959</v>
      </c>
      <c r="R659" t="s">
        <v>7960</v>
      </c>
      <c r="S659">
        <v>116</v>
      </c>
      <c r="T659" t="s">
        <v>4989</v>
      </c>
      <c r="U659" t="s">
        <v>4990</v>
      </c>
      <c r="V659" t="s">
        <v>5193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4981</v>
      </c>
      <c r="B660" t="s">
        <v>7961</v>
      </c>
      <c r="C660">
        <v>488</v>
      </c>
      <c r="D660">
        <v>158</v>
      </c>
      <c r="E660">
        <v>0</v>
      </c>
      <c r="F660">
        <v>11000</v>
      </c>
      <c r="G660" t="s">
        <v>5335</v>
      </c>
      <c r="H660">
        <v>20000</v>
      </c>
      <c r="I660">
        <v>148775460</v>
      </c>
      <c r="J660" t="s">
        <v>7307</v>
      </c>
      <c r="K660" t="s">
        <v>5181</v>
      </c>
      <c r="L660" t="s">
        <v>687</v>
      </c>
      <c r="M660">
        <v>243834</v>
      </c>
      <c r="N660">
        <v>46204</v>
      </c>
      <c r="O660" t="s">
        <v>5175</v>
      </c>
      <c r="P660">
        <v>1</v>
      </c>
      <c r="Q660" t="s">
        <v>7962</v>
      </c>
      <c r="R660" t="s">
        <v>7963</v>
      </c>
      <c r="S660">
        <v>845</v>
      </c>
      <c r="T660" t="s">
        <v>4989</v>
      </c>
      <c r="U660" t="s">
        <v>4990</v>
      </c>
      <c r="V660" t="s">
        <v>4991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4981</v>
      </c>
      <c r="B661" t="s">
        <v>7964</v>
      </c>
      <c r="C661">
        <v>153</v>
      </c>
      <c r="D661">
        <v>119</v>
      </c>
      <c r="E661">
        <v>0</v>
      </c>
      <c r="F661">
        <v>744</v>
      </c>
      <c r="G661" t="s">
        <v>7965</v>
      </c>
      <c r="H661">
        <v>15000</v>
      </c>
      <c r="I661">
        <v>115731542</v>
      </c>
      <c r="J661" t="s">
        <v>6134</v>
      </c>
      <c r="K661" t="s">
        <v>5231</v>
      </c>
      <c r="L661" t="s">
        <v>688</v>
      </c>
      <c r="M661">
        <v>151812</v>
      </c>
      <c r="N661">
        <v>17768</v>
      </c>
      <c r="O661" t="s">
        <v>7131</v>
      </c>
      <c r="P661">
        <v>2</v>
      </c>
      <c r="Q661" t="s">
        <v>7966</v>
      </c>
      <c r="R661" t="s">
        <v>7967</v>
      </c>
      <c r="S661">
        <v>556</v>
      </c>
      <c r="T661" t="s">
        <v>4989</v>
      </c>
      <c r="U661" t="s">
        <v>4990</v>
      </c>
      <c r="V661" t="s">
        <v>5039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4981</v>
      </c>
      <c r="B662" t="s">
        <v>6408</v>
      </c>
      <c r="C662">
        <v>173</v>
      </c>
      <c r="D662">
        <v>106</v>
      </c>
      <c r="E662">
        <v>285</v>
      </c>
      <c r="F662">
        <v>105</v>
      </c>
      <c r="G662" t="s">
        <v>6238</v>
      </c>
      <c r="H662">
        <v>8000</v>
      </c>
      <c r="I662">
        <v>100468793</v>
      </c>
      <c r="J662" t="s">
        <v>22</v>
      </c>
      <c r="K662" t="s">
        <v>6000</v>
      </c>
      <c r="L662" t="s">
        <v>689</v>
      </c>
      <c r="M662">
        <v>212499</v>
      </c>
      <c r="N662">
        <v>11264</v>
      </c>
      <c r="O662" t="s">
        <v>7968</v>
      </c>
      <c r="P662">
        <v>2</v>
      </c>
      <c r="Q662" t="s">
        <v>7969</v>
      </c>
      <c r="R662" t="s">
        <v>7970</v>
      </c>
      <c r="S662">
        <v>277</v>
      </c>
      <c r="T662" t="s">
        <v>4989</v>
      </c>
      <c r="U662" t="s">
        <v>4990</v>
      </c>
      <c r="V662" t="s">
        <v>5452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4981</v>
      </c>
      <c r="B663" t="s">
        <v>5223</v>
      </c>
      <c r="C663">
        <v>156</v>
      </c>
      <c r="D663">
        <v>136</v>
      </c>
      <c r="E663">
        <v>258</v>
      </c>
      <c r="F663">
        <v>94</v>
      </c>
      <c r="G663" t="s">
        <v>7971</v>
      </c>
      <c r="H663">
        <v>12000</v>
      </c>
      <c r="I663">
        <v>93771072</v>
      </c>
      <c r="J663" t="s">
        <v>7972</v>
      </c>
      <c r="K663" t="s">
        <v>5601</v>
      </c>
      <c r="L663" t="s">
        <v>690</v>
      </c>
      <c r="M663">
        <v>135404</v>
      </c>
      <c r="N663">
        <v>12396</v>
      </c>
      <c r="O663" t="s">
        <v>7973</v>
      </c>
      <c r="P663">
        <v>0</v>
      </c>
      <c r="Q663" t="s">
        <v>7974</v>
      </c>
      <c r="R663" t="s">
        <v>7975</v>
      </c>
      <c r="S663">
        <v>318</v>
      </c>
      <c r="T663" t="s">
        <v>4989</v>
      </c>
      <c r="U663" t="s">
        <v>4990</v>
      </c>
      <c r="V663" t="s">
        <v>4991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4981</v>
      </c>
      <c r="B664" t="s">
        <v>7056</v>
      </c>
      <c r="C664">
        <v>307</v>
      </c>
      <c r="D664">
        <v>95</v>
      </c>
      <c r="E664">
        <v>480</v>
      </c>
      <c r="F664">
        <v>490</v>
      </c>
      <c r="G664" t="s">
        <v>6389</v>
      </c>
      <c r="H664">
        <v>21000</v>
      </c>
      <c r="I664">
        <v>100448498</v>
      </c>
      <c r="J664" t="s">
        <v>7045</v>
      </c>
      <c r="K664" t="s">
        <v>5041</v>
      </c>
      <c r="L664" t="s">
        <v>691</v>
      </c>
      <c r="M664">
        <v>272789</v>
      </c>
      <c r="N664">
        <v>23018</v>
      </c>
      <c r="O664" t="s">
        <v>7976</v>
      </c>
      <c r="P664">
        <v>3</v>
      </c>
      <c r="Q664" t="s">
        <v>7977</v>
      </c>
      <c r="R664" t="s">
        <v>7978</v>
      </c>
      <c r="S664">
        <v>285</v>
      </c>
      <c r="T664" t="s">
        <v>4989</v>
      </c>
      <c r="U664" t="s">
        <v>4990</v>
      </c>
      <c r="V664" t="s">
        <v>5452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4981</v>
      </c>
      <c r="B665" t="s">
        <v>5435</v>
      </c>
      <c r="C665">
        <v>322</v>
      </c>
      <c r="D665">
        <v>137</v>
      </c>
      <c r="E665">
        <v>11000</v>
      </c>
      <c r="F665">
        <v>465</v>
      </c>
      <c r="G665" t="s">
        <v>7979</v>
      </c>
      <c r="H665">
        <v>769</v>
      </c>
      <c r="I665">
        <v>115603980</v>
      </c>
      <c r="J665" t="s">
        <v>7980</v>
      </c>
      <c r="K665" t="s">
        <v>7981</v>
      </c>
      <c r="L665" t="s">
        <v>692</v>
      </c>
      <c r="M665">
        <v>103589</v>
      </c>
      <c r="N665">
        <v>2938</v>
      </c>
      <c r="O665" t="s">
        <v>7982</v>
      </c>
      <c r="P665">
        <v>0</v>
      </c>
      <c r="Q665" t="s">
        <v>7983</v>
      </c>
      <c r="R665" t="s">
        <v>7984</v>
      </c>
      <c r="S665">
        <v>351</v>
      </c>
      <c r="T665" t="s">
        <v>4989</v>
      </c>
      <c r="U665" t="s">
        <v>4990</v>
      </c>
      <c r="V665" t="s">
        <v>4991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5588</v>
      </c>
      <c r="B666" t="s">
        <v>7985</v>
      </c>
      <c r="C666">
        <v>169</v>
      </c>
      <c r="D666">
        <v>130</v>
      </c>
      <c r="E666">
        <v>16000</v>
      </c>
      <c r="F666">
        <v>416</v>
      </c>
      <c r="G666" t="s">
        <v>7986</v>
      </c>
      <c r="H666">
        <v>16000</v>
      </c>
      <c r="I666">
        <v>90454043</v>
      </c>
      <c r="J666" t="s">
        <v>5001</v>
      </c>
      <c r="K666" t="s">
        <v>7985</v>
      </c>
      <c r="L666" t="s">
        <v>693</v>
      </c>
      <c r="M666">
        <v>60165</v>
      </c>
      <c r="N666">
        <v>17771</v>
      </c>
      <c r="O666" t="s">
        <v>7987</v>
      </c>
      <c r="P666">
        <v>1</v>
      </c>
      <c r="Q666" t="s">
        <v>7988</v>
      </c>
      <c r="R666" t="s">
        <v>7989</v>
      </c>
      <c r="S666">
        <v>326</v>
      </c>
      <c r="T666" t="s">
        <v>4989</v>
      </c>
      <c r="U666" t="s">
        <v>4990</v>
      </c>
      <c r="V666" t="s">
        <v>4991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4981</v>
      </c>
      <c r="B667" t="s">
        <v>6668</v>
      </c>
      <c r="C667">
        <v>74</v>
      </c>
      <c r="D667">
        <v>124</v>
      </c>
      <c r="E667">
        <v>212</v>
      </c>
      <c r="F667">
        <v>369</v>
      </c>
      <c r="G667" t="s">
        <v>7990</v>
      </c>
      <c r="H667">
        <v>13000</v>
      </c>
      <c r="I667">
        <v>84049211</v>
      </c>
      <c r="J667" t="s">
        <v>5001</v>
      </c>
      <c r="K667" t="s">
        <v>6436</v>
      </c>
      <c r="L667" t="s">
        <v>694</v>
      </c>
      <c r="M667">
        <v>96096</v>
      </c>
      <c r="N667">
        <v>15229</v>
      </c>
      <c r="O667" t="s">
        <v>7991</v>
      </c>
      <c r="P667">
        <v>1</v>
      </c>
      <c r="Q667" t="s">
        <v>7992</v>
      </c>
      <c r="R667" t="s">
        <v>7993</v>
      </c>
      <c r="S667">
        <v>172</v>
      </c>
      <c r="T667" t="s">
        <v>4989</v>
      </c>
      <c r="U667" t="s">
        <v>4990</v>
      </c>
      <c r="V667" t="s">
        <v>5452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4981</v>
      </c>
      <c r="B668" t="s">
        <v>6072</v>
      </c>
      <c r="C668">
        <v>72</v>
      </c>
      <c r="D668">
        <v>108</v>
      </c>
      <c r="E668">
        <v>610</v>
      </c>
      <c r="F668">
        <v>461</v>
      </c>
      <c r="G668" t="s">
        <v>7994</v>
      </c>
      <c r="H668">
        <v>848</v>
      </c>
      <c r="I668">
        <v>70450000</v>
      </c>
      <c r="J668" t="s">
        <v>5241</v>
      </c>
      <c r="K668" t="s">
        <v>5355</v>
      </c>
      <c r="L668" t="s">
        <v>695</v>
      </c>
      <c r="M668">
        <v>77390</v>
      </c>
      <c r="N668">
        <v>2913</v>
      </c>
      <c r="O668" t="s">
        <v>6078</v>
      </c>
      <c r="P668">
        <v>2</v>
      </c>
      <c r="Q668" t="s">
        <v>7995</v>
      </c>
      <c r="R668" t="s">
        <v>7996</v>
      </c>
      <c r="S668">
        <v>189</v>
      </c>
      <c r="T668" t="s">
        <v>4989</v>
      </c>
      <c r="U668" t="s">
        <v>4990</v>
      </c>
      <c r="V668" t="s">
        <v>5452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4981</v>
      </c>
      <c r="B669" t="s">
        <v>5551</v>
      </c>
      <c r="C669">
        <v>86</v>
      </c>
      <c r="D669">
        <v>104</v>
      </c>
      <c r="E669">
        <v>226</v>
      </c>
      <c r="F669">
        <v>577</v>
      </c>
      <c r="G669" t="s">
        <v>7997</v>
      </c>
      <c r="H669">
        <v>13000</v>
      </c>
      <c r="I669">
        <v>69688384</v>
      </c>
      <c r="J669" t="s">
        <v>5393</v>
      </c>
      <c r="K669" t="s">
        <v>5778</v>
      </c>
      <c r="L669" t="s">
        <v>696</v>
      </c>
      <c r="M669">
        <v>34473</v>
      </c>
      <c r="N669">
        <v>16452</v>
      </c>
      <c r="O669" t="s">
        <v>7998</v>
      </c>
      <c r="P669">
        <v>1</v>
      </c>
      <c r="Q669" t="s">
        <v>7999</v>
      </c>
      <c r="R669" t="s">
        <v>8000</v>
      </c>
      <c r="S669">
        <v>139</v>
      </c>
      <c r="T669" t="s">
        <v>4989</v>
      </c>
      <c r="U669" t="s">
        <v>4990</v>
      </c>
      <c r="V669" t="s">
        <v>5039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4981</v>
      </c>
      <c r="B670" t="s">
        <v>5599</v>
      </c>
      <c r="C670">
        <v>242</v>
      </c>
      <c r="D670">
        <v>129</v>
      </c>
      <c r="E670">
        <v>0</v>
      </c>
      <c r="F670">
        <v>625</v>
      </c>
      <c r="G670" t="s">
        <v>8001</v>
      </c>
      <c r="H670">
        <v>12000</v>
      </c>
      <c r="I670">
        <v>70236496</v>
      </c>
      <c r="J670" t="s">
        <v>7281</v>
      </c>
      <c r="K670" t="s">
        <v>5553</v>
      </c>
      <c r="L670" t="s">
        <v>697</v>
      </c>
      <c r="M670">
        <v>67395</v>
      </c>
      <c r="N670">
        <v>14421</v>
      </c>
      <c r="O670" t="s">
        <v>6439</v>
      </c>
      <c r="P670">
        <v>0</v>
      </c>
      <c r="Q670" t="s">
        <v>8002</v>
      </c>
      <c r="R670" t="s">
        <v>8003</v>
      </c>
      <c r="S670">
        <v>564</v>
      </c>
      <c r="T670" t="s">
        <v>4989</v>
      </c>
      <c r="U670" t="s">
        <v>4990</v>
      </c>
      <c r="V670" t="s">
        <v>4991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4981</v>
      </c>
      <c r="B671" t="s">
        <v>5272</v>
      </c>
      <c r="C671">
        <v>141</v>
      </c>
      <c r="D671">
        <v>117</v>
      </c>
      <c r="E671">
        <v>179</v>
      </c>
      <c r="F671">
        <v>403</v>
      </c>
      <c r="G671" t="s">
        <v>5029</v>
      </c>
      <c r="H671">
        <v>8000</v>
      </c>
      <c r="I671">
        <v>63695760</v>
      </c>
      <c r="J671" t="s">
        <v>30</v>
      </c>
      <c r="K671" t="s">
        <v>6225</v>
      </c>
      <c r="L671" t="s">
        <v>698</v>
      </c>
      <c r="M671">
        <v>61490</v>
      </c>
      <c r="N671">
        <v>12850</v>
      </c>
      <c r="O671" t="s">
        <v>8004</v>
      </c>
      <c r="P671">
        <v>1</v>
      </c>
      <c r="Q671" t="s">
        <v>8005</v>
      </c>
      <c r="R671" t="s">
        <v>8006</v>
      </c>
      <c r="S671">
        <v>264</v>
      </c>
      <c r="T671" t="s">
        <v>4989</v>
      </c>
      <c r="U671" t="s">
        <v>4990</v>
      </c>
      <c r="V671" t="s">
        <v>4991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4981</v>
      </c>
      <c r="B672" t="s">
        <v>8007</v>
      </c>
      <c r="C672">
        <v>313</v>
      </c>
      <c r="D672">
        <v>99</v>
      </c>
      <c r="E672">
        <v>119</v>
      </c>
      <c r="F672">
        <v>174</v>
      </c>
      <c r="G672" t="s">
        <v>5728</v>
      </c>
      <c r="H672">
        <v>600</v>
      </c>
      <c r="I672">
        <v>59617068</v>
      </c>
      <c r="J672" t="s">
        <v>6351</v>
      </c>
      <c r="K672" t="s">
        <v>6760</v>
      </c>
      <c r="L672" t="s">
        <v>699</v>
      </c>
      <c r="M672">
        <v>213863</v>
      </c>
      <c r="N672">
        <v>1375</v>
      </c>
      <c r="O672" t="s">
        <v>8008</v>
      </c>
      <c r="P672">
        <v>0</v>
      </c>
      <c r="Q672" t="s">
        <v>8009</v>
      </c>
      <c r="R672" t="s">
        <v>8010</v>
      </c>
      <c r="S672">
        <v>310</v>
      </c>
      <c r="T672" t="s">
        <v>4989</v>
      </c>
      <c r="U672" t="s">
        <v>4990</v>
      </c>
      <c r="V672" t="s">
        <v>5452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4981</v>
      </c>
      <c r="B673" t="s">
        <v>8011</v>
      </c>
      <c r="C673">
        <v>280</v>
      </c>
      <c r="D673">
        <v>159</v>
      </c>
      <c r="E673">
        <v>0</v>
      </c>
      <c r="F673">
        <v>521</v>
      </c>
      <c r="G673" t="s">
        <v>8012</v>
      </c>
      <c r="H673">
        <v>10000</v>
      </c>
      <c r="I673">
        <v>55637680</v>
      </c>
      <c r="J673" t="s">
        <v>6552</v>
      </c>
      <c r="K673" t="s">
        <v>5400</v>
      </c>
      <c r="L673" t="s">
        <v>700</v>
      </c>
      <c r="M673">
        <v>227071</v>
      </c>
      <c r="N673">
        <v>11424</v>
      </c>
      <c r="O673" t="s">
        <v>6788</v>
      </c>
      <c r="P673">
        <v>1</v>
      </c>
      <c r="Q673" t="s">
        <v>8013</v>
      </c>
      <c r="R673" t="s">
        <v>8014</v>
      </c>
      <c r="S673">
        <v>1500</v>
      </c>
      <c r="T673" t="s">
        <v>4989</v>
      </c>
      <c r="U673" t="s">
        <v>5006</v>
      </c>
      <c r="V673" t="s">
        <v>5452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4981</v>
      </c>
      <c r="B674" t="s">
        <v>8015</v>
      </c>
      <c r="C674">
        <v>176</v>
      </c>
      <c r="D674">
        <v>118</v>
      </c>
      <c r="E674">
        <v>87</v>
      </c>
      <c r="F674">
        <v>929</v>
      </c>
      <c r="G674" t="s">
        <v>7207</v>
      </c>
      <c r="H674">
        <v>2000</v>
      </c>
      <c r="I674">
        <v>85911262</v>
      </c>
      <c r="J674" t="s">
        <v>8016</v>
      </c>
      <c r="K674" t="s">
        <v>8017</v>
      </c>
      <c r="L674" t="s">
        <v>701</v>
      </c>
      <c r="M674">
        <v>24735</v>
      </c>
      <c r="N674">
        <v>4796</v>
      </c>
      <c r="O674" t="s">
        <v>8018</v>
      </c>
      <c r="P674">
        <v>6</v>
      </c>
      <c r="Q674" t="s">
        <v>8019</v>
      </c>
      <c r="R674" t="s">
        <v>8020</v>
      </c>
      <c r="S674">
        <v>213</v>
      </c>
      <c r="T674" t="s">
        <v>4989</v>
      </c>
      <c r="U674" t="s">
        <v>4990</v>
      </c>
      <c r="V674" t="s">
        <v>5039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4981</v>
      </c>
      <c r="B675" t="s">
        <v>8021</v>
      </c>
      <c r="C675">
        <v>279</v>
      </c>
      <c r="D675">
        <v>105</v>
      </c>
      <c r="E675">
        <v>43</v>
      </c>
      <c r="F675">
        <v>523</v>
      </c>
      <c r="G675" t="s">
        <v>6706</v>
      </c>
      <c r="H675">
        <v>10000</v>
      </c>
      <c r="I675">
        <v>53846915</v>
      </c>
      <c r="J675" t="s">
        <v>7527</v>
      </c>
      <c r="K675" t="s">
        <v>5099</v>
      </c>
      <c r="L675" t="s">
        <v>702</v>
      </c>
      <c r="M675">
        <v>149337</v>
      </c>
      <c r="N675">
        <v>11943</v>
      </c>
      <c r="O675" t="s">
        <v>8022</v>
      </c>
      <c r="P675">
        <v>0</v>
      </c>
      <c r="Q675" t="s">
        <v>8023</v>
      </c>
      <c r="R675" t="s">
        <v>8024</v>
      </c>
      <c r="S675">
        <v>221</v>
      </c>
      <c r="T675" t="s">
        <v>4989</v>
      </c>
      <c r="U675" t="s">
        <v>4990</v>
      </c>
      <c r="V675" t="s">
        <v>5452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4981</v>
      </c>
      <c r="B676" t="s">
        <v>5235</v>
      </c>
      <c r="C676">
        <v>241</v>
      </c>
      <c r="D676">
        <v>103</v>
      </c>
      <c r="E676">
        <v>368</v>
      </c>
      <c r="F676">
        <v>520</v>
      </c>
      <c r="G676" t="s">
        <v>8025</v>
      </c>
      <c r="H676">
        <v>27000</v>
      </c>
      <c r="I676">
        <v>54758461</v>
      </c>
      <c r="J676" t="s">
        <v>6141</v>
      </c>
      <c r="K676" t="s">
        <v>5010</v>
      </c>
      <c r="L676" t="s">
        <v>703</v>
      </c>
      <c r="M676">
        <v>147641</v>
      </c>
      <c r="N676">
        <v>29808</v>
      </c>
      <c r="O676" t="s">
        <v>8026</v>
      </c>
      <c r="P676">
        <v>3</v>
      </c>
      <c r="Q676" t="s">
        <v>8027</v>
      </c>
      <c r="R676" t="s">
        <v>8028</v>
      </c>
      <c r="S676">
        <v>238</v>
      </c>
      <c r="T676" t="s">
        <v>4989</v>
      </c>
      <c r="U676" t="s">
        <v>4990</v>
      </c>
      <c r="V676" t="s">
        <v>4991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4981</v>
      </c>
      <c r="B677" t="s">
        <v>8029</v>
      </c>
      <c r="C677">
        <v>185</v>
      </c>
      <c r="D677">
        <v>122</v>
      </c>
      <c r="E677">
        <v>687</v>
      </c>
      <c r="F677">
        <v>957</v>
      </c>
      <c r="G677" t="s">
        <v>8030</v>
      </c>
      <c r="H677">
        <v>16000</v>
      </c>
      <c r="I677">
        <v>52397389</v>
      </c>
      <c r="J677" t="s">
        <v>8031</v>
      </c>
      <c r="K677" t="s">
        <v>5225</v>
      </c>
      <c r="L677" t="s">
        <v>704</v>
      </c>
      <c r="M677">
        <v>132954</v>
      </c>
      <c r="N677">
        <v>19764</v>
      </c>
      <c r="O677" t="s">
        <v>5805</v>
      </c>
      <c r="P677">
        <v>0</v>
      </c>
      <c r="Q677" t="s">
        <v>8032</v>
      </c>
      <c r="R677" t="s">
        <v>8033</v>
      </c>
      <c r="S677">
        <v>514</v>
      </c>
      <c r="T677" t="s">
        <v>4989</v>
      </c>
      <c r="U677" t="s">
        <v>4990</v>
      </c>
      <c r="V677" t="s">
        <v>5452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4981</v>
      </c>
      <c r="B678" t="s">
        <v>6840</v>
      </c>
      <c r="C678">
        <v>97</v>
      </c>
      <c r="D678">
        <v>114</v>
      </c>
      <c r="E678">
        <v>468</v>
      </c>
      <c r="F678">
        <v>919</v>
      </c>
      <c r="G678" t="s">
        <v>8034</v>
      </c>
      <c r="H678">
        <v>1000</v>
      </c>
      <c r="J678" t="s">
        <v>6176</v>
      </c>
      <c r="K678" t="s">
        <v>8035</v>
      </c>
      <c r="L678" t="s">
        <v>705</v>
      </c>
      <c r="M678">
        <v>41776</v>
      </c>
      <c r="N678">
        <v>3860</v>
      </c>
      <c r="O678" t="s">
        <v>6841</v>
      </c>
      <c r="P678">
        <v>0</v>
      </c>
      <c r="Q678" t="s">
        <v>8036</v>
      </c>
      <c r="R678" t="s">
        <v>8037</v>
      </c>
      <c r="S678">
        <v>383</v>
      </c>
      <c r="T678" t="s">
        <v>4989</v>
      </c>
      <c r="U678" t="s">
        <v>4990</v>
      </c>
      <c r="V678" t="s">
        <v>4991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4981</v>
      </c>
      <c r="B679" t="s">
        <v>7480</v>
      </c>
      <c r="C679">
        <v>117</v>
      </c>
      <c r="D679">
        <v>143</v>
      </c>
      <c r="E679">
        <v>0</v>
      </c>
      <c r="F679">
        <v>210</v>
      </c>
      <c r="G679" t="s">
        <v>8038</v>
      </c>
      <c r="H679">
        <v>509</v>
      </c>
      <c r="I679">
        <v>38966057</v>
      </c>
      <c r="J679" t="s">
        <v>7045</v>
      </c>
      <c r="K679" t="s">
        <v>8039</v>
      </c>
      <c r="L679" t="s">
        <v>706</v>
      </c>
      <c r="M679">
        <v>23940</v>
      </c>
      <c r="N679">
        <v>1409</v>
      </c>
      <c r="O679" t="s">
        <v>8040</v>
      </c>
      <c r="P679">
        <v>0</v>
      </c>
      <c r="Q679" t="s">
        <v>8041</v>
      </c>
      <c r="R679" t="s">
        <v>8042</v>
      </c>
      <c r="S679">
        <v>157</v>
      </c>
      <c r="T679" t="s">
        <v>4989</v>
      </c>
      <c r="U679" t="s">
        <v>6174</v>
      </c>
      <c r="V679" t="s">
        <v>5452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4981</v>
      </c>
      <c r="B680" t="s">
        <v>6884</v>
      </c>
      <c r="C680">
        <v>239</v>
      </c>
      <c r="D680">
        <v>96</v>
      </c>
      <c r="E680">
        <v>545</v>
      </c>
      <c r="F680">
        <v>974</v>
      </c>
      <c r="G680" t="s">
        <v>7277</v>
      </c>
      <c r="H680">
        <v>14000</v>
      </c>
      <c r="I680">
        <v>42345531</v>
      </c>
      <c r="J680" t="s">
        <v>6784</v>
      </c>
      <c r="K680" t="s">
        <v>6592</v>
      </c>
      <c r="L680" t="s">
        <v>707</v>
      </c>
      <c r="M680">
        <v>104831</v>
      </c>
      <c r="N680">
        <v>17913</v>
      </c>
      <c r="O680" t="s">
        <v>5201</v>
      </c>
      <c r="P680">
        <v>0</v>
      </c>
      <c r="Q680" t="s">
        <v>8043</v>
      </c>
      <c r="R680" t="s">
        <v>8044</v>
      </c>
      <c r="S680">
        <v>423</v>
      </c>
      <c r="T680" t="s">
        <v>4989</v>
      </c>
      <c r="U680" t="s">
        <v>5605</v>
      </c>
      <c r="V680" t="s">
        <v>5452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4981</v>
      </c>
      <c r="B681" t="s">
        <v>6884</v>
      </c>
      <c r="C681">
        <v>230</v>
      </c>
      <c r="D681">
        <v>111</v>
      </c>
      <c r="E681">
        <v>545</v>
      </c>
      <c r="F681">
        <v>805</v>
      </c>
      <c r="G681" t="s">
        <v>7406</v>
      </c>
      <c r="H681">
        <v>26000</v>
      </c>
      <c r="I681">
        <v>36064910</v>
      </c>
      <c r="J681" t="s">
        <v>7276</v>
      </c>
      <c r="K681" t="s">
        <v>5242</v>
      </c>
      <c r="L681" t="s">
        <v>708</v>
      </c>
      <c r="M681">
        <v>166610</v>
      </c>
      <c r="N681">
        <v>28643</v>
      </c>
      <c r="O681" t="s">
        <v>6874</v>
      </c>
      <c r="P681">
        <v>4</v>
      </c>
      <c r="Q681" t="s">
        <v>8045</v>
      </c>
      <c r="R681" t="s">
        <v>8046</v>
      </c>
      <c r="S681">
        <v>211</v>
      </c>
      <c r="T681" t="s">
        <v>4989</v>
      </c>
      <c r="U681" t="s">
        <v>4990</v>
      </c>
      <c r="V681" t="s">
        <v>5452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4981</v>
      </c>
      <c r="B682" t="s">
        <v>6668</v>
      </c>
      <c r="C682">
        <v>94</v>
      </c>
      <c r="D682">
        <v>121</v>
      </c>
      <c r="E682">
        <v>212</v>
      </c>
      <c r="F682">
        <v>263</v>
      </c>
      <c r="G682" t="s">
        <v>8047</v>
      </c>
      <c r="H682">
        <v>394</v>
      </c>
      <c r="I682">
        <v>33328051</v>
      </c>
      <c r="J682" t="s">
        <v>5895</v>
      </c>
      <c r="K682" t="s">
        <v>8048</v>
      </c>
      <c r="L682" t="s">
        <v>709</v>
      </c>
      <c r="M682">
        <v>60508</v>
      </c>
      <c r="N682">
        <v>1531</v>
      </c>
      <c r="O682" t="s">
        <v>8049</v>
      </c>
      <c r="P682">
        <v>2</v>
      </c>
      <c r="Q682" t="s">
        <v>8050</v>
      </c>
      <c r="R682" t="s">
        <v>8051</v>
      </c>
      <c r="S682">
        <v>285</v>
      </c>
      <c r="T682" t="s">
        <v>4989</v>
      </c>
      <c r="U682" t="s">
        <v>4990</v>
      </c>
      <c r="V682" t="s">
        <v>5452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4981</v>
      </c>
      <c r="B683" t="s">
        <v>8052</v>
      </c>
      <c r="C683">
        <v>134</v>
      </c>
      <c r="D683">
        <v>135</v>
      </c>
      <c r="E683">
        <v>138</v>
      </c>
      <c r="F683">
        <v>184</v>
      </c>
      <c r="G683" t="s">
        <v>6807</v>
      </c>
      <c r="H683">
        <v>324</v>
      </c>
      <c r="I683">
        <v>32598931</v>
      </c>
      <c r="J683" t="s">
        <v>5734</v>
      </c>
      <c r="K683" t="s">
        <v>8053</v>
      </c>
      <c r="L683" t="s">
        <v>710</v>
      </c>
      <c r="M683">
        <v>49300</v>
      </c>
      <c r="N683">
        <v>1013</v>
      </c>
      <c r="O683" t="s">
        <v>8054</v>
      </c>
      <c r="P683">
        <v>1</v>
      </c>
      <c r="Q683" t="s">
        <v>8055</v>
      </c>
      <c r="R683" t="s">
        <v>8056</v>
      </c>
      <c r="S683">
        <v>265</v>
      </c>
      <c r="T683" t="s">
        <v>4989</v>
      </c>
      <c r="U683" t="s">
        <v>4990</v>
      </c>
      <c r="V683" t="s">
        <v>5452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4981</v>
      </c>
      <c r="B684" t="s">
        <v>5170</v>
      </c>
      <c r="C684">
        <v>136</v>
      </c>
      <c r="D684">
        <v>101</v>
      </c>
      <c r="E684">
        <v>4000</v>
      </c>
      <c r="F684">
        <v>539</v>
      </c>
      <c r="G684" t="s">
        <v>5548</v>
      </c>
      <c r="H684">
        <v>17000</v>
      </c>
      <c r="I684">
        <v>28045540</v>
      </c>
      <c r="J684" t="s">
        <v>5098</v>
      </c>
      <c r="K684" t="s">
        <v>5428</v>
      </c>
      <c r="L684" t="s">
        <v>711</v>
      </c>
      <c r="M684">
        <v>67707</v>
      </c>
      <c r="N684">
        <v>32232</v>
      </c>
      <c r="O684" t="s">
        <v>8057</v>
      </c>
      <c r="P684">
        <v>0</v>
      </c>
      <c r="Q684" t="s">
        <v>8058</v>
      </c>
      <c r="R684" t="s">
        <v>8059</v>
      </c>
      <c r="S684">
        <v>202</v>
      </c>
      <c r="T684" t="s">
        <v>4989</v>
      </c>
      <c r="U684" t="s">
        <v>4990</v>
      </c>
      <c r="V684" t="s">
        <v>5039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4981</v>
      </c>
      <c r="B685" t="s">
        <v>5536</v>
      </c>
      <c r="C685">
        <v>315</v>
      </c>
      <c r="D685">
        <v>151</v>
      </c>
      <c r="E685">
        <v>21000</v>
      </c>
      <c r="F685">
        <v>637</v>
      </c>
      <c r="G685" t="s">
        <v>8060</v>
      </c>
      <c r="H685">
        <v>11000</v>
      </c>
      <c r="I685">
        <v>37023395</v>
      </c>
      <c r="J685" t="s">
        <v>30</v>
      </c>
      <c r="K685" t="s">
        <v>5246</v>
      </c>
      <c r="L685" t="s">
        <v>712</v>
      </c>
      <c r="M685">
        <v>1347461</v>
      </c>
      <c r="N685">
        <v>13209</v>
      </c>
      <c r="O685" t="s">
        <v>8061</v>
      </c>
      <c r="P685">
        <v>2</v>
      </c>
      <c r="Q685" t="s">
        <v>8062</v>
      </c>
      <c r="R685" t="s">
        <v>8063</v>
      </c>
      <c r="S685">
        <v>2968</v>
      </c>
      <c r="T685" t="s">
        <v>4989</v>
      </c>
      <c r="U685" t="s">
        <v>4990</v>
      </c>
      <c r="V685" t="s">
        <v>5452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4981</v>
      </c>
      <c r="B686" t="s">
        <v>5235</v>
      </c>
      <c r="C686">
        <v>96</v>
      </c>
      <c r="D686">
        <v>131</v>
      </c>
      <c r="E686">
        <v>368</v>
      </c>
      <c r="F686">
        <v>383</v>
      </c>
      <c r="G686" t="s">
        <v>8064</v>
      </c>
      <c r="H686">
        <v>11000</v>
      </c>
      <c r="I686">
        <v>43532294</v>
      </c>
      <c r="J686" t="s">
        <v>8065</v>
      </c>
      <c r="K686" t="s">
        <v>5516</v>
      </c>
      <c r="L686" t="s">
        <v>713</v>
      </c>
      <c r="M686">
        <v>46951</v>
      </c>
      <c r="N686">
        <v>12088</v>
      </c>
      <c r="O686" t="s">
        <v>7627</v>
      </c>
      <c r="P686">
        <v>0</v>
      </c>
      <c r="Q686" t="s">
        <v>8066</v>
      </c>
      <c r="R686" t="s">
        <v>8067</v>
      </c>
      <c r="S686">
        <v>175</v>
      </c>
      <c r="T686" t="s">
        <v>4989</v>
      </c>
      <c r="U686" t="s">
        <v>4990</v>
      </c>
      <c r="V686" t="s">
        <v>5039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4981</v>
      </c>
      <c r="C687">
        <v>14</v>
      </c>
      <c r="D687">
        <v>60</v>
      </c>
      <c r="F687">
        <v>575</v>
      </c>
      <c r="G687" t="s">
        <v>5107</v>
      </c>
      <c r="H687">
        <v>1000</v>
      </c>
      <c r="J687" t="s">
        <v>7493</v>
      </c>
      <c r="K687" t="s">
        <v>5537</v>
      </c>
      <c r="L687" t="s">
        <v>714</v>
      </c>
      <c r="M687">
        <v>8739</v>
      </c>
      <c r="N687">
        <v>3537</v>
      </c>
      <c r="O687" t="s">
        <v>8068</v>
      </c>
      <c r="P687">
        <v>0</v>
      </c>
      <c r="Q687" t="s">
        <v>8069</v>
      </c>
      <c r="R687" t="s">
        <v>8070</v>
      </c>
      <c r="S687">
        <v>28</v>
      </c>
      <c r="T687" t="s">
        <v>4989</v>
      </c>
      <c r="U687" t="s">
        <v>5006</v>
      </c>
      <c r="Y687">
        <v>773</v>
      </c>
      <c r="Z687">
        <v>8.1</v>
      </c>
      <c r="AB687">
        <v>0</v>
      </c>
    </row>
    <row r="688" spans="1:28" x14ac:dyDescent="0.3">
      <c r="A688" t="s">
        <v>4981</v>
      </c>
      <c r="B688" t="s">
        <v>8071</v>
      </c>
      <c r="C688">
        <v>60</v>
      </c>
      <c r="D688">
        <v>100</v>
      </c>
      <c r="E688">
        <v>36</v>
      </c>
      <c r="F688">
        <v>554</v>
      </c>
      <c r="G688" t="s">
        <v>6154</v>
      </c>
      <c r="H688">
        <v>13000</v>
      </c>
      <c r="I688">
        <v>17218080</v>
      </c>
      <c r="J688" t="s">
        <v>6309</v>
      </c>
      <c r="K688" t="s">
        <v>5778</v>
      </c>
      <c r="L688" t="s">
        <v>715</v>
      </c>
      <c r="M688">
        <v>43376</v>
      </c>
      <c r="N688">
        <v>15944</v>
      </c>
      <c r="O688" t="s">
        <v>6853</v>
      </c>
      <c r="P688">
        <v>0</v>
      </c>
      <c r="Q688" t="s">
        <v>8072</v>
      </c>
      <c r="R688" t="s">
        <v>8073</v>
      </c>
      <c r="S688">
        <v>249</v>
      </c>
      <c r="T688" t="s">
        <v>4989</v>
      </c>
      <c r="U688" t="s">
        <v>4990</v>
      </c>
      <c r="V688" t="s">
        <v>5452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4981</v>
      </c>
      <c r="B689" t="s">
        <v>7964</v>
      </c>
      <c r="C689">
        <v>60</v>
      </c>
      <c r="D689">
        <v>105</v>
      </c>
      <c r="E689">
        <v>0</v>
      </c>
      <c r="F689">
        <v>506</v>
      </c>
      <c r="G689" t="s">
        <v>8074</v>
      </c>
      <c r="H689">
        <v>975</v>
      </c>
      <c r="I689">
        <v>10014234</v>
      </c>
      <c r="J689" t="s">
        <v>5804</v>
      </c>
      <c r="K689" t="s">
        <v>7042</v>
      </c>
      <c r="L689" t="s">
        <v>716</v>
      </c>
      <c r="M689">
        <v>8560</v>
      </c>
      <c r="N689">
        <v>3580</v>
      </c>
      <c r="O689" t="s">
        <v>7416</v>
      </c>
      <c r="P689">
        <v>1</v>
      </c>
      <c r="Q689" t="s">
        <v>8075</v>
      </c>
      <c r="R689" t="s">
        <v>8076</v>
      </c>
      <c r="S689">
        <v>69</v>
      </c>
      <c r="T689" t="s">
        <v>4989</v>
      </c>
      <c r="U689" t="s">
        <v>6174</v>
      </c>
      <c r="V689" t="s">
        <v>5452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4981</v>
      </c>
      <c r="B690" t="s">
        <v>8077</v>
      </c>
      <c r="C690">
        <v>308</v>
      </c>
      <c r="D690">
        <v>92</v>
      </c>
      <c r="E690">
        <v>72</v>
      </c>
      <c r="F690">
        <v>568</v>
      </c>
      <c r="G690" t="s">
        <v>8078</v>
      </c>
      <c r="H690">
        <v>623</v>
      </c>
      <c r="I690">
        <v>19059018</v>
      </c>
      <c r="J690" t="s">
        <v>8079</v>
      </c>
      <c r="K690" t="s">
        <v>8080</v>
      </c>
      <c r="L690" t="s">
        <v>717</v>
      </c>
      <c r="M690">
        <v>65709</v>
      </c>
      <c r="N690">
        <v>3165</v>
      </c>
      <c r="O690" t="s">
        <v>6691</v>
      </c>
      <c r="P690">
        <v>0</v>
      </c>
      <c r="Q690" t="s">
        <v>8081</v>
      </c>
      <c r="R690" t="s">
        <v>8082</v>
      </c>
      <c r="S690">
        <v>194</v>
      </c>
      <c r="T690" t="s">
        <v>4989</v>
      </c>
      <c r="U690" t="s">
        <v>5271</v>
      </c>
      <c r="V690" t="s">
        <v>4991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4981</v>
      </c>
      <c r="B691" t="s">
        <v>8083</v>
      </c>
      <c r="C691">
        <v>127</v>
      </c>
      <c r="D691">
        <v>130</v>
      </c>
      <c r="E691">
        <v>2000</v>
      </c>
      <c r="F691">
        <v>25</v>
      </c>
      <c r="G691" t="s">
        <v>8084</v>
      </c>
      <c r="H691">
        <v>268</v>
      </c>
      <c r="I691">
        <v>1987287</v>
      </c>
      <c r="J691" t="s">
        <v>6561</v>
      </c>
      <c r="K691" t="s">
        <v>8085</v>
      </c>
      <c r="L691" t="s">
        <v>718</v>
      </c>
      <c r="M691">
        <v>25474</v>
      </c>
      <c r="N691">
        <v>450</v>
      </c>
      <c r="O691" t="s">
        <v>8086</v>
      </c>
      <c r="P691">
        <v>0</v>
      </c>
      <c r="Q691" t="s">
        <v>8087</v>
      </c>
      <c r="R691" t="s">
        <v>8088</v>
      </c>
      <c r="S691">
        <v>138</v>
      </c>
      <c r="T691" t="s">
        <v>4989</v>
      </c>
      <c r="U691" t="s">
        <v>5006</v>
      </c>
      <c r="V691" t="s">
        <v>4991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4981</v>
      </c>
      <c r="B692" t="s">
        <v>7921</v>
      </c>
      <c r="C692">
        <v>196</v>
      </c>
      <c r="D692">
        <v>100</v>
      </c>
      <c r="E692">
        <v>38</v>
      </c>
      <c r="F692">
        <v>1000</v>
      </c>
      <c r="G692" t="s">
        <v>5454</v>
      </c>
      <c r="H692">
        <v>3000</v>
      </c>
      <c r="I692">
        <v>24407944</v>
      </c>
      <c r="J692" t="s">
        <v>7430</v>
      </c>
      <c r="K692" t="s">
        <v>5591</v>
      </c>
      <c r="L692" t="s">
        <v>719</v>
      </c>
      <c r="M692">
        <v>71202</v>
      </c>
      <c r="N692">
        <v>7048</v>
      </c>
      <c r="O692" t="s">
        <v>6729</v>
      </c>
      <c r="P692">
        <v>0</v>
      </c>
      <c r="Q692" t="s">
        <v>8089</v>
      </c>
      <c r="R692" t="s">
        <v>8090</v>
      </c>
      <c r="S692">
        <v>380</v>
      </c>
      <c r="T692" t="s">
        <v>4989</v>
      </c>
      <c r="U692" t="s">
        <v>5185</v>
      </c>
      <c r="V692" t="s">
        <v>4991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5588</v>
      </c>
      <c r="B693" t="s">
        <v>8091</v>
      </c>
      <c r="C693">
        <v>339</v>
      </c>
      <c r="D693">
        <v>102</v>
      </c>
      <c r="E693">
        <v>436</v>
      </c>
      <c r="F693">
        <v>6000</v>
      </c>
      <c r="G693" t="s">
        <v>5778</v>
      </c>
      <c r="H693">
        <v>23000</v>
      </c>
      <c r="I693">
        <v>13750556</v>
      </c>
      <c r="J693" t="s">
        <v>5241</v>
      </c>
      <c r="K693" t="s">
        <v>5011</v>
      </c>
      <c r="L693" t="s">
        <v>720</v>
      </c>
      <c r="M693">
        <v>111102</v>
      </c>
      <c r="N693">
        <v>49433</v>
      </c>
      <c r="O693" t="s">
        <v>5127</v>
      </c>
      <c r="P693">
        <v>3</v>
      </c>
      <c r="Q693" t="s">
        <v>8092</v>
      </c>
      <c r="R693" t="s">
        <v>8093</v>
      </c>
      <c r="S693">
        <v>239</v>
      </c>
      <c r="T693" t="s">
        <v>4989</v>
      </c>
      <c r="U693" t="s">
        <v>4990</v>
      </c>
      <c r="V693" t="s">
        <v>5452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4981</v>
      </c>
      <c r="B694" t="s">
        <v>6788</v>
      </c>
      <c r="C694">
        <v>96</v>
      </c>
      <c r="D694">
        <v>133</v>
      </c>
      <c r="E694">
        <v>521</v>
      </c>
      <c r="F694">
        <v>970</v>
      </c>
      <c r="G694" t="s">
        <v>5130</v>
      </c>
      <c r="H694">
        <v>11000</v>
      </c>
      <c r="I694">
        <v>31054924</v>
      </c>
      <c r="J694" t="s">
        <v>8094</v>
      </c>
      <c r="K694" t="s">
        <v>5289</v>
      </c>
      <c r="L694" t="s">
        <v>721</v>
      </c>
      <c r="M694">
        <v>17025</v>
      </c>
      <c r="N694">
        <v>16710</v>
      </c>
      <c r="O694" t="s">
        <v>8095</v>
      </c>
      <c r="P694">
        <v>1</v>
      </c>
      <c r="Q694" t="s">
        <v>8096</v>
      </c>
      <c r="R694" t="s">
        <v>8097</v>
      </c>
      <c r="S694">
        <v>290</v>
      </c>
      <c r="T694" t="s">
        <v>4989</v>
      </c>
      <c r="U694" t="s">
        <v>4990</v>
      </c>
      <c r="V694" t="s">
        <v>5452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4981</v>
      </c>
      <c r="B695" t="s">
        <v>8098</v>
      </c>
      <c r="C695">
        <v>361</v>
      </c>
      <c r="D695">
        <v>121</v>
      </c>
      <c r="E695">
        <v>175</v>
      </c>
      <c r="F695">
        <v>221</v>
      </c>
      <c r="G695" t="s">
        <v>8099</v>
      </c>
      <c r="H695">
        <v>963</v>
      </c>
      <c r="I695">
        <v>43247140</v>
      </c>
      <c r="J695" t="s">
        <v>8100</v>
      </c>
      <c r="K695" t="s">
        <v>7460</v>
      </c>
      <c r="L695" t="s">
        <v>722</v>
      </c>
      <c r="M695">
        <v>134625</v>
      </c>
      <c r="N695">
        <v>2131</v>
      </c>
      <c r="O695" t="s">
        <v>8101</v>
      </c>
      <c r="P695">
        <v>0</v>
      </c>
      <c r="Q695" t="s">
        <v>8102</v>
      </c>
      <c r="R695" t="s">
        <v>8103</v>
      </c>
      <c r="S695">
        <v>265</v>
      </c>
      <c r="T695" t="s">
        <v>4989</v>
      </c>
      <c r="U695" t="s">
        <v>5006</v>
      </c>
      <c r="V695" t="s">
        <v>4991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4981</v>
      </c>
      <c r="B696" t="s">
        <v>6488</v>
      </c>
      <c r="C696">
        <v>226</v>
      </c>
      <c r="D696">
        <v>147</v>
      </c>
      <c r="E696">
        <v>670</v>
      </c>
      <c r="F696">
        <v>16</v>
      </c>
      <c r="G696" t="s">
        <v>8104</v>
      </c>
      <c r="H696">
        <v>177</v>
      </c>
      <c r="I696">
        <v>2208939</v>
      </c>
      <c r="J696" t="s">
        <v>8105</v>
      </c>
      <c r="K696" t="s">
        <v>8106</v>
      </c>
      <c r="L696" t="s">
        <v>723</v>
      </c>
      <c r="M696">
        <v>190490</v>
      </c>
      <c r="N696">
        <v>253</v>
      </c>
      <c r="O696" t="s">
        <v>8107</v>
      </c>
      <c r="P696">
        <v>0</v>
      </c>
      <c r="Q696" t="s">
        <v>8108</v>
      </c>
      <c r="R696" t="s">
        <v>8109</v>
      </c>
      <c r="S696">
        <v>482</v>
      </c>
      <c r="T696" t="s">
        <v>4989</v>
      </c>
      <c r="U696" t="s">
        <v>5605</v>
      </c>
      <c r="V696" t="s">
        <v>5452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4981</v>
      </c>
      <c r="B697" t="s">
        <v>6586</v>
      </c>
      <c r="C697">
        <v>194</v>
      </c>
      <c r="D697">
        <v>94</v>
      </c>
      <c r="E697">
        <v>116</v>
      </c>
      <c r="F697">
        <v>481</v>
      </c>
      <c r="G697" t="s">
        <v>8110</v>
      </c>
      <c r="H697">
        <v>645</v>
      </c>
      <c r="I697">
        <v>213079163</v>
      </c>
      <c r="J697" t="s">
        <v>6409</v>
      </c>
      <c r="K697" t="s">
        <v>6004</v>
      </c>
      <c r="L697" t="s">
        <v>724</v>
      </c>
      <c r="M697">
        <v>162909</v>
      </c>
      <c r="N697">
        <v>2725</v>
      </c>
      <c r="O697" t="s">
        <v>8111</v>
      </c>
      <c r="P697">
        <v>2</v>
      </c>
      <c r="Q697" t="s">
        <v>8112</v>
      </c>
      <c r="R697" t="s">
        <v>8113</v>
      </c>
      <c r="S697">
        <v>795</v>
      </c>
      <c r="T697" t="s">
        <v>4989</v>
      </c>
      <c r="U697" t="s">
        <v>4990</v>
      </c>
      <c r="V697" t="s">
        <v>4991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4981</v>
      </c>
      <c r="B698" t="s">
        <v>5744</v>
      </c>
      <c r="C698">
        <v>138</v>
      </c>
      <c r="D698">
        <v>94</v>
      </c>
      <c r="E698">
        <v>42</v>
      </c>
      <c r="F698">
        <v>668</v>
      </c>
      <c r="G698" t="s">
        <v>5612</v>
      </c>
      <c r="H698">
        <v>12000</v>
      </c>
      <c r="I698">
        <v>19548064</v>
      </c>
      <c r="J698" t="s">
        <v>5999</v>
      </c>
      <c r="K698" t="s">
        <v>5553</v>
      </c>
      <c r="L698" t="s">
        <v>725</v>
      </c>
      <c r="M698">
        <v>25681</v>
      </c>
      <c r="N698">
        <v>23365</v>
      </c>
      <c r="O698" t="s">
        <v>8114</v>
      </c>
      <c r="P698">
        <v>1</v>
      </c>
      <c r="Q698" t="s">
        <v>8115</v>
      </c>
      <c r="R698" t="s">
        <v>8116</v>
      </c>
      <c r="S698">
        <v>77</v>
      </c>
      <c r="T698" t="s">
        <v>4989</v>
      </c>
      <c r="U698" t="s">
        <v>8117</v>
      </c>
      <c r="V698" t="s">
        <v>5039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4981</v>
      </c>
      <c r="B699" t="s">
        <v>5287</v>
      </c>
      <c r="C699">
        <v>308</v>
      </c>
      <c r="D699">
        <v>127</v>
      </c>
      <c r="E699">
        <v>14000</v>
      </c>
      <c r="F699">
        <v>191</v>
      </c>
      <c r="G699" t="s">
        <v>7417</v>
      </c>
      <c r="H699">
        <v>967</v>
      </c>
      <c r="I699">
        <v>356784000</v>
      </c>
      <c r="J699" t="s">
        <v>5936</v>
      </c>
      <c r="K699" t="s">
        <v>5791</v>
      </c>
      <c r="L699" t="s">
        <v>726</v>
      </c>
      <c r="M699">
        <v>613473</v>
      </c>
      <c r="N699">
        <v>2129</v>
      </c>
      <c r="O699" t="s">
        <v>8118</v>
      </c>
      <c r="P699">
        <v>0</v>
      </c>
      <c r="Q699" t="s">
        <v>8119</v>
      </c>
      <c r="R699" t="s">
        <v>8120</v>
      </c>
      <c r="S699">
        <v>895</v>
      </c>
      <c r="T699" t="s">
        <v>4989</v>
      </c>
      <c r="U699" t="s">
        <v>4990</v>
      </c>
      <c r="V699" t="s">
        <v>4991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4981</v>
      </c>
      <c r="B700" t="s">
        <v>7941</v>
      </c>
      <c r="C700">
        <v>40</v>
      </c>
      <c r="D700">
        <v>212</v>
      </c>
      <c r="E700">
        <v>759</v>
      </c>
      <c r="F700">
        <v>812</v>
      </c>
      <c r="G700" t="s">
        <v>6451</v>
      </c>
      <c r="H700">
        <v>2000</v>
      </c>
      <c r="I700">
        <v>25052000</v>
      </c>
      <c r="J700" t="s">
        <v>8121</v>
      </c>
      <c r="K700" t="s">
        <v>5411</v>
      </c>
      <c r="L700" t="s">
        <v>727</v>
      </c>
      <c r="M700">
        <v>35314</v>
      </c>
      <c r="N700">
        <v>5708</v>
      </c>
      <c r="O700" t="s">
        <v>8122</v>
      </c>
      <c r="P700">
        <v>0</v>
      </c>
      <c r="Q700" t="s">
        <v>8123</v>
      </c>
      <c r="R700" t="s">
        <v>8124</v>
      </c>
      <c r="S700">
        <v>145</v>
      </c>
      <c r="T700" t="s">
        <v>4989</v>
      </c>
      <c r="U700" t="s">
        <v>4990</v>
      </c>
      <c r="V700" t="s">
        <v>4991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4981</v>
      </c>
      <c r="B701" t="s">
        <v>5959</v>
      </c>
      <c r="C701">
        <v>42</v>
      </c>
      <c r="D701">
        <v>141</v>
      </c>
      <c r="E701">
        <v>176</v>
      </c>
      <c r="F701">
        <v>672</v>
      </c>
      <c r="G701" t="s">
        <v>8125</v>
      </c>
      <c r="H701">
        <v>11000</v>
      </c>
      <c r="I701">
        <v>122012710</v>
      </c>
      <c r="J701" t="s">
        <v>5350</v>
      </c>
      <c r="K701" t="s">
        <v>5289</v>
      </c>
      <c r="L701" t="s">
        <v>728</v>
      </c>
      <c r="M701">
        <v>69663</v>
      </c>
      <c r="N701">
        <v>14178</v>
      </c>
      <c r="O701" t="s">
        <v>6968</v>
      </c>
      <c r="P701">
        <v>1</v>
      </c>
      <c r="Q701" t="s">
        <v>8126</v>
      </c>
      <c r="R701" t="s">
        <v>8127</v>
      </c>
      <c r="S701">
        <v>133</v>
      </c>
      <c r="T701" t="s">
        <v>4989</v>
      </c>
      <c r="U701" t="s">
        <v>4990</v>
      </c>
      <c r="V701" t="s">
        <v>4991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4981</v>
      </c>
      <c r="B702" t="s">
        <v>8128</v>
      </c>
      <c r="C702">
        <v>68</v>
      </c>
      <c r="D702">
        <v>103</v>
      </c>
      <c r="E702">
        <v>10</v>
      </c>
      <c r="F702">
        <v>7</v>
      </c>
      <c r="G702" t="s">
        <v>8129</v>
      </c>
      <c r="H702">
        <v>21</v>
      </c>
      <c r="I702">
        <v>72413</v>
      </c>
      <c r="J702" t="s">
        <v>5119</v>
      </c>
      <c r="K702" t="s">
        <v>8130</v>
      </c>
      <c r="L702" t="s">
        <v>729</v>
      </c>
      <c r="M702">
        <v>11584</v>
      </c>
      <c r="N702">
        <v>58</v>
      </c>
      <c r="O702" t="s">
        <v>8131</v>
      </c>
      <c r="P702">
        <v>3</v>
      </c>
      <c r="Q702" t="s">
        <v>8132</v>
      </c>
      <c r="R702" t="s">
        <v>8133</v>
      </c>
      <c r="S702">
        <v>86</v>
      </c>
      <c r="T702" t="s">
        <v>6570</v>
      </c>
      <c r="U702" t="s">
        <v>5708</v>
      </c>
      <c r="V702" t="s">
        <v>5452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4981</v>
      </c>
      <c r="B703" t="s">
        <v>8134</v>
      </c>
      <c r="C703">
        <v>78</v>
      </c>
      <c r="D703">
        <v>98</v>
      </c>
      <c r="E703">
        <v>322</v>
      </c>
      <c r="F703">
        <v>723</v>
      </c>
      <c r="G703" t="s">
        <v>8135</v>
      </c>
      <c r="H703">
        <v>979</v>
      </c>
      <c r="I703">
        <v>58255287</v>
      </c>
      <c r="J703" t="s">
        <v>5804</v>
      </c>
      <c r="K703" t="s">
        <v>6329</v>
      </c>
      <c r="L703" t="s">
        <v>730</v>
      </c>
      <c r="M703">
        <v>39471</v>
      </c>
      <c r="N703">
        <v>6334</v>
      </c>
      <c r="O703" t="s">
        <v>8136</v>
      </c>
      <c r="P703">
        <v>1</v>
      </c>
      <c r="Q703" t="s">
        <v>8137</v>
      </c>
      <c r="R703" t="s">
        <v>8138</v>
      </c>
      <c r="S703">
        <v>187</v>
      </c>
      <c r="T703" t="s">
        <v>4989</v>
      </c>
      <c r="U703" t="s">
        <v>4990</v>
      </c>
      <c r="V703" t="s">
        <v>4991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4981</v>
      </c>
      <c r="B704" t="s">
        <v>5504</v>
      </c>
      <c r="C704">
        <v>178</v>
      </c>
      <c r="D704">
        <v>116</v>
      </c>
      <c r="E704">
        <v>84</v>
      </c>
      <c r="F704">
        <v>563</v>
      </c>
      <c r="G704" t="s">
        <v>5133</v>
      </c>
      <c r="H704">
        <v>11000</v>
      </c>
      <c r="I704">
        <v>77086030</v>
      </c>
      <c r="J704" t="s">
        <v>8139</v>
      </c>
      <c r="K704" t="s">
        <v>5516</v>
      </c>
      <c r="L704" t="s">
        <v>731</v>
      </c>
      <c r="M704">
        <v>65297</v>
      </c>
      <c r="N704">
        <v>14931</v>
      </c>
      <c r="O704" t="s">
        <v>8140</v>
      </c>
      <c r="P704">
        <v>0</v>
      </c>
      <c r="Q704" t="s">
        <v>8141</v>
      </c>
      <c r="R704" t="s">
        <v>8142</v>
      </c>
      <c r="S704">
        <v>602</v>
      </c>
      <c r="T704" t="s">
        <v>4989</v>
      </c>
      <c r="U704" t="s">
        <v>6174</v>
      </c>
      <c r="V704" t="s">
        <v>4991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4981</v>
      </c>
      <c r="B705" t="s">
        <v>8143</v>
      </c>
      <c r="C705">
        <v>75</v>
      </c>
      <c r="D705">
        <v>114</v>
      </c>
      <c r="E705">
        <v>0</v>
      </c>
      <c r="F705">
        <v>452</v>
      </c>
      <c r="G705" t="s">
        <v>7994</v>
      </c>
      <c r="H705">
        <v>524</v>
      </c>
      <c r="I705">
        <v>65000000</v>
      </c>
      <c r="J705" t="s">
        <v>6134</v>
      </c>
      <c r="K705" t="s">
        <v>8144</v>
      </c>
      <c r="L705" t="s">
        <v>732</v>
      </c>
      <c r="M705">
        <v>43027</v>
      </c>
      <c r="N705">
        <v>2668</v>
      </c>
      <c r="O705" t="s">
        <v>6430</v>
      </c>
      <c r="P705">
        <v>0</v>
      </c>
      <c r="Q705" t="s">
        <v>8145</v>
      </c>
      <c r="R705" t="s">
        <v>8146</v>
      </c>
      <c r="S705">
        <v>214</v>
      </c>
      <c r="T705" t="s">
        <v>4989</v>
      </c>
      <c r="U705" t="s">
        <v>4990</v>
      </c>
      <c r="V705" t="s">
        <v>4991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4981</v>
      </c>
      <c r="B706" t="s">
        <v>8147</v>
      </c>
      <c r="C706">
        <v>150</v>
      </c>
      <c r="D706">
        <v>87</v>
      </c>
      <c r="E706">
        <v>12</v>
      </c>
      <c r="F706">
        <v>645</v>
      </c>
      <c r="G706" t="s">
        <v>8148</v>
      </c>
      <c r="H706">
        <v>3000</v>
      </c>
      <c r="I706">
        <v>32178777</v>
      </c>
      <c r="J706" t="s">
        <v>8149</v>
      </c>
      <c r="K706" t="s">
        <v>5568</v>
      </c>
      <c r="L706" t="s">
        <v>733</v>
      </c>
      <c r="M706">
        <v>43300</v>
      </c>
      <c r="N706">
        <v>6658</v>
      </c>
      <c r="O706" t="s">
        <v>6004</v>
      </c>
      <c r="P706">
        <v>6</v>
      </c>
      <c r="Q706" t="s">
        <v>8150</v>
      </c>
      <c r="R706" t="s">
        <v>8151</v>
      </c>
      <c r="S706">
        <v>250</v>
      </c>
      <c r="T706" t="s">
        <v>4989</v>
      </c>
      <c r="U706" t="s">
        <v>4990</v>
      </c>
      <c r="V706" t="s">
        <v>4991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4981</v>
      </c>
      <c r="B707" t="s">
        <v>8152</v>
      </c>
      <c r="C707">
        <v>113</v>
      </c>
      <c r="D707">
        <v>125</v>
      </c>
      <c r="E707">
        <v>11</v>
      </c>
      <c r="F707">
        <v>867</v>
      </c>
      <c r="G707" t="s">
        <v>7434</v>
      </c>
      <c r="H707">
        <v>11000</v>
      </c>
      <c r="I707">
        <v>15738632</v>
      </c>
      <c r="J707" t="s">
        <v>5315</v>
      </c>
      <c r="K707" t="s">
        <v>6579</v>
      </c>
      <c r="L707" t="s">
        <v>734</v>
      </c>
      <c r="M707">
        <v>38076</v>
      </c>
      <c r="N707">
        <v>14536</v>
      </c>
      <c r="O707" t="s">
        <v>8153</v>
      </c>
      <c r="P707">
        <v>2</v>
      </c>
      <c r="Q707" t="s">
        <v>8154</v>
      </c>
      <c r="R707" t="s">
        <v>8155</v>
      </c>
      <c r="S707">
        <v>399</v>
      </c>
      <c r="T707" t="s">
        <v>4989</v>
      </c>
      <c r="U707" t="s">
        <v>4990</v>
      </c>
      <c r="V707" t="s">
        <v>5452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4981</v>
      </c>
      <c r="B708" t="s">
        <v>6419</v>
      </c>
      <c r="C708">
        <v>596</v>
      </c>
      <c r="D708">
        <v>187</v>
      </c>
      <c r="E708">
        <v>16000</v>
      </c>
      <c r="F708">
        <v>1000</v>
      </c>
      <c r="G708" t="s">
        <v>7116</v>
      </c>
      <c r="H708">
        <v>46000</v>
      </c>
      <c r="I708">
        <v>54116191</v>
      </c>
      <c r="J708" t="s">
        <v>8156</v>
      </c>
      <c r="K708" t="s">
        <v>8157</v>
      </c>
      <c r="L708" t="s">
        <v>735</v>
      </c>
      <c r="M708">
        <v>272839</v>
      </c>
      <c r="N708">
        <v>49912</v>
      </c>
      <c r="O708" t="s">
        <v>6145</v>
      </c>
      <c r="P708">
        <v>1</v>
      </c>
      <c r="Q708" t="s">
        <v>8158</v>
      </c>
      <c r="R708" t="s">
        <v>8159</v>
      </c>
      <c r="S708">
        <v>1018</v>
      </c>
      <c r="T708" t="s">
        <v>4989</v>
      </c>
      <c r="U708" t="s">
        <v>4990</v>
      </c>
      <c r="V708" t="s">
        <v>5452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4981</v>
      </c>
      <c r="B709" t="s">
        <v>8160</v>
      </c>
      <c r="C709">
        <v>191</v>
      </c>
      <c r="D709">
        <v>93</v>
      </c>
      <c r="E709">
        <v>8</v>
      </c>
      <c r="F709">
        <v>970</v>
      </c>
      <c r="G709" t="s">
        <v>5363</v>
      </c>
      <c r="H709">
        <v>8000</v>
      </c>
      <c r="I709">
        <v>118153533</v>
      </c>
      <c r="J709" t="s">
        <v>8161</v>
      </c>
      <c r="K709" t="s">
        <v>6000</v>
      </c>
      <c r="L709" t="s">
        <v>736</v>
      </c>
      <c r="M709">
        <v>129995</v>
      </c>
      <c r="N709">
        <v>13232</v>
      </c>
      <c r="O709" t="s">
        <v>6574</v>
      </c>
      <c r="P709">
        <v>2</v>
      </c>
      <c r="Q709" t="s">
        <v>8162</v>
      </c>
      <c r="R709" t="s">
        <v>8163</v>
      </c>
      <c r="S709">
        <v>246</v>
      </c>
      <c r="T709" t="s">
        <v>4989</v>
      </c>
      <c r="U709" t="s">
        <v>4990</v>
      </c>
      <c r="V709" t="s">
        <v>4991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4981</v>
      </c>
      <c r="B710" t="s">
        <v>8164</v>
      </c>
      <c r="C710">
        <v>156</v>
      </c>
      <c r="D710">
        <v>95</v>
      </c>
      <c r="E710">
        <v>25</v>
      </c>
      <c r="F710">
        <v>439</v>
      </c>
      <c r="G710" t="s">
        <v>8165</v>
      </c>
      <c r="H710">
        <v>989</v>
      </c>
      <c r="I710">
        <v>108012170</v>
      </c>
      <c r="J710" t="s">
        <v>5188</v>
      </c>
      <c r="K710" t="s">
        <v>7612</v>
      </c>
      <c r="L710" t="s">
        <v>737</v>
      </c>
      <c r="M710">
        <v>24089</v>
      </c>
      <c r="N710">
        <v>2558</v>
      </c>
      <c r="O710" t="s">
        <v>8166</v>
      </c>
      <c r="P710">
        <v>0</v>
      </c>
      <c r="Q710" t="s">
        <v>8167</v>
      </c>
      <c r="R710" t="s">
        <v>8168</v>
      </c>
      <c r="S710">
        <v>82</v>
      </c>
      <c r="T710" t="s">
        <v>4989</v>
      </c>
      <c r="U710" t="s">
        <v>4990</v>
      </c>
      <c r="V710" t="s">
        <v>5039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4981</v>
      </c>
      <c r="B711" t="s">
        <v>5053</v>
      </c>
      <c r="C711">
        <v>460</v>
      </c>
      <c r="D711">
        <v>117</v>
      </c>
      <c r="E711">
        <v>0</v>
      </c>
      <c r="F711">
        <v>447</v>
      </c>
      <c r="G711" t="s">
        <v>5345</v>
      </c>
      <c r="H711">
        <v>18000</v>
      </c>
      <c r="I711">
        <v>210592590</v>
      </c>
      <c r="J711" t="s">
        <v>6262</v>
      </c>
      <c r="K711" t="s">
        <v>5500</v>
      </c>
      <c r="L711" t="s">
        <v>738</v>
      </c>
      <c r="M711">
        <v>607235</v>
      </c>
      <c r="N711">
        <v>32360</v>
      </c>
      <c r="O711" t="s">
        <v>8169</v>
      </c>
      <c r="P711">
        <v>0</v>
      </c>
      <c r="Q711" t="s">
        <v>8170</v>
      </c>
      <c r="R711" t="s">
        <v>8171</v>
      </c>
      <c r="S711">
        <v>2073</v>
      </c>
      <c r="T711" t="s">
        <v>4989</v>
      </c>
      <c r="U711" t="s">
        <v>4990</v>
      </c>
      <c r="V711" t="s">
        <v>5452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4981</v>
      </c>
      <c r="B712" t="s">
        <v>6586</v>
      </c>
      <c r="C712">
        <v>141</v>
      </c>
      <c r="D712">
        <v>106</v>
      </c>
      <c r="E712">
        <v>116</v>
      </c>
      <c r="F712">
        <v>708</v>
      </c>
      <c r="G712" t="s">
        <v>6403</v>
      </c>
      <c r="H712">
        <v>22000</v>
      </c>
      <c r="I712">
        <v>279167575</v>
      </c>
      <c r="J712" t="s">
        <v>6351</v>
      </c>
      <c r="K712" t="s">
        <v>6404</v>
      </c>
      <c r="L712" t="s">
        <v>739</v>
      </c>
      <c r="M712">
        <v>211296</v>
      </c>
      <c r="N712">
        <v>24938</v>
      </c>
      <c r="O712" t="s">
        <v>6405</v>
      </c>
      <c r="P712">
        <v>6</v>
      </c>
      <c r="Q712" t="s">
        <v>8172</v>
      </c>
      <c r="R712" t="s">
        <v>8173</v>
      </c>
      <c r="S712">
        <v>428</v>
      </c>
      <c r="T712" t="s">
        <v>4989</v>
      </c>
      <c r="U712" t="s">
        <v>4990</v>
      </c>
      <c r="V712" t="s">
        <v>4991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4981</v>
      </c>
      <c r="B713" t="s">
        <v>8174</v>
      </c>
      <c r="C713">
        <v>180</v>
      </c>
      <c r="D713">
        <v>115</v>
      </c>
      <c r="E713">
        <v>64</v>
      </c>
      <c r="F713">
        <v>664</v>
      </c>
      <c r="G713" t="s">
        <v>8175</v>
      </c>
      <c r="H713">
        <v>2000</v>
      </c>
      <c r="I713">
        <v>143151473</v>
      </c>
      <c r="J713" t="s">
        <v>8176</v>
      </c>
      <c r="K713" t="s">
        <v>8177</v>
      </c>
      <c r="L713" t="s">
        <v>740</v>
      </c>
      <c r="M713">
        <v>116681</v>
      </c>
      <c r="N713">
        <v>4811</v>
      </c>
      <c r="O713" t="s">
        <v>8178</v>
      </c>
      <c r="P713">
        <v>0</v>
      </c>
      <c r="Q713" t="s">
        <v>8179</v>
      </c>
      <c r="R713" t="s">
        <v>8180</v>
      </c>
      <c r="S713">
        <v>320</v>
      </c>
      <c r="T713" t="s">
        <v>4989</v>
      </c>
      <c r="U713" t="s">
        <v>4990</v>
      </c>
      <c r="V713" t="s">
        <v>5039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4981</v>
      </c>
      <c r="B714" t="s">
        <v>7637</v>
      </c>
      <c r="C714">
        <v>186</v>
      </c>
      <c r="D714">
        <v>189</v>
      </c>
      <c r="E714">
        <v>0</v>
      </c>
      <c r="F714">
        <v>693</v>
      </c>
      <c r="G714" t="s">
        <v>7639</v>
      </c>
      <c r="H714">
        <v>15000</v>
      </c>
      <c r="I714">
        <v>136801374</v>
      </c>
      <c r="J714" t="s">
        <v>8181</v>
      </c>
      <c r="K714" t="s">
        <v>5231</v>
      </c>
      <c r="L714" t="s">
        <v>741</v>
      </c>
      <c r="M714">
        <v>782610</v>
      </c>
      <c r="N714">
        <v>17716</v>
      </c>
      <c r="O714" t="s">
        <v>6640</v>
      </c>
      <c r="P714">
        <v>0</v>
      </c>
      <c r="Q714" t="s">
        <v>8182</v>
      </c>
      <c r="R714" t="s">
        <v>8183</v>
      </c>
      <c r="S714">
        <v>1377</v>
      </c>
      <c r="T714" t="s">
        <v>4989</v>
      </c>
      <c r="U714" t="s">
        <v>4990</v>
      </c>
      <c r="V714" t="s">
        <v>5452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4981</v>
      </c>
      <c r="B715" t="s">
        <v>6749</v>
      </c>
      <c r="C715">
        <v>177</v>
      </c>
      <c r="D715">
        <v>100</v>
      </c>
      <c r="E715">
        <v>12</v>
      </c>
      <c r="F715">
        <v>311</v>
      </c>
      <c r="G715" t="s">
        <v>8184</v>
      </c>
      <c r="H715">
        <v>419</v>
      </c>
      <c r="I715">
        <v>168213584</v>
      </c>
      <c r="J715" t="s">
        <v>6309</v>
      </c>
      <c r="K715" t="s">
        <v>8185</v>
      </c>
      <c r="L715" t="s">
        <v>742</v>
      </c>
      <c r="M715">
        <v>99989</v>
      </c>
      <c r="N715">
        <v>1412</v>
      </c>
      <c r="O715" t="s">
        <v>8186</v>
      </c>
      <c r="P715">
        <v>3</v>
      </c>
      <c r="Q715" t="s">
        <v>8187</v>
      </c>
      <c r="R715" t="s">
        <v>8188</v>
      </c>
      <c r="S715">
        <v>255</v>
      </c>
      <c r="T715" t="s">
        <v>4989</v>
      </c>
      <c r="U715" t="s">
        <v>4990</v>
      </c>
      <c r="V715" t="s">
        <v>4991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4981</v>
      </c>
      <c r="B716" t="s">
        <v>6429</v>
      </c>
      <c r="C716">
        <v>161</v>
      </c>
      <c r="D716">
        <v>81</v>
      </c>
      <c r="E716">
        <v>10</v>
      </c>
      <c r="F716">
        <v>397</v>
      </c>
      <c r="G716" t="s">
        <v>5309</v>
      </c>
      <c r="H716">
        <v>925</v>
      </c>
      <c r="I716">
        <v>135381507</v>
      </c>
      <c r="J716" t="s">
        <v>5483</v>
      </c>
      <c r="K716" t="s">
        <v>6451</v>
      </c>
      <c r="L716" t="s">
        <v>743</v>
      </c>
      <c r="M716">
        <v>63912</v>
      </c>
      <c r="N716">
        <v>2252</v>
      </c>
      <c r="O716" t="s">
        <v>5956</v>
      </c>
      <c r="P716">
        <v>0</v>
      </c>
      <c r="Q716" t="s">
        <v>8189</v>
      </c>
      <c r="R716" t="s">
        <v>8190</v>
      </c>
      <c r="S716">
        <v>251</v>
      </c>
      <c r="T716" t="s">
        <v>4989</v>
      </c>
      <c r="U716" t="s">
        <v>4990</v>
      </c>
      <c r="V716" t="s">
        <v>5193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4981</v>
      </c>
      <c r="B717" t="s">
        <v>5536</v>
      </c>
      <c r="C717">
        <v>568</v>
      </c>
      <c r="D717">
        <v>149</v>
      </c>
      <c r="E717">
        <v>21000</v>
      </c>
      <c r="F717">
        <v>625</v>
      </c>
      <c r="G717" t="s">
        <v>5493</v>
      </c>
      <c r="H717">
        <v>835</v>
      </c>
      <c r="I717">
        <v>167735396</v>
      </c>
      <c r="J717" t="s">
        <v>6730</v>
      </c>
      <c r="K717" t="s">
        <v>8191</v>
      </c>
      <c r="L717" t="s">
        <v>744</v>
      </c>
      <c r="M717">
        <v>569841</v>
      </c>
      <c r="N717">
        <v>4348</v>
      </c>
      <c r="O717" t="s">
        <v>8192</v>
      </c>
      <c r="P717">
        <v>0</v>
      </c>
      <c r="Q717" t="s">
        <v>8193</v>
      </c>
      <c r="R717" t="s">
        <v>8194</v>
      </c>
      <c r="S717">
        <v>1127</v>
      </c>
      <c r="T717" t="s">
        <v>4989</v>
      </c>
      <c r="U717" t="s">
        <v>4990</v>
      </c>
      <c r="V717" t="s">
        <v>5452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4981</v>
      </c>
      <c r="B718" t="s">
        <v>5398</v>
      </c>
      <c r="C718">
        <v>249</v>
      </c>
      <c r="D718">
        <v>119</v>
      </c>
      <c r="E718">
        <v>218</v>
      </c>
      <c r="F718">
        <v>73</v>
      </c>
      <c r="G718" t="s">
        <v>8195</v>
      </c>
      <c r="H718">
        <v>13000</v>
      </c>
      <c r="I718">
        <v>121468960</v>
      </c>
      <c r="J718" t="s">
        <v>5925</v>
      </c>
      <c r="K718" t="s">
        <v>5926</v>
      </c>
      <c r="L718" t="s">
        <v>745</v>
      </c>
      <c r="M718">
        <v>407601</v>
      </c>
      <c r="N718">
        <v>13249</v>
      </c>
      <c r="O718" t="s">
        <v>8196</v>
      </c>
      <c r="P718">
        <v>1</v>
      </c>
      <c r="Q718" t="s">
        <v>8197</v>
      </c>
      <c r="R718" t="s">
        <v>8198</v>
      </c>
      <c r="S718">
        <v>849</v>
      </c>
      <c r="T718" t="s">
        <v>4989</v>
      </c>
      <c r="U718" t="s">
        <v>4990</v>
      </c>
      <c r="V718" t="s">
        <v>4991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4981</v>
      </c>
      <c r="B719" t="s">
        <v>5223</v>
      </c>
      <c r="C719">
        <v>137</v>
      </c>
      <c r="D719">
        <v>130</v>
      </c>
      <c r="E719">
        <v>258</v>
      </c>
      <c r="F719">
        <v>345</v>
      </c>
      <c r="G719" t="s">
        <v>6218</v>
      </c>
      <c r="H719">
        <v>394</v>
      </c>
      <c r="I719">
        <v>106635996</v>
      </c>
      <c r="J719" t="s">
        <v>5001</v>
      </c>
      <c r="K719" t="s">
        <v>7453</v>
      </c>
      <c r="L719" t="s">
        <v>746</v>
      </c>
      <c r="M719">
        <v>199025</v>
      </c>
      <c r="N719">
        <v>1784</v>
      </c>
      <c r="O719" t="s">
        <v>6991</v>
      </c>
      <c r="P719">
        <v>2</v>
      </c>
      <c r="Q719" t="s">
        <v>8199</v>
      </c>
      <c r="R719" t="s">
        <v>8200</v>
      </c>
      <c r="S719">
        <v>416</v>
      </c>
      <c r="T719" t="s">
        <v>4989</v>
      </c>
      <c r="U719" t="s">
        <v>5006</v>
      </c>
      <c r="V719" t="s">
        <v>4991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4981</v>
      </c>
      <c r="B720" t="s">
        <v>6435</v>
      </c>
      <c r="C720">
        <v>113</v>
      </c>
      <c r="D720">
        <v>116</v>
      </c>
      <c r="E720">
        <v>165</v>
      </c>
      <c r="F720">
        <v>475</v>
      </c>
      <c r="G720" t="s">
        <v>8201</v>
      </c>
      <c r="H720">
        <v>577</v>
      </c>
      <c r="I720">
        <v>102678089</v>
      </c>
      <c r="J720" t="s">
        <v>6552</v>
      </c>
      <c r="K720" t="s">
        <v>7998</v>
      </c>
      <c r="L720" t="s">
        <v>747</v>
      </c>
      <c r="M720">
        <v>42705</v>
      </c>
      <c r="N720">
        <v>2321</v>
      </c>
      <c r="O720" t="s">
        <v>8202</v>
      </c>
      <c r="P720">
        <v>0</v>
      </c>
      <c r="Q720" t="s">
        <v>8203</v>
      </c>
      <c r="R720" t="s">
        <v>8204</v>
      </c>
      <c r="S720">
        <v>274</v>
      </c>
      <c r="T720" t="s">
        <v>4989</v>
      </c>
      <c r="U720" t="s">
        <v>4990</v>
      </c>
      <c r="V720" t="s">
        <v>5452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4981</v>
      </c>
      <c r="B721" t="s">
        <v>5875</v>
      </c>
      <c r="C721">
        <v>213</v>
      </c>
      <c r="D721">
        <v>103</v>
      </c>
      <c r="E721">
        <v>608</v>
      </c>
      <c r="F721">
        <v>576</v>
      </c>
      <c r="G721" t="s">
        <v>6177</v>
      </c>
      <c r="H721">
        <v>2000</v>
      </c>
      <c r="I721">
        <v>125603360</v>
      </c>
      <c r="J721" t="s">
        <v>6823</v>
      </c>
      <c r="K721" t="s">
        <v>6832</v>
      </c>
      <c r="L721" t="s">
        <v>748</v>
      </c>
      <c r="M721">
        <v>667983</v>
      </c>
      <c r="N721">
        <v>3698</v>
      </c>
      <c r="O721" t="s">
        <v>8205</v>
      </c>
      <c r="P721">
        <v>1</v>
      </c>
      <c r="Q721" t="s">
        <v>8206</v>
      </c>
      <c r="R721" t="s">
        <v>8207</v>
      </c>
      <c r="S721">
        <v>877</v>
      </c>
      <c r="T721" t="s">
        <v>4989</v>
      </c>
      <c r="U721" t="s">
        <v>4990</v>
      </c>
      <c r="V721" t="s">
        <v>5039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4981</v>
      </c>
      <c r="B722" t="s">
        <v>8208</v>
      </c>
      <c r="C722">
        <v>120</v>
      </c>
      <c r="D722">
        <v>99</v>
      </c>
      <c r="E722">
        <v>59</v>
      </c>
      <c r="F722">
        <v>145</v>
      </c>
      <c r="G722" t="s">
        <v>8209</v>
      </c>
      <c r="H722">
        <v>770</v>
      </c>
      <c r="I722">
        <v>101217900</v>
      </c>
      <c r="J722" t="s">
        <v>8210</v>
      </c>
      <c r="K722" t="s">
        <v>5762</v>
      </c>
      <c r="L722" t="s">
        <v>749</v>
      </c>
      <c r="M722">
        <v>91093</v>
      </c>
      <c r="N722">
        <v>1195</v>
      </c>
      <c r="O722" t="s">
        <v>8211</v>
      </c>
      <c r="P722">
        <v>2</v>
      </c>
      <c r="Q722" t="s">
        <v>8212</v>
      </c>
      <c r="R722" t="s">
        <v>8213</v>
      </c>
      <c r="S722">
        <v>353</v>
      </c>
      <c r="T722" t="s">
        <v>4989</v>
      </c>
      <c r="U722" t="s">
        <v>4990</v>
      </c>
      <c r="V722" t="s">
        <v>5039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4981</v>
      </c>
      <c r="B723" t="s">
        <v>7615</v>
      </c>
      <c r="C723">
        <v>81</v>
      </c>
      <c r="D723">
        <v>92</v>
      </c>
      <c r="E723">
        <v>41</v>
      </c>
      <c r="F723">
        <v>522</v>
      </c>
      <c r="G723" t="s">
        <v>7935</v>
      </c>
      <c r="H723">
        <v>1000</v>
      </c>
      <c r="I723">
        <v>104148781</v>
      </c>
      <c r="J723" t="s">
        <v>7473</v>
      </c>
      <c r="K723" t="s">
        <v>8214</v>
      </c>
      <c r="L723" t="s">
        <v>750</v>
      </c>
      <c r="M723">
        <v>49486</v>
      </c>
      <c r="N723">
        <v>4050</v>
      </c>
      <c r="O723" t="s">
        <v>5311</v>
      </c>
      <c r="P723">
        <v>1</v>
      </c>
      <c r="Q723" t="s">
        <v>8215</v>
      </c>
      <c r="R723" t="s">
        <v>8216</v>
      </c>
      <c r="S723">
        <v>116</v>
      </c>
      <c r="T723" t="s">
        <v>4989</v>
      </c>
      <c r="U723" t="s">
        <v>4990</v>
      </c>
      <c r="V723" t="s">
        <v>5039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4981</v>
      </c>
      <c r="B724" t="s">
        <v>8098</v>
      </c>
      <c r="C724">
        <v>265</v>
      </c>
      <c r="D724">
        <v>109</v>
      </c>
      <c r="E724">
        <v>175</v>
      </c>
      <c r="F724">
        <v>459</v>
      </c>
      <c r="G724" t="s">
        <v>8217</v>
      </c>
      <c r="H724">
        <v>18000</v>
      </c>
      <c r="I724">
        <v>75573300</v>
      </c>
      <c r="J724" t="s">
        <v>7874</v>
      </c>
      <c r="K724" t="s">
        <v>6388</v>
      </c>
      <c r="L724" t="s">
        <v>751</v>
      </c>
      <c r="M724">
        <v>156898</v>
      </c>
      <c r="N724">
        <v>20148</v>
      </c>
      <c r="O724" t="s">
        <v>8218</v>
      </c>
      <c r="P724">
        <v>1</v>
      </c>
      <c r="Q724" t="s">
        <v>8219</v>
      </c>
      <c r="R724" t="s">
        <v>8220</v>
      </c>
      <c r="S724">
        <v>172</v>
      </c>
      <c r="T724" t="s">
        <v>4989</v>
      </c>
      <c r="U724" t="s">
        <v>4990</v>
      </c>
      <c r="V724" t="s">
        <v>5452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4981</v>
      </c>
      <c r="B725" t="s">
        <v>6522</v>
      </c>
      <c r="C725">
        <v>105</v>
      </c>
      <c r="D725">
        <v>87</v>
      </c>
      <c r="E725">
        <v>6</v>
      </c>
      <c r="F725">
        <v>405</v>
      </c>
      <c r="G725" t="s">
        <v>8165</v>
      </c>
      <c r="H725">
        <v>3000</v>
      </c>
      <c r="I725">
        <v>93375151</v>
      </c>
      <c r="J725" t="s">
        <v>7025</v>
      </c>
      <c r="K725" t="s">
        <v>8221</v>
      </c>
      <c r="L725" t="s">
        <v>752</v>
      </c>
      <c r="M725">
        <v>46031</v>
      </c>
      <c r="N725">
        <v>4171</v>
      </c>
      <c r="O725" t="s">
        <v>8222</v>
      </c>
      <c r="P725">
        <v>0</v>
      </c>
      <c r="Q725" t="s">
        <v>8223</v>
      </c>
      <c r="R725" t="s">
        <v>8224</v>
      </c>
      <c r="S725">
        <v>235</v>
      </c>
      <c r="T725" t="s">
        <v>4989</v>
      </c>
      <c r="U725" t="s">
        <v>4990</v>
      </c>
      <c r="V725" t="s">
        <v>5039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4981</v>
      </c>
      <c r="B726" t="s">
        <v>7498</v>
      </c>
      <c r="C726">
        <v>155</v>
      </c>
      <c r="D726">
        <v>111</v>
      </c>
      <c r="E726">
        <v>473</v>
      </c>
      <c r="F726">
        <v>82</v>
      </c>
      <c r="G726" t="s">
        <v>5612</v>
      </c>
      <c r="H726">
        <v>26000</v>
      </c>
      <c r="I726">
        <v>106126012</v>
      </c>
      <c r="J726" t="s">
        <v>5241</v>
      </c>
      <c r="K726" t="s">
        <v>5242</v>
      </c>
      <c r="L726" t="s">
        <v>753</v>
      </c>
      <c r="M726">
        <v>285623</v>
      </c>
      <c r="N726">
        <v>35084</v>
      </c>
      <c r="O726" t="s">
        <v>8225</v>
      </c>
      <c r="P726">
        <v>6</v>
      </c>
      <c r="Q726" t="s">
        <v>8226</v>
      </c>
      <c r="R726" t="s">
        <v>8227</v>
      </c>
      <c r="S726">
        <v>497</v>
      </c>
      <c r="T726" t="s">
        <v>4989</v>
      </c>
      <c r="U726" t="s">
        <v>4990</v>
      </c>
      <c r="V726" t="s">
        <v>4991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4981</v>
      </c>
      <c r="B727" t="s">
        <v>8228</v>
      </c>
      <c r="C727">
        <v>118</v>
      </c>
      <c r="D727">
        <v>101</v>
      </c>
      <c r="E727">
        <v>30</v>
      </c>
      <c r="F727">
        <v>268</v>
      </c>
      <c r="G727" t="s">
        <v>8229</v>
      </c>
      <c r="H727">
        <v>1000</v>
      </c>
      <c r="I727">
        <v>93307796</v>
      </c>
      <c r="J727" t="s">
        <v>6351</v>
      </c>
      <c r="K727" t="s">
        <v>7207</v>
      </c>
      <c r="L727" t="s">
        <v>754</v>
      </c>
      <c r="M727">
        <v>85673</v>
      </c>
      <c r="N727">
        <v>2636</v>
      </c>
      <c r="O727" t="s">
        <v>5314</v>
      </c>
      <c r="P727">
        <v>2</v>
      </c>
      <c r="Q727" t="s">
        <v>8230</v>
      </c>
      <c r="R727" t="s">
        <v>8231</v>
      </c>
      <c r="S727">
        <v>269</v>
      </c>
      <c r="T727" t="s">
        <v>4989</v>
      </c>
      <c r="U727" t="s">
        <v>4990</v>
      </c>
      <c r="V727" t="s">
        <v>4991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4981</v>
      </c>
      <c r="B728" t="s">
        <v>5632</v>
      </c>
      <c r="C728">
        <v>131</v>
      </c>
      <c r="D728">
        <v>83</v>
      </c>
      <c r="E728">
        <v>35</v>
      </c>
      <c r="F728">
        <v>754</v>
      </c>
      <c r="G728" t="s">
        <v>8232</v>
      </c>
      <c r="H728">
        <v>13000</v>
      </c>
      <c r="I728">
        <v>90646554</v>
      </c>
      <c r="J728" t="s">
        <v>5356</v>
      </c>
      <c r="K728" t="s">
        <v>6436</v>
      </c>
      <c r="L728" t="s">
        <v>755</v>
      </c>
      <c r="M728">
        <v>124641</v>
      </c>
      <c r="N728">
        <v>25788</v>
      </c>
      <c r="O728" t="s">
        <v>8233</v>
      </c>
      <c r="P728">
        <v>0</v>
      </c>
      <c r="Q728" t="s">
        <v>8234</v>
      </c>
      <c r="R728" t="s">
        <v>8235</v>
      </c>
      <c r="S728">
        <v>289</v>
      </c>
      <c r="T728" t="s">
        <v>4989</v>
      </c>
      <c r="U728" t="s">
        <v>4990</v>
      </c>
      <c r="V728" t="s">
        <v>5039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4981</v>
      </c>
      <c r="B729" t="s">
        <v>8236</v>
      </c>
      <c r="C729">
        <v>166</v>
      </c>
      <c r="D729">
        <v>113</v>
      </c>
      <c r="E729">
        <v>0</v>
      </c>
      <c r="F729">
        <v>721</v>
      </c>
      <c r="G729" t="s">
        <v>6598</v>
      </c>
      <c r="H729">
        <v>4000</v>
      </c>
      <c r="I729">
        <v>109176215</v>
      </c>
      <c r="J729" t="s">
        <v>22</v>
      </c>
      <c r="K729" t="s">
        <v>5170</v>
      </c>
      <c r="L729" t="s">
        <v>756</v>
      </c>
      <c r="M729">
        <v>83506</v>
      </c>
      <c r="N729">
        <v>8172</v>
      </c>
      <c r="O729" t="s">
        <v>8237</v>
      </c>
      <c r="P729">
        <v>6</v>
      </c>
      <c r="Q729" t="s">
        <v>8238</v>
      </c>
      <c r="R729" t="s">
        <v>8239</v>
      </c>
      <c r="S729">
        <v>144</v>
      </c>
      <c r="T729" t="s">
        <v>4989</v>
      </c>
      <c r="U729" t="s">
        <v>4990</v>
      </c>
      <c r="V729" t="s">
        <v>4991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4981</v>
      </c>
      <c r="B730" t="s">
        <v>6398</v>
      </c>
      <c r="C730">
        <v>60</v>
      </c>
      <c r="D730">
        <v>107</v>
      </c>
      <c r="E730">
        <v>12000</v>
      </c>
      <c r="F730">
        <v>695</v>
      </c>
      <c r="G730" t="s">
        <v>6357</v>
      </c>
      <c r="H730">
        <v>10000</v>
      </c>
      <c r="I730">
        <v>82670733</v>
      </c>
      <c r="J730" t="s">
        <v>7642</v>
      </c>
      <c r="K730" t="s">
        <v>5400</v>
      </c>
      <c r="L730" t="s">
        <v>757</v>
      </c>
      <c r="M730">
        <v>60476</v>
      </c>
      <c r="N730">
        <v>14006</v>
      </c>
      <c r="O730" t="s">
        <v>6534</v>
      </c>
      <c r="P730">
        <v>0</v>
      </c>
      <c r="Q730" t="s">
        <v>8240</v>
      </c>
      <c r="R730" t="s">
        <v>8241</v>
      </c>
      <c r="S730">
        <v>97</v>
      </c>
      <c r="T730" t="s">
        <v>4989</v>
      </c>
      <c r="U730" t="s">
        <v>4990</v>
      </c>
      <c r="V730" t="s">
        <v>4991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4981</v>
      </c>
      <c r="B731" t="s">
        <v>7110</v>
      </c>
      <c r="C731">
        <v>77</v>
      </c>
      <c r="D731">
        <v>94</v>
      </c>
      <c r="E731">
        <v>163</v>
      </c>
      <c r="F731">
        <v>2000</v>
      </c>
      <c r="G731" t="s">
        <v>8242</v>
      </c>
      <c r="H731">
        <v>12000</v>
      </c>
      <c r="I731">
        <v>82569532</v>
      </c>
      <c r="J731" t="s">
        <v>6906</v>
      </c>
      <c r="K731" t="s">
        <v>5884</v>
      </c>
      <c r="L731" t="s">
        <v>758</v>
      </c>
      <c r="M731">
        <v>42737</v>
      </c>
      <c r="N731">
        <v>20348</v>
      </c>
      <c r="O731" t="s">
        <v>8243</v>
      </c>
      <c r="P731">
        <v>6</v>
      </c>
      <c r="Q731" t="s">
        <v>8244</v>
      </c>
      <c r="R731" t="s">
        <v>8245</v>
      </c>
      <c r="S731">
        <v>128</v>
      </c>
      <c r="T731" t="s">
        <v>4989</v>
      </c>
      <c r="U731" t="s">
        <v>4990</v>
      </c>
      <c r="V731" t="s">
        <v>5039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4981</v>
      </c>
      <c r="B732" t="s">
        <v>8246</v>
      </c>
      <c r="C732">
        <v>249</v>
      </c>
      <c r="D732">
        <v>132</v>
      </c>
      <c r="E732">
        <v>47</v>
      </c>
      <c r="F732">
        <v>240</v>
      </c>
      <c r="G732" t="s">
        <v>7152</v>
      </c>
      <c r="H732">
        <v>988</v>
      </c>
      <c r="I732">
        <v>81687587</v>
      </c>
      <c r="J732" t="s">
        <v>7276</v>
      </c>
      <c r="K732" t="s">
        <v>8247</v>
      </c>
      <c r="L732" t="s">
        <v>759</v>
      </c>
      <c r="M732">
        <v>138246</v>
      </c>
      <c r="N732">
        <v>2517</v>
      </c>
      <c r="O732" t="s">
        <v>8248</v>
      </c>
      <c r="P732">
        <v>0</v>
      </c>
      <c r="Q732" t="s">
        <v>8249</v>
      </c>
      <c r="R732" t="s">
        <v>8250</v>
      </c>
      <c r="S732">
        <v>360</v>
      </c>
      <c r="T732" t="s">
        <v>4989</v>
      </c>
      <c r="U732" t="s">
        <v>4990</v>
      </c>
      <c r="V732" t="s">
        <v>4991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4981</v>
      </c>
      <c r="B733" t="s">
        <v>8251</v>
      </c>
      <c r="C733">
        <v>213</v>
      </c>
      <c r="D733">
        <v>140</v>
      </c>
      <c r="E733">
        <v>708</v>
      </c>
      <c r="F733">
        <v>745</v>
      </c>
      <c r="G733" t="s">
        <v>6225</v>
      </c>
      <c r="H733">
        <v>11000</v>
      </c>
      <c r="I733">
        <v>80574010</v>
      </c>
      <c r="J733" t="s">
        <v>5140</v>
      </c>
      <c r="K733" t="s">
        <v>5026</v>
      </c>
      <c r="L733" t="s">
        <v>760</v>
      </c>
      <c r="M733">
        <v>63493</v>
      </c>
      <c r="N733">
        <v>20440</v>
      </c>
      <c r="O733" t="s">
        <v>5838</v>
      </c>
      <c r="P733">
        <v>1</v>
      </c>
      <c r="Q733" t="s">
        <v>8252</v>
      </c>
      <c r="R733" t="s">
        <v>8253</v>
      </c>
      <c r="S733">
        <v>302</v>
      </c>
      <c r="T733" t="s">
        <v>4989</v>
      </c>
      <c r="U733" t="s">
        <v>4990</v>
      </c>
      <c r="V733" t="s">
        <v>4991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4981</v>
      </c>
      <c r="B734" t="s">
        <v>5178</v>
      </c>
      <c r="C734">
        <v>121</v>
      </c>
      <c r="D734">
        <v>125</v>
      </c>
      <c r="E734">
        <v>420</v>
      </c>
      <c r="F734">
        <v>627</v>
      </c>
      <c r="G734" t="s">
        <v>5171</v>
      </c>
      <c r="H734">
        <v>12000</v>
      </c>
      <c r="I734">
        <v>75764085</v>
      </c>
      <c r="J734" t="s">
        <v>7015</v>
      </c>
      <c r="K734" t="s">
        <v>5553</v>
      </c>
      <c r="L734" t="s">
        <v>761</v>
      </c>
      <c r="M734">
        <v>85844</v>
      </c>
      <c r="N734">
        <v>16646</v>
      </c>
      <c r="O734" t="s">
        <v>6689</v>
      </c>
      <c r="P734">
        <v>1</v>
      </c>
      <c r="Q734" t="s">
        <v>8254</v>
      </c>
      <c r="R734" t="s">
        <v>8255</v>
      </c>
      <c r="S734">
        <v>322</v>
      </c>
      <c r="T734" t="s">
        <v>4989</v>
      </c>
      <c r="U734" t="s">
        <v>4990</v>
      </c>
      <c r="V734" t="s">
        <v>4991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4981</v>
      </c>
      <c r="B735" t="s">
        <v>6007</v>
      </c>
      <c r="C735">
        <v>315</v>
      </c>
      <c r="D735">
        <v>111</v>
      </c>
      <c r="E735">
        <v>124</v>
      </c>
      <c r="F735">
        <v>357</v>
      </c>
      <c r="G735" t="s">
        <v>5351</v>
      </c>
      <c r="H735">
        <v>13000</v>
      </c>
      <c r="I735">
        <v>90356857</v>
      </c>
      <c r="J735" t="s">
        <v>5315</v>
      </c>
      <c r="K735" t="s">
        <v>5778</v>
      </c>
      <c r="L735" t="s">
        <v>762</v>
      </c>
      <c r="M735">
        <v>238916</v>
      </c>
      <c r="N735">
        <v>24928</v>
      </c>
      <c r="O735" t="s">
        <v>8256</v>
      </c>
      <c r="P735">
        <v>4</v>
      </c>
      <c r="Q735" t="s">
        <v>8257</v>
      </c>
      <c r="R735" t="s">
        <v>8258</v>
      </c>
      <c r="S735">
        <v>328</v>
      </c>
      <c r="T735" t="s">
        <v>4989</v>
      </c>
      <c r="U735" t="s">
        <v>4990</v>
      </c>
      <c r="V735" t="s">
        <v>4991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4981</v>
      </c>
      <c r="B736" t="s">
        <v>5599</v>
      </c>
      <c r="C736">
        <v>171</v>
      </c>
      <c r="D736">
        <v>156</v>
      </c>
      <c r="E736">
        <v>0</v>
      </c>
      <c r="F736">
        <v>1000</v>
      </c>
      <c r="G736" t="s">
        <v>5411</v>
      </c>
      <c r="H736">
        <v>14000</v>
      </c>
      <c r="I736">
        <v>75530832</v>
      </c>
      <c r="J736" t="s">
        <v>8065</v>
      </c>
      <c r="K736" t="s">
        <v>6925</v>
      </c>
      <c r="L736" t="s">
        <v>763</v>
      </c>
      <c r="M736">
        <v>97047</v>
      </c>
      <c r="N736">
        <v>20761</v>
      </c>
      <c r="O736" t="s">
        <v>6711</v>
      </c>
      <c r="P736">
        <v>5</v>
      </c>
      <c r="Q736" t="s">
        <v>8259</v>
      </c>
      <c r="R736" t="s">
        <v>8260</v>
      </c>
      <c r="S736">
        <v>452</v>
      </c>
      <c r="T736" t="s">
        <v>4989</v>
      </c>
      <c r="U736" t="s">
        <v>4990</v>
      </c>
      <c r="V736" t="s">
        <v>5452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4981</v>
      </c>
      <c r="B737" t="s">
        <v>8261</v>
      </c>
      <c r="C737">
        <v>96</v>
      </c>
      <c r="D737">
        <v>170</v>
      </c>
      <c r="E737">
        <v>0</v>
      </c>
      <c r="F737">
        <v>380</v>
      </c>
      <c r="G737" t="s">
        <v>5130</v>
      </c>
      <c r="H737">
        <v>19000</v>
      </c>
      <c r="I737">
        <v>75370763</v>
      </c>
      <c r="J737" t="s">
        <v>8262</v>
      </c>
      <c r="K737" t="s">
        <v>5043</v>
      </c>
      <c r="L737" t="s">
        <v>764</v>
      </c>
      <c r="M737">
        <v>32353</v>
      </c>
      <c r="N737">
        <v>20683</v>
      </c>
      <c r="O737" t="s">
        <v>8263</v>
      </c>
      <c r="P737">
        <v>0</v>
      </c>
      <c r="Q737" t="s">
        <v>8264</v>
      </c>
      <c r="R737" t="s">
        <v>8265</v>
      </c>
      <c r="S737">
        <v>263</v>
      </c>
      <c r="T737" t="s">
        <v>4989</v>
      </c>
      <c r="U737" t="s">
        <v>4990</v>
      </c>
      <c r="V737" t="s">
        <v>4991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4981</v>
      </c>
      <c r="B738" t="s">
        <v>6313</v>
      </c>
      <c r="C738">
        <v>299</v>
      </c>
      <c r="D738">
        <v>120</v>
      </c>
      <c r="E738">
        <v>0</v>
      </c>
      <c r="F738">
        <v>680</v>
      </c>
      <c r="G738" t="s">
        <v>5633</v>
      </c>
      <c r="H738">
        <v>10000</v>
      </c>
      <c r="I738">
        <v>100003492</v>
      </c>
      <c r="J738" t="s">
        <v>6716</v>
      </c>
      <c r="K738" t="s">
        <v>5400</v>
      </c>
      <c r="L738" t="s">
        <v>765</v>
      </c>
      <c r="M738">
        <v>293662</v>
      </c>
      <c r="N738">
        <v>13581</v>
      </c>
      <c r="O738" t="s">
        <v>6479</v>
      </c>
      <c r="P738">
        <v>0</v>
      </c>
      <c r="Q738" t="s">
        <v>8266</v>
      </c>
      <c r="R738" t="s">
        <v>8267</v>
      </c>
      <c r="S738">
        <v>836</v>
      </c>
      <c r="T738" t="s">
        <v>4989</v>
      </c>
      <c r="U738" t="s">
        <v>4990</v>
      </c>
      <c r="V738" t="s">
        <v>5452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4981</v>
      </c>
      <c r="B739" t="s">
        <v>6413</v>
      </c>
      <c r="C739">
        <v>167</v>
      </c>
      <c r="D739">
        <v>100</v>
      </c>
      <c r="E739">
        <v>55</v>
      </c>
      <c r="F739">
        <v>416</v>
      </c>
      <c r="G739" t="s">
        <v>7164</v>
      </c>
      <c r="H739">
        <v>12000</v>
      </c>
      <c r="I739">
        <v>90341670</v>
      </c>
      <c r="J739" t="s">
        <v>6557</v>
      </c>
      <c r="K739" t="s">
        <v>5856</v>
      </c>
      <c r="L739" t="s">
        <v>766</v>
      </c>
      <c r="M739">
        <v>102129</v>
      </c>
      <c r="N739">
        <v>14611</v>
      </c>
      <c r="O739" t="s">
        <v>6623</v>
      </c>
      <c r="P739">
        <v>4</v>
      </c>
      <c r="Q739" t="s">
        <v>8268</v>
      </c>
      <c r="R739" t="s">
        <v>8269</v>
      </c>
      <c r="S739">
        <v>432</v>
      </c>
      <c r="T739" t="s">
        <v>4989</v>
      </c>
      <c r="U739" t="s">
        <v>4990</v>
      </c>
      <c r="V739" t="s">
        <v>4991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4981</v>
      </c>
      <c r="B740" t="s">
        <v>8270</v>
      </c>
      <c r="C740">
        <v>125</v>
      </c>
      <c r="D740">
        <v>115</v>
      </c>
      <c r="E740">
        <v>13</v>
      </c>
      <c r="F740">
        <v>579</v>
      </c>
      <c r="G740" t="s">
        <v>8001</v>
      </c>
      <c r="H740">
        <v>2000</v>
      </c>
      <c r="I740">
        <v>74540762</v>
      </c>
      <c r="J740" t="s">
        <v>5734</v>
      </c>
      <c r="K740" t="s">
        <v>8271</v>
      </c>
      <c r="L740" t="s">
        <v>767</v>
      </c>
      <c r="M740">
        <v>48753</v>
      </c>
      <c r="N740">
        <v>4496</v>
      </c>
      <c r="O740" t="s">
        <v>8272</v>
      </c>
      <c r="P740">
        <v>2</v>
      </c>
      <c r="Q740" t="s">
        <v>8273</v>
      </c>
      <c r="R740" t="s">
        <v>8274</v>
      </c>
      <c r="S740">
        <v>323</v>
      </c>
      <c r="T740" t="s">
        <v>4989</v>
      </c>
      <c r="U740" t="s">
        <v>4990</v>
      </c>
      <c r="V740" t="s">
        <v>4991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4981</v>
      </c>
      <c r="B741" t="s">
        <v>5703</v>
      </c>
      <c r="C741">
        <v>387</v>
      </c>
      <c r="D741">
        <v>130</v>
      </c>
      <c r="E741">
        <v>188</v>
      </c>
      <c r="F741">
        <v>1000</v>
      </c>
      <c r="G741" t="s">
        <v>6357</v>
      </c>
      <c r="H741">
        <v>10000</v>
      </c>
      <c r="I741">
        <v>80033643</v>
      </c>
      <c r="J741" t="s">
        <v>5960</v>
      </c>
      <c r="K741" t="s">
        <v>5400</v>
      </c>
      <c r="L741" t="s">
        <v>768</v>
      </c>
      <c r="M741">
        <v>226570</v>
      </c>
      <c r="N741">
        <v>16385</v>
      </c>
      <c r="O741" t="s">
        <v>6645</v>
      </c>
      <c r="P741">
        <v>2</v>
      </c>
      <c r="Q741" t="s">
        <v>8275</v>
      </c>
      <c r="R741" t="s">
        <v>8276</v>
      </c>
      <c r="S741">
        <v>448</v>
      </c>
      <c r="T741" t="s">
        <v>4989</v>
      </c>
      <c r="U741" t="s">
        <v>4990</v>
      </c>
      <c r="V741" t="s">
        <v>4991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4981</v>
      </c>
      <c r="B742" t="s">
        <v>6668</v>
      </c>
      <c r="C742">
        <v>199</v>
      </c>
      <c r="D742">
        <v>105</v>
      </c>
      <c r="E742">
        <v>212</v>
      </c>
      <c r="F742">
        <v>811</v>
      </c>
      <c r="G742" t="s">
        <v>7042</v>
      </c>
      <c r="H742">
        <v>1000</v>
      </c>
      <c r="I742">
        <v>73648142</v>
      </c>
      <c r="J742" t="s">
        <v>7276</v>
      </c>
      <c r="K742" t="s">
        <v>6711</v>
      </c>
      <c r="L742" t="s">
        <v>769</v>
      </c>
      <c r="M742">
        <v>99043</v>
      </c>
      <c r="N742">
        <v>3697</v>
      </c>
      <c r="O742" t="s">
        <v>8277</v>
      </c>
      <c r="P742">
        <v>1</v>
      </c>
      <c r="Q742" t="s">
        <v>8278</v>
      </c>
      <c r="R742" t="s">
        <v>8279</v>
      </c>
      <c r="S742">
        <v>643</v>
      </c>
      <c r="T742" t="s">
        <v>4989</v>
      </c>
      <c r="U742" t="s">
        <v>4990</v>
      </c>
      <c r="V742" t="s">
        <v>5452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4981</v>
      </c>
      <c r="B743" t="s">
        <v>8280</v>
      </c>
      <c r="C743">
        <v>136</v>
      </c>
      <c r="D743">
        <v>111</v>
      </c>
      <c r="E743">
        <v>197</v>
      </c>
      <c r="F743">
        <v>6</v>
      </c>
      <c r="G743" t="s">
        <v>8281</v>
      </c>
      <c r="H743">
        <v>433</v>
      </c>
      <c r="I743">
        <v>71844424</v>
      </c>
      <c r="J743" t="s">
        <v>8282</v>
      </c>
      <c r="K743" t="s">
        <v>8283</v>
      </c>
      <c r="L743" t="s">
        <v>770</v>
      </c>
      <c r="M743">
        <v>33158</v>
      </c>
      <c r="N743">
        <v>679</v>
      </c>
      <c r="O743" t="s">
        <v>8284</v>
      </c>
      <c r="P743">
        <v>0</v>
      </c>
      <c r="Q743" t="s">
        <v>8285</v>
      </c>
      <c r="R743" t="s">
        <v>8286</v>
      </c>
      <c r="S743">
        <v>223</v>
      </c>
      <c r="T743" t="s">
        <v>4989</v>
      </c>
      <c r="U743" t="s">
        <v>4990</v>
      </c>
      <c r="V743" t="s">
        <v>5039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4981</v>
      </c>
      <c r="B744" t="s">
        <v>6224</v>
      </c>
      <c r="C744">
        <v>436</v>
      </c>
      <c r="D744">
        <v>106</v>
      </c>
      <c r="E744">
        <v>0</v>
      </c>
      <c r="F744">
        <v>175</v>
      </c>
      <c r="G744" t="s">
        <v>8287</v>
      </c>
      <c r="H744">
        <v>13000</v>
      </c>
      <c r="I744">
        <v>75638743</v>
      </c>
      <c r="J744" t="s">
        <v>8288</v>
      </c>
      <c r="K744" t="s">
        <v>5926</v>
      </c>
      <c r="L744" t="s">
        <v>771</v>
      </c>
      <c r="M744">
        <v>180479</v>
      </c>
      <c r="N744">
        <v>13634</v>
      </c>
      <c r="O744" t="s">
        <v>8289</v>
      </c>
      <c r="P744">
        <v>4</v>
      </c>
      <c r="Q744" t="s">
        <v>8290</v>
      </c>
      <c r="R744" t="s">
        <v>8291</v>
      </c>
      <c r="S744">
        <v>411</v>
      </c>
      <c r="T744" t="s">
        <v>4989</v>
      </c>
      <c r="U744" t="s">
        <v>4990</v>
      </c>
      <c r="V744" t="s">
        <v>4991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4981</v>
      </c>
      <c r="B745" t="s">
        <v>8292</v>
      </c>
      <c r="C745">
        <v>73</v>
      </c>
      <c r="D745">
        <v>89</v>
      </c>
      <c r="E745">
        <v>18</v>
      </c>
      <c r="F745">
        <v>226</v>
      </c>
      <c r="G745" t="s">
        <v>8293</v>
      </c>
      <c r="H745">
        <v>658</v>
      </c>
      <c r="I745">
        <v>66734992</v>
      </c>
      <c r="J745" t="s">
        <v>6100</v>
      </c>
      <c r="K745" t="s">
        <v>6375</v>
      </c>
      <c r="L745" t="s">
        <v>772</v>
      </c>
      <c r="M745">
        <v>23476</v>
      </c>
      <c r="N745">
        <v>1233</v>
      </c>
      <c r="O745" t="s">
        <v>8294</v>
      </c>
      <c r="P745">
        <v>0</v>
      </c>
      <c r="Q745" t="s">
        <v>8295</v>
      </c>
      <c r="R745" t="s">
        <v>8296</v>
      </c>
      <c r="S745">
        <v>181</v>
      </c>
      <c r="T745" t="s">
        <v>4989</v>
      </c>
      <c r="U745" t="s">
        <v>4990</v>
      </c>
      <c r="V745" t="s">
        <v>5039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5588</v>
      </c>
      <c r="B746" t="s">
        <v>7570</v>
      </c>
      <c r="C746">
        <v>310</v>
      </c>
      <c r="D746">
        <v>100</v>
      </c>
      <c r="E746">
        <v>253</v>
      </c>
      <c r="F746">
        <v>57</v>
      </c>
      <c r="G746" t="s">
        <v>8297</v>
      </c>
      <c r="H746">
        <v>309</v>
      </c>
      <c r="I746">
        <v>75280058</v>
      </c>
      <c r="J746" t="s">
        <v>8298</v>
      </c>
      <c r="K746" t="s">
        <v>7664</v>
      </c>
      <c r="L746" t="s">
        <v>773</v>
      </c>
      <c r="M746">
        <v>143121</v>
      </c>
      <c r="N746">
        <v>647</v>
      </c>
      <c r="O746" t="s">
        <v>8299</v>
      </c>
      <c r="P746">
        <v>1</v>
      </c>
      <c r="Q746" t="s">
        <v>8300</v>
      </c>
      <c r="R746" t="s">
        <v>8301</v>
      </c>
      <c r="S746">
        <v>279</v>
      </c>
      <c r="T746" t="s">
        <v>4989</v>
      </c>
      <c r="U746" t="s">
        <v>4990</v>
      </c>
      <c r="V746" t="s">
        <v>5039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4981</v>
      </c>
      <c r="B747" t="s">
        <v>5725</v>
      </c>
      <c r="C747">
        <v>323</v>
      </c>
      <c r="D747">
        <v>91</v>
      </c>
      <c r="E747">
        <v>0</v>
      </c>
      <c r="F747">
        <v>751</v>
      </c>
      <c r="G747" t="s">
        <v>6861</v>
      </c>
      <c r="H747">
        <v>11000</v>
      </c>
      <c r="I747">
        <v>64505912</v>
      </c>
      <c r="J747" t="s">
        <v>7391</v>
      </c>
      <c r="K747" t="s">
        <v>6572</v>
      </c>
      <c r="L747" t="s">
        <v>774</v>
      </c>
      <c r="M747">
        <v>163130</v>
      </c>
      <c r="N747">
        <v>13654</v>
      </c>
      <c r="O747" t="s">
        <v>8302</v>
      </c>
      <c r="P747">
        <v>0</v>
      </c>
      <c r="Q747" t="s">
        <v>8303</v>
      </c>
      <c r="R747" t="s">
        <v>8304</v>
      </c>
      <c r="S747">
        <v>1264</v>
      </c>
      <c r="T747" t="s">
        <v>4989</v>
      </c>
      <c r="U747" t="s">
        <v>4990</v>
      </c>
      <c r="V747" t="s">
        <v>5452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4981</v>
      </c>
      <c r="B748" t="s">
        <v>6398</v>
      </c>
      <c r="C748">
        <v>171</v>
      </c>
      <c r="D748">
        <v>146</v>
      </c>
      <c r="E748">
        <v>12000</v>
      </c>
      <c r="F748">
        <v>451</v>
      </c>
      <c r="G748" t="s">
        <v>7728</v>
      </c>
      <c r="H748">
        <v>18000</v>
      </c>
      <c r="I748">
        <v>77862546</v>
      </c>
      <c r="J748" t="s">
        <v>5350</v>
      </c>
      <c r="K748" t="s">
        <v>6388</v>
      </c>
      <c r="L748" t="s">
        <v>775</v>
      </c>
      <c r="M748">
        <v>266310</v>
      </c>
      <c r="N748">
        <v>20454</v>
      </c>
      <c r="O748" t="s">
        <v>5068</v>
      </c>
      <c r="P748">
        <v>2</v>
      </c>
      <c r="Q748" t="s">
        <v>8305</v>
      </c>
      <c r="R748" t="s">
        <v>8306</v>
      </c>
      <c r="S748">
        <v>690</v>
      </c>
      <c r="T748" t="s">
        <v>4989</v>
      </c>
      <c r="U748" t="s">
        <v>4990</v>
      </c>
      <c r="V748" t="s">
        <v>5452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4981</v>
      </c>
      <c r="B749" t="s">
        <v>8307</v>
      </c>
      <c r="C749">
        <v>76</v>
      </c>
      <c r="D749">
        <v>98</v>
      </c>
      <c r="E749">
        <v>48</v>
      </c>
      <c r="F749">
        <v>722</v>
      </c>
      <c r="G749" t="s">
        <v>4983</v>
      </c>
      <c r="H749">
        <v>21000</v>
      </c>
      <c r="I749">
        <v>61112916</v>
      </c>
      <c r="J749" t="s">
        <v>5393</v>
      </c>
      <c r="K749" t="s">
        <v>5041</v>
      </c>
      <c r="L749" t="s">
        <v>776</v>
      </c>
      <c r="M749">
        <v>14888</v>
      </c>
      <c r="N749">
        <v>24664</v>
      </c>
      <c r="O749" t="s">
        <v>6598</v>
      </c>
      <c r="P749">
        <v>0</v>
      </c>
      <c r="Q749" t="s">
        <v>8308</v>
      </c>
      <c r="R749" t="s">
        <v>8309</v>
      </c>
      <c r="S749">
        <v>83</v>
      </c>
      <c r="T749" t="s">
        <v>4989</v>
      </c>
      <c r="U749" t="s">
        <v>4990</v>
      </c>
      <c r="V749" t="s">
        <v>5039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4981</v>
      </c>
      <c r="B750" t="s">
        <v>7056</v>
      </c>
      <c r="C750">
        <v>173</v>
      </c>
      <c r="D750">
        <v>101</v>
      </c>
      <c r="E750">
        <v>480</v>
      </c>
      <c r="F750">
        <v>767</v>
      </c>
      <c r="G750" t="s">
        <v>7111</v>
      </c>
      <c r="H750">
        <v>881</v>
      </c>
      <c r="I750">
        <v>88200225</v>
      </c>
      <c r="J750" t="s">
        <v>5804</v>
      </c>
      <c r="K750" t="s">
        <v>5912</v>
      </c>
      <c r="L750" t="s">
        <v>777</v>
      </c>
      <c r="M750">
        <v>120795</v>
      </c>
      <c r="N750">
        <v>3943</v>
      </c>
      <c r="O750" t="s">
        <v>8310</v>
      </c>
      <c r="P750">
        <v>5</v>
      </c>
      <c r="Q750" t="s">
        <v>8311</v>
      </c>
      <c r="R750" t="s">
        <v>8312</v>
      </c>
      <c r="S750">
        <v>308</v>
      </c>
      <c r="T750" t="s">
        <v>4989</v>
      </c>
      <c r="U750" t="s">
        <v>4990</v>
      </c>
      <c r="V750" t="s">
        <v>4991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4981</v>
      </c>
      <c r="B751" t="s">
        <v>8313</v>
      </c>
      <c r="C751">
        <v>81</v>
      </c>
      <c r="D751">
        <v>94</v>
      </c>
      <c r="E751">
        <v>32</v>
      </c>
      <c r="F751">
        <v>626</v>
      </c>
      <c r="G751" t="s">
        <v>8314</v>
      </c>
      <c r="H751">
        <v>854</v>
      </c>
      <c r="I751">
        <v>60573641</v>
      </c>
      <c r="J751" t="s">
        <v>7473</v>
      </c>
      <c r="K751" t="s">
        <v>7832</v>
      </c>
      <c r="L751" t="s">
        <v>778</v>
      </c>
      <c r="M751">
        <v>68406</v>
      </c>
      <c r="N751">
        <v>4530</v>
      </c>
      <c r="O751" t="s">
        <v>8315</v>
      </c>
      <c r="P751">
        <v>1</v>
      </c>
      <c r="Q751" t="s">
        <v>8316</v>
      </c>
      <c r="R751" t="s">
        <v>8317</v>
      </c>
      <c r="S751">
        <v>162</v>
      </c>
      <c r="T751" t="s">
        <v>4989</v>
      </c>
      <c r="U751" t="s">
        <v>4990</v>
      </c>
      <c r="V751" t="s">
        <v>5039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4981</v>
      </c>
      <c r="B752" t="s">
        <v>5278</v>
      </c>
      <c r="C752">
        <v>242</v>
      </c>
      <c r="D752">
        <v>132</v>
      </c>
      <c r="E752">
        <v>0</v>
      </c>
      <c r="F752">
        <v>160</v>
      </c>
      <c r="G752" t="s">
        <v>7885</v>
      </c>
      <c r="H752">
        <v>366</v>
      </c>
      <c r="I752">
        <v>59035104</v>
      </c>
      <c r="J752" t="s">
        <v>8318</v>
      </c>
      <c r="K752" t="s">
        <v>8319</v>
      </c>
      <c r="L752" t="s">
        <v>779</v>
      </c>
      <c r="M752">
        <v>244566</v>
      </c>
      <c r="N752">
        <v>1112</v>
      </c>
      <c r="O752" t="s">
        <v>7035</v>
      </c>
      <c r="P752">
        <v>1</v>
      </c>
      <c r="Q752" t="s">
        <v>8320</v>
      </c>
      <c r="R752" t="s">
        <v>8321</v>
      </c>
      <c r="S752">
        <v>597</v>
      </c>
      <c r="T752" t="s">
        <v>4989</v>
      </c>
      <c r="U752" t="s">
        <v>4990</v>
      </c>
      <c r="V752" t="s">
        <v>4991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4981</v>
      </c>
      <c r="B753" t="s">
        <v>8322</v>
      </c>
      <c r="C753">
        <v>110</v>
      </c>
      <c r="D753">
        <v>115</v>
      </c>
      <c r="E753">
        <v>234</v>
      </c>
      <c r="F753">
        <v>521</v>
      </c>
      <c r="G753" t="s">
        <v>7952</v>
      </c>
      <c r="H753">
        <v>3000</v>
      </c>
      <c r="I753">
        <v>56702901</v>
      </c>
      <c r="J753" t="s">
        <v>30</v>
      </c>
      <c r="K753" t="s">
        <v>6357</v>
      </c>
      <c r="L753" t="s">
        <v>780</v>
      </c>
      <c r="M753">
        <v>23302</v>
      </c>
      <c r="N753">
        <v>4713</v>
      </c>
      <c r="O753" t="s">
        <v>6788</v>
      </c>
      <c r="P753">
        <v>1</v>
      </c>
      <c r="Q753" t="s">
        <v>8323</v>
      </c>
      <c r="R753" t="s">
        <v>8324</v>
      </c>
      <c r="S753">
        <v>181</v>
      </c>
      <c r="T753" t="s">
        <v>4989</v>
      </c>
      <c r="U753" t="s">
        <v>4990</v>
      </c>
      <c r="V753" t="s">
        <v>4991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4981</v>
      </c>
      <c r="B754" t="s">
        <v>8325</v>
      </c>
      <c r="C754">
        <v>328</v>
      </c>
      <c r="D754">
        <v>92</v>
      </c>
      <c r="E754">
        <v>28</v>
      </c>
      <c r="F754">
        <v>586</v>
      </c>
      <c r="G754" t="s">
        <v>5441</v>
      </c>
      <c r="H754">
        <v>10000</v>
      </c>
      <c r="I754">
        <v>55994557</v>
      </c>
      <c r="J754" t="s">
        <v>5188</v>
      </c>
      <c r="K754" t="s">
        <v>6986</v>
      </c>
      <c r="L754" t="s">
        <v>781</v>
      </c>
      <c r="M754">
        <v>72287</v>
      </c>
      <c r="N754">
        <v>13597</v>
      </c>
      <c r="O754" t="s">
        <v>8326</v>
      </c>
      <c r="P754">
        <v>0</v>
      </c>
      <c r="Q754" t="s">
        <v>8327</v>
      </c>
      <c r="R754" t="s">
        <v>8328</v>
      </c>
      <c r="S754">
        <v>176</v>
      </c>
      <c r="T754" t="s">
        <v>4989</v>
      </c>
      <c r="U754" t="s">
        <v>4990</v>
      </c>
      <c r="V754" t="s">
        <v>5039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4981</v>
      </c>
      <c r="B755" t="s">
        <v>7843</v>
      </c>
      <c r="C755">
        <v>83</v>
      </c>
      <c r="D755">
        <v>124</v>
      </c>
      <c r="E755">
        <v>105</v>
      </c>
      <c r="F755">
        <v>460</v>
      </c>
      <c r="G755" t="s">
        <v>5778</v>
      </c>
      <c r="H755">
        <v>24000</v>
      </c>
      <c r="I755">
        <v>54910560</v>
      </c>
      <c r="J755" t="s">
        <v>7699</v>
      </c>
      <c r="K755" t="s">
        <v>5028</v>
      </c>
      <c r="L755" t="s">
        <v>782</v>
      </c>
      <c r="M755">
        <v>88225</v>
      </c>
      <c r="N755">
        <v>38227</v>
      </c>
      <c r="O755" t="s">
        <v>8329</v>
      </c>
      <c r="P755">
        <v>0</v>
      </c>
      <c r="Q755" t="s">
        <v>8330</v>
      </c>
      <c r="R755" t="s">
        <v>8331</v>
      </c>
      <c r="S755">
        <v>227</v>
      </c>
      <c r="T755" t="s">
        <v>4989</v>
      </c>
      <c r="U755" t="s">
        <v>4990</v>
      </c>
      <c r="V755" t="s">
        <v>5452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4981</v>
      </c>
      <c r="B756" t="s">
        <v>6072</v>
      </c>
      <c r="C756">
        <v>196</v>
      </c>
      <c r="D756">
        <v>119</v>
      </c>
      <c r="E756">
        <v>610</v>
      </c>
      <c r="F756">
        <v>716</v>
      </c>
      <c r="G756" t="s">
        <v>5833</v>
      </c>
      <c r="H756">
        <v>834</v>
      </c>
      <c r="I756">
        <v>53789313</v>
      </c>
      <c r="J756" t="s">
        <v>6322</v>
      </c>
      <c r="K756" t="s">
        <v>6372</v>
      </c>
      <c r="L756" t="s">
        <v>783</v>
      </c>
      <c r="M756">
        <v>89816</v>
      </c>
      <c r="N756">
        <v>3637</v>
      </c>
      <c r="O756" t="s">
        <v>5573</v>
      </c>
      <c r="P756">
        <v>0</v>
      </c>
      <c r="Q756" t="s">
        <v>8332</v>
      </c>
      <c r="R756" t="s">
        <v>8333</v>
      </c>
      <c r="S756">
        <v>347</v>
      </c>
      <c r="T756" t="s">
        <v>4989</v>
      </c>
      <c r="U756" t="s">
        <v>4990</v>
      </c>
      <c r="V756" t="s">
        <v>4991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4981</v>
      </c>
      <c r="B757" t="s">
        <v>8334</v>
      </c>
      <c r="C757">
        <v>34</v>
      </c>
      <c r="D757">
        <v>124</v>
      </c>
      <c r="E757">
        <v>50</v>
      </c>
      <c r="F757">
        <v>672</v>
      </c>
      <c r="G757" t="s">
        <v>8335</v>
      </c>
      <c r="H757">
        <v>1000</v>
      </c>
      <c r="I757">
        <v>51045801</v>
      </c>
      <c r="J757" t="s">
        <v>5140</v>
      </c>
      <c r="K757" t="s">
        <v>5219</v>
      </c>
      <c r="L757" t="s">
        <v>784</v>
      </c>
      <c r="M757">
        <v>11370</v>
      </c>
      <c r="N757">
        <v>3653</v>
      </c>
      <c r="O757" t="s">
        <v>6968</v>
      </c>
      <c r="P757">
        <v>2</v>
      </c>
      <c r="Q757" t="s">
        <v>8336</v>
      </c>
      <c r="R757" t="s">
        <v>8337</v>
      </c>
      <c r="S757">
        <v>54</v>
      </c>
      <c r="T757" t="s">
        <v>4989</v>
      </c>
      <c r="U757" t="s">
        <v>4990</v>
      </c>
      <c r="V757" t="s">
        <v>4991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4981</v>
      </c>
      <c r="B758" t="s">
        <v>8338</v>
      </c>
      <c r="C758">
        <v>118</v>
      </c>
      <c r="D758">
        <v>93</v>
      </c>
      <c r="E758">
        <v>18</v>
      </c>
      <c r="F758">
        <v>903</v>
      </c>
      <c r="G758" t="s">
        <v>5717</v>
      </c>
      <c r="H758">
        <v>9000</v>
      </c>
      <c r="I758">
        <v>50818750</v>
      </c>
      <c r="J758" t="s">
        <v>5188</v>
      </c>
      <c r="K758" t="s">
        <v>5965</v>
      </c>
      <c r="L758" t="s">
        <v>785</v>
      </c>
      <c r="M758">
        <v>31209</v>
      </c>
      <c r="N758">
        <v>13403</v>
      </c>
      <c r="O758" t="s">
        <v>5062</v>
      </c>
      <c r="P758">
        <v>0</v>
      </c>
      <c r="Q758" t="s">
        <v>8339</v>
      </c>
      <c r="R758" t="s">
        <v>8340</v>
      </c>
      <c r="S758">
        <v>106</v>
      </c>
      <c r="T758" t="s">
        <v>4989</v>
      </c>
      <c r="U758" t="s">
        <v>5006</v>
      </c>
      <c r="V758" t="s">
        <v>5193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4981</v>
      </c>
      <c r="C759">
        <v>8</v>
      </c>
      <c r="D759">
        <v>22</v>
      </c>
      <c r="F759">
        <v>402</v>
      </c>
      <c r="G759" t="s">
        <v>8341</v>
      </c>
      <c r="H759">
        <v>732</v>
      </c>
      <c r="J759" t="s">
        <v>6351</v>
      </c>
      <c r="K759" t="s">
        <v>8342</v>
      </c>
      <c r="L759" t="s">
        <v>786</v>
      </c>
      <c r="M759">
        <v>26404</v>
      </c>
      <c r="N759">
        <v>2064</v>
      </c>
      <c r="O759" t="s">
        <v>8343</v>
      </c>
      <c r="P759">
        <v>3</v>
      </c>
      <c r="Q759" t="s">
        <v>8344</v>
      </c>
      <c r="R759" t="s">
        <v>8345</v>
      </c>
      <c r="S759">
        <v>41</v>
      </c>
      <c r="T759" t="s">
        <v>4989</v>
      </c>
      <c r="U759" t="s">
        <v>4990</v>
      </c>
      <c r="V759" t="s">
        <v>6259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4981</v>
      </c>
      <c r="B760" t="s">
        <v>8346</v>
      </c>
      <c r="C760">
        <v>81</v>
      </c>
      <c r="D760">
        <v>98</v>
      </c>
      <c r="E760">
        <v>11</v>
      </c>
      <c r="F760">
        <v>107</v>
      </c>
      <c r="G760" t="s">
        <v>6479</v>
      </c>
      <c r="H760">
        <v>966</v>
      </c>
      <c r="I760">
        <v>50189179</v>
      </c>
      <c r="J760" t="s">
        <v>6535</v>
      </c>
      <c r="K760" t="s">
        <v>8148</v>
      </c>
      <c r="L760" t="s">
        <v>787</v>
      </c>
      <c r="M760">
        <v>61966</v>
      </c>
      <c r="N760">
        <v>2018</v>
      </c>
      <c r="O760" t="s">
        <v>8347</v>
      </c>
      <c r="P760">
        <v>2</v>
      </c>
      <c r="Q760" t="s">
        <v>8348</v>
      </c>
      <c r="R760" t="s">
        <v>8349</v>
      </c>
      <c r="S760">
        <v>207</v>
      </c>
      <c r="T760" t="s">
        <v>4989</v>
      </c>
      <c r="U760" t="s">
        <v>4990</v>
      </c>
      <c r="V760" t="s">
        <v>4991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4981</v>
      </c>
      <c r="B761" t="s">
        <v>8350</v>
      </c>
      <c r="C761">
        <v>47</v>
      </c>
      <c r="D761">
        <v>92</v>
      </c>
      <c r="E761">
        <v>14</v>
      </c>
      <c r="F761">
        <v>488</v>
      </c>
      <c r="G761" t="s">
        <v>8351</v>
      </c>
      <c r="H761">
        <v>789</v>
      </c>
      <c r="I761">
        <v>50024083</v>
      </c>
      <c r="J761" t="s">
        <v>5009</v>
      </c>
      <c r="K761" t="s">
        <v>8352</v>
      </c>
      <c r="L761" t="s">
        <v>788</v>
      </c>
      <c r="M761">
        <v>35918</v>
      </c>
      <c r="N761">
        <v>2318</v>
      </c>
      <c r="O761" t="s">
        <v>8353</v>
      </c>
      <c r="P761">
        <v>1</v>
      </c>
      <c r="Q761" t="s">
        <v>8354</v>
      </c>
      <c r="R761" t="s">
        <v>8355</v>
      </c>
      <c r="S761">
        <v>126</v>
      </c>
      <c r="T761" t="s">
        <v>4989</v>
      </c>
      <c r="U761" t="s">
        <v>4990</v>
      </c>
      <c r="V761" t="s">
        <v>5452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4981</v>
      </c>
      <c r="B762" t="s">
        <v>5679</v>
      </c>
      <c r="C762">
        <v>313</v>
      </c>
      <c r="D762">
        <v>105</v>
      </c>
      <c r="E762">
        <v>0</v>
      </c>
      <c r="F762">
        <v>288</v>
      </c>
      <c r="G762" t="s">
        <v>5750</v>
      </c>
      <c r="H762">
        <v>539</v>
      </c>
      <c r="I762">
        <v>50549107</v>
      </c>
      <c r="J762" t="s">
        <v>5734</v>
      </c>
      <c r="K762" t="s">
        <v>8356</v>
      </c>
      <c r="L762" t="s">
        <v>789</v>
      </c>
      <c r="M762">
        <v>99035</v>
      </c>
      <c r="N762">
        <v>1411</v>
      </c>
      <c r="O762" t="s">
        <v>8357</v>
      </c>
      <c r="P762">
        <v>3</v>
      </c>
      <c r="Q762" t="s">
        <v>8358</v>
      </c>
      <c r="R762" t="s">
        <v>8359</v>
      </c>
      <c r="S762">
        <v>289</v>
      </c>
      <c r="T762" t="s">
        <v>4989</v>
      </c>
      <c r="U762" t="s">
        <v>4990</v>
      </c>
      <c r="V762" t="s">
        <v>4991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4981</v>
      </c>
      <c r="B763" t="s">
        <v>8360</v>
      </c>
      <c r="C763">
        <v>315</v>
      </c>
      <c r="D763">
        <v>124</v>
      </c>
      <c r="E763">
        <v>737</v>
      </c>
      <c r="F763">
        <v>14000</v>
      </c>
      <c r="G763" t="s">
        <v>6404</v>
      </c>
      <c r="H763">
        <v>34000</v>
      </c>
      <c r="I763">
        <v>56443482</v>
      </c>
      <c r="J763" t="s">
        <v>8361</v>
      </c>
      <c r="K763" t="s">
        <v>5252</v>
      </c>
      <c r="L763" t="s">
        <v>790</v>
      </c>
      <c r="M763">
        <v>75329</v>
      </c>
      <c r="N763">
        <v>75793</v>
      </c>
      <c r="O763" t="s">
        <v>5511</v>
      </c>
      <c r="P763">
        <v>3</v>
      </c>
      <c r="Q763" t="s">
        <v>8362</v>
      </c>
      <c r="R763" t="s">
        <v>8363</v>
      </c>
      <c r="S763">
        <v>256</v>
      </c>
      <c r="T763" t="s">
        <v>4989</v>
      </c>
      <c r="U763" t="s">
        <v>4990</v>
      </c>
      <c r="V763" t="s">
        <v>4991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4981</v>
      </c>
      <c r="B764" t="s">
        <v>8364</v>
      </c>
      <c r="C764">
        <v>225</v>
      </c>
      <c r="D764">
        <v>99</v>
      </c>
      <c r="E764">
        <v>24</v>
      </c>
      <c r="F764">
        <v>864</v>
      </c>
      <c r="G764" t="s">
        <v>7728</v>
      </c>
      <c r="H764">
        <v>18000</v>
      </c>
      <c r="I764">
        <v>62401264</v>
      </c>
      <c r="J764" t="s">
        <v>5350</v>
      </c>
      <c r="K764" t="s">
        <v>5500</v>
      </c>
      <c r="L764" t="s">
        <v>791</v>
      </c>
      <c r="M764">
        <v>69484</v>
      </c>
      <c r="N764">
        <v>20276</v>
      </c>
      <c r="O764" t="s">
        <v>8365</v>
      </c>
      <c r="P764">
        <v>3</v>
      </c>
      <c r="Q764" t="s">
        <v>8366</v>
      </c>
      <c r="R764" t="s">
        <v>8367</v>
      </c>
      <c r="S764">
        <v>323</v>
      </c>
      <c r="T764" t="s">
        <v>4989</v>
      </c>
      <c r="U764" t="s">
        <v>5006</v>
      </c>
      <c r="V764" t="s">
        <v>5452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4981</v>
      </c>
      <c r="B765" t="s">
        <v>8368</v>
      </c>
      <c r="C765">
        <v>223</v>
      </c>
      <c r="D765">
        <v>116</v>
      </c>
      <c r="E765">
        <v>0</v>
      </c>
      <c r="F765">
        <v>672</v>
      </c>
      <c r="G765" t="s">
        <v>6506</v>
      </c>
      <c r="H765">
        <v>1000</v>
      </c>
      <c r="I765">
        <v>47748610</v>
      </c>
      <c r="J765" t="s">
        <v>8369</v>
      </c>
      <c r="K765" t="s">
        <v>8370</v>
      </c>
      <c r="L765" t="s">
        <v>792</v>
      </c>
      <c r="M765">
        <v>170179</v>
      </c>
      <c r="N765">
        <v>3090</v>
      </c>
      <c r="O765" t="s">
        <v>6968</v>
      </c>
      <c r="P765">
        <v>0</v>
      </c>
      <c r="Q765" t="s">
        <v>8371</v>
      </c>
      <c r="R765" t="s">
        <v>8372</v>
      </c>
      <c r="S765">
        <v>656</v>
      </c>
      <c r="T765" t="s">
        <v>4989</v>
      </c>
      <c r="U765" t="s">
        <v>4990</v>
      </c>
      <c r="V765" t="s">
        <v>5452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4981</v>
      </c>
      <c r="B766" t="s">
        <v>7506</v>
      </c>
      <c r="C766">
        <v>198</v>
      </c>
      <c r="D766">
        <v>124</v>
      </c>
      <c r="E766">
        <v>845</v>
      </c>
      <c r="F766">
        <v>295</v>
      </c>
      <c r="G766" t="s">
        <v>8373</v>
      </c>
      <c r="H766">
        <v>650</v>
      </c>
      <c r="I766">
        <v>46975183</v>
      </c>
      <c r="J766" t="s">
        <v>5895</v>
      </c>
      <c r="K766" t="s">
        <v>8374</v>
      </c>
      <c r="L766" t="s">
        <v>793</v>
      </c>
      <c r="M766">
        <v>256213</v>
      </c>
      <c r="N766">
        <v>1640</v>
      </c>
      <c r="O766" t="s">
        <v>8375</v>
      </c>
      <c r="P766">
        <v>0</v>
      </c>
      <c r="Q766" t="s">
        <v>8376</v>
      </c>
      <c r="R766" t="s">
        <v>8377</v>
      </c>
      <c r="S766">
        <v>338</v>
      </c>
      <c r="T766" t="s">
        <v>4989</v>
      </c>
      <c r="U766" t="s">
        <v>4990</v>
      </c>
      <c r="V766" t="s">
        <v>5452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4981</v>
      </c>
      <c r="B767" t="s">
        <v>8378</v>
      </c>
      <c r="C767">
        <v>219</v>
      </c>
      <c r="D767">
        <v>96</v>
      </c>
      <c r="E767">
        <v>7</v>
      </c>
      <c r="F767">
        <v>642</v>
      </c>
      <c r="G767" t="s">
        <v>8114</v>
      </c>
      <c r="H767">
        <v>874</v>
      </c>
      <c r="I767">
        <v>50807639</v>
      </c>
      <c r="J767" t="s">
        <v>5188</v>
      </c>
      <c r="K767" t="s">
        <v>8379</v>
      </c>
      <c r="L767" t="s">
        <v>794</v>
      </c>
      <c r="M767">
        <v>40883</v>
      </c>
      <c r="N767">
        <v>3151</v>
      </c>
      <c r="O767" t="s">
        <v>8380</v>
      </c>
      <c r="P767">
        <v>3</v>
      </c>
      <c r="Q767" t="s">
        <v>8381</v>
      </c>
      <c r="R767" t="s">
        <v>8382</v>
      </c>
      <c r="S767">
        <v>122</v>
      </c>
      <c r="T767" t="s">
        <v>4989</v>
      </c>
      <c r="U767" t="s">
        <v>4990</v>
      </c>
      <c r="V767" t="s">
        <v>5039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4981</v>
      </c>
      <c r="B768" t="s">
        <v>8383</v>
      </c>
      <c r="C768">
        <v>92</v>
      </c>
      <c r="D768">
        <v>104</v>
      </c>
      <c r="E768">
        <v>165</v>
      </c>
      <c r="F768">
        <v>944</v>
      </c>
      <c r="G768" t="s">
        <v>8384</v>
      </c>
      <c r="H768">
        <v>1000</v>
      </c>
      <c r="I768">
        <v>46611204</v>
      </c>
      <c r="J768" t="s">
        <v>7015</v>
      </c>
      <c r="K768" t="s">
        <v>6729</v>
      </c>
      <c r="L768" t="s">
        <v>795</v>
      </c>
      <c r="M768">
        <v>55749</v>
      </c>
      <c r="N768">
        <v>4294</v>
      </c>
      <c r="O768" t="s">
        <v>8335</v>
      </c>
      <c r="P768">
        <v>1</v>
      </c>
      <c r="Q768" t="s">
        <v>8385</v>
      </c>
      <c r="R768" t="s">
        <v>8386</v>
      </c>
      <c r="S768">
        <v>257</v>
      </c>
      <c r="T768" t="s">
        <v>4989</v>
      </c>
      <c r="U768" t="s">
        <v>4990</v>
      </c>
      <c r="V768" t="s">
        <v>4991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4981</v>
      </c>
      <c r="B769" t="s">
        <v>6694</v>
      </c>
      <c r="C769">
        <v>435</v>
      </c>
      <c r="D769">
        <v>100</v>
      </c>
      <c r="E769">
        <v>97</v>
      </c>
      <c r="F769">
        <v>2000</v>
      </c>
      <c r="G769" t="s">
        <v>6000</v>
      </c>
      <c r="H769">
        <v>11000</v>
      </c>
      <c r="I769">
        <v>257756197</v>
      </c>
      <c r="J769" t="s">
        <v>5825</v>
      </c>
      <c r="K769" t="s">
        <v>5351</v>
      </c>
      <c r="L769" t="s">
        <v>796</v>
      </c>
      <c r="M769">
        <v>246698</v>
      </c>
      <c r="N769">
        <v>22128</v>
      </c>
      <c r="O769" t="s">
        <v>8387</v>
      </c>
      <c r="P769">
        <v>0</v>
      </c>
      <c r="Q769" t="s">
        <v>8388</v>
      </c>
      <c r="R769" t="s">
        <v>8389</v>
      </c>
      <c r="S769">
        <v>471</v>
      </c>
      <c r="T769" t="s">
        <v>4989</v>
      </c>
      <c r="U769" t="s">
        <v>5271</v>
      </c>
      <c r="V769" t="s">
        <v>5039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4981</v>
      </c>
      <c r="B770" t="s">
        <v>8390</v>
      </c>
      <c r="C770">
        <v>111</v>
      </c>
      <c r="D770">
        <v>115</v>
      </c>
      <c r="E770">
        <v>11</v>
      </c>
      <c r="F770">
        <v>642</v>
      </c>
      <c r="G770" t="s">
        <v>5683</v>
      </c>
      <c r="H770">
        <v>1000</v>
      </c>
      <c r="I770">
        <v>48472213</v>
      </c>
      <c r="J770" t="s">
        <v>6409</v>
      </c>
      <c r="K770" t="s">
        <v>8391</v>
      </c>
      <c r="L770" t="s">
        <v>797</v>
      </c>
      <c r="M770">
        <v>51252</v>
      </c>
      <c r="N770">
        <v>4305</v>
      </c>
      <c r="O770" t="s">
        <v>8392</v>
      </c>
      <c r="P770">
        <v>2</v>
      </c>
      <c r="Q770" t="s">
        <v>8393</v>
      </c>
      <c r="R770" t="s">
        <v>8394</v>
      </c>
      <c r="S770">
        <v>156</v>
      </c>
      <c r="T770" t="s">
        <v>4989</v>
      </c>
      <c r="U770" t="s">
        <v>4990</v>
      </c>
      <c r="V770" t="s">
        <v>4991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4981</v>
      </c>
      <c r="B771" t="s">
        <v>7921</v>
      </c>
      <c r="C771">
        <v>138</v>
      </c>
      <c r="D771">
        <v>101</v>
      </c>
      <c r="E771">
        <v>38</v>
      </c>
      <c r="F771">
        <v>11000</v>
      </c>
      <c r="G771" t="s">
        <v>5500</v>
      </c>
      <c r="H771">
        <v>23000</v>
      </c>
      <c r="I771">
        <v>43060566</v>
      </c>
      <c r="J771" t="s">
        <v>5180</v>
      </c>
      <c r="K771" t="s">
        <v>5008</v>
      </c>
      <c r="L771" t="s">
        <v>798</v>
      </c>
      <c r="M771">
        <v>107859</v>
      </c>
      <c r="N771">
        <v>53024</v>
      </c>
      <c r="O771" t="s">
        <v>5516</v>
      </c>
      <c r="P771">
        <v>0</v>
      </c>
      <c r="Q771" t="s">
        <v>8395</v>
      </c>
      <c r="R771" t="s">
        <v>8396</v>
      </c>
      <c r="S771">
        <v>569</v>
      </c>
      <c r="T771" t="s">
        <v>4989</v>
      </c>
      <c r="U771" t="s">
        <v>4990</v>
      </c>
      <c r="V771" t="s">
        <v>4991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4981</v>
      </c>
      <c r="B772" t="s">
        <v>8397</v>
      </c>
      <c r="C772">
        <v>415</v>
      </c>
      <c r="D772">
        <v>113</v>
      </c>
      <c r="E772">
        <v>181</v>
      </c>
      <c r="F772">
        <v>300</v>
      </c>
      <c r="G772" t="s">
        <v>7836</v>
      </c>
      <c r="H772">
        <v>33000</v>
      </c>
      <c r="I772">
        <v>45996718</v>
      </c>
      <c r="J772" t="s">
        <v>5350</v>
      </c>
      <c r="K772" t="s">
        <v>8398</v>
      </c>
      <c r="L772" t="s">
        <v>799</v>
      </c>
      <c r="M772">
        <v>173530</v>
      </c>
      <c r="N772">
        <v>34738</v>
      </c>
      <c r="O772" t="s">
        <v>8399</v>
      </c>
      <c r="P772">
        <v>3</v>
      </c>
      <c r="Q772" t="s">
        <v>8400</v>
      </c>
      <c r="R772" t="s">
        <v>8401</v>
      </c>
      <c r="S772">
        <v>264</v>
      </c>
      <c r="T772" t="s">
        <v>4989</v>
      </c>
      <c r="U772" t="s">
        <v>4990</v>
      </c>
      <c r="V772" t="s">
        <v>5452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4981</v>
      </c>
      <c r="B773" t="s">
        <v>8402</v>
      </c>
      <c r="C773">
        <v>170</v>
      </c>
      <c r="D773">
        <v>100</v>
      </c>
      <c r="E773">
        <v>11000</v>
      </c>
      <c r="F773">
        <v>485</v>
      </c>
      <c r="G773" t="s">
        <v>5322</v>
      </c>
      <c r="H773">
        <v>10000</v>
      </c>
      <c r="I773">
        <v>43337279</v>
      </c>
      <c r="J773" t="s">
        <v>8403</v>
      </c>
      <c r="K773" t="s">
        <v>5212</v>
      </c>
      <c r="L773" t="s">
        <v>800</v>
      </c>
      <c r="M773">
        <v>76770</v>
      </c>
      <c r="N773">
        <v>12258</v>
      </c>
      <c r="O773" t="s">
        <v>8404</v>
      </c>
      <c r="P773">
        <v>2</v>
      </c>
      <c r="Q773" t="s">
        <v>8405</v>
      </c>
      <c r="R773" t="s">
        <v>8406</v>
      </c>
      <c r="S773">
        <v>203</v>
      </c>
      <c r="T773" t="s">
        <v>4989</v>
      </c>
      <c r="U773" t="s">
        <v>4990</v>
      </c>
      <c r="V773" t="s">
        <v>4991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4981</v>
      </c>
      <c r="B774" t="s">
        <v>7985</v>
      </c>
      <c r="C774">
        <v>306</v>
      </c>
      <c r="D774">
        <v>134</v>
      </c>
      <c r="E774">
        <v>16000</v>
      </c>
      <c r="F774">
        <v>204</v>
      </c>
      <c r="G774" t="s">
        <v>5351</v>
      </c>
      <c r="H774">
        <v>13000</v>
      </c>
      <c r="I774">
        <v>37479778</v>
      </c>
      <c r="J774" t="s">
        <v>8407</v>
      </c>
      <c r="K774" t="s">
        <v>5926</v>
      </c>
      <c r="L774" t="s">
        <v>801</v>
      </c>
      <c r="M774">
        <v>124222</v>
      </c>
      <c r="N774">
        <v>24458</v>
      </c>
      <c r="O774" t="s">
        <v>8408</v>
      </c>
      <c r="P774">
        <v>1</v>
      </c>
      <c r="Q774" t="s">
        <v>8409</v>
      </c>
      <c r="R774" t="s">
        <v>8410</v>
      </c>
      <c r="S774">
        <v>259</v>
      </c>
      <c r="T774" t="s">
        <v>4989</v>
      </c>
      <c r="U774" t="s">
        <v>4990</v>
      </c>
      <c r="V774" t="s">
        <v>4991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4981</v>
      </c>
      <c r="B775" t="s">
        <v>8411</v>
      </c>
      <c r="C775">
        <v>252</v>
      </c>
      <c r="D775">
        <v>127</v>
      </c>
      <c r="E775">
        <v>162</v>
      </c>
      <c r="F775">
        <v>379</v>
      </c>
      <c r="G775" t="s">
        <v>5079</v>
      </c>
      <c r="H775">
        <v>18000</v>
      </c>
      <c r="I775">
        <v>36965395</v>
      </c>
      <c r="J775" t="s">
        <v>6730</v>
      </c>
      <c r="K775" t="s">
        <v>5329</v>
      </c>
      <c r="L775" t="s">
        <v>802</v>
      </c>
      <c r="M775">
        <v>113295</v>
      </c>
      <c r="N775">
        <v>19776</v>
      </c>
      <c r="O775" t="s">
        <v>8412</v>
      </c>
      <c r="P775">
        <v>3</v>
      </c>
      <c r="Q775" t="s">
        <v>8413</v>
      </c>
      <c r="R775" t="s">
        <v>8414</v>
      </c>
      <c r="S775">
        <v>235</v>
      </c>
      <c r="T775" t="s">
        <v>4989</v>
      </c>
      <c r="U775" t="s">
        <v>4990</v>
      </c>
      <c r="V775" t="s">
        <v>4991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4981</v>
      </c>
      <c r="B776" t="s">
        <v>6055</v>
      </c>
      <c r="C776">
        <v>211</v>
      </c>
      <c r="D776">
        <v>125</v>
      </c>
      <c r="E776">
        <v>209</v>
      </c>
      <c r="F776">
        <v>896</v>
      </c>
      <c r="G776" t="s">
        <v>5075</v>
      </c>
      <c r="H776">
        <v>8000</v>
      </c>
      <c r="I776">
        <v>40559930</v>
      </c>
      <c r="J776" t="s">
        <v>8415</v>
      </c>
      <c r="K776" t="s">
        <v>6225</v>
      </c>
      <c r="L776" t="s">
        <v>803</v>
      </c>
      <c r="M776">
        <v>41727</v>
      </c>
      <c r="N776">
        <v>10623</v>
      </c>
      <c r="O776" t="s">
        <v>8416</v>
      </c>
      <c r="P776">
        <v>0</v>
      </c>
      <c r="Q776" t="s">
        <v>8417</v>
      </c>
      <c r="R776" t="s">
        <v>8418</v>
      </c>
      <c r="S776">
        <v>184</v>
      </c>
      <c r="T776" t="s">
        <v>4989</v>
      </c>
      <c r="U776" t="s">
        <v>4990</v>
      </c>
      <c r="V776" t="s">
        <v>4991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4981</v>
      </c>
      <c r="B777" t="s">
        <v>8419</v>
      </c>
      <c r="C777">
        <v>49</v>
      </c>
      <c r="D777">
        <v>94</v>
      </c>
      <c r="E777">
        <v>80</v>
      </c>
      <c r="F777">
        <v>230</v>
      </c>
      <c r="G777" t="s">
        <v>8420</v>
      </c>
      <c r="H777">
        <v>1000</v>
      </c>
      <c r="I777">
        <v>36830057</v>
      </c>
      <c r="J777" t="s">
        <v>7148</v>
      </c>
      <c r="K777" t="s">
        <v>8421</v>
      </c>
      <c r="L777" t="s">
        <v>804</v>
      </c>
      <c r="M777">
        <v>10883</v>
      </c>
      <c r="N777">
        <v>2151</v>
      </c>
      <c r="O777" t="s">
        <v>8422</v>
      </c>
      <c r="P777">
        <v>2</v>
      </c>
      <c r="Q777" t="s">
        <v>8423</v>
      </c>
      <c r="R777" t="s">
        <v>8424</v>
      </c>
      <c r="S777">
        <v>73</v>
      </c>
      <c r="T777" t="s">
        <v>4989</v>
      </c>
      <c r="U777" t="s">
        <v>4990</v>
      </c>
      <c r="V777" t="s">
        <v>5039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4981</v>
      </c>
      <c r="B778" t="s">
        <v>7697</v>
      </c>
      <c r="C778">
        <v>161</v>
      </c>
      <c r="D778">
        <v>107</v>
      </c>
      <c r="E778">
        <v>69</v>
      </c>
      <c r="F778">
        <v>206</v>
      </c>
      <c r="G778" t="s">
        <v>8425</v>
      </c>
      <c r="H778">
        <v>310</v>
      </c>
      <c r="I778">
        <v>36279230</v>
      </c>
      <c r="J778" t="s">
        <v>5241</v>
      </c>
      <c r="K778" t="s">
        <v>8426</v>
      </c>
      <c r="L778" t="s">
        <v>805</v>
      </c>
      <c r="M778">
        <v>42144</v>
      </c>
      <c r="N778">
        <v>1352</v>
      </c>
      <c r="O778" t="s">
        <v>8427</v>
      </c>
      <c r="P778">
        <v>0</v>
      </c>
      <c r="Q778" t="s">
        <v>8428</v>
      </c>
      <c r="R778" t="s">
        <v>8429</v>
      </c>
      <c r="S778">
        <v>213</v>
      </c>
      <c r="T778" t="s">
        <v>4989</v>
      </c>
      <c r="U778" t="s">
        <v>4990</v>
      </c>
      <c r="V778" t="s">
        <v>4991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4981</v>
      </c>
      <c r="B779" t="s">
        <v>8430</v>
      </c>
      <c r="C779">
        <v>156</v>
      </c>
      <c r="D779">
        <v>91</v>
      </c>
      <c r="E779">
        <v>2</v>
      </c>
      <c r="F779">
        <v>480</v>
      </c>
      <c r="G779" t="s">
        <v>5330</v>
      </c>
      <c r="H779">
        <v>12000</v>
      </c>
      <c r="I779">
        <v>42194060</v>
      </c>
      <c r="J779" t="s">
        <v>5483</v>
      </c>
      <c r="K779" t="s">
        <v>5856</v>
      </c>
      <c r="L779" t="s">
        <v>806</v>
      </c>
      <c r="M779">
        <v>41259</v>
      </c>
      <c r="N779">
        <v>22668</v>
      </c>
      <c r="O779" t="s">
        <v>6244</v>
      </c>
      <c r="P779">
        <v>1</v>
      </c>
      <c r="Q779" t="s">
        <v>8431</v>
      </c>
      <c r="R779" t="s">
        <v>8432</v>
      </c>
      <c r="S779">
        <v>72</v>
      </c>
      <c r="T779" t="s">
        <v>4989</v>
      </c>
      <c r="U779" t="s">
        <v>7888</v>
      </c>
      <c r="V779" t="s">
        <v>5039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4981</v>
      </c>
      <c r="B780" t="s">
        <v>8433</v>
      </c>
      <c r="C780">
        <v>172</v>
      </c>
      <c r="D780">
        <v>116</v>
      </c>
      <c r="E780">
        <v>53</v>
      </c>
      <c r="F780">
        <v>906</v>
      </c>
      <c r="G780" t="s">
        <v>7732</v>
      </c>
      <c r="H780">
        <v>27000</v>
      </c>
      <c r="I780">
        <v>43119879</v>
      </c>
      <c r="J780" t="s">
        <v>5151</v>
      </c>
      <c r="K780" t="s">
        <v>5010</v>
      </c>
      <c r="L780" t="s">
        <v>807</v>
      </c>
      <c r="M780">
        <v>58450</v>
      </c>
      <c r="N780">
        <v>31224</v>
      </c>
      <c r="O780" t="s">
        <v>7731</v>
      </c>
      <c r="P780">
        <v>0</v>
      </c>
      <c r="Q780" t="s">
        <v>8434</v>
      </c>
      <c r="R780" t="s">
        <v>8435</v>
      </c>
      <c r="S780">
        <v>842</v>
      </c>
      <c r="T780" t="s">
        <v>4989</v>
      </c>
      <c r="U780" t="s">
        <v>4990</v>
      </c>
      <c r="V780" t="s">
        <v>4991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4981</v>
      </c>
      <c r="B781" t="s">
        <v>8436</v>
      </c>
      <c r="C781">
        <v>161</v>
      </c>
      <c r="D781">
        <v>100</v>
      </c>
      <c r="E781">
        <v>0</v>
      </c>
      <c r="F781">
        <v>210</v>
      </c>
      <c r="G781" t="s">
        <v>8437</v>
      </c>
      <c r="H781">
        <v>436</v>
      </c>
      <c r="I781">
        <v>35096190</v>
      </c>
      <c r="J781" t="s">
        <v>8438</v>
      </c>
      <c r="K781" t="s">
        <v>5636</v>
      </c>
      <c r="L781" t="s">
        <v>808</v>
      </c>
      <c r="M781">
        <v>76560</v>
      </c>
      <c r="N781">
        <v>1395</v>
      </c>
      <c r="O781" t="s">
        <v>8439</v>
      </c>
      <c r="P781">
        <v>1</v>
      </c>
      <c r="Q781" t="s">
        <v>8440</v>
      </c>
      <c r="R781" t="s">
        <v>8441</v>
      </c>
      <c r="S781">
        <v>322</v>
      </c>
      <c r="T781" t="s">
        <v>4989</v>
      </c>
      <c r="U781" t="s">
        <v>4990</v>
      </c>
      <c r="V781" t="s">
        <v>4991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4981</v>
      </c>
      <c r="B782" t="s">
        <v>8442</v>
      </c>
      <c r="C782">
        <v>239</v>
      </c>
      <c r="D782">
        <v>111</v>
      </c>
      <c r="E782">
        <v>39</v>
      </c>
      <c r="F782">
        <v>461</v>
      </c>
      <c r="G782" t="s">
        <v>8443</v>
      </c>
      <c r="H782">
        <v>16000</v>
      </c>
      <c r="I782">
        <v>35754555</v>
      </c>
      <c r="J782" t="s">
        <v>8065</v>
      </c>
      <c r="K782" t="s">
        <v>7985</v>
      </c>
      <c r="L782" t="s">
        <v>809</v>
      </c>
      <c r="M782">
        <v>47954</v>
      </c>
      <c r="N782">
        <v>17871</v>
      </c>
      <c r="O782" t="s">
        <v>6078</v>
      </c>
      <c r="P782">
        <v>0</v>
      </c>
      <c r="Q782" t="s">
        <v>8444</v>
      </c>
      <c r="R782" t="s">
        <v>8445</v>
      </c>
      <c r="S782">
        <v>150</v>
      </c>
      <c r="T782" t="s">
        <v>4989</v>
      </c>
      <c r="U782" t="s">
        <v>4990</v>
      </c>
      <c r="V782" t="s">
        <v>4991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4981</v>
      </c>
      <c r="B783" t="s">
        <v>5223</v>
      </c>
      <c r="C783">
        <v>258</v>
      </c>
      <c r="D783">
        <v>117</v>
      </c>
      <c r="E783">
        <v>258</v>
      </c>
      <c r="F783">
        <v>896</v>
      </c>
      <c r="G783" t="s">
        <v>5288</v>
      </c>
      <c r="H783">
        <v>2000</v>
      </c>
      <c r="I783">
        <v>43290977</v>
      </c>
      <c r="J783" t="s">
        <v>6730</v>
      </c>
      <c r="K783" t="s">
        <v>8446</v>
      </c>
      <c r="L783" t="s">
        <v>810</v>
      </c>
      <c r="M783">
        <v>75201</v>
      </c>
      <c r="N783">
        <v>7053</v>
      </c>
      <c r="O783" t="s">
        <v>8416</v>
      </c>
      <c r="P783">
        <v>1</v>
      </c>
      <c r="Q783" t="s">
        <v>8447</v>
      </c>
      <c r="R783" t="s">
        <v>8448</v>
      </c>
      <c r="S783">
        <v>256</v>
      </c>
      <c r="T783" t="s">
        <v>4989</v>
      </c>
      <c r="U783" t="s">
        <v>5006</v>
      </c>
      <c r="V783" t="s">
        <v>5452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4981</v>
      </c>
      <c r="B784" t="s">
        <v>6465</v>
      </c>
      <c r="C784">
        <v>95</v>
      </c>
      <c r="D784">
        <v>110</v>
      </c>
      <c r="E784">
        <v>0</v>
      </c>
      <c r="F784">
        <v>308</v>
      </c>
      <c r="G784" t="s">
        <v>8449</v>
      </c>
      <c r="H784">
        <v>510</v>
      </c>
      <c r="I784">
        <v>33927476</v>
      </c>
      <c r="J784" t="s">
        <v>8450</v>
      </c>
      <c r="K784" t="s">
        <v>8451</v>
      </c>
      <c r="L784" t="s">
        <v>811</v>
      </c>
      <c r="M784">
        <v>19176</v>
      </c>
      <c r="N784">
        <v>1976</v>
      </c>
      <c r="O784" t="s">
        <v>8452</v>
      </c>
      <c r="P784">
        <v>0</v>
      </c>
      <c r="Q784" t="s">
        <v>8453</v>
      </c>
      <c r="R784" t="s">
        <v>8454</v>
      </c>
      <c r="S784">
        <v>165</v>
      </c>
      <c r="T784" t="s">
        <v>4989</v>
      </c>
      <c r="U784" t="s">
        <v>5006</v>
      </c>
      <c r="V784" t="s">
        <v>5452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4981</v>
      </c>
      <c r="B785" t="s">
        <v>8402</v>
      </c>
      <c r="C785">
        <v>105</v>
      </c>
      <c r="D785">
        <v>96</v>
      </c>
      <c r="E785">
        <v>11000</v>
      </c>
      <c r="F785">
        <v>236</v>
      </c>
      <c r="G785" t="s">
        <v>8455</v>
      </c>
      <c r="H785">
        <v>22000</v>
      </c>
      <c r="I785">
        <v>32122249</v>
      </c>
      <c r="J785" t="s">
        <v>5804</v>
      </c>
      <c r="K785" t="s">
        <v>6404</v>
      </c>
      <c r="L785" t="s">
        <v>812</v>
      </c>
      <c r="M785">
        <v>69319</v>
      </c>
      <c r="N785">
        <v>22889</v>
      </c>
      <c r="O785" t="s">
        <v>8456</v>
      </c>
      <c r="P785">
        <v>1</v>
      </c>
      <c r="Q785" t="s">
        <v>8457</v>
      </c>
      <c r="R785" t="s">
        <v>8458</v>
      </c>
      <c r="S785">
        <v>138</v>
      </c>
      <c r="T785" t="s">
        <v>4989</v>
      </c>
      <c r="U785" t="s">
        <v>4990</v>
      </c>
      <c r="V785" t="s">
        <v>5452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4981</v>
      </c>
      <c r="B786" t="s">
        <v>8334</v>
      </c>
      <c r="C786">
        <v>198</v>
      </c>
      <c r="D786">
        <v>101</v>
      </c>
      <c r="E786">
        <v>50</v>
      </c>
      <c r="F786">
        <v>1000</v>
      </c>
      <c r="G786" t="s">
        <v>6925</v>
      </c>
      <c r="H786">
        <v>22000</v>
      </c>
      <c r="I786">
        <v>40076438</v>
      </c>
      <c r="J786" t="s">
        <v>5895</v>
      </c>
      <c r="K786" t="s">
        <v>6404</v>
      </c>
      <c r="L786" t="s">
        <v>813</v>
      </c>
      <c r="M786">
        <v>73368</v>
      </c>
      <c r="N786">
        <v>38809</v>
      </c>
      <c r="O786" t="s">
        <v>7850</v>
      </c>
      <c r="P786">
        <v>2</v>
      </c>
      <c r="Q786" t="s">
        <v>8459</v>
      </c>
      <c r="R786" t="s">
        <v>8460</v>
      </c>
      <c r="S786">
        <v>248</v>
      </c>
      <c r="T786" t="s">
        <v>4989</v>
      </c>
      <c r="U786" t="s">
        <v>4990</v>
      </c>
      <c r="V786" t="s">
        <v>5452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4981</v>
      </c>
      <c r="B787" t="s">
        <v>8461</v>
      </c>
      <c r="C787">
        <v>79</v>
      </c>
      <c r="D787">
        <v>111</v>
      </c>
      <c r="E787">
        <v>17</v>
      </c>
      <c r="F787">
        <v>652</v>
      </c>
      <c r="G787" t="s">
        <v>7951</v>
      </c>
      <c r="H787">
        <v>13000</v>
      </c>
      <c r="I787">
        <v>32940507</v>
      </c>
      <c r="J787" t="s">
        <v>5350</v>
      </c>
      <c r="K787" t="s">
        <v>5778</v>
      </c>
      <c r="L787" t="s">
        <v>814</v>
      </c>
      <c r="M787">
        <v>54314</v>
      </c>
      <c r="N787">
        <v>16536</v>
      </c>
      <c r="O787" t="s">
        <v>8462</v>
      </c>
      <c r="P787">
        <v>1</v>
      </c>
      <c r="Q787" t="s">
        <v>8463</v>
      </c>
      <c r="R787" t="s">
        <v>8464</v>
      </c>
      <c r="S787">
        <v>127</v>
      </c>
      <c r="T787" t="s">
        <v>4989</v>
      </c>
      <c r="U787" t="s">
        <v>4990</v>
      </c>
      <c r="V787" t="s">
        <v>5452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4981</v>
      </c>
      <c r="B788" t="s">
        <v>5748</v>
      </c>
      <c r="C788">
        <v>210</v>
      </c>
      <c r="D788">
        <v>117</v>
      </c>
      <c r="E788">
        <v>456</v>
      </c>
      <c r="F788">
        <v>569</v>
      </c>
      <c r="G788" t="s">
        <v>5917</v>
      </c>
      <c r="H788">
        <v>21000</v>
      </c>
      <c r="I788">
        <v>31670931</v>
      </c>
      <c r="J788" t="s">
        <v>8465</v>
      </c>
      <c r="K788" t="s">
        <v>5041</v>
      </c>
      <c r="L788" t="s">
        <v>815</v>
      </c>
      <c r="M788">
        <v>44099</v>
      </c>
      <c r="N788">
        <v>23745</v>
      </c>
      <c r="O788" t="s">
        <v>6772</v>
      </c>
      <c r="P788">
        <v>0</v>
      </c>
      <c r="Q788" t="s">
        <v>8466</v>
      </c>
      <c r="R788" t="s">
        <v>8467</v>
      </c>
      <c r="S788">
        <v>143</v>
      </c>
      <c r="T788" t="s">
        <v>4989</v>
      </c>
      <c r="U788" t="s">
        <v>5006</v>
      </c>
      <c r="V788" t="s">
        <v>4991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4981</v>
      </c>
      <c r="B789" t="s">
        <v>8261</v>
      </c>
      <c r="C789">
        <v>125</v>
      </c>
      <c r="D789">
        <v>126</v>
      </c>
      <c r="E789">
        <v>0</v>
      </c>
      <c r="F789">
        <v>9000</v>
      </c>
      <c r="G789" t="s">
        <v>5099</v>
      </c>
      <c r="H789">
        <v>13000</v>
      </c>
      <c r="I789">
        <v>30695227</v>
      </c>
      <c r="J789" t="s">
        <v>8468</v>
      </c>
      <c r="K789" t="s">
        <v>5926</v>
      </c>
      <c r="L789" t="s">
        <v>816</v>
      </c>
      <c r="M789">
        <v>45296</v>
      </c>
      <c r="N789">
        <v>34774</v>
      </c>
      <c r="O789" t="s">
        <v>5612</v>
      </c>
      <c r="P789">
        <v>3</v>
      </c>
      <c r="Q789" t="s">
        <v>8469</v>
      </c>
      <c r="R789" t="s">
        <v>8470</v>
      </c>
      <c r="S789">
        <v>267</v>
      </c>
      <c r="T789" t="s">
        <v>4989</v>
      </c>
      <c r="U789" t="s">
        <v>4990</v>
      </c>
      <c r="V789" t="s">
        <v>4991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4981</v>
      </c>
      <c r="B790" t="s">
        <v>7708</v>
      </c>
      <c r="C790">
        <v>149</v>
      </c>
      <c r="D790">
        <v>152</v>
      </c>
      <c r="E790">
        <v>488</v>
      </c>
      <c r="F790">
        <v>947</v>
      </c>
      <c r="G790" t="s">
        <v>6572</v>
      </c>
      <c r="H790">
        <v>22000</v>
      </c>
      <c r="I790">
        <v>32522352</v>
      </c>
      <c r="J790" t="s">
        <v>8471</v>
      </c>
      <c r="K790" t="s">
        <v>5546</v>
      </c>
      <c r="L790" t="s">
        <v>817</v>
      </c>
      <c r="M790">
        <v>207287</v>
      </c>
      <c r="N790">
        <v>36897</v>
      </c>
      <c r="O790" t="s">
        <v>6857</v>
      </c>
      <c r="P790">
        <v>1</v>
      </c>
      <c r="Q790" t="s">
        <v>8472</v>
      </c>
      <c r="R790" t="s">
        <v>8473</v>
      </c>
      <c r="S790">
        <v>822</v>
      </c>
      <c r="T790" t="s">
        <v>4989</v>
      </c>
      <c r="U790" t="s">
        <v>4990</v>
      </c>
      <c r="V790" t="s">
        <v>5452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4981</v>
      </c>
      <c r="B791" t="s">
        <v>8164</v>
      </c>
      <c r="C791">
        <v>77</v>
      </c>
      <c r="D791">
        <v>86</v>
      </c>
      <c r="E791">
        <v>25</v>
      </c>
      <c r="F791">
        <v>265</v>
      </c>
      <c r="G791" t="s">
        <v>7164</v>
      </c>
      <c r="H791">
        <v>13000</v>
      </c>
      <c r="I791">
        <v>28424210</v>
      </c>
      <c r="J791" t="s">
        <v>5625</v>
      </c>
      <c r="K791" t="s">
        <v>5420</v>
      </c>
      <c r="L791" t="s">
        <v>818</v>
      </c>
      <c r="M791">
        <v>27517</v>
      </c>
      <c r="N791">
        <v>14918</v>
      </c>
      <c r="O791" t="s">
        <v>8474</v>
      </c>
      <c r="P791">
        <v>0</v>
      </c>
      <c r="Q791" t="s">
        <v>8475</v>
      </c>
      <c r="R791" t="s">
        <v>8476</v>
      </c>
      <c r="S791">
        <v>74</v>
      </c>
      <c r="T791" t="s">
        <v>4989</v>
      </c>
      <c r="U791" t="s">
        <v>5006</v>
      </c>
      <c r="V791" t="s">
        <v>5039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4981</v>
      </c>
      <c r="B792" t="s">
        <v>5765</v>
      </c>
      <c r="C792">
        <v>77</v>
      </c>
      <c r="D792">
        <v>101</v>
      </c>
      <c r="E792">
        <v>93</v>
      </c>
      <c r="F792">
        <v>218</v>
      </c>
      <c r="G792" t="s">
        <v>5651</v>
      </c>
      <c r="H792">
        <v>287</v>
      </c>
      <c r="I792">
        <v>26082914</v>
      </c>
      <c r="J792" t="s">
        <v>7699</v>
      </c>
      <c r="K792" t="s">
        <v>8477</v>
      </c>
      <c r="L792" t="s">
        <v>819</v>
      </c>
      <c r="M792">
        <v>51349</v>
      </c>
      <c r="N792">
        <v>993</v>
      </c>
      <c r="O792" t="s">
        <v>8478</v>
      </c>
      <c r="P792">
        <v>2</v>
      </c>
      <c r="Q792" t="s">
        <v>8479</v>
      </c>
      <c r="R792" t="s">
        <v>8480</v>
      </c>
      <c r="S792">
        <v>213</v>
      </c>
      <c r="T792" t="s">
        <v>4989</v>
      </c>
      <c r="U792" t="s">
        <v>4990</v>
      </c>
      <c r="V792" t="s">
        <v>4991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4981</v>
      </c>
      <c r="B793" t="s">
        <v>8481</v>
      </c>
      <c r="C793">
        <v>225</v>
      </c>
      <c r="D793">
        <v>87</v>
      </c>
      <c r="E793">
        <v>124</v>
      </c>
      <c r="F793">
        <v>77</v>
      </c>
      <c r="G793" t="s">
        <v>8482</v>
      </c>
      <c r="H793">
        <v>865</v>
      </c>
      <c r="I793">
        <v>29136626</v>
      </c>
      <c r="J793" t="s">
        <v>8483</v>
      </c>
      <c r="K793" t="s">
        <v>8484</v>
      </c>
      <c r="L793" t="s">
        <v>820</v>
      </c>
      <c r="M793">
        <v>97089</v>
      </c>
      <c r="N793">
        <v>1417</v>
      </c>
      <c r="O793" t="s">
        <v>8485</v>
      </c>
      <c r="P793">
        <v>0</v>
      </c>
      <c r="Q793" t="s">
        <v>8486</v>
      </c>
      <c r="R793" t="s">
        <v>8487</v>
      </c>
      <c r="S793">
        <v>233</v>
      </c>
      <c r="T793" t="s">
        <v>4989</v>
      </c>
      <c r="U793" t="s">
        <v>4990</v>
      </c>
      <c r="V793" t="s">
        <v>4991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4981</v>
      </c>
      <c r="B794" t="s">
        <v>8488</v>
      </c>
      <c r="C794">
        <v>98</v>
      </c>
      <c r="D794">
        <v>85</v>
      </c>
      <c r="E794">
        <v>0</v>
      </c>
      <c r="F794">
        <v>82</v>
      </c>
      <c r="G794" t="s">
        <v>8489</v>
      </c>
      <c r="H794">
        <v>11000</v>
      </c>
      <c r="I794">
        <v>26288320</v>
      </c>
      <c r="J794" t="s">
        <v>8490</v>
      </c>
      <c r="K794" t="s">
        <v>5246</v>
      </c>
      <c r="L794" t="s">
        <v>821</v>
      </c>
      <c r="M794">
        <v>36144</v>
      </c>
      <c r="N794">
        <v>11301</v>
      </c>
      <c r="O794" t="s">
        <v>8491</v>
      </c>
      <c r="P794">
        <v>0</v>
      </c>
      <c r="Q794" t="s">
        <v>8492</v>
      </c>
      <c r="R794" t="s">
        <v>8493</v>
      </c>
      <c r="S794">
        <v>91</v>
      </c>
      <c r="T794" t="s">
        <v>4989</v>
      </c>
      <c r="U794" t="s">
        <v>4990</v>
      </c>
      <c r="V794" t="s">
        <v>5039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4981</v>
      </c>
      <c r="B795" t="s">
        <v>6884</v>
      </c>
      <c r="C795">
        <v>172</v>
      </c>
      <c r="D795">
        <v>130</v>
      </c>
      <c r="E795">
        <v>545</v>
      </c>
      <c r="F795">
        <v>552</v>
      </c>
      <c r="G795" t="s">
        <v>6731</v>
      </c>
      <c r="H795">
        <v>722</v>
      </c>
      <c r="I795">
        <v>26616590</v>
      </c>
      <c r="J795" t="s">
        <v>8494</v>
      </c>
      <c r="K795" t="s">
        <v>7560</v>
      </c>
      <c r="L795" t="s">
        <v>822</v>
      </c>
      <c r="M795">
        <v>120416</v>
      </c>
      <c r="N795">
        <v>2525</v>
      </c>
      <c r="O795" t="s">
        <v>7952</v>
      </c>
      <c r="P795">
        <v>0</v>
      </c>
      <c r="Q795" t="s">
        <v>8495</v>
      </c>
      <c r="R795" t="s">
        <v>8496</v>
      </c>
      <c r="S795">
        <v>857</v>
      </c>
      <c r="T795" t="s">
        <v>4989</v>
      </c>
      <c r="U795" t="s">
        <v>5006</v>
      </c>
      <c r="V795" t="s">
        <v>5452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4981</v>
      </c>
      <c r="B796" t="s">
        <v>5040</v>
      </c>
      <c r="C796">
        <v>703</v>
      </c>
      <c r="D796">
        <v>173</v>
      </c>
      <c r="E796">
        <v>0</v>
      </c>
      <c r="F796">
        <v>19000</v>
      </c>
      <c r="G796" t="s">
        <v>5041</v>
      </c>
      <c r="H796">
        <v>26000</v>
      </c>
      <c r="I796">
        <v>623279547</v>
      </c>
      <c r="J796" t="s">
        <v>5020</v>
      </c>
      <c r="K796" t="s">
        <v>5042</v>
      </c>
      <c r="L796" t="s">
        <v>54</v>
      </c>
      <c r="M796">
        <v>995415</v>
      </c>
      <c r="N796">
        <v>87697</v>
      </c>
      <c r="O796" t="s">
        <v>5043</v>
      </c>
      <c r="P796">
        <v>3</v>
      </c>
      <c r="Q796" t="s">
        <v>5089</v>
      </c>
      <c r="R796" t="s">
        <v>5090</v>
      </c>
      <c r="S796">
        <v>1722</v>
      </c>
      <c r="T796" t="s">
        <v>4989</v>
      </c>
      <c r="U796" t="s">
        <v>4990</v>
      </c>
      <c r="V796" t="s">
        <v>4991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4981</v>
      </c>
      <c r="B797" t="s">
        <v>5392</v>
      </c>
      <c r="C797">
        <v>117</v>
      </c>
      <c r="D797">
        <v>104</v>
      </c>
      <c r="E797">
        <v>293</v>
      </c>
      <c r="F797">
        <v>256</v>
      </c>
      <c r="G797" t="s">
        <v>8497</v>
      </c>
      <c r="H797">
        <v>780</v>
      </c>
      <c r="I797">
        <v>30063805</v>
      </c>
      <c r="J797" t="s">
        <v>8498</v>
      </c>
      <c r="K797" t="s">
        <v>5833</v>
      </c>
      <c r="L797" t="s">
        <v>823</v>
      </c>
      <c r="M797">
        <v>31788</v>
      </c>
      <c r="N797">
        <v>2109</v>
      </c>
      <c r="O797" t="s">
        <v>5735</v>
      </c>
      <c r="P797">
        <v>0</v>
      </c>
      <c r="Q797" t="s">
        <v>8499</v>
      </c>
      <c r="R797" t="s">
        <v>8500</v>
      </c>
      <c r="S797">
        <v>243</v>
      </c>
      <c r="T797" t="s">
        <v>4989</v>
      </c>
      <c r="U797" t="s">
        <v>4990</v>
      </c>
      <c r="V797" t="s">
        <v>4991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4981</v>
      </c>
      <c r="B798" t="s">
        <v>6815</v>
      </c>
      <c r="C798">
        <v>240</v>
      </c>
      <c r="D798">
        <v>121</v>
      </c>
      <c r="E798">
        <v>0</v>
      </c>
      <c r="F798">
        <v>854</v>
      </c>
      <c r="G798" t="s">
        <v>8501</v>
      </c>
      <c r="H798">
        <v>19000</v>
      </c>
      <c r="I798">
        <v>22518325</v>
      </c>
      <c r="J798" t="s">
        <v>6730</v>
      </c>
      <c r="K798" t="s">
        <v>5043</v>
      </c>
      <c r="L798" t="s">
        <v>824</v>
      </c>
      <c r="M798">
        <v>63363</v>
      </c>
      <c r="N798">
        <v>22833</v>
      </c>
      <c r="O798" t="s">
        <v>7585</v>
      </c>
      <c r="P798">
        <v>0</v>
      </c>
      <c r="Q798" t="s">
        <v>8502</v>
      </c>
      <c r="R798" t="s">
        <v>8503</v>
      </c>
      <c r="S798">
        <v>644</v>
      </c>
      <c r="T798" t="s">
        <v>4989</v>
      </c>
      <c r="U798" t="s">
        <v>5605</v>
      </c>
      <c r="V798" t="s">
        <v>5452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5588</v>
      </c>
      <c r="B799" t="s">
        <v>8504</v>
      </c>
      <c r="C799">
        <v>123</v>
      </c>
      <c r="D799">
        <v>140</v>
      </c>
      <c r="E799">
        <v>23</v>
      </c>
      <c r="F799">
        <v>579</v>
      </c>
      <c r="G799" t="s">
        <v>5187</v>
      </c>
      <c r="H799">
        <v>11000</v>
      </c>
      <c r="I799">
        <v>13082288</v>
      </c>
      <c r="J799" t="s">
        <v>8505</v>
      </c>
      <c r="K799" t="s">
        <v>5026</v>
      </c>
      <c r="L799" t="s">
        <v>825</v>
      </c>
      <c r="M799">
        <v>35565</v>
      </c>
      <c r="N799">
        <v>12634</v>
      </c>
      <c r="O799" t="s">
        <v>8506</v>
      </c>
      <c r="P799">
        <v>1</v>
      </c>
      <c r="Q799" t="s">
        <v>8507</v>
      </c>
      <c r="R799" t="s">
        <v>8508</v>
      </c>
      <c r="S799">
        <v>247</v>
      </c>
      <c r="T799" t="s">
        <v>4989</v>
      </c>
      <c r="U799" t="s">
        <v>5006</v>
      </c>
      <c r="V799" t="s">
        <v>4991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4981</v>
      </c>
      <c r="B800" t="s">
        <v>8509</v>
      </c>
      <c r="C800">
        <v>110</v>
      </c>
      <c r="D800">
        <v>131</v>
      </c>
      <c r="E800">
        <v>37</v>
      </c>
      <c r="F800">
        <v>507</v>
      </c>
      <c r="G800" t="s">
        <v>5355</v>
      </c>
      <c r="H800">
        <v>968</v>
      </c>
      <c r="I800">
        <v>18208078</v>
      </c>
      <c r="J800" t="s">
        <v>5734</v>
      </c>
      <c r="K800" t="s">
        <v>5279</v>
      </c>
      <c r="L800" t="s">
        <v>826</v>
      </c>
      <c r="M800">
        <v>57100</v>
      </c>
      <c r="N800">
        <v>3012</v>
      </c>
      <c r="O800" t="s">
        <v>8510</v>
      </c>
      <c r="P800">
        <v>3</v>
      </c>
      <c r="Q800" t="s">
        <v>8511</v>
      </c>
      <c r="R800" t="s">
        <v>8512</v>
      </c>
      <c r="S800">
        <v>281</v>
      </c>
      <c r="T800" t="s">
        <v>4989</v>
      </c>
      <c r="U800" t="s">
        <v>4990</v>
      </c>
      <c r="V800" t="s">
        <v>5452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4981</v>
      </c>
      <c r="B801" t="s">
        <v>8513</v>
      </c>
      <c r="C801">
        <v>100</v>
      </c>
      <c r="D801">
        <v>91</v>
      </c>
      <c r="E801">
        <v>394</v>
      </c>
      <c r="F801">
        <v>68</v>
      </c>
      <c r="G801" t="s">
        <v>8514</v>
      </c>
      <c r="H801">
        <v>889</v>
      </c>
      <c r="I801">
        <v>14218868</v>
      </c>
      <c r="J801" t="s">
        <v>8494</v>
      </c>
      <c r="K801" t="s">
        <v>8515</v>
      </c>
      <c r="L801" t="s">
        <v>827</v>
      </c>
      <c r="M801">
        <v>14596</v>
      </c>
      <c r="N801">
        <v>1262</v>
      </c>
      <c r="O801" t="s">
        <v>8516</v>
      </c>
      <c r="P801">
        <v>0</v>
      </c>
      <c r="Q801" t="s">
        <v>8517</v>
      </c>
      <c r="R801" t="s">
        <v>8518</v>
      </c>
      <c r="S801">
        <v>282</v>
      </c>
      <c r="T801" t="s">
        <v>4989</v>
      </c>
      <c r="U801" t="s">
        <v>4990</v>
      </c>
      <c r="V801" t="s">
        <v>4991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4981</v>
      </c>
      <c r="B802" t="s">
        <v>8519</v>
      </c>
      <c r="C802">
        <v>189</v>
      </c>
      <c r="D802">
        <v>118</v>
      </c>
      <c r="E802">
        <v>167</v>
      </c>
      <c r="F802">
        <v>778</v>
      </c>
      <c r="G802" t="s">
        <v>5118</v>
      </c>
      <c r="H802">
        <v>20000</v>
      </c>
      <c r="I802">
        <v>22451</v>
      </c>
      <c r="J802" t="s">
        <v>8520</v>
      </c>
      <c r="K802" t="s">
        <v>8521</v>
      </c>
      <c r="L802" t="s">
        <v>828</v>
      </c>
      <c r="M802">
        <v>41288</v>
      </c>
      <c r="N802">
        <v>22447</v>
      </c>
      <c r="O802" t="s">
        <v>8522</v>
      </c>
      <c r="P802">
        <v>0</v>
      </c>
      <c r="Q802" t="s">
        <v>8523</v>
      </c>
      <c r="R802" t="s">
        <v>8524</v>
      </c>
      <c r="S802">
        <v>126</v>
      </c>
      <c r="T802" t="s">
        <v>4989</v>
      </c>
      <c r="U802" t="s">
        <v>4990</v>
      </c>
      <c r="V802" t="s">
        <v>4991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4981</v>
      </c>
      <c r="B803" t="s">
        <v>8525</v>
      </c>
      <c r="C803">
        <v>212</v>
      </c>
      <c r="D803">
        <v>130</v>
      </c>
      <c r="E803">
        <v>91</v>
      </c>
      <c r="F803">
        <v>1000</v>
      </c>
      <c r="G803" t="s">
        <v>8526</v>
      </c>
      <c r="H803">
        <v>5000</v>
      </c>
      <c r="I803">
        <v>31165421</v>
      </c>
      <c r="J803" t="s">
        <v>8527</v>
      </c>
      <c r="K803" t="s">
        <v>5106</v>
      </c>
      <c r="L803" t="s">
        <v>829</v>
      </c>
      <c r="M803">
        <v>107028</v>
      </c>
      <c r="N803">
        <v>10247</v>
      </c>
      <c r="O803" t="s">
        <v>4985</v>
      </c>
      <c r="P803">
        <v>3</v>
      </c>
      <c r="Q803" t="s">
        <v>8528</v>
      </c>
      <c r="R803" t="s">
        <v>8529</v>
      </c>
      <c r="S803">
        <v>457</v>
      </c>
      <c r="T803" t="s">
        <v>4989</v>
      </c>
      <c r="U803" t="s">
        <v>4990</v>
      </c>
      <c r="V803" t="s">
        <v>4991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4981</v>
      </c>
      <c r="B804" t="s">
        <v>8307</v>
      </c>
      <c r="C804">
        <v>127</v>
      </c>
      <c r="D804">
        <v>90</v>
      </c>
      <c r="E804">
        <v>48</v>
      </c>
      <c r="F804">
        <v>196</v>
      </c>
      <c r="G804" t="s">
        <v>8530</v>
      </c>
      <c r="H804">
        <v>973</v>
      </c>
      <c r="I804">
        <v>11802056</v>
      </c>
      <c r="J804" t="s">
        <v>8531</v>
      </c>
      <c r="K804" t="s">
        <v>6140</v>
      </c>
      <c r="L804" t="s">
        <v>830</v>
      </c>
      <c r="M804">
        <v>31640</v>
      </c>
      <c r="N804">
        <v>1865</v>
      </c>
      <c r="O804" t="s">
        <v>8532</v>
      </c>
      <c r="P804">
        <v>1</v>
      </c>
      <c r="Q804" t="s">
        <v>8533</v>
      </c>
      <c r="R804" t="s">
        <v>8534</v>
      </c>
      <c r="S804">
        <v>109</v>
      </c>
      <c r="T804" t="s">
        <v>4989</v>
      </c>
      <c r="U804" t="s">
        <v>4990</v>
      </c>
      <c r="V804" t="s">
        <v>5039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4981</v>
      </c>
      <c r="B805" t="s">
        <v>8535</v>
      </c>
      <c r="C805">
        <v>196</v>
      </c>
      <c r="D805">
        <v>103</v>
      </c>
      <c r="E805">
        <v>179</v>
      </c>
      <c r="F805">
        <v>87</v>
      </c>
      <c r="G805" t="s">
        <v>8536</v>
      </c>
      <c r="H805">
        <v>794</v>
      </c>
      <c r="I805">
        <v>25472967</v>
      </c>
      <c r="J805" t="s">
        <v>8537</v>
      </c>
      <c r="K805" t="s">
        <v>6073</v>
      </c>
      <c r="L805" t="s">
        <v>831</v>
      </c>
      <c r="M805">
        <v>44966</v>
      </c>
      <c r="N805">
        <v>1467</v>
      </c>
      <c r="O805" t="s">
        <v>8538</v>
      </c>
      <c r="P805">
        <v>2</v>
      </c>
      <c r="Q805" t="s">
        <v>8539</v>
      </c>
      <c r="R805" t="s">
        <v>8540</v>
      </c>
      <c r="S805">
        <v>411</v>
      </c>
      <c r="T805" t="s">
        <v>4989</v>
      </c>
      <c r="U805" t="s">
        <v>4990</v>
      </c>
      <c r="V805" t="s">
        <v>4991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4981</v>
      </c>
      <c r="B806" t="s">
        <v>5673</v>
      </c>
      <c r="C806">
        <v>115</v>
      </c>
      <c r="D806">
        <v>122</v>
      </c>
      <c r="E806">
        <v>2000</v>
      </c>
      <c r="F806">
        <v>1000</v>
      </c>
      <c r="G806" t="s">
        <v>7319</v>
      </c>
      <c r="H806">
        <v>11000</v>
      </c>
      <c r="I806">
        <v>22362500</v>
      </c>
      <c r="J806" t="s">
        <v>7045</v>
      </c>
      <c r="K806" t="s">
        <v>5516</v>
      </c>
      <c r="L806" t="s">
        <v>832</v>
      </c>
      <c r="M806">
        <v>35599</v>
      </c>
      <c r="N806">
        <v>15275</v>
      </c>
      <c r="O806" t="s">
        <v>6066</v>
      </c>
      <c r="P806">
        <v>0</v>
      </c>
      <c r="Q806" t="s">
        <v>8541</v>
      </c>
      <c r="R806" t="s">
        <v>8542</v>
      </c>
      <c r="S806">
        <v>195</v>
      </c>
      <c r="T806" t="s">
        <v>4989</v>
      </c>
      <c r="U806" t="s">
        <v>4990</v>
      </c>
      <c r="V806" t="s">
        <v>4991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4981</v>
      </c>
      <c r="B807" t="s">
        <v>8543</v>
      </c>
      <c r="C807">
        <v>161</v>
      </c>
      <c r="D807">
        <v>106</v>
      </c>
      <c r="E807">
        <v>34</v>
      </c>
      <c r="F807">
        <v>466</v>
      </c>
      <c r="G807" t="s">
        <v>5093</v>
      </c>
      <c r="H807">
        <v>3000</v>
      </c>
      <c r="I807">
        <v>17281832</v>
      </c>
      <c r="J807" t="s">
        <v>5128</v>
      </c>
      <c r="K807" t="s">
        <v>5380</v>
      </c>
      <c r="L807" t="s">
        <v>833</v>
      </c>
      <c r="M807">
        <v>60232</v>
      </c>
      <c r="N807">
        <v>5329</v>
      </c>
      <c r="O807" t="s">
        <v>8544</v>
      </c>
      <c r="P807">
        <v>3</v>
      </c>
      <c r="Q807" t="s">
        <v>8545</v>
      </c>
      <c r="R807" t="s">
        <v>8546</v>
      </c>
      <c r="S807">
        <v>110</v>
      </c>
      <c r="T807" t="s">
        <v>4989</v>
      </c>
      <c r="U807" t="s">
        <v>5605</v>
      </c>
      <c r="V807" t="s">
        <v>5039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4981</v>
      </c>
      <c r="B808" t="s">
        <v>8091</v>
      </c>
      <c r="C808">
        <v>223</v>
      </c>
      <c r="D808">
        <v>103</v>
      </c>
      <c r="E808">
        <v>436</v>
      </c>
      <c r="F808">
        <v>437</v>
      </c>
      <c r="G808" t="s">
        <v>5589</v>
      </c>
      <c r="H808">
        <v>19000</v>
      </c>
      <c r="I808">
        <v>19781879</v>
      </c>
      <c r="J808" t="s">
        <v>7430</v>
      </c>
      <c r="K808" t="s">
        <v>5043</v>
      </c>
      <c r="L808" t="s">
        <v>834</v>
      </c>
      <c r="M808">
        <v>53864</v>
      </c>
      <c r="N808">
        <v>20881</v>
      </c>
      <c r="O808" t="s">
        <v>8547</v>
      </c>
      <c r="P808">
        <v>1</v>
      </c>
      <c r="Q808" t="s">
        <v>8548</v>
      </c>
      <c r="R808" t="s">
        <v>8549</v>
      </c>
      <c r="S808">
        <v>290</v>
      </c>
      <c r="T808" t="s">
        <v>4989</v>
      </c>
      <c r="U808" t="s">
        <v>4990</v>
      </c>
      <c r="V808" t="s">
        <v>4991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4981</v>
      </c>
      <c r="B809" t="s">
        <v>8550</v>
      </c>
      <c r="C809">
        <v>181</v>
      </c>
      <c r="D809">
        <v>107</v>
      </c>
      <c r="E809">
        <v>192</v>
      </c>
      <c r="F809">
        <v>280</v>
      </c>
      <c r="G809" t="s">
        <v>8551</v>
      </c>
      <c r="H809">
        <v>40000</v>
      </c>
      <c r="I809">
        <v>7605668</v>
      </c>
      <c r="J809" t="s">
        <v>8552</v>
      </c>
      <c r="K809" t="s">
        <v>4995</v>
      </c>
      <c r="L809" t="s">
        <v>835</v>
      </c>
      <c r="M809">
        <v>47320</v>
      </c>
      <c r="N809">
        <v>42683</v>
      </c>
      <c r="O809" t="s">
        <v>8553</v>
      </c>
      <c r="P809">
        <v>2</v>
      </c>
      <c r="Q809" t="s">
        <v>8554</v>
      </c>
      <c r="R809" t="s">
        <v>8555</v>
      </c>
      <c r="S809">
        <v>188</v>
      </c>
      <c r="T809" t="s">
        <v>4989</v>
      </c>
      <c r="U809" t="s">
        <v>5006</v>
      </c>
      <c r="V809" t="s">
        <v>5452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4981</v>
      </c>
      <c r="B810" t="s">
        <v>8556</v>
      </c>
      <c r="C810">
        <v>140</v>
      </c>
      <c r="D810">
        <v>156</v>
      </c>
      <c r="E810">
        <v>892</v>
      </c>
      <c r="F810">
        <v>102</v>
      </c>
      <c r="G810" t="s">
        <v>8557</v>
      </c>
      <c r="H810">
        <v>26000</v>
      </c>
      <c r="I810">
        <v>4535117</v>
      </c>
      <c r="J810" t="s">
        <v>6557</v>
      </c>
      <c r="K810" t="s">
        <v>5242</v>
      </c>
      <c r="L810" t="s">
        <v>836</v>
      </c>
      <c r="M810">
        <v>38398</v>
      </c>
      <c r="N810">
        <v>26564</v>
      </c>
      <c r="O810" t="s">
        <v>8558</v>
      </c>
      <c r="P810">
        <v>3</v>
      </c>
      <c r="Q810" t="s">
        <v>8559</v>
      </c>
      <c r="R810" t="s">
        <v>8560</v>
      </c>
      <c r="S810">
        <v>368</v>
      </c>
      <c r="T810" t="s">
        <v>4989</v>
      </c>
      <c r="U810" t="s">
        <v>5605</v>
      </c>
      <c r="V810" t="s">
        <v>4991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4981</v>
      </c>
      <c r="B811" t="s">
        <v>5223</v>
      </c>
      <c r="C811">
        <v>54</v>
      </c>
      <c r="D811">
        <v>127</v>
      </c>
      <c r="E811">
        <v>258</v>
      </c>
      <c r="F811">
        <v>617</v>
      </c>
      <c r="G811" t="s">
        <v>6405</v>
      </c>
      <c r="H811">
        <v>11000</v>
      </c>
      <c r="I811">
        <v>4426297</v>
      </c>
      <c r="J811" t="s">
        <v>5978</v>
      </c>
      <c r="K811" t="s">
        <v>5435</v>
      </c>
      <c r="L811" t="s">
        <v>837</v>
      </c>
      <c r="M811">
        <v>22570</v>
      </c>
      <c r="N811">
        <v>12947</v>
      </c>
      <c r="O811" t="s">
        <v>6177</v>
      </c>
      <c r="P811">
        <v>2</v>
      </c>
      <c r="Q811" t="s">
        <v>8561</v>
      </c>
      <c r="R811" t="s">
        <v>8562</v>
      </c>
      <c r="S811">
        <v>156</v>
      </c>
      <c r="T811" t="s">
        <v>4989</v>
      </c>
      <c r="U811" t="s">
        <v>4990</v>
      </c>
      <c r="V811" t="s">
        <v>5452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4981</v>
      </c>
      <c r="B812" t="s">
        <v>8563</v>
      </c>
      <c r="C812">
        <v>14</v>
      </c>
      <c r="D812">
        <v>119</v>
      </c>
      <c r="E812">
        <v>3</v>
      </c>
      <c r="F812">
        <v>22</v>
      </c>
      <c r="G812" t="s">
        <v>8564</v>
      </c>
      <c r="H812">
        <v>879</v>
      </c>
      <c r="J812" t="s">
        <v>4994</v>
      </c>
      <c r="K812" t="s">
        <v>6949</v>
      </c>
      <c r="L812" t="s">
        <v>838</v>
      </c>
      <c r="M812">
        <v>1212</v>
      </c>
      <c r="N812">
        <v>1026</v>
      </c>
      <c r="O812" t="s">
        <v>8565</v>
      </c>
      <c r="P812">
        <v>1</v>
      </c>
      <c r="Q812" t="s">
        <v>8566</v>
      </c>
      <c r="R812" t="s">
        <v>8567</v>
      </c>
      <c r="S812">
        <v>9</v>
      </c>
      <c r="T812" t="s">
        <v>4989</v>
      </c>
      <c r="U812" t="s">
        <v>5708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5588</v>
      </c>
      <c r="B813" t="s">
        <v>8568</v>
      </c>
      <c r="C813">
        <v>81</v>
      </c>
      <c r="D813">
        <v>132</v>
      </c>
      <c r="E813">
        <v>131</v>
      </c>
      <c r="F813">
        <v>242</v>
      </c>
      <c r="G813" t="s">
        <v>8569</v>
      </c>
      <c r="H813">
        <v>11000</v>
      </c>
      <c r="I813">
        <v>10166502</v>
      </c>
      <c r="J813" t="s">
        <v>6176</v>
      </c>
      <c r="K813" t="s">
        <v>5026</v>
      </c>
      <c r="L813" t="s">
        <v>839</v>
      </c>
      <c r="M813">
        <v>18209</v>
      </c>
      <c r="N813">
        <v>12133</v>
      </c>
      <c r="O813" t="s">
        <v>8570</v>
      </c>
      <c r="P813">
        <v>0</v>
      </c>
      <c r="Q813" t="s">
        <v>8571</v>
      </c>
      <c r="R813" t="s">
        <v>8572</v>
      </c>
      <c r="S813">
        <v>183</v>
      </c>
      <c r="T813" t="s">
        <v>8573</v>
      </c>
      <c r="U813" t="s">
        <v>4990</v>
      </c>
      <c r="V813" t="s">
        <v>5452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4981</v>
      </c>
      <c r="B814" t="s">
        <v>8574</v>
      </c>
      <c r="C814">
        <v>579</v>
      </c>
      <c r="D814">
        <v>108</v>
      </c>
      <c r="E814">
        <v>84</v>
      </c>
      <c r="F814">
        <v>361</v>
      </c>
      <c r="G814" t="s">
        <v>8575</v>
      </c>
      <c r="H814">
        <v>16000</v>
      </c>
      <c r="I814">
        <v>363024263</v>
      </c>
      <c r="J814" t="s">
        <v>8576</v>
      </c>
      <c r="K814" t="s">
        <v>5225</v>
      </c>
      <c r="L814" t="s">
        <v>840</v>
      </c>
      <c r="M814">
        <v>479047</v>
      </c>
      <c r="N814">
        <v>18239</v>
      </c>
      <c r="O814" t="s">
        <v>8577</v>
      </c>
      <c r="P814">
        <v>0</v>
      </c>
      <c r="Q814" t="s">
        <v>8578</v>
      </c>
      <c r="R814" t="s">
        <v>8579</v>
      </c>
      <c r="S814">
        <v>1058</v>
      </c>
      <c r="T814" t="s">
        <v>4989</v>
      </c>
      <c r="U814" t="s">
        <v>4990</v>
      </c>
      <c r="V814" t="s">
        <v>5452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4981</v>
      </c>
      <c r="B815" t="s">
        <v>8580</v>
      </c>
      <c r="C815">
        <v>56</v>
      </c>
      <c r="D815">
        <v>114</v>
      </c>
      <c r="E815">
        <v>65</v>
      </c>
      <c r="F815">
        <v>440</v>
      </c>
      <c r="G815" t="s">
        <v>8581</v>
      </c>
      <c r="H815">
        <v>743</v>
      </c>
      <c r="I815">
        <v>12065985</v>
      </c>
      <c r="J815" t="s">
        <v>7045</v>
      </c>
      <c r="K815" t="s">
        <v>6318</v>
      </c>
      <c r="L815" t="s">
        <v>841</v>
      </c>
      <c r="M815">
        <v>16260</v>
      </c>
      <c r="N815">
        <v>2367</v>
      </c>
      <c r="O815" t="s">
        <v>8582</v>
      </c>
      <c r="P815">
        <v>1</v>
      </c>
      <c r="Q815" t="s">
        <v>8583</v>
      </c>
      <c r="R815" t="s">
        <v>8584</v>
      </c>
      <c r="S815">
        <v>88</v>
      </c>
      <c r="T815" t="s">
        <v>4989</v>
      </c>
      <c r="U815" t="s">
        <v>4990</v>
      </c>
      <c r="V815" t="s">
        <v>5039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4981</v>
      </c>
      <c r="B816" t="s">
        <v>7985</v>
      </c>
      <c r="C816">
        <v>490</v>
      </c>
      <c r="D816">
        <v>133</v>
      </c>
      <c r="E816">
        <v>16000</v>
      </c>
      <c r="F816">
        <v>318</v>
      </c>
      <c r="G816" t="s">
        <v>8585</v>
      </c>
      <c r="H816">
        <v>14000</v>
      </c>
      <c r="I816">
        <v>350123553</v>
      </c>
      <c r="J816" t="s">
        <v>8586</v>
      </c>
      <c r="K816" t="s">
        <v>5511</v>
      </c>
      <c r="L816" t="s">
        <v>842</v>
      </c>
      <c r="M816">
        <v>325264</v>
      </c>
      <c r="N816">
        <v>16277</v>
      </c>
      <c r="O816" t="s">
        <v>8587</v>
      </c>
      <c r="P816">
        <v>0</v>
      </c>
      <c r="Q816" t="s">
        <v>8588</v>
      </c>
      <c r="R816" t="s">
        <v>8589</v>
      </c>
      <c r="S816">
        <v>916</v>
      </c>
      <c r="T816" t="s">
        <v>4989</v>
      </c>
      <c r="U816" t="s">
        <v>4990</v>
      </c>
      <c r="V816" t="s">
        <v>5452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4981</v>
      </c>
      <c r="B817" t="s">
        <v>5360</v>
      </c>
      <c r="C817">
        <v>218</v>
      </c>
      <c r="D817">
        <v>103</v>
      </c>
      <c r="E817">
        <v>11</v>
      </c>
      <c r="F817">
        <v>543</v>
      </c>
      <c r="G817" t="s">
        <v>8590</v>
      </c>
      <c r="H817">
        <v>2000</v>
      </c>
      <c r="I817">
        <v>80021740</v>
      </c>
      <c r="J817" t="s">
        <v>8591</v>
      </c>
      <c r="K817" t="s">
        <v>8592</v>
      </c>
      <c r="L817" t="s">
        <v>843</v>
      </c>
      <c r="M817">
        <v>47968</v>
      </c>
      <c r="N817">
        <v>5497</v>
      </c>
      <c r="O817" t="s">
        <v>8593</v>
      </c>
      <c r="P817">
        <v>4</v>
      </c>
      <c r="Q817" t="s">
        <v>8594</v>
      </c>
      <c r="R817" t="s">
        <v>8595</v>
      </c>
      <c r="S817">
        <v>154</v>
      </c>
      <c r="T817" t="s">
        <v>4989</v>
      </c>
      <c r="U817" t="s">
        <v>4990</v>
      </c>
      <c r="V817" t="s">
        <v>5039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4981</v>
      </c>
      <c r="C818">
        <v>20</v>
      </c>
      <c r="D818">
        <v>22</v>
      </c>
      <c r="F818">
        <v>271</v>
      </c>
      <c r="G818" t="s">
        <v>8596</v>
      </c>
      <c r="H818">
        <v>870</v>
      </c>
      <c r="J818" t="s">
        <v>5393</v>
      </c>
      <c r="K818" t="s">
        <v>8597</v>
      </c>
      <c r="L818" t="s">
        <v>844</v>
      </c>
      <c r="M818">
        <v>24420</v>
      </c>
      <c r="N818">
        <v>2433</v>
      </c>
      <c r="O818" t="s">
        <v>8598</v>
      </c>
      <c r="P818">
        <v>1</v>
      </c>
      <c r="Q818" t="s">
        <v>8599</v>
      </c>
      <c r="R818" t="s">
        <v>8600</v>
      </c>
      <c r="S818">
        <v>94</v>
      </c>
      <c r="T818" t="s">
        <v>4989</v>
      </c>
      <c r="U818" t="s">
        <v>4990</v>
      </c>
      <c r="V818" t="s">
        <v>7223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4981</v>
      </c>
      <c r="B819" t="s">
        <v>6648</v>
      </c>
      <c r="C819">
        <v>142</v>
      </c>
      <c r="D819">
        <v>95</v>
      </c>
      <c r="E819">
        <v>70</v>
      </c>
      <c r="F819">
        <v>512</v>
      </c>
      <c r="G819" t="s">
        <v>6372</v>
      </c>
      <c r="H819">
        <v>970</v>
      </c>
      <c r="I819">
        <v>48291624</v>
      </c>
      <c r="J819" t="s">
        <v>7936</v>
      </c>
      <c r="K819" t="s">
        <v>6574</v>
      </c>
      <c r="L819" t="s">
        <v>845</v>
      </c>
      <c r="M819">
        <v>82819</v>
      </c>
      <c r="N819">
        <v>2876</v>
      </c>
      <c r="O819" t="s">
        <v>8601</v>
      </c>
      <c r="P819">
        <v>1</v>
      </c>
      <c r="Q819" t="s">
        <v>8602</v>
      </c>
      <c r="R819" t="s">
        <v>8603</v>
      </c>
      <c r="S819">
        <v>263</v>
      </c>
      <c r="T819" t="s">
        <v>4989</v>
      </c>
      <c r="U819" t="s">
        <v>4990</v>
      </c>
      <c r="V819" t="s">
        <v>4991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4981</v>
      </c>
      <c r="B820" t="s">
        <v>8313</v>
      </c>
      <c r="C820">
        <v>57</v>
      </c>
      <c r="D820">
        <v>90</v>
      </c>
      <c r="E820">
        <v>32</v>
      </c>
      <c r="F820">
        <v>809</v>
      </c>
      <c r="G820" t="s">
        <v>5120</v>
      </c>
      <c r="H820">
        <v>1000</v>
      </c>
      <c r="I820">
        <v>35231365</v>
      </c>
      <c r="J820" t="s">
        <v>8604</v>
      </c>
      <c r="K820" t="s">
        <v>8605</v>
      </c>
      <c r="L820" t="s">
        <v>846</v>
      </c>
      <c r="M820">
        <v>15517</v>
      </c>
      <c r="N820">
        <v>6299</v>
      </c>
      <c r="O820" t="s">
        <v>6183</v>
      </c>
      <c r="P820">
        <v>0</v>
      </c>
      <c r="Q820" t="s">
        <v>8606</v>
      </c>
      <c r="R820" t="s">
        <v>8607</v>
      </c>
      <c r="S820">
        <v>85</v>
      </c>
      <c r="T820" t="s">
        <v>4989</v>
      </c>
      <c r="U820" t="s">
        <v>4990</v>
      </c>
      <c r="V820" t="s">
        <v>5039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4981</v>
      </c>
      <c r="B821" t="s">
        <v>8608</v>
      </c>
      <c r="C821">
        <v>84</v>
      </c>
      <c r="D821">
        <v>87</v>
      </c>
      <c r="E821">
        <v>10</v>
      </c>
      <c r="F821">
        <v>349</v>
      </c>
      <c r="G821" t="s">
        <v>8609</v>
      </c>
      <c r="H821">
        <v>13000</v>
      </c>
      <c r="I821">
        <v>53715611</v>
      </c>
      <c r="J821" t="s">
        <v>8610</v>
      </c>
      <c r="K821" t="s">
        <v>6436</v>
      </c>
      <c r="L821" t="s">
        <v>847</v>
      </c>
      <c r="M821">
        <v>92106</v>
      </c>
      <c r="N821">
        <v>14574</v>
      </c>
      <c r="O821" t="s">
        <v>8611</v>
      </c>
      <c r="P821">
        <v>1</v>
      </c>
      <c r="Q821" t="s">
        <v>8612</v>
      </c>
      <c r="R821" t="s">
        <v>8613</v>
      </c>
      <c r="S821">
        <v>171</v>
      </c>
      <c r="T821" t="s">
        <v>4989</v>
      </c>
      <c r="U821" t="s">
        <v>4990</v>
      </c>
      <c r="V821" t="s">
        <v>5452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4981</v>
      </c>
      <c r="B822" t="s">
        <v>7751</v>
      </c>
      <c r="C822">
        <v>186</v>
      </c>
      <c r="D822">
        <v>114</v>
      </c>
      <c r="E822">
        <v>0</v>
      </c>
      <c r="F822">
        <v>110</v>
      </c>
      <c r="G822" t="s">
        <v>8614</v>
      </c>
      <c r="H822">
        <v>142</v>
      </c>
      <c r="I822">
        <v>31199215</v>
      </c>
      <c r="J822" t="s">
        <v>8615</v>
      </c>
      <c r="K822" t="s">
        <v>8616</v>
      </c>
      <c r="L822" t="s">
        <v>848</v>
      </c>
      <c r="M822">
        <v>27664</v>
      </c>
      <c r="N822">
        <v>589</v>
      </c>
      <c r="O822" t="s">
        <v>8617</v>
      </c>
      <c r="P822">
        <v>8</v>
      </c>
      <c r="Q822" t="s">
        <v>8618</v>
      </c>
      <c r="R822" t="s">
        <v>8619</v>
      </c>
      <c r="S822">
        <v>120</v>
      </c>
      <c r="T822" t="s">
        <v>4989</v>
      </c>
      <c r="U822" t="s">
        <v>4990</v>
      </c>
      <c r="V822" t="s">
        <v>4991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4981</v>
      </c>
      <c r="B823" t="s">
        <v>6308</v>
      </c>
      <c r="C823">
        <v>53</v>
      </c>
      <c r="D823">
        <v>119</v>
      </c>
      <c r="E823">
        <v>153</v>
      </c>
      <c r="F823">
        <v>11000</v>
      </c>
      <c r="G823" t="s">
        <v>6761</v>
      </c>
      <c r="H823">
        <v>12000</v>
      </c>
      <c r="J823" t="s">
        <v>8620</v>
      </c>
      <c r="K823" t="s">
        <v>5884</v>
      </c>
      <c r="L823" t="s">
        <v>849</v>
      </c>
      <c r="M823">
        <v>27019</v>
      </c>
      <c r="N823">
        <v>36167</v>
      </c>
      <c r="O823" t="s">
        <v>6579</v>
      </c>
      <c r="P823">
        <v>4</v>
      </c>
      <c r="Q823" t="s">
        <v>8621</v>
      </c>
      <c r="R823" t="s">
        <v>8622</v>
      </c>
      <c r="S823">
        <v>143</v>
      </c>
      <c r="T823" t="s">
        <v>4989</v>
      </c>
      <c r="U823" t="s">
        <v>4990</v>
      </c>
      <c r="V823" t="s">
        <v>5900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4981</v>
      </c>
      <c r="B824" t="s">
        <v>8228</v>
      </c>
      <c r="C824">
        <v>133</v>
      </c>
      <c r="D824">
        <v>103</v>
      </c>
      <c r="E824">
        <v>30</v>
      </c>
      <c r="F824">
        <v>727</v>
      </c>
      <c r="G824" t="s">
        <v>8623</v>
      </c>
      <c r="H824">
        <v>963</v>
      </c>
      <c r="I824">
        <v>29580087</v>
      </c>
      <c r="J824" t="s">
        <v>6134</v>
      </c>
      <c r="K824" t="s">
        <v>7460</v>
      </c>
      <c r="L824" t="s">
        <v>850</v>
      </c>
      <c r="M824">
        <v>29523</v>
      </c>
      <c r="N824">
        <v>3150</v>
      </c>
      <c r="O824" t="s">
        <v>8624</v>
      </c>
      <c r="P824">
        <v>2</v>
      </c>
      <c r="Q824" t="s">
        <v>8625</v>
      </c>
      <c r="R824" t="s">
        <v>8626</v>
      </c>
      <c r="S824">
        <v>121</v>
      </c>
      <c r="T824" t="s">
        <v>4989</v>
      </c>
      <c r="U824" t="s">
        <v>4990</v>
      </c>
      <c r="V824" t="s">
        <v>4991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4981</v>
      </c>
      <c r="B825" t="s">
        <v>5639</v>
      </c>
      <c r="C825">
        <v>246</v>
      </c>
      <c r="D825">
        <v>125</v>
      </c>
      <c r="E825">
        <v>189</v>
      </c>
      <c r="F825">
        <v>839</v>
      </c>
      <c r="G825" t="s">
        <v>8627</v>
      </c>
      <c r="H825">
        <v>1000</v>
      </c>
      <c r="I825">
        <v>44665963</v>
      </c>
      <c r="J825" t="s">
        <v>22</v>
      </c>
      <c r="K825" t="s">
        <v>5657</v>
      </c>
      <c r="L825" t="s">
        <v>851</v>
      </c>
      <c r="M825">
        <v>159931</v>
      </c>
      <c r="N825">
        <v>5081</v>
      </c>
      <c r="O825" t="s">
        <v>8628</v>
      </c>
      <c r="P825">
        <v>2</v>
      </c>
      <c r="Q825" t="s">
        <v>8629</v>
      </c>
      <c r="R825" t="s">
        <v>8630</v>
      </c>
      <c r="S825">
        <v>281</v>
      </c>
      <c r="T825" t="s">
        <v>4989</v>
      </c>
      <c r="U825" t="s">
        <v>4990</v>
      </c>
      <c r="V825" t="s">
        <v>4991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4981</v>
      </c>
      <c r="B826" t="s">
        <v>6884</v>
      </c>
      <c r="C826">
        <v>253</v>
      </c>
      <c r="D826">
        <v>97</v>
      </c>
      <c r="E826">
        <v>545</v>
      </c>
      <c r="F826">
        <v>529</v>
      </c>
      <c r="G826" t="s">
        <v>7277</v>
      </c>
      <c r="H826">
        <v>14000</v>
      </c>
      <c r="I826">
        <v>60128566</v>
      </c>
      <c r="J826" t="s">
        <v>7786</v>
      </c>
      <c r="K826" t="s">
        <v>6592</v>
      </c>
      <c r="L826" t="s">
        <v>852</v>
      </c>
      <c r="M826">
        <v>131447</v>
      </c>
      <c r="N826">
        <v>16098</v>
      </c>
      <c r="O826" t="s">
        <v>8631</v>
      </c>
      <c r="P826">
        <v>1</v>
      </c>
      <c r="Q826" t="s">
        <v>8632</v>
      </c>
      <c r="R826" t="s">
        <v>8633</v>
      </c>
      <c r="S826">
        <v>410</v>
      </c>
      <c r="T826" t="s">
        <v>4989</v>
      </c>
      <c r="U826" t="s">
        <v>5605</v>
      </c>
      <c r="V826" t="s">
        <v>5452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4981</v>
      </c>
      <c r="B827" t="s">
        <v>8634</v>
      </c>
      <c r="C827">
        <v>144</v>
      </c>
      <c r="D827">
        <v>125</v>
      </c>
      <c r="E827">
        <v>143</v>
      </c>
      <c r="F827">
        <v>519</v>
      </c>
      <c r="G827" t="s">
        <v>8635</v>
      </c>
      <c r="H827">
        <v>1000</v>
      </c>
      <c r="I827">
        <v>49875589</v>
      </c>
      <c r="J827" t="s">
        <v>5877</v>
      </c>
      <c r="K827" t="s">
        <v>6645</v>
      </c>
      <c r="L827" t="s">
        <v>853</v>
      </c>
      <c r="M827">
        <v>28807</v>
      </c>
      <c r="N827">
        <v>4416</v>
      </c>
      <c r="O827" t="s">
        <v>8636</v>
      </c>
      <c r="P827">
        <v>0</v>
      </c>
      <c r="Q827" t="s">
        <v>8637</v>
      </c>
      <c r="R827" t="s">
        <v>8638</v>
      </c>
      <c r="S827">
        <v>273</v>
      </c>
      <c r="T827" t="s">
        <v>4989</v>
      </c>
      <c r="U827" t="s">
        <v>4990</v>
      </c>
      <c r="V827" t="s">
        <v>4991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4981</v>
      </c>
      <c r="C828">
        <v>46</v>
      </c>
      <c r="D828">
        <v>30</v>
      </c>
      <c r="F828">
        <v>479</v>
      </c>
      <c r="G828" t="s">
        <v>6598</v>
      </c>
      <c r="H828">
        <v>962</v>
      </c>
      <c r="J828" t="s">
        <v>6351</v>
      </c>
      <c r="K828" t="s">
        <v>6597</v>
      </c>
      <c r="L828" t="s">
        <v>854</v>
      </c>
      <c r="M828">
        <v>80025</v>
      </c>
      <c r="N828">
        <v>2558</v>
      </c>
      <c r="O828" t="s">
        <v>8639</v>
      </c>
      <c r="P828">
        <v>0</v>
      </c>
      <c r="Q828" t="s">
        <v>8640</v>
      </c>
      <c r="R828" t="s">
        <v>8641</v>
      </c>
      <c r="S828">
        <v>238</v>
      </c>
      <c r="T828" t="s">
        <v>4989</v>
      </c>
      <c r="U828" t="s">
        <v>4990</v>
      </c>
      <c r="V828" t="s">
        <v>7129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4981</v>
      </c>
      <c r="B829" t="s">
        <v>8052</v>
      </c>
      <c r="C829">
        <v>117</v>
      </c>
      <c r="D829">
        <v>136</v>
      </c>
      <c r="E829">
        <v>138</v>
      </c>
      <c r="F829">
        <v>9000</v>
      </c>
      <c r="G829" t="s">
        <v>6925</v>
      </c>
      <c r="H829">
        <v>18000</v>
      </c>
      <c r="I829">
        <v>60984028</v>
      </c>
      <c r="J829" t="s">
        <v>6552</v>
      </c>
      <c r="K829" t="s">
        <v>5455</v>
      </c>
      <c r="L829" t="s">
        <v>855</v>
      </c>
      <c r="M829">
        <v>259519</v>
      </c>
      <c r="N829">
        <v>45271</v>
      </c>
      <c r="O829" t="s">
        <v>5612</v>
      </c>
      <c r="P829">
        <v>2</v>
      </c>
      <c r="Q829" t="s">
        <v>8642</v>
      </c>
      <c r="R829" t="s">
        <v>8643</v>
      </c>
      <c r="S829">
        <v>431</v>
      </c>
      <c r="T829" t="s">
        <v>4989</v>
      </c>
      <c r="U829" t="s">
        <v>4990</v>
      </c>
      <c r="V829" t="s">
        <v>5452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4981</v>
      </c>
      <c r="B830" t="s">
        <v>8644</v>
      </c>
      <c r="C830">
        <v>157</v>
      </c>
      <c r="D830">
        <v>116</v>
      </c>
      <c r="E830">
        <v>51</v>
      </c>
      <c r="F830">
        <v>622</v>
      </c>
      <c r="G830" t="s">
        <v>8645</v>
      </c>
      <c r="H830">
        <v>11000</v>
      </c>
      <c r="I830">
        <v>36931089</v>
      </c>
      <c r="J830" t="s">
        <v>22</v>
      </c>
      <c r="K830" t="s">
        <v>6761</v>
      </c>
      <c r="L830" t="s">
        <v>856</v>
      </c>
      <c r="M830">
        <v>70681</v>
      </c>
      <c r="N830">
        <v>16484</v>
      </c>
      <c r="O830" t="s">
        <v>6696</v>
      </c>
      <c r="P830">
        <v>2</v>
      </c>
      <c r="Q830" t="s">
        <v>8646</v>
      </c>
      <c r="R830" t="s">
        <v>8647</v>
      </c>
      <c r="S830">
        <v>198</v>
      </c>
      <c r="T830" t="s">
        <v>4989</v>
      </c>
      <c r="U830" t="s">
        <v>4990</v>
      </c>
      <c r="V830" t="s">
        <v>5452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4981</v>
      </c>
      <c r="B831" t="s">
        <v>5379</v>
      </c>
      <c r="C831">
        <v>60</v>
      </c>
      <c r="D831">
        <v>103</v>
      </c>
      <c r="E831">
        <v>357</v>
      </c>
      <c r="F831">
        <v>40</v>
      </c>
      <c r="G831" t="s">
        <v>8648</v>
      </c>
      <c r="H831">
        <v>2000</v>
      </c>
      <c r="I831">
        <v>51317350</v>
      </c>
      <c r="J831" t="s">
        <v>4994</v>
      </c>
      <c r="K831" t="s">
        <v>5411</v>
      </c>
      <c r="L831" t="s">
        <v>857</v>
      </c>
      <c r="M831">
        <v>78343</v>
      </c>
      <c r="N831">
        <v>2710</v>
      </c>
      <c r="O831" t="s">
        <v>8649</v>
      </c>
      <c r="P831">
        <v>0</v>
      </c>
      <c r="Q831" t="s">
        <v>8650</v>
      </c>
      <c r="R831" t="s">
        <v>8651</v>
      </c>
      <c r="S831">
        <v>139</v>
      </c>
      <c r="T831" t="s">
        <v>4989</v>
      </c>
      <c r="U831" t="s">
        <v>4990</v>
      </c>
      <c r="V831" t="s">
        <v>4991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4981</v>
      </c>
      <c r="B832" t="s">
        <v>5178</v>
      </c>
      <c r="C832">
        <v>117</v>
      </c>
      <c r="D832">
        <v>97</v>
      </c>
      <c r="E832">
        <v>420</v>
      </c>
      <c r="F832">
        <v>455</v>
      </c>
      <c r="G832" t="s">
        <v>5171</v>
      </c>
      <c r="H832">
        <v>4000</v>
      </c>
      <c r="I832">
        <v>28328132</v>
      </c>
      <c r="J832" t="s">
        <v>8652</v>
      </c>
      <c r="K832" t="s">
        <v>5374</v>
      </c>
      <c r="L832" t="s">
        <v>858</v>
      </c>
      <c r="M832">
        <v>38298</v>
      </c>
      <c r="N832">
        <v>9814</v>
      </c>
      <c r="O832" t="s">
        <v>8653</v>
      </c>
      <c r="P832">
        <v>2</v>
      </c>
      <c r="Q832" t="s">
        <v>8654</v>
      </c>
      <c r="R832" t="s">
        <v>8655</v>
      </c>
      <c r="S832">
        <v>147</v>
      </c>
      <c r="T832" t="s">
        <v>4989</v>
      </c>
      <c r="U832" t="s">
        <v>4990</v>
      </c>
      <c r="V832" t="s">
        <v>4991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4981</v>
      </c>
      <c r="B833" t="s">
        <v>8656</v>
      </c>
      <c r="C833">
        <v>287</v>
      </c>
      <c r="D833">
        <v>96</v>
      </c>
      <c r="E833">
        <v>83</v>
      </c>
      <c r="F833">
        <v>1000</v>
      </c>
      <c r="G833" t="s">
        <v>8657</v>
      </c>
      <c r="H833">
        <v>12000</v>
      </c>
      <c r="I833">
        <v>51774002</v>
      </c>
      <c r="J833" t="s">
        <v>6092</v>
      </c>
      <c r="K833" t="s">
        <v>5553</v>
      </c>
      <c r="L833" t="s">
        <v>859</v>
      </c>
      <c r="M833">
        <v>87745</v>
      </c>
      <c r="N833">
        <v>16121</v>
      </c>
      <c r="O833" t="s">
        <v>8658</v>
      </c>
      <c r="P833">
        <v>1</v>
      </c>
      <c r="Q833" t="s">
        <v>8659</v>
      </c>
      <c r="R833" t="s">
        <v>8660</v>
      </c>
      <c r="S833">
        <v>331</v>
      </c>
      <c r="T833" t="s">
        <v>4989</v>
      </c>
      <c r="U833" t="s">
        <v>4990</v>
      </c>
      <c r="V833" t="s">
        <v>4991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4981</v>
      </c>
      <c r="B834" t="s">
        <v>8661</v>
      </c>
      <c r="C834">
        <v>96</v>
      </c>
      <c r="D834">
        <v>131</v>
      </c>
      <c r="E834">
        <v>108</v>
      </c>
      <c r="F834">
        <v>58</v>
      </c>
      <c r="G834" t="s">
        <v>8662</v>
      </c>
      <c r="H834">
        <v>23000</v>
      </c>
      <c r="I834">
        <v>25528495</v>
      </c>
      <c r="J834" t="s">
        <v>8663</v>
      </c>
      <c r="K834" t="s">
        <v>5008</v>
      </c>
      <c r="L834" t="s">
        <v>860</v>
      </c>
      <c r="M834">
        <v>28099</v>
      </c>
      <c r="N834">
        <v>23325</v>
      </c>
      <c r="O834" t="s">
        <v>8664</v>
      </c>
      <c r="P834">
        <v>2</v>
      </c>
      <c r="Q834" t="s">
        <v>8665</v>
      </c>
      <c r="R834" t="s">
        <v>8666</v>
      </c>
      <c r="S834">
        <v>220</v>
      </c>
      <c r="T834" t="s">
        <v>4989</v>
      </c>
      <c r="U834" t="s">
        <v>5006</v>
      </c>
      <c r="V834" t="s">
        <v>5452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4981</v>
      </c>
      <c r="C835">
        <v>26</v>
      </c>
      <c r="D835">
        <v>22</v>
      </c>
      <c r="F835">
        <v>676</v>
      </c>
      <c r="G835" t="s">
        <v>8667</v>
      </c>
      <c r="H835">
        <v>883</v>
      </c>
      <c r="J835" t="s">
        <v>6351</v>
      </c>
      <c r="K835" t="s">
        <v>8668</v>
      </c>
      <c r="L835" t="s">
        <v>861</v>
      </c>
      <c r="M835">
        <v>26992</v>
      </c>
      <c r="N835">
        <v>4115</v>
      </c>
      <c r="O835" t="s">
        <v>8669</v>
      </c>
      <c r="P835">
        <v>1</v>
      </c>
      <c r="Q835" t="s">
        <v>8670</v>
      </c>
      <c r="R835" t="s">
        <v>8671</v>
      </c>
      <c r="S835">
        <v>54</v>
      </c>
      <c r="T835" t="s">
        <v>4989</v>
      </c>
      <c r="U835" t="s">
        <v>4990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4981</v>
      </c>
      <c r="B836" t="s">
        <v>7110</v>
      </c>
      <c r="C836">
        <v>125</v>
      </c>
      <c r="D836">
        <v>95</v>
      </c>
      <c r="E836">
        <v>163</v>
      </c>
      <c r="F836">
        <v>650</v>
      </c>
      <c r="G836" t="s">
        <v>5035</v>
      </c>
      <c r="H836">
        <v>14000</v>
      </c>
      <c r="I836">
        <v>113006880</v>
      </c>
      <c r="J836" t="s">
        <v>8672</v>
      </c>
      <c r="K836" t="s">
        <v>5243</v>
      </c>
      <c r="L836" t="s">
        <v>862</v>
      </c>
      <c r="M836">
        <v>66308</v>
      </c>
      <c r="N836">
        <v>16884</v>
      </c>
      <c r="O836" t="s">
        <v>8374</v>
      </c>
      <c r="P836">
        <v>0</v>
      </c>
      <c r="Q836" t="s">
        <v>8673</v>
      </c>
      <c r="R836" t="s">
        <v>8674</v>
      </c>
      <c r="S836">
        <v>225</v>
      </c>
      <c r="T836" t="s">
        <v>4989</v>
      </c>
      <c r="U836" t="s">
        <v>5185</v>
      </c>
      <c r="V836" t="s">
        <v>5039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4981</v>
      </c>
      <c r="B837" t="s">
        <v>8675</v>
      </c>
      <c r="C837">
        <v>117</v>
      </c>
      <c r="D837">
        <v>86</v>
      </c>
      <c r="E837">
        <v>10</v>
      </c>
      <c r="F837">
        <v>348</v>
      </c>
      <c r="G837" t="s">
        <v>8676</v>
      </c>
      <c r="H837">
        <v>12000</v>
      </c>
      <c r="I837">
        <v>45860039</v>
      </c>
      <c r="J837" t="s">
        <v>8677</v>
      </c>
      <c r="K837" t="s">
        <v>5856</v>
      </c>
      <c r="L837" t="s">
        <v>863</v>
      </c>
      <c r="M837">
        <v>53118</v>
      </c>
      <c r="N837">
        <v>14146</v>
      </c>
      <c r="O837" t="s">
        <v>8678</v>
      </c>
      <c r="P837">
        <v>1</v>
      </c>
      <c r="Q837" t="s">
        <v>8679</v>
      </c>
      <c r="R837" t="s">
        <v>8680</v>
      </c>
      <c r="S837">
        <v>221</v>
      </c>
      <c r="T837" t="s">
        <v>4989</v>
      </c>
      <c r="U837" t="s">
        <v>4990</v>
      </c>
      <c r="V837" t="s">
        <v>4991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5588</v>
      </c>
      <c r="B838" t="s">
        <v>5326</v>
      </c>
      <c r="C838">
        <v>149</v>
      </c>
      <c r="D838">
        <v>142</v>
      </c>
      <c r="E838">
        <v>0</v>
      </c>
      <c r="F838">
        <v>194</v>
      </c>
      <c r="G838" t="s">
        <v>8681</v>
      </c>
      <c r="H838">
        <v>15000</v>
      </c>
      <c r="I838">
        <v>329691196</v>
      </c>
      <c r="J838" t="s">
        <v>7045</v>
      </c>
      <c r="K838" t="s">
        <v>5231</v>
      </c>
      <c r="L838" t="s">
        <v>864</v>
      </c>
      <c r="M838">
        <v>1251222</v>
      </c>
      <c r="N838">
        <v>15700</v>
      </c>
      <c r="O838" t="s">
        <v>8682</v>
      </c>
      <c r="P838">
        <v>0</v>
      </c>
      <c r="Q838" t="s">
        <v>8683</v>
      </c>
      <c r="R838" t="s">
        <v>8684</v>
      </c>
      <c r="S838">
        <v>1398</v>
      </c>
      <c r="T838" t="s">
        <v>4989</v>
      </c>
      <c r="U838" t="s">
        <v>4990</v>
      </c>
      <c r="V838" t="s">
        <v>4991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4981</v>
      </c>
      <c r="B839" t="s">
        <v>8164</v>
      </c>
      <c r="C839">
        <v>131</v>
      </c>
      <c r="D839">
        <v>92</v>
      </c>
      <c r="E839">
        <v>25</v>
      </c>
      <c r="F839">
        <v>639</v>
      </c>
      <c r="G839" t="s">
        <v>8685</v>
      </c>
      <c r="H839">
        <v>1000</v>
      </c>
      <c r="I839">
        <v>217326336</v>
      </c>
      <c r="J839" t="s">
        <v>7721</v>
      </c>
      <c r="K839" t="s">
        <v>6753</v>
      </c>
      <c r="L839" t="s">
        <v>865</v>
      </c>
      <c r="M839">
        <v>57276</v>
      </c>
      <c r="N839">
        <v>2847</v>
      </c>
      <c r="O839" t="s">
        <v>8686</v>
      </c>
      <c r="P839">
        <v>0</v>
      </c>
      <c r="Q839" t="s">
        <v>8687</v>
      </c>
      <c r="R839" t="s">
        <v>8688</v>
      </c>
      <c r="S839">
        <v>146</v>
      </c>
      <c r="T839" t="s">
        <v>4989</v>
      </c>
      <c r="U839" t="s">
        <v>4990</v>
      </c>
      <c r="V839" t="s">
        <v>5039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4981</v>
      </c>
      <c r="B840" t="s">
        <v>6586</v>
      </c>
      <c r="C840">
        <v>150</v>
      </c>
      <c r="D840">
        <v>108</v>
      </c>
      <c r="E840">
        <v>116</v>
      </c>
      <c r="F840">
        <v>708</v>
      </c>
      <c r="G840" t="s">
        <v>6403</v>
      </c>
      <c r="H840">
        <v>22000</v>
      </c>
      <c r="I840">
        <v>166225040</v>
      </c>
      <c r="J840" t="s">
        <v>22</v>
      </c>
      <c r="K840" t="s">
        <v>6404</v>
      </c>
      <c r="L840" t="s">
        <v>866</v>
      </c>
      <c r="M840">
        <v>260442</v>
      </c>
      <c r="N840">
        <v>24286</v>
      </c>
      <c r="O840" t="s">
        <v>6405</v>
      </c>
      <c r="P840">
        <v>2</v>
      </c>
      <c r="Q840" t="s">
        <v>8689</v>
      </c>
      <c r="R840" t="s">
        <v>8690</v>
      </c>
      <c r="S840">
        <v>507</v>
      </c>
      <c r="T840" t="s">
        <v>4989</v>
      </c>
      <c r="U840" t="s">
        <v>4990</v>
      </c>
      <c r="V840" t="s">
        <v>4991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4981</v>
      </c>
      <c r="B841" t="s">
        <v>8691</v>
      </c>
      <c r="C841">
        <v>92</v>
      </c>
      <c r="D841">
        <v>84</v>
      </c>
      <c r="E841">
        <v>12</v>
      </c>
      <c r="F841">
        <v>752</v>
      </c>
      <c r="G841" t="s">
        <v>6604</v>
      </c>
      <c r="H841">
        <v>23000</v>
      </c>
      <c r="I841">
        <v>141600000</v>
      </c>
      <c r="J841" t="s">
        <v>8692</v>
      </c>
      <c r="K841" t="s">
        <v>5008</v>
      </c>
      <c r="L841" t="s">
        <v>867</v>
      </c>
      <c r="M841">
        <v>119675</v>
      </c>
      <c r="N841">
        <v>26754</v>
      </c>
      <c r="O841" t="s">
        <v>8693</v>
      </c>
      <c r="P841">
        <v>1</v>
      </c>
      <c r="Q841" t="s">
        <v>8694</v>
      </c>
      <c r="R841" t="s">
        <v>8695</v>
      </c>
      <c r="S841">
        <v>216</v>
      </c>
      <c r="T841" t="s">
        <v>4989</v>
      </c>
      <c r="U841" t="s">
        <v>4990</v>
      </c>
      <c r="V841" t="s">
        <v>5193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4981</v>
      </c>
      <c r="B842" t="s">
        <v>5844</v>
      </c>
      <c r="C842">
        <v>169</v>
      </c>
      <c r="D842">
        <v>188</v>
      </c>
      <c r="E842">
        <v>503</v>
      </c>
      <c r="F842">
        <v>467</v>
      </c>
      <c r="G842" t="s">
        <v>8696</v>
      </c>
      <c r="H842">
        <v>10000</v>
      </c>
      <c r="I842">
        <v>134218018</v>
      </c>
      <c r="J842" t="s">
        <v>8697</v>
      </c>
      <c r="K842" t="s">
        <v>5060</v>
      </c>
      <c r="L842" t="s">
        <v>868</v>
      </c>
      <c r="M842">
        <v>126357</v>
      </c>
      <c r="N842">
        <v>12940</v>
      </c>
      <c r="O842" t="s">
        <v>8373</v>
      </c>
      <c r="P842">
        <v>0</v>
      </c>
      <c r="Q842" t="s">
        <v>8698</v>
      </c>
      <c r="R842" t="s">
        <v>8699</v>
      </c>
      <c r="S842">
        <v>497</v>
      </c>
      <c r="T842" t="s">
        <v>4989</v>
      </c>
      <c r="U842" t="s">
        <v>4990</v>
      </c>
      <c r="V842" t="s">
        <v>5039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4981</v>
      </c>
      <c r="B843" t="s">
        <v>5392</v>
      </c>
      <c r="C843">
        <v>57</v>
      </c>
      <c r="D843">
        <v>95</v>
      </c>
      <c r="E843">
        <v>293</v>
      </c>
      <c r="F843">
        <v>744</v>
      </c>
      <c r="G843" t="s">
        <v>6154</v>
      </c>
      <c r="H843">
        <v>851</v>
      </c>
      <c r="I843">
        <v>128769345</v>
      </c>
      <c r="J843" t="s">
        <v>6997</v>
      </c>
      <c r="K843" t="s">
        <v>5633</v>
      </c>
      <c r="L843" t="s">
        <v>869</v>
      </c>
      <c r="M843">
        <v>86556</v>
      </c>
      <c r="N843">
        <v>3155</v>
      </c>
      <c r="O843" t="s">
        <v>7131</v>
      </c>
      <c r="P843">
        <v>1</v>
      </c>
      <c r="Q843" t="s">
        <v>8700</v>
      </c>
      <c r="R843" t="s">
        <v>8701</v>
      </c>
      <c r="S843">
        <v>99</v>
      </c>
      <c r="T843" t="s">
        <v>4989</v>
      </c>
      <c r="U843" t="s">
        <v>4990</v>
      </c>
      <c r="V843" t="s">
        <v>4991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4981</v>
      </c>
      <c r="B844" t="s">
        <v>7537</v>
      </c>
      <c r="C844">
        <v>171</v>
      </c>
      <c r="D844">
        <v>118</v>
      </c>
      <c r="E844">
        <v>72</v>
      </c>
      <c r="F844">
        <v>681</v>
      </c>
      <c r="G844" t="s">
        <v>7042</v>
      </c>
      <c r="H844">
        <v>10000</v>
      </c>
      <c r="I844">
        <v>177575142</v>
      </c>
      <c r="J844" t="s">
        <v>6351</v>
      </c>
      <c r="K844" t="s">
        <v>5099</v>
      </c>
      <c r="L844" t="s">
        <v>870</v>
      </c>
      <c r="M844">
        <v>244840</v>
      </c>
      <c r="N844">
        <v>13426</v>
      </c>
      <c r="O844" t="s">
        <v>6769</v>
      </c>
      <c r="P844">
        <v>1</v>
      </c>
      <c r="Q844" t="s">
        <v>8702</v>
      </c>
      <c r="R844" t="s">
        <v>8703</v>
      </c>
      <c r="S844">
        <v>372</v>
      </c>
      <c r="T844" t="s">
        <v>4989</v>
      </c>
      <c r="U844" t="s">
        <v>4990</v>
      </c>
      <c r="V844" t="s">
        <v>4991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4981</v>
      </c>
      <c r="B845" t="s">
        <v>8704</v>
      </c>
      <c r="C845">
        <v>53</v>
      </c>
      <c r="D845">
        <v>92</v>
      </c>
      <c r="E845">
        <v>39</v>
      </c>
      <c r="F845">
        <v>458</v>
      </c>
      <c r="G845" t="s">
        <v>5478</v>
      </c>
      <c r="H845">
        <v>3000</v>
      </c>
      <c r="I845">
        <v>105263257</v>
      </c>
      <c r="J845" t="s">
        <v>8705</v>
      </c>
      <c r="K845" t="s">
        <v>5380</v>
      </c>
      <c r="L845" t="s">
        <v>871</v>
      </c>
      <c r="M845">
        <v>56168</v>
      </c>
      <c r="N845">
        <v>4518</v>
      </c>
      <c r="O845" t="s">
        <v>8706</v>
      </c>
      <c r="P845">
        <v>0</v>
      </c>
      <c r="Q845" t="s">
        <v>8707</v>
      </c>
      <c r="R845" t="s">
        <v>8708</v>
      </c>
      <c r="S845">
        <v>103</v>
      </c>
      <c r="T845" t="s">
        <v>4989</v>
      </c>
      <c r="U845" t="s">
        <v>4990</v>
      </c>
      <c r="V845" t="s">
        <v>5039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4981</v>
      </c>
      <c r="B846" t="s">
        <v>8709</v>
      </c>
      <c r="C846">
        <v>153</v>
      </c>
      <c r="D846">
        <v>74</v>
      </c>
      <c r="E846">
        <v>58</v>
      </c>
      <c r="F846">
        <v>729</v>
      </c>
      <c r="G846" t="s">
        <v>8710</v>
      </c>
      <c r="H846">
        <v>3000</v>
      </c>
      <c r="I846">
        <v>104354205</v>
      </c>
      <c r="J846" t="s">
        <v>6351</v>
      </c>
      <c r="K846" t="s">
        <v>8711</v>
      </c>
      <c r="L846" t="s">
        <v>872</v>
      </c>
      <c r="M846">
        <v>162331</v>
      </c>
      <c r="N846">
        <v>5713</v>
      </c>
      <c r="O846" t="s">
        <v>5309</v>
      </c>
      <c r="P846">
        <v>3</v>
      </c>
      <c r="Q846" t="s">
        <v>8712</v>
      </c>
      <c r="R846" t="s">
        <v>8713</v>
      </c>
      <c r="S846">
        <v>332</v>
      </c>
      <c r="T846" t="s">
        <v>4989</v>
      </c>
      <c r="U846" t="s">
        <v>4990</v>
      </c>
      <c r="V846" t="s">
        <v>5452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4981</v>
      </c>
      <c r="B847" t="s">
        <v>5924</v>
      </c>
      <c r="C847">
        <v>491</v>
      </c>
      <c r="D847">
        <v>134</v>
      </c>
      <c r="E847">
        <v>521</v>
      </c>
      <c r="F847">
        <v>186</v>
      </c>
      <c r="G847" t="s">
        <v>8714</v>
      </c>
      <c r="H847">
        <v>15000</v>
      </c>
      <c r="I847">
        <v>107100855</v>
      </c>
      <c r="J847" t="s">
        <v>7896</v>
      </c>
      <c r="K847" t="s">
        <v>5231</v>
      </c>
      <c r="L847" t="s">
        <v>873</v>
      </c>
      <c r="M847">
        <v>323353</v>
      </c>
      <c r="N847">
        <v>16281</v>
      </c>
      <c r="O847" t="s">
        <v>8715</v>
      </c>
      <c r="P847">
        <v>0</v>
      </c>
      <c r="Q847" t="s">
        <v>8716</v>
      </c>
      <c r="R847" t="s">
        <v>8717</v>
      </c>
      <c r="S847">
        <v>527</v>
      </c>
      <c r="T847" t="s">
        <v>4989</v>
      </c>
      <c r="U847" t="s">
        <v>4990</v>
      </c>
      <c r="V847" t="s">
        <v>4991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4981</v>
      </c>
      <c r="B848" t="s">
        <v>5639</v>
      </c>
      <c r="C848">
        <v>247</v>
      </c>
      <c r="D848">
        <v>101</v>
      </c>
      <c r="E848">
        <v>189</v>
      </c>
      <c r="F848">
        <v>7000</v>
      </c>
      <c r="G848" t="s">
        <v>5026</v>
      </c>
      <c r="H848">
        <v>15000</v>
      </c>
      <c r="I848">
        <v>98711404</v>
      </c>
      <c r="J848" t="s">
        <v>8415</v>
      </c>
      <c r="K848" t="s">
        <v>5204</v>
      </c>
      <c r="L848" t="s">
        <v>874</v>
      </c>
      <c r="M848">
        <v>127571</v>
      </c>
      <c r="N848">
        <v>39822</v>
      </c>
      <c r="O848" t="s">
        <v>5395</v>
      </c>
      <c r="P848">
        <v>2</v>
      </c>
      <c r="Q848" t="s">
        <v>8718</v>
      </c>
      <c r="R848" t="s">
        <v>8719</v>
      </c>
      <c r="S848">
        <v>207</v>
      </c>
      <c r="T848" t="s">
        <v>4989</v>
      </c>
      <c r="U848" t="s">
        <v>4990</v>
      </c>
      <c r="V848" t="s">
        <v>4991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4981</v>
      </c>
      <c r="B849" t="s">
        <v>6509</v>
      </c>
      <c r="C849">
        <v>26</v>
      </c>
      <c r="D849">
        <v>100</v>
      </c>
      <c r="E849">
        <v>52</v>
      </c>
      <c r="F849">
        <v>394</v>
      </c>
      <c r="G849" t="s">
        <v>8720</v>
      </c>
      <c r="H849">
        <v>795</v>
      </c>
      <c r="I849">
        <v>100328194</v>
      </c>
      <c r="J849" t="s">
        <v>5393</v>
      </c>
      <c r="K849" t="s">
        <v>5567</v>
      </c>
      <c r="L849" t="s">
        <v>875</v>
      </c>
      <c r="M849">
        <v>85903</v>
      </c>
      <c r="N849">
        <v>2638</v>
      </c>
      <c r="O849" t="s">
        <v>8455</v>
      </c>
      <c r="P849">
        <v>0</v>
      </c>
      <c r="Q849" t="s">
        <v>8721</v>
      </c>
      <c r="R849" t="s">
        <v>8722</v>
      </c>
      <c r="S849">
        <v>92</v>
      </c>
      <c r="T849" t="s">
        <v>4989</v>
      </c>
      <c r="U849" t="s">
        <v>4990</v>
      </c>
      <c r="V849" t="s">
        <v>5039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4981</v>
      </c>
      <c r="B850" t="s">
        <v>7506</v>
      </c>
      <c r="C850">
        <v>292</v>
      </c>
      <c r="D850">
        <v>132</v>
      </c>
      <c r="E850">
        <v>845</v>
      </c>
      <c r="F850">
        <v>683</v>
      </c>
      <c r="G850" t="s">
        <v>5371</v>
      </c>
      <c r="H850">
        <v>18000</v>
      </c>
      <c r="I850">
        <v>101530738</v>
      </c>
      <c r="J850" t="s">
        <v>5241</v>
      </c>
      <c r="K850" t="s">
        <v>6388</v>
      </c>
      <c r="L850" t="s">
        <v>876</v>
      </c>
      <c r="M850">
        <v>229574</v>
      </c>
      <c r="N850">
        <v>37605</v>
      </c>
      <c r="O850" t="s">
        <v>8723</v>
      </c>
      <c r="P850">
        <v>0</v>
      </c>
      <c r="Q850" t="s">
        <v>8724</v>
      </c>
      <c r="R850" t="s">
        <v>8725</v>
      </c>
      <c r="S850">
        <v>436</v>
      </c>
      <c r="T850" t="s">
        <v>4989</v>
      </c>
      <c r="U850" t="s">
        <v>4990</v>
      </c>
      <c r="V850" t="s">
        <v>5452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4981</v>
      </c>
      <c r="B851" t="s">
        <v>8726</v>
      </c>
      <c r="C851">
        <v>114</v>
      </c>
      <c r="D851">
        <v>105</v>
      </c>
      <c r="E851">
        <v>61</v>
      </c>
      <c r="F851">
        <v>708</v>
      </c>
      <c r="G851" t="s">
        <v>6240</v>
      </c>
      <c r="H851">
        <v>5000</v>
      </c>
      <c r="I851">
        <v>93815117</v>
      </c>
      <c r="J851" t="s">
        <v>6134</v>
      </c>
      <c r="K851" t="s">
        <v>6938</v>
      </c>
      <c r="L851" t="s">
        <v>877</v>
      </c>
      <c r="M851">
        <v>68417</v>
      </c>
      <c r="N851">
        <v>7184</v>
      </c>
      <c r="O851" t="s">
        <v>8727</v>
      </c>
      <c r="P851">
        <v>2</v>
      </c>
      <c r="Q851" t="s">
        <v>8728</v>
      </c>
      <c r="R851" t="s">
        <v>8729</v>
      </c>
      <c r="S851">
        <v>242</v>
      </c>
      <c r="T851" t="s">
        <v>4989</v>
      </c>
      <c r="U851" t="s">
        <v>4990</v>
      </c>
      <c r="V851" t="s">
        <v>4991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4981</v>
      </c>
      <c r="B852" t="s">
        <v>6398</v>
      </c>
      <c r="C852">
        <v>82</v>
      </c>
      <c r="D852">
        <v>123</v>
      </c>
      <c r="E852">
        <v>12000</v>
      </c>
      <c r="F852">
        <v>665</v>
      </c>
      <c r="G852" t="s">
        <v>7285</v>
      </c>
      <c r="H852">
        <v>18000</v>
      </c>
      <c r="I852">
        <v>91400000</v>
      </c>
      <c r="J852" t="s">
        <v>6540</v>
      </c>
      <c r="K852" t="s">
        <v>6388</v>
      </c>
      <c r="L852" t="s">
        <v>878</v>
      </c>
      <c r="M852">
        <v>81026</v>
      </c>
      <c r="N852">
        <v>30132</v>
      </c>
      <c r="O852" t="s">
        <v>8730</v>
      </c>
      <c r="P852">
        <v>0</v>
      </c>
      <c r="Q852" t="s">
        <v>8731</v>
      </c>
      <c r="R852" t="s">
        <v>8732</v>
      </c>
      <c r="S852">
        <v>194</v>
      </c>
      <c r="T852" t="s">
        <v>4989</v>
      </c>
      <c r="U852" t="s">
        <v>4990</v>
      </c>
      <c r="V852" t="s">
        <v>5452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4981</v>
      </c>
      <c r="B853" t="s">
        <v>8733</v>
      </c>
      <c r="C853">
        <v>201</v>
      </c>
      <c r="D853">
        <v>117</v>
      </c>
      <c r="E853">
        <v>125</v>
      </c>
      <c r="F853">
        <v>168</v>
      </c>
      <c r="G853" t="s">
        <v>8734</v>
      </c>
      <c r="H853">
        <v>10000</v>
      </c>
      <c r="I853">
        <v>162586036</v>
      </c>
      <c r="J853" t="s">
        <v>6239</v>
      </c>
      <c r="K853" t="s">
        <v>5099</v>
      </c>
      <c r="L853" t="s">
        <v>879</v>
      </c>
      <c r="M853">
        <v>338383</v>
      </c>
      <c r="N853">
        <v>11036</v>
      </c>
      <c r="O853" t="s">
        <v>8735</v>
      </c>
      <c r="P853">
        <v>0</v>
      </c>
      <c r="Q853" t="s">
        <v>8736</v>
      </c>
      <c r="R853" t="s">
        <v>8737</v>
      </c>
      <c r="S853">
        <v>611</v>
      </c>
      <c r="T853" t="s">
        <v>4989</v>
      </c>
      <c r="U853" t="s">
        <v>4990</v>
      </c>
      <c r="V853" t="s">
        <v>4991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4981</v>
      </c>
      <c r="B854" t="s">
        <v>6007</v>
      </c>
      <c r="C854">
        <v>231</v>
      </c>
      <c r="D854">
        <v>98</v>
      </c>
      <c r="E854">
        <v>124</v>
      </c>
      <c r="F854">
        <v>354</v>
      </c>
      <c r="G854" t="s">
        <v>8510</v>
      </c>
      <c r="H854">
        <v>931</v>
      </c>
      <c r="I854">
        <v>89706988</v>
      </c>
      <c r="J854" t="s">
        <v>6552</v>
      </c>
      <c r="K854" t="s">
        <v>8738</v>
      </c>
      <c r="L854" t="s">
        <v>880</v>
      </c>
      <c r="M854">
        <v>126746</v>
      </c>
      <c r="N854">
        <v>2287</v>
      </c>
      <c r="O854" t="s">
        <v>8739</v>
      </c>
      <c r="P854">
        <v>1</v>
      </c>
      <c r="Q854" t="s">
        <v>8740</v>
      </c>
      <c r="R854" t="s">
        <v>8741</v>
      </c>
      <c r="S854">
        <v>600</v>
      </c>
      <c r="T854" t="s">
        <v>4989</v>
      </c>
      <c r="U854" t="s">
        <v>4990</v>
      </c>
      <c r="V854" t="s">
        <v>4991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4981</v>
      </c>
      <c r="B855" t="s">
        <v>7525</v>
      </c>
      <c r="C855">
        <v>55</v>
      </c>
      <c r="D855">
        <v>128</v>
      </c>
      <c r="E855">
        <v>272</v>
      </c>
      <c r="F855">
        <v>383</v>
      </c>
      <c r="G855" t="s">
        <v>8742</v>
      </c>
      <c r="H855">
        <v>2000</v>
      </c>
      <c r="I855">
        <v>83000000</v>
      </c>
      <c r="J855" t="s">
        <v>8288</v>
      </c>
      <c r="K855" t="s">
        <v>6101</v>
      </c>
      <c r="L855" t="s">
        <v>881</v>
      </c>
      <c r="M855">
        <v>36587</v>
      </c>
      <c r="N855">
        <v>3888</v>
      </c>
      <c r="O855" t="s">
        <v>6416</v>
      </c>
      <c r="P855">
        <v>0</v>
      </c>
      <c r="Q855" t="s">
        <v>8743</v>
      </c>
      <c r="R855" t="s">
        <v>8744</v>
      </c>
      <c r="S855">
        <v>95</v>
      </c>
      <c r="T855" t="s">
        <v>4989</v>
      </c>
      <c r="U855" t="s">
        <v>4990</v>
      </c>
      <c r="V855" t="s">
        <v>5452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4981</v>
      </c>
      <c r="B856" t="s">
        <v>6509</v>
      </c>
      <c r="C856">
        <v>110</v>
      </c>
      <c r="D856">
        <v>114</v>
      </c>
      <c r="E856">
        <v>52</v>
      </c>
      <c r="F856">
        <v>539</v>
      </c>
      <c r="G856" t="s">
        <v>5560</v>
      </c>
      <c r="H856">
        <v>12000</v>
      </c>
      <c r="I856">
        <v>78745923</v>
      </c>
      <c r="J856" t="s">
        <v>5538</v>
      </c>
      <c r="K856" t="s">
        <v>5553</v>
      </c>
      <c r="L856" t="s">
        <v>882</v>
      </c>
      <c r="M856">
        <v>94407</v>
      </c>
      <c r="N856">
        <v>13905</v>
      </c>
      <c r="O856" t="s">
        <v>8356</v>
      </c>
      <c r="P856">
        <v>1</v>
      </c>
      <c r="Q856" t="s">
        <v>8745</v>
      </c>
      <c r="R856" t="s">
        <v>8746</v>
      </c>
      <c r="S856">
        <v>322</v>
      </c>
      <c r="T856" t="s">
        <v>4989</v>
      </c>
      <c r="U856" t="s">
        <v>5605</v>
      </c>
      <c r="V856" t="s">
        <v>4991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5588</v>
      </c>
      <c r="B857" t="s">
        <v>6419</v>
      </c>
      <c r="C857">
        <v>354</v>
      </c>
      <c r="D857">
        <v>111</v>
      </c>
      <c r="E857">
        <v>16000</v>
      </c>
      <c r="F857">
        <v>640</v>
      </c>
      <c r="G857" t="s">
        <v>5494</v>
      </c>
      <c r="H857">
        <v>926</v>
      </c>
      <c r="I857">
        <v>70098138</v>
      </c>
      <c r="J857" t="s">
        <v>12</v>
      </c>
      <c r="K857" t="s">
        <v>8747</v>
      </c>
      <c r="L857" t="s">
        <v>883</v>
      </c>
      <c r="M857">
        <v>735784</v>
      </c>
      <c r="N857">
        <v>3983</v>
      </c>
      <c r="O857" t="s">
        <v>8748</v>
      </c>
      <c r="P857">
        <v>0</v>
      </c>
      <c r="Q857" t="s">
        <v>8749</v>
      </c>
      <c r="R857" t="s">
        <v>8750</v>
      </c>
      <c r="S857">
        <v>2105</v>
      </c>
      <c r="T857" t="s">
        <v>4989</v>
      </c>
      <c r="U857" t="s">
        <v>4990</v>
      </c>
      <c r="V857" t="s">
        <v>5452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4981</v>
      </c>
      <c r="B858" t="s">
        <v>6577</v>
      </c>
      <c r="C858">
        <v>140</v>
      </c>
      <c r="D858">
        <v>85</v>
      </c>
      <c r="E858">
        <v>0</v>
      </c>
      <c r="F858">
        <v>490</v>
      </c>
      <c r="G858" t="s">
        <v>8751</v>
      </c>
      <c r="H858">
        <v>21000</v>
      </c>
      <c r="I858">
        <v>66365290</v>
      </c>
      <c r="J858" t="s">
        <v>22</v>
      </c>
      <c r="K858" t="s">
        <v>5041</v>
      </c>
      <c r="L858" t="s">
        <v>884</v>
      </c>
      <c r="M858">
        <v>56874</v>
      </c>
      <c r="N858">
        <v>22458</v>
      </c>
      <c r="O858" t="s">
        <v>6524</v>
      </c>
      <c r="P858">
        <v>2</v>
      </c>
      <c r="Q858" t="s">
        <v>8752</v>
      </c>
      <c r="R858" t="s">
        <v>8753</v>
      </c>
      <c r="S858">
        <v>358</v>
      </c>
      <c r="T858" t="s">
        <v>4989</v>
      </c>
      <c r="U858" t="s">
        <v>4990</v>
      </c>
      <c r="V858" t="s">
        <v>4991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4981</v>
      </c>
      <c r="C859">
        <v>77</v>
      </c>
      <c r="D859">
        <v>44</v>
      </c>
      <c r="F859">
        <v>72</v>
      </c>
      <c r="G859" t="s">
        <v>8754</v>
      </c>
      <c r="H859">
        <v>847</v>
      </c>
      <c r="J859" t="s">
        <v>5440</v>
      </c>
      <c r="K859" t="s">
        <v>8755</v>
      </c>
      <c r="L859" t="s">
        <v>885</v>
      </c>
      <c r="M859">
        <v>63982</v>
      </c>
      <c r="N859">
        <v>1359</v>
      </c>
      <c r="O859" t="s">
        <v>8756</v>
      </c>
      <c r="P859">
        <v>4</v>
      </c>
      <c r="Q859" t="s">
        <v>8757</v>
      </c>
      <c r="R859" t="s">
        <v>8758</v>
      </c>
      <c r="S859">
        <v>181</v>
      </c>
      <c r="T859" t="s">
        <v>4989</v>
      </c>
      <c r="U859" t="s">
        <v>4990</v>
      </c>
      <c r="V859" t="s">
        <v>5900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5588</v>
      </c>
      <c r="B860" t="s">
        <v>6419</v>
      </c>
      <c r="C860">
        <v>304</v>
      </c>
      <c r="D860">
        <v>137</v>
      </c>
      <c r="E860">
        <v>16000</v>
      </c>
      <c r="F860">
        <v>348</v>
      </c>
      <c r="G860" t="s">
        <v>8759</v>
      </c>
      <c r="H860">
        <v>890</v>
      </c>
      <c r="I860">
        <v>66207920</v>
      </c>
      <c r="J860" t="s">
        <v>5350</v>
      </c>
      <c r="K860" t="s">
        <v>5494</v>
      </c>
      <c r="L860" t="s">
        <v>886</v>
      </c>
      <c r="M860">
        <v>512749</v>
      </c>
      <c r="N860">
        <v>1959</v>
      </c>
      <c r="O860" t="s">
        <v>8678</v>
      </c>
      <c r="P860">
        <v>0</v>
      </c>
      <c r="Q860" t="s">
        <v>8760</v>
      </c>
      <c r="R860" t="s">
        <v>8761</v>
      </c>
      <c r="S860">
        <v>935</v>
      </c>
      <c r="T860" t="s">
        <v>4989</v>
      </c>
      <c r="U860" t="s">
        <v>4990</v>
      </c>
      <c r="V860" t="s">
        <v>5452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4981</v>
      </c>
      <c r="B861" t="s">
        <v>6850</v>
      </c>
      <c r="C861">
        <v>45</v>
      </c>
      <c r="D861">
        <v>97</v>
      </c>
      <c r="E861">
        <v>96</v>
      </c>
      <c r="F861">
        <v>403</v>
      </c>
      <c r="G861" t="s">
        <v>8762</v>
      </c>
      <c r="H861">
        <v>13000</v>
      </c>
      <c r="I861">
        <v>63408614</v>
      </c>
      <c r="J861" t="s">
        <v>5315</v>
      </c>
      <c r="K861" t="s">
        <v>6436</v>
      </c>
      <c r="L861" t="s">
        <v>887</v>
      </c>
      <c r="M861">
        <v>75365</v>
      </c>
      <c r="N861">
        <v>14432</v>
      </c>
      <c r="O861" t="s">
        <v>8763</v>
      </c>
      <c r="P861">
        <v>1</v>
      </c>
      <c r="Q861" t="s">
        <v>8764</v>
      </c>
      <c r="R861" t="s">
        <v>8765</v>
      </c>
      <c r="S861">
        <v>149</v>
      </c>
      <c r="T861" t="s">
        <v>4989</v>
      </c>
      <c r="U861" t="s">
        <v>4990</v>
      </c>
      <c r="V861" t="s">
        <v>5452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4981</v>
      </c>
      <c r="B862" t="s">
        <v>5326</v>
      </c>
      <c r="C862">
        <v>49</v>
      </c>
      <c r="D862">
        <v>104</v>
      </c>
      <c r="E862">
        <v>0</v>
      </c>
      <c r="F862">
        <v>812</v>
      </c>
      <c r="G862" t="s">
        <v>6921</v>
      </c>
      <c r="H862">
        <v>13000</v>
      </c>
      <c r="I862">
        <v>58422650</v>
      </c>
      <c r="J862" t="s">
        <v>5700</v>
      </c>
      <c r="K862" t="s">
        <v>5778</v>
      </c>
      <c r="L862" t="s">
        <v>888</v>
      </c>
      <c r="M862">
        <v>78974</v>
      </c>
      <c r="N862">
        <v>25599</v>
      </c>
      <c r="O862" t="s">
        <v>8122</v>
      </c>
      <c r="P862">
        <v>3</v>
      </c>
      <c r="Q862" t="s">
        <v>8766</v>
      </c>
      <c r="R862" t="s">
        <v>8767</v>
      </c>
      <c r="S862">
        <v>173</v>
      </c>
      <c r="T862" t="s">
        <v>4989</v>
      </c>
      <c r="U862" t="s">
        <v>4990</v>
      </c>
      <c r="V862" t="s">
        <v>4991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4981</v>
      </c>
      <c r="B863" t="s">
        <v>8768</v>
      </c>
      <c r="C863">
        <v>146</v>
      </c>
      <c r="D863">
        <v>110</v>
      </c>
      <c r="E863">
        <v>9</v>
      </c>
      <c r="F863">
        <v>95</v>
      </c>
      <c r="G863" t="s">
        <v>8769</v>
      </c>
      <c r="H863">
        <v>485</v>
      </c>
      <c r="I863">
        <v>56932305</v>
      </c>
      <c r="J863" t="s">
        <v>8770</v>
      </c>
      <c r="K863" t="s">
        <v>8404</v>
      </c>
      <c r="L863" t="s">
        <v>889</v>
      </c>
      <c r="M863">
        <v>96690</v>
      </c>
      <c r="N863">
        <v>939</v>
      </c>
      <c r="O863" t="s">
        <v>8771</v>
      </c>
      <c r="P863">
        <v>2</v>
      </c>
      <c r="Q863" t="s">
        <v>8772</v>
      </c>
      <c r="R863" t="s">
        <v>8773</v>
      </c>
      <c r="S863">
        <v>293</v>
      </c>
      <c r="T863" t="s">
        <v>4989</v>
      </c>
      <c r="U863" t="s">
        <v>4990</v>
      </c>
      <c r="V863" t="s">
        <v>4991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4981</v>
      </c>
      <c r="B864" t="s">
        <v>8433</v>
      </c>
      <c r="C864">
        <v>60</v>
      </c>
      <c r="D864">
        <v>133</v>
      </c>
      <c r="E864">
        <v>53</v>
      </c>
      <c r="F864">
        <v>263</v>
      </c>
      <c r="G864" t="s">
        <v>5833</v>
      </c>
      <c r="H864">
        <v>1000</v>
      </c>
      <c r="I864">
        <v>68750000</v>
      </c>
      <c r="J864" t="s">
        <v>5001</v>
      </c>
      <c r="K864" t="s">
        <v>5322</v>
      </c>
      <c r="L864" t="s">
        <v>890</v>
      </c>
      <c r="M864">
        <v>40858</v>
      </c>
      <c r="N864">
        <v>2916</v>
      </c>
      <c r="O864" t="s">
        <v>8774</v>
      </c>
      <c r="P864">
        <v>0</v>
      </c>
      <c r="Q864" t="s">
        <v>8775</v>
      </c>
      <c r="R864" t="s">
        <v>8776</v>
      </c>
      <c r="S864">
        <v>144</v>
      </c>
      <c r="T864" t="s">
        <v>4989</v>
      </c>
      <c r="U864" t="s">
        <v>4990</v>
      </c>
      <c r="V864" t="s">
        <v>5452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4981</v>
      </c>
      <c r="B865" t="s">
        <v>6648</v>
      </c>
      <c r="C865">
        <v>189</v>
      </c>
      <c r="D865">
        <v>94</v>
      </c>
      <c r="E865">
        <v>70</v>
      </c>
      <c r="F865">
        <v>497</v>
      </c>
      <c r="G865" t="s">
        <v>8777</v>
      </c>
      <c r="H865">
        <v>1000</v>
      </c>
      <c r="I865">
        <v>68218041</v>
      </c>
      <c r="J865" t="s">
        <v>5393</v>
      </c>
      <c r="K865" t="s">
        <v>8778</v>
      </c>
      <c r="L865" t="s">
        <v>891</v>
      </c>
      <c r="M865">
        <v>67191</v>
      </c>
      <c r="N865">
        <v>2820</v>
      </c>
      <c r="O865" t="s">
        <v>7861</v>
      </c>
      <c r="P865">
        <v>1</v>
      </c>
      <c r="Q865" t="s">
        <v>8779</v>
      </c>
      <c r="R865" t="s">
        <v>8780</v>
      </c>
      <c r="S865">
        <v>108</v>
      </c>
      <c r="T865" t="s">
        <v>4989</v>
      </c>
      <c r="U865" t="s">
        <v>4990</v>
      </c>
      <c r="V865" t="s">
        <v>5039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4981</v>
      </c>
      <c r="B866" t="s">
        <v>5753</v>
      </c>
      <c r="C866">
        <v>206</v>
      </c>
      <c r="D866">
        <v>104</v>
      </c>
      <c r="E866">
        <v>50</v>
      </c>
      <c r="F866">
        <v>947</v>
      </c>
      <c r="G866" t="s">
        <v>8781</v>
      </c>
      <c r="H866">
        <v>5000</v>
      </c>
      <c r="I866">
        <v>25040293</v>
      </c>
      <c r="J866" t="s">
        <v>4994</v>
      </c>
      <c r="K866" t="s">
        <v>5382</v>
      </c>
      <c r="L866" t="s">
        <v>892</v>
      </c>
      <c r="M866">
        <v>88049</v>
      </c>
      <c r="N866">
        <v>7247</v>
      </c>
      <c r="O866" t="s">
        <v>6857</v>
      </c>
      <c r="P866">
        <v>0</v>
      </c>
      <c r="Q866" t="s">
        <v>8782</v>
      </c>
      <c r="R866" t="s">
        <v>8783</v>
      </c>
      <c r="S866">
        <v>279</v>
      </c>
      <c r="T866" t="s">
        <v>4989</v>
      </c>
      <c r="U866" t="s">
        <v>4990</v>
      </c>
      <c r="V866" t="s">
        <v>4991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4981</v>
      </c>
      <c r="B867" t="s">
        <v>8784</v>
      </c>
      <c r="C867">
        <v>118</v>
      </c>
      <c r="D867">
        <v>91</v>
      </c>
      <c r="E867">
        <v>39</v>
      </c>
      <c r="F867">
        <v>562</v>
      </c>
      <c r="G867" t="s">
        <v>8785</v>
      </c>
      <c r="H867">
        <v>1000</v>
      </c>
      <c r="I867">
        <v>55747724</v>
      </c>
      <c r="J867" t="s">
        <v>5356</v>
      </c>
      <c r="K867" t="s">
        <v>5363</v>
      </c>
      <c r="L867" t="s">
        <v>893</v>
      </c>
      <c r="M867">
        <v>18042</v>
      </c>
      <c r="N867">
        <v>3104</v>
      </c>
      <c r="O867" t="s">
        <v>5739</v>
      </c>
      <c r="P867">
        <v>1</v>
      </c>
      <c r="Q867" t="s">
        <v>8786</v>
      </c>
      <c r="R867" t="s">
        <v>8787</v>
      </c>
      <c r="S867">
        <v>73</v>
      </c>
      <c r="T867" t="s">
        <v>4989</v>
      </c>
      <c r="U867" t="s">
        <v>4990</v>
      </c>
      <c r="V867" t="s">
        <v>5039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4981</v>
      </c>
      <c r="B868" t="s">
        <v>5536</v>
      </c>
      <c r="C868">
        <v>210</v>
      </c>
      <c r="D868">
        <v>145</v>
      </c>
      <c r="E868">
        <v>21000</v>
      </c>
      <c r="F868">
        <v>243</v>
      </c>
      <c r="G868" t="s">
        <v>8788</v>
      </c>
      <c r="H868">
        <v>534</v>
      </c>
      <c r="I868">
        <v>55473600</v>
      </c>
      <c r="J868" t="s">
        <v>8369</v>
      </c>
      <c r="K868" t="s">
        <v>8789</v>
      </c>
      <c r="L868" t="s">
        <v>894</v>
      </c>
      <c r="M868">
        <v>207686</v>
      </c>
      <c r="N868">
        <v>1543</v>
      </c>
      <c r="O868" t="s">
        <v>8790</v>
      </c>
      <c r="P868">
        <v>0</v>
      </c>
      <c r="Q868" t="s">
        <v>8791</v>
      </c>
      <c r="R868" t="s">
        <v>8792</v>
      </c>
      <c r="S868">
        <v>776</v>
      </c>
      <c r="T868" t="s">
        <v>4989</v>
      </c>
      <c r="U868" t="s">
        <v>4990</v>
      </c>
      <c r="V868" t="s">
        <v>5452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4981</v>
      </c>
      <c r="B869" t="s">
        <v>8793</v>
      </c>
      <c r="C869">
        <v>76</v>
      </c>
      <c r="D869">
        <v>135</v>
      </c>
      <c r="E869">
        <v>317</v>
      </c>
      <c r="F869">
        <v>34</v>
      </c>
      <c r="G869" t="s">
        <v>8794</v>
      </c>
      <c r="H869">
        <v>57</v>
      </c>
      <c r="I869">
        <v>49994804</v>
      </c>
      <c r="J869" t="s">
        <v>8795</v>
      </c>
      <c r="K869" t="s">
        <v>8796</v>
      </c>
      <c r="L869" t="s">
        <v>895</v>
      </c>
      <c r="M869">
        <v>29205</v>
      </c>
      <c r="N869">
        <v>164</v>
      </c>
      <c r="O869" t="s">
        <v>8797</v>
      </c>
      <c r="P869">
        <v>1</v>
      </c>
      <c r="Q869" t="s">
        <v>8798</v>
      </c>
      <c r="R869" t="s">
        <v>8799</v>
      </c>
      <c r="S869">
        <v>194</v>
      </c>
      <c r="T869" t="s">
        <v>4989</v>
      </c>
      <c r="U869" t="s">
        <v>4990</v>
      </c>
      <c r="V869" t="s">
        <v>5039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4981</v>
      </c>
      <c r="B870" t="s">
        <v>8800</v>
      </c>
      <c r="C870">
        <v>149</v>
      </c>
      <c r="D870">
        <v>122</v>
      </c>
      <c r="E870">
        <v>287</v>
      </c>
      <c r="F870">
        <v>135</v>
      </c>
      <c r="G870" t="s">
        <v>6832</v>
      </c>
      <c r="H870">
        <v>22000</v>
      </c>
      <c r="I870">
        <v>41609593</v>
      </c>
      <c r="J870" t="s">
        <v>7699</v>
      </c>
      <c r="K870" t="s">
        <v>6404</v>
      </c>
      <c r="L870" t="s">
        <v>896</v>
      </c>
      <c r="M870">
        <v>145422</v>
      </c>
      <c r="N870">
        <v>24270</v>
      </c>
      <c r="O870" t="s">
        <v>8801</v>
      </c>
      <c r="P870">
        <v>2</v>
      </c>
      <c r="Q870" t="s">
        <v>8802</v>
      </c>
      <c r="R870" t="s">
        <v>8803</v>
      </c>
      <c r="S870">
        <v>572</v>
      </c>
      <c r="T870" t="s">
        <v>4989</v>
      </c>
      <c r="U870" t="s">
        <v>5006</v>
      </c>
      <c r="V870" t="s">
        <v>5452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4981</v>
      </c>
      <c r="B871" t="s">
        <v>7201</v>
      </c>
      <c r="C871">
        <v>62</v>
      </c>
      <c r="D871">
        <v>110</v>
      </c>
      <c r="E871">
        <v>81</v>
      </c>
      <c r="F871">
        <v>163</v>
      </c>
      <c r="G871" t="s">
        <v>6623</v>
      </c>
      <c r="H871">
        <v>1000</v>
      </c>
      <c r="I871">
        <v>38553833</v>
      </c>
      <c r="J871" t="s">
        <v>8804</v>
      </c>
      <c r="K871" t="s">
        <v>5075</v>
      </c>
      <c r="L871" t="s">
        <v>897</v>
      </c>
      <c r="M871">
        <v>46239</v>
      </c>
      <c r="N871">
        <v>1752</v>
      </c>
      <c r="O871" t="s">
        <v>8805</v>
      </c>
      <c r="P871">
        <v>0</v>
      </c>
      <c r="Q871" t="s">
        <v>8806</v>
      </c>
      <c r="R871" t="s">
        <v>8807</v>
      </c>
      <c r="S871">
        <v>155</v>
      </c>
      <c r="T871" t="s">
        <v>4989</v>
      </c>
      <c r="U871" t="s">
        <v>4990</v>
      </c>
      <c r="V871" t="s">
        <v>5452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4981</v>
      </c>
      <c r="B872" t="s">
        <v>8808</v>
      </c>
      <c r="C872">
        <v>224</v>
      </c>
      <c r="D872">
        <v>95</v>
      </c>
      <c r="E872">
        <v>17</v>
      </c>
      <c r="F872">
        <v>594</v>
      </c>
      <c r="G872" t="s">
        <v>8809</v>
      </c>
      <c r="H872">
        <v>838</v>
      </c>
      <c r="I872">
        <v>76137505</v>
      </c>
      <c r="J872" t="s">
        <v>5625</v>
      </c>
      <c r="K872" t="s">
        <v>5300</v>
      </c>
      <c r="L872" t="s">
        <v>898</v>
      </c>
      <c r="M872">
        <v>49207</v>
      </c>
      <c r="N872">
        <v>3697</v>
      </c>
      <c r="O872" t="s">
        <v>8810</v>
      </c>
      <c r="P872">
        <v>0</v>
      </c>
      <c r="Q872" t="s">
        <v>8811</v>
      </c>
      <c r="R872" t="s">
        <v>8812</v>
      </c>
      <c r="S872">
        <v>174</v>
      </c>
      <c r="T872" t="s">
        <v>4989</v>
      </c>
      <c r="U872" t="s">
        <v>5006</v>
      </c>
      <c r="V872" t="s">
        <v>5039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4981</v>
      </c>
      <c r="B873" t="s">
        <v>8813</v>
      </c>
      <c r="C873">
        <v>265</v>
      </c>
      <c r="D873">
        <v>102</v>
      </c>
      <c r="E873">
        <v>82</v>
      </c>
      <c r="F873">
        <v>537</v>
      </c>
      <c r="G873" t="s">
        <v>8814</v>
      </c>
      <c r="H873">
        <v>622</v>
      </c>
      <c r="I873">
        <v>34350553</v>
      </c>
      <c r="J873" t="s">
        <v>6535</v>
      </c>
      <c r="K873" t="s">
        <v>6696</v>
      </c>
      <c r="L873" t="s">
        <v>899</v>
      </c>
      <c r="M873">
        <v>104066</v>
      </c>
      <c r="N873">
        <v>2488</v>
      </c>
      <c r="O873" t="s">
        <v>6847</v>
      </c>
      <c r="P873">
        <v>4</v>
      </c>
      <c r="Q873" t="s">
        <v>8815</v>
      </c>
      <c r="R873" t="s">
        <v>8816</v>
      </c>
      <c r="S873">
        <v>207</v>
      </c>
      <c r="T873" t="s">
        <v>4989</v>
      </c>
      <c r="U873" t="s">
        <v>4990</v>
      </c>
      <c r="V873" t="s">
        <v>5452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4981</v>
      </c>
      <c r="B874" t="s">
        <v>8817</v>
      </c>
      <c r="C874">
        <v>135</v>
      </c>
      <c r="D874">
        <v>94</v>
      </c>
      <c r="E874">
        <v>607</v>
      </c>
      <c r="F874">
        <v>215</v>
      </c>
      <c r="G874" t="s">
        <v>8818</v>
      </c>
      <c r="H874">
        <v>933</v>
      </c>
      <c r="I874">
        <v>34238611</v>
      </c>
      <c r="J874" t="s">
        <v>5350</v>
      </c>
      <c r="K874" t="s">
        <v>6360</v>
      </c>
      <c r="L874" t="s">
        <v>900</v>
      </c>
      <c r="M874">
        <v>35830</v>
      </c>
      <c r="N874">
        <v>2248</v>
      </c>
      <c r="O874" t="s">
        <v>8819</v>
      </c>
      <c r="P874">
        <v>1</v>
      </c>
      <c r="Q874" t="s">
        <v>8820</v>
      </c>
      <c r="R874" t="s">
        <v>8821</v>
      </c>
      <c r="S874">
        <v>321</v>
      </c>
      <c r="T874" t="s">
        <v>4989</v>
      </c>
      <c r="U874" t="s">
        <v>4990</v>
      </c>
      <c r="V874" t="s">
        <v>5452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4981</v>
      </c>
      <c r="B875" t="s">
        <v>5551</v>
      </c>
      <c r="C875">
        <v>100</v>
      </c>
      <c r="D875">
        <v>126</v>
      </c>
      <c r="E875">
        <v>226</v>
      </c>
      <c r="F875">
        <v>241</v>
      </c>
      <c r="G875" t="s">
        <v>8039</v>
      </c>
      <c r="H875">
        <v>12000</v>
      </c>
      <c r="I875">
        <v>34098563</v>
      </c>
      <c r="J875" t="s">
        <v>8288</v>
      </c>
      <c r="K875" t="s">
        <v>5601</v>
      </c>
      <c r="L875" t="s">
        <v>901</v>
      </c>
      <c r="M875">
        <v>27191</v>
      </c>
      <c r="N875">
        <v>13406</v>
      </c>
      <c r="O875" t="s">
        <v>8822</v>
      </c>
      <c r="P875">
        <v>1</v>
      </c>
      <c r="Q875" t="s">
        <v>8823</v>
      </c>
      <c r="R875" t="s">
        <v>8824</v>
      </c>
      <c r="S875">
        <v>232</v>
      </c>
      <c r="T875" t="s">
        <v>4989</v>
      </c>
      <c r="U875" t="s">
        <v>4990</v>
      </c>
      <c r="V875" t="s">
        <v>5452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4981</v>
      </c>
      <c r="B876" t="s">
        <v>7825</v>
      </c>
      <c r="C876">
        <v>123</v>
      </c>
      <c r="D876">
        <v>118</v>
      </c>
      <c r="E876">
        <v>101</v>
      </c>
      <c r="F876">
        <v>327</v>
      </c>
      <c r="G876" t="s">
        <v>8825</v>
      </c>
      <c r="H876">
        <v>13000</v>
      </c>
      <c r="I876">
        <v>33828318</v>
      </c>
      <c r="J876" t="s">
        <v>22</v>
      </c>
      <c r="K876" t="s">
        <v>5926</v>
      </c>
      <c r="L876" t="s">
        <v>902</v>
      </c>
      <c r="M876">
        <v>44453</v>
      </c>
      <c r="N876">
        <v>14036</v>
      </c>
      <c r="O876" t="s">
        <v>8826</v>
      </c>
      <c r="P876">
        <v>2</v>
      </c>
      <c r="Q876" t="s">
        <v>8827</v>
      </c>
      <c r="R876" t="s">
        <v>8828</v>
      </c>
      <c r="S876">
        <v>154</v>
      </c>
      <c r="T876" t="s">
        <v>4989</v>
      </c>
      <c r="U876" t="s">
        <v>4990</v>
      </c>
      <c r="V876" t="s">
        <v>4991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4981</v>
      </c>
      <c r="B877" t="s">
        <v>8829</v>
      </c>
      <c r="C877">
        <v>164</v>
      </c>
      <c r="D877">
        <v>99</v>
      </c>
      <c r="E877">
        <v>3</v>
      </c>
      <c r="F877">
        <v>490</v>
      </c>
      <c r="G877" t="s">
        <v>8039</v>
      </c>
      <c r="H877">
        <v>8000</v>
      </c>
      <c r="I877">
        <v>33472850</v>
      </c>
      <c r="J877" t="s">
        <v>8161</v>
      </c>
      <c r="K877" t="s">
        <v>6000</v>
      </c>
      <c r="L877" t="s">
        <v>903</v>
      </c>
      <c r="M877">
        <v>67005</v>
      </c>
      <c r="N877">
        <v>10026</v>
      </c>
      <c r="O877" t="s">
        <v>7976</v>
      </c>
      <c r="P877">
        <v>3</v>
      </c>
      <c r="Q877" t="s">
        <v>8830</v>
      </c>
      <c r="R877" t="s">
        <v>8831</v>
      </c>
      <c r="S877">
        <v>119</v>
      </c>
      <c r="T877" t="s">
        <v>4989</v>
      </c>
      <c r="U877" t="s">
        <v>4990</v>
      </c>
      <c r="V877" t="s">
        <v>5452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4981</v>
      </c>
      <c r="B878" t="s">
        <v>8832</v>
      </c>
      <c r="C878">
        <v>238</v>
      </c>
      <c r="D878">
        <v>88</v>
      </c>
      <c r="E878">
        <v>91</v>
      </c>
      <c r="F878">
        <v>591</v>
      </c>
      <c r="G878" t="s">
        <v>8833</v>
      </c>
      <c r="H878">
        <v>4000</v>
      </c>
      <c r="I878">
        <v>31051126</v>
      </c>
      <c r="J878" t="s">
        <v>5356</v>
      </c>
      <c r="K878" t="s">
        <v>5374</v>
      </c>
      <c r="L878" t="s">
        <v>904</v>
      </c>
      <c r="M878">
        <v>36877</v>
      </c>
      <c r="N878">
        <v>6254</v>
      </c>
      <c r="O878" t="s">
        <v>5602</v>
      </c>
      <c r="P878">
        <v>0</v>
      </c>
      <c r="Q878" t="s">
        <v>8834</v>
      </c>
      <c r="R878" t="s">
        <v>8835</v>
      </c>
      <c r="S878">
        <v>101</v>
      </c>
      <c r="T878" t="s">
        <v>4989</v>
      </c>
      <c r="U878" t="s">
        <v>5006</v>
      </c>
      <c r="V878" t="s">
        <v>5039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4981</v>
      </c>
      <c r="B879" t="s">
        <v>7985</v>
      </c>
      <c r="C879">
        <v>264</v>
      </c>
      <c r="D879">
        <v>141</v>
      </c>
      <c r="E879">
        <v>16000</v>
      </c>
      <c r="F879">
        <v>539</v>
      </c>
      <c r="G879" t="s">
        <v>7460</v>
      </c>
      <c r="H879">
        <v>11000</v>
      </c>
      <c r="I879">
        <v>35707327</v>
      </c>
      <c r="J879" t="s">
        <v>6730</v>
      </c>
      <c r="K879" t="s">
        <v>5435</v>
      </c>
      <c r="L879" t="s">
        <v>905</v>
      </c>
      <c r="M879">
        <v>199056</v>
      </c>
      <c r="N879">
        <v>12840</v>
      </c>
      <c r="O879" t="s">
        <v>8356</v>
      </c>
      <c r="P879">
        <v>0</v>
      </c>
      <c r="Q879" t="s">
        <v>8836</v>
      </c>
      <c r="R879" t="s">
        <v>8837</v>
      </c>
      <c r="S879">
        <v>387</v>
      </c>
      <c r="T879" t="s">
        <v>4989</v>
      </c>
      <c r="U879" t="s">
        <v>4990</v>
      </c>
      <c r="V879" t="s">
        <v>5452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4981</v>
      </c>
      <c r="B880" t="s">
        <v>6966</v>
      </c>
      <c r="C880">
        <v>47</v>
      </c>
      <c r="D880">
        <v>107</v>
      </c>
      <c r="E880">
        <v>99</v>
      </c>
      <c r="F880">
        <v>581</v>
      </c>
      <c r="G880" t="s">
        <v>5351</v>
      </c>
      <c r="H880">
        <v>18000</v>
      </c>
      <c r="I880">
        <v>20550712</v>
      </c>
      <c r="J880" t="s">
        <v>6113</v>
      </c>
      <c r="K880" t="s">
        <v>5455</v>
      </c>
      <c r="L880" t="s">
        <v>906</v>
      </c>
      <c r="M880">
        <v>40346</v>
      </c>
      <c r="N880">
        <v>31014</v>
      </c>
      <c r="O880" t="s">
        <v>5195</v>
      </c>
      <c r="P880">
        <v>1</v>
      </c>
      <c r="Q880" t="s">
        <v>8838</v>
      </c>
      <c r="R880" t="s">
        <v>8839</v>
      </c>
      <c r="S880">
        <v>95</v>
      </c>
      <c r="T880" t="s">
        <v>4989</v>
      </c>
      <c r="U880" t="s">
        <v>4990</v>
      </c>
      <c r="V880" t="s">
        <v>4991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4981</v>
      </c>
      <c r="B881" t="s">
        <v>6398</v>
      </c>
      <c r="C881">
        <v>50</v>
      </c>
      <c r="D881">
        <v>116</v>
      </c>
      <c r="E881">
        <v>12000</v>
      </c>
      <c r="F881">
        <v>552</v>
      </c>
      <c r="G881" t="s">
        <v>8734</v>
      </c>
      <c r="H881">
        <v>22000</v>
      </c>
      <c r="I881">
        <v>18573791</v>
      </c>
      <c r="J881" t="s">
        <v>8840</v>
      </c>
      <c r="K881" t="s">
        <v>6404</v>
      </c>
      <c r="L881" t="s">
        <v>907</v>
      </c>
      <c r="M881">
        <v>38533</v>
      </c>
      <c r="N881">
        <v>24618</v>
      </c>
      <c r="O881" t="s">
        <v>8841</v>
      </c>
      <c r="P881">
        <v>3</v>
      </c>
      <c r="Q881" t="s">
        <v>8842</v>
      </c>
      <c r="R881" t="s">
        <v>8843</v>
      </c>
      <c r="S881">
        <v>89</v>
      </c>
      <c r="T881" t="s">
        <v>4989</v>
      </c>
      <c r="U881" t="s">
        <v>4990</v>
      </c>
      <c r="V881" t="s">
        <v>5452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5588</v>
      </c>
      <c r="B882" t="s">
        <v>6060</v>
      </c>
      <c r="C882">
        <v>153</v>
      </c>
      <c r="D882">
        <v>143</v>
      </c>
      <c r="E882">
        <v>541</v>
      </c>
      <c r="F882">
        <v>530</v>
      </c>
      <c r="G882" t="s">
        <v>7822</v>
      </c>
      <c r="H882">
        <v>18000</v>
      </c>
      <c r="I882">
        <v>51225796</v>
      </c>
      <c r="J882" t="s">
        <v>8844</v>
      </c>
      <c r="K882" t="s">
        <v>5500</v>
      </c>
      <c r="L882" t="s">
        <v>908</v>
      </c>
      <c r="M882">
        <v>96654</v>
      </c>
      <c r="N882">
        <v>20660</v>
      </c>
      <c r="O882" t="s">
        <v>8845</v>
      </c>
      <c r="P882">
        <v>0</v>
      </c>
      <c r="Q882" t="s">
        <v>8846</v>
      </c>
      <c r="R882" t="s">
        <v>8847</v>
      </c>
      <c r="S882">
        <v>2047</v>
      </c>
      <c r="T882" t="s">
        <v>4989</v>
      </c>
      <c r="U882" t="s">
        <v>5006</v>
      </c>
      <c r="V882" t="s">
        <v>4991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4981</v>
      </c>
      <c r="B883" t="s">
        <v>8848</v>
      </c>
      <c r="C883">
        <v>202</v>
      </c>
      <c r="D883">
        <v>114</v>
      </c>
      <c r="E883">
        <v>159</v>
      </c>
      <c r="F883">
        <v>877</v>
      </c>
      <c r="G883" t="s">
        <v>6121</v>
      </c>
      <c r="H883">
        <v>13000</v>
      </c>
      <c r="I883">
        <v>16264475</v>
      </c>
      <c r="J883" t="s">
        <v>7622</v>
      </c>
      <c r="K883" t="s">
        <v>5335</v>
      </c>
      <c r="L883" t="s">
        <v>909</v>
      </c>
      <c r="M883">
        <v>54787</v>
      </c>
      <c r="N883">
        <v>16899</v>
      </c>
      <c r="O883" t="s">
        <v>5952</v>
      </c>
      <c r="P883">
        <v>1</v>
      </c>
      <c r="Q883" t="s">
        <v>8849</v>
      </c>
      <c r="R883" t="s">
        <v>8850</v>
      </c>
      <c r="S883">
        <v>216</v>
      </c>
      <c r="T883" t="s">
        <v>4989</v>
      </c>
      <c r="U883" t="s">
        <v>5006</v>
      </c>
      <c r="V883" t="s">
        <v>4991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4981</v>
      </c>
      <c r="B884" t="s">
        <v>8851</v>
      </c>
      <c r="C884">
        <v>178</v>
      </c>
      <c r="D884">
        <v>93</v>
      </c>
      <c r="E884">
        <v>45</v>
      </c>
      <c r="F884">
        <v>352</v>
      </c>
      <c r="G884" t="s">
        <v>8329</v>
      </c>
      <c r="H884">
        <v>9000</v>
      </c>
      <c r="I884">
        <v>25857987</v>
      </c>
      <c r="J884" t="s">
        <v>5505</v>
      </c>
      <c r="K884" t="s">
        <v>5612</v>
      </c>
      <c r="L884" t="s">
        <v>910</v>
      </c>
      <c r="M884">
        <v>110614</v>
      </c>
      <c r="N884">
        <v>10185</v>
      </c>
      <c r="O884" t="s">
        <v>8852</v>
      </c>
      <c r="P884">
        <v>0</v>
      </c>
      <c r="Q884" t="s">
        <v>8853</v>
      </c>
      <c r="R884" t="s">
        <v>8854</v>
      </c>
      <c r="S884">
        <v>532</v>
      </c>
      <c r="T884" t="s">
        <v>4989</v>
      </c>
      <c r="U884" t="s">
        <v>4990</v>
      </c>
      <c r="V884" t="s">
        <v>4991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4981</v>
      </c>
      <c r="B885" t="s">
        <v>8855</v>
      </c>
      <c r="C885">
        <v>84</v>
      </c>
      <c r="D885">
        <v>280</v>
      </c>
      <c r="E885">
        <v>33</v>
      </c>
      <c r="F885">
        <v>67</v>
      </c>
      <c r="G885" t="s">
        <v>8856</v>
      </c>
      <c r="H885">
        <v>789</v>
      </c>
      <c r="I885">
        <v>12870569</v>
      </c>
      <c r="J885" t="s">
        <v>6583</v>
      </c>
      <c r="K885" t="s">
        <v>8857</v>
      </c>
      <c r="L885" t="s">
        <v>911</v>
      </c>
      <c r="M885">
        <v>13215</v>
      </c>
      <c r="N885">
        <v>1671</v>
      </c>
      <c r="O885" t="s">
        <v>8858</v>
      </c>
      <c r="P885">
        <v>0</v>
      </c>
      <c r="Q885" t="s">
        <v>8859</v>
      </c>
      <c r="R885" t="s">
        <v>8860</v>
      </c>
      <c r="S885">
        <v>497</v>
      </c>
      <c r="T885" t="s">
        <v>4989</v>
      </c>
      <c r="U885" t="s">
        <v>4990</v>
      </c>
      <c r="V885" t="s">
        <v>4991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4981</v>
      </c>
      <c r="B886" t="s">
        <v>8861</v>
      </c>
      <c r="C886">
        <v>44</v>
      </c>
      <c r="D886">
        <v>100</v>
      </c>
      <c r="E886">
        <v>0</v>
      </c>
      <c r="F886">
        <v>745</v>
      </c>
      <c r="G886" t="s">
        <v>8862</v>
      </c>
      <c r="H886">
        <v>995</v>
      </c>
      <c r="I886">
        <v>11466088</v>
      </c>
      <c r="J886" t="s">
        <v>5009</v>
      </c>
      <c r="K886" t="s">
        <v>7674</v>
      </c>
      <c r="L886" t="s">
        <v>912</v>
      </c>
      <c r="M886">
        <v>8983</v>
      </c>
      <c r="N886">
        <v>3952</v>
      </c>
      <c r="O886" t="s">
        <v>7639</v>
      </c>
      <c r="P886">
        <v>0</v>
      </c>
      <c r="Q886" t="s">
        <v>8863</v>
      </c>
      <c r="R886" t="s">
        <v>8864</v>
      </c>
      <c r="S886">
        <v>84</v>
      </c>
      <c r="T886" t="s">
        <v>4989</v>
      </c>
      <c r="U886" t="s">
        <v>4990</v>
      </c>
      <c r="V886" t="s">
        <v>5452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4981</v>
      </c>
      <c r="B887" t="s">
        <v>8865</v>
      </c>
      <c r="C887">
        <v>93</v>
      </c>
      <c r="D887">
        <v>107</v>
      </c>
      <c r="E887">
        <v>11</v>
      </c>
      <c r="F887">
        <v>506</v>
      </c>
      <c r="G887" t="s">
        <v>6045</v>
      </c>
      <c r="H887">
        <v>939</v>
      </c>
      <c r="I887">
        <v>16088610</v>
      </c>
      <c r="J887" t="s">
        <v>8866</v>
      </c>
      <c r="K887" t="s">
        <v>5917</v>
      </c>
      <c r="L887" t="s">
        <v>913</v>
      </c>
      <c r="M887">
        <v>10417</v>
      </c>
      <c r="N887">
        <v>3742</v>
      </c>
      <c r="O887" t="s">
        <v>7416</v>
      </c>
      <c r="P887">
        <v>2</v>
      </c>
      <c r="Q887" t="s">
        <v>8867</v>
      </c>
      <c r="R887" t="s">
        <v>8868</v>
      </c>
      <c r="S887">
        <v>39</v>
      </c>
      <c r="T887" t="s">
        <v>4989</v>
      </c>
      <c r="U887" t="s">
        <v>4990</v>
      </c>
      <c r="V887" t="s">
        <v>5039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4981</v>
      </c>
      <c r="B888" t="s">
        <v>5563</v>
      </c>
      <c r="C888">
        <v>277</v>
      </c>
      <c r="D888">
        <v>119</v>
      </c>
      <c r="E888">
        <v>33</v>
      </c>
      <c r="F888">
        <v>518</v>
      </c>
      <c r="G888" t="s">
        <v>8869</v>
      </c>
      <c r="H888">
        <v>3000</v>
      </c>
      <c r="I888">
        <v>51178893</v>
      </c>
      <c r="J888" t="s">
        <v>8870</v>
      </c>
      <c r="K888" t="s">
        <v>5755</v>
      </c>
      <c r="L888" t="s">
        <v>914</v>
      </c>
      <c r="M888">
        <v>24285</v>
      </c>
      <c r="N888">
        <v>6089</v>
      </c>
      <c r="O888" t="s">
        <v>8871</v>
      </c>
      <c r="P888">
        <v>4</v>
      </c>
      <c r="Q888" t="s">
        <v>8872</v>
      </c>
      <c r="R888" t="s">
        <v>8873</v>
      </c>
      <c r="S888">
        <v>110</v>
      </c>
      <c r="T888" t="s">
        <v>4989</v>
      </c>
      <c r="U888" t="s">
        <v>4990</v>
      </c>
      <c r="V888" t="s">
        <v>5039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4981</v>
      </c>
      <c r="B889" t="s">
        <v>7731</v>
      </c>
      <c r="C889">
        <v>76</v>
      </c>
      <c r="D889">
        <v>95</v>
      </c>
      <c r="E889">
        <v>906</v>
      </c>
      <c r="F889">
        <v>287</v>
      </c>
      <c r="G889" t="s">
        <v>8506</v>
      </c>
      <c r="H889">
        <v>956</v>
      </c>
      <c r="I889">
        <v>6768055</v>
      </c>
      <c r="J889" t="s">
        <v>7457</v>
      </c>
      <c r="K889" t="s">
        <v>5200</v>
      </c>
      <c r="L889" t="s">
        <v>915</v>
      </c>
      <c r="M889">
        <v>11148</v>
      </c>
      <c r="N889">
        <v>2260</v>
      </c>
      <c r="O889" t="s">
        <v>8874</v>
      </c>
      <c r="P889">
        <v>0</v>
      </c>
      <c r="Q889" t="s">
        <v>8875</v>
      </c>
      <c r="R889" t="s">
        <v>8876</v>
      </c>
      <c r="S889">
        <v>229</v>
      </c>
      <c r="T889" t="s">
        <v>4989</v>
      </c>
      <c r="U889" t="s">
        <v>5006</v>
      </c>
      <c r="V889" t="s">
        <v>5039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4981</v>
      </c>
      <c r="B890" t="s">
        <v>8877</v>
      </c>
      <c r="C890">
        <v>197</v>
      </c>
      <c r="D890">
        <v>119</v>
      </c>
      <c r="E890">
        <v>59</v>
      </c>
      <c r="F890">
        <v>676</v>
      </c>
      <c r="G890" t="s">
        <v>8878</v>
      </c>
      <c r="H890">
        <v>2000</v>
      </c>
      <c r="I890">
        <v>39440655</v>
      </c>
      <c r="J890" t="s">
        <v>8879</v>
      </c>
      <c r="K890" t="s">
        <v>8177</v>
      </c>
      <c r="L890" t="s">
        <v>916</v>
      </c>
      <c r="M890">
        <v>61680</v>
      </c>
      <c r="N890">
        <v>4315</v>
      </c>
      <c r="O890" t="s">
        <v>8880</v>
      </c>
      <c r="P890">
        <v>1</v>
      </c>
      <c r="Q890" t="s">
        <v>8881</v>
      </c>
      <c r="R890" t="s">
        <v>8882</v>
      </c>
      <c r="S890">
        <v>222</v>
      </c>
      <c r="T890" t="s">
        <v>4989</v>
      </c>
      <c r="U890" t="s">
        <v>4990</v>
      </c>
      <c r="V890" t="s">
        <v>4991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4981</v>
      </c>
      <c r="B891" t="s">
        <v>8368</v>
      </c>
      <c r="C891">
        <v>186</v>
      </c>
      <c r="D891">
        <v>133</v>
      </c>
      <c r="E891">
        <v>0</v>
      </c>
      <c r="F891">
        <v>46</v>
      </c>
      <c r="G891" t="s">
        <v>8883</v>
      </c>
      <c r="H891">
        <v>226</v>
      </c>
      <c r="I891">
        <v>6167817</v>
      </c>
      <c r="J891" t="s">
        <v>8884</v>
      </c>
      <c r="K891" t="s">
        <v>8885</v>
      </c>
      <c r="L891" t="s">
        <v>917</v>
      </c>
      <c r="M891">
        <v>62607</v>
      </c>
      <c r="N891">
        <v>405</v>
      </c>
      <c r="O891" t="s">
        <v>8886</v>
      </c>
      <c r="P891">
        <v>1</v>
      </c>
      <c r="Q891" t="s">
        <v>8887</v>
      </c>
      <c r="R891" t="s">
        <v>8888</v>
      </c>
      <c r="S891">
        <v>239</v>
      </c>
      <c r="T891" t="s">
        <v>6173</v>
      </c>
      <c r="U891" t="s">
        <v>6174</v>
      </c>
      <c r="V891" t="s">
        <v>5452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5588</v>
      </c>
      <c r="B892" t="s">
        <v>8011</v>
      </c>
      <c r="C892">
        <v>103</v>
      </c>
      <c r="D892">
        <v>152</v>
      </c>
      <c r="E892">
        <v>0</v>
      </c>
      <c r="F892">
        <v>177</v>
      </c>
      <c r="G892" t="s">
        <v>8889</v>
      </c>
      <c r="H892">
        <v>617</v>
      </c>
      <c r="J892" t="s">
        <v>8890</v>
      </c>
      <c r="K892" t="s">
        <v>8891</v>
      </c>
      <c r="L892" t="s">
        <v>918</v>
      </c>
      <c r="M892">
        <v>67822</v>
      </c>
      <c r="N892">
        <v>1403</v>
      </c>
      <c r="O892" t="s">
        <v>8892</v>
      </c>
      <c r="P892">
        <v>0</v>
      </c>
      <c r="Q892" t="s">
        <v>8893</v>
      </c>
      <c r="R892" t="s">
        <v>8894</v>
      </c>
      <c r="S892">
        <v>207</v>
      </c>
      <c r="T892" t="s">
        <v>4989</v>
      </c>
      <c r="U892" t="s">
        <v>5006</v>
      </c>
      <c r="V892" t="s">
        <v>8895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4981</v>
      </c>
      <c r="B893" t="s">
        <v>8896</v>
      </c>
      <c r="C893">
        <v>66</v>
      </c>
      <c r="D893">
        <v>96</v>
      </c>
      <c r="E893">
        <v>13</v>
      </c>
      <c r="F893">
        <v>534</v>
      </c>
      <c r="G893" t="s">
        <v>8897</v>
      </c>
      <c r="H893">
        <v>13000</v>
      </c>
      <c r="J893" t="s">
        <v>8898</v>
      </c>
      <c r="K893" t="s">
        <v>6436</v>
      </c>
      <c r="L893" t="s">
        <v>919</v>
      </c>
      <c r="M893">
        <v>19706</v>
      </c>
      <c r="N893">
        <v>15803</v>
      </c>
      <c r="O893" t="s">
        <v>8789</v>
      </c>
      <c r="P893">
        <v>1</v>
      </c>
      <c r="Q893" t="s">
        <v>8899</v>
      </c>
      <c r="R893" t="s">
        <v>8900</v>
      </c>
      <c r="S893">
        <v>142</v>
      </c>
      <c r="T893" t="s">
        <v>4989</v>
      </c>
      <c r="U893" t="s">
        <v>4990</v>
      </c>
      <c r="V893" t="s">
        <v>5452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4981</v>
      </c>
      <c r="B894" t="s">
        <v>5278</v>
      </c>
      <c r="C894">
        <v>224</v>
      </c>
      <c r="D894">
        <v>117</v>
      </c>
      <c r="E894">
        <v>0</v>
      </c>
      <c r="F894">
        <v>845</v>
      </c>
      <c r="G894" t="s">
        <v>5133</v>
      </c>
      <c r="H894">
        <v>12000</v>
      </c>
      <c r="I894">
        <v>81645152</v>
      </c>
      <c r="J894" t="s">
        <v>6784</v>
      </c>
      <c r="K894" t="s">
        <v>8901</v>
      </c>
      <c r="L894" t="s">
        <v>920</v>
      </c>
      <c r="M894">
        <v>158267</v>
      </c>
      <c r="N894">
        <v>15371</v>
      </c>
      <c r="O894" t="s">
        <v>5972</v>
      </c>
      <c r="P894">
        <v>1</v>
      </c>
      <c r="Q894" t="s">
        <v>8902</v>
      </c>
      <c r="R894" t="s">
        <v>8903</v>
      </c>
      <c r="S894">
        <v>559</v>
      </c>
      <c r="T894" t="s">
        <v>4989</v>
      </c>
      <c r="U894" t="s">
        <v>4990</v>
      </c>
      <c r="V894" t="s">
        <v>5452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4981</v>
      </c>
      <c r="B895" t="s">
        <v>8733</v>
      </c>
      <c r="C895">
        <v>202</v>
      </c>
      <c r="D895">
        <v>123</v>
      </c>
      <c r="E895">
        <v>125</v>
      </c>
      <c r="F895">
        <v>835</v>
      </c>
      <c r="G895" t="s">
        <v>5782</v>
      </c>
      <c r="H895">
        <v>10000</v>
      </c>
      <c r="I895">
        <v>69951824</v>
      </c>
      <c r="J895" t="s">
        <v>5140</v>
      </c>
      <c r="K895" t="s">
        <v>5099</v>
      </c>
      <c r="L895" t="s">
        <v>921</v>
      </c>
      <c r="M895">
        <v>232710</v>
      </c>
      <c r="N895">
        <v>14727</v>
      </c>
      <c r="O895" t="s">
        <v>8904</v>
      </c>
      <c r="P895">
        <v>1</v>
      </c>
      <c r="Q895" t="s">
        <v>8905</v>
      </c>
      <c r="R895" t="s">
        <v>8906</v>
      </c>
      <c r="S895">
        <v>599</v>
      </c>
      <c r="T895" t="s">
        <v>4989</v>
      </c>
      <c r="U895" t="s">
        <v>4990</v>
      </c>
      <c r="V895" t="s">
        <v>4991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4981</v>
      </c>
      <c r="B896" t="s">
        <v>8513</v>
      </c>
      <c r="C896">
        <v>279</v>
      </c>
      <c r="D896">
        <v>92</v>
      </c>
      <c r="E896">
        <v>394</v>
      </c>
      <c r="F896">
        <v>565</v>
      </c>
      <c r="G896" t="s">
        <v>8907</v>
      </c>
      <c r="H896">
        <v>13000</v>
      </c>
      <c r="I896">
        <v>9483821</v>
      </c>
      <c r="J896" t="s">
        <v>5009</v>
      </c>
      <c r="K896" t="s">
        <v>6436</v>
      </c>
      <c r="L896" t="s">
        <v>922</v>
      </c>
      <c r="M896">
        <v>39247</v>
      </c>
      <c r="N896">
        <v>25418</v>
      </c>
      <c r="O896" t="s">
        <v>8908</v>
      </c>
      <c r="P896">
        <v>3</v>
      </c>
      <c r="Q896" t="s">
        <v>8909</v>
      </c>
      <c r="R896" t="s">
        <v>8910</v>
      </c>
      <c r="S896">
        <v>131</v>
      </c>
      <c r="T896" t="s">
        <v>4989</v>
      </c>
      <c r="U896" t="s">
        <v>4990</v>
      </c>
      <c r="V896" t="s">
        <v>5452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4981</v>
      </c>
      <c r="B897" t="s">
        <v>8911</v>
      </c>
      <c r="C897">
        <v>110</v>
      </c>
      <c r="D897">
        <v>170</v>
      </c>
      <c r="E897">
        <v>0</v>
      </c>
      <c r="F897">
        <v>889</v>
      </c>
      <c r="G897" t="s">
        <v>5219</v>
      </c>
      <c r="H897">
        <v>14000</v>
      </c>
      <c r="I897">
        <v>66676062</v>
      </c>
      <c r="J897" t="s">
        <v>6561</v>
      </c>
      <c r="K897" t="s">
        <v>6925</v>
      </c>
      <c r="L897" t="s">
        <v>923</v>
      </c>
      <c r="M897">
        <v>267980</v>
      </c>
      <c r="N897">
        <v>16949</v>
      </c>
      <c r="O897" t="s">
        <v>7571</v>
      </c>
      <c r="P897">
        <v>1</v>
      </c>
      <c r="Q897" t="s">
        <v>8912</v>
      </c>
      <c r="R897" t="s">
        <v>8913</v>
      </c>
      <c r="S897">
        <v>545</v>
      </c>
      <c r="T897" t="s">
        <v>4989</v>
      </c>
      <c r="U897" t="s">
        <v>4990</v>
      </c>
      <c r="V897" t="s">
        <v>5452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4981</v>
      </c>
      <c r="B898" t="s">
        <v>7708</v>
      </c>
      <c r="C898">
        <v>190</v>
      </c>
      <c r="D898">
        <v>123</v>
      </c>
      <c r="E898">
        <v>488</v>
      </c>
      <c r="F898">
        <v>2000</v>
      </c>
      <c r="G898" t="s">
        <v>5029</v>
      </c>
      <c r="H898">
        <v>5000</v>
      </c>
      <c r="I898">
        <v>26838389</v>
      </c>
      <c r="J898" t="s">
        <v>6134</v>
      </c>
      <c r="K898" t="s">
        <v>4993</v>
      </c>
      <c r="L898" t="s">
        <v>924</v>
      </c>
      <c r="M898">
        <v>58658</v>
      </c>
      <c r="N898">
        <v>12700</v>
      </c>
      <c r="O898" t="s">
        <v>5157</v>
      </c>
      <c r="P898">
        <v>0</v>
      </c>
      <c r="Q898" t="s">
        <v>8914</v>
      </c>
      <c r="R898" t="s">
        <v>8915</v>
      </c>
      <c r="S898">
        <v>495</v>
      </c>
      <c r="T898" t="s">
        <v>4989</v>
      </c>
      <c r="U898" t="s">
        <v>4990</v>
      </c>
      <c r="V898" t="s">
        <v>4991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4981</v>
      </c>
      <c r="B899" t="s">
        <v>5145</v>
      </c>
      <c r="C899">
        <v>136</v>
      </c>
      <c r="D899">
        <v>110</v>
      </c>
      <c r="E899">
        <v>94</v>
      </c>
      <c r="F899">
        <v>240</v>
      </c>
      <c r="G899" t="s">
        <v>8916</v>
      </c>
      <c r="H899">
        <v>277</v>
      </c>
      <c r="I899">
        <v>75604320</v>
      </c>
      <c r="J899" t="s">
        <v>6351</v>
      </c>
      <c r="K899" t="s">
        <v>8917</v>
      </c>
      <c r="L899" t="s">
        <v>925</v>
      </c>
      <c r="M899">
        <v>68417</v>
      </c>
      <c r="N899">
        <v>847</v>
      </c>
      <c r="O899" t="s">
        <v>8918</v>
      </c>
      <c r="P899">
        <v>1</v>
      </c>
      <c r="Q899" t="s">
        <v>8919</v>
      </c>
      <c r="R899" t="s">
        <v>8920</v>
      </c>
      <c r="S899">
        <v>195</v>
      </c>
      <c r="T899" t="s">
        <v>4989</v>
      </c>
      <c r="U899" t="s">
        <v>4990</v>
      </c>
      <c r="V899" t="s">
        <v>4991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4981</v>
      </c>
      <c r="B900" t="s">
        <v>8921</v>
      </c>
      <c r="C900">
        <v>121</v>
      </c>
      <c r="D900">
        <v>116</v>
      </c>
      <c r="E900">
        <v>44</v>
      </c>
      <c r="F900">
        <v>420</v>
      </c>
      <c r="G900" t="s">
        <v>8373</v>
      </c>
      <c r="H900">
        <v>593</v>
      </c>
      <c r="I900">
        <v>108200000</v>
      </c>
      <c r="J900" t="s">
        <v>5446</v>
      </c>
      <c r="K900" t="s">
        <v>8696</v>
      </c>
      <c r="L900" t="s">
        <v>926</v>
      </c>
      <c r="M900">
        <v>76331</v>
      </c>
      <c r="N900">
        <v>2908</v>
      </c>
      <c r="O900" t="s">
        <v>8922</v>
      </c>
      <c r="P900">
        <v>4</v>
      </c>
      <c r="Q900" t="s">
        <v>8923</v>
      </c>
      <c r="R900" t="s">
        <v>8924</v>
      </c>
      <c r="S900">
        <v>269</v>
      </c>
      <c r="T900" t="s">
        <v>4989</v>
      </c>
      <c r="U900" t="s">
        <v>4990</v>
      </c>
      <c r="V900" t="s">
        <v>5039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4981</v>
      </c>
      <c r="B901" t="s">
        <v>6963</v>
      </c>
      <c r="C901">
        <v>131</v>
      </c>
      <c r="D901">
        <v>121</v>
      </c>
      <c r="E901">
        <v>102</v>
      </c>
      <c r="F901">
        <v>43</v>
      </c>
      <c r="G901" t="s">
        <v>8925</v>
      </c>
      <c r="H901">
        <v>117</v>
      </c>
      <c r="I901">
        <v>5660084</v>
      </c>
      <c r="J901" t="s">
        <v>8438</v>
      </c>
      <c r="K901" t="s">
        <v>8926</v>
      </c>
      <c r="L901" t="s">
        <v>927</v>
      </c>
      <c r="M901">
        <v>41620</v>
      </c>
      <c r="N901">
        <v>286</v>
      </c>
      <c r="O901" t="s">
        <v>8927</v>
      </c>
      <c r="P901">
        <v>0</v>
      </c>
      <c r="Q901" t="s">
        <v>8928</v>
      </c>
      <c r="R901" t="s">
        <v>8929</v>
      </c>
      <c r="S901">
        <v>418</v>
      </c>
      <c r="T901" t="s">
        <v>4989</v>
      </c>
      <c r="U901" t="s">
        <v>4990</v>
      </c>
      <c r="V901" t="s">
        <v>5452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5588</v>
      </c>
      <c r="B902" t="s">
        <v>8322</v>
      </c>
      <c r="C902">
        <v>127</v>
      </c>
      <c r="D902">
        <v>128</v>
      </c>
      <c r="E902">
        <v>234</v>
      </c>
      <c r="F902">
        <v>581</v>
      </c>
      <c r="G902" t="s">
        <v>5601</v>
      </c>
      <c r="H902">
        <v>14000</v>
      </c>
      <c r="I902">
        <v>7221458</v>
      </c>
      <c r="J902" t="s">
        <v>8288</v>
      </c>
      <c r="K902" t="s">
        <v>5139</v>
      </c>
      <c r="L902" t="s">
        <v>928</v>
      </c>
      <c r="M902">
        <v>20740</v>
      </c>
      <c r="N902">
        <v>27614</v>
      </c>
      <c r="O902" t="s">
        <v>5195</v>
      </c>
      <c r="P902">
        <v>0</v>
      </c>
      <c r="Q902" t="s">
        <v>8930</v>
      </c>
      <c r="R902" t="s">
        <v>8931</v>
      </c>
      <c r="S902">
        <v>178</v>
      </c>
      <c r="T902" t="s">
        <v>4989</v>
      </c>
      <c r="U902" t="s">
        <v>5605</v>
      </c>
      <c r="V902" t="s">
        <v>4991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4981</v>
      </c>
      <c r="B903" t="s">
        <v>7382</v>
      </c>
      <c r="C903">
        <v>160</v>
      </c>
      <c r="D903">
        <v>99</v>
      </c>
      <c r="E903">
        <v>309</v>
      </c>
      <c r="F903">
        <v>577</v>
      </c>
      <c r="G903" t="s">
        <v>6415</v>
      </c>
      <c r="H903">
        <v>23000</v>
      </c>
      <c r="I903">
        <v>70327868</v>
      </c>
      <c r="J903" t="s">
        <v>5241</v>
      </c>
      <c r="K903" t="s">
        <v>5008</v>
      </c>
      <c r="L903" t="s">
        <v>929</v>
      </c>
      <c r="M903">
        <v>58416</v>
      </c>
      <c r="N903">
        <v>26527</v>
      </c>
      <c r="O903" t="s">
        <v>7998</v>
      </c>
      <c r="P903">
        <v>0</v>
      </c>
      <c r="Q903" t="s">
        <v>8932</v>
      </c>
      <c r="R903" t="s">
        <v>8933</v>
      </c>
      <c r="S903">
        <v>301</v>
      </c>
      <c r="T903" t="s">
        <v>4989</v>
      </c>
      <c r="U903" t="s">
        <v>5605</v>
      </c>
      <c r="V903" t="s">
        <v>5452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4981</v>
      </c>
      <c r="B904" t="s">
        <v>7552</v>
      </c>
      <c r="C904">
        <v>78</v>
      </c>
      <c r="D904">
        <v>94</v>
      </c>
      <c r="E904">
        <v>383</v>
      </c>
      <c r="F904">
        <v>753</v>
      </c>
      <c r="G904" t="s">
        <v>5179</v>
      </c>
      <c r="H904">
        <v>4000</v>
      </c>
      <c r="I904">
        <v>58297830</v>
      </c>
      <c r="J904" t="s">
        <v>8934</v>
      </c>
      <c r="K904" t="s">
        <v>5029</v>
      </c>
      <c r="L904" t="s">
        <v>930</v>
      </c>
      <c r="M904">
        <v>86347</v>
      </c>
      <c r="N904">
        <v>6017</v>
      </c>
      <c r="O904" t="s">
        <v>8935</v>
      </c>
      <c r="P904">
        <v>1</v>
      </c>
      <c r="Q904" t="s">
        <v>8936</v>
      </c>
      <c r="R904" t="s">
        <v>8937</v>
      </c>
      <c r="S904">
        <v>191</v>
      </c>
      <c r="T904" t="s">
        <v>4989</v>
      </c>
      <c r="U904" t="s">
        <v>4990</v>
      </c>
      <c r="V904" t="s">
        <v>5193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5588</v>
      </c>
      <c r="B905" t="s">
        <v>5266</v>
      </c>
      <c r="C905">
        <v>209</v>
      </c>
      <c r="D905">
        <v>127</v>
      </c>
      <c r="E905">
        <v>1000</v>
      </c>
      <c r="F905">
        <v>653</v>
      </c>
      <c r="G905" t="s">
        <v>8938</v>
      </c>
      <c r="H905">
        <v>1000</v>
      </c>
      <c r="I905">
        <v>57386369</v>
      </c>
      <c r="J905" t="s">
        <v>7307</v>
      </c>
      <c r="K905" t="s">
        <v>5290</v>
      </c>
      <c r="L905" t="s">
        <v>931</v>
      </c>
      <c r="M905">
        <v>224013</v>
      </c>
      <c r="N905">
        <v>2601</v>
      </c>
      <c r="O905" t="s">
        <v>5835</v>
      </c>
      <c r="P905">
        <v>1</v>
      </c>
      <c r="Q905" t="s">
        <v>8939</v>
      </c>
      <c r="R905" t="s">
        <v>8940</v>
      </c>
      <c r="S905">
        <v>2319</v>
      </c>
      <c r="T905" t="s">
        <v>4989</v>
      </c>
      <c r="U905" t="s">
        <v>4990</v>
      </c>
      <c r="V905" t="s">
        <v>4991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4981</v>
      </c>
      <c r="B906" t="s">
        <v>8461</v>
      </c>
      <c r="C906">
        <v>98</v>
      </c>
      <c r="D906">
        <v>89</v>
      </c>
      <c r="E906">
        <v>17</v>
      </c>
      <c r="F906">
        <v>303</v>
      </c>
      <c r="G906" t="s">
        <v>6405</v>
      </c>
      <c r="H906">
        <v>12000</v>
      </c>
      <c r="I906">
        <v>45207112</v>
      </c>
      <c r="J906" t="s">
        <v>6790</v>
      </c>
      <c r="K906" t="s">
        <v>5189</v>
      </c>
      <c r="L906" t="s">
        <v>932</v>
      </c>
      <c r="M906">
        <v>21283</v>
      </c>
      <c r="N906">
        <v>13390</v>
      </c>
      <c r="O906" t="s">
        <v>8941</v>
      </c>
      <c r="P906">
        <v>1</v>
      </c>
      <c r="Q906" t="s">
        <v>8942</v>
      </c>
      <c r="R906" t="s">
        <v>8943</v>
      </c>
      <c r="S906">
        <v>190</v>
      </c>
      <c r="T906" t="s">
        <v>4989</v>
      </c>
      <c r="U906" t="s">
        <v>4990</v>
      </c>
      <c r="V906" t="s">
        <v>4991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4981</v>
      </c>
      <c r="B907" t="s">
        <v>8944</v>
      </c>
      <c r="C907">
        <v>391</v>
      </c>
      <c r="D907">
        <v>123</v>
      </c>
      <c r="E907">
        <v>108</v>
      </c>
      <c r="F907">
        <v>3000</v>
      </c>
      <c r="G907" t="s">
        <v>5257</v>
      </c>
      <c r="H907">
        <v>40000</v>
      </c>
      <c r="I907">
        <v>62563543</v>
      </c>
      <c r="J907" t="s">
        <v>6387</v>
      </c>
      <c r="K907" t="s">
        <v>4995</v>
      </c>
      <c r="L907" t="s">
        <v>933</v>
      </c>
      <c r="M907">
        <v>115216</v>
      </c>
      <c r="N907">
        <v>63769</v>
      </c>
      <c r="O907" t="s">
        <v>6238</v>
      </c>
      <c r="P907">
        <v>7</v>
      </c>
      <c r="Q907" t="s">
        <v>8945</v>
      </c>
      <c r="R907" t="s">
        <v>8946</v>
      </c>
      <c r="S907">
        <v>289</v>
      </c>
      <c r="T907" t="s">
        <v>4989</v>
      </c>
      <c r="U907" t="s">
        <v>4990</v>
      </c>
      <c r="V907" t="s">
        <v>5452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4981</v>
      </c>
      <c r="B908" t="s">
        <v>7985</v>
      </c>
      <c r="C908">
        <v>279</v>
      </c>
      <c r="D908">
        <v>135</v>
      </c>
      <c r="E908">
        <v>16000</v>
      </c>
      <c r="F908">
        <v>310</v>
      </c>
      <c r="G908" t="s">
        <v>5469</v>
      </c>
      <c r="H908">
        <v>23000</v>
      </c>
      <c r="I908">
        <v>33574332</v>
      </c>
      <c r="J908" t="s">
        <v>6583</v>
      </c>
      <c r="K908" t="s">
        <v>5240</v>
      </c>
      <c r="L908" t="s">
        <v>934</v>
      </c>
      <c r="M908">
        <v>101221</v>
      </c>
      <c r="N908">
        <v>24468</v>
      </c>
      <c r="O908" t="s">
        <v>5323</v>
      </c>
      <c r="P908">
        <v>0</v>
      </c>
      <c r="Q908" t="s">
        <v>8947</v>
      </c>
      <c r="R908" t="s">
        <v>8948</v>
      </c>
      <c r="S908">
        <v>415</v>
      </c>
      <c r="T908" t="s">
        <v>4989</v>
      </c>
      <c r="U908" t="s">
        <v>4990</v>
      </c>
      <c r="V908" t="s">
        <v>5452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4981</v>
      </c>
      <c r="B909" t="s">
        <v>7498</v>
      </c>
      <c r="C909">
        <v>216</v>
      </c>
      <c r="D909">
        <v>118</v>
      </c>
      <c r="E909">
        <v>473</v>
      </c>
      <c r="F909">
        <v>963</v>
      </c>
      <c r="G909" t="s">
        <v>7196</v>
      </c>
      <c r="H909">
        <v>18000</v>
      </c>
      <c r="I909">
        <v>73343413</v>
      </c>
      <c r="J909" t="s">
        <v>6716</v>
      </c>
      <c r="K909" t="s">
        <v>5500</v>
      </c>
      <c r="L909" t="s">
        <v>935</v>
      </c>
      <c r="M909">
        <v>217480</v>
      </c>
      <c r="N909">
        <v>22517</v>
      </c>
      <c r="O909" t="s">
        <v>7460</v>
      </c>
      <c r="P909">
        <v>0</v>
      </c>
      <c r="Q909" t="s">
        <v>8949</v>
      </c>
      <c r="R909" t="s">
        <v>8950</v>
      </c>
      <c r="S909">
        <v>429</v>
      </c>
      <c r="T909" t="s">
        <v>4989</v>
      </c>
      <c r="U909" t="s">
        <v>4990</v>
      </c>
      <c r="V909" t="s">
        <v>5452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4981</v>
      </c>
      <c r="B910" t="s">
        <v>8951</v>
      </c>
      <c r="C910">
        <v>250</v>
      </c>
      <c r="D910">
        <v>189</v>
      </c>
      <c r="E910">
        <v>0</v>
      </c>
      <c r="F910">
        <v>1000</v>
      </c>
      <c r="G910" t="s">
        <v>5782</v>
      </c>
      <c r="H910">
        <v>16000</v>
      </c>
      <c r="I910">
        <v>25031037</v>
      </c>
      <c r="J910" t="s">
        <v>8952</v>
      </c>
      <c r="K910" t="s">
        <v>6419</v>
      </c>
      <c r="L910" t="s">
        <v>936</v>
      </c>
      <c r="M910">
        <v>155496</v>
      </c>
      <c r="N910">
        <v>22186</v>
      </c>
      <c r="O910" t="s">
        <v>6145</v>
      </c>
      <c r="P910">
        <v>0</v>
      </c>
      <c r="Q910" t="s">
        <v>8953</v>
      </c>
      <c r="R910" t="s">
        <v>8954</v>
      </c>
      <c r="S910">
        <v>532</v>
      </c>
      <c r="T910" t="s">
        <v>4989</v>
      </c>
      <c r="U910" t="s">
        <v>4990</v>
      </c>
      <c r="V910" t="s">
        <v>5452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4981</v>
      </c>
      <c r="B911" t="s">
        <v>7206</v>
      </c>
      <c r="C911">
        <v>78</v>
      </c>
      <c r="D911">
        <v>172</v>
      </c>
      <c r="E911">
        <v>438</v>
      </c>
      <c r="F911">
        <v>466</v>
      </c>
      <c r="G911" t="s">
        <v>8955</v>
      </c>
      <c r="H911">
        <v>852</v>
      </c>
      <c r="I911">
        <v>22843047</v>
      </c>
      <c r="J911" t="s">
        <v>8956</v>
      </c>
      <c r="K911" t="s">
        <v>5716</v>
      </c>
      <c r="L911" t="s">
        <v>937</v>
      </c>
      <c r="M911">
        <v>6082</v>
      </c>
      <c r="N911">
        <v>2397</v>
      </c>
      <c r="O911" t="s">
        <v>8957</v>
      </c>
      <c r="P911">
        <v>1</v>
      </c>
      <c r="Q911" t="s">
        <v>8958</v>
      </c>
      <c r="R911" t="s">
        <v>8959</v>
      </c>
      <c r="S911">
        <v>207</v>
      </c>
      <c r="T911" t="s">
        <v>4989</v>
      </c>
      <c r="U911" t="s">
        <v>4990</v>
      </c>
      <c r="V911" t="s">
        <v>5452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4981</v>
      </c>
      <c r="B912" t="s">
        <v>8960</v>
      </c>
      <c r="C912">
        <v>106</v>
      </c>
      <c r="D912">
        <v>124</v>
      </c>
      <c r="E912">
        <v>161</v>
      </c>
      <c r="F912">
        <v>681</v>
      </c>
      <c r="G912" t="s">
        <v>6357</v>
      </c>
      <c r="H912">
        <v>21000</v>
      </c>
      <c r="I912">
        <v>5755286</v>
      </c>
      <c r="J912" t="s">
        <v>8961</v>
      </c>
      <c r="K912" t="s">
        <v>5041</v>
      </c>
      <c r="L912" t="s">
        <v>938</v>
      </c>
      <c r="M912">
        <v>18310</v>
      </c>
      <c r="N912">
        <v>26334</v>
      </c>
      <c r="O912" t="s">
        <v>8962</v>
      </c>
      <c r="P912">
        <v>1</v>
      </c>
      <c r="Q912" t="s">
        <v>8963</v>
      </c>
      <c r="R912" t="s">
        <v>8964</v>
      </c>
      <c r="S912">
        <v>63</v>
      </c>
      <c r="T912" t="s">
        <v>4989</v>
      </c>
      <c r="U912" t="s">
        <v>4990</v>
      </c>
      <c r="V912" t="s">
        <v>4991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4981</v>
      </c>
      <c r="B913" t="s">
        <v>5287</v>
      </c>
      <c r="C913">
        <v>194</v>
      </c>
      <c r="D913">
        <v>141</v>
      </c>
      <c r="E913">
        <v>14000</v>
      </c>
      <c r="F913">
        <v>3000</v>
      </c>
      <c r="G913" t="s">
        <v>5231</v>
      </c>
      <c r="H913">
        <v>29000</v>
      </c>
      <c r="I913">
        <v>164435221</v>
      </c>
      <c r="J913" t="s">
        <v>6387</v>
      </c>
      <c r="K913" t="s">
        <v>5141</v>
      </c>
      <c r="L913" t="s">
        <v>939</v>
      </c>
      <c r="M913">
        <v>525801</v>
      </c>
      <c r="N913">
        <v>48153</v>
      </c>
      <c r="O913" t="s">
        <v>5591</v>
      </c>
      <c r="P913">
        <v>0</v>
      </c>
      <c r="Q913" t="s">
        <v>8965</v>
      </c>
      <c r="R913" t="s">
        <v>8966</v>
      </c>
      <c r="S913">
        <v>667</v>
      </c>
      <c r="T913" t="s">
        <v>4989</v>
      </c>
      <c r="U913" t="s">
        <v>4990</v>
      </c>
      <c r="V913" t="s">
        <v>4991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4981</v>
      </c>
      <c r="B914" t="s">
        <v>6835</v>
      </c>
      <c r="C914">
        <v>558</v>
      </c>
      <c r="D914">
        <v>157</v>
      </c>
      <c r="E914">
        <v>0</v>
      </c>
      <c r="F914">
        <v>304</v>
      </c>
      <c r="G914" t="s">
        <v>7271</v>
      </c>
      <c r="H914">
        <v>1000</v>
      </c>
      <c r="I914">
        <v>95720716</v>
      </c>
      <c r="J914" t="s">
        <v>7281</v>
      </c>
      <c r="K914" t="s">
        <v>6123</v>
      </c>
      <c r="L914" t="s">
        <v>940</v>
      </c>
      <c r="M914">
        <v>216032</v>
      </c>
      <c r="N914">
        <v>2759</v>
      </c>
      <c r="O914" t="s">
        <v>8967</v>
      </c>
      <c r="P914">
        <v>0</v>
      </c>
      <c r="Q914" t="s">
        <v>8968</v>
      </c>
      <c r="R914" t="s">
        <v>8969</v>
      </c>
      <c r="S914">
        <v>640</v>
      </c>
      <c r="T914" t="s">
        <v>4989</v>
      </c>
      <c r="U914" t="s">
        <v>4990</v>
      </c>
      <c r="V914" t="s">
        <v>5452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4981</v>
      </c>
      <c r="B915" t="s">
        <v>5932</v>
      </c>
      <c r="C915">
        <v>183</v>
      </c>
      <c r="D915">
        <v>106</v>
      </c>
      <c r="E915">
        <v>235</v>
      </c>
      <c r="F915">
        <v>931</v>
      </c>
      <c r="G915" t="s">
        <v>5805</v>
      </c>
      <c r="H915">
        <v>4000</v>
      </c>
      <c r="I915">
        <v>118683135</v>
      </c>
      <c r="J915" t="s">
        <v>6134</v>
      </c>
      <c r="K915" t="s">
        <v>5170</v>
      </c>
      <c r="L915" t="s">
        <v>941</v>
      </c>
      <c r="M915">
        <v>102167</v>
      </c>
      <c r="N915">
        <v>8315</v>
      </c>
      <c r="O915" t="s">
        <v>8970</v>
      </c>
      <c r="P915">
        <v>1</v>
      </c>
      <c r="Q915" t="s">
        <v>8971</v>
      </c>
      <c r="R915" t="s">
        <v>8972</v>
      </c>
      <c r="S915">
        <v>483</v>
      </c>
      <c r="T915" t="s">
        <v>4989</v>
      </c>
      <c r="U915" t="s">
        <v>4990</v>
      </c>
      <c r="V915" t="s">
        <v>4991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4981</v>
      </c>
      <c r="B916" t="s">
        <v>8973</v>
      </c>
      <c r="C916">
        <v>238</v>
      </c>
      <c r="D916">
        <v>108</v>
      </c>
      <c r="E916">
        <v>58</v>
      </c>
      <c r="F916">
        <v>838</v>
      </c>
      <c r="G916" t="s">
        <v>6921</v>
      </c>
      <c r="H916">
        <v>14000</v>
      </c>
      <c r="I916">
        <v>143704210</v>
      </c>
      <c r="J916" t="s">
        <v>8974</v>
      </c>
      <c r="K916" t="s">
        <v>5327</v>
      </c>
      <c r="L916" t="s">
        <v>942</v>
      </c>
      <c r="M916">
        <v>145974</v>
      </c>
      <c r="N916">
        <v>26002</v>
      </c>
      <c r="O916" t="s">
        <v>5300</v>
      </c>
      <c r="P916">
        <v>1</v>
      </c>
      <c r="Q916" t="s">
        <v>8975</v>
      </c>
      <c r="R916" t="s">
        <v>8976</v>
      </c>
      <c r="S916">
        <v>611</v>
      </c>
      <c r="T916" t="s">
        <v>4989</v>
      </c>
      <c r="U916" t="s">
        <v>4990</v>
      </c>
      <c r="V916" t="s">
        <v>4991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4981</v>
      </c>
      <c r="B917" t="s">
        <v>7673</v>
      </c>
      <c r="C917">
        <v>186</v>
      </c>
      <c r="D917">
        <v>125</v>
      </c>
      <c r="E917">
        <v>0</v>
      </c>
      <c r="F917">
        <v>11000</v>
      </c>
      <c r="G917" t="s">
        <v>5884</v>
      </c>
      <c r="H917">
        <v>14000</v>
      </c>
      <c r="I917">
        <v>110476776</v>
      </c>
      <c r="J917" t="s">
        <v>6351</v>
      </c>
      <c r="K917" t="s">
        <v>5511</v>
      </c>
      <c r="L917" t="s">
        <v>943</v>
      </c>
      <c r="M917">
        <v>95437</v>
      </c>
      <c r="N917">
        <v>45696</v>
      </c>
      <c r="O917" t="s">
        <v>5175</v>
      </c>
      <c r="P917">
        <v>12</v>
      </c>
      <c r="Q917" t="s">
        <v>8977</v>
      </c>
      <c r="R917" t="s">
        <v>8978</v>
      </c>
      <c r="S917">
        <v>211</v>
      </c>
      <c r="T917" t="s">
        <v>4989</v>
      </c>
      <c r="U917" t="s">
        <v>4990</v>
      </c>
      <c r="V917" t="s">
        <v>4991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4981</v>
      </c>
      <c r="B918" t="s">
        <v>8979</v>
      </c>
      <c r="C918">
        <v>144</v>
      </c>
      <c r="D918">
        <v>107</v>
      </c>
      <c r="E918">
        <v>422</v>
      </c>
      <c r="F918">
        <v>379</v>
      </c>
      <c r="G918" t="s">
        <v>8980</v>
      </c>
      <c r="H918">
        <v>631</v>
      </c>
      <c r="I918">
        <v>80270227</v>
      </c>
      <c r="J918" t="s">
        <v>6309</v>
      </c>
      <c r="K918" t="s">
        <v>8981</v>
      </c>
      <c r="L918" t="s">
        <v>944</v>
      </c>
      <c r="M918">
        <v>66382</v>
      </c>
      <c r="N918">
        <v>2297</v>
      </c>
      <c r="O918" t="s">
        <v>8412</v>
      </c>
      <c r="P918">
        <v>5</v>
      </c>
      <c r="Q918" t="s">
        <v>8982</v>
      </c>
      <c r="R918" t="s">
        <v>8983</v>
      </c>
      <c r="S918">
        <v>612</v>
      </c>
      <c r="T918" t="s">
        <v>4989</v>
      </c>
      <c r="U918" t="s">
        <v>4990</v>
      </c>
      <c r="V918" t="s">
        <v>4991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4981</v>
      </c>
      <c r="B919" t="s">
        <v>8984</v>
      </c>
      <c r="C919">
        <v>156</v>
      </c>
      <c r="D919">
        <v>215</v>
      </c>
      <c r="E919">
        <v>0</v>
      </c>
      <c r="F919">
        <v>463</v>
      </c>
      <c r="G919" t="s">
        <v>6691</v>
      </c>
      <c r="H919">
        <v>648</v>
      </c>
      <c r="I919">
        <v>36385763</v>
      </c>
      <c r="J919" t="s">
        <v>7747</v>
      </c>
      <c r="K919" t="s">
        <v>5506</v>
      </c>
      <c r="L919" t="s">
        <v>945</v>
      </c>
      <c r="M919">
        <v>138941</v>
      </c>
      <c r="N919">
        <v>1937</v>
      </c>
      <c r="O919" t="s">
        <v>8985</v>
      </c>
      <c r="P919">
        <v>0</v>
      </c>
      <c r="Q919" t="s">
        <v>8986</v>
      </c>
      <c r="R919" t="s">
        <v>8987</v>
      </c>
      <c r="S919">
        <v>1448</v>
      </c>
      <c r="T919" t="s">
        <v>4989</v>
      </c>
      <c r="U919" t="s">
        <v>4990</v>
      </c>
      <c r="V919" t="s">
        <v>5452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4981</v>
      </c>
      <c r="B920" t="s">
        <v>8988</v>
      </c>
      <c r="C920">
        <v>215</v>
      </c>
      <c r="D920">
        <v>118</v>
      </c>
      <c r="E920">
        <v>71</v>
      </c>
      <c r="F920">
        <v>634</v>
      </c>
      <c r="G920" t="s">
        <v>5212</v>
      </c>
      <c r="H920">
        <v>16000</v>
      </c>
      <c r="I920">
        <v>37035845</v>
      </c>
      <c r="J920" t="s">
        <v>7254</v>
      </c>
      <c r="K920" t="s">
        <v>5225</v>
      </c>
      <c r="L920" t="s">
        <v>946</v>
      </c>
      <c r="M920">
        <v>136680</v>
      </c>
      <c r="N920">
        <v>28045</v>
      </c>
      <c r="O920" t="s">
        <v>8989</v>
      </c>
      <c r="P920">
        <v>2</v>
      </c>
      <c r="Q920" t="s">
        <v>8990</v>
      </c>
      <c r="R920" t="s">
        <v>8991</v>
      </c>
      <c r="S920">
        <v>149</v>
      </c>
      <c r="T920" t="s">
        <v>4989</v>
      </c>
      <c r="U920" t="s">
        <v>4990</v>
      </c>
      <c r="V920" t="s">
        <v>5452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4981</v>
      </c>
      <c r="B921" t="s">
        <v>8992</v>
      </c>
      <c r="C921">
        <v>140</v>
      </c>
      <c r="D921">
        <v>118</v>
      </c>
      <c r="E921">
        <v>869</v>
      </c>
      <c r="F921">
        <v>21</v>
      </c>
      <c r="G921" t="s">
        <v>8993</v>
      </c>
      <c r="H921">
        <v>134</v>
      </c>
      <c r="I921">
        <v>34580635</v>
      </c>
      <c r="J921" t="s">
        <v>8361</v>
      </c>
      <c r="K921" t="s">
        <v>8994</v>
      </c>
      <c r="L921" t="s">
        <v>947</v>
      </c>
      <c r="M921">
        <v>100743</v>
      </c>
      <c r="N921">
        <v>209</v>
      </c>
      <c r="O921" t="s">
        <v>8995</v>
      </c>
      <c r="P921">
        <v>1</v>
      </c>
      <c r="Q921" t="s">
        <v>8996</v>
      </c>
      <c r="R921" t="s">
        <v>8997</v>
      </c>
      <c r="S921">
        <v>549</v>
      </c>
      <c r="T921" t="s">
        <v>4989</v>
      </c>
      <c r="U921" t="s">
        <v>5006</v>
      </c>
      <c r="V921" t="s">
        <v>5452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4981</v>
      </c>
      <c r="B922" t="s">
        <v>5369</v>
      </c>
      <c r="C922">
        <v>133</v>
      </c>
      <c r="D922">
        <v>178</v>
      </c>
      <c r="E922">
        <v>17000</v>
      </c>
      <c r="F922">
        <v>574</v>
      </c>
      <c r="G922" t="s">
        <v>5232</v>
      </c>
      <c r="H922">
        <v>22000</v>
      </c>
      <c r="I922">
        <v>42438300</v>
      </c>
      <c r="J922" t="s">
        <v>6387</v>
      </c>
      <c r="K922" t="s">
        <v>6404</v>
      </c>
      <c r="L922" t="s">
        <v>948</v>
      </c>
      <c r="M922">
        <v>333542</v>
      </c>
      <c r="N922">
        <v>24183</v>
      </c>
      <c r="O922" t="s">
        <v>7617</v>
      </c>
      <c r="P922">
        <v>2</v>
      </c>
      <c r="Q922" t="s">
        <v>8998</v>
      </c>
      <c r="R922" t="s">
        <v>8999</v>
      </c>
      <c r="S922">
        <v>533</v>
      </c>
      <c r="T922" t="s">
        <v>4989</v>
      </c>
      <c r="U922" t="s">
        <v>4990</v>
      </c>
      <c r="V922" t="s">
        <v>5452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4981</v>
      </c>
      <c r="B923" t="s">
        <v>9000</v>
      </c>
      <c r="C923">
        <v>203</v>
      </c>
      <c r="D923">
        <v>92</v>
      </c>
      <c r="E923">
        <v>180</v>
      </c>
      <c r="F923">
        <v>75</v>
      </c>
      <c r="G923" t="s">
        <v>9001</v>
      </c>
      <c r="H923">
        <v>211</v>
      </c>
      <c r="I923">
        <v>23324666</v>
      </c>
      <c r="J923" t="s">
        <v>5009</v>
      </c>
      <c r="K923" t="s">
        <v>9002</v>
      </c>
      <c r="L923" t="s">
        <v>949</v>
      </c>
      <c r="M923">
        <v>97775</v>
      </c>
      <c r="N923">
        <v>488</v>
      </c>
      <c r="O923" t="s">
        <v>9003</v>
      </c>
      <c r="P923">
        <v>1</v>
      </c>
      <c r="Q923" t="s">
        <v>9004</v>
      </c>
      <c r="R923" t="s">
        <v>9005</v>
      </c>
      <c r="S923">
        <v>211</v>
      </c>
      <c r="T923" t="s">
        <v>4989</v>
      </c>
      <c r="U923" t="s">
        <v>6174</v>
      </c>
      <c r="V923" t="s">
        <v>5452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4981</v>
      </c>
      <c r="B924" t="s">
        <v>9006</v>
      </c>
      <c r="C924">
        <v>127</v>
      </c>
      <c r="D924">
        <v>104</v>
      </c>
      <c r="E924">
        <v>13</v>
      </c>
      <c r="F924">
        <v>343</v>
      </c>
      <c r="G924" t="s">
        <v>5592</v>
      </c>
      <c r="H924">
        <v>961</v>
      </c>
      <c r="I924">
        <v>23020488</v>
      </c>
      <c r="J924" t="s">
        <v>6008</v>
      </c>
      <c r="K924" t="s">
        <v>5589</v>
      </c>
      <c r="L924" t="s">
        <v>950</v>
      </c>
      <c r="M924">
        <v>42324</v>
      </c>
      <c r="N924">
        <v>2422</v>
      </c>
      <c r="O924" t="s">
        <v>9007</v>
      </c>
      <c r="P924">
        <v>3</v>
      </c>
      <c r="Q924" t="s">
        <v>9008</v>
      </c>
      <c r="R924" t="s">
        <v>9009</v>
      </c>
      <c r="S924">
        <v>180</v>
      </c>
      <c r="T924" t="s">
        <v>4989</v>
      </c>
      <c r="U924" t="s">
        <v>4990</v>
      </c>
      <c r="V924" t="s">
        <v>4991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4981</v>
      </c>
      <c r="B925" t="s">
        <v>7825</v>
      </c>
      <c r="C925">
        <v>155</v>
      </c>
      <c r="D925">
        <v>116</v>
      </c>
      <c r="E925">
        <v>101</v>
      </c>
      <c r="F925">
        <v>79</v>
      </c>
      <c r="G925" t="s">
        <v>9010</v>
      </c>
      <c r="H925">
        <v>889</v>
      </c>
      <c r="I925">
        <v>90567722</v>
      </c>
      <c r="J925" t="s">
        <v>22</v>
      </c>
      <c r="K925" t="s">
        <v>8515</v>
      </c>
      <c r="L925" t="s">
        <v>951</v>
      </c>
      <c r="M925">
        <v>185878</v>
      </c>
      <c r="N925">
        <v>1711</v>
      </c>
      <c r="O925" t="s">
        <v>9011</v>
      </c>
      <c r="P925">
        <v>1</v>
      </c>
      <c r="Q925" t="s">
        <v>9012</v>
      </c>
      <c r="R925" t="s">
        <v>9013</v>
      </c>
      <c r="S925">
        <v>481</v>
      </c>
      <c r="T925" t="s">
        <v>4989</v>
      </c>
      <c r="U925" t="s">
        <v>4990</v>
      </c>
      <c r="V925" t="s">
        <v>5452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4981</v>
      </c>
      <c r="B926" t="s">
        <v>9014</v>
      </c>
      <c r="C926">
        <v>98</v>
      </c>
      <c r="D926">
        <v>90</v>
      </c>
      <c r="E926">
        <v>176</v>
      </c>
      <c r="F926">
        <v>523</v>
      </c>
      <c r="G926" t="s">
        <v>6819</v>
      </c>
      <c r="H926">
        <v>677</v>
      </c>
      <c r="I926">
        <v>72601713</v>
      </c>
      <c r="J926" t="s">
        <v>7401</v>
      </c>
      <c r="K926" t="s">
        <v>9015</v>
      </c>
      <c r="L926" t="s">
        <v>952</v>
      </c>
      <c r="M926">
        <v>21396</v>
      </c>
      <c r="N926">
        <v>2055</v>
      </c>
      <c r="O926" t="s">
        <v>5655</v>
      </c>
      <c r="P926">
        <v>1</v>
      </c>
      <c r="Q926" t="s">
        <v>9016</v>
      </c>
      <c r="R926" t="s">
        <v>9017</v>
      </c>
      <c r="S926">
        <v>155</v>
      </c>
      <c r="T926" t="s">
        <v>4989</v>
      </c>
      <c r="U926" t="s">
        <v>5605</v>
      </c>
      <c r="V926" t="s">
        <v>5039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4981</v>
      </c>
      <c r="B927" t="s">
        <v>9018</v>
      </c>
      <c r="C927">
        <v>71</v>
      </c>
      <c r="D927">
        <v>93</v>
      </c>
      <c r="E927">
        <v>14</v>
      </c>
      <c r="F927">
        <v>728</v>
      </c>
      <c r="G927" t="s">
        <v>9019</v>
      </c>
      <c r="H927">
        <v>2000</v>
      </c>
      <c r="I927">
        <v>35092918</v>
      </c>
      <c r="J927" t="s">
        <v>7473</v>
      </c>
      <c r="K927" t="s">
        <v>5717</v>
      </c>
      <c r="L927" t="s">
        <v>953</v>
      </c>
      <c r="M927">
        <v>15740</v>
      </c>
      <c r="N927">
        <v>5468</v>
      </c>
      <c r="O927" t="s">
        <v>9020</v>
      </c>
      <c r="P927">
        <v>0</v>
      </c>
      <c r="Q927" t="s">
        <v>9021</v>
      </c>
      <c r="R927" t="s">
        <v>9022</v>
      </c>
      <c r="S927">
        <v>110</v>
      </c>
      <c r="T927" t="s">
        <v>4989</v>
      </c>
      <c r="U927" t="s">
        <v>4990</v>
      </c>
      <c r="V927" t="s">
        <v>5039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4981</v>
      </c>
      <c r="B928" t="s">
        <v>5126</v>
      </c>
      <c r="C928">
        <v>299</v>
      </c>
      <c r="D928">
        <v>130</v>
      </c>
      <c r="E928">
        <v>129</v>
      </c>
      <c r="F928">
        <v>12000</v>
      </c>
      <c r="G928" t="s">
        <v>5428</v>
      </c>
      <c r="H928">
        <v>21000</v>
      </c>
      <c r="I928">
        <v>296623634</v>
      </c>
      <c r="J928" t="s">
        <v>5883</v>
      </c>
      <c r="K928" t="s">
        <v>5606</v>
      </c>
      <c r="L928" t="s">
        <v>954</v>
      </c>
      <c r="M928">
        <v>220758</v>
      </c>
      <c r="N928">
        <v>64040</v>
      </c>
      <c r="O928" t="s">
        <v>5884</v>
      </c>
      <c r="P928">
        <v>2</v>
      </c>
      <c r="Q928" t="s">
        <v>9023</v>
      </c>
      <c r="R928" t="s">
        <v>9024</v>
      </c>
      <c r="S928">
        <v>919</v>
      </c>
      <c r="T928" t="s">
        <v>4989</v>
      </c>
      <c r="U928" t="s">
        <v>4990</v>
      </c>
      <c r="V928" t="s">
        <v>4991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4981</v>
      </c>
      <c r="B929" t="s">
        <v>5082</v>
      </c>
      <c r="C929">
        <v>212</v>
      </c>
      <c r="D929">
        <v>90</v>
      </c>
      <c r="E929">
        <v>80</v>
      </c>
      <c r="F929">
        <v>21</v>
      </c>
      <c r="G929" t="s">
        <v>5566</v>
      </c>
      <c r="H929">
        <v>145</v>
      </c>
      <c r="I929">
        <v>267652016</v>
      </c>
      <c r="J929" t="s">
        <v>5188</v>
      </c>
      <c r="K929" t="s">
        <v>9025</v>
      </c>
      <c r="L929" t="s">
        <v>955</v>
      </c>
      <c r="M929">
        <v>467113</v>
      </c>
      <c r="N929">
        <v>275</v>
      </c>
      <c r="O929" t="s">
        <v>9026</v>
      </c>
      <c r="P929">
        <v>1</v>
      </c>
      <c r="Q929" t="s">
        <v>9027</v>
      </c>
      <c r="R929" t="s">
        <v>9028</v>
      </c>
      <c r="S929">
        <v>945</v>
      </c>
      <c r="T929" t="s">
        <v>4989</v>
      </c>
      <c r="U929" t="s">
        <v>4990</v>
      </c>
      <c r="V929" t="s">
        <v>5039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4981</v>
      </c>
      <c r="B930" t="s">
        <v>9029</v>
      </c>
      <c r="C930">
        <v>413</v>
      </c>
      <c r="D930">
        <v>106</v>
      </c>
      <c r="E930">
        <v>53</v>
      </c>
      <c r="F930">
        <v>593</v>
      </c>
      <c r="G930" t="s">
        <v>7460</v>
      </c>
      <c r="H930">
        <v>13000</v>
      </c>
      <c r="I930">
        <v>62453315</v>
      </c>
      <c r="J930" t="s">
        <v>9030</v>
      </c>
      <c r="K930" t="s">
        <v>5926</v>
      </c>
      <c r="L930" t="s">
        <v>956</v>
      </c>
      <c r="M930">
        <v>200035</v>
      </c>
      <c r="N930">
        <v>14607</v>
      </c>
      <c r="O930" t="s">
        <v>9031</v>
      </c>
      <c r="P930">
        <v>2</v>
      </c>
      <c r="Q930" t="s">
        <v>9032</v>
      </c>
      <c r="R930" t="s">
        <v>9033</v>
      </c>
      <c r="S930">
        <v>407</v>
      </c>
      <c r="T930" t="s">
        <v>4989</v>
      </c>
      <c r="U930" t="s">
        <v>4990</v>
      </c>
      <c r="V930" t="s">
        <v>4991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4981</v>
      </c>
      <c r="B931" t="s">
        <v>5404</v>
      </c>
      <c r="C931">
        <v>67</v>
      </c>
      <c r="D931">
        <v>155</v>
      </c>
      <c r="E931">
        <v>58</v>
      </c>
      <c r="F931">
        <v>720</v>
      </c>
      <c r="G931" t="s">
        <v>5351</v>
      </c>
      <c r="H931">
        <v>25000</v>
      </c>
      <c r="I931">
        <v>165500000</v>
      </c>
      <c r="J931" t="s">
        <v>5134</v>
      </c>
      <c r="K931" t="s">
        <v>5049</v>
      </c>
      <c r="L931" t="s">
        <v>957</v>
      </c>
      <c r="M931">
        <v>145257</v>
      </c>
      <c r="N931">
        <v>38518</v>
      </c>
      <c r="O931" t="s">
        <v>6506</v>
      </c>
      <c r="P931">
        <v>0</v>
      </c>
      <c r="Q931" t="s">
        <v>9034</v>
      </c>
      <c r="R931" t="s">
        <v>9035</v>
      </c>
      <c r="S931">
        <v>322</v>
      </c>
      <c r="T931" t="s">
        <v>4989</v>
      </c>
      <c r="U931" t="s">
        <v>4990</v>
      </c>
      <c r="V931" t="s">
        <v>4991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4981</v>
      </c>
      <c r="B932" t="s">
        <v>7708</v>
      </c>
      <c r="C932">
        <v>109</v>
      </c>
      <c r="D932">
        <v>139</v>
      </c>
      <c r="E932">
        <v>488</v>
      </c>
      <c r="F932">
        <v>597</v>
      </c>
      <c r="G932" t="s">
        <v>6318</v>
      </c>
      <c r="H932">
        <v>10000</v>
      </c>
      <c r="I932">
        <v>153620822</v>
      </c>
      <c r="J932" t="s">
        <v>8615</v>
      </c>
      <c r="K932" t="s">
        <v>5400</v>
      </c>
      <c r="L932" t="s">
        <v>958</v>
      </c>
      <c r="M932">
        <v>189923</v>
      </c>
      <c r="N932">
        <v>12182</v>
      </c>
      <c r="O932" t="s">
        <v>9036</v>
      </c>
      <c r="P932">
        <v>0</v>
      </c>
      <c r="Q932" t="s">
        <v>9037</v>
      </c>
      <c r="R932" t="s">
        <v>9038</v>
      </c>
      <c r="S932">
        <v>318</v>
      </c>
      <c r="T932" t="s">
        <v>4989</v>
      </c>
      <c r="U932" t="s">
        <v>4990</v>
      </c>
      <c r="V932" t="s">
        <v>5452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4981</v>
      </c>
      <c r="B933" t="s">
        <v>7034</v>
      </c>
      <c r="C933">
        <v>457</v>
      </c>
      <c r="D933">
        <v>112</v>
      </c>
      <c r="E933">
        <v>3000</v>
      </c>
      <c r="F933">
        <v>1000</v>
      </c>
      <c r="G933" t="s">
        <v>7034</v>
      </c>
      <c r="H933">
        <v>15000</v>
      </c>
      <c r="I933">
        <v>218628680</v>
      </c>
      <c r="J933" t="s">
        <v>7254</v>
      </c>
      <c r="K933" t="s">
        <v>5204</v>
      </c>
      <c r="L933" t="s">
        <v>959</v>
      </c>
      <c r="M933">
        <v>471644</v>
      </c>
      <c r="N933">
        <v>21773</v>
      </c>
      <c r="O933" t="s">
        <v>6778</v>
      </c>
      <c r="P933">
        <v>1</v>
      </c>
      <c r="Q933" t="s">
        <v>9039</v>
      </c>
      <c r="R933" t="s">
        <v>9040</v>
      </c>
      <c r="S933">
        <v>623</v>
      </c>
      <c r="T933" t="s">
        <v>4989</v>
      </c>
      <c r="U933" t="s">
        <v>4990</v>
      </c>
      <c r="V933" t="s">
        <v>5452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4981</v>
      </c>
      <c r="B934" t="s">
        <v>6132</v>
      </c>
      <c r="C934">
        <v>156</v>
      </c>
      <c r="D934">
        <v>139</v>
      </c>
      <c r="E934">
        <v>274</v>
      </c>
      <c r="F934">
        <v>285</v>
      </c>
      <c r="G934" t="s">
        <v>7632</v>
      </c>
      <c r="H934">
        <v>625</v>
      </c>
      <c r="I934">
        <v>147637474</v>
      </c>
      <c r="J934" t="s">
        <v>6134</v>
      </c>
      <c r="K934" t="s">
        <v>9041</v>
      </c>
      <c r="L934" t="s">
        <v>960</v>
      </c>
      <c r="M934">
        <v>224671</v>
      </c>
      <c r="N934">
        <v>1474</v>
      </c>
      <c r="O934" t="s">
        <v>9042</v>
      </c>
      <c r="P934">
        <v>0</v>
      </c>
      <c r="Q934" t="s">
        <v>9043</v>
      </c>
      <c r="R934" t="s">
        <v>9044</v>
      </c>
      <c r="S934">
        <v>470</v>
      </c>
      <c r="T934" t="s">
        <v>4989</v>
      </c>
      <c r="U934" t="s">
        <v>4990</v>
      </c>
      <c r="V934" t="s">
        <v>4991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4981</v>
      </c>
      <c r="B935" t="s">
        <v>5392</v>
      </c>
      <c r="C935">
        <v>55</v>
      </c>
      <c r="D935">
        <v>115</v>
      </c>
      <c r="E935">
        <v>293</v>
      </c>
      <c r="F935">
        <v>878</v>
      </c>
      <c r="G935" t="s">
        <v>5546</v>
      </c>
      <c r="H935">
        <v>49000</v>
      </c>
      <c r="I935">
        <v>135014968</v>
      </c>
      <c r="J935" t="s">
        <v>9045</v>
      </c>
      <c r="K935" t="s">
        <v>5641</v>
      </c>
      <c r="L935" t="s">
        <v>961</v>
      </c>
      <c r="M935">
        <v>80580</v>
      </c>
      <c r="N935">
        <v>74382</v>
      </c>
      <c r="O935" t="s">
        <v>7130</v>
      </c>
      <c r="P935">
        <v>1</v>
      </c>
      <c r="Q935" t="s">
        <v>9046</v>
      </c>
      <c r="R935" t="s">
        <v>9047</v>
      </c>
      <c r="S935">
        <v>375</v>
      </c>
      <c r="T935" t="s">
        <v>4989</v>
      </c>
      <c r="U935" t="s">
        <v>4990</v>
      </c>
      <c r="V935" t="s">
        <v>4991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4981</v>
      </c>
      <c r="B936" t="s">
        <v>6408</v>
      </c>
      <c r="C936">
        <v>272</v>
      </c>
      <c r="D936">
        <v>143</v>
      </c>
      <c r="E936">
        <v>285</v>
      </c>
      <c r="F936">
        <v>7000</v>
      </c>
      <c r="G936" t="s">
        <v>6000</v>
      </c>
      <c r="H936">
        <v>11000</v>
      </c>
      <c r="I936">
        <v>2175312</v>
      </c>
      <c r="J936" t="s">
        <v>22</v>
      </c>
      <c r="K936" t="s">
        <v>5289</v>
      </c>
      <c r="L936" t="s">
        <v>962</v>
      </c>
      <c r="M936">
        <v>131227</v>
      </c>
      <c r="N936">
        <v>28176</v>
      </c>
      <c r="O936" t="s">
        <v>5395</v>
      </c>
      <c r="P936">
        <v>2</v>
      </c>
      <c r="Q936" t="s">
        <v>9048</v>
      </c>
      <c r="R936" t="s">
        <v>9049</v>
      </c>
      <c r="S936">
        <v>346</v>
      </c>
      <c r="T936" t="s">
        <v>4989</v>
      </c>
      <c r="U936" t="s">
        <v>4990</v>
      </c>
      <c r="V936" t="s">
        <v>4991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4981</v>
      </c>
      <c r="B937" t="s">
        <v>7253</v>
      </c>
      <c r="C937">
        <v>117</v>
      </c>
      <c r="D937">
        <v>96</v>
      </c>
      <c r="E937">
        <v>65</v>
      </c>
      <c r="F937">
        <v>828</v>
      </c>
      <c r="G937" t="s">
        <v>6761</v>
      </c>
      <c r="H937">
        <v>12000</v>
      </c>
      <c r="I937">
        <v>126203320</v>
      </c>
      <c r="J937" t="s">
        <v>6351</v>
      </c>
      <c r="K937" t="s">
        <v>5189</v>
      </c>
      <c r="L937" t="s">
        <v>963</v>
      </c>
      <c r="M937">
        <v>110432</v>
      </c>
      <c r="N937">
        <v>26826</v>
      </c>
      <c r="O937" t="s">
        <v>8878</v>
      </c>
      <c r="P937">
        <v>1</v>
      </c>
      <c r="Q937" t="s">
        <v>9050</v>
      </c>
      <c r="R937" t="s">
        <v>9051</v>
      </c>
      <c r="S937">
        <v>309</v>
      </c>
      <c r="T937" t="s">
        <v>4989</v>
      </c>
      <c r="U937" t="s">
        <v>4990</v>
      </c>
      <c r="V937" t="s">
        <v>4991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4981</v>
      </c>
      <c r="B938" t="s">
        <v>5255</v>
      </c>
      <c r="C938">
        <v>539</v>
      </c>
      <c r="D938">
        <v>112</v>
      </c>
      <c r="E938">
        <v>14000</v>
      </c>
      <c r="F938">
        <v>417</v>
      </c>
      <c r="G938" t="s">
        <v>6615</v>
      </c>
      <c r="H938">
        <v>1000</v>
      </c>
      <c r="I938">
        <v>126975169</v>
      </c>
      <c r="J938" t="s">
        <v>9052</v>
      </c>
      <c r="K938" t="s">
        <v>9053</v>
      </c>
      <c r="L938" t="s">
        <v>964</v>
      </c>
      <c r="M938">
        <v>287822</v>
      </c>
      <c r="N938">
        <v>3388</v>
      </c>
      <c r="O938" t="s">
        <v>9054</v>
      </c>
      <c r="P938">
        <v>0</v>
      </c>
      <c r="Q938" t="s">
        <v>9055</v>
      </c>
      <c r="R938" t="s">
        <v>9056</v>
      </c>
      <c r="S938">
        <v>849</v>
      </c>
      <c r="T938" t="s">
        <v>4989</v>
      </c>
      <c r="U938" t="s">
        <v>4990</v>
      </c>
      <c r="V938" t="s">
        <v>4991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4981</v>
      </c>
      <c r="B939" t="s">
        <v>6224</v>
      </c>
      <c r="C939">
        <v>169</v>
      </c>
      <c r="D939">
        <v>131</v>
      </c>
      <c r="E939">
        <v>0</v>
      </c>
      <c r="F939">
        <v>658</v>
      </c>
      <c r="G939" t="s">
        <v>5163</v>
      </c>
      <c r="H939">
        <v>8000</v>
      </c>
      <c r="I939">
        <v>125548685</v>
      </c>
      <c r="J939" t="s">
        <v>6239</v>
      </c>
      <c r="K939" t="s">
        <v>6225</v>
      </c>
      <c r="L939" t="s">
        <v>965</v>
      </c>
      <c r="M939">
        <v>135246</v>
      </c>
      <c r="N939">
        <v>10003</v>
      </c>
      <c r="O939" t="s">
        <v>9057</v>
      </c>
      <c r="P939">
        <v>0</v>
      </c>
      <c r="Q939" t="s">
        <v>9058</v>
      </c>
      <c r="R939" t="s">
        <v>9059</v>
      </c>
      <c r="S939">
        <v>498</v>
      </c>
      <c r="T939" t="s">
        <v>4989</v>
      </c>
      <c r="U939" t="s">
        <v>4990</v>
      </c>
      <c r="V939" t="s">
        <v>5452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4981</v>
      </c>
      <c r="B940" t="s">
        <v>8419</v>
      </c>
      <c r="C940">
        <v>140</v>
      </c>
      <c r="D940">
        <v>116</v>
      </c>
      <c r="E940">
        <v>80</v>
      </c>
      <c r="F940">
        <v>651</v>
      </c>
      <c r="G940" t="s">
        <v>7319</v>
      </c>
      <c r="H940">
        <v>11000</v>
      </c>
      <c r="I940">
        <v>105807520</v>
      </c>
      <c r="J940" t="s">
        <v>6351</v>
      </c>
      <c r="K940" t="s">
        <v>5516</v>
      </c>
      <c r="L940" t="s">
        <v>966</v>
      </c>
      <c r="M940">
        <v>156717</v>
      </c>
      <c r="N940">
        <v>14087</v>
      </c>
      <c r="O940" t="s">
        <v>9060</v>
      </c>
      <c r="P940">
        <v>2</v>
      </c>
      <c r="Q940" t="s">
        <v>9061</v>
      </c>
      <c r="R940" t="s">
        <v>9062</v>
      </c>
      <c r="S940">
        <v>357</v>
      </c>
      <c r="T940" t="s">
        <v>4989</v>
      </c>
      <c r="U940" t="s">
        <v>4990</v>
      </c>
      <c r="V940" t="s">
        <v>4991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4981</v>
      </c>
      <c r="B941" t="s">
        <v>6694</v>
      </c>
      <c r="C941">
        <v>330</v>
      </c>
      <c r="D941">
        <v>112</v>
      </c>
      <c r="E941">
        <v>97</v>
      </c>
      <c r="F941">
        <v>584</v>
      </c>
      <c r="G941" t="s">
        <v>9063</v>
      </c>
      <c r="H941">
        <v>17000</v>
      </c>
      <c r="I941">
        <v>191616238</v>
      </c>
      <c r="J941" t="s">
        <v>6409</v>
      </c>
      <c r="K941" t="s">
        <v>5334</v>
      </c>
      <c r="L941" t="s">
        <v>967</v>
      </c>
      <c r="M941">
        <v>258186</v>
      </c>
      <c r="N941">
        <v>19428</v>
      </c>
      <c r="O941" t="s">
        <v>6954</v>
      </c>
      <c r="P941">
        <v>2</v>
      </c>
      <c r="Q941" t="s">
        <v>9064</v>
      </c>
      <c r="R941" t="s">
        <v>9065</v>
      </c>
      <c r="S941">
        <v>322</v>
      </c>
      <c r="T941" t="s">
        <v>4989</v>
      </c>
      <c r="U941" t="s">
        <v>4990</v>
      </c>
      <c r="V941" t="s">
        <v>5452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4981</v>
      </c>
      <c r="B942" t="s">
        <v>9066</v>
      </c>
      <c r="C942">
        <v>120</v>
      </c>
      <c r="D942">
        <v>123</v>
      </c>
      <c r="E942">
        <v>277</v>
      </c>
      <c r="F942">
        <v>4000</v>
      </c>
      <c r="G942" t="s">
        <v>5400</v>
      </c>
      <c r="H942">
        <v>11000</v>
      </c>
      <c r="I942">
        <v>105264608</v>
      </c>
      <c r="J942" t="s">
        <v>9067</v>
      </c>
      <c r="K942" t="s">
        <v>5246</v>
      </c>
      <c r="L942" t="s">
        <v>968</v>
      </c>
      <c r="M942">
        <v>239752</v>
      </c>
      <c r="N942">
        <v>25697</v>
      </c>
      <c r="O942" t="s">
        <v>5029</v>
      </c>
      <c r="P942">
        <v>0</v>
      </c>
      <c r="Q942" t="s">
        <v>9068</v>
      </c>
      <c r="R942" t="s">
        <v>9069</v>
      </c>
      <c r="S942">
        <v>406</v>
      </c>
      <c r="T942" t="s">
        <v>4989</v>
      </c>
      <c r="U942" t="s">
        <v>4990</v>
      </c>
      <c r="V942" t="s">
        <v>5452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4981</v>
      </c>
      <c r="B943" t="s">
        <v>5932</v>
      </c>
      <c r="C943">
        <v>190</v>
      </c>
      <c r="D943">
        <v>104</v>
      </c>
      <c r="E943">
        <v>235</v>
      </c>
      <c r="F943">
        <v>1000</v>
      </c>
      <c r="G943" t="s">
        <v>6572</v>
      </c>
      <c r="H943">
        <v>14000</v>
      </c>
      <c r="I943">
        <v>97680195</v>
      </c>
      <c r="J943" t="s">
        <v>6351</v>
      </c>
      <c r="K943" t="s">
        <v>5511</v>
      </c>
      <c r="L943" t="s">
        <v>969</v>
      </c>
      <c r="M943">
        <v>271691</v>
      </c>
      <c r="N943">
        <v>29505</v>
      </c>
      <c r="O943" t="s">
        <v>9070</v>
      </c>
      <c r="P943">
        <v>1</v>
      </c>
      <c r="Q943" t="s">
        <v>9071</v>
      </c>
      <c r="R943" t="s">
        <v>9072</v>
      </c>
      <c r="S943">
        <v>243</v>
      </c>
      <c r="T943" t="s">
        <v>4989</v>
      </c>
      <c r="U943" t="s">
        <v>4990</v>
      </c>
      <c r="V943" t="s">
        <v>4991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4981</v>
      </c>
      <c r="B944" t="s">
        <v>9073</v>
      </c>
      <c r="C944">
        <v>177</v>
      </c>
      <c r="D944">
        <v>107</v>
      </c>
      <c r="E944">
        <v>43</v>
      </c>
      <c r="F944">
        <v>569</v>
      </c>
      <c r="G944" t="s">
        <v>5133</v>
      </c>
      <c r="H944">
        <v>12000</v>
      </c>
      <c r="I944">
        <v>126088877</v>
      </c>
      <c r="J944" t="s">
        <v>6409</v>
      </c>
      <c r="K944" t="s">
        <v>5856</v>
      </c>
      <c r="L944" t="s">
        <v>970</v>
      </c>
      <c r="M944">
        <v>33354</v>
      </c>
      <c r="N944">
        <v>14569</v>
      </c>
      <c r="O944" t="s">
        <v>9074</v>
      </c>
      <c r="P944">
        <v>2</v>
      </c>
      <c r="Q944" t="s">
        <v>9075</v>
      </c>
      <c r="R944" t="s">
        <v>9076</v>
      </c>
      <c r="S944">
        <v>110</v>
      </c>
      <c r="T944" t="s">
        <v>4989</v>
      </c>
      <c r="U944" t="s">
        <v>4990</v>
      </c>
      <c r="V944" t="s">
        <v>4991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4981</v>
      </c>
      <c r="B945" t="s">
        <v>6003</v>
      </c>
      <c r="C945">
        <v>65</v>
      </c>
      <c r="D945">
        <v>124</v>
      </c>
      <c r="E945">
        <v>0</v>
      </c>
      <c r="F945">
        <v>701</v>
      </c>
      <c r="G945" t="s">
        <v>7117</v>
      </c>
      <c r="H945">
        <v>8000</v>
      </c>
      <c r="I945">
        <v>91030827</v>
      </c>
      <c r="J945" t="s">
        <v>7045</v>
      </c>
      <c r="K945" t="s">
        <v>6225</v>
      </c>
      <c r="L945" t="s">
        <v>971</v>
      </c>
      <c r="M945">
        <v>46482</v>
      </c>
      <c r="N945">
        <v>9988</v>
      </c>
      <c r="O945" t="s">
        <v>9077</v>
      </c>
      <c r="P945">
        <v>2</v>
      </c>
      <c r="Q945" t="s">
        <v>9078</v>
      </c>
      <c r="R945" t="s">
        <v>9079</v>
      </c>
      <c r="S945">
        <v>252</v>
      </c>
      <c r="T945" t="s">
        <v>4989</v>
      </c>
      <c r="U945" t="s">
        <v>4990</v>
      </c>
      <c r="V945" t="s">
        <v>4991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4981</v>
      </c>
      <c r="B946" t="s">
        <v>8644</v>
      </c>
      <c r="C946">
        <v>145</v>
      </c>
      <c r="D946">
        <v>96</v>
      </c>
      <c r="E946">
        <v>51</v>
      </c>
      <c r="F946">
        <v>322</v>
      </c>
      <c r="G946" t="s">
        <v>7002</v>
      </c>
      <c r="H946">
        <v>8000</v>
      </c>
      <c r="I946">
        <v>150315155</v>
      </c>
      <c r="J946" t="s">
        <v>7473</v>
      </c>
      <c r="K946" t="s">
        <v>6000</v>
      </c>
      <c r="L946" t="s">
        <v>972</v>
      </c>
      <c r="M946">
        <v>54010</v>
      </c>
      <c r="N946">
        <v>10886</v>
      </c>
      <c r="O946" t="s">
        <v>9080</v>
      </c>
      <c r="P946">
        <v>2</v>
      </c>
      <c r="Q946" t="s">
        <v>9081</v>
      </c>
      <c r="R946" t="s">
        <v>9082</v>
      </c>
      <c r="S946">
        <v>130</v>
      </c>
      <c r="T946" t="s">
        <v>4989</v>
      </c>
      <c r="U946" t="s">
        <v>4990</v>
      </c>
      <c r="V946" t="s">
        <v>4991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4981</v>
      </c>
      <c r="B947" t="s">
        <v>5091</v>
      </c>
      <c r="C947">
        <v>321</v>
      </c>
      <c r="D947">
        <v>125</v>
      </c>
      <c r="E947">
        <v>252</v>
      </c>
      <c r="F947">
        <v>10000</v>
      </c>
      <c r="G947" t="s">
        <v>6921</v>
      </c>
      <c r="H947">
        <v>40000</v>
      </c>
      <c r="I947">
        <v>127997349</v>
      </c>
      <c r="J947" t="s">
        <v>9083</v>
      </c>
      <c r="K947" t="s">
        <v>4995</v>
      </c>
      <c r="L947" t="s">
        <v>973</v>
      </c>
      <c r="M947">
        <v>101178</v>
      </c>
      <c r="N947">
        <v>62837</v>
      </c>
      <c r="O947" t="s">
        <v>6986</v>
      </c>
      <c r="P947">
        <v>1</v>
      </c>
      <c r="Q947" t="s">
        <v>9084</v>
      </c>
      <c r="R947" t="s">
        <v>9085</v>
      </c>
      <c r="S947">
        <v>779</v>
      </c>
      <c r="T947" t="s">
        <v>4989</v>
      </c>
      <c r="U947" t="s">
        <v>4990</v>
      </c>
      <c r="V947" t="s">
        <v>5039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4981</v>
      </c>
      <c r="B948" t="s">
        <v>9086</v>
      </c>
      <c r="C948">
        <v>230</v>
      </c>
      <c r="D948">
        <v>129</v>
      </c>
      <c r="E948">
        <v>0</v>
      </c>
      <c r="F948">
        <v>277</v>
      </c>
      <c r="G948" t="s">
        <v>9087</v>
      </c>
      <c r="H948">
        <v>18000</v>
      </c>
      <c r="I948">
        <v>88504640</v>
      </c>
      <c r="J948" t="s">
        <v>6730</v>
      </c>
      <c r="K948" t="s">
        <v>6388</v>
      </c>
      <c r="L948" t="s">
        <v>974</v>
      </c>
      <c r="M948">
        <v>273108</v>
      </c>
      <c r="N948">
        <v>19148</v>
      </c>
      <c r="O948" t="s">
        <v>7741</v>
      </c>
      <c r="P948">
        <v>2</v>
      </c>
      <c r="Q948" t="s">
        <v>9088</v>
      </c>
      <c r="R948" t="s">
        <v>9089</v>
      </c>
      <c r="S948">
        <v>646</v>
      </c>
      <c r="T948" t="s">
        <v>4989</v>
      </c>
      <c r="U948" t="s">
        <v>4990</v>
      </c>
      <c r="V948" t="s">
        <v>5452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4981</v>
      </c>
      <c r="B949" t="s">
        <v>9090</v>
      </c>
      <c r="C949">
        <v>143</v>
      </c>
      <c r="D949">
        <v>90</v>
      </c>
      <c r="E949">
        <v>241</v>
      </c>
      <c r="F949">
        <v>416</v>
      </c>
      <c r="G949" t="s">
        <v>9091</v>
      </c>
      <c r="H949">
        <v>1000</v>
      </c>
      <c r="I949">
        <v>81517441</v>
      </c>
      <c r="J949" t="s">
        <v>5350</v>
      </c>
      <c r="K949" t="s">
        <v>9092</v>
      </c>
      <c r="L949" t="s">
        <v>975</v>
      </c>
      <c r="M949">
        <v>111368</v>
      </c>
      <c r="N949">
        <v>3148</v>
      </c>
      <c r="O949" t="s">
        <v>7987</v>
      </c>
      <c r="P949">
        <v>1</v>
      </c>
      <c r="Q949" t="s">
        <v>9093</v>
      </c>
      <c r="R949" t="s">
        <v>9094</v>
      </c>
      <c r="S949">
        <v>394</v>
      </c>
      <c r="T949" t="s">
        <v>4989</v>
      </c>
      <c r="U949" t="s">
        <v>4990</v>
      </c>
      <c r="V949" t="s">
        <v>5452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4981</v>
      </c>
      <c r="B950" t="s">
        <v>9095</v>
      </c>
      <c r="C950">
        <v>55</v>
      </c>
      <c r="D950">
        <v>109</v>
      </c>
      <c r="E950">
        <v>155</v>
      </c>
      <c r="F950">
        <v>293</v>
      </c>
      <c r="G950" t="s">
        <v>6218</v>
      </c>
      <c r="H950">
        <v>426</v>
      </c>
      <c r="I950">
        <v>81022333</v>
      </c>
      <c r="J950" t="s">
        <v>6144</v>
      </c>
      <c r="K950" t="s">
        <v>9096</v>
      </c>
      <c r="L950" t="s">
        <v>976</v>
      </c>
      <c r="M950">
        <v>34471</v>
      </c>
      <c r="N950">
        <v>1761</v>
      </c>
      <c r="O950" t="s">
        <v>6195</v>
      </c>
      <c r="P950">
        <v>0</v>
      </c>
      <c r="Q950" t="s">
        <v>9097</v>
      </c>
      <c r="R950" t="s">
        <v>9098</v>
      </c>
      <c r="S950">
        <v>147</v>
      </c>
      <c r="T950" t="s">
        <v>4989</v>
      </c>
      <c r="U950" t="s">
        <v>4990</v>
      </c>
      <c r="V950" t="s">
        <v>4991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4981</v>
      </c>
      <c r="B951" t="s">
        <v>7708</v>
      </c>
      <c r="C951">
        <v>257</v>
      </c>
      <c r="D951">
        <v>124</v>
      </c>
      <c r="E951">
        <v>488</v>
      </c>
      <c r="F951">
        <v>1000</v>
      </c>
      <c r="G951" t="s">
        <v>5926</v>
      </c>
      <c r="H951">
        <v>19000</v>
      </c>
      <c r="I951">
        <v>75621915</v>
      </c>
      <c r="J951" t="s">
        <v>8176</v>
      </c>
      <c r="K951" t="s">
        <v>5043</v>
      </c>
      <c r="L951" t="s">
        <v>977</v>
      </c>
      <c r="M951">
        <v>111003</v>
      </c>
      <c r="N951">
        <v>36873</v>
      </c>
      <c r="O951" t="s">
        <v>6009</v>
      </c>
      <c r="P951">
        <v>3</v>
      </c>
      <c r="Q951" t="s">
        <v>9099</v>
      </c>
      <c r="R951" t="s">
        <v>9100</v>
      </c>
      <c r="S951">
        <v>199</v>
      </c>
      <c r="T951" t="s">
        <v>4989</v>
      </c>
      <c r="U951" t="s">
        <v>4990</v>
      </c>
      <c r="V951" t="s">
        <v>5039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4981</v>
      </c>
      <c r="B952" t="s">
        <v>5828</v>
      </c>
      <c r="C952">
        <v>279</v>
      </c>
      <c r="D952">
        <v>121</v>
      </c>
      <c r="E952">
        <v>295</v>
      </c>
      <c r="F952">
        <v>329</v>
      </c>
      <c r="G952" t="s">
        <v>5817</v>
      </c>
      <c r="H952">
        <v>12000</v>
      </c>
      <c r="I952">
        <v>79948113</v>
      </c>
      <c r="J952" t="s">
        <v>6779</v>
      </c>
      <c r="K952" t="s">
        <v>5553</v>
      </c>
      <c r="L952" t="s">
        <v>978</v>
      </c>
      <c r="M952">
        <v>186879</v>
      </c>
      <c r="N952">
        <v>13421</v>
      </c>
      <c r="O952" t="s">
        <v>9101</v>
      </c>
      <c r="P952">
        <v>0</v>
      </c>
      <c r="Q952" t="s">
        <v>9102</v>
      </c>
      <c r="R952" t="s">
        <v>9103</v>
      </c>
      <c r="S952">
        <v>791</v>
      </c>
      <c r="T952" t="s">
        <v>4989</v>
      </c>
      <c r="U952" t="s">
        <v>4990</v>
      </c>
      <c r="V952" t="s">
        <v>4991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4981</v>
      </c>
      <c r="B953" t="s">
        <v>8768</v>
      </c>
      <c r="C953">
        <v>143</v>
      </c>
      <c r="D953">
        <v>95</v>
      </c>
      <c r="E953">
        <v>9</v>
      </c>
      <c r="F953">
        <v>11000</v>
      </c>
      <c r="G953" t="s">
        <v>5516</v>
      </c>
      <c r="H953">
        <v>14000</v>
      </c>
      <c r="I953">
        <v>88658172</v>
      </c>
      <c r="J953" t="s">
        <v>6351</v>
      </c>
      <c r="K953" t="s">
        <v>5511</v>
      </c>
      <c r="L953" t="s">
        <v>979</v>
      </c>
      <c r="M953">
        <v>58412</v>
      </c>
      <c r="N953">
        <v>37967</v>
      </c>
      <c r="O953" t="s">
        <v>6572</v>
      </c>
      <c r="P953">
        <v>2</v>
      </c>
      <c r="Q953" t="s">
        <v>9104</v>
      </c>
      <c r="R953" t="s">
        <v>9105</v>
      </c>
      <c r="S953">
        <v>242</v>
      </c>
      <c r="T953" t="s">
        <v>4989</v>
      </c>
      <c r="U953" t="s">
        <v>4990</v>
      </c>
      <c r="V953" t="s">
        <v>4991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4981</v>
      </c>
      <c r="B954" t="s">
        <v>9106</v>
      </c>
      <c r="C954">
        <v>196</v>
      </c>
      <c r="D954">
        <v>128</v>
      </c>
      <c r="E954">
        <v>62</v>
      </c>
      <c r="F954">
        <v>874</v>
      </c>
      <c r="G954" t="s">
        <v>7612</v>
      </c>
      <c r="H954">
        <v>6000</v>
      </c>
      <c r="I954">
        <v>75888270</v>
      </c>
      <c r="J954" t="s">
        <v>9107</v>
      </c>
      <c r="K954" t="s">
        <v>5135</v>
      </c>
      <c r="L954" t="s">
        <v>980</v>
      </c>
      <c r="M954">
        <v>71153</v>
      </c>
      <c r="N954">
        <v>10163</v>
      </c>
      <c r="O954" t="s">
        <v>9108</v>
      </c>
      <c r="P954">
        <v>0</v>
      </c>
      <c r="Q954" t="s">
        <v>9109</v>
      </c>
      <c r="R954" t="s">
        <v>9110</v>
      </c>
      <c r="S954">
        <v>560</v>
      </c>
      <c r="T954" t="s">
        <v>4989</v>
      </c>
      <c r="U954" t="s">
        <v>4990</v>
      </c>
      <c r="V954" t="s">
        <v>4991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4981</v>
      </c>
      <c r="B955" t="s">
        <v>8021</v>
      </c>
      <c r="C955">
        <v>310</v>
      </c>
      <c r="D955">
        <v>118</v>
      </c>
      <c r="E955">
        <v>43</v>
      </c>
      <c r="F955">
        <v>7000</v>
      </c>
      <c r="G955" t="s">
        <v>5113</v>
      </c>
      <c r="H955">
        <v>33000</v>
      </c>
      <c r="I955">
        <v>84244877</v>
      </c>
      <c r="J955" t="s">
        <v>6134</v>
      </c>
      <c r="K955" t="s">
        <v>8398</v>
      </c>
      <c r="L955" t="s">
        <v>981</v>
      </c>
      <c r="M955">
        <v>375456</v>
      </c>
      <c r="N955">
        <v>57426</v>
      </c>
      <c r="O955" t="s">
        <v>5395</v>
      </c>
      <c r="P955">
        <v>7</v>
      </c>
      <c r="Q955" t="s">
        <v>9111</v>
      </c>
      <c r="R955" t="s">
        <v>9112</v>
      </c>
      <c r="S955">
        <v>292</v>
      </c>
      <c r="T955" t="s">
        <v>4989</v>
      </c>
      <c r="U955" t="s">
        <v>4990</v>
      </c>
      <c r="V955" t="s">
        <v>4991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4981</v>
      </c>
      <c r="B956" t="s">
        <v>9113</v>
      </c>
      <c r="C956">
        <v>116</v>
      </c>
      <c r="D956">
        <v>80</v>
      </c>
      <c r="E956">
        <v>12</v>
      </c>
      <c r="F956">
        <v>58</v>
      </c>
      <c r="G956" t="s">
        <v>9114</v>
      </c>
      <c r="H956">
        <v>13000</v>
      </c>
      <c r="I956">
        <v>75367693</v>
      </c>
      <c r="J956" t="s">
        <v>5625</v>
      </c>
      <c r="K956" t="s">
        <v>5420</v>
      </c>
      <c r="L956" t="s">
        <v>982</v>
      </c>
      <c r="M956">
        <v>58961</v>
      </c>
      <c r="N956">
        <v>13430</v>
      </c>
      <c r="O956" t="s">
        <v>9115</v>
      </c>
      <c r="P956">
        <v>0</v>
      </c>
      <c r="Q956" t="s">
        <v>9116</v>
      </c>
      <c r="R956" t="s">
        <v>9117</v>
      </c>
      <c r="S956">
        <v>232</v>
      </c>
      <c r="T956" t="s">
        <v>4989</v>
      </c>
      <c r="U956" t="s">
        <v>4990</v>
      </c>
      <c r="V956" t="s">
        <v>5039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4981</v>
      </c>
      <c r="B957" t="s">
        <v>9118</v>
      </c>
      <c r="C957">
        <v>105</v>
      </c>
      <c r="D957">
        <v>99</v>
      </c>
      <c r="E957">
        <v>148</v>
      </c>
      <c r="F957">
        <v>660</v>
      </c>
      <c r="G957" t="s">
        <v>7669</v>
      </c>
      <c r="H957">
        <v>2000</v>
      </c>
      <c r="I957">
        <v>73701902</v>
      </c>
      <c r="J957" t="s">
        <v>7473</v>
      </c>
      <c r="K957" t="s">
        <v>6394</v>
      </c>
      <c r="L957" t="s">
        <v>983</v>
      </c>
      <c r="M957">
        <v>27548</v>
      </c>
      <c r="N957">
        <v>6729</v>
      </c>
      <c r="O957" t="s">
        <v>6484</v>
      </c>
      <c r="P957">
        <v>1</v>
      </c>
      <c r="Q957" t="s">
        <v>9119</v>
      </c>
      <c r="R957" t="s">
        <v>9120</v>
      </c>
      <c r="S957">
        <v>209</v>
      </c>
      <c r="T957" t="s">
        <v>4989</v>
      </c>
      <c r="U957" t="s">
        <v>4990</v>
      </c>
      <c r="V957" t="s">
        <v>5039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4981</v>
      </c>
      <c r="B958" t="s">
        <v>9121</v>
      </c>
      <c r="C958">
        <v>419</v>
      </c>
      <c r="D958">
        <v>133</v>
      </c>
      <c r="E958">
        <v>152</v>
      </c>
      <c r="F958">
        <v>11000</v>
      </c>
      <c r="G958" t="s">
        <v>5329</v>
      </c>
      <c r="H958">
        <v>22000</v>
      </c>
      <c r="I958">
        <v>75605492</v>
      </c>
      <c r="J958" t="s">
        <v>6314</v>
      </c>
      <c r="K958" t="s">
        <v>5546</v>
      </c>
      <c r="L958" t="s">
        <v>984</v>
      </c>
      <c r="M958">
        <v>283563</v>
      </c>
      <c r="N958">
        <v>53094</v>
      </c>
      <c r="O958" t="s">
        <v>5246</v>
      </c>
      <c r="P958">
        <v>1</v>
      </c>
      <c r="Q958" t="s">
        <v>9122</v>
      </c>
      <c r="R958" t="s">
        <v>9123</v>
      </c>
      <c r="S958">
        <v>312</v>
      </c>
      <c r="T958" t="s">
        <v>4989</v>
      </c>
      <c r="U958" t="s">
        <v>4990</v>
      </c>
      <c r="V958" t="s">
        <v>4991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4981</v>
      </c>
      <c r="B959" t="s">
        <v>5557</v>
      </c>
      <c r="C959">
        <v>64</v>
      </c>
      <c r="D959">
        <v>127</v>
      </c>
      <c r="E959">
        <v>249</v>
      </c>
      <c r="F959">
        <v>808</v>
      </c>
      <c r="G959" t="s">
        <v>5351</v>
      </c>
      <c r="H959">
        <v>18000</v>
      </c>
      <c r="I959">
        <v>67823573</v>
      </c>
      <c r="J959" t="s">
        <v>5734</v>
      </c>
      <c r="K959" t="s">
        <v>5061</v>
      </c>
      <c r="L959" t="s">
        <v>985</v>
      </c>
      <c r="M959">
        <v>91176</v>
      </c>
      <c r="N959">
        <v>30383</v>
      </c>
      <c r="O959" t="s">
        <v>5845</v>
      </c>
      <c r="P959">
        <v>3</v>
      </c>
      <c r="Q959" t="s">
        <v>9124</v>
      </c>
      <c r="R959" t="s">
        <v>9125</v>
      </c>
      <c r="S959">
        <v>130</v>
      </c>
      <c r="T959" t="s">
        <v>4989</v>
      </c>
      <c r="U959" t="s">
        <v>4990</v>
      </c>
      <c r="V959" t="s">
        <v>5452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4981</v>
      </c>
      <c r="B960" t="s">
        <v>9126</v>
      </c>
      <c r="C960">
        <v>359</v>
      </c>
      <c r="D960">
        <v>106</v>
      </c>
      <c r="E960">
        <v>174</v>
      </c>
      <c r="F960">
        <v>660</v>
      </c>
      <c r="G960" t="s">
        <v>8635</v>
      </c>
      <c r="H960">
        <v>14000</v>
      </c>
      <c r="I960">
        <v>91439400</v>
      </c>
      <c r="J960" t="s">
        <v>5925</v>
      </c>
      <c r="K960" t="s">
        <v>5152</v>
      </c>
      <c r="L960" t="s">
        <v>986</v>
      </c>
      <c r="M960">
        <v>200647</v>
      </c>
      <c r="N960">
        <v>16967</v>
      </c>
      <c r="O960" t="s">
        <v>9127</v>
      </c>
      <c r="P960">
        <v>0</v>
      </c>
      <c r="Q960" t="s">
        <v>9128</v>
      </c>
      <c r="R960" t="s">
        <v>9129</v>
      </c>
      <c r="S960">
        <v>384</v>
      </c>
      <c r="T960" t="s">
        <v>4989</v>
      </c>
      <c r="U960" t="s">
        <v>5006</v>
      </c>
      <c r="V960" t="s">
        <v>4991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4981</v>
      </c>
      <c r="B961" t="s">
        <v>9130</v>
      </c>
      <c r="C961">
        <v>166</v>
      </c>
      <c r="D961">
        <v>98</v>
      </c>
      <c r="E961">
        <v>99</v>
      </c>
      <c r="F961">
        <v>433</v>
      </c>
      <c r="G961" t="s">
        <v>9131</v>
      </c>
      <c r="H961">
        <v>12000</v>
      </c>
      <c r="I961">
        <v>67128202</v>
      </c>
      <c r="J961" t="s">
        <v>9132</v>
      </c>
      <c r="K961" t="s">
        <v>5856</v>
      </c>
      <c r="L961" t="s">
        <v>987</v>
      </c>
      <c r="M961">
        <v>43328</v>
      </c>
      <c r="N961">
        <v>14007</v>
      </c>
      <c r="O961" t="s">
        <v>5741</v>
      </c>
      <c r="P961">
        <v>3</v>
      </c>
      <c r="Q961" t="s">
        <v>9133</v>
      </c>
      <c r="R961" t="s">
        <v>9134</v>
      </c>
      <c r="S961">
        <v>110</v>
      </c>
      <c r="T961" t="s">
        <v>4989</v>
      </c>
      <c r="U961" t="s">
        <v>4990</v>
      </c>
      <c r="V961" t="s">
        <v>5039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4981</v>
      </c>
      <c r="B962" t="s">
        <v>9135</v>
      </c>
      <c r="C962">
        <v>525</v>
      </c>
      <c r="D962">
        <v>132</v>
      </c>
      <c r="E962">
        <v>160</v>
      </c>
      <c r="F962">
        <v>443</v>
      </c>
      <c r="G962" t="s">
        <v>5262</v>
      </c>
      <c r="H962">
        <v>20000</v>
      </c>
      <c r="I962">
        <v>70496802</v>
      </c>
      <c r="J962" t="s">
        <v>5734</v>
      </c>
      <c r="K962" t="s">
        <v>5666</v>
      </c>
      <c r="L962" t="s">
        <v>988</v>
      </c>
      <c r="M962">
        <v>791783</v>
      </c>
      <c r="N962">
        <v>22417</v>
      </c>
      <c r="O962" t="s">
        <v>9136</v>
      </c>
      <c r="P962">
        <v>1</v>
      </c>
      <c r="Q962" t="s">
        <v>9137</v>
      </c>
      <c r="R962" t="s">
        <v>9138</v>
      </c>
      <c r="S962">
        <v>2042</v>
      </c>
      <c r="T962" t="s">
        <v>4989</v>
      </c>
      <c r="U962" t="s">
        <v>4990</v>
      </c>
      <c r="V962" t="s">
        <v>5452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4981</v>
      </c>
      <c r="B963" t="s">
        <v>8988</v>
      </c>
      <c r="C963">
        <v>165</v>
      </c>
      <c r="D963">
        <v>114</v>
      </c>
      <c r="E963">
        <v>71</v>
      </c>
      <c r="F963">
        <v>55</v>
      </c>
      <c r="G963" t="s">
        <v>9139</v>
      </c>
      <c r="H963">
        <v>154</v>
      </c>
      <c r="I963">
        <v>60470220</v>
      </c>
      <c r="J963" t="s">
        <v>6309</v>
      </c>
      <c r="K963" t="s">
        <v>9140</v>
      </c>
      <c r="L963" t="s">
        <v>989</v>
      </c>
      <c r="M963">
        <v>81444</v>
      </c>
      <c r="N963">
        <v>428</v>
      </c>
      <c r="O963" t="s">
        <v>9141</v>
      </c>
      <c r="P963">
        <v>2</v>
      </c>
      <c r="Q963" t="s">
        <v>9142</v>
      </c>
      <c r="R963" t="s">
        <v>9143</v>
      </c>
      <c r="S963">
        <v>192</v>
      </c>
      <c r="T963" t="s">
        <v>4989</v>
      </c>
      <c r="U963" t="s">
        <v>4990</v>
      </c>
      <c r="V963" t="s">
        <v>4991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4981</v>
      </c>
      <c r="C964">
        <v>2</v>
      </c>
      <c r="D964">
        <v>45</v>
      </c>
      <c r="F964">
        <v>132</v>
      </c>
      <c r="G964" t="s">
        <v>9144</v>
      </c>
      <c r="H964">
        <v>416</v>
      </c>
      <c r="J964" t="s">
        <v>6561</v>
      </c>
      <c r="K964" t="s">
        <v>6623</v>
      </c>
      <c r="L964" t="s">
        <v>990</v>
      </c>
      <c r="M964">
        <v>1824</v>
      </c>
      <c r="N964">
        <v>1816</v>
      </c>
      <c r="O964" t="s">
        <v>9145</v>
      </c>
      <c r="P964">
        <v>2</v>
      </c>
      <c r="R964" t="s">
        <v>9146</v>
      </c>
      <c r="S964">
        <v>9</v>
      </c>
      <c r="T964" t="s">
        <v>4989</v>
      </c>
      <c r="U964" t="s">
        <v>5006</v>
      </c>
      <c r="Y964">
        <v>171</v>
      </c>
      <c r="Z964">
        <v>7.9</v>
      </c>
      <c r="AB964">
        <v>0</v>
      </c>
    </row>
    <row r="965" spans="1:28" x14ac:dyDescent="0.3">
      <c r="A965" t="s">
        <v>4981</v>
      </c>
      <c r="B965" t="s">
        <v>9147</v>
      </c>
      <c r="C965">
        <v>87</v>
      </c>
      <c r="D965">
        <v>78</v>
      </c>
      <c r="E965">
        <v>5</v>
      </c>
      <c r="F965">
        <v>1000</v>
      </c>
      <c r="G965" t="s">
        <v>6604</v>
      </c>
      <c r="H965">
        <v>8000</v>
      </c>
      <c r="I965">
        <v>58336565</v>
      </c>
      <c r="J965" t="s">
        <v>5356</v>
      </c>
      <c r="K965" t="s">
        <v>6000</v>
      </c>
      <c r="L965" t="s">
        <v>991</v>
      </c>
      <c r="M965">
        <v>12845</v>
      </c>
      <c r="N965">
        <v>11124</v>
      </c>
      <c r="O965" t="s">
        <v>6620</v>
      </c>
      <c r="P965">
        <v>0</v>
      </c>
      <c r="Q965" t="s">
        <v>9148</v>
      </c>
      <c r="R965" t="s">
        <v>9149</v>
      </c>
      <c r="S965">
        <v>118</v>
      </c>
      <c r="T965" t="s">
        <v>4989</v>
      </c>
      <c r="U965" t="s">
        <v>4990</v>
      </c>
      <c r="V965" t="s">
        <v>5193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4981</v>
      </c>
      <c r="B966" t="s">
        <v>9150</v>
      </c>
      <c r="C966">
        <v>117</v>
      </c>
      <c r="D966">
        <v>101</v>
      </c>
      <c r="E966">
        <v>23</v>
      </c>
      <c r="F966">
        <v>541</v>
      </c>
      <c r="G966" t="s">
        <v>9060</v>
      </c>
      <c r="H966">
        <v>660</v>
      </c>
      <c r="I966">
        <v>66002004</v>
      </c>
      <c r="J966" t="s">
        <v>9151</v>
      </c>
      <c r="K966" t="s">
        <v>9127</v>
      </c>
      <c r="L966" t="s">
        <v>992</v>
      </c>
      <c r="M966">
        <v>36431</v>
      </c>
      <c r="N966">
        <v>2177</v>
      </c>
      <c r="O966" t="s">
        <v>9152</v>
      </c>
      <c r="P966">
        <v>1</v>
      </c>
      <c r="Q966" t="s">
        <v>9153</v>
      </c>
      <c r="R966" t="s">
        <v>9154</v>
      </c>
      <c r="S966">
        <v>168</v>
      </c>
      <c r="T966" t="s">
        <v>4989</v>
      </c>
      <c r="U966" t="s">
        <v>4990</v>
      </c>
      <c r="V966" t="s">
        <v>5193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4981</v>
      </c>
      <c r="B967" t="s">
        <v>9155</v>
      </c>
      <c r="C967">
        <v>113</v>
      </c>
      <c r="D967">
        <v>113</v>
      </c>
      <c r="E967">
        <v>39</v>
      </c>
      <c r="F967">
        <v>477</v>
      </c>
      <c r="G967" t="s">
        <v>9156</v>
      </c>
      <c r="H967">
        <v>1000</v>
      </c>
      <c r="I967">
        <v>54997476</v>
      </c>
      <c r="J967" t="s">
        <v>6730</v>
      </c>
      <c r="K967" t="s">
        <v>5322</v>
      </c>
      <c r="L967" t="s">
        <v>993</v>
      </c>
      <c r="M967">
        <v>40362</v>
      </c>
      <c r="N967">
        <v>3341</v>
      </c>
      <c r="O967" t="s">
        <v>9157</v>
      </c>
      <c r="P967">
        <v>0</v>
      </c>
      <c r="Q967" t="s">
        <v>9158</v>
      </c>
      <c r="R967" t="s">
        <v>9159</v>
      </c>
      <c r="S967">
        <v>248</v>
      </c>
      <c r="T967" t="s">
        <v>4989</v>
      </c>
      <c r="U967" t="s">
        <v>4990</v>
      </c>
      <c r="V967" t="s">
        <v>5452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4981</v>
      </c>
      <c r="B968" t="s">
        <v>9160</v>
      </c>
      <c r="C968">
        <v>349</v>
      </c>
      <c r="D968">
        <v>98</v>
      </c>
      <c r="E968">
        <v>75</v>
      </c>
      <c r="F968">
        <v>467</v>
      </c>
      <c r="G968" t="s">
        <v>9161</v>
      </c>
      <c r="H968">
        <v>10000</v>
      </c>
      <c r="I968">
        <v>55682070</v>
      </c>
      <c r="J968" t="s">
        <v>7796</v>
      </c>
      <c r="K968" t="s">
        <v>5704</v>
      </c>
      <c r="L968" t="s">
        <v>994</v>
      </c>
      <c r="M968">
        <v>159868</v>
      </c>
      <c r="N968">
        <v>11946</v>
      </c>
      <c r="O968" t="s">
        <v>6503</v>
      </c>
      <c r="P968">
        <v>2</v>
      </c>
      <c r="Q968" t="s">
        <v>9162</v>
      </c>
      <c r="R968" t="s">
        <v>9163</v>
      </c>
      <c r="S968">
        <v>304</v>
      </c>
      <c r="T968" t="s">
        <v>4989</v>
      </c>
      <c r="U968" t="s">
        <v>5605</v>
      </c>
      <c r="V968" t="s">
        <v>5452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4981</v>
      </c>
      <c r="B969" t="s">
        <v>9164</v>
      </c>
      <c r="C969">
        <v>152</v>
      </c>
      <c r="D969">
        <v>124</v>
      </c>
      <c r="E969">
        <v>213</v>
      </c>
      <c r="F969">
        <v>372</v>
      </c>
      <c r="G969" t="s">
        <v>9165</v>
      </c>
      <c r="H969">
        <v>838</v>
      </c>
      <c r="I969">
        <v>52752475</v>
      </c>
      <c r="J969" t="s">
        <v>8288</v>
      </c>
      <c r="K969" t="s">
        <v>9166</v>
      </c>
      <c r="L969" t="s">
        <v>995</v>
      </c>
      <c r="M969">
        <v>63067</v>
      </c>
      <c r="N969">
        <v>2583</v>
      </c>
      <c r="O969" t="s">
        <v>9167</v>
      </c>
      <c r="P969">
        <v>0</v>
      </c>
      <c r="Q969" t="s">
        <v>9168</v>
      </c>
      <c r="R969" t="s">
        <v>9169</v>
      </c>
      <c r="S969">
        <v>533</v>
      </c>
      <c r="T969" t="s">
        <v>4989</v>
      </c>
      <c r="U969" t="s">
        <v>4990</v>
      </c>
      <c r="V969" t="s">
        <v>5452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4981</v>
      </c>
      <c r="B970" t="s">
        <v>7134</v>
      </c>
      <c r="C970">
        <v>288</v>
      </c>
      <c r="D970">
        <v>109</v>
      </c>
      <c r="E970">
        <v>154</v>
      </c>
      <c r="F970">
        <v>144</v>
      </c>
      <c r="G970" t="s">
        <v>9170</v>
      </c>
      <c r="H970">
        <v>15000</v>
      </c>
      <c r="I970">
        <v>55092830</v>
      </c>
      <c r="J970" t="s">
        <v>5151</v>
      </c>
      <c r="K970" t="s">
        <v>9171</v>
      </c>
      <c r="L970" t="s">
        <v>996</v>
      </c>
      <c r="M970">
        <v>195043</v>
      </c>
      <c r="N970">
        <v>15608</v>
      </c>
      <c r="O970" t="s">
        <v>9172</v>
      </c>
      <c r="P970">
        <v>1</v>
      </c>
      <c r="Q970" t="s">
        <v>9173</v>
      </c>
      <c r="R970" t="s">
        <v>9174</v>
      </c>
      <c r="S970">
        <v>329</v>
      </c>
      <c r="T970" t="s">
        <v>4989</v>
      </c>
      <c r="U970" t="s">
        <v>4990</v>
      </c>
      <c r="V970" t="s">
        <v>4991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4981</v>
      </c>
      <c r="B971" t="s">
        <v>9175</v>
      </c>
      <c r="C971">
        <v>358</v>
      </c>
      <c r="D971">
        <v>128</v>
      </c>
      <c r="E971">
        <v>79</v>
      </c>
      <c r="F971">
        <v>414</v>
      </c>
      <c r="G971" t="s">
        <v>9176</v>
      </c>
      <c r="H971">
        <v>13000</v>
      </c>
      <c r="I971">
        <v>50815288</v>
      </c>
      <c r="J971" t="s">
        <v>8288</v>
      </c>
      <c r="K971" t="s">
        <v>5926</v>
      </c>
      <c r="L971" t="s">
        <v>997</v>
      </c>
      <c r="M971">
        <v>109188</v>
      </c>
      <c r="N971">
        <v>14747</v>
      </c>
      <c r="O971" t="s">
        <v>9177</v>
      </c>
      <c r="P971">
        <v>0</v>
      </c>
      <c r="Q971" t="s">
        <v>9178</v>
      </c>
      <c r="R971" t="s">
        <v>9179</v>
      </c>
      <c r="S971">
        <v>625</v>
      </c>
      <c r="T971" t="s">
        <v>4989</v>
      </c>
      <c r="U971" t="s">
        <v>4990</v>
      </c>
      <c r="V971" t="s">
        <v>5452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4981</v>
      </c>
      <c r="B972" t="s">
        <v>5194</v>
      </c>
      <c r="C972">
        <v>204</v>
      </c>
      <c r="D972">
        <v>144</v>
      </c>
      <c r="E972">
        <v>0</v>
      </c>
      <c r="F972">
        <v>681</v>
      </c>
      <c r="G972" t="s">
        <v>9180</v>
      </c>
      <c r="H972">
        <v>769</v>
      </c>
      <c r="I972">
        <v>52822418</v>
      </c>
      <c r="J972" t="s">
        <v>6540</v>
      </c>
      <c r="K972" t="s">
        <v>5767</v>
      </c>
      <c r="L972" t="s">
        <v>998</v>
      </c>
      <c r="M972">
        <v>47764</v>
      </c>
      <c r="N972">
        <v>3580</v>
      </c>
      <c r="O972" t="s">
        <v>9181</v>
      </c>
      <c r="P972">
        <v>0</v>
      </c>
      <c r="Q972" t="s">
        <v>9182</v>
      </c>
      <c r="R972" t="s">
        <v>9183</v>
      </c>
      <c r="S972">
        <v>219</v>
      </c>
      <c r="T972" t="s">
        <v>4989</v>
      </c>
      <c r="U972" t="s">
        <v>4990</v>
      </c>
      <c r="V972" t="s">
        <v>5452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4981</v>
      </c>
      <c r="B973" t="s">
        <v>9184</v>
      </c>
      <c r="C973">
        <v>156</v>
      </c>
      <c r="D973">
        <v>95</v>
      </c>
      <c r="E973">
        <v>34</v>
      </c>
      <c r="F973">
        <v>679</v>
      </c>
      <c r="G973" t="s">
        <v>7674</v>
      </c>
      <c r="H973">
        <v>17000</v>
      </c>
      <c r="I973">
        <v>50150619</v>
      </c>
      <c r="J973" t="s">
        <v>7665</v>
      </c>
      <c r="K973" t="s">
        <v>5334</v>
      </c>
      <c r="L973" t="s">
        <v>999</v>
      </c>
      <c r="M973">
        <v>45580</v>
      </c>
      <c r="N973">
        <v>19513</v>
      </c>
      <c r="O973" t="s">
        <v>9185</v>
      </c>
      <c r="P973">
        <v>1</v>
      </c>
      <c r="Q973" t="s">
        <v>9186</v>
      </c>
      <c r="R973" t="s">
        <v>9187</v>
      </c>
      <c r="S973">
        <v>102</v>
      </c>
      <c r="T973" t="s">
        <v>4989</v>
      </c>
      <c r="U973" t="s">
        <v>4990</v>
      </c>
      <c r="V973" t="s">
        <v>5039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4981</v>
      </c>
      <c r="B974" t="s">
        <v>9188</v>
      </c>
      <c r="C974">
        <v>171</v>
      </c>
      <c r="D974">
        <v>105</v>
      </c>
      <c r="E974">
        <v>12</v>
      </c>
      <c r="F974">
        <v>935</v>
      </c>
      <c r="G974" t="s">
        <v>5289</v>
      </c>
      <c r="H974">
        <v>87000</v>
      </c>
      <c r="I974">
        <v>48745150</v>
      </c>
      <c r="J974" t="s">
        <v>6226</v>
      </c>
      <c r="K974" t="s">
        <v>5394</v>
      </c>
      <c r="L974" t="s">
        <v>1000</v>
      </c>
      <c r="M974">
        <v>50170</v>
      </c>
      <c r="N974">
        <v>101383</v>
      </c>
      <c r="O974" t="s">
        <v>9189</v>
      </c>
      <c r="P974">
        <v>1</v>
      </c>
      <c r="Q974" t="s">
        <v>9190</v>
      </c>
      <c r="R974" t="s">
        <v>9191</v>
      </c>
      <c r="S974">
        <v>306</v>
      </c>
      <c r="T974" t="s">
        <v>4989</v>
      </c>
      <c r="U974" t="s">
        <v>4990</v>
      </c>
      <c r="V974" t="s">
        <v>4991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4981</v>
      </c>
      <c r="B975" t="s">
        <v>7985</v>
      </c>
      <c r="C975">
        <v>76</v>
      </c>
      <c r="D975">
        <v>121</v>
      </c>
      <c r="E975">
        <v>16000</v>
      </c>
      <c r="F975">
        <v>826</v>
      </c>
      <c r="G975" t="s">
        <v>6466</v>
      </c>
      <c r="H975">
        <v>16000</v>
      </c>
      <c r="I975">
        <v>50007168</v>
      </c>
      <c r="J975" t="s">
        <v>5350</v>
      </c>
      <c r="K975" t="s">
        <v>7985</v>
      </c>
      <c r="L975" t="s">
        <v>1001</v>
      </c>
      <c r="M975">
        <v>39529</v>
      </c>
      <c r="N975">
        <v>19139</v>
      </c>
      <c r="O975" t="s">
        <v>6056</v>
      </c>
      <c r="P975">
        <v>0</v>
      </c>
      <c r="Q975" t="s">
        <v>9192</v>
      </c>
      <c r="R975" t="s">
        <v>9193</v>
      </c>
      <c r="S975">
        <v>142</v>
      </c>
      <c r="T975" t="s">
        <v>4989</v>
      </c>
      <c r="U975" t="s">
        <v>4990</v>
      </c>
      <c r="V975" t="s">
        <v>5452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4981</v>
      </c>
      <c r="B976" t="s">
        <v>5117</v>
      </c>
      <c r="C976">
        <v>97</v>
      </c>
      <c r="D976">
        <v>125</v>
      </c>
      <c r="E976">
        <v>0</v>
      </c>
      <c r="F976">
        <v>957</v>
      </c>
      <c r="G976" t="s">
        <v>6101</v>
      </c>
      <c r="H976">
        <v>10000</v>
      </c>
      <c r="I976">
        <v>48154732</v>
      </c>
      <c r="J976" t="s">
        <v>6176</v>
      </c>
      <c r="K976" t="s">
        <v>7285</v>
      </c>
      <c r="L976" t="s">
        <v>1002</v>
      </c>
      <c r="M976">
        <v>60326</v>
      </c>
      <c r="N976">
        <v>15569</v>
      </c>
      <c r="O976" t="s">
        <v>5805</v>
      </c>
      <c r="P976">
        <v>1</v>
      </c>
      <c r="Q976" t="s">
        <v>9194</v>
      </c>
      <c r="R976" t="s">
        <v>9195</v>
      </c>
      <c r="S976">
        <v>142</v>
      </c>
      <c r="T976" t="s">
        <v>4989</v>
      </c>
      <c r="U976" t="s">
        <v>4990</v>
      </c>
      <c r="V976" t="s">
        <v>5452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4981</v>
      </c>
      <c r="B977" t="s">
        <v>5536</v>
      </c>
      <c r="C977">
        <v>157</v>
      </c>
      <c r="D977">
        <v>129</v>
      </c>
      <c r="E977">
        <v>21000</v>
      </c>
      <c r="F977">
        <v>283</v>
      </c>
      <c r="G977" t="s">
        <v>5676</v>
      </c>
      <c r="H977">
        <v>495</v>
      </c>
      <c r="I977">
        <v>48265581</v>
      </c>
      <c r="J977" t="s">
        <v>6552</v>
      </c>
      <c r="K977" t="s">
        <v>9091</v>
      </c>
      <c r="L977" t="s">
        <v>1003</v>
      </c>
      <c r="M977">
        <v>261069</v>
      </c>
      <c r="N977">
        <v>1397</v>
      </c>
      <c r="O977" t="s">
        <v>9196</v>
      </c>
      <c r="P977">
        <v>1</v>
      </c>
      <c r="Q977" t="s">
        <v>9197</v>
      </c>
      <c r="R977" t="s">
        <v>9198</v>
      </c>
      <c r="S977">
        <v>506</v>
      </c>
      <c r="T977" t="s">
        <v>4989</v>
      </c>
      <c r="U977" t="s">
        <v>4990</v>
      </c>
      <c r="V977" t="s">
        <v>5452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4981</v>
      </c>
      <c r="B978" t="s">
        <v>9199</v>
      </c>
      <c r="C978">
        <v>267</v>
      </c>
      <c r="D978">
        <v>132</v>
      </c>
      <c r="E978">
        <v>50</v>
      </c>
      <c r="F978">
        <v>368</v>
      </c>
      <c r="G978" t="s">
        <v>9091</v>
      </c>
      <c r="H978">
        <v>992</v>
      </c>
      <c r="I978">
        <v>46982632</v>
      </c>
      <c r="J978" t="s">
        <v>9200</v>
      </c>
      <c r="K978" t="s">
        <v>7728</v>
      </c>
      <c r="L978" t="s">
        <v>1004</v>
      </c>
      <c r="M978">
        <v>172792</v>
      </c>
      <c r="N978">
        <v>1933</v>
      </c>
      <c r="O978" t="s">
        <v>9201</v>
      </c>
      <c r="P978">
        <v>0</v>
      </c>
      <c r="Q978" t="s">
        <v>9202</v>
      </c>
      <c r="R978" t="s">
        <v>9203</v>
      </c>
      <c r="S978">
        <v>1740</v>
      </c>
      <c r="T978" t="s">
        <v>4989</v>
      </c>
      <c r="U978" t="s">
        <v>5185</v>
      </c>
      <c r="V978" t="s">
        <v>5452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4981</v>
      </c>
      <c r="B979" t="s">
        <v>9204</v>
      </c>
      <c r="C979">
        <v>118</v>
      </c>
      <c r="D979">
        <v>118</v>
      </c>
      <c r="E979">
        <v>41</v>
      </c>
      <c r="F979">
        <v>585</v>
      </c>
      <c r="G979" t="s">
        <v>5170</v>
      </c>
      <c r="H979">
        <v>18000</v>
      </c>
      <c r="I979">
        <v>44737059</v>
      </c>
      <c r="J979" t="s">
        <v>8161</v>
      </c>
      <c r="K979" t="s">
        <v>5455</v>
      </c>
      <c r="L979" t="s">
        <v>1005</v>
      </c>
      <c r="M979">
        <v>48322</v>
      </c>
      <c r="N979">
        <v>24024</v>
      </c>
      <c r="O979" t="s">
        <v>9205</v>
      </c>
      <c r="P979">
        <v>1</v>
      </c>
      <c r="Q979" t="s">
        <v>9206</v>
      </c>
      <c r="R979" t="s">
        <v>9207</v>
      </c>
      <c r="S979">
        <v>261</v>
      </c>
      <c r="T979" t="s">
        <v>4989</v>
      </c>
      <c r="U979" t="s">
        <v>4990</v>
      </c>
      <c r="V979" t="s">
        <v>4991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4981</v>
      </c>
      <c r="B980" t="s">
        <v>9208</v>
      </c>
      <c r="C980">
        <v>291</v>
      </c>
      <c r="D980">
        <v>113</v>
      </c>
      <c r="E980">
        <v>22</v>
      </c>
      <c r="F980">
        <v>1000</v>
      </c>
      <c r="G980" t="s">
        <v>9209</v>
      </c>
      <c r="H980">
        <v>3000</v>
      </c>
      <c r="I980">
        <v>56724080</v>
      </c>
      <c r="J980" t="s">
        <v>22</v>
      </c>
      <c r="K980" t="s">
        <v>8711</v>
      </c>
      <c r="L980" t="s">
        <v>1006</v>
      </c>
      <c r="M980">
        <v>172112</v>
      </c>
      <c r="N980">
        <v>8398</v>
      </c>
      <c r="O980" t="s">
        <v>8030</v>
      </c>
      <c r="P980">
        <v>7</v>
      </c>
      <c r="Q980" t="s">
        <v>9210</v>
      </c>
      <c r="R980" t="s">
        <v>9211</v>
      </c>
      <c r="S980">
        <v>181</v>
      </c>
      <c r="T980" t="s">
        <v>4989</v>
      </c>
      <c r="U980" t="s">
        <v>4990</v>
      </c>
      <c r="V980" t="s">
        <v>5452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4981</v>
      </c>
      <c r="B981" t="s">
        <v>7498</v>
      </c>
      <c r="C981">
        <v>68</v>
      </c>
      <c r="D981">
        <v>140</v>
      </c>
      <c r="E981">
        <v>473</v>
      </c>
      <c r="F981">
        <v>294</v>
      </c>
      <c r="G981" t="s">
        <v>9212</v>
      </c>
      <c r="H981">
        <v>18000</v>
      </c>
      <c r="I981">
        <v>44484065</v>
      </c>
      <c r="J981" t="s">
        <v>5895</v>
      </c>
      <c r="K981" t="s">
        <v>5061</v>
      </c>
      <c r="L981" t="s">
        <v>1007</v>
      </c>
      <c r="M981">
        <v>107227</v>
      </c>
      <c r="N981">
        <v>20152</v>
      </c>
      <c r="O981" t="s">
        <v>8681</v>
      </c>
      <c r="P981">
        <v>2</v>
      </c>
      <c r="Q981" t="s">
        <v>9213</v>
      </c>
      <c r="R981" t="s">
        <v>9214</v>
      </c>
      <c r="S981">
        <v>279</v>
      </c>
      <c r="T981" t="s">
        <v>4989</v>
      </c>
      <c r="U981" t="s">
        <v>5605</v>
      </c>
      <c r="V981" t="s">
        <v>5452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4981</v>
      </c>
      <c r="B982" t="s">
        <v>9215</v>
      </c>
      <c r="C982">
        <v>228</v>
      </c>
      <c r="D982">
        <v>89</v>
      </c>
      <c r="E982">
        <v>77</v>
      </c>
      <c r="F982">
        <v>159</v>
      </c>
      <c r="G982" t="s">
        <v>9216</v>
      </c>
      <c r="H982">
        <v>490</v>
      </c>
      <c r="I982">
        <v>47553512</v>
      </c>
      <c r="J982" t="s">
        <v>5009</v>
      </c>
      <c r="K982" t="s">
        <v>7976</v>
      </c>
      <c r="L982" t="s">
        <v>1008</v>
      </c>
      <c r="M982">
        <v>54101</v>
      </c>
      <c r="N982">
        <v>1367</v>
      </c>
      <c r="O982" t="s">
        <v>9217</v>
      </c>
      <c r="P982">
        <v>0</v>
      </c>
      <c r="Q982" t="s">
        <v>9218</v>
      </c>
      <c r="R982" t="s">
        <v>9219</v>
      </c>
      <c r="S982">
        <v>210</v>
      </c>
      <c r="T982" t="s">
        <v>4989</v>
      </c>
      <c r="U982" t="s">
        <v>4990</v>
      </c>
      <c r="V982" t="s">
        <v>4991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4981</v>
      </c>
      <c r="B983" t="s">
        <v>9220</v>
      </c>
      <c r="C983">
        <v>36</v>
      </c>
      <c r="D983">
        <v>104</v>
      </c>
      <c r="E983">
        <v>644</v>
      </c>
      <c r="F983">
        <v>174</v>
      </c>
      <c r="G983" t="s">
        <v>9221</v>
      </c>
      <c r="H983">
        <v>437</v>
      </c>
      <c r="I983">
        <v>42610000</v>
      </c>
      <c r="J983" t="s">
        <v>5315</v>
      </c>
      <c r="K983" t="s">
        <v>8547</v>
      </c>
      <c r="L983" t="s">
        <v>1009</v>
      </c>
      <c r="M983">
        <v>60293</v>
      </c>
      <c r="N983">
        <v>1093</v>
      </c>
      <c r="O983" t="s">
        <v>9222</v>
      </c>
      <c r="P983">
        <v>1</v>
      </c>
      <c r="Q983" t="s">
        <v>9223</v>
      </c>
      <c r="R983" t="s">
        <v>9224</v>
      </c>
      <c r="S983">
        <v>114</v>
      </c>
      <c r="T983" t="s">
        <v>4989</v>
      </c>
      <c r="U983" t="s">
        <v>4990</v>
      </c>
      <c r="V983" t="s">
        <v>5452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4981</v>
      </c>
      <c r="B984" t="s">
        <v>7301</v>
      </c>
      <c r="C984">
        <v>105</v>
      </c>
      <c r="D984">
        <v>106</v>
      </c>
      <c r="E984">
        <v>287</v>
      </c>
      <c r="F984">
        <v>767</v>
      </c>
      <c r="G984" t="s">
        <v>9225</v>
      </c>
      <c r="H984">
        <v>16000</v>
      </c>
      <c r="I984">
        <v>41482207</v>
      </c>
      <c r="J984" t="s">
        <v>5700</v>
      </c>
      <c r="K984" t="s">
        <v>5129</v>
      </c>
      <c r="L984" t="s">
        <v>1010</v>
      </c>
      <c r="M984">
        <v>68428</v>
      </c>
      <c r="N984">
        <v>19610</v>
      </c>
      <c r="O984" t="s">
        <v>9226</v>
      </c>
      <c r="P984">
        <v>0</v>
      </c>
      <c r="Q984" t="s">
        <v>9227</v>
      </c>
      <c r="R984" t="s">
        <v>9228</v>
      </c>
      <c r="S984">
        <v>148</v>
      </c>
      <c r="T984" t="s">
        <v>4989</v>
      </c>
      <c r="U984" t="s">
        <v>4990</v>
      </c>
      <c r="V984" t="s">
        <v>4991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4981</v>
      </c>
      <c r="B985" t="s">
        <v>8988</v>
      </c>
      <c r="C985">
        <v>276</v>
      </c>
      <c r="D985">
        <v>141</v>
      </c>
      <c r="E985">
        <v>71</v>
      </c>
      <c r="F985">
        <v>3000</v>
      </c>
      <c r="G985" t="s">
        <v>6357</v>
      </c>
      <c r="H985">
        <v>21000</v>
      </c>
      <c r="I985">
        <v>47105085</v>
      </c>
      <c r="J985" t="s">
        <v>6561</v>
      </c>
      <c r="K985" t="s">
        <v>5041</v>
      </c>
      <c r="L985" t="s">
        <v>1011</v>
      </c>
      <c r="M985">
        <v>136973</v>
      </c>
      <c r="N985">
        <v>30183</v>
      </c>
      <c r="O985" t="s">
        <v>8645</v>
      </c>
      <c r="P985">
        <v>1</v>
      </c>
      <c r="Q985" t="s">
        <v>9229</v>
      </c>
      <c r="R985" t="s">
        <v>9230</v>
      </c>
      <c r="S985">
        <v>275</v>
      </c>
      <c r="T985" t="s">
        <v>4989</v>
      </c>
      <c r="U985" t="s">
        <v>4990</v>
      </c>
      <c r="V985" t="s">
        <v>5452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4981</v>
      </c>
      <c r="B986" t="s">
        <v>7074</v>
      </c>
      <c r="C986">
        <v>93</v>
      </c>
      <c r="D986">
        <v>124</v>
      </c>
      <c r="E986">
        <v>75</v>
      </c>
      <c r="F986">
        <v>258</v>
      </c>
      <c r="G986" t="s">
        <v>8788</v>
      </c>
      <c r="H986">
        <v>294</v>
      </c>
      <c r="I986">
        <v>41256277</v>
      </c>
      <c r="J986" t="s">
        <v>5009</v>
      </c>
      <c r="K986" t="s">
        <v>5676</v>
      </c>
      <c r="L986" t="s">
        <v>1012</v>
      </c>
      <c r="M986">
        <v>46451</v>
      </c>
      <c r="N986">
        <v>1289</v>
      </c>
      <c r="O986" t="s">
        <v>9231</v>
      </c>
      <c r="P986">
        <v>2</v>
      </c>
      <c r="Q986" t="s">
        <v>9232</v>
      </c>
      <c r="R986" t="s">
        <v>9233</v>
      </c>
      <c r="S986">
        <v>156</v>
      </c>
      <c r="T986" t="s">
        <v>4989</v>
      </c>
      <c r="U986" t="s">
        <v>4990</v>
      </c>
      <c r="V986" t="s">
        <v>5452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4981</v>
      </c>
      <c r="B987" t="s">
        <v>9234</v>
      </c>
      <c r="C987">
        <v>191</v>
      </c>
      <c r="D987">
        <v>98</v>
      </c>
      <c r="E987">
        <v>38</v>
      </c>
      <c r="F987">
        <v>706</v>
      </c>
      <c r="G987" t="s">
        <v>5133</v>
      </c>
      <c r="H987">
        <v>14000</v>
      </c>
      <c r="I987">
        <v>50740078</v>
      </c>
      <c r="J987" t="s">
        <v>6784</v>
      </c>
      <c r="K987" t="s">
        <v>6592</v>
      </c>
      <c r="L987" t="s">
        <v>1013</v>
      </c>
      <c r="M987">
        <v>151580</v>
      </c>
      <c r="N987">
        <v>16791</v>
      </c>
      <c r="O987" t="s">
        <v>9235</v>
      </c>
      <c r="P987">
        <v>1</v>
      </c>
      <c r="Q987" t="s">
        <v>9236</v>
      </c>
      <c r="R987" t="s">
        <v>9237</v>
      </c>
      <c r="S987">
        <v>672</v>
      </c>
      <c r="T987" t="s">
        <v>4989</v>
      </c>
      <c r="U987" t="s">
        <v>5605</v>
      </c>
      <c r="V987" t="s">
        <v>5452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4981</v>
      </c>
      <c r="B988" t="s">
        <v>9238</v>
      </c>
      <c r="C988">
        <v>143</v>
      </c>
      <c r="D988">
        <v>108</v>
      </c>
      <c r="E988">
        <v>17</v>
      </c>
      <c r="F988">
        <v>186</v>
      </c>
      <c r="G988" t="s">
        <v>5290</v>
      </c>
      <c r="H988">
        <v>14000</v>
      </c>
      <c r="I988">
        <v>40203020</v>
      </c>
      <c r="J988" t="s">
        <v>6134</v>
      </c>
      <c r="K988" t="s">
        <v>5327</v>
      </c>
      <c r="L988" t="s">
        <v>1014</v>
      </c>
      <c r="M988">
        <v>74315</v>
      </c>
      <c r="N988">
        <v>15634</v>
      </c>
      <c r="O988" t="s">
        <v>9239</v>
      </c>
      <c r="P988">
        <v>1</v>
      </c>
      <c r="Q988" t="s">
        <v>9240</v>
      </c>
      <c r="R988" t="s">
        <v>9241</v>
      </c>
      <c r="S988">
        <v>259</v>
      </c>
      <c r="T988" t="s">
        <v>4989</v>
      </c>
      <c r="U988" t="s">
        <v>5006</v>
      </c>
      <c r="V988" t="s">
        <v>5452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4981</v>
      </c>
      <c r="B989" t="s">
        <v>9242</v>
      </c>
      <c r="C989">
        <v>124</v>
      </c>
      <c r="D989">
        <v>114</v>
      </c>
      <c r="E989">
        <v>73</v>
      </c>
      <c r="F989">
        <v>323</v>
      </c>
      <c r="G989" t="s">
        <v>6803</v>
      </c>
      <c r="H989">
        <v>18000</v>
      </c>
      <c r="I989">
        <v>40905277</v>
      </c>
      <c r="J989" t="s">
        <v>9243</v>
      </c>
      <c r="K989" t="s">
        <v>6388</v>
      </c>
      <c r="L989" t="s">
        <v>1015</v>
      </c>
      <c r="M989">
        <v>45895</v>
      </c>
      <c r="N989">
        <v>19739</v>
      </c>
      <c r="O989" t="s">
        <v>9244</v>
      </c>
      <c r="P989">
        <v>3</v>
      </c>
      <c r="Q989" t="s">
        <v>9245</v>
      </c>
      <c r="R989" t="s">
        <v>9246</v>
      </c>
      <c r="S989">
        <v>157</v>
      </c>
      <c r="T989" t="s">
        <v>4989</v>
      </c>
      <c r="U989" t="s">
        <v>4990</v>
      </c>
      <c r="V989" t="s">
        <v>5452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4981</v>
      </c>
      <c r="B990" t="s">
        <v>9247</v>
      </c>
      <c r="C990">
        <v>47</v>
      </c>
      <c r="D990">
        <v>101</v>
      </c>
      <c r="E990">
        <v>0</v>
      </c>
      <c r="F990">
        <v>158</v>
      </c>
      <c r="G990" t="s">
        <v>9248</v>
      </c>
      <c r="H990">
        <v>854</v>
      </c>
      <c r="I990">
        <v>38590500</v>
      </c>
      <c r="J990" t="s">
        <v>5001</v>
      </c>
      <c r="K990" t="s">
        <v>7585</v>
      </c>
      <c r="L990" t="s">
        <v>1016</v>
      </c>
      <c r="M990">
        <v>17997</v>
      </c>
      <c r="N990">
        <v>1860</v>
      </c>
      <c r="O990" t="s">
        <v>9249</v>
      </c>
      <c r="P990">
        <v>1</v>
      </c>
      <c r="Q990" t="s">
        <v>9250</v>
      </c>
      <c r="R990" t="s">
        <v>9251</v>
      </c>
      <c r="S990">
        <v>140</v>
      </c>
      <c r="T990" t="s">
        <v>4989</v>
      </c>
      <c r="U990" t="s">
        <v>4990</v>
      </c>
      <c r="V990" t="s">
        <v>5452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4981</v>
      </c>
      <c r="B991" t="s">
        <v>8951</v>
      </c>
      <c r="C991">
        <v>66</v>
      </c>
      <c r="D991">
        <v>93</v>
      </c>
      <c r="E991">
        <v>0</v>
      </c>
      <c r="F991">
        <v>717</v>
      </c>
      <c r="G991" t="s">
        <v>6598</v>
      </c>
      <c r="H991">
        <v>12000</v>
      </c>
      <c r="I991">
        <v>39177541</v>
      </c>
      <c r="J991" t="s">
        <v>5084</v>
      </c>
      <c r="K991" t="s">
        <v>5884</v>
      </c>
      <c r="L991" t="s">
        <v>1017</v>
      </c>
      <c r="M991">
        <v>20310</v>
      </c>
      <c r="N991">
        <v>14899</v>
      </c>
      <c r="O991" t="s">
        <v>9252</v>
      </c>
      <c r="P991">
        <v>1</v>
      </c>
      <c r="Q991" t="s">
        <v>9253</v>
      </c>
      <c r="R991" t="s">
        <v>9254</v>
      </c>
      <c r="S991">
        <v>177</v>
      </c>
      <c r="T991" t="s">
        <v>4989</v>
      </c>
      <c r="U991" t="s">
        <v>4990</v>
      </c>
      <c r="V991" t="s">
        <v>5039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4981</v>
      </c>
      <c r="B992" t="s">
        <v>9255</v>
      </c>
      <c r="C992">
        <v>118</v>
      </c>
      <c r="D992">
        <v>119</v>
      </c>
      <c r="E992">
        <v>0</v>
      </c>
      <c r="F992">
        <v>39</v>
      </c>
      <c r="G992" t="s">
        <v>9256</v>
      </c>
      <c r="H992">
        <v>29000</v>
      </c>
      <c r="I992">
        <v>39778599</v>
      </c>
      <c r="J992" t="s">
        <v>6471</v>
      </c>
      <c r="K992" t="s">
        <v>5141</v>
      </c>
      <c r="L992" t="s">
        <v>1018</v>
      </c>
      <c r="M992">
        <v>176169</v>
      </c>
      <c r="N992">
        <v>29461</v>
      </c>
      <c r="O992" t="s">
        <v>9257</v>
      </c>
      <c r="P992">
        <v>0</v>
      </c>
      <c r="Q992" t="s">
        <v>9258</v>
      </c>
      <c r="R992" t="s">
        <v>9259</v>
      </c>
      <c r="S992">
        <v>548</v>
      </c>
      <c r="T992" t="s">
        <v>4989</v>
      </c>
      <c r="U992" t="s">
        <v>4990</v>
      </c>
      <c r="V992" t="s">
        <v>5452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4981</v>
      </c>
      <c r="B993" t="s">
        <v>7673</v>
      </c>
      <c r="C993">
        <v>93</v>
      </c>
      <c r="D993">
        <v>119</v>
      </c>
      <c r="E993">
        <v>0</v>
      </c>
      <c r="F993">
        <v>434</v>
      </c>
      <c r="G993" t="s">
        <v>6551</v>
      </c>
      <c r="H993">
        <v>627</v>
      </c>
      <c r="I993">
        <v>37486138</v>
      </c>
      <c r="J993" t="s">
        <v>6134</v>
      </c>
      <c r="K993" t="s">
        <v>6689</v>
      </c>
      <c r="L993" t="s">
        <v>1019</v>
      </c>
      <c r="M993">
        <v>30890</v>
      </c>
      <c r="N993">
        <v>2052</v>
      </c>
      <c r="O993" t="s">
        <v>6319</v>
      </c>
      <c r="P993">
        <v>1</v>
      </c>
      <c r="Q993" t="s">
        <v>9260</v>
      </c>
      <c r="R993" t="s">
        <v>9261</v>
      </c>
      <c r="S993">
        <v>106</v>
      </c>
      <c r="T993" t="s">
        <v>4989</v>
      </c>
      <c r="U993" t="s">
        <v>4990</v>
      </c>
      <c r="V993" t="s">
        <v>4991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4981</v>
      </c>
      <c r="B994" t="s">
        <v>9135</v>
      </c>
      <c r="C994">
        <v>235</v>
      </c>
      <c r="D994">
        <v>99</v>
      </c>
      <c r="E994">
        <v>160</v>
      </c>
      <c r="F994">
        <v>72</v>
      </c>
      <c r="G994" t="s">
        <v>9262</v>
      </c>
      <c r="H994">
        <v>330</v>
      </c>
      <c r="I994">
        <v>38105077</v>
      </c>
      <c r="J994" t="s">
        <v>5241</v>
      </c>
      <c r="K994" t="s">
        <v>9263</v>
      </c>
      <c r="L994" t="s">
        <v>1020</v>
      </c>
      <c r="M994">
        <v>58349</v>
      </c>
      <c r="N994">
        <v>701</v>
      </c>
      <c r="O994" t="s">
        <v>9264</v>
      </c>
      <c r="P994">
        <v>0</v>
      </c>
      <c r="Q994" t="s">
        <v>9265</v>
      </c>
      <c r="R994" t="s">
        <v>9266</v>
      </c>
      <c r="S994">
        <v>194</v>
      </c>
      <c r="T994" t="s">
        <v>4989</v>
      </c>
      <c r="U994" t="s">
        <v>4990</v>
      </c>
      <c r="V994" t="s">
        <v>5452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4981</v>
      </c>
      <c r="B995" t="s">
        <v>5025</v>
      </c>
      <c r="C995">
        <v>113</v>
      </c>
      <c r="D995">
        <v>137</v>
      </c>
      <c r="E995">
        <v>0</v>
      </c>
      <c r="F995">
        <v>432</v>
      </c>
      <c r="G995" t="s">
        <v>6318</v>
      </c>
      <c r="H995">
        <v>24000</v>
      </c>
      <c r="I995">
        <v>35168395</v>
      </c>
      <c r="J995" t="s">
        <v>8961</v>
      </c>
      <c r="K995" t="s">
        <v>5028</v>
      </c>
      <c r="L995" t="s">
        <v>1021</v>
      </c>
      <c r="M995">
        <v>26034</v>
      </c>
      <c r="N995">
        <v>25469</v>
      </c>
      <c r="O995" t="s">
        <v>9267</v>
      </c>
      <c r="P995">
        <v>0</v>
      </c>
      <c r="Q995" t="s">
        <v>9268</v>
      </c>
      <c r="R995" t="s">
        <v>9269</v>
      </c>
      <c r="S995">
        <v>226</v>
      </c>
      <c r="T995" t="s">
        <v>4989</v>
      </c>
      <c r="U995" t="s">
        <v>4990</v>
      </c>
      <c r="V995" t="s">
        <v>4991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4981</v>
      </c>
      <c r="C996">
        <v>14</v>
      </c>
      <c r="D996">
        <v>105</v>
      </c>
      <c r="F996">
        <v>5</v>
      </c>
      <c r="G996" t="s">
        <v>9270</v>
      </c>
      <c r="H996">
        <v>325</v>
      </c>
      <c r="J996" t="s">
        <v>7493</v>
      </c>
      <c r="K996" t="s">
        <v>9271</v>
      </c>
      <c r="L996" t="s">
        <v>1022</v>
      </c>
      <c r="M996">
        <v>4438</v>
      </c>
      <c r="N996">
        <v>344</v>
      </c>
      <c r="O996" t="s">
        <v>9272</v>
      </c>
      <c r="P996">
        <v>1</v>
      </c>
      <c r="Q996" t="s">
        <v>9273</v>
      </c>
      <c r="R996" t="s">
        <v>9274</v>
      </c>
      <c r="S996">
        <v>33</v>
      </c>
      <c r="T996" t="s">
        <v>4989</v>
      </c>
      <c r="U996" t="s">
        <v>5006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4981</v>
      </c>
      <c r="B997" t="s">
        <v>9275</v>
      </c>
      <c r="C997">
        <v>51</v>
      </c>
      <c r="D997">
        <v>117</v>
      </c>
      <c r="E997">
        <v>31</v>
      </c>
      <c r="F997">
        <v>210</v>
      </c>
      <c r="G997" t="s">
        <v>9276</v>
      </c>
      <c r="H997">
        <v>2000</v>
      </c>
      <c r="I997">
        <v>32800000</v>
      </c>
      <c r="J997" t="s">
        <v>9277</v>
      </c>
      <c r="K997" t="s">
        <v>6101</v>
      </c>
      <c r="L997" t="s">
        <v>1023</v>
      </c>
      <c r="M997">
        <v>34896</v>
      </c>
      <c r="N997">
        <v>3016</v>
      </c>
      <c r="O997" t="s">
        <v>8040</v>
      </c>
      <c r="P997">
        <v>1</v>
      </c>
      <c r="Q997" t="s">
        <v>9278</v>
      </c>
      <c r="R997" t="s">
        <v>9279</v>
      </c>
      <c r="S997">
        <v>118</v>
      </c>
      <c r="T997" t="s">
        <v>4989</v>
      </c>
      <c r="U997" t="s">
        <v>4990</v>
      </c>
      <c r="V997" t="s">
        <v>5452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4981</v>
      </c>
      <c r="B998" t="s">
        <v>8768</v>
      </c>
      <c r="C998">
        <v>98</v>
      </c>
      <c r="D998">
        <v>87</v>
      </c>
      <c r="E998">
        <v>9</v>
      </c>
      <c r="F998">
        <v>1000</v>
      </c>
      <c r="G998" t="s">
        <v>5157</v>
      </c>
      <c r="H998">
        <v>15000</v>
      </c>
      <c r="I998">
        <v>33643461</v>
      </c>
      <c r="J998" t="s">
        <v>7473</v>
      </c>
      <c r="K998" t="s">
        <v>5113</v>
      </c>
      <c r="L998" t="s">
        <v>1024</v>
      </c>
      <c r="M998">
        <v>11257</v>
      </c>
      <c r="N998">
        <v>20061</v>
      </c>
      <c r="O998" t="s">
        <v>5642</v>
      </c>
      <c r="P998">
        <v>0</v>
      </c>
      <c r="Q998" t="s">
        <v>9280</v>
      </c>
      <c r="R998" t="s">
        <v>9281</v>
      </c>
      <c r="S998">
        <v>65</v>
      </c>
      <c r="T998" t="s">
        <v>4989</v>
      </c>
      <c r="U998" t="s">
        <v>4990</v>
      </c>
      <c r="V998" t="s">
        <v>5039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4981</v>
      </c>
      <c r="B999" t="s">
        <v>7985</v>
      </c>
      <c r="C999">
        <v>315</v>
      </c>
      <c r="D999">
        <v>129</v>
      </c>
      <c r="E999">
        <v>16000</v>
      </c>
      <c r="F999">
        <v>447</v>
      </c>
      <c r="G999" t="s">
        <v>9282</v>
      </c>
      <c r="H999">
        <v>13000</v>
      </c>
      <c r="I999">
        <v>32741596</v>
      </c>
      <c r="J999" t="s">
        <v>9283</v>
      </c>
      <c r="K999" t="s">
        <v>5926</v>
      </c>
      <c r="L999" t="s">
        <v>1025</v>
      </c>
      <c r="M999">
        <v>80140</v>
      </c>
      <c r="N999">
        <v>14344</v>
      </c>
      <c r="O999" t="s">
        <v>6310</v>
      </c>
      <c r="P999">
        <v>0</v>
      </c>
      <c r="Q999" t="s">
        <v>9284</v>
      </c>
      <c r="R999" t="s">
        <v>9285</v>
      </c>
      <c r="S999">
        <v>323</v>
      </c>
      <c r="T999" t="s">
        <v>4989</v>
      </c>
      <c r="U999" t="s">
        <v>4990</v>
      </c>
      <c r="V999" t="s">
        <v>4991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4981</v>
      </c>
      <c r="B1000" t="s">
        <v>9286</v>
      </c>
      <c r="C1000">
        <v>136</v>
      </c>
      <c r="D1000">
        <v>115</v>
      </c>
      <c r="E1000">
        <v>58</v>
      </c>
      <c r="F1000">
        <v>401</v>
      </c>
      <c r="G1000" t="s">
        <v>8653</v>
      </c>
      <c r="H1000">
        <v>33000</v>
      </c>
      <c r="I1000">
        <v>31874869</v>
      </c>
      <c r="J1000" t="s">
        <v>6790</v>
      </c>
      <c r="K1000" t="s">
        <v>8398</v>
      </c>
      <c r="L1000" t="s">
        <v>1026</v>
      </c>
      <c r="M1000">
        <v>43574</v>
      </c>
      <c r="N1000">
        <v>34606</v>
      </c>
      <c r="O1000" t="s">
        <v>9287</v>
      </c>
      <c r="P1000">
        <v>0</v>
      </c>
      <c r="Q1000" t="s">
        <v>9288</v>
      </c>
      <c r="R1000" t="s">
        <v>9289</v>
      </c>
      <c r="S1000">
        <v>302</v>
      </c>
      <c r="T1000" t="s">
        <v>4989</v>
      </c>
      <c r="U1000" t="s">
        <v>4990</v>
      </c>
      <c r="V1000" t="s">
        <v>5452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5588</v>
      </c>
      <c r="B1001" t="s">
        <v>5844</v>
      </c>
      <c r="C1001">
        <v>61</v>
      </c>
      <c r="D1001">
        <v>132</v>
      </c>
      <c r="E1001">
        <v>503</v>
      </c>
      <c r="F1001">
        <v>282</v>
      </c>
      <c r="G1001" t="s">
        <v>6436</v>
      </c>
      <c r="H1001">
        <v>45000</v>
      </c>
      <c r="I1001">
        <v>30306268</v>
      </c>
      <c r="J1001" t="s">
        <v>5241</v>
      </c>
      <c r="K1001" t="s">
        <v>9290</v>
      </c>
      <c r="L1001" t="s">
        <v>1027</v>
      </c>
      <c r="M1001">
        <v>62981</v>
      </c>
      <c r="N1001">
        <v>58528</v>
      </c>
      <c r="O1001" t="s">
        <v>9291</v>
      </c>
      <c r="P1001">
        <v>0</v>
      </c>
      <c r="Q1001" t="s">
        <v>9292</v>
      </c>
      <c r="R1001" t="s">
        <v>9293</v>
      </c>
      <c r="S1001">
        <v>84</v>
      </c>
      <c r="T1001" t="s">
        <v>4989</v>
      </c>
      <c r="U1001" t="s">
        <v>6174</v>
      </c>
      <c r="V1001" t="s">
        <v>5452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4981</v>
      </c>
      <c r="B1002" t="s">
        <v>9294</v>
      </c>
      <c r="C1002">
        <v>209</v>
      </c>
      <c r="D1002">
        <v>131</v>
      </c>
      <c r="E1002">
        <v>73</v>
      </c>
      <c r="F1002">
        <v>163</v>
      </c>
      <c r="G1002" t="s">
        <v>9295</v>
      </c>
      <c r="H1002">
        <v>879</v>
      </c>
      <c r="I1002">
        <v>27667947</v>
      </c>
      <c r="J1002" t="s">
        <v>6716</v>
      </c>
      <c r="K1002" t="s">
        <v>6949</v>
      </c>
      <c r="L1002" t="s">
        <v>1028</v>
      </c>
      <c r="M1002">
        <v>86374</v>
      </c>
      <c r="N1002">
        <v>1344</v>
      </c>
      <c r="O1002" t="s">
        <v>9296</v>
      </c>
      <c r="P1002">
        <v>0</v>
      </c>
      <c r="Q1002" t="s">
        <v>9297</v>
      </c>
      <c r="R1002" t="s">
        <v>9298</v>
      </c>
      <c r="S1002">
        <v>392</v>
      </c>
      <c r="T1002" t="s">
        <v>4989</v>
      </c>
      <c r="U1002" t="s">
        <v>5006</v>
      </c>
      <c r="V1002" t="s">
        <v>5452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4981</v>
      </c>
      <c r="B1003" t="s">
        <v>8143</v>
      </c>
      <c r="C1003">
        <v>99</v>
      </c>
      <c r="D1003">
        <v>95</v>
      </c>
      <c r="E1003">
        <v>0</v>
      </c>
      <c r="F1003">
        <v>323</v>
      </c>
      <c r="G1003" t="s">
        <v>9299</v>
      </c>
      <c r="H1003">
        <v>13000</v>
      </c>
      <c r="I1003">
        <v>27067160</v>
      </c>
      <c r="J1003" t="s">
        <v>6134</v>
      </c>
      <c r="K1003" t="s">
        <v>5778</v>
      </c>
      <c r="L1003" t="s">
        <v>1029</v>
      </c>
      <c r="M1003">
        <v>18404</v>
      </c>
      <c r="N1003">
        <v>14706</v>
      </c>
      <c r="O1003" t="s">
        <v>9300</v>
      </c>
      <c r="P1003">
        <v>1</v>
      </c>
      <c r="Q1003" t="s">
        <v>9301</v>
      </c>
      <c r="R1003" t="s">
        <v>9302</v>
      </c>
      <c r="S1003">
        <v>150</v>
      </c>
      <c r="T1003" t="s">
        <v>4989</v>
      </c>
      <c r="U1003" t="s">
        <v>4990</v>
      </c>
      <c r="V1003" t="s">
        <v>5452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4981</v>
      </c>
      <c r="B1004" t="s">
        <v>9303</v>
      </c>
      <c r="C1004">
        <v>298</v>
      </c>
      <c r="D1004">
        <v>125</v>
      </c>
      <c r="E1004">
        <v>487</v>
      </c>
      <c r="F1004">
        <v>201</v>
      </c>
      <c r="G1004" t="s">
        <v>9101</v>
      </c>
      <c r="H1004">
        <v>430</v>
      </c>
      <c r="I1004">
        <v>26616999</v>
      </c>
      <c r="J1004" t="s">
        <v>6346</v>
      </c>
      <c r="K1004" t="s">
        <v>9304</v>
      </c>
      <c r="L1004" t="s">
        <v>1030</v>
      </c>
      <c r="M1004">
        <v>92461</v>
      </c>
      <c r="N1004">
        <v>1300</v>
      </c>
      <c r="O1004" t="s">
        <v>9305</v>
      </c>
      <c r="P1004">
        <v>3</v>
      </c>
      <c r="Q1004" t="s">
        <v>9306</v>
      </c>
      <c r="R1004" t="s">
        <v>9307</v>
      </c>
      <c r="S1004">
        <v>347</v>
      </c>
      <c r="T1004" t="s">
        <v>4989</v>
      </c>
      <c r="U1004" t="s">
        <v>4990</v>
      </c>
      <c r="V1004" t="s">
        <v>4991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4981</v>
      </c>
      <c r="B1005" t="s">
        <v>6049</v>
      </c>
      <c r="C1005">
        <v>131</v>
      </c>
      <c r="D1005">
        <v>98</v>
      </c>
      <c r="E1005">
        <v>323</v>
      </c>
      <c r="F1005">
        <v>511</v>
      </c>
      <c r="G1005" t="s">
        <v>9308</v>
      </c>
      <c r="H1005">
        <v>933</v>
      </c>
      <c r="I1005">
        <v>26536120</v>
      </c>
      <c r="J1005" t="s">
        <v>5895</v>
      </c>
      <c r="K1005" t="s">
        <v>6360</v>
      </c>
      <c r="L1005" t="s">
        <v>1031</v>
      </c>
      <c r="M1005">
        <v>49926</v>
      </c>
      <c r="N1005">
        <v>3357</v>
      </c>
      <c r="O1005" t="s">
        <v>9309</v>
      </c>
      <c r="P1005">
        <v>0</v>
      </c>
      <c r="Q1005" t="s">
        <v>9310</v>
      </c>
      <c r="R1005" t="s">
        <v>9311</v>
      </c>
      <c r="S1005">
        <v>286</v>
      </c>
      <c r="T1005" t="s">
        <v>4989</v>
      </c>
      <c r="U1005" t="s">
        <v>5605</v>
      </c>
      <c r="V1005" t="s">
        <v>5452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4981</v>
      </c>
      <c r="B1006" t="s">
        <v>7985</v>
      </c>
      <c r="C1006">
        <v>146</v>
      </c>
      <c r="D1006">
        <v>110</v>
      </c>
      <c r="E1006">
        <v>16000</v>
      </c>
      <c r="F1006">
        <v>581</v>
      </c>
      <c r="G1006" t="s">
        <v>8214</v>
      </c>
      <c r="H1006">
        <v>16000</v>
      </c>
      <c r="I1006">
        <v>26199517</v>
      </c>
      <c r="J1006" t="s">
        <v>5895</v>
      </c>
      <c r="K1006" t="s">
        <v>7985</v>
      </c>
      <c r="L1006" t="s">
        <v>1032</v>
      </c>
      <c r="M1006">
        <v>34356</v>
      </c>
      <c r="N1006">
        <v>18635</v>
      </c>
      <c r="O1006" t="s">
        <v>9312</v>
      </c>
      <c r="P1006">
        <v>1</v>
      </c>
      <c r="Q1006" t="s">
        <v>9313</v>
      </c>
      <c r="R1006" t="s">
        <v>9314</v>
      </c>
      <c r="S1006">
        <v>260</v>
      </c>
      <c r="T1006" t="s">
        <v>4989</v>
      </c>
      <c r="U1006" t="s">
        <v>4990</v>
      </c>
      <c r="V1006" t="s">
        <v>5452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4981</v>
      </c>
      <c r="B1007" t="s">
        <v>6488</v>
      </c>
      <c r="C1007">
        <v>245</v>
      </c>
      <c r="D1007">
        <v>118</v>
      </c>
      <c r="E1007">
        <v>670</v>
      </c>
      <c r="F1007">
        <v>294</v>
      </c>
      <c r="G1007" t="s">
        <v>7526</v>
      </c>
      <c r="H1007">
        <v>6000</v>
      </c>
      <c r="I1007">
        <v>25450527</v>
      </c>
      <c r="J1007" t="s">
        <v>5895</v>
      </c>
      <c r="K1007" t="s">
        <v>5135</v>
      </c>
      <c r="L1007" t="s">
        <v>1033</v>
      </c>
      <c r="M1007">
        <v>80196</v>
      </c>
      <c r="N1007">
        <v>7654</v>
      </c>
      <c r="O1007" t="s">
        <v>5676</v>
      </c>
      <c r="P1007">
        <v>0</v>
      </c>
      <c r="Q1007" t="s">
        <v>9315</v>
      </c>
      <c r="R1007" t="s">
        <v>9316</v>
      </c>
      <c r="S1007">
        <v>190</v>
      </c>
      <c r="T1007" t="s">
        <v>4989</v>
      </c>
      <c r="U1007" t="s">
        <v>4990</v>
      </c>
      <c r="V1007" t="s">
        <v>5452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4981</v>
      </c>
      <c r="B1008" t="s">
        <v>9317</v>
      </c>
      <c r="C1008">
        <v>104</v>
      </c>
      <c r="D1008">
        <v>101</v>
      </c>
      <c r="E1008">
        <v>0</v>
      </c>
      <c r="F1008">
        <v>764</v>
      </c>
      <c r="G1008" t="s">
        <v>9318</v>
      </c>
      <c r="H1008">
        <v>12000</v>
      </c>
      <c r="I1008">
        <v>25407250</v>
      </c>
      <c r="J1008" t="s">
        <v>5151</v>
      </c>
      <c r="K1008" t="s">
        <v>5189</v>
      </c>
      <c r="L1008" t="s">
        <v>1034</v>
      </c>
      <c r="M1008">
        <v>54021</v>
      </c>
      <c r="N1008">
        <v>15935</v>
      </c>
      <c r="O1008" t="s">
        <v>9319</v>
      </c>
      <c r="P1008">
        <v>0</v>
      </c>
      <c r="Q1008" t="s">
        <v>9320</v>
      </c>
      <c r="R1008" t="s">
        <v>9321</v>
      </c>
      <c r="S1008">
        <v>227</v>
      </c>
      <c r="T1008" t="s">
        <v>4989</v>
      </c>
      <c r="U1008" t="s">
        <v>4990</v>
      </c>
      <c r="V1008" t="s">
        <v>5452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4981</v>
      </c>
      <c r="C1009">
        <v>4</v>
      </c>
      <c r="D1009">
        <v>60</v>
      </c>
      <c r="F1009">
        <v>398</v>
      </c>
      <c r="G1009" t="s">
        <v>9322</v>
      </c>
      <c r="H1009">
        <v>629</v>
      </c>
      <c r="J1009" t="s">
        <v>6552</v>
      </c>
      <c r="K1009" t="s">
        <v>9323</v>
      </c>
      <c r="L1009" t="s">
        <v>1035</v>
      </c>
      <c r="M1009">
        <v>7945</v>
      </c>
      <c r="N1009">
        <v>2758</v>
      </c>
      <c r="O1009" t="s">
        <v>9324</v>
      </c>
      <c r="P1009">
        <v>2</v>
      </c>
      <c r="R1009" t="s">
        <v>9325</v>
      </c>
      <c r="S1009">
        <v>22</v>
      </c>
      <c r="T1009" t="s">
        <v>4989</v>
      </c>
      <c r="U1009" t="s">
        <v>4990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4981</v>
      </c>
      <c r="B1010" t="s">
        <v>5468</v>
      </c>
      <c r="C1010">
        <v>162</v>
      </c>
      <c r="D1010">
        <v>90</v>
      </c>
      <c r="E1010">
        <v>663</v>
      </c>
      <c r="F1010">
        <v>521</v>
      </c>
      <c r="G1010" t="s">
        <v>9308</v>
      </c>
      <c r="H1010">
        <v>14000</v>
      </c>
      <c r="I1010">
        <v>23159305</v>
      </c>
      <c r="J1010" t="s">
        <v>5476</v>
      </c>
      <c r="K1010" t="s">
        <v>5243</v>
      </c>
      <c r="L1010" t="s">
        <v>1036</v>
      </c>
      <c r="M1010">
        <v>128455</v>
      </c>
      <c r="N1010">
        <v>16358</v>
      </c>
      <c r="O1010" t="s">
        <v>9326</v>
      </c>
      <c r="P1010">
        <v>1</v>
      </c>
      <c r="Q1010" t="s">
        <v>9327</v>
      </c>
      <c r="R1010" t="s">
        <v>9328</v>
      </c>
      <c r="S1010">
        <v>514</v>
      </c>
      <c r="T1010" t="s">
        <v>4989</v>
      </c>
      <c r="U1010" t="s">
        <v>4990</v>
      </c>
      <c r="V1010" t="s">
        <v>5039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4981</v>
      </c>
      <c r="B1011" t="s">
        <v>9329</v>
      </c>
      <c r="C1011">
        <v>259</v>
      </c>
      <c r="D1011">
        <v>119</v>
      </c>
      <c r="E1011">
        <v>0</v>
      </c>
      <c r="F1011">
        <v>639</v>
      </c>
      <c r="G1011" t="s">
        <v>8214</v>
      </c>
      <c r="H1011">
        <v>13000</v>
      </c>
      <c r="I1011">
        <v>24006726</v>
      </c>
      <c r="J1011" t="s">
        <v>9330</v>
      </c>
      <c r="K1011" t="s">
        <v>5420</v>
      </c>
      <c r="L1011" t="s">
        <v>1037</v>
      </c>
      <c r="M1011">
        <v>139535</v>
      </c>
      <c r="N1011">
        <v>15757</v>
      </c>
      <c r="O1011" t="s">
        <v>8686</v>
      </c>
      <c r="P1011">
        <v>8</v>
      </c>
      <c r="Q1011" t="s">
        <v>9331</v>
      </c>
      <c r="R1011" t="s">
        <v>9332</v>
      </c>
      <c r="S1011">
        <v>632</v>
      </c>
      <c r="T1011" t="s">
        <v>4989</v>
      </c>
      <c r="U1011" t="s">
        <v>4990</v>
      </c>
      <c r="V1011" t="s">
        <v>5452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4981</v>
      </c>
      <c r="B1012" t="s">
        <v>6856</v>
      </c>
      <c r="C1012">
        <v>79</v>
      </c>
      <c r="D1012">
        <v>139</v>
      </c>
      <c r="E1012">
        <v>378</v>
      </c>
      <c r="F1012">
        <v>303</v>
      </c>
      <c r="G1012" t="s">
        <v>9333</v>
      </c>
      <c r="H1012">
        <v>11000</v>
      </c>
      <c r="I1012">
        <v>20389967</v>
      </c>
      <c r="J1012" t="s">
        <v>9334</v>
      </c>
      <c r="K1012" t="s">
        <v>5516</v>
      </c>
      <c r="L1012" t="s">
        <v>1038</v>
      </c>
      <c r="M1012">
        <v>3077</v>
      </c>
      <c r="N1012">
        <v>12786</v>
      </c>
      <c r="O1012" t="s">
        <v>9335</v>
      </c>
      <c r="P1012">
        <v>1</v>
      </c>
      <c r="Q1012" t="s">
        <v>9336</v>
      </c>
      <c r="R1012" t="s">
        <v>9337</v>
      </c>
      <c r="S1012">
        <v>47</v>
      </c>
      <c r="T1012" t="s">
        <v>4989</v>
      </c>
      <c r="U1012" t="s">
        <v>4990</v>
      </c>
      <c r="V1012" t="s">
        <v>5452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4981</v>
      </c>
      <c r="B1013" t="s">
        <v>8793</v>
      </c>
      <c r="C1013">
        <v>141</v>
      </c>
      <c r="D1013">
        <v>130</v>
      </c>
      <c r="E1013">
        <v>317</v>
      </c>
      <c r="F1013">
        <v>256</v>
      </c>
      <c r="G1013" t="s">
        <v>5139</v>
      </c>
      <c r="H1013">
        <v>18000</v>
      </c>
      <c r="I1013">
        <v>19593740</v>
      </c>
      <c r="J1013" t="s">
        <v>6716</v>
      </c>
      <c r="K1013" t="s">
        <v>5061</v>
      </c>
      <c r="L1013" t="s">
        <v>1039</v>
      </c>
      <c r="M1013">
        <v>88270</v>
      </c>
      <c r="N1013">
        <v>32637</v>
      </c>
      <c r="O1013" t="s">
        <v>5735</v>
      </c>
      <c r="P1013">
        <v>0</v>
      </c>
      <c r="Q1013" t="s">
        <v>9338</v>
      </c>
      <c r="R1013" t="s">
        <v>9339</v>
      </c>
      <c r="S1013">
        <v>420</v>
      </c>
      <c r="T1013" t="s">
        <v>4989</v>
      </c>
      <c r="U1013" t="s">
        <v>4990</v>
      </c>
      <c r="V1013" t="s">
        <v>5452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4981</v>
      </c>
      <c r="B1014" t="s">
        <v>8580</v>
      </c>
      <c r="C1014">
        <v>59</v>
      </c>
      <c r="D1014">
        <v>100</v>
      </c>
      <c r="E1014">
        <v>65</v>
      </c>
      <c r="F1014">
        <v>730</v>
      </c>
      <c r="G1014" t="s">
        <v>9340</v>
      </c>
      <c r="H1014">
        <v>1000</v>
      </c>
      <c r="I1014">
        <v>19118247</v>
      </c>
      <c r="J1014" t="s">
        <v>6725</v>
      </c>
      <c r="K1014" t="s">
        <v>7499</v>
      </c>
      <c r="L1014" t="s">
        <v>1040</v>
      </c>
      <c r="M1014">
        <v>19829</v>
      </c>
      <c r="N1014">
        <v>6171</v>
      </c>
      <c r="O1014" t="s">
        <v>5691</v>
      </c>
      <c r="P1014">
        <v>5</v>
      </c>
      <c r="Q1014" t="s">
        <v>9341</v>
      </c>
      <c r="R1014" t="s">
        <v>9342</v>
      </c>
      <c r="S1014">
        <v>94</v>
      </c>
      <c r="T1014" t="s">
        <v>4989</v>
      </c>
      <c r="U1014" t="s">
        <v>4990</v>
      </c>
      <c r="V1014" t="s">
        <v>4991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4981</v>
      </c>
      <c r="B1015" t="s">
        <v>9126</v>
      </c>
      <c r="C1015">
        <v>236</v>
      </c>
      <c r="D1015">
        <v>114</v>
      </c>
      <c r="E1015">
        <v>174</v>
      </c>
      <c r="F1015">
        <v>655</v>
      </c>
      <c r="G1015" t="s">
        <v>5236</v>
      </c>
      <c r="H1015">
        <v>14000</v>
      </c>
      <c r="I1015">
        <v>26442251</v>
      </c>
      <c r="J1015" t="s">
        <v>5350</v>
      </c>
      <c r="K1015" t="s">
        <v>5152</v>
      </c>
      <c r="L1015" t="s">
        <v>1041</v>
      </c>
      <c r="M1015">
        <v>76010</v>
      </c>
      <c r="N1015">
        <v>16992</v>
      </c>
      <c r="O1015" t="s">
        <v>6845</v>
      </c>
      <c r="P1015">
        <v>2</v>
      </c>
      <c r="Q1015" t="s">
        <v>9343</v>
      </c>
      <c r="R1015" t="s">
        <v>9344</v>
      </c>
      <c r="S1015">
        <v>205</v>
      </c>
      <c r="T1015" t="s">
        <v>4989</v>
      </c>
      <c r="U1015" t="s">
        <v>4990</v>
      </c>
      <c r="V1015" t="s">
        <v>5452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4981</v>
      </c>
      <c r="B1016" t="s">
        <v>9345</v>
      </c>
      <c r="C1016">
        <v>356</v>
      </c>
      <c r="D1016">
        <v>96</v>
      </c>
      <c r="E1016">
        <v>0</v>
      </c>
      <c r="F1016">
        <v>509</v>
      </c>
      <c r="G1016" t="s">
        <v>5135</v>
      </c>
      <c r="H1016">
        <v>10000</v>
      </c>
      <c r="I1016">
        <v>17114882</v>
      </c>
      <c r="J1016" t="s">
        <v>6790</v>
      </c>
      <c r="K1016" t="s">
        <v>7285</v>
      </c>
      <c r="L1016" t="s">
        <v>1042</v>
      </c>
      <c r="M1016">
        <v>189249</v>
      </c>
      <c r="N1016">
        <v>17211</v>
      </c>
      <c r="O1016" t="s">
        <v>9346</v>
      </c>
      <c r="P1016">
        <v>1</v>
      </c>
      <c r="Q1016" t="s">
        <v>9347</v>
      </c>
      <c r="R1016" t="s">
        <v>9348</v>
      </c>
      <c r="S1016">
        <v>398</v>
      </c>
      <c r="T1016" t="s">
        <v>4989</v>
      </c>
      <c r="U1016" t="s">
        <v>4990</v>
      </c>
      <c r="V1016" t="s">
        <v>5452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4981</v>
      </c>
      <c r="B1017" t="s">
        <v>9349</v>
      </c>
      <c r="C1017">
        <v>120</v>
      </c>
      <c r="D1017">
        <v>110</v>
      </c>
      <c r="E1017">
        <v>134</v>
      </c>
      <c r="F1017">
        <v>795</v>
      </c>
      <c r="G1017" t="s">
        <v>5214</v>
      </c>
      <c r="H1017">
        <v>23000</v>
      </c>
      <c r="I1017">
        <v>18472363</v>
      </c>
      <c r="J1017" t="s">
        <v>7699</v>
      </c>
      <c r="K1017" t="s">
        <v>5240</v>
      </c>
      <c r="L1017" t="s">
        <v>1043</v>
      </c>
      <c r="M1017">
        <v>63599</v>
      </c>
      <c r="N1017">
        <v>25049</v>
      </c>
      <c r="O1017" t="s">
        <v>8676</v>
      </c>
      <c r="P1017">
        <v>3</v>
      </c>
      <c r="Q1017" t="s">
        <v>9350</v>
      </c>
      <c r="R1017" t="s">
        <v>9351</v>
      </c>
      <c r="S1017">
        <v>208</v>
      </c>
      <c r="T1017" t="s">
        <v>4989</v>
      </c>
      <c r="U1017" t="s">
        <v>4990</v>
      </c>
      <c r="V1017" t="s">
        <v>4991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4981</v>
      </c>
      <c r="B1018" t="s">
        <v>6591</v>
      </c>
      <c r="C1018">
        <v>111</v>
      </c>
      <c r="D1018">
        <v>158</v>
      </c>
      <c r="E1018">
        <v>0</v>
      </c>
      <c r="F1018">
        <v>15</v>
      </c>
      <c r="G1018" t="s">
        <v>9352</v>
      </c>
      <c r="H1018">
        <v>51</v>
      </c>
      <c r="I1018">
        <v>14131298</v>
      </c>
      <c r="J1018" t="s">
        <v>7773</v>
      </c>
      <c r="K1018" t="s">
        <v>9353</v>
      </c>
      <c r="L1018" t="s">
        <v>1044</v>
      </c>
      <c r="M1018">
        <v>55889</v>
      </c>
      <c r="N1018">
        <v>144</v>
      </c>
      <c r="O1018" t="s">
        <v>9354</v>
      </c>
      <c r="P1018">
        <v>0</v>
      </c>
      <c r="Q1018" t="s">
        <v>9355</v>
      </c>
      <c r="R1018" t="s">
        <v>9356</v>
      </c>
      <c r="S1018">
        <v>390</v>
      </c>
      <c r="T1018" t="s">
        <v>4989</v>
      </c>
      <c r="U1018" t="s">
        <v>6174</v>
      </c>
      <c r="V1018" t="s">
        <v>5452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4981</v>
      </c>
      <c r="B1019" t="s">
        <v>9357</v>
      </c>
      <c r="C1019">
        <v>208</v>
      </c>
      <c r="D1019">
        <v>102</v>
      </c>
      <c r="E1019">
        <v>234</v>
      </c>
      <c r="F1019">
        <v>11000</v>
      </c>
      <c r="G1019" t="s">
        <v>6572</v>
      </c>
      <c r="H1019">
        <v>20000</v>
      </c>
      <c r="I1019">
        <v>21557240</v>
      </c>
      <c r="J1019" t="s">
        <v>9358</v>
      </c>
      <c r="K1019" t="s">
        <v>5666</v>
      </c>
      <c r="L1019" t="s">
        <v>1045</v>
      </c>
      <c r="M1019">
        <v>85237</v>
      </c>
      <c r="N1019">
        <v>45202</v>
      </c>
      <c r="O1019" t="s">
        <v>5026</v>
      </c>
      <c r="P1019">
        <v>3</v>
      </c>
      <c r="Q1019" t="s">
        <v>9359</v>
      </c>
      <c r="R1019" t="s">
        <v>9360</v>
      </c>
      <c r="S1019">
        <v>274</v>
      </c>
      <c r="T1019" t="s">
        <v>4989</v>
      </c>
      <c r="U1019" t="s">
        <v>4990</v>
      </c>
      <c r="V1019" t="s">
        <v>5452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4981</v>
      </c>
      <c r="B1020" t="s">
        <v>9361</v>
      </c>
      <c r="C1020">
        <v>174</v>
      </c>
      <c r="D1020">
        <v>84</v>
      </c>
      <c r="E1020">
        <v>260</v>
      </c>
      <c r="F1020">
        <v>692</v>
      </c>
      <c r="G1020" t="s">
        <v>9362</v>
      </c>
      <c r="H1020">
        <v>6000</v>
      </c>
      <c r="I1020">
        <v>21283440</v>
      </c>
      <c r="J1020" t="s">
        <v>6552</v>
      </c>
      <c r="K1020" t="s">
        <v>5135</v>
      </c>
      <c r="L1020" t="s">
        <v>1046</v>
      </c>
      <c r="M1020">
        <v>46239</v>
      </c>
      <c r="N1020">
        <v>8018</v>
      </c>
      <c r="O1020" t="s">
        <v>7761</v>
      </c>
      <c r="P1020">
        <v>0</v>
      </c>
      <c r="Q1020" t="s">
        <v>9363</v>
      </c>
      <c r="R1020" t="s">
        <v>9364</v>
      </c>
      <c r="S1020">
        <v>137</v>
      </c>
      <c r="T1020" t="s">
        <v>4989</v>
      </c>
      <c r="U1020" t="s">
        <v>4990</v>
      </c>
      <c r="V1020" t="s">
        <v>4991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4981</v>
      </c>
      <c r="B1021" t="s">
        <v>9365</v>
      </c>
      <c r="C1021">
        <v>59</v>
      </c>
      <c r="D1021">
        <v>115</v>
      </c>
      <c r="E1021">
        <v>333</v>
      </c>
      <c r="F1021">
        <v>317</v>
      </c>
      <c r="G1021" t="s">
        <v>6403</v>
      </c>
      <c r="H1021">
        <v>972</v>
      </c>
      <c r="I1021">
        <v>10556196</v>
      </c>
      <c r="J1021" t="s">
        <v>6716</v>
      </c>
      <c r="K1021" t="s">
        <v>8501</v>
      </c>
      <c r="L1021" t="s">
        <v>1047</v>
      </c>
      <c r="M1021">
        <v>16562</v>
      </c>
      <c r="N1021">
        <v>2606</v>
      </c>
      <c r="O1021" t="s">
        <v>9366</v>
      </c>
      <c r="P1021">
        <v>2</v>
      </c>
      <c r="Q1021" t="s">
        <v>9367</v>
      </c>
      <c r="R1021" t="s">
        <v>9368</v>
      </c>
      <c r="S1021">
        <v>73</v>
      </c>
      <c r="T1021" t="s">
        <v>4989</v>
      </c>
      <c r="U1021" t="s">
        <v>4990</v>
      </c>
      <c r="V1021" t="s">
        <v>4991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4981</v>
      </c>
      <c r="B1022" t="s">
        <v>9369</v>
      </c>
      <c r="C1022">
        <v>22</v>
      </c>
      <c r="D1022">
        <v>99</v>
      </c>
      <c r="E1022">
        <v>32</v>
      </c>
      <c r="F1022">
        <v>479</v>
      </c>
      <c r="G1022" t="s">
        <v>9370</v>
      </c>
      <c r="H1022">
        <v>1000</v>
      </c>
      <c r="I1022">
        <v>16671505</v>
      </c>
      <c r="J1022" t="s">
        <v>9371</v>
      </c>
      <c r="K1022" t="s">
        <v>5219</v>
      </c>
      <c r="L1022" t="s">
        <v>1048</v>
      </c>
      <c r="M1022">
        <v>33186</v>
      </c>
      <c r="N1022">
        <v>2949</v>
      </c>
      <c r="O1022" t="s">
        <v>8639</v>
      </c>
      <c r="P1022">
        <v>1</v>
      </c>
      <c r="Q1022" t="s">
        <v>9372</v>
      </c>
      <c r="R1022" t="s">
        <v>9373</v>
      </c>
      <c r="S1022">
        <v>78</v>
      </c>
      <c r="T1022" t="s">
        <v>4989</v>
      </c>
      <c r="U1022" t="s">
        <v>4990</v>
      </c>
      <c r="V1022" t="s">
        <v>5039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4981</v>
      </c>
      <c r="B1023" t="s">
        <v>5444</v>
      </c>
      <c r="C1023">
        <v>34</v>
      </c>
      <c r="D1023">
        <v>135</v>
      </c>
      <c r="E1023">
        <v>596</v>
      </c>
      <c r="F1023">
        <v>2000</v>
      </c>
      <c r="G1023" t="s">
        <v>6357</v>
      </c>
      <c r="H1023">
        <v>10000</v>
      </c>
      <c r="I1023">
        <v>10400000</v>
      </c>
      <c r="J1023" t="s">
        <v>5140</v>
      </c>
      <c r="K1023" t="s">
        <v>5330</v>
      </c>
      <c r="L1023" t="s">
        <v>1049</v>
      </c>
      <c r="M1023">
        <v>12037</v>
      </c>
      <c r="N1023">
        <v>15820</v>
      </c>
      <c r="O1023" t="s">
        <v>6101</v>
      </c>
      <c r="P1023">
        <v>1</v>
      </c>
      <c r="Q1023" t="s">
        <v>9374</v>
      </c>
      <c r="R1023" t="s">
        <v>9375</v>
      </c>
      <c r="S1023">
        <v>90</v>
      </c>
      <c r="T1023" t="s">
        <v>4989</v>
      </c>
      <c r="U1023" t="s">
        <v>4990</v>
      </c>
      <c r="V1023" t="s">
        <v>5452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4981</v>
      </c>
      <c r="B1024" t="s">
        <v>5398</v>
      </c>
      <c r="C1024">
        <v>214</v>
      </c>
      <c r="D1024">
        <v>108</v>
      </c>
      <c r="E1024">
        <v>218</v>
      </c>
      <c r="F1024">
        <v>405</v>
      </c>
      <c r="G1024" t="s">
        <v>5755</v>
      </c>
      <c r="H1024">
        <v>6000</v>
      </c>
      <c r="I1024">
        <v>9528092</v>
      </c>
      <c r="J1024" t="s">
        <v>7896</v>
      </c>
      <c r="K1024" t="s">
        <v>5135</v>
      </c>
      <c r="L1024" t="s">
        <v>1050</v>
      </c>
      <c r="M1024">
        <v>38513</v>
      </c>
      <c r="N1024">
        <v>10191</v>
      </c>
      <c r="O1024" t="s">
        <v>7780</v>
      </c>
      <c r="P1024">
        <v>2</v>
      </c>
      <c r="Q1024" t="s">
        <v>9376</v>
      </c>
      <c r="R1024" t="s">
        <v>9377</v>
      </c>
      <c r="S1024">
        <v>127</v>
      </c>
      <c r="T1024" t="s">
        <v>4989</v>
      </c>
      <c r="U1024" t="s">
        <v>4990</v>
      </c>
      <c r="V1024" t="s">
        <v>4991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4981</v>
      </c>
      <c r="C1025">
        <v>28</v>
      </c>
      <c r="D1025">
        <v>43</v>
      </c>
      <c r="F1025">
        <v>600</v>
      </c>
      <c r="G1025" t="s">
        <v>5972</v>
      </c>
      <c r="H1025">
        <v>3000</v>
      </c>
      <c r="J1025" t="s">
        <v>7561</v>
      </c>
      <c r="K1025" t="s">
        <v>9378</v>
      </c>
      <c r="L1025" t="s">
        <v>1051</v>
      </c>
      <c r="M1025">
        <v>33535</v>
      </c>
      <c r="N1025">
        <v>5381</v>
      </c>
      <c r="O1025" t="s">
        <v>9379</v>
      </c>
      <c r="P1025">
        <v>3</v>
      </c>
      <c r="Q1025" t="s">
        <v>9380</v>
      </c>
      <c r="R1025" t="s">
        <v>9381</v>
      </c>
      <c r="S1025">
        <v>149</v>
      </c>
      <c r="T1025" t="s">
        <v>4989</v>
      </c>
      <c r="U1025" t="s">
        <v>4990</v>
      </c>
      <c r="V1025" t="s">
        <v>7129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4981</v>
      </c>
      <c r="B1026" t="s">
        <v>6398</v>
      </c>
      <c r="C1026">
        <v>186</v>
      </c>
      <c r="D1026">
        <v>127</v>
      </c>
      <c r="E1026">
        <v>12000</v>
      </c>
      <c r="F1026">
        <v>897</v>
      </c>
      <c r="G1026" t="s">
        <v>9382</v>
      </c>
      <c r="H1026">
        <v>984</v>
      </c>
      <c r="I1026">
        <v>10137232</v>
      </c>
      <c r="J1026" t="s">
        <v>9383</v>
      </c>
      <c r="K1026" t="s">
        <v>9384</v>
      </c>
      <c r="L1026" t="s">
        <v>1052</v>
      </c>
      <c r="M1026">
        <v>58015</v>
      </c>
      <c r="N1026">
        <v>5702</v>
      </c>
      <c r="O1026" t="s">
        <v>5696</v>
      </c>
      <c r="P1026">
        <v>0</v>
      </c>
      <c r="Q1026" t="s">
        <v>9385</v>
      </c>
      <c r="R1026" t="s">
        <v>9386</v>
      </c>
      <c r="S1026">
        <v>374</v>
      </c>
      <c r="T1026" t="s">
        <v>4989</v>
      </c>
      <c r="U1026" t="s">
        <v>6174</v>
      </c>
      <c r="V1026" t="s">
        <v>5452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4981</v>
      </c>
      <c r="B1027" t="s">
        <v>8817</v>
      </c>
      <c r="C1027">
        <v>50</v>
      </c>
      <c r="D1027">
        <v>107</v>
      </c>
      <c r="E1027">
        <v>607</v>
      </c>
      <c r="F1027">
        <v>602</v>
      </c>
      <c r="G1027" t="s">
        <v>6329</v>
      </c>
      <c r="H1027">
        <v>2000</v>
      </c>
      <c r="I1027">
        <v>9795017</v>
      </c>
      <c r="J1027" t="s">
        <v>6716</v>
      </c>
      <c r="K1027" t="s">
        <v>7433</v>
      </c>
      <c r="L1027" t="s">
        <v>1053</v>
      </c>
      <c r="M1027">
        <v>9227</v>
      </c>
      <c r="N1027">
        <v>5461</v>
      </c>
      <c r="O1027" t="s">
        <v>6676</v>
      </c>
      <c r="P1027">
        <v>0</v>
      </c>
      <c r="Q1027" t="s">
        <v>9387</v>
      </c>
      <c r="R1027" t="s">
        <v>9388</v>
      </c>
      <c r="S1027">
        <v>70</v>
      </c>
      <c r="T1027" t="s">
        <v>4989</v>
      </c>
      <c r="U1027" t="s">
        <v>4990</v>
      </c>
      <c r="V1027" t="s">
        <v>5452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4981</v>
      </c>
      <c r="B1028" t="s">
        <v>8656</v>
      </c>
      <c r="C1028">
        <v>180</v>
      </c>
      <c r="D1028">
        <v>95</v>
      </c>
      <c r="E1028">
        <v>83</v>
      </c>
      <c r="F1028">
        <v>1000</v>
      </c>
      <c r="G1028" t="s">
        <v>5966</v>
      </c>
      <c r="H1028">
        <v>18000</v>
      </c>
      <c r="I1028">
        <v>20488579</v>
      </c>
      <c r="J1028" t="s">
        <v>7276</v>
      </c>
      <c r="K1028" t="s">
        <v>5500</v>
      </c>
      <c r="L1028" t="s">
        <v>1054</v>
      </c>
      <c r="M1028">
        <v>113483</v>
      </c>
      <c r="N1028">
        <v>29926</v>
      </c>
      <c r="O1028" t="s">
        <v>7738</v>
      </c>
      <c r="P1028">
        <v>1</v>
      </c>
      <c r="Q1028" t="s">
        <v>9389</v>
      </c>
      <c r="R1028" t="s">
        <v>9390</v>
      </c>
      <c r="S1028">
        <v>245</v>
      </c>
      <c r="T1028" t="s">
        <v>4989</v>
      </c>
      <c r="U1028" t="s">
        <v>4990</v>
      </c>
      <c r="V1028" t="s">
        <v>5452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4981</v>
      </c>
      <c r="B1029" t="s">
        <v>9391</v>
      </c>
      <c r="C1029">
        <v>231</v>
      </c>
      <c r="D1029">
        <v>124</v>
      </c>
      <c r="E1029">
        <v>98</v>
      </c>
      <c r="F1029">
        <v>592</v>
      </c>
      <c r="G1029" t="s">
        <v>9392</v>
      </c>
      <c r="H1029">
        <v>1000</v>
      </c>
      <c r="I1029">
        <v>19445217</v>
      </c>
      <c r="J1029" t="s">
        <v>5538</v>
      </c>
      <c r="K1029" t="s">
        <v>9393</v>
      </c>
      <c r="L1029" t="s">
        <v>1055</v>
      </c>
      <c r="M1029">
        <v>67796</v>
      </c>
      <c r="N1029">
        <v>3580</v>
      </c>
      <c r="O1029" t="s">
        <v>9394</v>
      </c>
      <c r="P1029">
        <v>7</v>
      </c>
      <c r="Q1029" t="s">
        <v>9395</v>
      </c>
      <c r="R1029" t="s">
        <v>9396</v>
      </c>
      <c r="S1029">
        <v>258</v>
      </c>
      <c r="T1029" t="s">
        <v>4989</v>
      </c>
      <c r="U1029" t="s">
        <v>4990</v>
      </c>
      <c r="V1029" t="s">
        <v>4991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4981</v>
      </c>
      <c r="B1030" t="s">
        <v>9397</v>
      </c>
      <c r="C1030">
        <v>105</v>
      </c>
      <c r="D1030">
        <v>109</v>
      </c>
      <c r="E1030">
        <v>0</v>
      </c>
      <c r="F1030">
        <v>809</v>
      </c>
      <c r="G1030" t="s">
        <v>6217</v>
      </c>
      <c r="H1030">
        <v>49000</v>
      </c>
      <c r="I1030">
        <v>8355815</v>
      </c>
      <c r="J1030" t="s">
        <v>9277</v>
      </c>
      <c r="K1030" t="s">
        <v>5641</v>
      </c>
      <c r="L1030" t="s">
        <v>1056</v>
      </c>
      <c r="M1030">
        <v>34730</v>
      </c>
      <c r="N1030">
        <v>52885</v>
      </c>
      <c r="O1030" t="s">
        <v>6183</v>
      </c>
      <c r="P1030">
        <v>2</v>
      </c>
      <c r="Q1030" t="s">
        <v>9398</v>
      </c>
      <c r="R1030" t="s">
        <v>9399</v>
      </c>
      <c r="S1030">
        <v>341</v>
      </c>
      <c r="T1030" t="s">
        <v>4989</v>
      </c>
      <c r="U1030" t="s">
        <v>5006</v>
      </c>
      <c r="V1030" t="s">
        <v>5452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4981</v>
      </c>
      <c r="B1031" t="s">
        <v>6705</v>
      </c>
      <c r="C1031">
        <v>226</v>
      </c>
      <c r="D1031">
        <v>102</v>
      </c>
      <c r="E1031">
        <v>0</v>
      </c>
      <c r="F1031">
        <v>1000</v>
      </c>
      <c r="G1031" t="s">
        <v>6000</v>
      </c>
      <c r="H1031">
        <v>14000</v>
      </c>
      <c r="I1031">
        <v>28837115</v>
      </c>
      <c r="J1031" t="s">
        <v>22</v>
      </c>
      <c r="K1031" t="s">
        <v>6592</v>
      </c>
      <c r="L1031" t="s">
        <v>1057</v>
      </c>
      <c r="M1031">
        <v>34964</v>
      </c>
      <c r="N1031">
        <v>24107</v>
      </c>
      <c r="O1031" t="s">
        <v>6102</v>
      </c>
      <c r="P1031">
        <v>4</v>
      </c>
      <c r="Q1031" t="s">
        <v>9400</v>
      </c>
      <c r="R1031" t="s">
        <v>9401</v>
      </c>
      <c r="S1031">
        <v>150</v>
      </c>
      <c r="T1031" t="s">
        <v>4989</v>
      </c>
      <c r="U1031" t="s">
        <v>4990</v>
      </c>
      <c r="V1031" t="s">
        <v>4991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4981</v>
      </c>
      <c r="B1032" t="s">
        <v>9402</v>
      </c>
      <c r="C1032">
        <v>75</v>
      </c>
      <c r="D1032">
        <v>88</v>
      </c>
      <c r="E1032">
        <v>5</v>
      </c>
      <c r="F1032">
        <v>338</v>
      </c>
      <c r="G1032" t="s">
        <v>9403</v>
      </c>
      <c r="H1032">
        <v>11000</v>
      </c>
      <c r="I1032">
        <v>6471394</v>
      </c>
      <c r="J1032" t="s">
        <v>5804</v>
      </c>
      <c r="K1032" t="s">
        <v>5351</v>
      </c>
      <c r="L1032" t="s">
        <v>1058</v>
      </c>
      <c r="M1032">
        <v>15880</v>
      </c>
      <c r="N1032">
        <v>11972</v>
      </c>
      <c r="O1032" t="s">
        <v>9404</v>
      </c>
      <c r="P1032">
        <v>5</v>
      </c>
      <c r="Q1032" t="s">
        <v>9405</v>
      </c>
      <c r="R1032" t="s">
        <v>9406</v>
      </c>
      <c r="S1032">
        <v>93</v>
      </c>
      <c r="T1032" t="s">
        <v>4989</v>
      </c>
      <c r="U1032" t="s">
        <v>4990</v>
      </c>
      <c r="V1032" t="s">
        <v>4991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4981</v>
      </c>
      <c r="B1033" t="s">
        <v>7480</v>
      </c>
      <c r="C1033">
        <v>82</v>
      </c>
      <c r="D1033">
        <v>87</v>
      </c>
      <c r="E1033">
        <v>0</v>
      </c>
      <c r="F1033">
        <v>591</v>
      </c>
      <c r="G1033" t="s">
        <v>6676</v>
      </c>
      <c r="H1033">
        <v>2000</v>
      </c>
      <c r="I1033">
        <v>6291602</v>
      </c>
      <c r="J1033" t="s">
        <v>9407</v>
      </c>
      <c r="K1033" t="s">
        <v>5157</v>
      </c>
      <c r="L1033" t="s">
        <v>1059</v>
      </c>
      <c r="M1033">
        <v>8070</v>
      </c>
      <c r="N1033">
        <v>3954</v>
      </c>
      <c r="O1033" t="s">
        <v>5422</v>
      </c>
      <c r="P1033">
        <v>0</v>
      </c>
      <c r="Q1033" t="s">
        <v>9408</v>
      </c>
      <c r="R1033" t="s">
        <v>9409</v>
      </c>
      <c r="S1033">
        <v>91</v>
      </c>
      <c r="T1033" t="s">
        <v>4989</v>
      </c>
      <c r="U1033" t="s">
        <v>4990</v>
      </c>
      <c r="V1033" t="s">
        <v>5452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4981</v>
      </c>
      <c r="B1034" t="s">
        <v>9410</v>
      </c>
      <c r="C1034">
        <v>296</v>
      </c>
      <c r="D1034">
        <v>104</v>
      </c>
      <c r="E1034">
        <v>71</v>
      </c>
      <c r="F1034">
        <v>982</v>
      </c>
      <c r="G1034" t="s">
        <v>8271</v>
      </c>
      <c r="H1034">
        <v>12000</v>
      </c>
      <c r="I1034">
        <v>10706786</v>
      </c>
      <c r="J1034" t="s">
        <v>6092</v>
      </c>
      <c r="K1034" t="s">
        <v>5553</v>
      </c>
      <c r="L1034" t="s">
        <v>1060</v>
      </c>
      <c r="M1034">
        <v>81800</v>
      </c>
      <c r="N1034">
        <v>16481</v>
      </c>
      <c r="O1034" t="s">
        <v>7101</v>
      </c>
      <c r="P1034">
        <v>1</v>
      </c>
      <c r="Q1034" t="s">
        <v>9411</v>
      </c>
      <c r="R1034" t="s">
        <v>9412</v>
      </c>
      <c r="S1034">
        <v>211</v>
      </c>
      <c r="T1034" t="s">
        <v>4989</v>
      </c>
      <c r="U1034" t="s">
        <v>4990</v>
      </c>
      <c r="V1034" t="s">
        <v>5452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4981</v>
      </c>
      <c r="B1035" t="s">
        <v>7784</v>
      </c>
      <c r="C1035">
        <v>103</v>
      </c>
      <c r="D1035">
        <v>96</v>
      </c>
      <c r="E1035">
        <v>43</v>
      </c>
      <c r="F1035">
        <v>77</v>
      </c>
      <c r="G1035" t="s">
        <v>9413</v>
      </c>
      <c r="H1035">
        <v>841</v>
      </c>
      <c r="I1035">
        <v>8742261</v>
      </c>
      <c r="J1035" t="s">
        <v>5895</v>
      </c>
      <c r="K1035" t="s">
        <v>7725</v>
      </c>
      <c r="L1035" t="s">
        <v>1061</v>
      </c>
      <c r="M1035">
        <v>19824</v>
      </c>
      <c r="N1035">
        <v>1385</v>
      </c>
      <c r="O1035" t="s">
        <v>9414</v>
      </c>
      <c r="P1035">
        <v>2</v>
      </c>
      <c r="Q1035" t="s">
        <v>9415</v>
      </c>
      <c r="R1035" t="s">
        <v>9416</v>
      </c>
      <c r="S1035">
        <v>179</v>
      </c>
      <c r="T1035" t="s">
        <v>4989</v>
      </c>
      <c r="U1035" t="s">
        <v>5185</v>
      </c>
      <c r="V1035" t="s">
        <v>4991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4981</v>
      </c>
      <c r="B1036" t="s">
        <v>9417</v>
      </c>
      <c r="C1036">
        <v>98</v>
      </c>
      <c r="D1036">
        <v>85</v>
      </c>
      <c r="E1036">
        <v>70</v>
      </c>
      <c r="F1036">
        <v>848</v>
      </c>
      <c r="G1036" t="s">
        <v>5382</v>
      </c>
      <c r="H1036">
        <v>26000</v>
      </c>
      <c r="I1036">
        <v>43905746</v>
      </c>
      <c r="J1036" t="s">
        <v>7276</v>
      </c>
      <c r="K1036" t="s">
        <v>5242</v>
      </c>
      <c r="L1036" t="s">
        <v>1062</v>
      </c>
      <c r="M1036">
        <v>77684</v>
      </c>
      <c r="N1036">
        <v>32831</v>
      </c>
      <c r="O1036" t="s">
        <v>5355</v>
      </c>
      <c r="P1036">
        <v>1</v>
      </c>
      <c r="Q1036" t="s">
        <v>9418</v>
      </c>
      <c r="R1036" t="s">
        <v>9419</v>
      </c>
      <c r="S1036">
        <v>294</v>
      </c>
      <c r="T1036" t="s">
        <v>4989</v>
      </c>
      <c r="U1036" t="s">
        <v>4990</v>
      </c>
      <c r="V1036" t="s">
        <v>4991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4981</v>
      </c>
      <c r="C1037">
        <v>30</v>
      </c>
      <c r="D1037">
        <v>64</v>
      </c>
      <c r="F1037">
        <v>184</v>
      </c>
      <c r="G1037" t="s">
        <v>7902</v>
      </c>
      <c r="H1037">
        <v>1000</v>
      </c>
      <c r="J1037" t="s">
        <v>9420</v>
      </c>
      <c r="K1037" t="s">
        <v>6371</v>
      </c>
      <c r="L1037" t="s">
        <v>1063</v>
      </c>
      <c r="M1037">
        <v>50391</v>
      </c>
      <c r="N1037">
        <v>1863</v>
      </c>
      <c r="O1037" t="s">
        <v>9295</v>
      </c>
      <c r="P1037">
        <v>8</v>
      </c>
      <c r="Q1037" t="s">
        <v>9421</v>
      </c>
      <c r="R1037" t="s">
        <v>9422</v>
      </c>
      <c r="S1037">
        <v>148</v>
      </c>
      <c r="T1037" t="s">
        <v>4989</v>
      </c>
      <c r="U1037" t="s">
        <v>4990</v>
      </c>
      <c r="V1037" t="s">
        <v>7129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4981</v>
      </c>
      <c r="B1038" t="s">
        <v>6668</v>
      </c>
      <c r="C1038">
        <v>48</v>
      </c>
      <c r="D1038">
        <v>104</v>
      </c>
      <c r="E1038">
        <v>212</v>
      </c>
      <c r="F1038">
        <v>380</v>
      </c>
      <c r="G1038" t="s">
        <v>9423</v>
      </c>
      <c r="H1038">
        <v>879</v>
      </c>
      <c r="I1038">
        <v>21413502</v>
      </c>
      <c r="J1038" t="s">
        <v>9424</v>
      </c>
      <c r="K1038" t="s">
        <v>8862</v>
      </c>
      <c r="L1038" t="s">
        <v>1064</v>
      </c>
      <c r="M1038">
        <v>14429</v>
      </c>
      <c r="N1038">
        <v>2795</v>
      </c>
      <c r="O1038" t="s">
        <v>9425</v>
      </c>
      <c r="P1038">
        <v>5</v>
      </c>
      <c r="Q1038" t="s">
        <v>9426</v>
      </c>
      <c r="R1038" t="s">
        <v>9427</v>
      </c>
      <c r="S1038">
        <v>113</v>
      </c>
      <c r="T1038" t="s">
        <v>4989</v>
      </c>
      <c r="U1038" t="s">
        <v>4990</v>
      </c>
      <c r="V1038" t="s">
        <v>5452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4981</v>
      </c>
      <c r="B1039" t="s">
        <v>9428</v>
      </c>
      <c r="C1039">
        <v>195</v>
      </c>
      <c r="D1039">
        <v>135</v>
      </c>
      <c r="E1039">
        <v>628</v>
      </c>
      <c r="F1039">
        <v>830</v>
      </c>
      <c r="G1039" t="s">
        <v>7292</v>
      </c>
      <c r="H1039">
        <v>22000</v>
      </c>
      <c r="I1039">
        <v>7994115</v>
      </c>
      <c r="J1039" t="s">
        <v>9429</v>
      </c>
      <c r="K1039" t="s">
        <v>5546</v>
      </c>
      <c r="L1039" t="s">
        <v>1065</v>
      </c>
      <c r="M1039">
        <v>90932</v>
      </c>
      <c r="N1039">
        <v>24316</v>
      </c>
      <c r="O1039" t="s">
        <v>9430</v>
      </c>
      <c r="P1039">
        <v>2</v>
      </c>
      <c r="Q1039" t="s">
        <v>9431</v>
      </c>
      <c r="R1039" t="s">
        <v>9432</v>
      </c>
      <c r="S1039">
        <v>209</v>
      </c>
      <c r="T1039" t="s">
        <v>4989</v>
      </c>
      <c r="U1039" t="s">
        <v>5006</v>
      </c>
      <c r="V1039" t="s">
        <v>5452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4981</v>
      </c>
      <c r="B1040" t="s">
        <v>6224</v>
      </c>
      <c r="C1040">
        <v>223</v>
      </c>
      <c r="D1040">
        <v>190</v>
      </c>
      <c r="E1040">
        <v>0</v>
      </c>
      <c r="F1040">
        <v>215</v>
      </c>
      <c r="G1040" t="s">
        <v>9433</v>
      </c>
      <c r="H1040">
        <v>599</v>
      </c>
      <c r="I1040">
        <v>124107476</v>
      </c>
      <c r="J1040" t="s">
        <v>6716</v>
      </c>
      <c r="K1040" t="s">
        <v>5595</v>
      </c>
      <c r="L1040" t="s">
        <v>1066</v>
      </c>
      <c r="M1040">
        <v>170684</v>
      </c>
      <c r="N1040">
        <v>1418</v>
      </c>
      <c r="O1040" t="s">
        <v>9434</v>
      </c>
      <c r="P1040">
        <v>0</v>
      </c>
      <c r="Q1040" t="s">
        <v>9435</v>
      </c>
      <c r="R1040" t="s">
        <v>9436</v>
      </c>
      <c r="S1040">
        <v>867</v>
      </c>
      <c r="T1040" t="s">
        <v>4989</v>
      </c>
      <c r="U1040" t="s">
        <v>4990</v>
      </c>
      <c r="V1040" t="s">
        <v>5452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4981</v>
      </c>
      <c r="B1041" t="s">
        <v>5287</v>
      </c>
      <c r="C1041">
        <v>149</v>
      </c>
      <c r="D1041">
        <v>127</v>
      </c>
      <c r="E1041">
        <v>14000</v>
      </c>
      <c r="F1041">
        <v>440</v>
      </c>
      <c r="G1041" t="s">
        <v>5759</v>
      </c>
      <c r="H1041">
        <v>11000</v>
      </c>
      <c r="I1041">
        <v>197171806</v>
      </c>
      <c r="J1041" t="s">
        <v>4994</v>
      </c>
      <c r="K1041" t="s">
        <v>5289</v>
      </c>
      <c r="L1041" t="s">
        <v>1067</v>
      </c>
      <c r="M1041">
        <v>515306</v>
      </c>
      <c r="N1041">
        <v>12884</v>
      </c>
      <c r="O1041" t="s">
        <v>9437</v>
      </c>
      <c r="P1041">
        <v>5</v>
      </c>
      <c r="Q1041" t="s">
        <v>9438</v>
      </c>
      <c r="R1041" t="s">
        <v>9439</v>
      </c>
      <c r="S1041">
        <v>477</v>
      </c>
      <c r="T1041" t="s">
        <v>4989</v>
      </c>
      <c r="U1041" t="s">
        <v>4990</v>
      </c>
      <c r="V1041" t="s">
        <v>4991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4981</v>
      </c>
      <c r="B1042" t="s">
        <v>5748</v>
      </c>
      <c r="C1042">
        <v>324</v>
      </c>
      <c r="D1042">
        <v>129</v>
      </c>
      <c r="E1042">
        <v>456</v>
      </c>
      <c r="F1042">
        <v>0</v>
      </c>
      <c r="G1042" t="s">
        <v>9440</v>
      </c>
      <c r="H1042">
        <v>2000</v>
      </c>
      <c r="I1042">
        <v>12802907</v>
      </c>
      <c r="J1042" t="s">
        <v>5140</v>
      </c>
      <c r="K1042" t="s">
        <v>5299</v>
      </c>
      <c r="L1042" t="s">
        <v>1068</v>
      </c>
      <c r="M1042">
        <v>70886</v>
      </c>
      <c r="N1042">
        <v>2035</v>
      </c>
      <c r="O1042" t="s">
        <v>9441</v>
      </c>
      <c r="P1042">
        <v>1</v>
      </c>
      <c r="Q1042" t="s">
        <v>9442</v>
      </c>
      <c r="R1042" t="s">
        <v>9443</v>
      </c>
      <c r="S1042">
        <v>226</v>
      </c>
      <c r="T1042" t="s">
        <v>4989</v>
      </c>
      <c r="U1042" t="s">
        <v>5006</v>
      </c>
      <c r="V1042" t="s">
        <v>5452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4981</v>
      </c>
      <c r="B1043" t="s">
        <v>6112</v>
      </c>
      <c r="C1043">
        <v>371</v>
      </c>
      <c r="D1043">
        <v>120</v>
      </c>
      <c r="E1043">
        <v>662</v>
      </c>
      <c r="F1043">
        <v>502</v>
      </c>
      <c r="G1043" t="s">
        <v>5433</v>
      </c>
      <c r="H1043">
        <v>20000</v>
      </c>
      <c r="I1043">
        <v>31569268</v>
      </c>
      <c r="J1043" t="s">
        <v>9444</v>
      </c>
      <c r="K1043" t="s">
        <v>5181</v>
      </c>
      <c r="L1043" t="s">
        <v>1069</v>
      </c>
      <c r="M1043">
        <v>172965</v>
      </c>
      <c r="N1043">
        <v>23051</v>
      </c>
      <c r="O1043" t="s">
        <v>7208</v>
      </c>
      <c r="P1043">
        <v>0</v>
      </c>
      <c r="Q1043" t="s">
        <v>9445</v>
      </c>
      <c r="R1043" t="s">
        <v>9446</v>
      </c>
      <c r="S1043">
        <v>627</v>
      </c>
      <c r="T1043" t="s">
        <v>4989</v>
      </c>
      <c r="U1043" t="s">
        <v>4990</v>
      </c>
      <c r="V1043" t="s">
        <v>5452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4981</v>
      </c>
      <c r="B1044" t="s">
        <v>5959</v>
      </c>
      <c r="C1044">
        <v>75</v>
      </c>
      <c r="D1044">
        <v>118</v>
      </c>
      <c r="E1044">
        <v>176</v>
      </c>
      <c r="F1044">
        <v>308</v>
      </c>
      <c r="G1044" t="s">
        <v>5435</v>
      </c>
      <c r="H1044">
        <v>18000</v>
      </c>
      <c r="I1044">
        <v>66488090</v>
      </c>
      <c r="J1044" t="s">
        <v>6730</v>
      </c>
      <c r="K1044" t="s">
        <v>6388</v>
      </c>
      <c r="L1044" t="s">
        <v>1070</v>
      </c>
      <c r="M1044">
        <v>120202</v>
      </c>
      <c r="N1044">
        <v>29748</v>
      </c>
      <c r="O1044" t="s">
        <v>9447</v>
      </c>
      <c r="P1044">
        <v>2</v>
      </c>
      <c r="Q1044" t="s">
        <v>9448</v>
      </c>
      <c r="R1044" t="s">
        <v>9449</v>
      </c>
      <c r="S1044">
        <v>397</v>
      </c>
      <c r="T1044" t="s">
        <v>4989</v>
      </c>
      <c r="U1044" t="s">
        <v>4990</v>
      </c>
      <c r="V1044" t="s">
        <v>5452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4981</v>
      </c>
      <c r="B1045" t="s">
        <v>5536</v>
      </c>
      <c r="C1045">
        <v>233</v>
      </c>
      <c r="D1045">
        <v>112</v>
      </c>
      <c r="E1045">
        <v>21000</v>
      </c>
      <c r="F1045">
        <v>237</v>
      </c>
      <c r="G1045" t="s">
        <v>9450</v>
      </c>
      <c r="H1045">
        <v>17000</v>
      </c>
      <c r="I1045">
        <v>95308367</v>
      </c>
      <c r="J1045" t="s">
        <v>6716</v>
      </c>
      <c r="K1045" t="s">
        <v>5428</v>
      </c>
      <c r="L1045" t="s">
        <v>1071</v>
      </c>
      <c r="M1045">
        <v>206104</v>
      </c>
      <c r="N1045">
        <v>18141</v>
      </c>
      <c r="O1045" t="s">
        <v>9451</v>
      </c>
      <c r="P1045">
        <v>0</v>
      </c>
      <c r="Q1045" t="s">
        <v>9452</v>
      </c>
      <c r="R1045" t="s">
        <v>9453</v>
      </c>
      <c r="S1045">
        <v>850</v>
      </c>
      <c r="T1045" t="s">
        <v>4989</v>
      </c>
      <c r="U1045" t="s">
        <v>4990</v>
      </c>
      <c r="V1045" t="s">
        <v>5452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4981</v>
      </c>
      <c r="B1046" t="s">
        <v>9454</v>
      </c>
      <c r="C1046">
        <v>32</v>
      </c>
      <c r="D1046">
        <v>89</v>
      </c>
      <c r="E1046">
        <v>42</v>
      </c>
      <c r="F1046">
        <v>235</v>
      </c>
      <c r="G1046" t="s">
        <v>9455</v>
      </c>
      <c r="H1046">
        <v>598</v>
      </c>
      <c r="J1046" t="s">
        <v>9456</v>
      </c>
      <c r="K1046" t="s">
        <v>9457</v>
      </c>
      <c r="L1046" t="s">
        <v>1072</v>
      </c>
      <c r="M1046">
        <v>1263</v>
      </c>
      <c r="N1046">
        <v>2353</v>
      </c>
      <c r="O1046" t="s">
        <v>9458</v>
      </c>
      <c r="P1046">
        <v>0</v>
      </c>
      <c r="Q1046" t="s">
        <v>9459</v>
      </c>
      <c r="R1046" t="s">
        <v>9460</v>
      </c>
      <c r="S1046">
        <v>32</v>
      </c>
      <c r="T1046" t="s">
        <v>4989</v>
      </c>
      <c r="U1046" t="s">
        <v>4990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4981</v>
      </c>
      <c r="B1047" t="s">
        <v>8360</v>
      </c>
      <c r="C1047">
        <v>150</v>
      </c>
      <c r="D1047">
        <v>114</v>
      </c>
      <c r="E1047">
        <v>737</v>
      </c>
      <c r="F1047">
        <v>393</v>
      </c>
      <c r="G1047" t="s">
        <v>6524</v>
      </c>
      <c r="H1047">
        <v>2000</v>
      </c>
      <c r="I1047">
        <v>60652036</v>
      </c>
      <c r="J1047" t="s">
        <v>9461</v>
      </c>
      <c r="K1047" t="s">
        <v>5157</v>
      </c>
      <c r="L1047" t="s">
        <v>1073</v>
      </c>
      <c r="M1047">
        <v>137854</v>
      </c>
      <c r="N1047">
        <v>3743</v>
      </c>
      <c r="O1047" t="s">
        <v>9462</v>
      </c>
      <c r="P1047">
        <v>1</v>
      </c>
      <c r="Q1047" t="s">
        <v>9463</v>
      </c>
      <c r="R1047" t="s">
        <v>9464</v>
      </c>
      <c r="S1047">
        <v>560</v>
      </c>
      <c r="T1047" t="s">
        <v>4989</v>
      </c>
      <c r="U1047" t="s">
        <v>4990</v>
      </c>
      <c r="V1047" t="s">
        <v>5452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4981</v>
      </c>
      <c r="B1048" t="s">
        <v>6903</v>
      </c>
      <c r="C1048">
        <v>172</v>
      </c>
      <c r="D1048">
        <v>137</v>
      </c>
      <c r="E1048">
        <v>79</v>
      </c>
      <c r="F1048">
        <v>194</v>
      </c>
      <c r="G1048" t="s">
        <v>9465</v>
      </c>
      <c r="H1048">
        <v>27000</v>
      </c>
      <c r="I1048">
        <v>1206135</v>
      </c>
      <c r="J1048" t="s">
        <v>6716</v>
      </c>
      <c r="K1048" t="s">
        <v>5010</v>
      </c>
      <c r="L1048" t="s">
        <v>1074</v>
      </c>
      <c r="M1048">
        <v>40568</v>
      </c>
      <c r="N1048">
        <v>27666</v>
      </c>
      <c r="O1048" t="s">
        <v>9466</v>
      </c>
      <c r="P1048">
        <v>3</v>
      </c>
      <c r="Q1048" t="s">
        <v>9467</v>
      </c>
      <c r="R1048" t="s">
        <v>9468</v>
      </c>
      <c r="S1048">
        <v>185</v>
      </c>
      <c r="T1048" t="s">
        <v>4989</v>
      </c>
      <c r="U1048" t="s">
        <v>9469</v>
      </c>
      <c r="V1048" t="s">
        <v>5452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4981</v>
      </c>
      <c r="B1049" t="s">
        <v>7531</v>
      </c>
      <c r="C1049">
        <v>103</v>
      </c>
      <c r="D1049">
        <v>112</v>
      </c>
      <c r="E1049">
        <v>109</v>
      </c>
      <c r="F1049">
        <v>261</v>
      </c>
      <c r="G1049" t="s">
        <v>9470</v>
      </c>
      <c r="H1049">
        <v>779</v>
      </c>
      <c r="I1049">
        <v>56607223</v>
      </c>
      <c r="J1049" t="s">
        <v>8403</v>
      </c>
      <c r="K1049" t="s">
        <v>9471</v>
      </c>
      <c r="L1049" t="s">
        <v>1075</v>
      </c>
      <c r="M1049">
        <v>93367</v>
      </c>
      <c r="N1049">
        <v>1823</v>
      </c>
      <c r="O1049" t="s">
        <v>9472</v>
      </c>
      <c r="P1049">
        <v>8</v>
      </c>
      <c r="Q1049" t="s">
        <v>9473</v>
      </c>
      <c r="R1049" t="s">
        <v>9474</v>
      </c>
      <c r="S1049">
        <v>497</v>
      </c>
      <c r="T1049" t="s">
        <v>4989</v>
      </c>
      <c r="U1049" t="s">
        <v>5185</v>
      </c>
      <c r="V1049" t="s">
        <v>4991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4981</v>
      </c>
      <c r="B1050" t="s">
        <v>8543</v>
      </c>
      <c r="C1050">
        <v>140</v>
      </c>
      <c r="D1050">
        <v>120</v>
      </c>
      <c r="E1050">
        <v>34</v>
      </c>
      <c r="F1050">
        <v>1000</v>
      </c>
      <c r="G1050" t="s">
        <v>5213</v>
      </c>
      <c r="H1050">
        <v>18000</v>
      </c>
      <c r="I1050">
        <v>50173190</v>
      </c>
      <c r="J1050" t="s">
        <v>9475</v>
      </c>
      <c r="K1050" t="s">
        <v>5061</v>
      </c>
      <c r="L1050" t="s">
        <v>1076</v>
      </c>
      <c r="M1050">
        <v>148490</v>
      </c>
      <c r="N1050">
        <v>33615</v>
      </c>
      <c r="O1050" t="s">
        <v>5987</v>
      </c>
      <c r="P1050">
        <v>1</v>
      </c>
      <c r="Q1050" t="s">
        <v>9476</v>
      </c>
      <c r="R1050" t="s">
        <v>9477</v>
      </c>
      <c r="S1050">
        <v>537</v>
      </c>
      <c r="T1050" t="s">
        <v>4989</v>
      </c>
      <c r="U1050" t="s">
        <v>4990</v>
      </c>
      <c r="V1050" t="s">
        <v>4991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4981</v>
      </c>
      <c r="B1051" t="s">
        <v>6139</v>
      </c>
      <c r="C1051">
        <v>125</v>
      </c>
      <c r="D1051">
        <v>123</v>
      </c>
      <c r="E1051">
        <v>446</v>
      </c>
      <c r="F1051">
        <v>821</v>
      </c>
      <c r="G1051" t="s">
        <v>8030</v>
      </c>
      <c r="H1051">
        <v>20000</v>
      </c>
      <c r="I1051">
        <v>47095453</v>
      </c>
      <c r="J1051" t="s">
        <v>7936</v>
      </c>
      <c r="K1051" t="s">
        <v>5181</v>
      </c>
      <c r="L1051" t="s">
        <v>1077</v>
      </c>
      <c r="M1051">
        <v>64595</v>
      </c>
      <c r="N1051">
        <v>22209</v>
      </c>
      <c r="O1051" t="s">
        <v>9478</v>
      </c>
      <c r="P1051">
        <v>1</v>
      </c>
      <c r="Q1051" t="s">
        <v>9479</v>
      </c>
      <c r="R1051" t="s">
        <v>9480</v>
      </c>
      <c r="S1051">
        <v>316</v>
      </c>
      <c r="T1051" t="s">
        <v>4989</v>
      </c>
      <c r="U1051" t="s">
        <v>4990</v>
      </c>
      <c r="V1051" t="s">
        <v>4991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4981</v>
      </c>
      <c r="B1052" t="s">
        <v>8402</v>
      </c>
      <c r="C1052">
        <v>125</v>
      </c>
      <c r="D1052">
        <v>93</v>
      </c>
      <c r="E1052">
        <v>11000</v>
      </c>
      <c r="F1052">
        <v>484</v>
      </c>
      <c r="G1052" t="s">
        <v>8068</v>
      </c>
      <c r="H1052">
        <v>3000</v>
      </c>
      <c r="I1052">
        <v>37879996</v>
      </c>
      <c r="J1052" t="s">
        <v>7936</v>
      </c>
      <c r="K1052" t="s">
        <v>5380</v>
      </c>
      <c r="L1052" t="s">
        <v>1078</v>
      </c>
      <c r="M1052">
        <v>81888</v>
      </c>
      <c r="N1052">
        <v>5390</v>
      </c>
      <c r="O1052" t="s">
        <v>9481</v>
      </c>
      <c r="P1052">
        <v>2</v>
      </c>
      <c r="Q1052" t="s">
        <v>9482</v>
      </c>
      <c r="R1052" t="s">
        <v>9483</v>
      </c>
      <c r="S1052">
        <v>254</v>
      </c>
      <c r="T1052" t="s">
        <v>4989</v>
      </c>
      <c r="U1052" t="s">
        <v>4990</v>
      </c>
      <c r="V1052" t="s">
        <v>4991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4981</v>
      </c>
      <c r="B1053" t="s">
        <v>8911</v>
      </c>
      <c r="C1053">
        <v>36</v>
      </c>
      <c r="D1053">
        <v>123</v>
      </c>
      <c r="E1053">
        <v>0</v>
      </c>
      <c r="F1053">
        <v>886</v>
      </c>
      <c r="G1053" t="s">
        <v>6938</v>
      </c>
      <c r="H1053">
        <v>12000</v>
      </c>
      <c r="I1053">
        <v>25900000</v>
      </c>
      <c r="J1053" t="s">
        <v>9484</v>
      </c>
      <c r="K1053" t="s">
        <v>5553</v>
      </c>
      <c r="L1053" t="s">
        <v>1079</v>
      </c>
      <c r="M1053">
        <v>12771</v>
      </c>
      <c r="N1053">
        <v>18793</v>
      </c>
      <c r="O1053" t="s">
        <v>9485</v>
      </c>
      <c r="P1053">
        <v>1</v>
      </c>
      <c r="Q1053" t="s">
        <v>9486</v>
      </c>
      <c r="R1053" t="s">
        <v>9487</v>
      </c>
      <c r="S1053">
        <v>84</v>
      </c>
      <c r="T1053" t="s">
        <v>4989</v>
      </c>
      <c r="U1053" t="s">
        <v>4990</v>
      </c>
      <c r="V1053" t="s">
        <v>5452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4981</v>
      </c>
      <c r="B1054" t="s">
        <v>6139</v>
      </c>
      <c r="C1054">
        <v>295</v>
      </c>
      <c r="D1054">
        <v>122</v>
      </c>
      <c r="E1054">
        <v>446</v>
      </c>
      <c r="F1054">
        <v>600</v>
      </c>
      <c r="G1054" t="s">
        <v>5966</v>
      </c>
      <c r="H1054">
        <v>23000</v>
      </c>
      <c r="I1054">
        <v>53574088</v>
      </c>
      <c r="J1054" t="s">
        <v>9488</v>
      </c>
      <c r="K1054" t="s">
        <v>5008</v>
      </c>
      <c r="L1054" t="s">
        <v>1080</v>
      </c>
      <c r="M1054">
        <v>237872</v>
      </c>
      <c r="N1054">
        <v>33548</v>
      </c>
      <c r="O1054" t="s">
        <v>9489</v>
      </c>
      <c r="P1054">
        <v>1</v>
      </c>
      <c r="Q1054" t="s">
        <v>9490</v>
      </c>
      <c r="R1054" t="s">
        <v>9491</v>
      </c>
      <c r="S1054">
        <v>560</v>
      </c>
      <c r="T1054" t="s">
        <v>4989</v>
      </c>
      <c r="U1054" t="s">
        <v>4990</v>
      </c>
      <c r="V1054" t="s">
        <v>5452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4981</v>
      </c>
      <c r="B1055" t="s">
        <v>9492</v>
      </c>
      <c r="C1055">
        <v>222</v>
      </c>
      <c r="D1055">
        <v>115</v>
      </c>
      <c r="E1055">
        <v>118</v>
      </c>
      <c r="F1055">
        <v>482</v>
      </c>
      <c r="G1055" t="s">
        <v>6073</v>
      </c>
      <c r="H1055">
        <v>14000</v>
      </c>
      <c r="I1055">
        <v>89253340</v>
      </c>
      <c r="J1055" t="s">
        <v>5009</v>
      </c>
      <c r="K1055" t="s">
        <v>5152</v>
      </c>
      <c r="L1055" t="s">
        <v>1081</v>
      </c>
      <c r="M1055">
        <v>133436</v>
      </c>
      <c r="N1055">
        <v>16967</v>
      </c>
      <c r="O1055" t="s">
        <v>9493</v>
      </c>
      <c r="P1055">
        <v>0</v>
      </c>
      <c r="Q1055" t="s">
        <v>9494</v>
      </c>
      <c r="R1055" t="s">
        <v>9495</v>
      </c>
      <c r="S1055">
        <v>323</v>
      </c>
      <c r="T1055" t="s">
        <v>4989</v>
      </c>
      <c r="U1055" t="s">
        <v>6174</v>
      </c>
      <c r="V1055" t="s">
        <v>4991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4981</v>
      </c>
      <c r="B1056" t="s">
        <v>6224</v>
      </c>
      <c r="C1056">
        <v>158</v>
      </c>
      <c r="D1056">
        <v>123</v>
      </c>
      <c r="E1056">
        <v>0</v>
      </c>
      <c r="F1056">
        <v>23</v>
      </c>
      <c r="G1056" t="s">
        <v>7402</v>
      </c>
      <c r="H1056">
        <v>3000</v>
      </c>
      <c r="I1056">
        <v>37339525</v>
      </c>
      <c r="J1056" t="s">
        <v>9243</v>
      </c>
      <c r="K1056" t="s">
        <v>5171</v>
      </c>
      <c r="L1056" t="s">
        <v>1082</v>
      </c>
      <c r="M1056">
        <v>71708</v>
      </c>
      <c r="N1056">
        <v>3768</v>
      </c>
      <c r="O1056" t="s">
        <v>9496</v>
      </c>
      <c r="P1056">
        <v>1</v>
      </c>
      <c r="Q1056" t="s">
        <v>9497</v>
      </c>
      <c r="R1056" t="s">
        <v>9498</v>
      </c>
      <c r="S1056">
        <v>307</v>
      </c>
      <c r="T1056" t="s">
        <v>4989</v>
      </c>
      <c r="U1056" t="s">
        <v>4990</v>
      </c>
      <c r="V1056" t="s">
        <v>5452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4981</v>
      </c>
      <c r="B1057" t="s">
        <v>6705</v>
      </c>
      <c r="C1057">
        <v>72</v>
      </c>
      <c r="D1057">
        <v>96</v>
      </c>
      <c r="E1057">
        <v>0</v>
      </c>
      <c r="F1057">
        <v>302</v>
      </c>
      <c r="G1057" t="s">
        <v>5626</v>
      </c>
      <c r="H1057">
        <v>2000</v>
      </c>
      <c r="I1057">
        <v>60154431</v>
      </c>
      <c r="J1057" t="s">
        <v>9499</v>
      </c>
      <c r="K1057" t="s">
        <v>5717</v>
      </c>
      <c r="L1057" t="s">
        <v>1083</v>
      </c>
      <c r="M1057">
        <v>122347</v>
      </c>
      <c r="N1057">
        <v>3718</v>
      </c>
      <c r="O1057" t="s">
        <v>9500</v>
      </c>
      <c r="P1057">
        <v>1</v>
      </c>
      <c r="Q1057" t="s">
        <v>9501</v>
      </c>
      <c r="R1057" t="s">
        <v>9502</v>
      </c>
      <c r="S1057">
        <v>345</v>
      </c>
      <c r="T1057" t="s">
        <v>4989</v>
      </c>
      <c r="U1057" t="s">
        <v>4990</v>
      </c>
      <c r="V1057" t="s">
        <v>4991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4981</v>
      </c>
      <c r="B1058" t="s">
        <v>9503</v>
      </c>
      <c r="C1058">
        <v>34</v>
      </c>
      <c r="D1058">
        <v>110</v>
      </c>
      <c r="E1058">
        <v>375</v>
      </c>
      <c r="F1058">
        <v>59</v>
      </c>
      <c r="G1058" t="s">
        <v>9504</v>
      </c>
      <c r="H1058">
        <v>113</v>
      </c>
      <c r="I1058">
        <v>528972</v>
      </c>
      <c r="J1058" t="s">
        <v>9505</v>
      </c>
      <c r="K1058" t="s">
        <v>9506</v>
      </c>
      <c r="L1058" t="s">
        <v>1084</v>
      </c>
      <c r="M1058">
        <v>5639</v>
      </c>
      <c r="N1058">
        <v>371</v>
      </c>
      <c r="O1058" t="s">
        <v>9507</v>
      </c>
      <c r="P1058">
        <v>0</v>
      </c>
      <c r="Q1058" t="s">
        <v>9508</v>
      </c>
      <c r="R1058" t="s">
        <v>9509</v>
      </c>
      <c r="S1058">
        <v>55</v>
      </c>
      <c r="T1058" t="s">
        <v>9510</v>
      </c>
      <c r="U1058" t="s">
        <v>9511</v>
      </c>
      <c r="V1058" t="s">
        <v>9512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4981</v>
      </c>
      <c r="B1059" t="s">
        <v>6350</v>
      </c>
      <c r="C1059">
        <v>72</v>
      </c>
      <c r="D1059">
        <v>105</v>
      </c>
      <c r="E1059">
        <v>631</v>
      </c>
      <c r="F1059">
        <v>327</v>
      </c>
      <c r="G1059" t="s">
        <v>6350</v>
      </c>
      <c r="H1059">
        <v>678</v>
      </c>
      <c r="I1059">
        <v>103738726</v>
      </c>
      <c r="J1059" t="s">
        <v>9513</v>
      </c>
      <c r="K1059" t="s">
        <v>9514</v>
      </c>
      <c r="L1059" t="s">
        <v>1085</v>
      </c>
      <c r="M1059">
        <v>47819</v>
      </c>
      <c r="N1059">
        <v>2096</v>
      </c>
      <c r="O1059" t="s">
        <v>8826</v>
      </c>
      <c r="P1059">
        <v>1</v>
      </c>
      <c r="Q1059" t="s">
        <v>9515</v>
      </c>
      <c r="R1059" t="s">
        <v>9516</v>
      </c>
      <c r="S1059">
        <v>164</v>
      </c>
      <c r="T1059" t="s">
        <v>4989</v>
      </c>
      <c r="U1059" t="s">
        <v>4990</v>
      </c>
      <c r="V1059" t="s">
        <v>5039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4981</v>
      </c>
      <c r="B1060" t="s">
        <v>6049</v>
      </c>
      <c r="C1060">
        <v>152</v>
      </c>
      <c r="D1060">
        <v>113</v>
      </c>
      <c r="E1060">
        <v>323</v>
      </c>
      <c r="F1060">
        <v>835</v>
      </c>
      <c r="G1060" t="s">
        <v>9517</v>
      </c>
      <c r="H1060">
        <v>1000</v>
      </c>
      <c r="I1060">
        <v>69304264</v>
      </c>
      <c r="J1060" t="s">
        <v>9518</v>
      </c>
      <c r="K1060" t="s">
        <v>6466</v>
      </c>
      <c r="L1060" t="s">
        <v>1086</v>
      </c>
      <c r="M1060">
        <v>73068</v>
      </c>
      <c r="N1060">
        <v>4660</v>
      </c>
      <c r="O1060" t="s">
        <v>6701</v>
      </c>
      <c r="P1060">
        <v>0</v>
      </c>
      <c r="Q1060" t="s">
        <v>9519</v>
      </c>
      <c r="R1060" t="s">
        <v>9520</v>
      </c>
      <c r="S1060">
        <v>419</v>
      </c>
      <c r="T1060" t="s">
        <v>4989</v>
      </c>
      <c r="U1060" t="s">
        <v>4990</v>
      </c>
      <c r="V1060" t="s">
        <v>5452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4981</v>
      </c>
      <c r="B1061" t="s">
        <v>9521</v>
      </c>
      <c r="C1061">
        <v>89</v>
      </c>
      <c r="D1061">
        <v>132</v>
      </c>
      <c r="E1061">
        <v>545</v>
      </c>
      <c r="F1061">
        <v>807</v>
      </c>
      <c r="G1061" t="s">
        <v>9522</v>
      </c>
      <c r="H1061">
        <v>919</v>
      </c>
      <c r="I1061">
        <v>29781453</v>
      </c>
      <c r="J1061" t="s">
        <v>8361</v>
      </c>
      <c r="K1061" t="s">
        <v>6602</v>
      </c>
      <c r="L1061" t="s">
        <v>1087</v>
      </c>
      <c r="M1061">
        <v>22447</v>
      </c>
      <c r="N1061">
        <v>4796</v>
      </c>
      <c r="O1061" t="s">
        <v>9523</v>
      </c>
      <c r="P1061">
        <v>1</v>
      </c>
      <c r="Q1061" t="s">
        <v>9524</v>
      </c>
      <c r="R1061" t="s">
        <v>9525</v>
      </c>
      <c r="S1061">
        <v>210</v>
      </c>
      <c r="T1061" t="s">
        <v>4989</v>
      </c>
      <c r="U1061" t="s">
        <v>4990</v>
      </c>
      <c r="V1061" t="s">
        <v>4991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4981</v>
      </c>
      <c r="B1062" t="s">
        <v>9526</v>
      </c>
      <c r="C1062">
        <v>145</v>
      </c>
      <c r="D1062">
        <v>93</v>
      </c>
      <c r="E1062">
        <v>270</v>
      </c>
      <c r="F1062">
        <v>535</v>
      </c>
      <c r="G1062" t="s">
        <v>5627</v>
      </c>
      <c r="H1062">
        <v>13000</v>
      </c>
      <c r="J1062" t="s">
        <v>5816</v>
      </c>
      <c r="K1062" t="s">
        <v>6436</v>
      </c>
      <c r="L1062" t="s">
        <v>1088</v>
      </c>
      <c r="M1062">
        <v>172489</v>
      </c>
      <c r="N1062">
        <v>15192</v>
      </c>
      <c r="O1062" t="s">
        <v>8714</v>
      </c>
      <c r="P1062">
        <v>1</v>
      </c>
      <c r="Q1062" t="s">
        <v>9527</v>
      </c>
      <c r="R1062" t="s">
        <v>9528</v>
      </c>
      <c r="S1062">
        <v>376</v>
      </c>
      <c r="T1062" t="s">
        <v>4989</v>
      </c>
      <c r="U1062" t="s">
        <v>4990</v>
      </c>
      <c r="V1062" t="s">
        <v>5452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5588</v>
      </c>
      <c r="B1063" t="s">
        <v>9529</v>
      </c>
      <c r="C1063">
        <v>144</v>
      </c>
      <c r="D1063">
        <v>115</v>
      </c>
      <c r="E1063">
        <v>0</v>
      </c>
      <c r="F1063">
        <v>12</v>
      </c>
      <c r="G1063" t="s">
        <v>9530</v>
      </c>
      <c r="H1063">
        <v>29</v>
      </c>
      <c r="J1063" t="s">
        <v>9475</v>
      </c>
      <c r="K1063" t="s">
        <v>9531</v>
      </c>
      <c r="L1063" t="s">
        <v>1089</v>
      </c>
      <c r="M1063">
        <v>54057</v>
      </c>
      <c r="N1063">
        <v>95</v>
      </c>
      <c r="O1063" t="s">
        <v>9532</v>
      </c>
      <c r="P1063">
        <v>0</v>
      </c>
      <c r="Q1063" t="s">
        <v>9533</v>
      </c>
      <c r="R1063" t="s">
        <v>9534</v>
      </c>
      <c r="S1063">
        <v>236</v>
      </c>
      <c r="T1063" t="s">
        <v>9535</v>
      </c>
      <c r="U1063" t="s">
        <v>9536</v>
      </c>
      <c r="V1063" t="s">
        <v>5039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4981</v>
      </c>
      <c r="B1064" t="s">
        <v>9537</v>
      </c>
      <c r="C1064">
        <v>93</v>
      </c>
      <c r="D1064">
        <v>75</v>
      </c>
      <c r="E1064">
        <v>0</v>
      </c>
      <c r="F1064">
        <v>677</v>
      </c>
      <c r="G1064" t="s">
        <v>7670</v>
      </c>
      <c r="H1064">
        <v>4000</v>
      </c>
      <c r="I1064">
        <v>15519841</v>
      </c>
      <c r="J1064" t="s">
        <v>5188</v>
      </c>
      <c r="K1064" t="s">
        <v>7004</v>
      </c>
      <c r="L1064" t="s">
        <v>1090</v>
      </c>
      <c r="M1064">
        <v>8693</v>
      </c>
      <c r="N1064">
        <v>6863</v>
      </c>
      <c r="O1064" t="s">
        <v>9015</v>
      </c>
      <c r="P1064">
        <v>3</v>
      </c>
      <c r="Q1064" t="s">
        <v>9538</v>
      </c>
      <c r="R1064" t="s">
        <v>9539</v>
      </c>
      <c r="S1064">
        <v>71</v>
      </c>
      <c r="T1064" t="s">
        <v>4989</v>
      </c>
      <c r="U1064" t="s">
        <v>4990</v>
      </c>
      <c r="V1064" t="s">
        <v>5039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4981</v>
      </c>
      <c r="B1065" t="s">
        <v>9540</v>
      </c>
      <c r="C1065">
        <v>46</v>
      </c>
      <c r="D1065">
        <v>108</v>
      </c>
      <c r="E1065">
        <v>350</v>
      </c>
      <c r="F1065">
        <v>77</v>
      </c>
      <c r="G1065" t="s">
        <v>9541</v>
      </c>
      <c r="H1065">
        <v>8000</v>
      </c>
      <c r="I1065">
        <v>5600000</v>
      </c>
      <c r="J1065" t="s">
        <v>7742</v>
      </c>
      <c r="K1065" t="s">
        <v>6225</v>
      </c>
      <c r="L1065" t="s">
        <v>1091</v>
      </c>
      <c r="M1065">
        <v>11913</v>
      </c>
      <c r="N1065">
        <v>8349</v>
      </c>
      <c r="O1065" t="s">
        <v>9542</v>
      </c>
      <c r="P1065">
        <v>1</v>
      </c>
      <c r="Q1065" t="s">
        <v>9543</v>
      </c>
      <c r="R1065" t="s">
        <v>9544</v>
      </c>
      <c r="S1065">
        <v>97</v>
      </c>
      <c r="T1065" t="s">
        <v>4989</v>
      </c>
      <c r="U1065" t="s">
        <v>4990</v>
      </c>
      <c r="V1065" t="s">
        <v>5452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4981</v>
      </c>
      <c r="B1066" t="s">
        <v>9545</v>
      </c>
      <c r="C1066">
        <v>84</v>
      </c>
      <c r="D1066">
        <v>105</v>
      </c>
      <c r="E1066">
        <v>29</v>
      </c>
      <c r="F1066">
        <v>692</v>
      </c>
      <c r="G1066" t="s">
        <v>6669</v>
      </c>
      <c r="H1066">
        <v>8000</v>
      </c>
      <c r="I1066">
        <v>126805112</v>
      </c>
      <c r="J1066" t="s">
        <v>6351</v>
      </c>
      <c r="K1066" t="s">
        <v>6225</v>
      </c>
      <c r="L1066" t="s">
        <v>1092</v>
      </c>
      <c r="M1066">
        <v>98199</v>
      </c>
      <c r="N1066">
        <v>12344</v>
      </c>
      <c r="O1066" t="s">
        <v>5569</v>
      </c>
      <c r="P1066">
        <v>1</v>
      </c>
      <c r="Q1066" t="s">
        <v>9546</v>
      </c>
      <c r="R1066" t="s">
        <v>9547</v>
      </c>
      <c r="S1066">
        <v>169</v>
      </c>
      <c r="T1066" t="s">
        <v>4989</v>
      </c>
      <c r="U1066" t="s">
        <v>4990</v>
      </c>
      <c r="V1066" t="s">
        <v>4991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4981</v>
      </c>
      <c r="B1067" t="s">
        <v>9118</v>
      </c>
      <c r="C1067">
        <v>142</v>
      </c>
      <c r="D1067">
        <v>102</v>
      </c>
      <c r="E1067">
        <v>148</v>
      </c>
      <c r="F1067">
        <v>135</v>
      </c>
      <c r="G1067" t="s">
        <v>5361</v>
      </c>
      <c r="H1067">
        <v>8000</v>
      </c>
      <c r="I1067">
        <v>93607673</v>
      </c>
      <c r="J1067" t="s">
        <v>6351</v>
      </c>
      <c r="K1067" t="s">
        <v>6225</v>
      </c>
      <c r="L1067" t="s">
        <v>1093</v>
      </c>
      <c r="M1067">
        <v>47573</v>
      </c>
      <c r="N1067">
        <v>9176</v>
      </c>
      <c r="O1067" t="s">
        <v>6780</v>
      </c>
      <c r="P1067">
        <v>4</v>
      </c>
      <c r="Q1067" t="s">
        <v>9548</v>
      </c>
      <c r="R1067" t="s">
        <v>9549</v>
      </c>
      <c r="S1067">
        <v>343</v>
      </c>
      <c r="T1067" t="s">
        <v>4989</v>
      </c>
      <c r="U1067" t="s">
        <v>4990</v>
      </c>
      <c r="V1067" t="s">
        <v>4991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4981</v>
      </c>
      <c r="B1068" t="s">
        <v>5007</v>
      </c>
      <c r="C1068">
        <v>185</v>
      </c>
      <c r="D1068">
        <v>118</v>
      </c>
      <c r="E1068">
        <v>22000</v>
      </c>
      <c r="F1068">
        <v>319</v>
      </c>
      <c r="G1068" t="s">
        <v>8039</v>
      </c>
      <c r="H1068">
        <v>14000</v>
      </c>
      <c r="I1068">
        <v>67263182</v>
      </c>
      <c r="J1068" t="s">
        <v>6552</v>
      </c>
      <c r="K1068" t="s">
        <v>6925</v>
      </c>
      <c r="L1068" t="s">
        <v>1094</v>
      </c>
      <c r="M1068">
        <v>218771</v>
      </c>
      <c r="N1068">
        <v>15658</v>
      </c>
      <c r="O1068" t="s">
        <v>9550</v>
      </c>
      <c r="P1068">
        <v>0</v>
      </c>
      <c r="Q1068" t="s">
        <v>9551</v>
      </c>
      <c r="R1068" t="s">
        <v>9552</v>
      </c>
      <c r="S1068">
        <v>651</v>
      </c>
      <c r="T1068" t="s">
        <v>4989</v>
      </c>
      <c r="U1068" t="s">
        <v>4990</v>
      </c>
      <c r="V1068" t="s">
        <v>5452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4981</v>
      </c>
      <c r="B1069" t="s">
        <v>7731</v>
      </c>
      <c r="C1069">
        <v>143</v>
      </c>
      <c r="D1069">
        <v>111</v>
      </c>
      <c r="E1069">
        <v>906</v>
      </c>
      <c r="F1069">
        <v>906</v>
      </c>
      <c r="G1069" t="s">
        <v>5987</v>
      </c>
      <c r="H1069">
        <v>1000</v>
      </c>
      <c r="I1069">
        <v>92001027</v>
      </c>
      <c r="J1069" t="s">
        <v>9553</v>
      </c>
      <c r="K1069" t="s">
        <v>7732</v>
      </c>
      <c r="L1069" t="s">
        <v>1095</v>
      </c>
      <c r="M1069">
        <v>97838</v>
      </c>
      <c r="N1069">
        <v>6315</v>
      </c>
      <c r="O1069" t="s">
        <v>7731</v>
      </c>
      <c r="P1069">
        <v>2</v>
      </c>
      <c r="Q1069" t="s">
        <v>9554</v>
      </c>
      <c r="R1069" t="s">
        <v>9555</v>
      </c>
      <c r="S1069">
        <v>286</v>
      </c>
      <c r="T1069" t="s">
        <v>4989</v>
      </c>
      <c r="U1069" t="s">
        <v>4990</v>
      </c>
      <c r="V1069" t="s">
        <v>4991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4981</v>
      </c>
      <c r="B1070" t="s">
        <v>8784</v>
      </c>
      <c r="C1070">
        <v>178</v>
      </c>
      <c r="D1070">
        <v>81</v>
      </c>
      <c r="E1070">
        <v>39</v>
      </c>
      <c r="F1070">
        <v>364</v>
      </c>
      <c r="G1070" t="s">
        <v>9556</v>
      </c>
      <c r="H1070">
        <v>13000</v>
      </c>
      <c r="I1070">
        <v>10539414</v>
      </c>
      <c r="J1070" t="s">
        <v>9557</v>
      </c>
      <c r="K1070" t="s">
        <v>5345</v>
      </c>
      <c r="L1070" t="s">
        <v>1096</v>
      </c>
      <c r="M1070">
        <v>45729</v>
      </c>
      <c r="N1070">
        <v>14619</v>
      </c>
      <c r="O1070" t="s">
        <v>9558</v>
      </c>
      <c r="P1070">
        <v>1</v>
      </c>
      <c r="Q1070" t="s">
        <v>9559</v>
      </c>
      <c r="R1070" t="s">
        <v>9560</v>
      </c>
      <c r="S1070">
        <v>176</v>
      </c>
      <c r="T1070" t="s">
        <v>4989</v>
      </c>
      <c r="U1070" t="s">
        <v>4990</v>
      </c>
      <c r="V1070" t="s">
        <v>4991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4981</v>
      </c>
      <c r="B1071" t="s">
        <v>5809</v>
      </c>
      <c r="C1071">
        <v>65</v>
      </c>
      <c r="D1071">
        <v>116</v>
      </c>
      <c r="E1071">
        <v>380</v>
      </c>
      <c r="F1071">
        <v>826</v>
      </c>
      <c r="G1071" t="s">
        <v>5926</v>
      </c>
      <c r="H1071">
        <v>18000</v>
      </c>
      <c r="I1071">
        <v>58918501</v>
      </c>
      <c r="J1071" t="s">
        <v>9561</v>
      </c>
      <c r="K1071" t="s">
        <v>6388</v>
      </c>
      <c r="L1071" t="s">
        <v>1097</v>
      </c>
      <c r="M1071">
        <v>40126</v>
      </c>
      <c r="N1071">
        <v>33233</v>
      </c>
      <c r="O1071" t="s">
        <v>6056</v>
      </c>
      <c r="P1071">
        <v>1</v>
      </c>
      <c r="Q1071" t="s">
        <v>9562</v>
      </c>
      <c r="R1071" t="s">
        <v>9563</v>
      </c>
      <c r="S1071">
        <v>107</v>
      </c>
      <c r="T1071" t="s">
        <v>4989</v>
      </c>
      <c r="U1071" t="s">
        <v>4990</v>
      </c>
      <c r="V1071" t="s">
        <v>5452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4981</v>
      </c>
      <c r="B1072" t="s">
        <v>5392</v>
      </c>
      <c r="C1072">
        <v>73</v>
      </c>
      <c r="D1072">
        <v>86</v>
      </c>
      <c r="E1072">
        <v>293</v>
      </c>
      <c r="F1072">
        <v>255</v>
      </c>
      <c r="G1072" t="s">
        <v>9564</v>
      </c>
      <c r="H1072">
        <v>509</v>
      </c>
      <c r="I1072">
        <v>181395380</v>
      </c>
      <c r="J1072" t="s">
        <v>7936</v>
      </c>
      <c r="K1072" t="s">
        <v>8039</v>
      </c>
      <c r="L1072" t="s">
        <v>1098</v>
      </c>
      <c r="M1072">
        <v>220392</v>
      </c>
      <c r="N1072">
        <v>2070</v>
      </c>
      <c r="O1072" t="s">
        <v>9565</v>
      </c>
      <c r="P1072">
        <v>1</v>
      </c>
      <c r="Q1072" t="s">
        <v>9566</v>
      </c>
      <c r="R1072" t="s">
        <v>9567</v>
      </c>
      <c r="S1072">
        <v>243</v>
      </c>
      <c r="T1072" t="s">
        <v>4989</v>
      </c>
      <c r="U1072" t="s">
        <v>4990</v>
      </c>
      <c r="V1072" t="s">
        <v>4991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4981</v>
      </c>
      <c r="B1073" t="s">
        <v>9568</v>
      </c>
      <c r="C1073">
        <v>72</v>
      </c>
      <c r="D1073">
        <v>127</v>
      </c>
      <c r="E1073">
        <v>65</v>
      </c>
      <c r="F1073">
        <v>345</v>
      </c>
      <c r="G1073" t="s">
        <v>9569</v>
      </c>
      <c r="H1073">
        <v>788</v>
      </c>
      <c r="I1073">
        <v>14946229</v>
      </c>
      <c r="J1073" t="s">
        <v>9570</v>
      </c>
      <c r="K1073" t="s">
        <v>7323</v>
      </c>
      <c r="L1073" t="s">
        <v>1099</v>
      </c>
      <c r="M1073">
        <v>2581</v>
      </c>
      <c r="N1073">
        <v>2104</v>
      </c>
      <c r="O1073" t="s">
        <v>9571</v>
      </c>
      <c r="P1073">
        <v>1</v>
      </c>
      <c r="R1073" t="s">
        <v>9572</v>
      </c>
      <c r="S1073">
        <v>29</v>
      </c>
      <c r="T1073" t="s">
        <v>4989</v>
      </c>
      <c r="U1073" t="s">
        <v>5006</v>
      </c>
      <c r="V1073" t="s">
        <v>5452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4981</v>
      </c>
      <c r="B1074" t="s">
        <v>9573</v>
      </c>
      <c r="C1074">
        <v>10</v>
      </c>
      <c r="D1074">
        <v>140</v>
      </c>
      <c r="E1074">
        <v>92</v>
      </c>
      <c r="F1074">
        <v>522</v>
      </c>
      <c r="G1074" t="s">
        <v>6553</v>
      </c>
      <c r="H1074">
        <v>1000</v>
      </c>
      <c r="J1074" t="s">
        <v>6583</v>
      </c>
      <c r="K1074" t="s">
        <v>7840</v>
      </c>
      <c r="L1074" t="s">
        <v>1100</v>
      </c>
      <c r="M1074">
        <v>491</v>
      </c>
      <c r="N1074">
        <v>2704</v>
      </c>
      <c r="O1074" t="s">
        <v>9574</v>
      </c>
      <c r="P1074">
        <v>1</v>
      </c>
      <c r="Q1074" t="s">
        <v>9575</v>
      </c>
      <c r="R1074" t="s">
        <v>9576</v>
      </c>
      <c r="S1074">
        <v>16</v>
      </c>
      <c r="T1074" t="s">
        <v>4989</v>
      </c>
      <c r="U1074" t="s">
        <v>9577</v>
      </c>
      <c r="V1074" t="s">
        <v>5039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4981</v>
      </c>
      <c r="B1075" t="s">
        <v>8313</v>
      </c>
      <c r="C1075">
        <v>35</v>
      </c>
      <c r="D1075">
        <v>91</v>
      </c>
      <c r="E1075">
        <v>32</v>
      </c>
      <c r="F1075">
        <v>628</v>
      </c>
      <c r="G1075" t="s">
        <v>8165</v>
      </c>
      <c r="H1075">
        <v>924</v>
      </c>
      <c r="I1075">
        <v>130512915</v>
      </c>
      <c r="J1075" t="s">
        <v>5393</v>
      </c>
      <c r="K1075" t="s">
        <v>7396</v>
      </c>
      <c r="L1075" t="s">
        <v>1101</v>
      </c>
      <c r="M1075">
        <v>60884</v>
      </c>
      <c r="N1075">
        <v>3244</v>
      </c>
      <c r="O1075" t="s">
        <v>8314</v>
      </c>
      <c r="P1075">
        <v>2</v>
      </c>
      <c r="Q1075" t="s">
        <v>9578</v>
      </c>
      <c r="R1075" t="s">
        <v>9579</v>
      </c>
      <c r="S1075">
        <v>85</v>
      </c>
      <c r="T1075" t="s">
        <v>4989</v>
      </c>
      <c r="U1075" t="s">
        <v>4990</v>
      </c>
      <c r="V1075" t="s">
        <v>5039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4981</v>
      </c>
      <c r="B1076" t="s">
        <v>9492</v>
      </c>
      <c r="C1076">
        <v>358</v>
      </c>
      <c r="D1076">
        <v>98</v>
      </c>
      <c r="E1076">
        <v>118</v>
      </c>
      <c r="F1076">
        <v>558</v>
      </c>
      <c r="G1076" t="s">
        <v>9580</v>
      </c>
      <c r="H1076">
        <v>14000</v>
      </c>
      <c r="I1076">
        <v>139852971</v>
      </c>
      <c r="J1076" t="s">
        <v>5241</v>
      </c>
      <c r="K1076" t="s">
        <v>5152</v>
      </c>
      <c r="L1076" t="s">
        <v>1102</v>
      </c>
      <c r="M1076">
        <v>238671</v>
      </c>
      <c r="N1076">
        <v>16410</v>
      </c>
      <c r="O1076" t="s">
        <v>5985</v>
      </c>
      <c r="P1076">
        <v>0</v>
      </c>
      <c r="Q1076" t="s">
        <v>9581</v>
      </c>
      <c r="R1076" t="s">
        <v>9582</v>
      </c>
      <c r="S1076">
        <v>461</v>
      </c>
      <c r="T1076" t="s">
        <v>4989</v>
      </c>
      <c r="U1076" t="s">
        <v>6174</v>
      </c>
      <c r="V1076" t="s">
        <v>4991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4981</v>
      </c>
      <c r="B1077" t="s">
        <v>9583</v>
      </c>
      <c r="C1077">
        <v>151</v>
      </c>
      <c r="D1077">
        <v>84</v>
      </c>
      <c r="E1077">
        <v>119</v>
      </c>
      <c r="F1077">
        <v>750</v>
      </c>
      <c r="G1077" t="s">
        <v>9584</v>
      </c>
      <c r="H1077">
        <v>807</v>
      </c>
      <c r="I1077">
        <v>110000082</v>
      </c>
      <c r="J1077" t="s">
        <v>22</v>
      </c>
      <c r="K1077" t="s">
        <v>9585</v>
      </c>
      <c r="L1077" t="s">
        <v>1103</v>
      </c>
      <c r="M1077">
        <v>111526</v>
      </c>
      <c r="N1077">
        <v>3629</v>
      </c>
      <c r="O1077" t="s">
        <v>9586</v>
      </c>
      <c r="P1077">
        <v>7</v>
      </c>
      <c r="Q1077" t="s">
        <v>9587</v>
      </c>
      <c r="R1077" t="s">
        <v>9588</v>
      </c>
      <c r="S1077">
        <v>347</v>
      </c>
      <c r="T1077" t="s">
        <v>4989</v>
      </c>
      <c r="U1077" t="s">
        <v>4990</v>
      </c>
      <c r="V1077" t="s">
        <v>4991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4981</v>
      </c>
      <c r="B1078" t="s">
        <v>8419</v>
      </c>
      <c r="C1078">
        <v>140</v>
      </c>
      <c r="D1078">
        <v>109</v>
      </c>
      <c r="E1078">
        <v>80</v>
      </c>
      <c r="F1078">
        <v>213</v>
      </c>
      <c r="G1078" t="s">
        <v>9589</v>
      </c>
      <c r="H1078">
        <v>545</v>
      </c>
      <c r="I1078">
        <v>106807667</v>
      </c>
      <c r="J1078" t="s">
        <v>9590</v>
      </c>
      <c r="K1078" t="s">
        <v>9591</v>
      </c>
      <c r="L1078" t="s">
        <v>1104</v>
      </c>
      <c r="M1078">
        <v>137377</v>
      </c>
      <c r="N1078">
        <v>1574</v>
      </c>
      <c r="O1078" t="s">
        <v>9592</v>
      </c>
      <c r="P1078">
        <v>1</v>
      </c>
      <c r="Q1078" t="s">
        <v>9593</v>
      </c>
      <c r="R1078" t="s">
        <v>9594</v>
      </c>
      <c r="S1078">
        <v>370</v>
      </c>
      <c r="T1078" t="s">
        <v>4989</v>
      </c>
      <c r="U1078" t="s">
        <v>4990</v>
      </c>
      <c r="V1078" t="s">
        <v>4991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4981</v>
      </c>
      <c r="B1079" t="s">
        <v>7185</v>
      </c>
      <c r="C1079">
        <v>201</v>
      </c>
      <c r="D1079">
        <v>93</v>
      </c>
      <c r="E1079">
        <v>40</v>
      </c>
      <c r="F1079">
        <v>311</v>
      </c>
      <c r="G1079" t="s">
        <v>5380</v>
      </c>
      <c r="H1079">
        <v>14000</v>
      </c>
      <c r="I1079">
        <v>101702060</v>
      </c>
      <c r="J1079" t="s">
        <v>9595</v>
      </c>
      <c r="K1079" t="s">
        <v>5548</v>
      </c>
      <c r="L1079" t="s">
        <v>1105</v>
      </c>
      <c r="M1079">
        <v>85323</v>
      </c>
      <c r="N1079">
        <v>17925</v>
      </c>
      <c r="O1079" t="s">
        <v>9596</v>
      </c>
      <c r="P1079">
        <v>0</v>
      </c>
      <c r="Q1079" t="s">
        <v>9597</v>
      </c>
      <c r="R1079" t="s">
        <v>9598</v>
      </c>
      <c r="S1079">
        <v>212</v>
      </c>
      <c r="T1079" t="s">
        <v>4989</v>
      </c>
      <c r="U1079" t="s">
        <v>4990</v>
      </c>
      <c r="V1079" t="s">
        <v>5039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4981</v>
      </c>
      <c r="B1080" t="s">
        <v>7673</v>
      </c>
      <c r="C1080">
        <v>77</v>
      </c>
      <c r="D1080">
        <v>113</v>
      </c>
      <c r="E1080">
        <v>0</v>
      </c>
      <c r="F1080">
        <v>995</v>
      </c>
      <c r="G1080" t="s">
        <v>7616</v>
      </c>
      <c r="H1080">
        <v>11000</v>
      </c>
      <c r="I1080">
        <v>95149435</v>
      </c>
      <c r="J1080" t="s">
        <v>7197</v>
      </c>
      <c r="K1080" t="s">
        <v>5175</v>
      </c>
      <c r="L1080" t="s">
        <v>1106</v>
      </c>
      <c r="M1080">
        <v>53687</v>
      </c>
      <c r="N1080">
        <v>15362</v>
      </c>
      <c r="O1080" t="s">
        <v>7674</v>
      </c>
      <c r="P1080">
        <v>2</v>
      </c>
      <c r="Q1080" t="s">
        <v>9599</v>
      </c>
      <c r="R1080" t="s">
        <v>9600</v>
      </c>
      <c r="S1080">
        <v>152</v>
      </c>
      <c r="T1080" t="s">
        <v>4989</v>
      </c>
      <c r="U1080" t="s">
        <v>4990</v>
      </c>
      <c r="V1080" t="s">
        <v>5193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4981</v>
      </c>
      <c r="B1081" t="s">
        <v>6831</v>
      </c>
      <c r="C1081">
        <v>43</v>
      </c>
      <c r="D1081">
        <v>141</v>
      </c>
      <c r="E1081">
        <v>79</v>
      </c>
      <c r="F1081">
        <v>956</v>
      </c>
      <c r="G1081" t="s">
        <v>6225</v>
      </c>
      <c r="H1081">
        <v>18000</v>
      </c>
      <c r="I1081">
        <v>100768056</v>
      </c>
      <c r="J1081" t="s">
        <v>6730</v>
      </c>
      <c r="K1081" t="s">
        <v>6388</v>
      </c>
      <c r="L1081" t="s">
        <v>1107</v>
      </c>
      <c r="M1081">
        <v>59569</v>
      </c>
      <c r="N1081">
        <v>30063</v>
      </c>
      <c r="O1081" t="s">
        <v>5810</v>
      </c>
      <c r="P1081">
        <v>0</v>
      </c>
      <c r="Q1081" t="s">
        <v>9601</v>
      </c>
      <c r="R1081" t="s">
        <v>9602</v>
      </c>
      <c r="S1081">
        <v>89</v>
      </c>
      <c r="T1081" t="s">
        <v>4989</v>
      </c>
      <c r="U1081" t="s">
        <v>4990</v>
      </c>
      <c r="V1081" t="s">
        <v>4991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4981</v>
      </c>
      <c r="B1082" t="s">
        <v>6060</v>
      </c>
      <c r="C1082">
        <v>39</v>
      </c>
      <c r="D1082">
        <v>119</v>
      </c>
      <c r="E1082">
        <v>541</v>
      </c>
      <c r="F1082">
        <v>551</v>
      </c>
      <c r="G1082" t="s">
        <v>6494</v>
      </c>
      <c r="H1082">
        <v>821</v>
      </c>
      <c r="I1082">
        <v>92115211</v>
      </c>
      <c r="J1082" t="s">
        <v>6730</v>
      </c>
      <c r="K1082" t="s">
        <v>9478</v>
      </c>
      <c r="L1082" t="s">
        <v>1108</v>
      </c>
      <c r="M1082">
        <v>45798</v>
      </c>
      <c r="N1082">
        <v>4043</v>
      </c>
      <c r="O1082" t="s">
        <v>9603</v>
      </c>
      <c r="P1082">
        <v>3</v>
      </c>
      <c r="Q1082" t="s">
        <v>9604</v>
      </c>
      <c r="R1082" t="s">
        <v>9605</v>
      </c>
      <c r="S1082">
        <v>94</v>
      </c>
      <c r="T1082" t="s">
        <v>4989</v>
      </c>
      <c r="U1082" t="s">
        <v>4990</v>
      </c>
      <c r="V1082" t="s">
        <v>4991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4981</v>
      </c>
      <c r="B1083" t="s">
        <v>8143</v>
      </c>
      <c r="C1083">
        <v>207</v>
      </c>
      <c r="D1083">
        <v>97</v>
      </c>
      <c r="E1083">
        <v>0</v>
      </c>
      <c r="F1083">
        <v>760</v>
      </c>
      <c r="G1083" t="s">
        <v>9606</v>
      </c>
      <c r="H1083">
        <v>11000</v>
      </c>
      <c r="I1083">
        <v>93452056</v>
      </c>
      <c r="J1083" t="s">
        <v>9330</v>
      </c>
      <c r="K1083" t="s">
        <v>5351</v>
      </c>
      <c r="L1083" t="s">
        <v>1109</v>
      </c>
      <c r="M1083">
        <v>184795</v>
      </c>
      <c r="N1083">
        <v>14868</v>
      </c>
      <c r="O1083" t="s">
        <v>5190</v>
      </c>
      <c r="P1083">
        <v>1</v>
      </c>
      <c r="Q1083" t="s">
        <v>9607</v>
      </c>
      <c r="R1083" t="s">
        <v>9608</v>
      </c>
      <c r="S1083">
        <v>310</v>
      </c>
      <c r="T1083" t="s">
        <v>4989</v>
      </c>
      <c r="U1083" t="s">
        <v>4990</v>
      </c>
      <c r="V1083" t="s">
        <v>4991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4981</v>
      </c>
      <c r="B1084" t="s">
        <v>5959</v>
      </c>
      <c r="C1084">
        <v>47</v>
      </c>
      <c r="D1084">
        <v>117</v>
      </c>
      <c r="E1084">
        <v>176</v>
      </c>
      <c r="F1084">
        <v>308</v>
      </c>
      <c r="G1084" t="s">
        <v>5022</v>
      </c>
      <c r="H1084">
        <v>11000</v>
      </c>
      <c r="I1084">
        <v>83287363</v>
      </c>
      <c r="J1084" t="s">
        <v>5009</v>
      </c>
      <c r="K1084" t="s">
        <v>5289</v>
      </c>
      <c r="L1084" t="s">
        <v>1110</v>
      </c>
      <c r="M1084">
        <v>81442</v>
      </c>
      <c r="N1084">
        <v>12757</v>
      </c>
      <c r="O1084" t="s">
        <v>9609</v>
      </c>
      <c r="P1084">
        <v>1</v>
      </c>
      <c r="Q1084" t="s">
        <v>9610</v>
      </c>
      <c r="R1084" t="s">
        <v>9611</v>
      </c>
      <c r="S1084">
        <v>137</v>
      </c>
      <c r="T1084" t="s">
        <v>4989</v>
      </c>
      <c r="U1084" t="s">
        <v>4990</v>
      </c>
      <c r="V1084" t="s">
        <v>5452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4981</v>
      </c>
      <c r="B1085" t="s">
        <v>7509</v>
      </c>
      <c r="C1085">
        <v>132</v>
      </c>
      <c r="D1085">
        <v>101</v>
      </c>
      <c r="E1085">
        <v>126</v>
      </c>
      <c r="F1085">
        <v>586</v>
      </c>
      <c r="G1085" t="s">
        <v>9612</v>
      </c>
      <c r="H1085">
        <v>3000</v>
      </c>
      <c r="I1085">
        <v>82931301</v>
      </c>
      <c r="J1085" t="s">
        <v>6351</v>
      </c>
      <c r="K1085" t="s">
        <v>6238</v>
      </c>
      <c r="L1085" t="s">
        <v>1111</v>
      </c>
      <c r="M1085">
        <v>43358</v>
      </c>
      <c r="N1085">
        <v>6292</v>
      </c>
      <c r="O1085" t="s">
        <v>8326</v>
      </c>
      <c r="P1085">
        <v>0</v>
      </c>
      <c r="Q1085" t="s">
        <v>9613</v>
      </c>
      <c r="R1085" t="s">
        <v>9614</v>
      </c>
      <c r="S1085">
        <v>228</v>
      </c>
      <c r="T1085" t="s">
        <v>4989</v>
      </c>
      <c r="U1085" t="s">
        <v>5605</v>
      </c>
      <c r="V1085" t="s">
        <v>4991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4981</v>
      </c>
      <c r="B1086" t="s">
        <v>9615</v>
      </c>
      <c r="C1086">
        <v>454</v>
      </c>
      <c r="D1086">
        <v>153</v>
      </c>
      <c r="E1086">
        <v>777</v>
      </c>
      <c r="F1086">
        <v>1000</v>
      </c>
      <c r="G1086" t="s">
        <v>5274</v>
      </c>
      <c r="H1086">
        <v>20000</v>
      </c>
      <c r="I1086">
        <v>60962878</v>
      </c>
      <c r="J1086" t="s">
        <v>6730</v>
      </c>
      <c r="K1086" t="s">
        <v>5181</v>
      </c>
      <c r="L1086" t="s">
        <v>1112</v>
      </c>
      <c r="M1086">
        <v>383591</v>
      </c>
      <c r="N1086">
        <v>37321</v>
      </c>
      <c r="O1086" t="s">
        <v>8590</v>
      </c>
      <c r="P1086">
        <v>2</v>
      </c>
      <c r="Q1086" t="s">
        <v>9616</v>
      </c>
      <c r="R1086" t="s">
        <v>9617</v>
      </c>
      <c r="S1086">
        <v>620</v>
      </c>
      <c r="T1086" t="s">
        <v>4989</v>
      </c>
      <c r="U1086" t="s">
        <v>4990</v>
      </c>
      <c r="V1086" t="s">
        <v>5452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4981</v>
      </c>
      <c r="B1087" t="s">
        <v>7506</v>
      </c>
      <c r="C1087">
        <v>109</v>
      </c>
      <c r="D1087">
        <v>122</v>
      </c>
      <c r="E1087">
        <v>845</v>
      </c>
      <c r="F1087">
        <v>854</v>
      </c>
      <c r="G1087" t="s">
        <v>5912</v>
      </c>
      <c r="H1087">
        <v>18000</v>
      </c>
      <c r="I1087">
        <v>76261036</v>
      </c>
      <c r="J1087" t="s">
        <v>6716</v>
      </c>
      <c r="K1087" t="s">
        <v>6388</v>
      </c>
      <c r="L1087" t="s">
        <v>1113</v>
      </c>
      <c r="M1087">
        <v>305929</v>
      </c>
      <c r="N1087">
        <v>22370</v>
      </c>
      <c r="O1087" t="s">
        <v>8897</v>
      </c>
      <c r="P1087">
        <v>2</v>
      </c>
      <c r="Q1087" t="s">
        <v>9618</v>
      </c>
      <c r="R1087" t="s">
        <v>9619</v>
      </c>
      <c r="S1087">
        <v>633</v>
      </c>
      <c r="T1087" t="s">
        <v>4989</v>
      </c>
      <c r="U1087" t="s">
        <v>4990</v>
      </c>
      <c r="V1087" t="s">
        <v>5452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4981</v>
      </c>
      <c r="B1088" t="s">
        <v>5802</v>
      </c>
      <c r="C1088">
        <v>213</v>
      </c>
      <c r="D1088">
        <v>102</v>
      </c>
      <c r="E1088">
        <v>23</v>
      </c>
      <c r="F1088">
        <v>436</v>
      </c>
      <c r="G1088" t="s">
        <v>9620</v>
      </c>
      <c r="H1088">
        <v>25000</v>
      </c>
      <c r="I1088">
        <v>71423726</v>
      </c>
      <c r="J1088" t="s">
        <v>6511</v>
      </c>
      <c r="K1088" t="s">
        <v>5049</v>
      </c>
      <c r="L1088" t="s">
        <v>1114</v>
      </c>
      <c r="M1088">
        <v>123558</v>
      </c>
      <c r="N1088">
        <v>26998</v>
      </c>
      <c r="O1088" t="s">
        <v>9621</v>
      </c>
      <c r="P1088">
        <v>3</v>
      </c>
      <c r="Q1088" t="s">
        <v>9622</v>
      </c>
      <c r="R1088" t="s">
        <v>9623</v>
      </c>
      <c r="S1088">
        <v>609</v>
      </c>
      <c r="T1088" t="s">
        <v>4989</v>
      </c>
      <c r="U1088" t="s">
        <v>4990</v>
      </c>
      <c r="V1088" t="s">
        <v>5039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4981</v>
      </c>
      <c r="B1089" t="s">
        <v>8134</v>
      </c>
      <c r="C1089">
        <v>127</v>
      </c>
      <c r="D1089">
        <v>83</v>
      </c>
      <c r="E1089">
        <v>322</v>
      </c>
      <c r="F1089">
        <v>179</v>
      </c>
      <c r="G1089" t="s">
        <v>7390</v>
      </c>
      <c r="H1089">
        <v>1000</v>
      </c>
      <c r="I1089">
        <v>71277420</v>
      </c>
      <c r="J1089" t="s">
        <v>22</v>
      </c>
      <c r="K1089" t="s">
        <v>8030</v>
      </c>
      <c r="L1089" t="s">
        <v>1115</v>
      </c>
      <c r="M1089">
        <v>119590</v>
      </c>
      <c r="N1089">
        <v>1645</v>
      </c>
      <c r="O1089" t="s">
        <v>5921</v>
      </c>
      <c r="P1089">
        <v>7</v>
      </c>
      <c r="Q1089" t="s">
        <v>9624</v>
      </c>
      <c r="R1089" t="s">
        <v>9625</v>
      </c>
      <c r="S1089">
        <v>548</v>
      </c>
      <c r="T1089" t="s">
        <v>4989</v>
      </c>
      <c r="U1089" t="s">
        <v>4990</v>
      </c>
      <c r="V1089" t="s">
        <v>5452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4981</v>
      </c>
      <c r="B1090" t="s">
        <v>5563</v>
      </c>
      <c r="C1090">
        <v>398</v>
      </c>
      <c r="D1090">
        <v>103</v>
      </c>
      <c r="E1090">
        <v>33</v>
      </c>
      <c r="F1090">
        <v>84</v>
      </c>
      <c r="G1090" t="s">
        <v>9626</v>
      </c>
      <c r="H1090">
        <v>970</v>
      </c>
      <c r="I1090">
        <v>88625922</v>
      </c>
      <c r="J1090" t="s">
        <v>9627</v>
      </c>
      <c r="K1090" t="s">
        <v>8095</v>
      </c>
      <c r="L1090" t="s">
        <v>1116</v>
      </c>
      <c r="M1090">
        <v>75176</v>
      </c>
      <c r="N1090">
        <v>1336</v>
      </c>
      <c r="O1090" t="s">
        <v>9628</v>
      </c>
      <c r="P1090">
        <v>3</v>
      </c>
      <c r="Q1090" t="s">
        <v>9629</v>
      </c>
      <c r="R1090" t="s">
        <v>9630</v>
      </c>
      <c r="S1090">
        <v>252</v>
      </c>
      <c r="T1090" t="s">
        <v>4989</v>
      </c>
      <c r="U1090" t="s">
        <v>4990</v>
      </c>
      <c r="V1090" t="s">
        <v>5039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4981</v>
      </c>
      <c r="B1091" t="s">
        <v>7405</v>
      </c>
      <c r="C1091">
        <v>184</v>
      </c>
      <c r="D1091">
        <v>110</v>
      </c>
      <c r="E1091">
        <v>45</v>
      </c>
      <c r="F1091">
        <v>595</v>
      </c>
      <c r="G1091" t="s">
        <v>9631</v>
      </c>
      <c r="H1091">
        <v>886</v>
      </c>
      <c r="I1091">
        <v>70001065</v>
      </c>
      <c r="J1091" t="s">
        <v>9632</v>
      </c>
      <c r="K1091" t="s">
        <v>6803</v>
      </c>
      <c r="L1091" t="s">
        <v>1117</v>
      </c>
      <c r="M1091">
        <v>191437</v>
      </c>
      <c r="N1091">
        <v>3174</v>
      </c>
      <c r="O1091" t="s">
        <v>6468</v>
      </c>
      <c r="P1091">
        <v>1</v>
      </c>
      <c r="Q1091" t="s">
        <v>9633</v>
      </c>
      <c r="R1091" t="s">
        <v>9634</v>
      </c>
      <c r="S1091">
        <v>582</v>
      </c>
      <c r="T1091" t="s">
        <v>4989</v>
      </c>
      <c r="U1091" t="s">
        <v>4990</v>
      </c>
      <c r="V1091" t="s">
        <v>5452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4981</v>
      </c>
      <c r="B1092" t="s">
        <v>9635</v>
      </c>
      <c r="C1092">
        <v>127</v>
      </c>
      <c r="D1092">
        <v>136</v>
      </c>
      <c r="E1092">
        <v>49</v>
      </c>
      <c r="F1092">
        <v>730</v>
      </c>
      <c r="G1092" t="s">
        <v>5948</v>
      </c>
      <c r="H1092">
        <v>17000</v>
      </c>
      <c r="I1092">
        <v>67253092</v>
      </c>
      <c r="J1092" t="s">
        <v>8065</v>
      </c>
      <c r="K1092" t="s">
        <v>5334</v>
      </c>
      <c r="L1092" t="s">
        <v>1118</v>
      </c>
      <c r="M1092">
        <v>92702</v>
      </c>
      <c r="N1092">
        <v>20299</v>
      </c>
      <c r="O1092" t="s">
        <v>9636</v>
      </c>
      <c r="P1092">
        <v>0</v>
      </c>
      <c r="Q1092" t="s">
        <v>9637</v>
      </c>
      <c r="R1092" t="s">
        <v>9638</v>
      </c>
      <c r="S1092">
        <v>209</v>
      </c>
      <c r="T1092" t="s">
        <v>4989</v>
      </c>
      <c r="U1092" t="s">
        <v>4990</v>
      </c>
      <c r="V1092" t="s">
        <v>4991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4981</v>
      </c>
      <c r="B1093" t="s">
        <v>9639</v>
      </c>
      <c r="C1093">
        <v>167</v>
      </c>
      <c r="D1093">
        <v>91</v>
      </c>
      <c r="E1093">
        <v>50</v>
      </c>
      <c r="F1093">
        <v>67</v>
      </c>
      <c r="G1093" t="s">
        <v>9640</v>
      </c>
      <c r="H1093">
        <v>521</v>
      </c>
      <c r="I1093">
        <v>66790248</v>
      </c>
      <c r="J1093" t="s">
        <v>8288</v>
      </c>
      <c r="K1093" t="s">
        <v>6788</v>
      </c>
      <c r="L1093" t="s">
        <v>1119</v>
      </c>
      <c r="M1093">
        <v>57281</v>
      </c>
      <c r="N1093">
        <v>758</v>
      </c>
      <c r="O1093" t="s">
        <v>9641</v>
      </c>
      <c r="P1093">
        <v>0</v>
      </c>
      <c r="Q1093" t="s">
        <v>9642</v>
      </c>
      <c r="R1093" t="s">
        <v>9643</v>
      </c>
      <c r="S1093">
        <v>350</v>
      </c>
      <c r="T1093" t="s">
        <v>4989</v>
      </c>
      <c r="U1093" t="s">
        <v>4990</v>
      </c>
      <c r="V1093" t="s">
        <v>5452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4981</v>
      </c>
      <c r="B1094" t="s">
        <v>9644</v>
      </c>
      <c r="C1094">
        <v>119</v>
      </c>
      <c r="D1094">
        <v>89</v>
      </c>
      <c r="E1094">
        <v>49</v>
      </c>
      <c r="F1094">
        <v>514</v>
      </c>
      <c r="G1094" t="s">
        <v>9645</v>
      </c>
      <c r="H1094">
        <v>2000</v>
      </c>
      <c r="I1094">
        <v>65557989</v>
      </c>
      <c r="J1094" t="s">
        <v>9646</v>
      </c>
      <c r="K1094" t="s">
        <v>6604</v>
      </c>
      <c r="L1094" t="s">
        <v>1120</v>
      </c>
      <c r="M1094">
        <v>73539</v>
      </c>
      <c r="N1094">
        <v>3717</v>
      </c>
      <c r="O1094" t="s">
        <v>9647</v>
      </c>
      <c r="P1094">
        <v>0</v>
      </c>
      <c r="Q1094" t="s">
        <v>9648</v>
      </c>
      <c r="R1094" t="s">
        <v>9649</v>
      </c>
      <c r="S1094">
        <v>271</v>
      </c>
      <c r="T1094" t="s">
        <v>4989</v>
      </c>
      <c r="U1094" t="s">
        <v>4990</v>
      </c>
      <c r="V1094" t="s">
        <v>4991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4981</v>
      </c>
      <c r="B1095" t="s">
        <v>8292</v>
      </c>
      <c r="C1095">
        <v>155</v>
      </c>
      <c r="D1095">
        <v>107</v>
      </c>
      <c r="E1095">
        <v>18</v>
      </c>
      <c r="F1095">
        <v>560</v>
      </c>
      <c r="G1095" t="s">
        <v>9650</v>
      </c>
      <c r="H1095">
        <v>811</v>
      </c>
      <c r="I1095">
        <v>60786269</v>
      </c>
      <c r="J1095" t="s">
        <v>9651</v>
      </c>
      <c r="K1095" t="s">
        <v>9522</v>
      </c>
      <c r="L1095" t="s">
        <v>1121</v>
      </c>
      <c r="M1095">
        <v>90539</v>
      </c>
      <c r="N1095">
        <v>3106</v>
      </c>
      <c r="O1095" t="s">
        <v>9652</v>
      </c>
      <c r="P1095">
        <v>5</v>
      </c>
      <c r="Q1095" t="s">
        <v>9653</v>
      </c>
      <c r="R1095" t="s">
        <v>9654</v>
      </c>
      <c r="S1095">
        <v>379</v>
      </c>
      <c r="T1095" t="s">
        <v>4989</v>
      </c>
      <c r="U1095" t="s">
        <v>4990</v>
      </c>
      <c r="V1095" t="s">
        <v>4991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4981</v>
      </c>
      <c r="B1096" t="s">
        <v>9428</v>
      </c>
      <c r="C1096">
        <v>218</v>
      </c>
      <c r="D1096">
        <v>129</v>
      </c>
      <c r="E1096">
        <v>628</v>
      </c>
      <c r="F1096">
        <v>548</v>
      </c>
      <c r="G1096" t="s">
        <v>5152</v>
      </c>
      <c r="H1096">
        <v>14000</v>
      </c>
      <c r="I1096">
        <v>59365105</v>
      </c>
      <c r="J1096" t="s">
        <v>6134</v>
      </c>
      <c r="K1096" t="s">
        <v>5327</v>
      </c>
      <c r="L1096" t="s">
        <v>1122</v>
      </c>
      <c r="M1096">
        <v>318634</v>
      </c>
      <c r="N1096">
        <v>28886</v>
      </c>
      <c r="O1096" t="s">
        <v>9655</v>
      </c>
      <c r="P1096">
        <v>9</v>
      </c>
      <c r="Q1096" t="s">
        <v>9656</v>
      </c>
      <c r="R1096" t="s">
        <v>9657</v>
      </c>
      <c r="S1096">
        <v>1004</v>
      </c>
      <c r="T1096" t="s">
        <v>4989</v>
      </c>
      <c r="U1096" t="s">
        <v>5006</v>
      </c>
      <c r="V1096" t="s">
        <v>5452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4981</v>
      </c>
      <c r="B1097" t="s">
        <v>5217</v>
      </c>
      <c r="C1097">
        <v>117</v>
      </c>
      <c r="D1097">
        <v>95</v>
      </c>
      <c r="E1097">
        <v>487</v>
      </c>
      <c r="F1097">
        <v>1000</v>
      </c>
      <c r="G1097" t="s">
        <v>9658</v>
      </c>
      <c r="H1097">
        <v>18000</v>
      </c>
      <c r="I1097">
        <v>162792677</v>
      </c>
      <c r="J1097" t="s">
        <v>5188</v>
      </c>
      <c r="K1097" t="s">
        <v>5061</v>
      </c>
      <c r="L1097" t="s">
        <v>1123</v>
      </c>
      <c r="M1097">
        <v>211226</v>
      </c>
      <c r="N1097">
        <v>24205</v>
      </c>
      <c r="O1097" t="s">
        <v>5230</v>
      </c>
      <c r="P1097">
        <v>0</v>
      </c>
      <c r="Q1097" t="s">
        <v>9659</v>
      </c>
      <c r="R1097" t="s">
        <v>9660</v>
      </c>
      <c r="S1097">
        <v>317</v>
      </c>
      <c r="T1097" t="s">
        <v>4989</v>
      </c>
      <c r="U1097" t="s">
        <v>4990</v>
      </c>
      <c r="V1097" t="s">
        <v>5193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4981</v>
      </c>
      <c r="B1098" t="s">
        <v>7143</v>
      </c>
      <c r="C1098">
        <v>208</v>
      </c>
      <c r="D1098">
        <v>122</v>
      </c>
      <c r="E1098">
        <v>117</v>
      </c>
      <c r="F1098">
        <v>140</v>
      </c>
      <c r="G1098" t="s">
        <v>5537</v>
      </c>
      <c r="H1098">
        <v>40000</v>
      </c>
      <c r="I1098">
        <v>31598308</v>
      </c>
      <c r="J1098" t="s">
        <v>7452</v>
      </c>
      <c r="K1098" t="s">
        <v>4995</v>
      </c>
      <c r="L1098" t="s">
        <v>1124</v>
      </c>
      <c r="M1098">
        <v>124765</v>
      </c>
      <c r="N1098">
        <v>41636</v>
      </c>
      <c r="O1098" t="s">
        <v>9661</v>
      </c>
      <c r="P1098">
        <v>1</v>
      </c>
      <c r="Q1098" t="s">
        <v>9662</v>
      </c>
      <c r="R1098" t="s">
        <v>9663</v>
      </c>
      <c r="S1098">
        <v>541</v>
      </c>
      <c r="T1098" t="s">
        <v>4989</v>
      </c>
      <c r="U1098" t="s">
        <v>4990</v>
      </c>
      <c r="V1098" t="s">
        <v>5452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4981</v>
      </c>
      <c r="B1099" t="s">
        <v>9644</v>
      </c>
      <c r="C1099">
        <v>38</v>
      </c>
      <c r="D1099">
        <v>110</v>
      </c>
      <c r="E1099">
        <v>49</v>
      </c>
      <c r="F1099">
        <v>20</v>
      </c>
      <c r="G1099" t="s">
        <v>9664</v>
      </c>
      <c r="H1099">
        <v>13000</v>
      </c>
      <c r="I1099">
        <v>57362581</v>
      </c>
      <c r="J1099" t="s">
        <v>9665</v>
      </c>
      <c r="K1099" t="s">
        <v>6436</v>
      </c>
      <c r="L1099" t="s">
        <v>1125</v>
      </c>
      <c r="M1099">
        <v>50148</v>
      </c>
      <c r="N1099">
        <v>13331</v>
      </c>
      <c r="O1099" t="s">
        <v>9666</v>
      </c>
      <c r="P1099">
        <v>2</v>
      </c>
      <c r="Q1099" t="s">
        <v>9667</v>
      </c>
      <c r="R1099" t="s">
        <v>9668</v>
      </c>
      <c r="S1099">
        <v>116</v>
      </c>
      <c r="T1099" t="s">
        <v>4989</v>
      </c>
      <c r="U1099" t="s">
        <v>9669</v>
      </c>
      <c r="V1099" t="s">
        <v>5452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4981</v>
      </c>
      <c r="B1100" t="s">
        <v>7556</v>
      </c>
      <c r="C1100">
        <v>48</v>
      </c>
      <c r="D1100">
        <v>135</v>
      </c>
      <c r="E1100">
        <v>41</v>
      </c>
      <c r="F1100">
        <v>808</v>
      </c>
      <c r="G1100" t="s">
        <v>7669</v>
      </c>
      <c r="H1100">
        <v>982</v>
      </c>
      <c r="I1100">
        <v>53854588</v>
      </c>
      <c r="J1100" t="s">
        <v>8615</v>
      </c>
      <c r="K1100" t="s">
        <v>5896</v>
      </c>
      <c r="L1100" t="s">
        <v>1126</v>
      </c>
      <c r="M1100">
        <v>37911</v>
      </c>
      <c r="N1100">
        <v>3648</v>
      </c>
      <c r="O1100" t="s">
        <v>5845</v>
      </c>
      <c r="P1100">
        <v>0</v>
      </c>
      <c r="Q1100" t="s">
        <v>9670</v>
      </c>
      <c r="R1100" t="s">
        <v>9671</v>
      </c>
      <c r="S1100">
        <v>73</v>
      </c>
      <c r="T1100" t="s">
        <v>4989</v>
      </c>
      <c r="U1100" t="s">
        <v>4990</v>
      </c>
      <c r="V1100" t="s">
        <v>5452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4981</v>
      </c>
      <c r="B1101" t="s">
        <v>9672</v>
      </c>
      <c r="C1101">
        <v>8</v>
      </c>
      <c r="D1101">
        <v>111</v>
      </c>
      <c r="E1101">
        <v>5</v>
      </c>
      <c r="F1101">
        <v>559</v>
      </c>
      <c r="G1101" t="s">
        <v>9673</v>
      </c>
      <c r="H1101">
        <v>6000</v>
      </c>
      <c r="J1101" t="s">
        <v>7473</v>
      </c>
      <c r="K1101" t="s">
        <v>9674</v>
      </c>
      <c r="L1101" t="s">
        <v>1127</v>
      </c>
      <c r="M1101">
        <v>5888</v>
      </c>
      <c r="N1101">
        <v>7493</v>
      </c>
      <c r="O1101" t="s">
        <v>9299</v>
      </c>
      <c r="P1101">
        <v>0</v>
      </c>
      <c r="Q1101" t="s">
        <v>9675</v>
      </c>
      <c r="R1101" t="s">
        <v>9676</v>
      </c>
      <c r="S1101">
        <v>61</v>
      </c>
      <c r="T1101" t="s">
        <v>4989</v>
      </c>
      <c r="U1101" t="s">
        <v>4990</v>
      </c>
      <c r="V1101" t="s">
        <v>9512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4981</v>
      </c>
      <c r="B1102" t="s">
        <v>8709</v>
      </c>
      <c r="C1102">
        <v>94</v>
      </c>
      <c r="D1102">
        <v>95</v>
      </c>
      <c r="E1102">
        <v>58</v>
      </c>
      <c r="F1102">
        <v>3000</v>
      </c>
      <c r="G1102" t="s">
        <v>6000</v>
      </c>
      <c r="H1102">
        <v>14000</v>
      </c>
      <c r="I1102">
        <v>52580895</v>
      </c>
      <c r="J1102" t="s">
        <v>9677</v>
      </c>
      <c r="K1102" t="s">
        <v>5548</v>
      </c>
      <c r="L1102" t="s">
        <v>1128</v>
      </c>
      <c r="M1102">
        <v>30255</v>
      </c>
      <c r="N1102">
        <v>27351</v>
      </c>
      <c r="O1102" t="s">
        <v>6357</v>
      </c>
      <c r="P1102">
        <v>1</v>
      </c>
      <c r="Q1102" t="s">
        <v>9678</v>
      </c>
      <c r="R1102" t="s">
        <v>9679</v>
      </c>
      <c r="S1102">
        <v>118</v>
      </c>
      <c r="T1102" t="s">
        <v>4989</v>
      </c>
      <c r="U1102" t="s">
        <v>4990</v>
      </c>
      <c r="V1102" t="s">
        <v>5039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4981</v>
      </c>
      <c r="B1103" t="s">
        <v>9680</v>
      </c>
      <c r="C1103">
        <v>276</v>
      </c>
      <c r="D1103">
        <v>109</v>
      </c>
      <c r="E1103">
        <v>37</v>
      </c>
      <c r="F1103">
        <v>651</v>
      </c>
      <c r="G1103" t="s">
        <v>5299</v>
      </c>
      <c r="H1103">
        <v>11000</v>
      </c>
      <c r="I1103">
        <v>51019112</v>
      </c>
      <c r="J1103" t="s">
        <v>6511</v>
      </c>
      <c r="K1103" t="s">
        <v>6572</v>
      </c>
      <c r="L1103" t="s">
        <v>1129</v>
      </c>
      <c r="M1103">
        <v>155745</v>
      </c>
      <c r="N1103">
        <v>14073</v>
      </c>
      <c r="O1103" t="s">
        <v>9060</v>
      </c>
      <c r="P1103">
        <v>0</v>
      </c>
      <c r="Q1103" t="s">
        <v>9681</v>
      </c>
      <c r="R1103" t="s">
        <v>9682</v>
      </c>
      <c r="S1103">
        <v>1053</v>
      </c>
      <c r="T1103" t="s">
        <v>4989</v>
      </c>
      <c r="U1103" t="s">
        <v>4990</v>
      </c>
      <c r="V1103" t="s">
        <v>5039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4981</v>
      </c>
      <c r="B1104" t="s">
        <v>9683</v>
      </c>
      <c r="C1104">
        <v>59</v>
      </c>
      <c r="D1104">
        <v>93</v>
      </c>
      <c r="E1104">
        <v>38</v>
      </c>
      <c r="F1104">
        <v>631</v>
      </c>
      <c r="G1104" t="s">
        <v>9684</v>
      </c>
      <c r="H1104">
        <v>1000</v>
      </c>
      <c r="I1104">
        <v>48114556</v>
      </c>
      <c r="J1104" t="s">
        <v>7112</v>
      </c>
      <c r="K1104" t="s">
        <v>9209</v>
      </c>
      <c r="L1104" t="s">
        <v>1130</v>
      </c>
      <c r="M1104">
        <v>9380</v>
      </c>
      <c r="N1104">
        <v>4604</v>
      </c>
      <c r="O1104" t="s">
        <v>8981</v>
      </c>
      <c r="P1104">
        <v>1</v>
      </c>
      <c r="Q1104" t="s">
        <v>9685</v>
      </c>
      <c r="R1104" t="s">
        <v>9686</v>
      </c>
      <c r="S1104">
        <v>91</v>
      </c>
      <c r="T1104" t="s">
        <v>4989</v>
      </c>
      <c r="U1104" t="s">
        <v>4990</v>
      </c>
      <c r="V1104" t="s">
        <v>5039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4981</v>
      </c>
      <c r="B1105" t="s">
        <v>9687</v>
      </c>
      <c r="C1105">
        <v>216</v>
      </c>
      <c r="D1105">
        <v>94</v>
      </c>
      <c r="E1105">
        <v>85</v>
      </c>
      <c r="F1105">
        <v>443</v>
      </c>
      <c r="G1105" t="s">
        <v>9235</v>
      </c>
      <c r="H1105">
        <v>14000</v>
      </c>
      <c r="I1105">
        <v>50648679</v>
      </c>
      <c r="J1105" t="s">
        <v>6784</v>
      </c>
      <c r="K1105" t="s">
        <v>6592</v>
      </c>
      <c r="L1105" t="s">
        <v>1131</v>
      </c>
      <c r="M1105">
        <v>149549</v>
      </c>
      <c r="N1105">
        <v>16225</v>
      </c>
      <c r="O1105" t="s">
        <v>9688</v>
      </c>
      <c r="P1105">
        <v>1</v>
      </c>
      <c r="Q1105" t="s">
        <v>9689</v>
      </c>
      <c r="R1105" t="s">
        <v>9690</v>
      </c>
      <c r="S1105">
        <v>348</v>
      </c>
      <c r="T1105" t="s">
        <v>4989</v>
      </c>
      <c r="U1105" t="s">
        <v>6174</v>
      </c>
      <c r="V1105" t="s">
        <v>5452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4981</v>
      </c>
      <c r="B1106" t="s">
        <v>6308</v>
      </c>
      <c r="C1106">
        <v>173</v>
      </c>
      <c r="D1106">
        <v>117</v>
      </c>
      <c r="E1106">
        <v>153</v>
      </c>
      <c r="F1106">
        <v>734</v>
      </c>
      <c r="G1106" t="s">
        <v>6761</v>
      </c>
      <c r="H1106">
        <v>35000</v>
      </c>
      <c r="I1106">
        <v>46280507</v>
      </c>
      <c r="J1106" t="s">
        <v>6351</v>
      </c>
      <c r="K1106" t="s">
        <v>6752</v>
      </c>
      <c r="L1106" t="s">
        <v>1132</v>
      </c>
      <c r="M1106">
        <v>87165</v>
      </c>
      <c r="N1106">
        <v>49743</v>
      </c>
      <c r="O1106" t="s">
        <v>9691</v>
      </c>
      <c r="P1106">
        <v>0</v>
      </c>
      <c r="Q1106" t="s">
        <v>9692</v>
      </c>
      <c r="R1106" t="s">
        <v>9693</v>
      </c>
      <c r="S1106">
        <v>184</v>
      </c>
      <c r="T1106" t="s">
        <v>4989</v>
      </c>
      <c r="U1106" t="s">
        <v>4990</v>
      </c>
      <c r="V1106" t="s">
        <v>4991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4981</v>
      </c>
      <c r="B1107" t="s">
        <v>8726</v>
      </c>
      <c r="C1107">
        <v>99</v>
      </c>
      <c r="D1107">
        <v>112</v>
      </c>
      <c r="E1107">
        <v>61</v>
      </c>
      <c r="F1107">
        <v>501</v>
      </c>
      <c r="G1107" t="s">
        <v>8229</v>
      </c>
      <c r="H1107">
        <v>1000</v>
      </c>
      <c r="I1107">
        <v>38360195</v>
      </c>
      <c r="J1107" t="s">
        <v>9330</v>
      </c>
      <c r="K1107" t="s">
        <v>6711</v>
      </c>
      <c r="L1107" t="s">
        <v>1133</v>
      </c>
      <c r="M1107">
        <v>21215</v>
      </c>
      <c r="N1107">
        <v>3757</v>
      </c>
      <c r="O1107" t="s">
        <v>8201</v>
      </c>
      <c r="P1107">
        <v>1</v>
      </c>
      <c r="Q1107" t="s">
        <v>9694</v>
      </c>
      <c r="R1107" t="s">
        <v>9695</v>
      </c>
      <c r="S1107">
        <v>116</v>
      </c>
      <c r="T1107" t="s">
        <v>4989</v>
      </c>
      <c r="U1107" t="s">
        <v>4990</v>
      </c>
      <c r="V1107" t="s">
        <v>4991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4981</v>
      </c>
      <c r="B1108" t="s">
        <v>8960</v>
      </c>
      <c r="C1108">
        <v>42</v>
      </c>
      <c r="D1108">
        <v>111</v>
      </c>
      <c r="E1108">
        <v>161</v>
      </c>
      <c r="F1108">
        <v>132</v>
      </c>
      <c r="G1108" t="s">
        <v>5196</v>
      </c>
      <c r="H1108">
        <v>11000</v>
      </c>
      <c r="I1108">
        <v>46815748</v>
      </c>
      <c r="J1108" t="s">
        <v>7699</v>
      </c>
      <c r="K1108" t="s">
        <v>6921</v>
      </c>
      <c r="L1108" t="s">
        <v>1134</v>
      </c>
      <c r="M1108">
        <v>32544</v>
      </c>
      <c r="N1108">
        <v>12161</v>
      </c>
      <c r="O1108" t="s">
        <v>9696</v>
      </c>
      <c r="P1108">
        <v>1</v>
      </c>
      <c r="Q1108" t="s">
        <v>9697</v>
      </c>
      <c r="R1108" t="s">
        <v>9698</v>
      </c>
      <c r="S1108">
        <v>69</v>
      </c>
      <c r="T1108" t="s">
        <v>4989</v>
      </c>
      <c r="U1108" t="s">
        <v>4990</v>
      </c>
      <c r="V1108" t="s">
        <v>4991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4981</v>
      </c>
      <c r="B1109" t="s">
        <v>6577</v>
      </c>
      <c r="C1109">
        <v>25</v>
      </c>
      <c r="D1109">
        <v>96</v>
      </c>
      <c r="E1109">
        <v>0</v>
      </c>
      <c r="F1109">
        <v>563</v>
      </c>
      <c r="G1109" t="s">
        <v>9699</v>
      </c>
      <c r="H1109">
        <v>1000</v>
      </c>
      <c r="I1109">
        <v>35617599</v>
      </c>
      <c r="J1109" t="s">
        <v>9700</v>
      </c>
      <c r="K1109" t="s">
        <v>5642</v>
      </c>
      <c r="L1109" t="s">
        <v>1135</v>
      </c>
      <c r="M1109">
        <v>20688</v>
      </c>
      <c r="N1109">
        <v>2965</v>
      </c>
      <c r="O1109" t="s">
        <v>8140</v>
      </c>
      <c r="P1109">
        <v>1</v>
      </c>
      <c r="Q1109" t="s">
        <v>9701</v>
      </c>
      <c r="R1109" t="s">
        <v>9702</v>
      </c>
      <c r="S1109">
        <v>47</v>
      </c>
      <c r="T1109" t="s">
        <v>4989</v>
      </c>
      <c r="U1109" t="s">
        <v>4990</v>
      </c>
      <c r="V1109" t="s">
        <v>5039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5588</v>
      </c>
      <c r="B1110" t="s">
        <v>5599</v>
      </c>
      <c r="C1110">
        <v>339</v>
      </c>
      <c r="D1110">
        <v>141</v>
      </c>
      <c r="E1110">
        <v>0</v>
      </c>
      <c r="F1110">
        <v>404</v>
      </c>
      <c r="G1110" t="s">
        <v>9703</v>
      </c>
      <c r="H1110">
        <v>749</v>
      </c>
      <c r="I1110">
        <v>47307550</v>
      </c>
      <c r="J1110" t="s">
        <v>6716</v>
      </c>
      <c r="K1110" t="s">
        <v>9704</v>
      </c>
      <c r="L1110" t="s">
        <v>1136</v>
      </c>
      <c r="M1110">
        <v>104301</v>
      </c>
      <c r="N1110">
        <v>1948</v>
      </c>
      <c r="O1110" t="s">
        <v>9705</v>
      </c>
      <c r="P1110">
        <v>4</v>
      </c>
      <c r="Q1110" t="s">
        <v>9706</v>
      </c>
      <c r="R1110" t="s">
        <v>9707</v>
      </c>
      <c r="S1110">
        <v>269</v>
      </c>
      <c r="T1110" t="s">
        <v>4989</v>
      </c>
      <c r="U1110" t="s">
        <v>4990</v>
      </c>
      <c r="V1110" t="s">
        <v>5452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4981</v>
      </c>
      <c r="B1111" t="s">
        <v>9708</v>
      </c>
      <c r="C1111">
        <v>127</v>
      </c>
      <c r="D1111">
        <v>94</v>
      </c>
      <c r="E1111">
        <v>160</v>
      </c>
      <c r="F1111">
        <v>167</v>
      </c>
      <c r="G1111" t="s">
        <v>9709</v>
      </c>
      <c r="H1111">
        <v>550</v>
      </c>
      <c r="I1111">
        <v>32003620</v>
      </c>
      <c r="J1111" t="s">
        <v>5241</v>
      </c>
      <c r="K1111" t="s">
        <v>5803</v>
      </c>
      <c r="L1111" t="s">
        <v>1137</v>
      </c>
      <c r="M1111">
        <v>79141</v>
      </c>
      <c r="N1111">
        <v>1102</v>
      </c>
      <c r="O1111" t="s">
        <v>9710</v>
      </c>
      <c r="P1111">
        <v>1</v>
      </c>
      <c r="Q1111" t="s">
        <v>9711</v>
      </c>
      <c r="R1111" t="s">
        <v>9712</v>
      </c>
      <c r="S1111">
        <v>355</v>
      </c>
      <c r="T1111" t="s">
        <v>4989</v>
      </c>
      <c r="U1111" t="s">
        <v>4990</v>
      </c>
      <c r="V1111" t="s">
        <v>4991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4981</v>
      </c>
      <c r="B1112" t="s">
        <v>9713</v>
      </c>
      <c r="C1112">
        <v>122</v>
      </c>
      <c r="D1112">
        <v>87</v>
      </c>
      <c r="E1112">
        <v>29</v>
      </c>
      <c r="F1112">
        <v>252</v>
      </c>
      <c r="G1112" t="s">
        <v>9714</v>
      </c>
      <c r="H1112">
        <v>427</v>
      </c>
      <c r="I1112">
        <v>27972410</v>
      </c>
      <c r="J1112" t="s">
        <v>6309</v>
      </c>
      <c r="K1112" t="s">
        <v>7913</v>
      </c>
      <c r="L1112" t="s">
        <v>1138</v>
      </c>
      <c r="M1112">
        <v>114692</v>
      </c>
      <c r="N1112">
        <v>1461</v>
      </c>
      <c r="O1112" t="s">
        <v>9715</v>
      </c>
      <c r="P1112">
        <v>1</v>
      </c>
      <c r="Q1112" t="s">
        <v>9716</v>
      </c>
      <c r="R1112" t="s">
        <v>9717</v>
      </c>
      <c r="S1112">
        <v>285</v>
      </c>
      <c r="T1112" t="s">
        <v>4989</v>
      </c>
      <c r="U1112" t="s">
        <v>5006</v>
      </c>
      <c r="V1112" t="s">
        <v>5039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4981</v>
      </c>
      <c r="B1113" t="s">
        <v>9718</v>
      </c>
      <c r="C1113">
        <v>105</v>
      </c>
      <c r="D1113">
        <v>88</v>
      </c>
      <c r="E1113">
        <v>8</v>
      </c>
      <c r="F1113">
        <v>8000</v>
      </c>
      <c r="G1113" t="s">
        <v>6921</v>
      </c>
      <c r="H1113">
        <v>12000</v>
      </c>
      <c r="I1113">
        <v>28133159</v>
      </c>
      <c r="J1113" t="s">
        <v>5188</v>
      </c>
      <c r="K1113" t="s">
        <v>5553</v>
      </c>
      <c r="L1113" t="s">
        <v>1139</v>
      </c>
      <c r="M1113">
        <v>30055</v>
      </c>
      <c r="N1113">
        <v>33822</v>
      </c>
      <c r="O1113" t="s">
        <v>6225</v>
      </c>
      <c r="P1113">
        <v>1</v>
      </c>
      <c r="Q1113" t="s">
        <v>9719</v>
      </c>
      <c r="R1113" t="s">
        <v>9720</v>
      </c>
      <c r="S1113">
        <v>70</v>
      </c>
      <c r="T1113" t="s">
        <v>4989</v>
      </c>
      <c r="U1113" t="s">
        <v>4990</v>
      </c>
      <c r="V1113" t="s">
        <v>5039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4981</v>
      </c>
      <c r="B1114" t="s">
        <v>9721</v>
      </c>
      <c r="C1114">
        <v>144</v>
      </c>
      <c r="D1114">
        <v>177</v>
      </c>
      <c r="E1114">
        <v>0</v>
      </c>
      <c r="F1114">
        <v>202</v>
      </c>
      <c r="G1114" t="s">
        <v>6019</v>
      </c>
      <c r="H1114">
        <v>913</v>
      </c>
      <c r="I1114">
        <v>27400000</v>
      </c>
      <c r="J1114" t="s">
        <v>5020</v>
      </c>
      <c r="K1114" t="s">
        <v>7154</v>
      </c>
      <c r="L1114" t="s">
        <v>1140</v>
      </c>
      <c r="M1114">
        <v>97087</v>
      </c>
      <c r="N1114">
        <v>2449</v>
      </c>
      <c r="O1114" t="s">
        <v>9722</v>
      </c>
      <c r="P1114">
        <v>3</v>
      </c>
      <c r="Q1114" t="s">
        <v>9723</v>
      </c>
      <c r="R1114" t="s">
        <v>9724</v>
      </c>
      <c r="S1114">
        <v>569</v>
      </c>
      <c r="T1114" t="s">
        <v>4989</v>
      </c>
      <c r="U1114" t="s">
        <v>4990</v>
      </c>
      <c r="V1114" t="s">
        <v>4991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4981</v>
      </c>
      <c r="B1115" t="s">
        <v>9725</v>
      </c>
      <c r="C1115">
        <v>156</v>
      </c>
      <c r="D1115">
        <v>133</v>
      </c>
      <c r="E1115">
        <v>278</v>
      </c>
      <c r="F1115">
        <v>107</v>
      </c>
      <c r="G1115" t="s">
        <v>9726</v>
      </c>
      <c r="H1115">
        <v>5000</v>
      </c>
      <c r="I1115">
        <v>24343673</v>
      </c>
      <c r="J1115" t="s">
        <v>9727</v>
      </c>
      <c r="K1115" t="s">
        <v>6489</v>
      </c>
      <c r="L1115" t="s">
        <v>1141</v>
      </c>
      <c r="M1115">
        <v>91860</v>
      </c>
      <c r="N1115">
        <v>5405</v>
      </c>
      <c r="O1115" t="s">
        <v>9728</v>
      </c>
      <c r="P1115">
        <v>0</v>
      </c>
      <c r="Q1115" t="s">
        <v>9729</v>
      </c>
      <c r="R1115" t="s">
        <v>9730</v>
      </c>
      <c r="S1115">
        <v>524</v>
      </c>
      <c r="T1115" t="s">
        <v>4989</v>
      </c>
      <c r="U1115" t="s">
        <v>4990</v>
      </c>
      <c r="V1115" t="s">
        <v>4991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4981</v>
      </c>
      <c r="B1116" t="s">
        <v>4999</v>
      </c>
      <c r="C1116">
        <v>323</v>
      </c>
      <c r="D1116">
        <v>119</v>
      </c>
      <c r="E1116">
        <v>0</v>
      </c>
      <c r="F1116">
        <v>10000</v>
      </c>
      <c r="G1116" t="s">
        <v>5139</v>
      </c>
      <c r="H1116">
        <v>29000</v>
      </c>
      <c r="I1116">
        <v>22877808</v>
      </c>
      <c r="J1116" t="s">
        <v>5140</v>
      </c>
      <c r="K1116" t="s">
        <v>5141</v>
      </c>
      <c r="L1116" t="s">
        <v>1142</v>
      </c>
      <c r="M1116">
        <v>152591</v>
      </c>
      <c r="N1116">
        <v>53895</v>
      </c>
      <c r="O1116" t="s">
        <v>9731</v>
      </c>
      <c r="P1116">
        <v>0</v>
      </c>
      <c r="Q1116" t="s">
        <v>9732</v>
      </c>
      <c r="R1116" t="s">
        <v>9733</v>
      </c>
      <c r="S1116">
        <v>414</v>
      </c>
      <c r="T1116" t="s">
        <v>4989</v>
      </c>
      <c r="U1116" t="s">
        <v>4990</v>
      </c>
      <c r="V1116" t="s">
        <v>5452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4981</v>
      </c>
      <c r="B1117" t="s">
        <v>5844</v>
      </c>
      <c r="C1117">
        <v>199</v>
      </c>
      <c r="D1117">
        <v>102</v>
      </c>
      <c r="E1117">
        <v>503</v>
      </c>
      <c r="F1117">
        <v>795</v>
      </c>
      <c r="G1117" t="s">
        <v>8018</v>
      </c>
      <c r="H1117">
        <v>13000</v>
      </c>
      <c r="I1117">
        <v>36883539</v>
      </c>
      <c r="J1117" t="s">
        <v>5350</v>
      </c>
      <c r="K1117" t="s">
        <v>5778</v>
      </c>
      <c r="L1117" t="s">
        <v>1143</v>
      </c>
      <c r="M1117">
        <v>112769</v>
      </c>
      <c r="N1117">
        <v>15053</v>
      </c>
      <c r="O1117" t="s">
        <v>7349</v>
      </c>
      <c r="P1117">
        <v>2</v>
      </c>
      <c r="Q1117" t="s">
        <v>9734</v>
      </c>
      <c r="R1117" t="s">
        <v>9735</v>
      </c>
      <c r="S1117">
        <v>305</v>
      </c>
      <c r="T1117" t="s">
        <v>4989</v>
      </c>
      <c r="U1117" t="s">
        <v>5605</v>
      </c>
      <c r="V1117" t="s">
        <v>4991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4981</v>
      </c>
      <c r="B1118" t="s">
        <v>9736</v>
      </c>
      <c r="C1118">
        <v>164</v>
      </c>
      <c r="D1118">
        <v>101</v>
      </c>
      <c r="E1118">
        <v>326</v>
      </c>
      <c r="F1118">
        <v>510</v>
      </c>
      <c r="G1118" t="s">
        <v>7845</v>
      </c>
      <c r="H1118">
        <v>14000</v>
      </c>
      <c r="I1118">
        <v>22531698</v>
      </c>
      <c r="J1118" t="s">
        <v>5151</v>
      </c>
      <c r="K1118" t="s">
        <v>5243</v>
      </c>
      <c r="L1118" t="s">
        <v>1144</v>
      </c>
      <c r="M1118">
        <v>81523</v>
      </c>
      <c r="N1118">
        <v>15990</v>
      </c>
      <c r="O1118" t="s">
        <v>9737</v>
      </c>
      <c r="P1118">
        <v>0</v>
      </c>
      <c r="Q1118" t="s">
        <v>9738</v>
      </c>
      <c r="R1118" t="s">
        <v>9739</v>
      </c>
      <c r="S1118">
        <v>214</v>
      </c>
      <c r="T1118" t="s">
        <v>4989</v>
      </c>
      <c r="U1118" t="s">
        <v>6174</v>
      </c>
      <c r="V1118" t="s">
        <v>4991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4981</v>
      </c>
      <c r="B1119" t="s">
        <v>9740</v>
      </c>
      <c r="C1119">
        <v>39</v>
      </c>
      <c r="D1119">
        <v>91</v>
      </c>
      <c r="E1119">
        <v>29</v>
      </c>
      <c r="F1119">
        <v>322</v>
      </c>
      <c r="G1119" t="s">
        <v>6078</v>
      </c>
      <c r="H1119">
        <v>2000</v>
      </c>
      <c r="I1119">
        <v>20400913</v>
      </c>
      <c r="J1119" t="s">
        <v>7874</v>
      </c>
      <c r="K1119" t="s">
        <v>9741</v>
      </c>
      <c r="L1119" t="s">
        <v>1145</v>
      </c>
      <c r="M1119">
        <v>15455</v>
      </c>
      <c r="N1119">
        <v>3855</v>
      </c>
      <c r="O1119" t="s">
        <v>8134</v>
      </c>
      <c r="P1119">
        <v>1</v>
      </c>
      <c r="Q1119" t="s">
        <v>9742</v>
      </c>
      <c r="R1119" t="s">
        <v>9743</v>
      </c>
      <c r="S1119">
        <v>80</v>
      </c>
      <c r="T1119" t="s">
        <v>4989</v>
      </c>
      <c r="U1119" t="s">
        <v>4990</v>
      </c>
      <c r="V1119" t="s">
        <v>5452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4981</v>
      </c>
      <c r="B1120" t="s">
        <v>8402</v>
      </c>
      <c r="C1120">
        <v>43</v>
      </c>
      <c r="D1120">
        <v>117</v>
      </c>
      <c r="E1120">
        <v>11000</v>
      </c>
      <c r="F1120">
        <v>451</v>
      </c>
      <c r="G1120" t="s">
        <v>9481</v>
      </c>
      <c r="H1120">
        <v>905</v>
      </c>
      <c r="I1120">
        <v>20101861</v>
      </c>
      <c r="J1120" t="s">
        <v>6997</v>
      </c>
      <c r="K1120" t="s">
        <v>9744</v>
      </c>
      <c r="L1120" t="s">
        <v>1146</v>
      </c>
      <c r="M1120">
        <v>24757</v>
      </c>
      <c r="N1120">
        <v>2348</v>
      </c>
      <c r="O1120" t="s">
        <v>9745</v>
      </c>
      <c r="P1120">
        <v>0</v>
      </c>
      <c r="Q1120" t="s">
        <v>9746</v>
      </c>
      <c r="R1120" t="s">
        <v>9747</v>
      </c>
      <c r="S1120">
        <v>81</v>
      </c>
      <c r="T1120" t="s">
        <v>4989</v>
      </c>
      <c r="U1120" t="s">
        <v>4990</v>
      </c>
      <c r="V1120" t="s">
        <v>4991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4981</v>
      </c>
      <c r="B1121" t="s">
        <v>9748</v>
      </c>
      <c r="C1121">
        <v>82</v>
      </c>
      <c r="D1121">
        <v>86</v>
      </c>
      <c r="E1121">
        <v>13</v>
      </c>
      <c r="F1121">
        <v>553</v>
      </c>
      <c r="G1121" t="s">
        <v>9749</v>
      </c>
      <c r="H1121">
        <v>1000</v>
      </c>
      <c r="I1121">
        <v>25200412</v>
      </c>
      <c r="J1121" t="s">
        <v>9750</v>
      </c>
      <c r="K1121" t="s">
        <v>9751</v>
      </c>
      <c r="L1121" t="s">
        <v>1147</v>
      </c>
      <c r="M1121">
        <v>16580</v>
      </c>
      <c r="N1121">
        <v>3423</v>
      </c>
      <c r="O1121" t="s">
        <v>7379</v>
      </c>
      <c r="P1121">
        <v>3</v>
      </c>
      <c r="Q1121" t="s">
        <v>9752</v>
      </c>
      <c r="R1121" t="s">
        <v>9753</v>
      </c>
      <c r="S1121">
        <v>55</v>
      </c>
      <c r="T1121" t="s">
        <v>4989</v>
      </c>
      <c r="U1121" t="s">
        <v>4990</v>
      </c>
      <c r="V1121" t="s">
        <v>5039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4981</v>
      </c>
      <c r="B1122" t="s">
        <v>9754</v>
      </c>
      <c r="C1122">
        <v>150</v>
      </c>
      <c r="D1122">
        <v>124</v>
      </c>
      <c r="E1122">
        <v>0</v>
      </c>
      <c r="F1122">
        <v>19</v>
      </c>
      <c r="G1122" t="s">
        <v>9755</v>
      </c>
      <c r="H1122">
        <v>723</v>
      </c>
      <c r="I1122">
        <v>19719930</v>
      </c>
      <c r="J1122" t="s">
        <v>6730</v>
      </c>
      <c r="K1122" t="s">
        <v>9756</v>
      </c>
      <c r="L1122" t="s">
        <v>1148</v>
      </c>
      <c r="M1122">
        <v>42621</v>
      </c>
      <c r="N1122">
        <v>793</v>
      </c>
      <c r="O1122" t="s">
        <v>9757</v>
      </c>
      <c r="P1122">
        <v>0</v>
      </c>
      <c r="Q1122" t="s">
        <v>9758</v>
      </c>
      <c r="R1122" t="s">
        <v>9759</v>
      </c>
      <c r="S1122">
        <v>531</v>
      </c>
      <c r="T1122" t="s">
        <v>4989</v>
      </c>
      <c r="U1122" t="s">
        <v>4990</v>
      </c>
      <c r="V1122" t="s">
        <v>5452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4981</v>
      </c>
      <c r="B1123" t="s">
        <v>9760</v>
      </c>
      <c r="C1123">
        <v>168</v>
      </c>
      <c r="D1123">
        <v>134</v>
      </c>
      <c r="E1123">
        <v>38</v>
      </c>
      <c r="F1123">
        <v>2000</v>
      </c>
      <c r="G1123" t="s">
        <v>6000</v>
      </c>
      <c r="H1123">
        <v>11000</v>
      </c>
      <c r="I1123">
        <v>19377727</v>
      </c>
      <c r="J1123" t="s">
        <v>9761</v>
      </c>
      <c r="K1123" t="s">
        <v>6579</v>
      </c>
      <c r="L1123" t="s">
        <v>1149</v>
      </c>
      <c r="M1123">
        <v>35140</v>
      </c>
      <c r="N1123">
        <v>24351</v>
      </c>
      <c r="O1123" t="s">
        <v>5717</v>
      </c>
      <c r="P1123">
        <v>3</v>
      </c>
      <c r="Q1123" t="s">
        <v>9762</v>
      </c>
      <c r="R1123" t="s">
        <v>9763</v>
      </c>
      <c r="S1123">
        <v>409</v>
      </c>
      <c r="T1123" t="s">
        <v>4989</v>
      </c>
      <c r="U1123" t="s">
        <v>4990</v>
      </c>
      <c r="V1123" t="s">
        <v>4991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4981</v>
      </c>
      <c r="B1124" t="s">
        <v>7008</v>
      </c>
      <c r="C1124">
        <v>432</v>
      </c>
      <c r="D1124">
        <v>95</v>
      </c>
      <c r="E1124">
        <v>38</v>
      </c>
      <c r="F1124">
        <v>20</v>
      </c>
      <c r="G1124" t="s">
        <v>7009</v>
      </c>
      <c r="H1124">
        <v>409</v>
      </c>
      <c r="I1124">
        <v>13401683</v>
      </c>
      <c r="J1124" t="s">
        <v>5505</v>
      </c>
      <c r="K1124" t="s">
        <v>7010</v>
      </c>
      <c r="L1124" t="s">
        <v>459</v>
      </c>
      <c r="M1124">
        <v>203461</v>
      </c>
      <c r="N1124">
        <v>578</v>
      </c>
      <c r="O1124" t="s">
        <v>7011</v>
      </c>
      <c r="P1124">
        <v>0</v>
      </c>
      <c r="Q1124" t="s">
        <v>7012</v>
      </c>
      <c r="R1124" t="s">
        <v>7013</v>
      </c>
      <c r="S1124">
        <v>588</v>
      </c>
      <c r="T1124" t="s">
        <v>4989</v>
      </c>
      <c r="U1124" t="s">
        <v>5006</v>
      </c>
      <c r="V1124" t="s">
        <v>5452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4981</v>
      </c>
      <c r="B1125" t="s">
        <v>9764</v>
      </c>
      <c r="C1125">
        <v>60</v>
      </c>
      <c r="D1125">
        <v>100</v>
      </c>
      <c r="E1125">
        <v>23</v>
      </c>
      <c r="F1125">
        <v>579</v>
      </c>
      <c r="G1125" t="s">
        <v>8392</v>
      </c>
      <c r="H1125">
        <v>1000</v>
      </c>
      <c r="I1125">
        <v>17300889</v>
      </c>
      <c r="J1125" t="s">
        <v>6945</v>
      </c>
      <c r="K1125" t="s">
        <v>5454</v>
      </c>
      <c r="L1125" t="s">
        <v>1150</v>
      </c>
      <c r="M1125">
        <v>27648</v>
      </c>
      <c r="N1125">
        <v>3855</v>
      </c>
      <c r="O1125" t="s">
        <v>9765</v>
      </c>
      <c r="P1125">
        <v>0</v>
      </c>
      <c r="Q1125" t="s">
        <v>9766</v>
      </c>
      <c r="R1125" t="s">
        <v>9767</v>
      </c>
      <c r="S1125">
        <v>148</v>
      </c>
      <c r="T1125" t="s">
        <v>4989</v>
      </c>
      <c r="U1125" t="s">
        <v>5271</v>
      </c>
      <c r="V1125" t="s">
        <v>5039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4981</v>
      </c>
      <c r="B1126" t="s">
        <v>9768</v>
      </c>
      <c r="C1126">
        <v>85</v>
      </c>
      <c r="D1126">
        <v>220</v>
      </c>
      <c r="E1126">
        <v>0</v>
      </c>
      <c r="F1126">
        <v>820</v>
      </c>
      <c r="G1126" t="s">
        <v>9769</v>
      </c>
      <c r="H1126">
        <v>13000</v>
      </c>
      <c r="I1126">
        <v>15527125</v>
      </c>
      <c r="J1126" t="s">
        <v>8262</v>
      </c>
      <c r="K1126" t="s">
        <v>5926</v>
      </c>
      <c r="L1126" t="s">
        <v>1151</v>
      </c>
      <c r="M1126">
        <v>11388</v>
      </c>
      <c r="N1126">
        <v>15006</v>
      </c>
      <c r="O1126" t="s">
        <v>5834</v>
      </c>
      <c r="P1126">
        <v>2</v>
      </c>
      <c r="Q1126" t="s">
        <v>9770</v>
      </c>
      <c r="R1126" t="s">
        <v>9771</v>
      </c>
      <c r="S1126">
        <v>183</v>
      </c>
      <c r="T1126" t="s">
        <v>4989</v>
      </c>
      <c r="U1126" t="s">
        <v>4990</v>
      </c>
      <c r="V1126" t="s">
        <v>4991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5588</v>
      </c>
      <c r="B1127" t="s">
        <v>5599</v>
      </c>
      <c r="C1127">
        <v>83</v>
      </c>
      <c r="D1127">
        <v>212</v>
      </c>
      <c r="E1127">
        <v>0</v>
      </c>
      <c r="F1127">
        <v>805</v>
      </c>
      <c r="G1127" t="s">
        <v>6938</v>
      </c>
      <c r="H1127">
        <v>12000</v>
      </c>
      <c r="I1127">
        <v>13560960</v>
      </c>
      <c r="J1127" t="s">
        <v>9772</v>
      </c>
      <c r="K1127" t="s">
        <v>5601</v>
      </c>
      <c r="L1127" t="s">
        <v>1152</v>
      </c>
      <c r="M1127">
        <v>23996</v>
      </c>
      <c r="N1127">
        <v>21130</v>
      </c>
      <c r="O1127" t="s">
        <v>6874</v>
      </c>
      <c r="P1127">
        <v>0</v>
      </c>
      <c r="Q1127" t="s">
        <v>9773</v>
      </c>
      <c r="R1127" t="s">
        <v>9774</v>
      </c>
      <c r="S1127">
        <v>161</v>
      </c>
      <c r="T1127" t="s">
        <v>4989</v>
      </c>
      <c r="U1127" t="s">
        <v>4990</v>
      </c>
      <c r="V1127" t="s">
        <v>5452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4981</v>
      </c>
      <c r="B1128" t="s">
        <v>8083</v>
      </c>
      <c r="C1128">
        <v>343</v>
      </c>
      <c r="D1128">
        <v>128</v>
      </c>
      <c r="E1128">
        <v>2000</v>
      </c>
      <c r="F1128">
        <v>501</v>
      </c>
      <c r="G1128" t="s">
        <v>6629</v>
      </c>
      <c r="H1128">
        <v>854</v>
      </c>
      <c r="I1128">
        <v>15523168</v>
      </c>
      <c r="J1128" t="s">
        <v>5675</v>
      </c>
      <c r="K1128" t="s">
        <v>7832</v>
      </c>
      <c r="L1128" t="s">
        <v>1153</v>
      </c>
      <c r="M1128">
        <v>132423</v>
      </c>
      <c r="N1128">
        <v>2507</v>
      </c>
      <c r="O1128" t="s">
        <v>8201</v>
      </c>
      <c r="P1128">
        <v>2</v>
      </c>
      <c r="Q1128" t="s">
        <v>9775</v>
      </c>
      <c r="R1128" t="s">
        <v>9776</v>
      </c>
      <c r="S1128">
        <v>349</v>
      </c>
      <c r="T1128" t="s">
        <v>4989</v>
      </c>
      <c r="U1128" t="s">
        <v>6174</v>
      </c>
      <c r="V1128" t="s">
        <v>4991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4981</v>
      </c>
      <c r="B1129" t="s">
        <v>5410</v>
      </c>
      <c r="C1129">
        <v>106</v>
      </c>
      <c r="D1129">
        <v>106</v>
      </c>
      <c r="E1129">
        <v>208</v>
      </c>
      <c r="F1129">
        <v>855</v>
      </c>
      <c r="G1129" t="s">
        <v>5537</v>
      </c>
      <c r="H1129">
        <v>3000</v>
      </c>
      <c r="I1129">
        <v>11146409</v>
      </c>
      <c r="J1129" t="s">
        <v>7786</v>
      </c>
      <c r="K1129" t="s">
        <v>5512</v>
      </c>
      <c r="L1129" t="s">
        <v>1154</v>
      </c>
      <c r="M1129">
        <v>26551</v>
      </c>
      <c r="N1129">
        <v>6558</v>
      </c>
      <c r="O1129" t="s">
        <v>4986</v>
      </c>
      <c r="P1129">
        <v>0</v>
      </c>
      <c r="Q1129" t="s">
        <v>9777</v>
      </c>
      <c r="R1129" t="s">
        <v>9778</v>
      </c>
      <c r="S1129">
        <v>273</v>
      </c>
      <c r="T1129" t="s">
        <v>4989</v>
      </c>
      <c r="U1129" t="s">
        <v>4990</v>
      </c>
      <c r="V1129" t="s">
        <v>5452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4981</v>
      </c>
      <c r="B1130" t="s">
        <v>9086</v>
      </c>
      <c r="C1130">
        <v>158</v>
      </c>
      <c r="D1130">
        <v>160</v>
      </c>
      <c r="E1130">
        <v>0</v>
      </c>
      <c r="F1130">
        <v>826</v>
      </c>
      <c r="G1130" t="s">
        <v>9779</v>
      </c>
      <c r="H1130">
        <v>23000</v>
      </c>
      <c r="I1130">
        <v>7916887</v>
      </c>
      <c r="J1130" t="s">
        <v>9780</v>
      </c>
      <c r="K1130" t="s">
        <v>5011</v>
      </c>
      <c r="L1130" t="s">
        <v>1155</v>
      </c>
      <c r="M1130">
        <v>15697</v>
      </c>
      <c r="N1130">
        <v>26982</v>
      </c>
      <c r="O1130" t="s">
        <v>9781</v>
      </c>
      <c r="P1130">
        <v>0</v>
      </c>
      <c r="Q1130" t="s">
        <v>9782</v>
      </c>
      <c r="R1130" t="s">
        <v>9783</v>
      </c>
      <c r="S1130">
        <v>182</v>
      </c>
      <c r="T1130" t="s">
        <v>4989</v>
      </c>
      <c r="U1130" t="s">
        <v>4990</v>
      </c>
      <c r="V1130" t="s">
        <v>5452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4981</v>
      </c>
      <c r="B1131" t="s">
        <v>6564</v>
      </c>
      <c r="C1131">
        <v>189</v>
      </c>
      <c r="D1131">
        <v>114</v>
      </c>
      <c r="E1131">
        <v>611</v>
      </c>
      <c r="F1131">
        <v>10</v>
      </c>
      <c r="G1131" t="s">
        <v>9784</v>
      </c>
      <c r="H1131">
        <v>879</v>
      </c>
      <c r="I1131">
        <v>6565495</v>
      </c>
      <c r="J1131" t="s">
        <v>5140</v>
      </c>
      <c r="K1131" t="s">
        <v>6949</v>
      </c>
      <c r="L1131" t="s">
        <v>1156</v>
      </c>
      <c r="M1131">
        <v>36455</v>
      </c>
      <c r="N1131">
        <v>949</v>
      </c>
      <c r="O1131" t="s">
        <v>9785</v>
      </c>
      <c r="P1131">
        <v>2</v>
      </c>
      <c r="Q1131" t="s">
        <v>9786</v>
      </c>
      <c r="R1131" t="s">
        <v>9787</v>
      </c>
      <c r="S1131">
        <v>229</v>
      </c>
      <c r="T1131" t="s">
        <v>6570</v>
      </c>
      <c r="U1131" t="s">
        <v>5708</v>
      </c>
      <c r="V1131" t="s">
        <v>5452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4981</v>
      </c>
      <c r="B1132" t="s">
        <v>9788</v>
      </c>
      <c r="C1132">
        <v>125</v>
      </c>
      <c r="D1132">
        <v>99</v>
      </c>
      <c r="E1132">
        <v>15</v>
      </c>
      <c r="F1132">
        <v>61</v>
      </c>
      <c r="G1132" t="s">
        <v>9789</v>
      </c>
      <c r="H1132">
        <v>12000</v>
      </c>
      <c r="I1132">
        <v>15279680</v>
      </c>
      <c r="J1132" t="s">
        <v>5241</v>
      </c>
      <c r="K1132" t="s">
        <v>5553</v>
      </c>
      <c r="L1132" t="s">
        <v>1157</v>
      </c>
      <c r="M1132">
        <v>48245</v>
      </c>
      <c r="N1132">
        <v>12166</v>
      </c>
      <c r="O1132" t="s">
        <v>9790</v>
      </c>
      <c r="P1132">
        <v>1</v>
      </c>
      <c r="Q1132" t="s">
        <v>9791</v>
      </c>
      <c r="R1132" t="s">
        <v>9792</v>
      </c>
      <c r="S1132">
        <v>154</v>
      </c>
      <c r="T1132" t="s">
        <v>4989</v>
      </c>
      <c r="U1132" t="s">
        <v>4990</v>
      </c>
      <c r="V1132" t="s">
        <v>5452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4981</v>
      </c>
      <c r="B1133" t="s">
        <v>5096</v>
      </c>
      <c r="C1133">
        <v>87</v>
      </c>
      <c r="D1133">
        <v>74</v>
      </c>
      <c r="E1133">
        <v>188</v>
      </c>
      <c r="F1133">
        <v>865</v>
      </c>
      <c r="G1133" t="s">
        <v>5626</v>
      </c>
      <c r="H1133">
        <v>11000</v>
      </c>
      <c r="I1133">
        <v>7262288</v>
      </c>
      <c r="J1133" t="s">
        <v>9793</v>
      </c>
      <c r="K1133" t="s">
        <v>6572</v>
      </c>
      <c r="L1133" t="s">
        <v>1158</v>
      </c>
      <c r="M1133">
        <v>17307</v>
      </c>
      <c r="N1133">
        <v>13917</v>
      </c>
      <c r="O1133" t="s">
        <v>9794</v>
      </c>
      <c r="P1133">
        <v>2</v>
      </c>
      <c r="Q1133" t="s">
        <v>9795</v>
      </c>
      <c r="R1133" t="s">
        <v>9796</v>
      </c>
      <c r="S1133">
        <v>186</v>
      </c>
      <c r="T1133" t="s">
        <v>4989</v>
      </c>
      <c r="U1133" t="s">
        <v>4990</v>
      </c>
      <c r="V1133" t="s">
        <v>4991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4981</v>
      </c>
      <c r="B1134" t="s">
        <v>5272</v>
      </c>
      <c r="C1134">
        <v>115</v>
      </c>
      <c r="D1134">
        <v>139</v>
      </c>
      <c r="E1134">
        <v>179</v>
      </c>
      <c r="F1134">
        <v>50</v>
      </c>
      <c r="G1134" t="s">
        <v>9797</v>
      </c>
      <c r="H1134">
        <v>267</v>
      </c>
      <c r="I1134">
        <v>4584886</v>
      </c>
      <c r="J1134" t="s">
        <v>5140</v>
      </c>
      <c r="K1134" t="s">
        <v>9798</v>
      </c>
      <c r="L1134" t="s">
        <v>1159</v>
      </c>
      <c r="M1134">
        <v>19114</v>
      </c>
      <c r="N1134">
        <v>538</v>
      </c>
      <c r="O1134" t="s">
        <v>9799</v>
      </c>
      <c r="P1134">
        <v>0</v>
      </c>
      <c r="Q1134" t="s">
        <v>9800</v>
      </c>
      <c r="R1134" t="s">
        <v>9801</v>
      </c>
      <c r="S1134">
        <v>115</v>
      </c>
      <c r="T1134" t="s">
        <v>4989</v>
      </c>
      <c r="U1134" t="s">
        <v>4990</v>
      </c>
      <c r="V1134" t="s">
        <v>5452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4981</v>
      </c>
      <c r="C1135">
        <v>23</v>
      </c>
      <c r="D1135">
        <v>52</v>
      </c>
      <c r="F1135">
        <v>114</v>
      </c>
      <c r="G1135" t="s">
        <v>9802</v>
      </c>
      <c r="H1135">
        <v>164</v>
      </c>
      <c r="J1135" t="s">
        <v>9803</v>
      </c>
      <c r="K1135" t="s">
        <v>9804</v>
      </c>
      <c r="L1135" t="s">
        <v>1160</v>
      </c>
      <c r="M1135">
        <v>15762</v>
      </c>
      <c r="N1135">
        <v>654</v>
      </c>
      <c r="O1135" t="s">
        <v>9805</v>
      </c>
      <c r="P1135">
        <v>9</v>
      </c>
      <c r="Q1135" t="s">
        <v>9806</v>
      </c>
      <c r="R1135" t="s">
        <v>9807</v>
      </c>
      <c r="S1135">
        <v>47</v>
      </c>
      <c r="T1135" t="s">
        <v>6173</v>
      </c>
      <c r="U1135" t="s">
        <v>6174</v>
      </c>
      <c r="V1135" t="s">
        <v>7129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4981</v>
      </c>
      <c r="B1136" t="s">
        <v>9808</v>
      </c>
      <c r="C1136">
        <v>24</v>
      </c>
      <c r="D1136">
        <v>103</v>
      </c>
      <c r="E1136">
        <v>170</v>
      </c>
      <c r="F1136">
        <v>269</v>
      </c>
      <c r="G1136" t="s">
        <v>6553</v>
      </c>
      <c r="H1136">
        <v>849</v>
      </c>
      <c r="I1136">
        <v>2154540</v>
      </c>
      <c r="J1136" t="s">
        <v>5009</v>
      </c>
      <c r="K1136" t="s">
        <v>9809</v>
      </c>
      <c r="L1136" t="s">
        <v>1161</v>
      </c>
      <c r="M1136">
        <v>3803</v>
      </c>
      <c r="N1136">
        <v>2457</v>
      </c>
      <c r="O1136" t="s">
        <v>7198</v>
      </c>
      <c r="P1136">
        <v>2</v>
      </c>
      <c r="Q1136" t="s">
        <v>9810</v>
      </c>
      <c r="R1136" t="s">
        <v>9811</v>
      </c>
      <c r="S1136">
        <v>41</v>
      </c>
      <c r="T1136" t="s">
        <v>4989</v>
      </c>
      <c r="U1136" t="s">
        <v>4990</v>
      </c>
      <c r="V1136" t="s">
        <v>5452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4981</v>
      </c>
      <c r="B1137" t="s">
        <v>9812</v>
      </c>
      <c r="C1137">
        <v>152</v>
      </c>
      <c r="D1137">
        <v>101</v>
      </c>
      <c r="E1137">
        <v>32</v>
      </c>
      <c r="F1137">
        <v>104</v>
      </c>
      <c r="G1137" t="s">
        <v>9813</v>
      </c>
      <c r="H1137">
        <v>219</v>
      </c>
      <c r="I1137">
        <v>8129455</v>
      </c>
      <c r="J1137" t="s">
        <v>6100</v>
      </c>
      <c r="K1137" t="s">
        <v>9814</v>
      </c>
      <c r="L1137" t="s">
        <v>1162</v>
      </c>
      <c r="M1137">
        <v>89568</v>
      </c>
      <c r="N1137">
        <v>661</v>
      </c>
      <c r="O1137" t="s">
        <v>9815</v>
      </c>
      <c r="P1137">
        <v>1</v>
      </c>
      <c r="Q1137" t="s">
        <v>9816</v>
      </c>
      <c r="R1137" t="s">
        <v>9817</v>
      </c>
      <c r="S1137">
        <v>142</v>
      </c>
      <c r="T1137" t="s">
        <v>4989</v>
      </c>
      <c r="U1137" t="s">
        <v>4990</v>
      </c>
      <c r="V1137" t="s">
        <v>5039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4981</v>
      </c>
      <c r="B1138" t="s">
        <v>9818</v>
      </c>
      <c r="C1138">
        <v>12</v>
      </c>
      <c r="D1138">
        <v>91</v>
      </c>
      <c r="E1138">
        <v>11</v>
      </c>
      <c r="F1138">
        <v>500</v>
      </c>
      <c r="G1138" t="s">
        <v>6998</v>
      </c>
      <c r="H1138">
        <v>719</v>
      </c>
      <c r="J1138" t="s">
        <v>9819</v>
      </c>
      <c r="K1138" t="s">
        <v>7447</v>
      </c>
      <c r="L1138" t="s">
        <v>1163</v>
      </c>
      <c r="M1138">
        <v>4377</v>
      </c>
      <c r="N1138">
        <v>3090</v>
      </c>
      <c r="O1138" t="s">
        <v>6720</v>
      </c>
      <c r="P1138">
        <v>0</v>
      </c>
      <c r="Q1138" t="s">
        <v>9820</v>
      </c>
      <c r="R1138" t="s">
        <v>9821</v>
      </c>
      <c r="S1138">
        <v>66</v>
      </c>
      <c r="T1138" t="s">
        <v>4989</v>
      </c>
      <c r="U1138" t="s">
        <v>4990</v>
      </c>
      <c r="V1138" t="s">
        <v>5039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4981</v>
      </c>
      <c r="B1139" t="s">
        <v>9822</v>
      </c>
      <c r="C1139">
        <v>656</v>
      </c>
      <c r="D1139">
        <v>130</v>
      </c>
      <c r="E1139">
        <v>0</v>
      </c>
      <c r="F1139">
        <v>650</v>
      </c>
      <c r="G1139" t="s">
        <v>9127</v>
      </c>
      <c r="H1139">
        <v>1000</v>
      </c>
      <c r="I1139">
        <v>136019448</v>
      </c>
      <c r="J1139" t="s">
        <v>9823</v>
      </c>
      <c r="K1139" t="s">
        <v>9824</v>
      </c>
      <c r="L1139" t="s">
        <v>1164</v>
      </c>
      <c r="M1139">
        <v>452465</v>
      </c>
      <c r="N1139">
        <v>3133</v>
      </c>
      <c r="O1139" t="s">
        <v>8374</v>
      </c>
      <c r="P1139">
        <v>1</v>
      </c>
      <c r="Q1139" t="s">
        <v>9825</v>
      </c>
      <c r="R1139" t="s">
        <v>9826</v>
      </c>
      <c r="S1139">
        <v>695</v>
      </c>
      <c r="T1139" t="s">
        <v>4989</v>
      </c>
      <c r="U1139" t="s">
        <v>4990</v>
      </c>
      <c r="V1139" t="s">
        <v>5452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4981</v>
      </c>
      <c r="B1140" t="s">
        <v>6966</v>
      </c>
      <c r="C1140">
        <v>119</v>
      </c>
      <c r="D1140">
        <v>130</v>
      </c>
      <c r="E1140">
        <v>99</v>
      </c>
      <c r="F1140">
        <v>812</v>
      </c>
      <c r="G1140" t="s">
        <v>9827</v>
      </c>
      <c r="H1140">
        <v>11000</v>
      </c>
      <c r="I1140">
        <v>183875760</v>
      </c>
      <c r="J1140" t="s">
        <v>9828</v>
      </c>
      <c r="K1140" t="s">
        <v>5289</v>
      </c>
      <c r="L1140" t="s">
        <v>1165</v>
      </c>
      <c r="M1140">
        <v>213668</v>
      </c>
      <c r="N1140">
        <v>13357</v>
      </c>
      <c r="O1140" t="s">
        <v>5493</v>
      </c>
      <c r="P1140">
        <v>1</v>
      </c>
      <c r="Q1140" t="s">
        <v>9829</v>
      </c>
      <c r="R1140" t="s">
        <v>9830</v>
      </c>
      <c r="S1140">
        <v>270</v>
      </c>
      <c r="T1140" t="s">
        <v>4989</v>
      </c>
      <c r="U1140" t="s">
        <v>4990</v>
      </c>
      <c r="V1140" t="s">
        <v>4991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4981</v>
      </c>
      <c r="B1141" t="s">
        <v>7537</v>
      </c>
      <c r="C1141">
        <v>161</v>
      </c>
      <c r="D1141">
        <v>110</v>
      </c>
      <c r="E1141">
        <v>72</v>
      </c>
      <c r="F1141">
        <v>789</v>
      </c>
      <c r="G1141" t="s">
        <v>7207</v>
      </c>
      <c r="H1141">
        <v>18000</v>
      </c>
      <c r="I1141">
        <v>67061228</v>
      </c>
      <c r="J1141" t="s">
        <v>6141</v>
      </c>
      <c r="K1141" t="s">
        <v>5500</v>
      </c>
      <c r="L1141" t="s">
        <v>1166</v>
      </c>
      <c r="M1141">
        <v>96565</v>
      </c>
      <c r="N1141">
        <v>21554</v>
      </c>
      <c r="O1141" t="s">
        <v>8352</v>
      </c>
      <c r="P1141">
        <v>1</v>
      </c>
      <c r="Q1141" t="s">
        <v>9831</v>
      </c>
      <c r="R1141" t="s">
        <v>9832</v>
      </c>
      <c r="S1141">
        <v>135</v>
      </c>
      <c r="T1141" t="s">
        <v>4989</v>
      </c>
      <c r="U1141" t="s">
        <v>4990</v>
      </c>
      <c r="V1141" t="s">
        <v>4991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5588</v>
      </c>
      <c r="B1142" t="s">
        <v>7525</v>
      </c>
      <c r="C1142">
        <v>73</v>
      </c>
      <c r="D1142">
        <v>147</v>
      </c>
      <c r="E1142">
        <v>272</v>
      </c>
      <c r="F1142">
        <v>893</v>
      </c>
      <c r="G1142" t="s">
        <v>5246</v>
      </c>
      <c r="H1142">
        <v>22000</v>
      </c>
      <c r="I1142">
        <v>53300852</v>
      </c>
      <c r="J1142" t="s">
        <v>6716</v>
      </c>
      <c r="K1142" t="s">
        <v>6404</v>
      </c>
      <c r="L1142" t="s">
        <v>1167</v>
      </c>
      <c r="M1142">
        <v>154487</v>
      </c>
      <c r="N1142">
        <v>37076</v>
      </c>
      <c r="O1142" t="s">
        <v>7822</v>
      </c>
      <c r="P1142">
        <v>3</v>
      </c>
      <c r="Q1142" t="s">
        <v>9833</v>
      </c>
      <c r="R1142" t="s">
        <v>9834</v>
      </c>
      <c r="S1142">
        <v>259</v>
      </c>
      <c r="T1142" t="s">
        <v>4989</v>
      </c>
      <c r="U1142" t="s">
        <v>4990</v>
      </c>
      <c r="V1142" t="s">
        <v>5452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4981</v>
      </c>
      <c r="B1143" t="s">
        <v>9808</v>
      </c>
      <c r="C1143">
        <v>96</v>
      </c>
      <c r="D1143">
        <v>96</v>
      </c>
      <c r="E1143">
        <v>170</v>
      </c>
      <c r="F1143">
        <v>668</v>
      </c>
      <c r="G1143" t="s">
        <v>9835</v>
      </c>
      <c r="H1143">
        <v>13000</v>
      </c>
      <c r="I1143">
        <v>150415432</v>
      </c>
      <c r="J1143" t="s">
        <v>8610</v>
      </c>
      <c r="K1143" t="s">
        <v>6436</v>
      </c>
      <c r="L1143" t="s">
        <v>1168</v>
      </c>
      <c r="M1143">
        <v>117606</v>
      </c>
      <c r="N1143">
        <v>15662</v>
      </c>
      <c r="O1143" t="s">
        <v>9836</v>
      </c>
      <c r="P1143">
        <v>0</v>
      </c>
      <c r="Q1143" t="s">
        <v>9837</v>
      </c>
      <c r="R1143" t="s">
        <v>9838</v>
      </c>
      <c r="S1143">
        <v>217</v>
      </c>
      <c r="T1143" t="s">
        <v>4989</v>
      </c>
      <c r="U1143" t="s">
        <v>4990</v>
      </c>
      <c r="V1143" t="s">
        <v>5452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4981</v>
      </c>
      <c r="B1144" t="s">
        <v>9839</v>
      </c>
      <c r="C1144">
        <v>28</v>
      </c>
      <c r="D1144">
        <v>118</v>
      </c>
      <c r="E1144">
        <v>13</v>
      </c>
      <c r="F1144">
        <v>643</v>
      </c>
      <c r="G1144" t="s">
        <v>6101</v>
      </c>
      <c r="H1144">
        <v>23000</v>
      </c>
      <c r="I1144">
        <v>44834712</v>
      </c>
      <c r="J1144" t="s">
        <v>8288</v>
      </c>
      <c r="K1144" t="s">
        <v>5011</v>
      </c>
      <c r="L1144" t="s">
        <v>1169</v>
      </c>
      <c r="M1144">
        <v>13995</v>
      </c>
      <c r="N1144">
        <v>26907</v>
      </c>
      <c r="O1144" t="s">
        <v>6827</v>
      </c>
      <c r="P1144">
        <v>1</v>
      </c>
      <c r="Q1144" t="s">
        <v>9840</v>
      </c>
      <c r="R1144" t="s">
        <v>9841</v>
      </c>
      <c r="S1144">
        <v>62</v>
      </c>
      <c r="T1144" t="s">
        <v>4989</v>
      </c>
      <c r="U1144" t="s">
        <v>4990</v>
      </c>
      <c r="V1144" t="s">
        <v>5452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4981</v>
      </c>
      <c r="B1145" t="s">
        <v>9842</v>
      </c>
      <c r="C1145">
        <v>105</v>
      </c>
      <c r="D1145">
        <v>88</v>
      </c>
      <c r="E1145">
        <v>3</v>
      </c>
      <c r="F1145">
        <v>40</v>
      </c>
      <c r="G1145" t="s">
        <v>9843</v>
      </c>
      <c r="H1145">
        <v>1000</v>
      </c>
      <c r="I1145">
        <v>84300000</v>
      </c>
      <c r="J1145" t="s">
        <v>9844</v>
      </c>
      <c r="K1145" t="s">
        <v>9845</v>
      </c>
      <c r="L1145" t="s">
        <v>1170</v>
      </c>
      <c r="M1145">
        <v>90360</v>
      </c>
      <c r="N1145">
        <v>1178</v>
      </c>
      <c r="O1145" t="s">
        <v>9846</v>
      </c>
      <c r="P1145">
        <v>0</v>
      </c>
      <c r="Q1145" t="s">
        <v>9847</v>
      </c>
      <c r="R1145" t="s">
        <v>9848</v>
      </c>
      <c r="S1145">
        <v>147</v>
      </c>
      <c r="T1145" t="s">
        <v>4989</v>
      </c>
      <c r="U1145" t="s">
        <v>4990</v>
      </c>
      <c r="V1145" t="s">
        <v>9849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4981</v>
      </c>
      <c r="B1146" t="s">
        <v>9850</v>
      </c>
      <c r="C1146">
        <v>102</v>
      </c>
      <c r="D1146">
        <v>325</v>
      </c>
      <c r="E1146">
        <v>517</v>
      </c>
      <c r="F1146">
        <v>678</v>
      </c>
      <c r="G1146" t="s">
        <v>9809</v>
      </c>
      <c r="H1146">
        <v>12000</v>
      </c>
      <c r="I1146">
        <v>1500000</v>
      </c>
      <c r="J1146" t="s">
        <v>9851</v>
      </c>
      <c r="K1146" t="s">
        <v>5213</v>
      </c>
      <c r="L1146" t="s">
        <v>1171</v>
      </c>
      <c r="M1146">
        <v>9830</v>
      </c>
      <c r="N1146">
        <v>14255</v>
      </c>
      <c r="O1146" t="s">
        <v>9852</v>
      </c>
      <c r="P1146">
        <v>0</v>
      </c>
      <c r="Q1146" t="s">
        <v>9853</v>
      </c>
      <c r="R1146" t="s">
        <v>9854</v>
      </c>
      <c r="S1146">
        <v>189</v>
      </c>
      <c r="T1146" t="s">
        <v>4989</v>
      </c>
      <c r="U1146" t="s">
        <v>4990</v>
      </c>
      <c r="V1146" t="s">
        <v>5452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4981</v>
      </c>
      <c r="B1147" t="s">
        <v>6300</v>
      </c>
      <c r="C1147">
        <v>206</v>
      </c>
      <c r="D1147">
        <v>102</v>
      </c>
      <c r="E1147">
        <v>235</v>
      </c>
      <c r="F1147">
        <v>520</v>
      </c>
      <c r="G1147" t="s">
        <v>5972</v>
      </c>
      <c r="H1147">
        <v>956</v>
      </c>
      <c r="I1147">
        <v>62318875</v>
      </c>
      <c r="J1147" t="s">
        <v>5180</v>
      </c>
      <c r="K1147" t="s">
        <v>5200</v>
      </c>
      <c r="L1147" t="s">
        <v>1172</v>
      </c>
      <c r="M1147">
        <v>156225</v>
      </c>
      <c r="N1147">
        <v>2998</v>
      </c>
      <c r="O1147" t="s">
        <v>6611</v>
      </c>
      <c r="P1147">
        <v>1</v>
      </c>
      <c r="Q1147" t="s">
        <v>9855</v>
      </c>
      <c r="R1147" t="s">
        <v>9856</v>
      </c>
      <c r="S1147">
        <v>502</v>
      </c>
      <c r="T1147" t="s">
        <v>4989</v>
      </c>
      <c r="U1147" t="s">
        <v>4990</v>
      </c>
      <c r="V1147" t="s">
        <v>5452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4981</v>
      </c>
      <c r="B1148" t="s">
        <v>9857</v>
      </c>
      <c r="C1148">
        <v>159</v>
      </c>
      <c r="D1148">
        <v>110</v>
      </c>
      <c r="E1148">
        <v>118</v>
      </c>
      <c r="F1148">
        <v>287</v>
      </c>
      <c r="G1148" t="s">
        <v>8657</v>
      </c>
      <c r="H1148">
        <v>11000</v>
      </c>
      <c r="I1148">
        <v>5773519</v>
      </c>
      <c r="J1148" t="s">
        <v>7566</v>
      </c>
      <c r="K1148" t="s">
        <v>5047</v>
      </c>
      <c r="L1148" t="s">
        <v>1173</v>
      </c>
      <c r="M1148">
        <v>28618</v>
      </c>
      <c r="N1148">
        <v>12876</v>
      </c>
      <c r="O1148" t="s">
        <v>9858</v>
      </c>
      <c r="P1148">
        <v>2</v>
      </c>
      <c r="Q1148" t="s">
        <v>9859</v>
      </c>
      <c r="R1148" t="s">
        <v>9860</v>
      </c>
      <c r="S1148">
        <v>91</v>
      </c>
      <c r="T1148" t="s">
        <v>4989</v>
      </c>
      <c r="U1148" t="s">
        <v>4990</v>
      </c>
      <c r="V1148" t="s">
        <v>4991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4981</v>
      </c>
      <c r="B1149" t="s">
        <v>9861</v>
      </c>
      <c r="C1149">
        <v>137</v>
      </c>
      <c r="D1149">
        <v>136</v>
      </c>
      <c r="E1149">
        <v>835</v>
      </c>
      <c r="F1149">
        <v>225</v>
      </c>
      <c r="G1149" t="s">
        <v>9862</v>
      </c>
      <c r="H1149">
        <v>670</v>
      </c>
      <c r="I1149">
        <v>51768623</v>
      </c>
      <c r="J1149" t="s">
        <v>30</v>
      </c>
      <c r="K1149" t="s">
        <v>6946</v>
      </c>
      <c r="L1149" t="s">
        <v>1174</v>
      </c>
      <c r="M1149">
        <v>73006</v>
      </c>
      <c r="N1149">
        <v>1801</v>
      </c>
      <c r="O1149" t="s">
        <v>9863</v>
      </c>
      <c r="P1149">
        <v>1</v>
      </c>
      <c r="Q1149" t="s">
        <v>9864</v>
      </c>
      <c r="R1149" t="s">
        <v>9865</v>
      </c>
      <c r="S1149">
        <v>297</v>
      </c>
      <c r="T1149" t="s">
        <v>4989</v>
      </c>
      <c r="U1149" t="s">
        <v>4990</v>
      </c>
      <c r="V1149" t="s">
        <v>4991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4981</v>
      </c>
      <c r="B1150" t="s">
        <v>7655</v>
      </c>
      <c r="C1150">
        <v>116</v>
      </c>
      <c r="D1150">
        <v>103</v>
      </c>
      <c r="E1150">
        <v>84</v>
      </c>
      <c r="F1150">
        <v>664</v>
      </c>
      <c r="G1150" t="s">
        <v>7285</v>
      </c>
      <c r="H1150">
        <v>12000</v>
      </c>
      <c r="I1150">
        <v>37035515</v>
      </c>
      <c r="J1150" t="s">
        <v>7045</v>
      </c>
      <c r="K1150" t="s">
        <v>5189</v>
      </c>
      <c r="L1150" t="s">
        <v>1175</v>
      </c>
      <c r="M1150">
        <v>34597</v>
      </c>
      <c r="N1150">
        <v>23864</v>
      </c>
      <c r="O1150" t="s">
        <v>8165</v>
      </c>
      <c r="P1150">
        <v>1</v>
      </c>
      <c r="Q1150" t="s">
        <v>9866</v>
      </c>
      <c r="R1150" t="s">
        <v>9867</v>
      </c>
      <c r="S1150">
        <v>194</v>
      </c>
      <c r="T1150" t="s">
        <v>4989</v>
      </c>
      <c r="U1150" t="s">
        <v>4990</v>
      </c>
      <c r="V1150" t="s">
        <v>4991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4981</v>
      </c>
      <c r="B1151" t="s">
        <v>5890</v>
      </c>
      <c r="C1151">
        <v>177</v>
      </c>
      <c r="D1151">
        <v>103</v>
      </c>
      <c r="E1151">
        <v>255</v>
      </c>
      <c r="F1151">
        <v>5000</v>
      </c>
      <c r="G1151" t="s">
        <v>5382</v>
      </c>
      <c r="H1151">
        <v>11000</v>
      </c>
      <c r="I1151">
        <v>24520892</v>
      </c>
      <c r="J1151" t="s">
        <v>5350</v>
      </c>
      <c r="K1151" t="s">
        <v>5351</v>
      </c>
      <c r="L1151" t="s">
        <v>1176</v>
      </c>
      <c r="M1151">
        <v>85198</v>
      </c>
      <c r="N1151">
        <v>22383</v>
      </c>
      <c r="O1151" t="s">
        <v>6938</v>
      </c>
      <c r="P1151">
        <v>1</v>
      </c>
      <c r="Q1151" t="s">
        <v>9868</v>
      </c>
      <c r="R1151" t="s">
        <v>9869</v>
      </c>
      <c r="S1151">
        <v>303</v>
      </c>
      <c r="T1151" t="s">
        <v>4989</v>
      </c>
      <c r="U1151" t="s">
        <v>6174</v>
      </c>
      <c r="V1151" t="s">
        <v>5452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4981</v>
      </c>
      <c r="B1152" t="s">
        <v>9870</v>
      </c>
      <c r="C1152">
        <v>99</v>
      </c>
      <c r="D1152">
        <v>90</v>
      </c>
      <c r="E1152">
        <v>16</v>
      </c>
      <c r="F1152">
        <v>16</v>
      </c>
      <c r="G1152" t="s">
        <v>9871</v>
      </c>
      <c r="H1152">
        <v>44</v>
      </c>
      <c r="I1152">
        <v>24430272</v>
      </c>
      <c r="J1152" t="s">
        <v>6351</v>
      </c>
      <c r="K1152" t="s">
        <v>9872</v>
      </c>
      <c r="L1152" t="s">
        <v>1177</v>
      </c>
      <c r="M1152">
        <v>46158</v>
      </c>
      <c r="N1152">
        <v>132</v>
      </c>
      <c r="O1152" t="s">
        <v>9873</v>
      </c>
      <c r="P1152">
        <v>3</v>
      </c>
      <c r="Q1152" t="s">
        <v>9874</v>
      </c>
      <c r="R1152" t="s">
        <v>9875</v>
      </c>
      <c r="S1152">
        <v>403</v>
      </c>
      <c r="T1152" t="s">
        <v>4989</v>
      </c>
      <c r="U1152" t="s">
        <v>4990</v>
      </c>
      <c r="V1152" t="s">
        <v>5452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4981</v>
      </c>
      <c r="B1153" t="s">
        <v>6788</v>
      </c>
      <c r="C1153">
        <v>56</v>
      </c>
      <c r="D1153">
        <v>154</v>
      </c>
      <c r="E1153">
        <v>521</v>
      </c>
      <c r="F1153">
        <v>957</v>
      </c>
      <c r="G1153" t="s">
        <v>6664</v>
      </c>
      <c r="H1153">
        <v>10000</v>
      </c>
      <c r="I1153">
        <v>158348400</v>
      </c>
      <c r="J1153" t="s">
        <v>6552</v>
      </c>
      <c r="K1153" t="s">
        <v>5400</v>
      </c>
      <c r="L1153" t="s">
        <v>1178</v>
      </c>
      <c r="M1153">
        <v>88844</v>
      </c>
      <c r="N1153">
        <v>14244</v>
      </c>
      <c r="O1153" t="s">
        <v>9876</v>
      </c>
      <c r="P1153">
        <v>0</v>
      </c>
      <c r="Q1153" t="s">
        <v>9877</v>
      </c>
      <c r="R1153" t="s">
        <v>9878</v>
      </c>
      <c r="S1153">
        <v>142</v>
      </c>
      <c r="T1153" t="s">
        <v>4989</v>
      </c>
      <c r="U1153" t="s">
        <v>4990</v>
      </c>
      <c r="V1153" t="s">
        <v>5452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4981</v>
      </c>
      <c r="B1154" t="s">
        <v>9879</v>
      </c>
      <c r="C1154">
        <v>117</v>
      </c>
      <c r="D1154">
        <v>99</v>
      </c>
      <c r="E1154">
        <v>23</v>
      </c>
      <c r="F1154">
        <v>135</v>
      </c>
      <c r="G1154" t="s">
        <v>9880</v>
      </c>
      <c r="H1154">
        <v>405</v>
      </c>
      <c r="I1154">
        <v>31136950</v>
      </c>
      <c r="J1154" t="s">
        <v>5538</v>
      </c>
      <c r="K1154" t="s">
        <v>9881</v>
      </c>
      <c r="L1154" t="s">
        <v>1179</v>
      </c>
      <c r="M1154">
        <v>47364</v>
      </c>
      <c r="N1154">
        <v>1066</v>
      </c>
      <c r="O1154" t="s">
        <v>9882</v>
      </c>
      <c r="P1154">
        <v>1</v>
      </c>
      <c r="Q1154" t="s">
        <v>9883</v>
      </c>
      <c r="R1154" t="s">
        <v>9884</v>
      </c>
      <c r="S1154">
        <v>75</v>
      </c>
      <c r="T1154" t="s">
        <v>4989</v>
      </c>
      <c r="U1154" t="s">
        <v>4990</v>
      </c>
      <c r="V1154" t="s">
        <v>4991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4981</v>
      </c>
      <c r="B1155" t="s">
        <v>6435</v>
      </c>
      <c r="C1155">
        <v>252</v>
      </c>
      <c r="D1155">
        <v>93</v>
      </c>
      <c r="E1155">
        <v>165</v>
      </c>
      <c r="F1155">
        <v>350</v>
      </c>
      <c r="G1155" t="s">
        <v>5810</v>
      </c>
      <c r="H1155">
        <v>26000</v>
      </c>
      <c r="I1155">
        <v>29113588</v>
      </c>
      <c r="J1155" t="s">
        <v>5241</v>
      </c>
      <c r="K1155" t="s">
        <v>5242</v>
      </c>
      <c r="L1155" t="s">
        <v>1180</v>
      </c>
      <c r="M1155">
        <v>117999</v>
      </c>
      <c r="N1155">
        <v>27834</v>
      </c>
      <c r="O1155" t="s">
        <v>6227</v>
      </c>
      <c r="P1155">
        <v>0</v>
      </c>
      <c r="Q1155" t="s">
        <v>9885</v>
      </c>
      <c r="R1155" t="s">
        <v>9886</v>
      </c>
      <c r="S1155">
        <v>181</v>
      </c>
      <c r="T1155" t="s">
        <v>4989</v>
      </c>
      <c r="U1155" t="s">
        <v>4990</v>
      </c>
      <c r="V1155" t="s">
        <v>5452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4981</v>
      </c>
      <c r="B1156" t="s">
        <v>6694</v>
      </c>
      <c r="C1156">
        <v>375</v>
      </c>
      <c r="D1156">
        <v>109</v>
      </c>
      <c r="E1156">
        <v>97</v>
      </c>
      <c r="F1156">
        <v>839</v>
      </c>
      <c r="G1156" t="s">
        <v>9887</v>
      </c>
      <c r="H1156">
        <v>17000</v>
      </c>
      <c r="I1156">
        <v>138447667</v>
      </c>
      <c r="J1156" t="s">
        <v>6409</v>
      </c>
      <c r="K1156" t="s">
        <v>5334</v>
      </c>
      <c r="L1156" t="s">
        <v>1181</v>
      </c>
      <c r="M1156">
        <v>408302</v>
      </c>
      <c r="N1156">
        <v>19968</v>
      </c>
      <c r="O1156" t="s">
        <v>8628</v>
      </c>
      <c r="P1156">
        <v>2</v>
      </c>
      <c r="Q1156" t="s">
        <v>9888</v>
      </c>
      <c r="R1156" t="s">
        <v>9889</v>
      </c>
      <c r="S1156">
        <v>345</v>
      </c>
      <c r="T1156" t="s">
        <v>4989</v>
      </c>
      <c r="U1156" t="s">
        <v>4990</v>
      </c>
      <c r="V1156" t="s">
        <v>5452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4981</v>
      </c>
      <c r="B1157" t="s">
        <v>9639</v>
      </c>
      <c r="C1157">
        <v>150</v>
      </c>
      <c r="D1157">
        <v>124</v>
      </c>
      <c r="E1157">
        <v>50</v>
      </c>
      <c r="F1157">
        <v>427</v>
      </c>
      <c r="G1157" t="s">
        <v>9890</v>
      </c>
      <c r="H1157">
        <v>8000</v>
      </c>
      <c r="I1157">
        <v>116006080</v>
      </c>
      <c r="J1157" t="s">
        <v>6134</v>
      </c>
      <c r="K1157" t="s">
        <v>6225</v>
      </c>
      <c r="L1157" t="s">
        <v>1182</v>
      </c>
      <c r="M1157">
        <v>203269</v>
      </c>
      <c r="N1157">
        <v>9255</v>
      </c>
      <c r="O1157" t="s">
        <v>9891</v>
      </c>
      <c r="P1157">
        <v>1</v>
      </c>
      <c r="Q1157" t="s">
        <v>9892</v>
      </c>
      <c r="R1157" t="s">
        <v>9893</v>
      </c>
      <c r="S1157">
        <v>602</v>
      </c>
      <c r="T1157" t="s">
        <v>4989</v>
      </c>
      <c r="U1157" t="s">
        <v>5006</v>
      </c>
      <c r="V1157" t="s">
        <v>4991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4981</v>
      </c>
      <c r="B1158" t="s">
        <v>8832</v>
      </c>
      <c r="C1158">
        <v>187</v>
      </c>
      <c r="D1158">
        <v>84</v>
      </c>
      <c r="E1158">
        <v>91</v>
      </c>
      <c r="F1158">
        <v>206</v>
      </c>
      <c r="G1158" t="s">
        <v>8845</v>
      </c>
      <c r="H1158">
        <v>579</v>
      </c>
      <c r="I1158">
        <v>106793915</v>
      </c>
      <c r="J1158" t="s">
        <v>5684</v>
      </c>
      <c r="K1158" t="s">
        <v>6959</v>
      </c>
      <c r="L1158" t="s">
        <v>1183</v>
      </c>
      <c r="M1158">
        <v>140499</v>
      </c>
      <c r="N1158">
        <v>1817</v>
      </c>
      <c r="O1158" t="s">
        <v>9894</v>
      </c>
      <c r="P1158">
        <v>0</v>
      </c>
      <c r="Q1158" t="s">
        <v>9895</v>
      </c>
      <c r="R1158" t="s">
        <v>9896</v>
      </c>
      <c r="S1158">
        <v>358</v>
      </c>
      <c r="T1158" t="s">
        <v>4989</v>
      </c>
      <c r="U1158" t="s">
        <v>5006</v>
      </c>
      <c r="V1158" t="s">
        <v>5193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4981</v>
      </c>
      <c r="B1159" t="s">
        <v>9897</v>
      </c>
      <c r="C1159">
        <v>108</v>
      </c>
      <c r="D1159">
        <v>90</v>
      </c>
      <c r="E1159">
        <v>29</v>
      </c>
      <c r="F1159">
        <v>650</v>
      </c>
      <c r="G1159" t="s">
        <v>9898</v>
      </c>
      <c r="H1159">
        <v>22000</v>
      </c>
      <c r="I1159">
        <v>87856565</v>
      </c>
      <c r="J1159" t="s">
        <v>6351</v>
      </c>
      <c r="K1159" t="s">
        <v>5546</v>
      </c>
      <c r="L1159" t="s">
        <v>1184</v>
      </c>
      <c r="M1159">
        <v>106909</v>
      </c>
      <c r="N1159">
        <v>24534</v>
      </c>
      <c r="O1159" t="s">
        <v>6929</v>
      </c>
      <c r="P1159">
        <v>1</v>
      </c>
      <c r="Q1159" t="s">
        <v>9899</v>
      </c>
      <c r="R1159" t="s">
        <v>9900</v>
      </c>
      <c r="S1159">
        <v>268</v>
      </c>
      <c r="T1159" t="s">
        <v>4989</v>
      </c>
      <c r="U1159" t="s">
        <v>4990</v>
      </c>
      <c r="V1159" t="s">
        <v>4991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4981</v>
      </c>
      <c r="B1160" t="s">
        <v>9901</v>
      </c>
      <c r="C1160">
        <v>21</v>
      </c>
      <c r="D1160">
        <v>117</v>
      </c>
      <c r="E1160">
        <v>71</v>
      </c>
      <c r="F1160">
        <v>547</v>
      </c>
      <c r="G1160" t="s">
        <v>6431</v>
      </c>
      <c r="H1160">
        <v>723</v>
      </c>
      <c r="I1160">
        <v>70100000</v>
      </c>
      <c r="J1160" t="s">
        <v>6134</v>
      </c>
      <c r="K1160" t="s">
        <v>8136</v>
      </c>
      <c r="L1160" t="s">
        <v>1185</v>
      </c>
      <c r="M1160">
        <v>20183</v>
      </c>
      <c r="N1160">
        <v>3841</v>
      </c>
      <c r="O1160" t="s">
        <v>9902</v>
      </c>
      <c r="P1160">
        <v>1</v>
      </c>
      <c r="Q1160" t="s">
        <v>9903</v>
      </c>
      <c r="R1160" t="s">
        <v>9904</v>
      </c>
      <c r="S1160">
        <v>41</v>
      </c>
      <c r="T1160" t="s">
        <v>4989</v>
      </c>
      <c r="U1160" t="s">
        <v>4990</v>
      </c>
      <c r="V1160" t="s">
        <v>5452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4981</v>
      </c>
      <c r="B1161" t="s">
        <v>5771</v>
      </c>
      <c r="C1161">
        <v>270</v>
      </c>
      <c r="D1161">
        <v>123</v>
      </c>
      <c r="E1161">
        <v>176</v>
      </c>
      <c r="F1161">
        <v>749</v>
      </c>
      <c r="G1161" t="s">
        <v>9905</v>
      </c>
      <c r="H1161">
        <v>975</v>
      </c>
      <c r="I1161">
        <v>159578352</v>
      </c>
      <c r="J1161" t="s">
        <v>6409</v>
      </c>
      <c r="K1161" t="s">
        <v>7042</v>
      </c>
      <c r="L1161" t="s">
        <v>1186</v>
      </c>
      <c r="M1161">
        <v>133177</v>
      </c>
      <c r="N1161">
        <v>4825</v>
      </c>
      <c r="O1161" t="s">
        <v>9704</v>
      </c>
      <c r="P1161">
        <v>7</v>
      </c>
      <c r="Q1161" t="s">
        <v>9906</v>
      </c>
      <c r="R1161" t="s">
        <v>9907</v>
      </c>
      <c r="S1161">
        <v>380</v>
      </c>
      <c r="T1161" t="s">
        <v>4989</v>
      </c>
      <c r="U1161" t="s">
        <v>4990</v>
      </c>
      <c r="V1161" t="s">
        <v>5452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4981</v>
      </c>
      <c r="B1162" t="s">
        <v>9908</v>
      </c>
      <c r="C1162">
        <v>72</v>
      </c>
      <c r="D1162">
        <v>251</v>
      </c>
      <c r="E1162">
        <v>311</v>
      </c>
      <c r="F1162">
        <v>595</v>
      </c>
      <c r="G1162" t="s">
        <v>9909</v>
      </c>
      <c r="H1162">
        <v>940</v>
      </c>
      <c r="I1162">
        <v>57750000</v>
      </c>
      <c r="J1162" t="s">
        <v>9910</v>
      </c>
      <c r="K1162" t="s">
        <v>7638</v>
      </c>
      <c r="L1162" t="s">
        <v>1187</v>
      </c>
      <c r="M1162">
        <v>21554</v>
      </c>
      <c r="N1162">
        <v>2957</v>
      </c>
      <c r="O1162" t="s">
        <v>9911</v>
      </c>
      <c r="P1162">
        <v>2</v>
      </c>
      <c r="Q1162" t="s">
        <v>9912</v>
      </c>
      <c r="R1162" t="s">
        <v>9913</v>
      </c>
      <c r="S1162">
        <v>192</v>
      </c>
      <c r="T1162" t="s">
        <v>4989</v>
      </c>
      <c r="U1162" t="s">
        <v>5006</v>
      </c>
      <c r="V1162" t="s">
        <v>9849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4981</v>
      </c>
      <c r="B1163" t="s">
        <v>6308</v>
      </c>
      <c r="C1163">
        <v>154</v>
      </c>
      <c r="D1163">
        <v>105</v>
      </c>
      <c r="E1163">
        <v>153</v>
      </c>
      <c r="F1163">
        <v>491</v>
      </c>
      <c r="G1163" t="s">
        <v>9914</v>
      </c>
      <c r="H1163">
        <v>4000</v>
      </c>
      <c r="I1163">
        <v>45290318</v>
      </c>
      <c r="J1163" t="s">
        <v>7611</v>
      </c>
      <c r="K1163" t="s">
        <v>5374</v>
      </c>
      <c r="L1163" t="s">
        <v>1188</v>
      </c>
      <c r="M1163">
        <v>74169</v>
      </c>
      <c r="N1163">
        <v>6727</v>
      </c>
      <c r="O1163" t="s">
        <v>9915</v>
      </c>
      <c r="P1163">
        <v>2</v>
      </c>
      <c r="Q1163" t="s">
        <v>9916</v>
      </c>
      <c r="R1163" t="s">
        <v>9917</v>
      </c>
      <c r="S1163">
        <v>112</v>
      </c>
      <c r="T1163" t="s">
        <v>4989</v>
      </c>
      <c r="U1163" t="s">
        <v>4990</v>
      </c>
      <c r="V1163" t="s">
        <v>5039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4981</v>
      </c>
      <c r="B1164" t="s">
        <v>9242</v>
      </c>
      <c r="C1164">
        <v>114</v>
      </c>
      <c r="D1164">
        <v>115</v>
      </c>
      <c r="E1164">
        <v>73</v>
      </c>
      <c r="F1164">
        <v>505</v>
      </c>
      <c r="G1164" t="s">
        <v>6238</v>
      </c>
      <c r="H1164">
        <v>11000</v>
      </c>
      <c r="I1164">
        <v>41543207</v>
      </c>
      <c r="J1164" t="s">
        <v>6730</v>
      </c>
      <c r="K1164" t="s">
        <v>5351</v>
      </c>
      <c r="L1164" t="s">
        <v>1189</v>
      </c>
      <c r="M1164">
        <v>30077</v>
      </c>
      <c r="N1164">
        <v>15571</v>
      </c>
      <c r="O1164" t="s">
        <v>6029</v>
      </c>
      <c r="P1164">
        <v>1</v>
      </c>
      <c r="Q1164" t="s">
        <v>9918</v>
      </c>
      <c r="R1164" t="s">
        <v>9919</v>
      </c>
      <c r="S1164">
        <v>175</v>
      </c>
      <c r="T1164" t="s">
        <v>4989</v>
      </c>
      <c r="U1164" t="s">
        <v>4990</v>
      </c>
      <c r="V1164" t="s">
        <v>4991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4981</v>
      </c>
      <c r="B1165" t="s">
        <v>9920</v>
      </c>
      <c r="C1165">
        <v>27</v>
      </c>
      <c r="D1165">
        <v>122</v>
      </c>
      <c r="E1165">
        <v>0</v>
      </c>
      <c r="F1165">
        <v>292</v>
      </c>
      <c r="G1165" t="s">
        <v>7360</v>
      </c>
      <c r="H1165">
        <v>12000</v>
      </c>
      <c r="I1165">
        <v>41252428</v>
      </c>
      <c r="J1165" t="s">
        <v>6134</v>
      </c>
      <c r="K1165" t="s">
        <v>5213</v>
      </c>
      <c r="L1165" t="s">
        <v>1190</v>
      </c>
      <c r="M1165">
        <v>11453</v>
      </c>
      <c r="N1165">
        <v>13716</v>
      </c>
      <c r="O1165" t="s">
        <v>9921</v>
      </c>
      <c r="P1165">
        <v>0</v>
      </c>
      <c r="Q1165" t="s">
        <v>9922</v>
      </c>
      <c r="R1165" t="s">
        <v>9923</v>
      </c>
      <c r="S1165">
        <v>71</v>
      </c>
      <c r="T1165" t="s">
        <v>4989</v>
      </c>
      <c r="U1165" t="s">
        <v>4990</v>
      </c>
      <c r="V1165" t="s">
        <v>4991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4981</v>
      </c>
      <c r="B1166" t="s">
        <v>9924</v>
      </c>
      <c r="C1166">
        <v>166</v>
      </c>
      <c r="D1166">
        <v>119</v>
      </c>
      <c r="E1166">
        <v>89</v>
      </c>
      <c r="F1166">
        <v>395</v>
      </c>
      <c r="G1166" t="s">
        <v>5779</v>
      </c>
      <c r="H1166">
        <v>650</v>
      </c>
      <c r="I1166">
        <v>35228696</v>
      </c>
      <c r="J1166" t="s">
        <v>9925</v>
      </c>
      <c r="K1166" t="s">
        <v>6929</v>
      </c>
      <c r="L1166" t="s">
        <v>1191</v>
      </c>
      <c r="M1166">
        <v>63677</v>
      </c>
      <c r="N1166">
        <v>1651</v>
      </c>
      <c r="O1166" t="s">
        <v>9926</v>
      </c>
      <c r="P1166">
        <v>0</v>
      </c>
      <c r="Q1166" t="s">
        <v>9927</v>
      </c>
      <c r="R1166" t="s">
        <v>9928</v>
      </c>
      <c r="S1166">
        <v>460</v>
      </c>
      <c r="T1166" t="s">
        <v>4989</v>
      </c>
      <c r="U1166" t="s">
        <v>4990</v>
      </c>
      <c r="V1166" t="s">
        <v>4991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4981</v>
      </c>
      <c r="B1167" t="s">
        <v>8007</v>
      </c>
      <c r="C1167">
        <v>288</v>
      </c>
      <c r="D1167">
        <v>81</v>
      </c>
      <c r="E1167">
        <v>119</v>
      </c>
      <c r="F1167">
        <v>412</v>
      </c>
      <c r="G1167" t="s">
        <v>6605</v>
      </c>
      <c r="H1167">
        <v>468</v>
      </c>
      <c r="I1167">
        <v>59992760</v>
      </c>
      <c r="J1167" t="s">
        <v>22</v>
      </c>
      <c r="K1167" t="s">
        <v>9929</v>
      </c>
      <c r="L1167" t="s">
        <v>1192</v>
      </c>
      <c r="M1167">
        <v>119622</v>
      </c>
      <c r="N1167">
        <v>2134</v>
      </c>
      <c r="O1167" t="s">
        <v>9930</v>
      </c>
      <c r="P1167">
        <v>1</v>
      </c>
      <c r="Q1167" t="s">
        <v>9931</v>
      </c>
      <c r="R1167" t="s">
        <v>9932</v>
      </c>
      <c r="S1167">
        <v>396</v>
      </c>
      <c r="T1167" t="s">
        <v>4989</v>
      </c>
      <c r="U1167" t="s">
        <v>4990</v>
      </c>
      <c r="V1167" t="s">
        <v>5452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4981</v>
      </c>
      <c r="B1168" t="s">
        <v>9933</v>
      </c>
      <c r="C1168">
        <v>117</v>
      </c>
      <c r="D1168">
        <v>133</v>
      </c>
      <c r="E1168">
        <v>46</v>
      </c>
      <c r="F1168">
        <v>275</v>
      </c>
      <c r="G1168" t="s">
        <v>7817</v>
      </c>
      <c r="H1168">
        <v>683</v>
      </c>
      <c r="I1168">
        <v>34667015</v>
      </c>
      <c r="J1168" t="s">
        <v>5001</v>
      </c>
      <c r="K1168" t="s">
        <v>9934</v>
      </c>
      <c r="L1168" t="s">
        <v>1193</v>
      </c>
      <c r="M1168">
        <v>74009</v>
      </c>
      <c r="N1168">
        <v>2371</v>
      </c>
      <c r="O1168" t="s">
        <v>9935</v>
      </c>
      <c r="P1168">
        <v>0</v>
      </c>
      <c r="Q1168" t="s">
        <v>9936</v>
      </c>
      <c r="R1168" t="s">
        <v>9937</v>
      </c>
      <c r="S1168">
        <v>317</v>
      </c>
      <c r="T1168" t="s">
        <v>4989</v>
      </c>
      <c r="U1168" t="s">
        <v>5006</v>
      </c>
      <c r="V1168" t="s">
        <v>4991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4981</v>
      </c>
      <c r="B1169" t="s">
        <v>9938</v>
      </c>
      <c r="C1169">
        <v>291</v>
      </c>
      <c r="D1169">
        <v>100</v>
      </c>
      <c r="E1169">
        <v>308</v>
      </c>
      <c r="F1169">
        <v>913</v>
      </c>
      <c r="G1169" t="s">
        <v>8271</v>
      </c>
      <c r="H1169">
        <v>10000</v>
      </c>
      <c r="I1169">
        <v>37652565</v>
      </c>
      <c r="J1169" t="s">
        <v>7153</v>
      </c>
      <c r="K1169" t="s">
        <v>5330</v>
      </c>
      <c r="L1169" t="s">
        <v>1194</v>
      </c>
      <c r="M1169">
        <v>91151</v>
      </c>
      <c r="N1169">
        <v>15369</v>
      </c>
      <c r="O1169" t="s">
        <v>7154</v>
      </c>
      <c r="P1169">
        <v>2</v>
      </c>
      <c r="Q1169" t="s">
        <v>9939</v>
      </c>
      <c r="R1169" t="s">
        <v>9940</v>
      </c>
      <c r="S1169">
        <v>283</v>
      </c>
      <c r="T1169" t="s">
        <v>4989</v>
      </c>
      <c r="U1169" t="s">
        <v>4990</v>
      </c>
      <c r="V1169" t="s">
        <v>4991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4981</v>
      </c>
      <c r="B1170" t="s">
        <v>9941</v>
      </c>
      <c r="C1170">
        <v>151</v>
      </c>
      <c r="D1170">
        <v>120</v>
      </c>
      <c r="E1170">
        <v>17</v>
      </c>
      <c r="F1170">
        <v>808</v>
      </c>
      <c r="G1170" t="s">
        <v>5612</v>
      </c>
      <c r="H1170">
        <v>22000</v>
      </c>
      <c r="I1170">
        <v>24375436</v>
      </c>
      <c r="J1170" t="s">
        <v>5350</v>
      </c>
      <c r="K1170" t="s">
        <v>6404</v>
      </c>
      <c r="L1170" t="s">
        <v>1195</v>
      </c>
      <c r="M1170">
        <v>42547</v>
      </c>
      <c r="N1170">
        <v>33585</v>
      </c>
      <c r="O1170" t="s">
        <v>5179</v>
      </c>
      <c r="P1170">
        <v>1</v>
      </c>
      <c r="Q1170" t="s">
        <v>9942</v>
      </c>
      <c r="R1170" t="s">
        <v>9943</v>
      </c>
      <c r="S1170">
        <v>265</v>
      </c>
      <c r="T1170" t="s">
        <v>4989</v>
      </c>
      <c r="U1170" t="s">
        <v>4990</v>
      </c>
      <c r="V1170" t="s">
        <v>5452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4981</v>
      </c>
      <c r="B1171" t="s">
        <v>9944</v>
      </c>
      <c r="C1171">
        <v>36</v>
      </c>
      <c r="D1171">
        <v>104</v>
      </c>
      <c r="E1171">
        <v>5</v>
      </c>
      <c r="F1171">
        <v>687</v>
      </c>
      <c r="G1171" t="s">
        <v>9945</v>
      </c>
      <c r="H1171">
        <v>5000</v>
      </c>
      <c r="I1171">
        <v>20915465</v>
      </c>
      <c r="J1171" t="s">
        <v>9750</v>
      </c>
      <c r="K1171" t="s">
        <v>6938</v>
      </c>
      <c r="L1171" t="s">
        <v>1196</v>
      </c>
      <c r="M1171">
        <v>38203</v>
      </c>
      <c r="N1171">
        <v>7723</v>
      </c>
      <c r="O1171" t="s">
        <v>5607</v>
      </c>
      <c r="P1171">
        <v>0</v>
      </c>
      <c r="Q1171" t="s">
        <v>9946</v>
      </c>
      <c r="R1171" t="s">
        <v>9947</v>
      </c>
      <c r="S1171">
        <v>290</v>
      </c>
      <c r="T1171" t="s">
        <v>4989</v>
      </c>
      <c r="U1171" t="s">
        <v>5006</v>
      </c>
      <c r="V1171" t="s">
        <v>5039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4981</v>
      </c>
      <c r="B1172" t="s">
        <v>9303</v>
      </c>
      <c r="C1172">
        <v>168</v>
      </c>
      <c r="D1172">
        <v>122</v>
      </c>
      <c r="E1172">
        <v>487</v>
      </c>
      <c r="F1172">
        <v>16</v>
      </c>
      <c r="G1172" t="s">
        <v>9948</v>
      </c>
      <c r="H1172">
        <v>12000</v>
      </c>
      <c r="I1172">
        <v>24127895</v>
      </c>
      <c r="J1172" t="s">
        <v>6716</v>
      </c>
      <c r="K1172" t="s">
        <v>5553</v>
      </c>
      <c r="L1172" t="s">
        <v>1197</v>
      </c>
      <c r="M1172">
        <v>248123</v>
      </c>
      <c r="N1172">
        <v>12076</v>
      </c>
      <c r="O1172" t="s">
        <v>9949</v>
      </c>
      <c r="P1172">
        <v>2</v>
      </c>
      <c r="Q1172" t="s">
        <v>9950</v>
      </c>
      <c r="R1172" t="s">
        <v>9951</v>
      </c>
      <c r="S1172">
        <v>437</v>
      </c>
      <c r="T1172" t="s">
        <v>4989</v>
      </c>
      <c r="U1172" t="s">
        <v>4990</v>
      </c>
      <c r="V1172" t="s">
        <v>5452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5588</v>
      </c>
      <c r="B1173" t="s">
        <v>6564</v>
      </c>
      <c r="C1173">
        <v>283</v>
      </c>
      <c r="D1173">
        <v>80</v>
      </c>
      <c r="E1173">
        <v>611</v>
      </c>
      <c r="F1173">
        <v>576</v>
      </c>
      <c r="G1173" t="s">
        <v>9952</v>
      </c>
      <c r="H1173">
        <v>5000</v>
      </c>
      <c r="I1173">
        <v>84961</v>
      </c>
      <c r="J1173" t="s">
        <v>6051</v>
      </c>
      <c r="K1173" t="s">
        <v>5382</v>
      </c>
      <c r="L1173" t="s">
        <v>1198</v>
      </c>
      <c r="M1173">
        <v>149414</v>
      </c>
      <c r="N1173">
        <v>6229</v>
      </c>
      <c r="O1173" t="s">
        <v>9953</v>
      </c>
      <c r="P1173">
        <v>4</v>
      </c>
      <c r="Q1173" t="s">
        <v>9954</v>
      </c>
      <c r="R1173" t="s">
        <v>9955</v>
      </c>
      <c r="S1173">
        <v>841</v>
      </c>
      <c r="T1173" t="s">
        <v>6570</v>
      </c>
      <c r="U1173" t="s">
        <v>5708</v>
      </c>
      <c r="V1173" t="s">
        <v>4991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4981</v>
      </c>
      <c r="B1174" t="s">
        <v>9956</v>
      </c>
      <c r="C1174">
        <v>127</v>
      </c>
      <c r="D1174">
        <v>91</v>
      </c>
      <c r="E1174">
        <v>30</v>
      </c>
      <c r="F1174">
        <v>497</v>
      </c>
      <c r="G1174" t="s">
        <v>9957</v>
      </c>
      <c r="H1174">
        <v>922</v>
      </c>
      <c r="I1174">
        <v>26404753</v>
      </c>
      <c r="J1174" t="s">
        <v>6230</v>
      </c>
      <c r="K1174" t="s">
        <v>9945</v>
      </c>
      <c r="L1174" t="s">
        <v>1199</v>
      </c>
      <c r="M1174">
        <v>34203</v>
      </c>
      <c r="N1174">
        <v>3301</v>
      </c>
      <c r="O1174" t="s">
        <v>8217</v>
      </c>
      <c r="P1174">
        <v>1</v>
      </c>
      <c r="Q1174" t="s">
        <v>9958</v>
      </c>
      <c r="R1174" t="s">
        <v>9959</v>
      </c>
      <c r="S1174">
        <v>169</v>
      </c>
      <c r="T1174" t="s">
        <v>4989</v>
      </c>
      <c r="U1174" t="s">
        <v>4990</v>
      </c>
      <c r="V1174" t="s">
        <v>4991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4981</v>
      </c>
      <c r="B1175" t="s">
        <v>9960</v>
      </c>
      <c r="C1175">
        <v>293</v>
      </c>
      <c r="D1175">
        <v>112</v>
      </c>
      <c r="E1175">
        <v>133</v>
      </c>
      <c r="F1175">
        <v>365</v>
      </c>
      <c r="G1175" t="s">
        <v>9961</v>
      </c>
      <c r="H1175">
        <v>11000</v>
      </c>
      <c r="I1175">
        <v>6105175</v>
      </c>
      <c r="J1175" t="s">
        <v>22</v>
      </c>
      <c r="K1175" t="s">
        <v>5026</v>
      </c>
      <c r="L1175" t="s">
        <v>1200</v>
      </c>
      <c r="M1175">
        <v>247020</v>
      </c>
      <c r="N1175">
        <v>12239</v>
      </c>
      <c r="O1175" t="s">
        <v>9962</v>
      </c>
      <c r="P1175">
        <v>4</v>
      </c>
      <c r="Q1175" t="s">
        <v>9963</v>
      </c>
      <c r="R1175" t="s">
        <v>9964</v>
      </c>
      <c r="S1175">
        <v>835</v>
      </c>
      <c r="T1175" t="s">
        <v>4989</v>
      </c>
      <c r="U1175" t="s">
        <v>4990</v>
      </c>
      <c r="V1175" t="s">
        <v>5452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4981</v>
      </c>
      <c r="B1176" t="s">
        <v>9965</v>
      </c>
      <c r="C1176">
        <v>95</v>
      </c>
      <c r="D1176">
        <v>100</v>
      </c>
      <c r="E1176">
        <v>19</v>
      </c>
      <c r="F1176">
        <v>433</v>
      </c>
      <c r="G1176" t="s">
        <v>9966</v>
      </c>
      <c r="H1176">
        <v>624</v>
      </c>
      <c r="I1176">
        <v>5664251</v>
      </c>
      <c r="J1176" t="s">
        <v>9967</v>
      </c>
      <c r="K1176" t="s">
        <v>9010</v>
      </c>
      <c r="L1176" t="s">
        <v>1201</v>
      </c>
      <c r="M1176">
        <v>22309</v>
      </c>
      <c r="N1176">
        <v>2056</v>
      </c>
      <c r="O1176" t="s">
        <v>9968</v>
      </c>
      <c r="P1176">
        <v>1</v>
      </c>
      <c r="Q1176" t="s">
        <v>9969</v>
      </c>
      <c r="R1176" t="s">
        <v>9970</v>
      </c>
      <c r="S1176">
        <v>102</v>
      </c>
      <c r="T1176" t="s">
        <v>4989</v>
      </c>
      <c r="U1176" t="s">
        <v>5110</v>
      </c>
      <c r="V1176" t="s">
        <v>5452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5588</v>
      </c>
      <c r="C1177">
        <v>4</v>
      </c>
      <c r="D1177">
        <v>30</v>
      </c>
      <c r="F1177">
        <v>253</v>
      </c>
      <c r="G1177" t="s">
        <v>9971</v>
      </c>
      <c r="H1177">
        <v>870</v>
      </c>
      <c r="J1177" t="s">
        <v>9972</v>
      </c>
      <c r="K1177" t="s">
        <v>7683</v>
      </c>
      <c r="L1177" t="s">
        <v>1202</v>
      </c>
      <c r="M1177">
        <v>1558</v>
      </c>
      <c r="N1177">
        <v>1610</v>
      </c>
      <c r="O1177" t="s">
        <v>9973</v>
      </c>
      <c r="P1177">
        <v>1</v>
      </c>
      <c r="Q1177" t="s">
        <v>9974</v>
      </c>
      <c r="R1177" t="s">
        <v>9975</v>
      </c>
      <c r="S1177">
        <v>18</v>
      </c>
      <c r="T1177" t="s">
        <v>4989</v>
      </c>
      <c r="U1177" t="s">
        <v>4990</v>
      </c>
      <c r="V1177" t="s">
        <v>7223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4981</v>
      </c>
      <c r="B1178" t="s">
        <v>8368</v>
      </c>
      <c r="C1178">
        <v>213</v>
      </c>
      <c r="D1178">
        <v>105</v>
      </c>
      <c r="E1178">
        <v>0</v>
      </c>
      <c r="F1178">
        <v>52</v>
      </c>
      <c r="G1178" t="s">
        <v>9976</v>
      </c>
      <c r="H1178">
        <v>1000</v>
      </c>
      <c r="I1178">
        <v>1260917</v>
      </c>
      <c r="J1178" t="s">
        <v>6409</v>
      </c>
      <c r="K1178" t="s">
        <v>5159</v>
      </c>
      <c r="L1178" t="s">
        <v>1203</v>
      </c>
      <c r="M1178">
        <v>24657</v>
      </c>
      <c r="N1178">
        <v>1342</v>
      </c>
      <c r="O1178" t="s">
        <v>8883</v>
      </c>
      <c r="P1178">
        <v>4</v>
      </c>
      <c r="Q1178" t="s">
        <v>9977</v>
      </c>
      <c r="R1178" t="s">
        <v>9978</v>
      </c>
      <c r="S1178">
        <v>71</v>
      </c>
      <c r="T1178" t="s">
        <v>6173</v>
      </c>
      <c r="U1178" t="s">
        <v>6174</v>
      </c>
      <c r="V1178" t="s">
        <v>5452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4981</v>
      </c>
      <c r="B1179" t="s">
        <v>8960</v>
      </c>
      <c r="C1179">
        <v>119</v>
      </c>
      <c r="D1179">
        <v>110</v>
      </c>
      <c r="E1179">
        <v>161</v>
      </c>
      <c r="F1179">
        <v>196</v>
      </c>
      <c r="G1179" t="s">
        <v>5552</v>
      </c>
      <c r="H1179">
        <v>1000</v>
      </c>
      <c r="I1179">
        <v>116724075</v>
      </c>
      <c r="J1179" t="s">
        <v>9979</v>
      </c>
      <c r="K1179" t="s">
        <v>6235</v>
      </c>
      <c r="L1179" t="s">
        <v>1204</v>
      </c>
      <c r="M1179">
        <v>187181</v>
      </c>
      <c r="N1179">
        <v>1954</v>
      </c>
      <c r="O1179" t="s">
        <v>9980</v>
      </c>
      <c r="P1179">
        <v>0</v>
      </c>
      <c r="Q1179" t="s">
        <v>9981</v>
      </c>
      <c r="R1179" t="s">
        <v>9982</v>
      </c>
      <c r="S1179">
        <v>564</v>
      </c>
      <c r="T1179" t="s">
        <v>4989</v>
      </c>
      <c r="U1179" t="s">
        <v>4990</v>
      </c>
      <c r="V1179" t="s">
        <v>5452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4981</v>
      </c>
      <c r="B1180" t="s">
        <v>9983</v>
      </c>
      <c r="C1180">
        <v>9</v>
      </c>
      <c r="D1180">
        <v>101</v>
      </c>
      <c r="E1180">
        <v>326</v>
      </c>
      <c r="F1180">
        <v>6</v>
      </c>
      <c r="G1180" t="s">
        <v>9984</v>
      </c>
      <c r="H1180">
        <v>326</v>
      </c>
      <c r="J1180" t="s">
        <v>5356</v>
      </c>
      <c r="K1180" t="s">
        <v>9983</v>
      </c>
      <c r="L1180" t="s">
        <v>1205</v>
      </c>
      <c r="M1180">
        <v>590</v>
      </c>
      <c r="N1180">
        <v>488</v>
      </c>
      <c r="O1180" t="s">
        <v>9985</v>
      </c>
      <c r="P1180">
        <v>0</v>
      </c>
      <c r="Q1180" t="s">
        <v>9986</v>
      </c>
      <c r="R1180" t="s">
        <v>9987</v>
      </c>
      <c r="S1180">
        <v>5</v>
      </c>
      <c r="T1180" t="s">
        <v>6173</v>
      </c>
      <c r="U1180" t="s">
        <v>6174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4981</v>
      </c>
      <c r="B1181" t="s">
        <v>9090</v>
      </c>
      <c r="C1181">
        <v>167</v>
      </c>
      <c r="D1181">
        <v>144</v>
      </c>
      <c r="E1181">
        <v>241</v>
      </c>
      <c r="F1181">
        <v>996</v>
      </c>
      <c r="G1181" t="s">
        <v>6462</v>
      </c>
      <c r="H1181">
        <v>13000</v>
      </c>
      <c r="I1181">
        <v>56083966</v>
      </c>
      <c r="J1181" t="s">
        <v>5027</v>
      </c>
      <c r="K1181" t="s">
        <v>5349</v>
      </c>
      <c r="L1181" t="s">
        <v>1206</v>
      </c>
      <c r="M1181">
        <v>137003</v>
      </c>
      <c r="N1181">
        <v>18761</v>
      </c>
      <c r="O1181" t="s">
        <v>9988</v>
      </c>
      <c r="P1181">
        <v>1</v>
      </c>
      <c r="Q1181" t="s">
        <v>9989</v>
      </c>
      <c r="R1181" t="s">
        <v>9990</v>
      </c>
      <c r="S1181">
        <v>658</v>
      </c>
      <c r="T1181" t="s">
        <v>4989</v>
      </c>
      <c r="U1181" t="s">
        <v>4990</v>
      </c>
      <c r="V1181" t="s">
        <v>4991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4981</v>
      </c>
      <c r="B1182" t="s">
        <v>9991</v>
      </c>
      <c r="C1182">
        <v>98</v>
      </c>
      <c r="D1182">
        <v>108</v>
      </c>
      <c r="E1182">
        <v>4</v>
      </c>
      <c r="F1182">
        <v>96</v>
      </c>
      <c r="G1182" t="s">
        <v>9992</v>
      </c>
      <c r="H1182">
        <v>687</v>
      </c>
      <c r="I1182">
        <v>22108977</v>
      </c>
      <c r="J1182" t="s">
        <v>6008</v>
      </c>
      <c r="K1182" t="s">
        <v>9993</v>
      </c>
      <c r="L1182" t="s">
        <v>1207</v>
      </c>
      <c r="M1182">
        <v>29861</v>
      </c>
      <c r="N1182">
        <v>1134</v>
      </c>
      <c r="O1182" t="s">
        <v>9994</v>
      </c>
      <c r="P1182">
        <v>1</v>
      </c>
      <c r="Q1182" t="s">
        <v>9995</v>
      </c>
      <c r="R1182" t="s">
        <v>9996</v>
      </c>
      <c r="S1182">
        <v>132</v>
      </c>
      <c r="T1182" t="s">
        <v>4989</v>
      </c>
      <c r="U1182" t="s">
        <v>8117</v>
      </c>
      <c r="V1182" t="s">
        <v>4991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4981</v>
      </c>
      <c r="B1183" t="s">
        <v>5725</v>
      </c>
      <c r="C1183">
        <v>234</v>
      </c>
      <c r="D1183">
        <v>107</v>
      </c>
      <c r="E1183">
        <v>0</v>
      </c>
      <c r="F1183">
        <v>766</v>
      </c>
      <c r="G1183" t="s">
        <v>6768</v>
      </c>
      <c r="H1183">
        <v>13000</v>
      </c>
      <c r="I1183">
        <v>293501675</v>
      </c>
      <c r="J1183" t="s">
        <v>6552</v>
      </c>
      <c r="K1183" t="s">
        <v>5778</v>
      </c>
      <c r="L1183" t="s">
        <v>1208</v>
      </c>
      <c r="M1183">
        <v>704766</v>
      </c>
      <c r="N1183">
        <v>17540</v>
      </c>
      <c r="O1183" t="s">
        <v>6629</v>
      </c>
      <c r="P1183">
        <v>0</v>
      </c>
      <c r="Q1183" t="s">
        <v>9997</v>
      </c>
      <c r="R1183" t="s">
        <v>9998</v>
      </c>
      <c r="S1183">
        <v>2073</v>
      </c>
      <c r="T1183" t="s">
        <v>4989</v>
      </c>
      <c r="U1183" t="s">
        <v>4990</v>
      </c>
      <c r="V1183" t="s">
        <v>4991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4981</v>
      </c>
      <c r="B1184" t="s">
        <v>9999</v>
      </c>
      <c r="C1184">
        <v>258</v>
      </c>
      <c r="D1184">
        <v>102</v>
      </c>
      <c r="E1184">
        <v>20</v>
      </c>
      <c r="F1184">
        <v>54</v>
      </c>
      <c r="G1184" t="s">
        <v>10000</v>
      </c>
      <c r="H1184">
        <v>107</v>
      </c>
      <c r="I1184">
        <v>18600911</v>
      </c>
      <c r="J1184" t="s">
        <v>5241</v>
      </c>
      <c r="K1184" t="s">
        <v>9728</v>
      </c>
      <c r="L1184" t="s">
        <v>1209</v>
      </c>
      <c r="M1184">
        <v>125198</v>
      </c>
      <c r="N1184">
        <v>362</v>
      </c>
      <c r="O1184" t="s">
        <v>10001</v>
      </c>
      <c r="P1184">
        <v>6</v>
      </c>
      <c r="Q1184" t="s">
        <v>10002</v>
      </c>
      <c r="R1184" t="s">
        <v>10003</v>
      </c>
      <c r="S1184">
        <v>153</v>
      </c>
      <c r="T1184" t="s">
        <v>4989</v>
      </c>
      <c r="U1184" t="s">
        <v>4990</v>
      </c>
      <c r="V1184" t="s">
        <v>4991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4981</v>
      </c>
      <c r="B1185" t="s">
        <v>8174</v>
      </c>
      <c r="C1185">
        <v>108</v>
      </c>
      <c r="D1185">
        <v>100</v>
      </c>
      <c r="E1185">
        <v>64</v>
      </c>
      <c r="F1185">
        <v>296</v>
      </c>
      <c r="G1185" t="s">
        <v>7617</v>
      </c>
      <c r="H1185">
        <v>734</v>
      </c>
      <c r="I1185">
        <v>7204138</v>
      </c>
      <c r="J1185" t="s">
        <v>22</v>
      </c>
      <c r="K1185" t="s">
        <v>9691</v>
      </c>
      <c r="L1185" t="s">
        <v>1210</v>
      </c>
      <c r="M1185">
        <v>34809</v>
      </c>
      <c r="N1185">
        <v>2085</v>
      </c>
      <c r="O1185" t="s">
        <v>10004</v>
      </c>
      <c r="P1185">
        <v>0</v>
      </c>
      <c r="Q1185" t="s">
        <v>10005</v>
      </c>
      <c r="R1185" t="s">
        <v>10006</v>
      </c>
      <c r="S1185">
        <v>125</v>
      </c>
      <c r="T1185" t="s">
        <v>4989</v>
      </c>
      <c r="U1185" t="s">
        <v>4990</v>
      </c>
      <c r="V1185" t="s">
        <v>5039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4981</v>
      </c>
      <c r="B1186" t="s">
        <v>10007</v>
      </c>
      <c r="C1186">
        <v>81</v>
      </c>
      <c r="D1186">
        <v>126</v>
      </c>
      <c r="E1186">
        <v>80</v>
      </c>
      <c r="F1186">
        <v>225</v>
      </c>
      <c r="G1186" t="s">
        <v>10008</v>
      </c>
      <c r="H1186">
        <v>668</v>
      </c>
      <c r="I1186">
        <v>90800000</v>
      </c>
      <c r="J1186" t="s">
        <v>10009</v>
      </c>
      <c r="K1186" t="s">
        <v>9836</v>
      </c>
      <c r="L1186" t="s">
        <v>1211</v>
      </c>
      <c r="M1186">
        <v>126907</v>
      </c>
      <c r="N1186">
        <v>2004</v>
      </c>
      <c r="O1186" t="s">
        <v>10010</v>
      </c>
      <c r="P1186">
        <v>0</v>
      </c>
      <c r="Q1186" t="s">
        <v>10011</v>
      </c>
      <c r="R1186" t="s">
        <v>10012</v>
      </c>
      <c r="S1186">
        <v>235</v>
      </c>
      <c r="T1186" t="s">
        <v>4989</v>
      </c>
      <c r="U1186" t="s">
        <v>4990</v>
      </c>
      <c r="V1186" t="s">
        <v>5039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4981</v>
      </c>
      <c r="B1187" t="s">
        <v>8360</v>
      </c>
      <c r="C1187">
        <v>538</v>
      </c>
      <c r="D1187">
        <v>138</v>
      </c>
      <c r="E1187">
        <v>737</v>
      </c>
      <c r="F1187">
        <v>14000</v>
      </c>
      <c r="G1187" t="s">
        <v>5008</v>
      </c>
      <c r="H1187">
        <v>34000</v>
      </c>
      <c r="I1187">
        <v>150117807</v>
      </c>
      <c r="J1187" t="s">
        <v>6561</v>
      </c>
      <c r="K1187" t="s">
        <v>5252</v>
      </c>
      <c r="L1187" t="s">
        <v>1212</v>
      </c>
      <c r="M1187">
        <v>358416</v>
      </c>
      <c r="N1187">
        <v>83012</v>
      </c>
      <c r="O1187" t="s">
        <v>5511</v>
      </c>
      <c r="P1187">
        <v>5</v>
      </c>
      <c r="Q1187" t="s">
        <v>10013</v>
      </c>
      <c r="R1187" t="s">
        <v>10014</v>
      </c>
      <c r="S1187">
        <v>751</v>
      </c>
      <c r="T1187" t="s">
        <v>4989</v>
      </c>
      <c r="U1187" t="s">
        <v>4990</v>
      </c>
      <c r="V1187" t="s">
        <v>5452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4981</v>
      </c>
      <c r="B1188" t="s">
        <v>10015</v>
      </c>
      <c r="C1188">
        <v>224</v>
      </c>
      <c r="D1188">
        <v>108</v>
      </c>
      <c r="E1188">
        <v>98</v>
      </c>
      <c r="F1188">
        <v>723</v>
      </c>
      <c r="G1188" t="s">
        <v>8416</v>
      </c>
      <c r="H1188">
        <v>16000</v>
      </c>
      <c r="I1188">
        <v>163947053</v>
      </c>
      <c r="J1188" t="s">
        <v>6134</v>
      </c>
      <c r="K1188" t="s">
        <v>5225</v>
      </c>
      <c r="L1188" t="s">
        <v>1213</v>
      </c>
      <c r="M1188">
        <v>227824</v>
      </c>
      <c r="N1188">
        <v>18656</v>
      </c>
      <c r="O1188" t="s">
        <v>6662</v>
      </c>
      <c r="P1188">
        <v>1</v>
      </c>
      <c r="Q1188" t="s">
        <v>10016</v>
      </c>
      <c r="R1188" t="s">
        <v>10017</v>
      </c>
      <c r="S1188">
        <v>273</v>
      </c>
      <c r="T1188" t="s">
        <v>4989</v>
      </c>
      <c r="U1188" t="s">
        <v>4990</v>
      </c>
      <c r="V1188" t="s">
        <v>4991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4981</v>
      </c>
      <c r="B1189" t="s">
        <v>10018</v>
      </c>
      <c r="C1189">
        <v>129</v>
      </c>
      <c r="D1189">
        <v>105</v>
      </c>
      <c r="E1189">
        <v>78</v>
      </c>
      <c r="F1189">
        <v>298</v>
      </c>
      <c r="G1189" t="s">
        <v>10019</v>
      </c>
      <c r="H1189">
        <v>984</v>
      </c>
      <c r="I1189">
        <v>116735231</v>
      </c>
      <c r="J1189" t="s">
        <v>6790</v>
      </c>
      <c r="K1189" t="s">
        <v>5256</v>
      </c>
      <c r="L1189" t="s">
        <v>1214</v>
      </c>
      <c r="M1189">
        <v>56646</v>
      </c>
      <c r="N1189">
        <v>2129</v>
      </c>
      <c r="O1189" t="s">
        <v>10020</v>
      </c>
      <c r="P1189">
        <v>0</v>
      </c>
      <c r="Q1189" t="s">
        <v>10021</v>
      </c>
      <c r="R1189" t="s">
        <v>10022</v>
      </c>
      <c r="S1189">
        <v>336</v>
      </c>
      <c r="T1189" t="s">
        <v>4989</v>
      </c>
      <c r="U1189" t="s">
        <v>4990</v>
      </c>
      <c r="V1189" t="s">
        <v>5452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4981</v>
      </c>
      <c r="B1190" t="s">
        <v>5326</v>
      </c>
      <c r="C1190">
        <v>125</v>
      </c>
      <c r="D1190">
        <v>108</v>
      </c>
      <c r="E1190">
        <v>0</v>
      </c>
      <c r="F1190">
        <v>690</v>
      </c>
      <c r="G1190" t="s">
        <v>10023</v>
      </c>
      <c r="H1190">
        <v>1000</v>
      </c>
      <c r="I1190">
        <v>118500000</v>
      </c>
      <c r="J1190" t="s">
        <v>6511</v>
      </c>
      <c r="K1190" t="s">
        <v>8035</v>
      </c>
      <c r="L1190" t="s">
        <v>1215</v>
      </c>
      <c r="M1190">
        <v>340085</v>
      </c>
      <c r="N1190">
        <v>3660</v>
      </c>
      <c r="O1190" t="s">
        <v>10024</v>
      </c>
      <c r="P1190">
        <v>0</v>
      </c>
      <c r="Q1190" t="s">
        <v>10025</v>
      </c>
      <c r="R1190" t="s">
        <v>10026</v>
      </c>
      <c r="S1190">
        <v>327</v>
      </c>
      <c r="T1190" t="s">
        <v>4989</v>
      </c>
      <c r="U1190" t="s">
        <v>4990</v>
      </c>
      <c r="V1190" t="s">
        <v>5039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4981</v>
      </c>
      <c r="B1191" t="s">
        <v>6591</v>
      </c>
      <c r="C1191">
        <v>433</v>
      </c>
      <c r="D1191">
        <v>89</v>
      </c>
      <c r="E1191">
        <v>0</v>
      </c>
      <c r="F1191">
        <v>903</v>
      </c>
      <c r="G1191" t="s">
        <v>5351</v>
      </c>
      <c r="H1191">
        <v>19000</v>
      </c>
      <c r="I1191">
        <v>126546825</v>
      </c>
      <c r="J1191" t="s">
        <v>7276</v>
      </c>
      <c r="K1191" t="s">
        <v>5043</v>
      </c>
      <c r="L1191" t="s">
        <v>1216</v>
      </c>
      <c r="M1191">
        <v>327367</v>
      </c>
      <c r="N1191">
        <v>32325</v>
      </c>
      <c r="O1191" t="s">
        <v>9176</v>
      </c>
      <c r="P1191">
        <v>0</v>
      </c>
      <c r="Q1191" t="s">
        <v>10027</v>
      </c>
      <c r="R1191" t="s">
        <v>10028</v>
      </c>
      <c r="S1191">
        <v>918</v>
      </c>
      <c r="T1191" t="s">
        <v>4989</v>
      </c>
      <c r="U1191" t="s">
        <v>6174</v>
      </c>
      <c r="V1191" t="s">
        <v>5452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4981</v>
      </c>
      <c r="B1192" t="s">
        <v>10029</v>
      </c>
      <c r="C1192">
        <v>362</v>
      </c>
      <c r="D1192">
        <v>129</v>
      </c>
      <c r="E1192">
        <v>456</v>
      </c>
      <c r="F1192">
        <v>716</v>
      </c>
      <c r="G1192" t="s">
        <v>9580</v>
      </c>
      <c r="H1192">
        <v>1000</v>
      </c>
      <c r="I1192">
        <v>166147885</v>
      </c>
      <c r="J1192" t="s">
        <v>5140</v>
      </c>
      <c r="K1192" t="s">
        <v>6123</v>
      </c>
      <c r="L1192" t="s">
        <v>1217</v>
      </c>
      <c r="M1192">
        <v>220020</v>
      </c>
      <c r="N1192">
        <v>4585</v>
      </c>
      <c r="O1192" t="s">
        <v>5573</v>
      </c>
      <c r="P1192">
        <v>0</v>
      </c>
      <c r="Q1192" t="s">
        <v>10030</v>
      </c>
      <c r="R1192" t="s">
        <v>10031</v>
      </c>
      <c r="S1192">
        <v>1360</v>
      </c>
      <c r="T1192" t="s">
        <v>4989</v>
      </c>
      <c r="U1192" t="s">
        <v>4990</v>
      </c>
      <c r="V1192" t="s">
        <v>5452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4981</v>
      </c>
      <c r="B1193" t="s">
        <v>8951</v>
      </c>
      <c r="C1193">
        <v>93</v>
      </c>
      <c r="D1193">
        <v>84</v>
      </c>
      <c r="E1193">
        <v>0</v>
      </c>
      <c r="F1193">
        <v>2000</v>
      </c>
      <c r="G1193" t="s">
        <v>5374</v>
      </c>
      <c r="H1193">
        <v>13000</v>
      </c>
      <c r="I1193">
        <v>111760631</v>
      </c>
      <c r="J1193" t="s">
        <v>7457</v>
      </c>
      <c r="K1193" t="s">
        <v>6436</v>
      </c>
      <c r="L1193" t="s">
        <v>1218</v>
      </c>
      <c r="M1193">
        <v>40227</v>
      </c>
      <c r="N1193">
        <v>22935</v>
      </c>
      <c r="O1193" t="s">
        <v>9741</v>
      </c>
      <c r="P1193">
        <v>3</v>
      </c>
      <c r="Q1193" t="s">
        <v>10032</v>
      </c>
      <c r="R1193" t="s">
        <v>10033</v>
      </c>
      <c r="S1193">
        <v>188</v>
      </c>
      <c r="T1193" t="s">
        <v>4989</v>
      </c>
      <c r="U1193" t="s">
        <v>4990</v>
      </c>
      <c r="V1193" t="s">
        <v>5039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4981</v>
      </c>
      <c r="B1194" t="s">
        <v>6060</v>
      </c>
      <c r="C1194">
        <v>71</v>
      </c>
      <c r="D1194">
        <v>149</v>
      </c>
      <c r="E1194">
        <v>541</v>
      </c>
      <c r="F1194">
        <v>1000</v>
      </c>
      <c r="G1194" t="s">
        <v>5516</v>
      </c>
      <c r="H1194">
        <v>18000</v>
      </c>
      <c r="I1194">
        <v>108706165</v>
      </c>
      <c r="J1194" t="s">
        <v>6716</v>
      </c>
      <c r="K1194" t="s">
        <v>5061</v>
      </c>
      <c r="L1194" t="s">
        <v>1219</v>
      </c>
      <c r="M1194">
        <v>99558</v>
      </c>
      <c r="N1194">
        <v>31349</v>
      </c>
      <c r="O1194" t="s">
        <v>5322</v>
      </c>
      <c r="P1194">
        <v>3</v>
      </c>
      <c r="Q1194" t="s">
        <v>10034</v>
      </c>
      <c r="R1194" t="s">
        <v>10035</v>
      </c>
      <c r="S1194">
        <v>236</v>
      </c>
      <c r="T1194" t="s">
        <v>4989</v>
      </c>
      <c r="U1194" t="s">
        <v>4990</v>
      </c>
      <c r="V1194" t="s">
        <v>5452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4981</v>
      </c>
      <c r="B1195" t="s">
        <v>5639</v>
      </c>
      <c r="C1195">
        <v>104</v>
      </c>
      <c r="D1195">
        <v>94</v>
      </c>
      <c r="E1195">
        <v>189</v>
      </c>
      <c r="F1195">
        <v>597</v>
      </c>
      <c r="G1195" t="s">
        <v>8243</v>
      </c>
      <c r="H1195">
        <v>3000</v>
      </c>
      <c r="I1195">
        <v>138614544</v>
      </c>
      <c r="J1195" t="s">
        <v>7473</v>
      </c>
      <c r="K1195" t="s">
        <v>8242</v>
      </c>
      <c r="L1195" t="s">
        <v>1220</v>
      </c>
      <c r="M1195">
        <v>75152</v>
      </c>
      <c r="N1195">
        <v>7014</v>
      </c>
      <c r="O1195" t="s">
        <v>9036</v>
      </c>
      <c r="P1195">
        <v>15</v>
      </c>
      <c r="Q1195" t="s">
        <v>10036</v>
      </c>
      <c r="R1195" t="s">
        <v>10037</v>
      </c>
      <c r="S1195">
        <v>288</v>
      </c>
      <c r="T1195" t="s">
        <v>4989</v>
      </c>
      <c r="U1195" t="s">
        <v>4990</v>
      </c>
      <c r="V1195" t="s">
        <v>5039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4981</v>
      </c>
      <c r="B1196" t="s">
        <v>5149</v>
      </c>
      <c r="C1196">
        <v>319</v>
      </c>
      <c r="D1196">
        <v>121</v>
      </c>
      <c r="E1196">
        <v>532</v>
      </c>
      <c r="F1196">
        <v>127</v>
      </c>
      <c r="G1196" t="s">
        <v>10038</v>
      </c>
      <c r="H1196">
        <v>480</v>
      </c>
      <c r="I1196">
        <v>125069696</v>
      </c>
      <c r="J1196" t="s">
        <v>10039</v>
      </c>
      <c r="K1196" t="s">
        <v>10040</v>
      </c>
      <c r="L1196" t="s">
        <v>1221</v>
      </c>
      <c r="M1196">
        <v>203963</v>
      </c>
      <c r="N1196">
        <v>1261</v>
      </c>
      <c r="O1196" t="s">
        <v>10041</v>
      </c>
      <c r="P1196">
        <v>0</v>
      </c>
      <c r="Q1196" t="s">
        <v>10042</v>
      </c>
      <c r="R1196" t="s">
        <v>10043</v>
      </c>
      <c r="S1196">
        <v>420</v>
      </c>
      <c r="T1196" t="s">
        <v>4989</v>
      </c>
      <c r="U1196" t="s">
        <v>4990</v>
      </c>
      <c r="V1196" t="s">
        <v>5452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5588</v>
      </c>
      <c r="B1197" t="s">
        <v>9521</v>
      </c>
      <c r="C1197">
        <v>41</v>
      </c>
      <c r="D1197">
        <v>128</v>
      </c>
      <c r="E1197">
        <v>545</v>
      </c>
      <c r="F1197">
        <v>251</v>
      </c>
      <c r="G1197" t="s">
        <v>10044</v>
      </c>
      <c r="H1197">
        <v>15000</v>
      </c>
      <c r="I1197">
        <v>107458785</v>
      </c>
      <c r="J1197" t="s">
        <v>10045</v>
      </c>
      <c r="K1197" t="s">
        <v>5231</v>
      </c>
      <c r="L1197" t="s">
        <v>1222</v>
      </c>
      <c r="M1197">
        <v>71754</v>
      </c>
      <c r="N1197">
        <v>16751</v>
      </c>
      <c r="O1197" t="s">
        <v>10046</v>
      </c>
      <c r="P1197">
        <v>3</v>
      </c>
      <c r="Q1197" t="s">
        <v>10047</v>
      </c>
      <c r="R1197" t="s">
        <v>10048</v>
      </c>
      <c r="S1197">
        <v>166</v>
      </c>
      <c r="T1197" t="s">
        <v>4989</v>
      </c>
      <c r="U1197" t="s">
        <v>4990</v>
      </c>
      <c r="V1197" t="s">
        <v>5039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4981</v>
      </c>
      <c r="B1198" t="s">
        <v>5239</v>
      </c>
      <c r="C1198">
        <v>300</v>
      </c>
      <c r="D1198">
        <v>134</v>
      </c>
      <c r="E1198">
        <v>0</v>
      </c>
      <c r="F1198">
        <v>336</v>
      </c>
      <c r="G1198" t="s">
        <v>8068</v>
      </c>
      <c r="H1198">
        <v>1000</v>
      </c>
      <c r="I1198">
        <v>102310175</v>
      </c>
      <c r="J1198" t="s">
        <v>7452</v>
      </c>
      <c r="K1198" t="s">
        <v>10049</v>
      </c>
      <c r="L1198" t="s">
        <v>1223</v>
      </c>
      <c r="M1198">
        <v>64989</v>
      </c>
      <c r="N1198">
        <v>2676</v>
      </c>
      <c r="O1198" t="s">
        <v>5387</v>
      </c>
      <c r="P1198">
        <v>0</v>
      </c>
      <c r="Q1198" t="s">
        <v>10050</v>
      </c>
      <c r="R1198" t="s">
        <v>10051</v>
      </c>
      <c r="S1198">
        <v>279</v>
      </c>
      <c r="T1198" t="s">
        <v>4989</v>
      </c>
      <c r="U1198" t="s">
        <v>4990</v>
      </c>
      <c r="V1198" t="s">
        <v>5452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4981</v>
      </c>
      <c r="B1199" t="s">
        <v>5536</v>
      </c>
      <c r="C1199">
        <v>556</v>
      </c>
      <c r="D1199">
        <v>120</v>
      </c>
      <c r="E1199">
        <v>21000</v>
      </c>
      <c r="F1199">
        <v>81</v>
      </c>
      <c r="G1199" t="s">
        <v>10052</v>
      </c>
      <c r="H1199">
        <v>10000</v>
      </c>
      <c r="I1199">
        <v>96917897</v>
      </c>
      <c r="J1199" t="s">
        <v>6239</v>
      </c>
      <c r="K1199" t="s">
        <v>5112</v>
      </c>
      <c r="L1199" t="s">
        <v>1224</v>
      </c>
      <c r="M1199">
        <v>479453</v>
      </c>
      <c r="N1199">
        <v>10555</v>
      </c>
      <c r="O1199" t="s">
        <v>10053</v>
      </c>
      <c r="P1199">
        <v>0</v>
      </c>
      <c r="Q1199" t="s">
        <v>10054</v>
      </c>
      <c r="R1199" t="s">
        <v>10055</v>
      </c>
      <c r="S1199">
        <v>696</v>
      </c>
      <c r="T1199" t="s">
        <v>4989</v>
      </c>
      <c r="U1199" t="s">
        <v>4990</v>
      </c>
      <c r="V1199" t="s">
        <v>4991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4981</v>
      </c>
      <c r="B1200" t="s">
        <v>10056</v>
      </c>
      <c r="C1200">
        <v>161</v>
      </c>
      <c r="D1200">
        <v>129</v>
      </c>
      <c r="E1200">
        <v>42</v>
      </c>
      <c r="F1200">
        <v>49</v>
      </c>
      <c r="G1200" t="s">
        <v>10057</v>
      </c>
      <c r="H1200">
        <v>97</v>
      </c>
      <c r="I1200">
        <v>93952276</v>
      </c>
      <c r="J1200" t="s">
        <v>6134</v>
      </c>
      <c r="K1200" t="s">
        <v>10058</v>
      </c>
      <c r="L1200" t="s">
        <v>1225</v>
      </c>
      <c r="M1200">
        <v>132048</v>
      </c>
      <c r="N1200">
        <v>318</v>
      </c>
      <c r="O1200" t="s">
        <v>10059</v>
      </c>
      <c r="P1200">
        <v>7</v>
      </c>
      <c r="Q1200" t="s">
        <v>10060</v>
      </c>
      <c r="R1200" t="s">
        <v>10061</v>
      </c>
      <c r="S1200">
        <v>203</v>
      </c>
      <c r="T1200" t="s">
        <v>4989</v>
      </c>
      <c r="U1200" t="s">
        <v>4990</v>
      </c>
      <c r="V1200" t="s">
        <v>4991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4981</v>
      </c>
      <c r="B1201" t="s">
        <v>9583</v>
      </c>
      <c r="C1201">
        <v>151</v>
      </c>
      <c r="D1201">
        <v>89</v>
      </c>
      <c r="E1201">
        <v>119</v>
      </c>
      <c r="F1201">
        <v>807</v>
      </c>
      <c r="G1201" t="s">
        <v>7111</v>
      </c>
      <c r="H1201">
        <v>2000</v>
      </c>
      <c r="I1201">
        <v>90703745</v>
      </c>
      <c r="J1201" t="s">
        <v>22</v>
      </c>
      <c r="K1201" t="s">
        <v>10062</v>
      </c>
      <c r="L1201" t="s">
        <v>1226</v>
      </c>
      <c r="M1201">
        <v>93748</v>
      </c>
      <c r="N1201">
        <v>5855</v>
      </c>
      <c r="O1201" t="s">
        <v>9585</v>
      </c>
      <c r="P1201">
        <v>8</v>
      </c>
      <c r="Q1201" t="s">
        <v>10063</v>
      </c>
      <c r="R1201" t="s">
        <v>10064</v>
      </c>
      <c r="S1201">
        <v>410</v>
      </c>
      <c r="T1201" t="s">
        <v>4989</v>
      </c>
      <c r="U1201" t="s">
        <v>4990</v>
      </c>
      <c r="V1201" t="s">
        <v>4991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4981</v>
      </c>
      <c r="B1202" t="s">
        <v>10065</v>
      </c>
      <c r="C1202">
        <v>212</v>
      </c>
      <c r="D1202">
        <v>116</v>
      </c>
      <c r="E1202">
        <v>0</v>
      </c>
      <c r="F1202">
        <v>71</v>
      </c>
      <c r="G1202" t="s">
        <v>10066</v>
      </c>
      <c r="H1202">
        <v>287</v>
      </c>
      <c r="I1202">
        <v>89138076</v>
      </c>
      <c r="J1202" t="s">
        <v>9107</v>
      </c>
      <c r="K1202" t="s">
        <v>10067</v>
      </c>
      <c r="L1202" t="s">
        <v>1227</v>
      </c>
      <c r="M1202">
        <v>98535</v>
      </c>
      <c r="N1202">
        <v>600</v>
      </c>
      <c r="O1202" t="s">
        <v>6285</v>
      </c>
      <c r="P1202">
        <v>4</v>
      </c>
      <c r="Q1202" t="s">
        <v>10068</v>
      </c>
      <c r="R1202" t="s">
        <v>10069</v>
      </c>
      <c r="S1202">
        <v>734</v>
      </c>
      <c r="T1202" t="s">
        <v>4989</v>
      </c>
      <c r="U1202" t="s">
        <v>4990</v>
      </c>
      <c r="V1202" t="s">
        <v>5452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4981</v>
      </c>
      <c r="B1203" t="s">
        <v>5326</v>
      </c>
      <c r="C1203">
        <v>111</v>
      </c>
      <c r="D1203">
        <v>118</v>
      </c>
      <c r="E1203">
        <v>0</v>
      </c>
      <c r="F1203">
        <v>690</v>
      </c>
      <c r="G1203" t="s">
        <v>10023</v>
      </c>
      <c r="H1203">
        <v>1000</v>
      </c>
      <c r="I1203">
        <v>87666629</v>
      </c>
      <c r="J1203" t="s">
        <v>10070</v>
      </c>
      <c r="K1203" t="s">
        <v>8035</v>
      </c>
      <c r="L1203" t="s">
        <v>1228</v>
      </c>
      <c r="M1203">
        <v>283480</v>
      </c>
      <c r="N1203">
        <v>3986</v>
      </c>
      <c r="O1203" t="s">
        <v>10024</v>
      </c>
      <c r="P1203">
        <v>0</v>
      </c>
      <c r="Q1203" t="s">
        <v>10071</v>
      </c>
      <c r="R1203" t="s">
        <v>10072</v>
      </c>
      <c r="S1203">
        <v>263</v>
      </c>
      <c r="T1203" t="s">
        <v>4989</v>
      </c>
      <c r="U1203" t="s">
        <v>4990</v>
      </c>
      <c r="V1203" t="s">
        <v>5039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4981</v>
      </c>
      <c r="B1204" t="s">
        <v>10073</v>
      </c>
      <c r="C1204">
        <v>173</v>
      </c>
      <c r="D1204">
        <v>107</v>
      </c>
      <c r="E1204">
        <v>164</v>
      </c>
      <c r="F1204">
        <v>723</v>
      </c>
      <c r="G1204" t="s">
        <v>8387</v>
      </c>
      <c r="H1204">
        <v>8000</v>
      </c>
      <c r="I1204">
        <v>90353764</v>
      </c>
      <c r="J1204" t="s">
        <v>5804</v>
      </c>
      <c r="K1204" t="s">
        <v>6000</v>
      </c>
      <c r="L1204" t="s">
        <v>1229</v>
      </c>
      <c r="M1204">
        <v>85629</v>
      </c>
      <c r="N1204">
        <v>12556</v>
      </c>
      <c r="O1204" t="s">
        <v>6662</v>
      </c>
      <c r="P1204">
        <v>2</v>
      </c>
      <c r="Q1204" t="s">
        <v>10074</v>
      </c>
      <c r="R1204" t="s">
        <v>10075</v>
      </c>
      <c r="S1204">
        <v>144</v>
      </c>
      <c r="T1204" t="s">
        <v>4989</v>
      </c>
      <c r="U1204" t="s">
        <v>4990</v>
      </c>
      <c r="V1204" t="s">
        <v>5452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4981</v>
      </c>
      <c r="B1205" t="s">
        <v>8911</v>
      </c>
      <c r="C1205">
        <v>181</v>
      </c>
      <c r="D1205">
        <v>155</v>
      </c>
      <c r="E1205">
        <v>0</v>
      </c>
      <c r="F1205">
        <v>10000</v>
      </c>
      <c r="G1205" t="s">
        <v>5601</v>
      </c>
      <c r="H1205">
        <v>18000</v>
      </c>
      <c r="I1205">
        <v>82522790</v>
      </c>
      <c r="J1205" t="s">
        <v>10076</v>
      </c>
      <c r="K1205" t="s">
        <v>5455</v>
      </c>
      <c r="L1205" t="s">
        <v>1230</v>
      </c>
      <c r="M1205">
        <v>143835</v>
      </c>
      <c r="N1205">
        <v>42220</v>
      </c>
      <c r="O1205" t="s">
        <v>5330</v>
      </c>
      <c r="P1205">
        <v>0</v>
      </c>
      <c r="Q1205" t="s">
        <v>10077</v>
      </c>
      <c r="R1205" t="s">
        <v>10078</v>
      </c>
      <c r="S1205">
        <v>654</v>
      </c>
      <c r="T1205" t="s">
        <v>4989</v>
      </c>
      <c r="U1205" t="s">
        <v>4990</v>
      </c>
      <c r="V1205" t="s">
        <v>5452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4981</v>
      </c>
      <c r="B1206" t="s">
        <v>7964</v>
      </c>
      <c r="C1206">
        <v>252</v>
      </c>
      <c r="D1206">
        <v>123</v>
      </c>
      <c r="E1206">
        <v>0</v>
      </c>
      <c r="F1206">
        <v>923</v>
      </c>
      <c r="G1206" t="s">
        <v>9189</v>
      </c>
      <c r="H1206">
        <v>11000</v>
      </c>
      <c r="I1206">
        <v>94125426</v>
      </c>
      <c r="J1206" t="s">
        <v>10079</v>
      </c>
      <c r="K1206" t="s">
        <v>6921</v>
      </c>
      <c r="L1206" t="s">
        <v>1231</v>
      </c>
      <c r="M1206">
        <v>79264</v>
      </c>
      <c r="N1206">
        <v>13321</v>
      </c>
      <c r="O1206" t="s">
        <v>9340</v>
      </c>
      <c r="P1206">
        <v>2</v>
      </c>
      <c r="Q1206" t="s">
        <v>10080</v>
      </c>
      <c r="R1206" t="s">
        <v>10081</v>
      </c>
      <c r="S1206">
        <v>277</v>
      </c>
      <c r="T1206" t="s">
        <v>4989</v>
      </c>
      <c r="U1206" t="s">
        <v>4990</v>
      </c>
      <c r="V1206" t="s">
        <v>4991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4981</v>
      </c>
      <c r="B1207" t="s">
        <v>9090</v>
      </c>
      <c r="C1207">
        <v>216</v>
      </c>
      <c r="D1207">
        <v>128</v>
      </c>
      <c r="E1207">
        <v>241</v>
      </c>
      <c r="F1207">
        <v>898</v>
      </c>
      <c r="G1207" t="s">
        <v>5078</v>
      </c>
      <c r="H1207">
        <v>11000</v>
      </c>
      <c r="I1207">
        <v>95001343</v>
      </c>
      <c r="J1207" t="s">
        <v>6314</v>
      </c>
      <c r="K1207" t="s">
        <v>5289</v>
      </c>
      <c r="L1207" t="s">
        <v>1232</v>
      </c>
      <c r="M1207">
        <v>66511</v>
      </c>
      <c r="N1207">
        <v>16911</v>
      </c>
      <c r="O1207" t="s">
        <v>7704</v>
      </c>
      <c r="P1207">
        <v>0</v>
      </c>
      <c r="Q1207" t="s">
        <v>10082</v>
      </c>
      <c r="R1207" t="s">
        <v>10083</v>
      </c>
      <c r="S1207">
        <v>200</v>
      </c>
      <c r="T1207" t="s">
        <v>4989</v>
      </c>
      <c r="U1207" t="s">
        <v>4990</v>
      </c>
      <c r="V1207" t="s">
        <v>4991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4981</v>
      </c>
      <c r="B1208" t="s">
        <v>7139</v>
      </c>
      <c r="C1208">
        <v>203</v>
      </c>
      <c r="D1208">
        <v>139</v>
      </c>
      <c r="E1208">
        <v>333</v>
      </c>
      <c r="F1208">
        <v>1000</v>
      </c>
      <c r="G1208" t="s">
        <v>5926</v>
      </c>
      <c r="H1208">
        <v>22000</v>
      </c>
      <c r="I1208">
        <v>81292135</v>
      </c>
      <c r="J1208" t="s">
        <v>6716</v>
      </c>
      <c r="K1208" t="s">
        <v>5546</v>
      </c>
      <c r="L1208" t="s">
        <v>1233</v>
      </c>
      <c r="M1208">
        <v>137891</v>
      </c>
      <c r="N1208">
        <v>36810</v>
      </c>
      <c r="O1208" t="s">
        <v>4996</v>
      </c>
      <c r="P1208">
        <v>1</v>
      </c>
      <c r="Q1208" t="s">
        <v>10084</v>
      </c>
      <c r="R1208" t="s">
        <v>10085</v>
      </c>
      <c r="S1208">
        <v>696</v>
      </c>
      <c r="T1208" t="s">
        <v>4989</v>
      </c>
      <c r="U1208" t="s">
        <v>4990</v>
      </c>
      <c r="V1208" t="s">
        <v>5452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4981</v>
      </c>
      <c r="B1209" t="s">
        <v>7825</v>
      </c>
      <c r="C1209">
        <v>218</v>
      </c>
      <c r="D1209">
        <v>109</v>
      </c>
      <c r="E1209">
        <v>101</v>
      </c>
      <c r="F1209">
        <v>839</v>
      </c>
      <c r="G1209" t="s">
        <v>8175</v>
      </c>
      <c r="H1209">
        <v>13000</v>
      </c>
      <c r="I1209">
        <v>86208010</v>
      </c>
      <c r="J1209" t="s">
        <v>22</v>
      </c>
      <c r="K1209" t="s">
        <v>5420</v>
      </c>
      <c r="L1209" t="s">
        <v>1234</v>
      </c>
      <c r="M1209">
        <v>97045</v>
      </c>
      <c r="N1209">
        <v>16179</v>
      </c>
      <c r="O1209" t="s">
        <v>8628</v>
      </c>
      <c r="P1209">
        <v>1</v>
      </c>
      <c r="Q1209" t="s">
        <v>10086</v>
      </c>
      <c r="R1209" t="s">
        <v>10087</v>
      </c>
      <c r="S1209">
        <v>285</v>
      </c>
      <c r="T1209" t="s">
        <v>4989</v>
      </c>
      <c r="U1209" t="s">
        <v>4990</v>
      </c>
      <c r="V1209" t="s">
        <v>4991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4981</v>
      </c>
      <c r="B1210" t="s">
        <v>9095</v>
      </c>
      <c r="C1210">
        <v>118</v>
      </c>
      <c r="D1210">
        <v>120</v>
      </c>
      <c r="E1210">
        <v>155</v>
      </c>
      <c r="F1210">
        <v>249</v>
      </c>
      <c r="G1210" t="s">
        <v>5256</v>
      </c>
      <c r="H1210">
        <v>23000</v>
      </c>
      <c r="I1210">
        <v>81593527</v>
      </c>
      <c r="J1210" t="s">
        <v>7647</v>
      </c>
      <c r="K1210" t="s">
        <v>5240</v>
      </c>
      <c r="L1210" t="s">
        <v>1235</v>
      </c>
      <c r="M1210">
        <v>48806</v>
      </c>
      <c r="N1210">
        <v>24300</v>
      </c>
      <c r="O1210" t="s">
        <v>10088</v>
      </c>
      <c r="P1210">
        <v>1</v>
      </c>
      <c r="Q1210" t="s">
        <v>10089</v>
      </c>
      <c r="R1210" t="s">
        <v>10090</v>
      </c>
      <c r="S1210">
        <v>263</v>
      </c>
      <c r="T1210" t="s">
        <v>4989</v>
      </c>
      <c r="U1210" t="s">
        <v>4990</v>
      </c>
      <c r="V1210" t="s">
        <v>5039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4981</v>
      </c>
      <c r="B1211" t="s">
        <v>6913</v>
      </c>
      <c r="C1211">
        <v>241</v>
      </c>
      <c r="D1211">
        <v>121</v>
      </c>
      <c r="E1211">
        <v>278</v>
      </c>
      <c r="F1211">
        <v>808</v>
      </c>
      <c r="G1211" t="s">
        <v>5175</v>
      </c>
      <c r="H1211">
        <v>22000</v>
      </c>
      <c r="I1211">
        <v>75274748</v>
      </c>
      <c r="J1211" t="s">
        <v>7045</v>
      </c>
      <c r="K1211" t="s">
        <v>6404</v>
      </c>
      <c r="L1211" t="s">
        <v>1236</v>
      </c>
      <c r="M1211">
        <v>130661</v>
      </c>
      <c r="N1211">
        <v>36010</v>
      </c>
      <c r="O1211" t="s">
        <v>5845</v>
      </c>
      <c r="P1211">
        <v>2</v>
      </c>
      <c r="Q1211" t="s">
        <v>10091</v>
      </c>
      <c r="R1211" t="s">
        <v>10092</v>
      </c>
      <c r="S1211">
        <v>304</v>
      </c>
      <c r="T1211" t="s">
        <v>4989</v>
      </c>
      <c r="U1211" t="s">
        <v>4990</v>
      </c>
      <c r="V1211" t="s">
        <v>4991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4981</v>
      </c>
      <c r="B1212" t="s">
        <v>6081</v>
      </c>
      <c r="C1212">
        <v>119</v>
      </c>
      <c r="D1212">
        <v>102</v>
      </c>
      <c r="E1212">
        <v>167</v>
      </c>
      <c r="F1212">
        <v>655</v>
      </c>
      <c r="G1212" t="s">
        <v>10093</v>
      </c>
      <c r="H1212">
        <v>2000</v>
      </c>
      <c r="I1212">
        <v>90835030</v>
      </c>
      <c r="J1212" t="s">
        <v>6725</v>
      </c>
      <c r="K1212" t="s">
        <v>8551</v>
      </c>
      <c r="L1212" t="s">
        <v>1237</v>
      </c>
      <c r="M1212">
        <v>28621</v>
      </c>
      <c r="N1212">
        <v>5178</v>
      </c>
      <c r="O1212" t="s">
        <v>6845</v>
      </c>
      <c r="P1212">
        <v>0</v>
      </c>
      <c r="Q1212" t="s">
        <v>10094</v>
      </c>
      <c r="R1212" t="s">
        <v>10095</v>
      </c>
      <c r="S1212">
        <v>58</v>
      </c>
      <c r="T1212" t="s">
        <v>4989</v>
      </c>
      <c r="U1212" t="s">
        <v>4990</v>
      </c>
      <c r="V1212" t="s">
        <v>4991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4981</v>
      </c>
      <c r="B1213" t="s">
        <v>6313</v>
      </c>
      <c r="C1213">
        <v>89</v>
      </c>
      <c r="D1213">
        <v>117</v>
      </c>
      <c r="E1213">
        <v>0</v>
      </c>
      <c r="F1213">
        <v>322</v>
      </c>
      <c r="G1213" t="s">
        <v>10096</v>
      </c>
      <c r="H1213">
        <v>855</v>
      </c>
      <c r="I1213">
        <v>72455275</v>
      </c>
      <c r="J1213" t="s">
        <v>10097</v>
      </c>
      <c r="K1213" t="s">
        <v>4986</v>
      </c>
      <c r="L1213" t="s">
        <v>1238</v>
      </c>
      <c r="M1213">
        <v>113068</v>
      </c>
      <c r="N1213">
        <v>2144</v>
      </c>
      <c r="O1213" t="s">
        <v>10098</v>
      </c>
      <c r="P1213">
        <v>1</v>
      </c>
      <c r="Q1213" t="s">
        <v>10099</v>
      </c>
      <c r="R1213" t="s">
        <v>10100</v>
      </c>
      <c r="S1213">
        <v>382</v>
      </c>
      <c r="T1213" t="s">
        <v>4989</v>
      </c>
      <c r="U1213" t="s">
        <v>4990</v>
      </c>
      <c r="V1213" t="s">
        <v>5452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4981</v>
      </c>
      <c r="B1214" t="s">
        <v>8052</v>
      </c>
      <c r="C1214">
        <v>209</v>
      </c>
      <c r="D1214">
        <v>178</v>
      </c>
      <c r="E1214">
        <v>138</v>
      </c>
      <c r="F1214">
        <v>748</v>
      </c>
      <c r="G1214" t="s">
        <v>10101</v>
      </c>
      <c r="H1214">
        <v>904</v>
      </c>
      <c r="I1214">
        <v>75305995</v>
      </c>
      <c r="J1214" t="s">
        <v>8465</v>
      </c>
      <c r="K1214" t="s">
        <v>7434</v>
      </c>
      <c r="L1214" t="s">
        <v>1239</v>
      </c>
      <c r="M1214">
        <v>110394</v>
      </c>
      <c r="N1214">
        <v>5074</v>
      </c>
      <c r="O1214" t="s">
        <v>5079</v>
      </c>
      <c r="P1214">
        <v>0</v>
      </c>
      <c r="Q1214" t="s">
        <v>10102</v>
      </c>
      <c r="R1214" t="s">
        <v>10103</v>
      </c>
      <c r="S1214">
        <v>433</v>
      </c>
      <c r="T1214" t="s">
        <v>4989</v>
      </c>
      <c r="U1214" t="s">
        <v>4990</v>
      </c>
      <c r="V1214" t="s">
        <v>4991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5588</v>
      </c>
      <c r="B1215" t="s">
        <v>8091</v>
      </c>
      <c r="C1215">
        <v>374</v>
      </c>
      <c r="D1215">
        <v>147</v>
      </c>
      <c r="E1215">
        <v>436</v>
      </c>
      <c r="F1215">
        <v>175</v>
      </c>
      <c r="G1215" t="s">
        <v>10104</v>
      </c>
      <c r="H1215">
        <v>3000</v>
      </c>
      <c r="I1215">
        <v>74098862</v>
      </c>
      <c r="J1215" t="s">
        <v>6226</v>
      </c>
      <c r="K1215" t="s">
        <v>5782</v>
      </c>
      <c r="L1215" t="s">
        <v>1240</v>
      </c>
      <c r="M1215">
        <v>656640</v>
      </c>
      <c r="N1215">
        <v>3924</v>
      </c>
      <c r="O1215" t="s">
        <v>10105</v>
      </c>
      <c r="P1215">
        <v>1</v>
      </c>
      <c r="Q1215" t="s">
        <v>10106</v>
      </c>
      <c r="R1215" t="s">
        <v>10107</v>
      </c>
      <c r="S1215">
        <v>1732</v>
      </c>
      <c r="T1215" t="s">
        <v>4989</v>
      </c>
      <c r="U1215" t="s">
        <v>4990</v>
      </c>
      <c r="V1215" t="s">
        <v>5452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4981</v>
      </c>
      <c r="B1216" t="s">
        <v>7008</v>
      </c>
      <c r="C1216">
        <v>235</v>
      </c>
      <c r="D1216">
        <v>90</v>
      </c>
      <c r="E1216">
        <v>38</v>
      </c>
      <c r="F1216">
        <v>882</v>
      </c>
      <c r="G1216" t="s">
        <v>5696</v>
      </c>
      <c r="H1216">
        <v>2000</v>
      </c>
      <c r="I1216">
        <v>72266306</v>
      </c>
      <c r="J1216" t="s">
        <v>6730</v>
      </c>
      <c r="K1216" t="s">
        <v>5411</v>
      </c>
      <c r="L1216" t="s">
        <v>1241</v>
      </c>
      <c r="M1216">
        <v>127528</v>
      </c>
      <c r="N1216">
        <v>6775</v>
      </c>
      <c r="O1216" t="s">
        <v>5118</v>
      </c>
      <c r="P1216">
        <v>4</v>
      </c>
      <c r="Q1216" t="s">
        <v>10108</v>
      </c>
      <c r="R1216" t="s">
        <v>10109</v>
      </c>
      <c r="S1216">
        <v>422</v>
      </c>
      <c r="T1216" t="s">
        <v>4989</v>
      </c>
      <c r="U1216" t="s">
        <v>4990</v>
      </c>
      <c r="V1216" t="s">
        <v>4991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4981</v>
      </c>
      <c r="B1217" t="s">
        <v>9897</v>
      </c>
      <c r="C1217">
        <v>215</v>
      </c>
      <c r="D1217">
        <v>105</v>
      </c>
      <c r="E1217">
        <v>29</v>
      </c>
      <c r="F1217">
        <v>257</v>
      </c>
      <c r="G1217" t="s">
        <v>5170</v>
      </c>
      <c r="H1217">
        <v>24000</v>
      </c>
      <c r="I1217">
        <v>71347010</v>
      </c>
      <c r="J1217" t="s">
        <v>6351</v>
      </c>
      <c r="K1217" t="s">
        <v>5028</v>
      </c>
      <c r="L1217" t="s">
        <v>1242</v>
      </c>
      <c r="M1217">
        <v>166194</v>
      </c>
      <c r="N1217">
        <v>28928</v>
      </c>
      <c r="O1217" t="s">
        <v>10110</v>
      </c>
      <c r="P1217">
        <v>2</v>
      </c>
      <c r="Q1217" t="s">
        <v>10111</v>
      </c>
      <c r="R1217" t="s">
        <v>10112</v>
      </c>
      <c r="S1217">
        <v>215</v>
      </c>
      <c r="T1217" t="s">
        <v>4989</v>
      </c>
      <c r="U1217" t="s">
        <v>4990</v>
      </c>
      <c r="V1217" t="s">
        <v>5452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4981</v>
      </c>
      <c r="B1218" t="s">
        <v>7825</v>
      </c>
      <c r="C1218">
        <v>109</v>
      </c>
      <c r="D1218">
        <v>114</v>
      </c>
      <c r="E1218">
        <v>101</v>
      </c>
      <c r="F1218">
        <v>398</v>
      </c>
      <c r="G1218" t="s">
        <v>6845</v>
      </c>
      <c r="H1218">
        <v>700</v>
      </c>
      <c r="I1218">
        <v>70836296</v>
      </c>
      <c r="J1218" t="s">
        <v>7015</v>
      </c>
      <c r="K1218" t="s">
        <v>6424</v>
      </c>
      <c r="L1218" t="s">
        <v>1243</v>
      </c>
      <c r="M1218">
        <v>109445</v>
      </c>
      <c r="N1218">
        <v>2842</v>
      </c>
      <c r="O1218" t="s">
        <v>10113</v>
      </c>
      <c r="P1218">
        <v>2</v>
      </c>
      <c r="Q1218" t="s">
        <v>10114</v>
      </c>
      <c r="R1218" t="s">
        <v>10115</v>
      </c>
      <c r="S1218">
        <v>426</v>
      </c>
      <c r="T1218" t="s">
        <v>4989</v>
      </c>
      <c r="U1218" t="s">
        <v>4990</v>
      </c>
      <c r="V1218" t="s">
        <v>4991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5588</v>
      </c>
      <c r="B1219" t="s">
        <v>5599</v>
      </c>
      <c r="C1219">
        <v>125</v>
      </c>
      <c r="D1219">
        <v>206</v>
      </c>
      <c r="E1219">
        <v>0</v>
      </c>
      <c r="F1219">
        <v>4</v>
      </c>
      <c r="G1219" t="s">
        <v>10116</v>
      </c>
      <c r="H1219">
        <v>433</v>
      </c>
      <c r="I1219">
        <v>70405498</v>
      </c>
      <c r="J1219" t="s">
        <v>7281</v>
      </c>
      <c r="K1219" t="s">
        <v>10117</v>
      </c>
      <c r="L1219" t="s">
        <v>1244</v>
      </c>
      <c r="M1219">
        <v>113472</v>
      </c>
      <c r="N1219">
        <v>698</v>
      </c>
      <c r="O1219" t="s">
        <v>10118</v>
      </c>
      <c r="P1219">
        <v>1</v>
      </c>
      <c r="Q1219" t="s">
        <v>10119</v>
      </c>
      <c r="R1219" t="s">
        <v>10120</v>
      </c>
      <c r="S1219">
        <v>442</v>
      </c>
      <c r="T1219" t="s">
        <v>4989</v>
      </c>
      <c r="U1219" t="s">
        <v>6174</v>
      </c>
      <c r="V1219" t="s">
        <v>5452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4981</v>
      </c>
      <c r="B1220" t="s">
        <v>9018</v>
      </c>
      <c r="C1220">
        <v>65</v>
      </c>
      <c r="D1220">
        <v>99</v>
      </c>
      <c r="E1220">
        <v>14</v>
      </c>
      <c r="F1220">
        <v>633</v>
      </c>
      <c r="G1220" t="s">
        <v>10121</v>
      </c>
      <c r="H1220">
        <v>17000</v>
      </c>
      <c r="I1220">
        <v>70163652</v>
      </c>
      <c r="J1220" t="s">
        <v>5804</v>
      </c>
      <c r="K1220" t="s">
        <v>5371</v>
      </c>
      <c r="L1220" t="s">
        <v>1245</v>
      </c>
      <c r="M1220">
        <v>31968</v>
      </c>
      <c r="N1220">
        <v>19334</v>
      </c>
      <c r="O1220" t="s">
        <v>10122</v>
      </c>
      <c r="P1220">
        <v>0</v>
      </c>
      <c r="Q1220" t="s">
        <v>10123</v>
      </c>
      <c r="R1220" t="s">
        <v>10124</v>
      </c>
      <c r="S1220">
        <v>82</v>
      </c>
      <c r="T1220" t="s">
        <v>4989</v>
      </c>
      <c r="U1220" t="s">
        <v>4990</v>
      </c>
      <c r="V1220" t="s">
        <v>4991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4981</v>
      </c>
      <c r="B1221" t="s">
        <v>4992</v>
      </c>
      <c r="C1221">
        <v>125</v>
      </c>
      <c r="D1221">
        <v>123</v>
      </c>
      <c r="E1221">
        <v>563</v>
      </c>
      <c r="F1221">
        <v>8000</v>
      </c>
      <c r="G1221" t="s">
        <v>5246</v>
      </c>
      <c r="H1221">
        <v>24000</v>
      </c>
      <c r="I1221">
        <v>66808615</v>
      </c>
      <c r="J1221" t="s">
        <v>10125</v>
      </c>
      <c r="K1221" t="s">
        <v>5028</v>
      </c>
      <c r="L1221" t="s">
        <v>1246</v>
      </c>
      <c r="M1221">
        <v>87351</v>
      </c>
      <c r="N1221">
        <v>43917</v>
      </c>
      <c r="O1221" t="s">
        <v>6225</v>
      </c>
      <c r="P1221">
        <v>0</v>
      </c>
      <c r="Q1221" t="s">
        <v>10126</v>
      </c>
      <c r="R1221" t="s">
        <v>10127</v>
      </c>
      <c r="S1221">
        <v>344</v>
      </c>
      <c r="T1221" t="s">
        <v>4989</v>
      </c>
      <c r="U1221" t="s">
        <v>4990</v>
      </c>
      <c r="V1221" t="s">
        <v>5452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4981</v>
      </c>
      <c r="B1222" t="s">
        <v>5435</v>
      </c>
      <c r="C1222">
        <v>322</v>
      </c>
      <c r="D1222">
        <v>137</v>
      </c>
      <c r="E1222">
        <v>11000</v>
      </c>
      <c r="F1222">
        <v>465</v>
      </c>
      <c r="G1222" t="s">
        <v>7979</v>
      </c>
      <c r="H1222">
        <v>769</v>
      </c>
      <c r="I1222">
        <v>115603980</v>
      </c>
      <c r="J1222" t="s">
        <v>7980</v>
      </c>
      <c r="K1222" t="s">
        <v>7981</v>
      </c>
      <c r="L1222" t="s">
        <v>692</v>
      </c>
      <c r="M1222">
        <v>103589</v>
      </c>
      <c r="N1222">
        <v>2938</v>
      </c>
      <c r="O1222" t="s">
        <v>7982</v>
      </c>
      <c r="P1222">
        <v>0</v>
      </c>
      <c r="Q1222" t="s">
        <v>7983</v>
      </c>
      <c r="R1222" t="s">
        <v>7984</v>
      </c>
      <c r="S1222">
        <v>351</v>
      </c>
      <c r="T1222" t="s">
        <v>4989</v>
      </c>
      <c r="U1222" t="s">
        <v>4990</v>
      </c>
      <c r="V1222" t="s">
        <v>4991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4981</v>
      </c>
      <c r="B1223" t="s">
        <v>9879</v>
      </c>
      <c r="C1223">
        <v>191</v>
      </c>
      <c r="D1223">
        <v>102</v>
      </c>
      <c r="E1223">
        <v>23</v>
      </c>
      <c r="F1223">
        <v>651</v>
      </c>
      <c r="G1223" t="s">
        <v>6920</v>
      </c>
      <c r="H1223">
        <v>2000</v>
      </c>
      <c r="I1223">
        <v>64149837</v>
      </c>
      <c r="J1223" t="s">
        <v>10128</v>
      </c>
      <c r="K1223" t="s">
        <v>10129</v>
      </c>
      <c r="L1223" t="s">
        <v>1247</v>
      </c>
      <c r="M1223">
        <v>146899</v>
      </c>
      <c r="N1223">
        <v>7009</v>
      </c>
      <c r="O1223" t="s">
        <v>9060</v>
      </c>
      <c r="P1223">
        <v>1</v>
      </c>
      <c r="Q1223" t="s">
        <v>10130</v>
      </c>
      <c r="R1223" t="s">
        <v>10131</v>
      </c>
      <c r="S1223">
        <v>185</v>
      </c>
      <c r="T1223" t="s">
        <v>4989</v>
      </c>
      <c r="U1223" t="s">
        <v>4990</v>
      </c>
      <c r="V1223" t="s">
        <v>4991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4981</v>
      </c>
      <c r="B1224" t="s">
        <v>10132</v>
      </c>
      <c r="C1224">
        <v>191</v>
      </c>
      <c r="D1224">
        <v>109</v>
      </c>
      <c r="E1224">
        <v>415</v>
      </c>
      <c r="F1224">
        <v>119</v>
      </c>
      <c r="G1224" t="s">
        <v>10133</v>
      </c>
      <c r="H1224">
        <v>982</v>
      </c>
      <c r="I1224">
        <v>83906114</v>
      </c>
      <c r="J1224" t="s">
        <v>6351</v>
      </c>
      <c r="K1224" t="s">
        <v>5896</v>
      </c>
      <c r="L1224" t="s">
        <v>1248</v>
      </c>
      <c r="M1224">
        <v>104481</v>
      </c>
      <c r="N1224">
        <v>2357</v>
      </c>
      <c r="O1224" t="s">
        <v>10134</v>
      </c>
      <c r="P1224">
        <v>2</v>
      </c>
      <c r="Q1224" t="s">
        <v>10135</v>
      </c>
      <c r="R1224" t="s">
        <v>10136</v>
      </c>
      <c r="S1224">
        <v>189</v>
      </c>
      <c r="T1224" t="s">
        <v>4989</v>
      </c>
      <c r="U1224" t="s">
        <v>4990</v>
      </c>
      <c r="V1224" t="s">
        <v>4991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4981</v>
      </c>
      <c r="B1225" t="s">
        <v>9708</v>
      </c>
      <c r="C1225">
        <v>221</v>
      </c>
      <c r="D1225">
        <v>82</v>
      </c>
      <c r="E1225">
        <v>160</v>
      </c>
      <c r="F1225">
        <v>748</v>
      </c>
      <c r="G1225" t="s">
        <v>10137</v>
      </c>
      <c r="H1225">
        <v>164000</v>
      </c>
      <c r="I1225">
        <v>66466372</v>
      </c>
      <c r="J1225" t="s">
        <v>35</v>
      </c>
      <c r="K1225" t="s">
        <v>10138</v>
      </c>
      <c r="L1225" t="s">
        <v>1249</v>
      </c>
      <c r="M1225">
        <v>75345</v>
      </c>
      <c r="N1225">
        <v>303717</v>
      </c>
      <c r="O1225" t="s">
        <v>10139</v>
      </c>
      <c r="P1225">
        <v>0</v>
      </c>
      <c r="Q1225" t="s">
        <v>10140</v>
      </c>
      <c r="R1225" t="s">
        <v>10141</v>
      </c>
      <c r="S1225">
        <v>290</v>
      </c>
      <c r="T1225" t="s">
        <v>4989</v>
      </c>
      <c r="U1225" t="s">
        <v>4990</v>
      </c>
      <c r="V1225" t="s">
        <v>5452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4981</v>
      </c>
      <c r="B1226" t="s">
        <v>5287</v>
      </c>
      <c r="C1226">
        <v>459</v>
      </c>
      <c r="D1226">
        <v>142</v>
      </c>
      <c r="E1226">
        <v>14000</v>
      </c>
      <c r="F1226">
        <v>423</v>
      </c>
      <c r="G1226" t="s">
        <v>5902</v>
      </c>
      <c r="H1226">
        <v>15000</v>
      </c>
      <c r="I1226">
        <v>72306065</v>
      </c>
      <c r="J1226" t="s">
        <v>7281</v>
      </c>
      <c r="K1226" t="s">
        <v>5231</v>
      </c>
      <c r="L1226" t="s">
        <v>1250</v>
      </c>
      <c r="M1226">
        <v>178118</v>
      </c>
      <c r="N1226">
        <v>16944</v>
      </c>
      <c r="O1226" t="s">
        <v>9569</v>
      </c>
      <c r="P1226">
        <v>0</v>
      </c>
      <c r="Q1226" t="s">
        <v>10142</v>
      </c>
      <c r="R1226" t="s">
        <v>10143</v>
      </c>
      <c r="S1226">
        <v>355</v>
      </c>
      <c r="T1226" t="s">
        <v>4989</v>
      </c>
      <c r="U1226" t="s">
        <v>4990</v>
      </c>
      <c r="V1226" t="s">
        <v>4991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4981</v>
      </c>
      <c r="B1227" t="s">
        <v>6653</v>
      </c>
      <c r="C1227">
        <v>131</v>
      </c>
      <c r="D1227">
        <v>106</v>
      </c>
      <c r="E1227">
        <v>212</v>
      </c>
      <c r="F1227">
        <v>389</v>
      </c>
      <c r="G1227" t="s">
        <v>8140</v>
      </c>
      <c r="H1227">
        <v>578</v>
      </c>
      <c r="I1227">
        <v>59068786</v>
      </c>
      <c r="J1227" t="s">
        <v>6540</v>
      </c>
      <c r="K1227" t="s">
        <v>10144</v>
      </c>
      <c r="L1227" t="s">
        <v>1251</v>
      </c>
      <c r="M1227">
        <v>86902</v>
      </c>
      <c r="N1227">
        <v>2544</v>
      </c>
      <c r="O1227" t="s">
        <v>10145</v>
      </c>
      <c r="P1227">
        <v>2</v>
      </c>
      <c r="Q1227" t="s">
        <v>10146</v>
      </c>
      <c r="R1227" t="s">
        <v>10147</v>
      </c>
      <c r="S1227">
        <v>411</v>
      </c>
      <c r="T1227" t="s">
        <v>4989</v>
      </c>
      <c r="U1227" t="s">
        <v>4990</v>
      </c>
      <c r="V1227" t="s">
        <v>4991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4981</v>
      </c>
      <c r="B1228" t="s">
        <v>10148</v>
      </c>
      <c r="C1228">
        <v>222</v>
      </c>
      <c r="D1228">
        <v>114</v>
      </c>
      <c r="E1228">
        <v>89</v>
      </c>
      <c r="F1228">
        <v>177</v>
      </c>
      <c r="G1228" t="s">
        <v>10149</v>
      </c>
      <c r="H1228">
        <v>836</v>
      </c>
      <c r="I1228">
        <v>60923325</v>
      </c>
      <c r="J1228" t="s">
        <v>10150</v>
      </c>
      <c r="K1228" t="s">
        <v>10151</v>
      </c>
      <c r="L1228" t="s">
        <v>1252</v>
      </c>
      <c r="M1228">
        <v>147317</v>
      </c>
      <c r="N1228">
        <v>2091</v>
      </c>
      <c r="O1228" t="s">
        <v>10152</v>
      </c>
      <c r="P1228">
        <v>2</v>
      </c>
      <c r="Q1228" t="s">
        <v>10153</v>
      </c>
      <c r="R1228" t="s">
        <v>10154</v>
      </c>
      <c r="S1228">
        <v>197</v>
      </c>
      <c r="T1228" t="s">
        <v>4989</v>
      </c>
      <c r="U1228" t="s">
        <v>4990</v>
      </c>
      <c r="V1228" t="s">
        <v>5452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4981</v>
      </c>
      <c r="B1229" t="s">
        <v>6349</v>
      </c>
      <c r="C1229">
        <v>118</v>
      </c>
      <c r="D1229">
        <v>106</v>
      </c>
      <c r="E1229">
        <v>23</v>
      </c>
      <c r="F1229">
        <v>418</v>
      </c>
      <c r="G1229" t="s">
        <v>10155</v>
      </c>
      <c r="H1229">
        <v>1000</v>
      </c>
      <c r="I1229">
        <v>57887882</v>
      </c>
      <c r="J1229" t="s">
        <v>6134</v>
      </c>
      <c r="K1229" t="s">
        <v>5947</v>
      </c>
      <c r="L1229" t="s">
        <v>1253</v>
      </c>
      <c r="M1229">
        <v>35508</v>
      </c>
      <c r="N1229">
        <v>2325</v>
      </c>
      <c r="O1229" t="s">
        <v>5552</v>
      </c>
      <c r="P1229">
        <v>2</v>
      </c>
      <c r="Q1229" t="s">
        <v>10156</v>
      </c>
      <c r="R1229" t="s">
        <v>10157</v>
      </c>
      <c r="S1229">
        <v>211</v>
      </c>
      <c r="T1229" t="s">
        <v>4989</v>
      </c>
      <c r="U1229" t="s">
        <v>4990</v>
      </c>
      <c r="V1229" t="s">
        <v>4991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4981</v>
      </c>
      <c r="B1230" t="s">
        <v>7301</v>
      </c>
      <c r="C1230">
        <v>100</v>
      </c>
      <c r="D1230">
        <v>108</v>
      </c>
      <c r="E1230">
        <v>287</v>
      </c>
      <c r="F1230">
        <v>823</v>
      </c>
      <c r="G1230" t="s">
        <v>6701</v>
      </c>
      <c r="H1230">
        <v>4000</v>
      </c>
      <c r="I1230">
        <v>53955614</v>
      </c>
      <c r="J1230" t="s">
        <v>7457</v>
      </c>
      <c r="K1230" t="s">
        <v>5029</v>
      </c>
      <c r="L1230" t="s">
        <v>1254</v>
      </c>
      <c r="M1230">
        <v>77415</v>
      </c>
      <c r="N1230">
        <v>8610</v>
      </c>
      <c r="O1230" t="s">
        <v>9225</v>
      </c>
      <c r="P1230">
        <v>0</v>
      </c>
      <c r="Q1230" t="s">
        <v>10158</v>
      </c>
      <c r="R1230" t="s">
        <v>10159</v>
      </c>
      <c r="S1230">
        <v>139</v>
      </c>
      <c r="T1230" t="s">
        <v>4989</v>
      </c>
      <c r="U1230" t="s">
        <v>4990</v>
      </c>
      <c r="V1230" t="s">
        <v>4991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4981</v>
      </c>
      <c r="B1231" t="s">
        <v>10160</v>
      </c>
      <c r="C1231">
        <v>70</v>
      </c>
      <c r="D1231">
        <v>98</v>
      </c>
      <c r="E1231">
        <v>20</v>
      </c>
      <c r="F1231">
        <v>968</v>
      </c>
      <c r="G1231" t="s">
        <v>6604</v>
      </c>
      <c r="H1231">
        <v>2000</v>
      </c>
      <c r="I1231">
        <v>54967359</v>
      </c>
      <c r="J1231" t="s">
        <v>9632</v>
      </c>
      <c r="K1231" t="s">
        <v>10161</v>
      </c>
      <c r="L1231" t="s">
        <v>1255</v>
      </c>
      <c r="M1231">
        <v>52805</v>
      </c>
      <c r="N1231">
        <v>7039</v>
      </c>
      <c r="O1231" t="s">
        <v>7951</v>
      </c>
      <c r="P1231">
        <v>0</v>
      </c>
      <c r="Q1231" t="s">
        <v>10162</v>
      </c>
      <c r="R1231" t="s">
        <v>10163</v>
      </c>
      <c r="S1231">
        <v>209</v>
      </c>
      <c r="T1231" t="s">
        <v>4989</v>
      </c>
      <c r="U1231" t="s">
        <v>4990</v>
      </c>
      <c r="V1231" t="s">
        <v>5452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4981</v>
      </c>
      <c r="B1232" t="s">
        <v>5404</v>
      </c>
      <c r="C1232">
        <v>138</v>
      </c>
      <c r="D1232">
        <v>131</v>
      </c>
      <c r="E1232">
        <v>58</v>
      </c>
      <c r="F1232">
        <v>720</v>
      </c>
      <c r="G1232" t="s">
        <v>5214</v>
      </c>
      <c r="H1232">
        <v>15000</v>
      </c>
      <c r="I1232">
        <v>54228104</v>
      </c>
      <c r="J1232" t="s">
        <v>10164</v>
      </c>
      <c r="K1232" t="s">
        <v>5055</v>
      </c>
      <c r="L1232" t="s">
        <v>1256</v>
      </c>
      <c r="M1232">
        <v>104991</v>
      </c>
      <c r="N1232">
        <v>17152</v>
      </c>
      <c r="O1232" t="s">
        <v>6506</v>
      </c>
      <c r="P1232">
        <v>1</v>
      </c>
      <c r="Q1232" t="s">
        <v>10165</v>
      </c>
      <c r="R1232" t="s">
        <v>10166</v>
      </c>
      <c r="S1232">
        <v>544</v>
      </c>
      <c r="T1232" t="s">
        <v>4989</v>
      </c>
      <c r="U1232" t="s">
        <v>5006</v>
      </c>
      <c r="V1232" t="s">
        <v>4991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4981</v>
      </c>
      <c r="B1233" t="s">
        <v>9568</v>
      </c>
      <c r="C1233">
        <v>274</v>
      </c>
      <c r="D1233">
        <v>118</v>
      </c>
      <c r="E1233">
        <v>65</v>
      </c>
      <c r="F1233">
        <v>638</v>
      </c>
      <c r="G1233" t="s">
        <v>10167</v>
      </c>
      <c r="H1233">
        <v>11000</v>
      </c>
      <c r="I1233">
        <v>57981889</v>
      </c>
      <c r="J1233" t="s">
        <v>6716</v>
      </c>
      <c r="K1233" t="s">
        <v>5516</v>
      </c>
      <c r="L1233" t="s">
        <v>1257</v>
      </c>
      <c r="M1233">
        <v>173848</v>
      </c>
      <c r="N1233">
        <v>13943</v>
      </c>
      <c r="O1233" t="s">
        <v>7607</v>
      </c>
      <c r="P1233">
        <v>1</v>
      </c>
      <c r="Q1233" t="s">
        <v>10168</v>
      </c>
      <c r="R1233" t="s">
        <v>10169</v>
      </c>
      <c r="S1233">
        <v>203</v>
      </c>
      <c r="T1233" t="s">
        <v>4989</v>
      </c>
      <c r="U1233" t="s">
        <v>4990</v>
      </c>
      <c r="V1233" t="s">
        <v>5452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4981</v>
      </c>
      <c r="B1234" t="s">
        <v>9126</v>
      </c>
      <c r="C1234">
        <v>349</v>
      </c>
      <c r="D1234">
        <v>113</v>
      </c>
      <c r="E1234">
        <v>174</v>
      </c>
      <c r="F1234">
        <v>767</v>
      </c>
      <c r="G1234" t="s">
        <v>5062</v>
      </c>
      <c r="H1234">
        <v>14000</v>
      </c>
      <c r="I1234">
        <v>61094903</v>
      </c>
      <c r="J1234" t="s">
        <v>5925</v>
      </c>
      <c r="K1234" t="s">
        <v>5152</v>
      </c>
      <c r="L1234" t="s">
        <v>1258</v>
      </c>
      <c r="M1234">
        <v>210542</v>
      </c>
      <c r="N1234">
        <v>17152</v>
      </c>
      <c r="O1234" t="s">
        <v>10170</v>
      </c>
      <c r="P1234">
        <v>3</v>
      </c>
      <c r="Q1234" t="s">
        <v>10171</v>
      </c>
      <c r="R1234" t="s">
        <v>10172</v>
      </c>
      <c r="S1234">
        <v>332</v>
      </c>
      <c r="T1234" t="s">
        <v>4989</v>
      </c>
      <c r="U1234" t="s">
        <v>5006</v>
      </c>
      <c r="V1234" t="s">
        <v>4991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4981</v>
      </c>
      <c r="B1235" t="s">
        <v>5007</v>
      </c>
      <c r="C1235">
        <v>341</v>
      </c>
      <c r="D1235">
        <v>130</v>
      </c>
      <c r="E1235">
        <v>22000</v>
      </c>
      <c r="F1235">
        <v>19000</v>
      </c>
      <c r="G1235" t="s">
        <v>5181</v>
      </c>
      <c r="H1235">
        <v>23000</v>
      </c>
      <c r="I1235">
        <v>53082743</v>
      </c>
      <c r="J1235" t="s">
        <v>6779</v>
      </c>
      <c r="K1235" t="s">
        <v>5008</v>
      </c>
      <c r="L1235" t="s">
        <v>1259</v>
      </c>
      <c r="M1235">
        <v>844052</v>
      </c>
      <c r="N1235">
        <v>63986</v>
      </c>
      <c r="O1235" t="s">
        <v>5043</v>
      </c>
      <c r="P1235">
        <v>1</v>
      </c>
      <c r="Q1235" t="s">
        <v>10173</v>
      </c>
      <c r="R1235" t="s">
        <v>10174</v>
      </c>
      <c r="S1235">
        <v>1100</v>
      </c>
      <c r="T1235" t="s">
        <v>4989</v>
      </c>
      <c r="U1235" t="s">
        <v>4990</v>
      </c>
      <c r="V1235" t="s">
        <v>4991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4981</v>
      </c>
      <c r="B1236" t="s">
        <v>8644</v>
      </c>
      <c r="C1236">
        <v>196</v>
      </c>
      <c r="D1236">
        <v>116</v>
      </c>
      <c r="E1236">
        <v>51</v>
      </c>
      <c r="F1236">
        <v>465</v>
      </c>
      <c r="G1236" t="s">
        <v>5002</v>
      </c>
      <c r="H1236">
        <v>18000</v>
      </c>
      <c r="I1236">
        <v>54414716</v>
      </c>
      <c r="J1236" t="s">
        <v>5804</v>
      </c>
      <c r="K1236" t="s">
        <v>5061</v>
      </c>
      <c r="L1236" t="s">
        <v>1260</v>
      </c>
      <c r="M1236">
        <v>114294</v>
      </c>
      <c r="N1236">
        <v>30571</v>
      </c>
      <c r="O1236" t="s">
        <v>10175</v>
      </c>
      <c r="P1236">
        <v>7</v>
      </c>
      <c r="Q1236" t="s">
        <v>10176</v>
      </c>
      <c r="R1236" t="s">
        <v>10177</v>
      </c>
      <c r="S1236">
        <v>187</v>
      </c>
      <c r="T1236" t="s">
        <v>4989</v>
      </c>
      <c r="U1236" t="s">
        <v>4990</v>
      </c>
      <c r="V1236" t="s">
        <v>5452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4981</v>
      </c>
      <c r="B1237" t="s">
        <v>10178</v>
      </c>
      <c r="C1237">
        <v>83</v>
      </c>
      <c r="D1237">
        <v>89</v>
      </c>
      <c r="E1237">
        <v>7</v>
      </c>
      <c r="F1237">
        <v>91</v>
      </c>
      <c r="G1237" t="s">
        <v>10179</v>
      </c>
      <c r="H1237">
        <v>3000</v>
      </c>
      <c r="I1237">
        <v>57011847</v>
      </c>
      <c r="J1237" t="s">
        <v>5483</v>
      </c>
      <c r="K1237" t="s">
        <v>5380</v>
      </c>
      <c r="L1237" t="s">
        <v>1261</v>
      </c>
      <c r="M1237">
        <v>20615</v>
      </c>
      <c r="N1237">
        <v>3361</v>
      </c>
      <c r="O1237" t="s">
        <v>10180</v>
      </c>
      <c r="P1237">
        <v>2</v>
      </c>
      <c r="Q1237" t="s">
        <v>10181</v>
      </c>
      <c r="R1237" t="s">
        <v>10182</v>
      </c>
      <c r="S1237">
        <v>44</v>
      </c>
      <c r="T1237" t="s">
        <v>4989</v>
      </c>
      <c r="U1237" t="s">
        <v>4990</v>
      </c>
      <c r="V1237" t="s">
        <v>5039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4981</v>
      </c>
      <c r="B1238" t="s">
        <v>7620</v>
      </c>
      <c r="C1238">
        <v>283</v>
      </c>
      <c r="D1238">
        <v>139</v>
      </c>
      <c r="E1238">
        <v>0</v>
      </c>
      <c r="F1238">
        <v>19</v>
      </c>
      <c r="G1238" t="s">
        <v>10183</v>
      </c>
      <c r="H1238">
        <v>708</v>
      </c>
      <c r="I1238">
        <v>50859889</v>
      </c>
      <c r="J1238" t="s">
        <v>5559</v>
      </c>
      <c r="K1238" t="s">
        <v>10184</v>
      </c>
      <c r="L1238" t="s">
        <v>1262</v>
      </c>
      <c r="M1238">
        <v>236000</v>
      </c>
      <c r="N1238">
        <v>848</v>
      </c>
      <c r="O1238" t="s">
        <v>10185</v>
      </c>
      <c r="P1238">
        <v>0</v>
      </c>
      <c r="Q1238" t="s">
        <v>10186</v>
      </c>
      <c r="R1238" t="s">
        <v>10187</v>
      </c>
      <c r="S1238">
        <v>1043</v>
      </c>
      <c r="T1238" t="s">
        <v>10188</v>
      </c>
      <c r="U1238" t="s">
        <v>4990</v>
      </c>
      <c r="V1238" t="s">
        <v>5452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4981</v>
      </c>
      <c r="B1239" t="s">
        <v>9933</v>
      </c>
      <c r="C1239">
        <v>105</v>
      </c>
      <c r="D1239">
        <v>130</v>
      </c>
      <c r="E1239">
        <v>46</v>
      </c>
      <c r="F1239">
        <v>162</v>
      </c>
      <c r="G1239" t="s">
        <v>5872</v>
      </c>
      <c r="H1239">
        <v>387</v>
      </c>
      <c r="I1239">
        <v>51185897</v>
      </c>
      <c r="J1239" t="s">
        <v>5001</v>
      </c>
      <c r="K1239" t="s">
        <v>6218</v>
      </c>
      <c r="L1239" t="s">
        <v>1263</v>
      </c>
      <c r="M1239">
        <v>69457</v>
      </c>
      <c r="N1239">
        <v>1233</v>
      </c>
      <c r="O1239" t="s">
        <v>5712</v>
      </c>
      <c r="P1239">
        <v>1</v>
      </c>
      <c r="Q1239" t="s">
        <v>10189</v>
      </c>
      <c r="R1239" t="s">
        <v>10190</v>
      </c>
      <c r="S1239">
        <v>271</v>
      </c>
      <c r="T1239" t="s">
        <v>4989</v>
      </c>
      <c r="U1239" t="s">
        <v>5006</v>
      </c>
      <c r="V1239" t="s">
        <v>5039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4981</v>
      </c>
      <c r="B1240" t="s">
        <v>10191</v>
      </c>
      <c r="C1240">
        <v>351</v>
      </c>
      <c r="D1240">
        <v>107</v>
      </c>
      <c r="E1240">
        <v>190</v>
      </c>
      <c r="F1240">
        <v>520</v>
      </c>
      <c r="G1240" t="s">
        <v>5616</v>
      </c>
      <c r="H1240">
        <v>2000</v>
      </c>
      <c r="I1240">
        <v>52000688</v>
      </c>
      <c r="J1240" t="s">
        <v>5151</v>
      </c>
      <c r="K1240" t="s">
        <v>10192</v>
      </c>
      <c r="L1240" t="s">
        <v>1264</v>
      </c>
      <c r="M1240">
        <v>171418</v>
      </c>
      <c r="N1240">
        <v>4243</v>
      </c>
      <c r="O1240" t="s">
        <v>9161</v>
      </c>
      <c r="P1240">
        <v>0</v>
      </c>
      <c r="Q1240" t="s">
        <v>10193</v>
      </c>
      <c r="R1240" t="s">
        <v>10194</v>
      </c>
      <c r="S1240">
        <v>619</v>
      </c>
      <c r="T1240" t="s">
        <v>4989</v>
      </c>
      <c r="U1240" t="s">
        <v>4990</v>
      </c>
      <c r="V1240" t="s">
        <v>5452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4981</v>
      </c>
      <c r="B1241" t="s">
        <v>7181</v>
      </c>
      <c r="C1241">
        <v>16</v>
      </c>
      <c r="D1241">
        <v>116</v>
      </c>
      <c r="E1241">
        <v>425</v>
      </c>
      <c r="F1241">
        <v>204</v>
      </c>
      <c r="G1241" t="s">
        <v>10195</v>
      </c>
      <c r="H1241">
        <v>954</v>
      </c>
      <c r="I1241">
        <v>49851591</v>
      </c>
      <c r="J1241" t="s">
        <v>8438</v>
      </c>
      <c r="K1241" t="s">
        <v>5627</v>
      </c>
      <c r="L1241" t="s">
        <v>1265</v>
      </c>
      <c r="M1241">
        <v>7900</v>
      </c>
      <c r="N1241">
        <v>2179</v>
      </c>
      <c r="O1241" t="s">
        <v>10196</v>
      </c>
      <c r="P1241">
        <v>3</v>
      </c>
      <c r="Q1241" t="s">
        <v>10197</v>
      </c>
      <c r="R1241" t="s">
        <v>10198</v>
      </c>
      <c r="S1241">
        <v>34</v>
      </c>
      <c r="T1241" t="s">
        <v>4989</v>
      </c>
      <c r="U1241" t="s">
        <v>4990</v>
      </c>
      <c r="V1241" t="s">
        <v>5039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4981</v>
      </c>
      <c r="B1242" t="s">
        <v>8550</v>
      </c>
      <c r="C1242">
        <v>195</v>
      </c>
      <c r="D1242">
        <v>96</v>
      </c>
      <c r="E1242">
        <v>192</v>
      </c>
      <c r="F1242">
        <v>501</v>
      </c>
      <c r="G1242" t="s">
        <v>8789</v>
      </c>
      <c r="H1242">
        <v>40000</v>
      </c>
      <c r="I1242">
        <v>47781388</v>
      </c>
      <c r="J1242" t="s">
        <v>5675</v>
      </c>
      <c r="K1242" t="s">
        <v>4995</v>
      </c>
      <c r="L1242" t="s">
        <v>1266</v>
      </c>
      <c r="M1242">
        <v>147504</v>
      </c>
      <c r="N1242">
        <v>41293</v>
      </c>
      <c r="O1242" t="s">
        <v>8201</v>
      </c>
      <c r="P1242">
        <v>1</v>
      </c>
      <c r="Q1242" t="s">
        <v>10199</v>
      </c>
      <c r="R1242" t="s">
        <v>10200</v>
      </c>
      <c r="S1242">
        <v>531</v>
      </c>
      <c r="T1242" t="s">
        <v>4989</v>
      </c>
      <c r="U1242" t="s">
        <v>4990</v>
      </c>
      <c r="V1242" t="s">
        <v>4991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4981</v>
      </c>
      <c r="B1243" t="s">
        <v>10201</v>
      </c>
      <c r="C1243">
        <v>175</v>
      </c>
      <c r="D1243">
        <v>99</v>
      </c>
      <c r="E1243">
        <v>18</v>
      </c>
      <c r="F1243">
        <v>211</v>
      </c>
      <c r="G1243" t="s">
        <v>9096</v>
      </c>
      <c r="H1243">
        <v>18000</v>
      </c>
      <c r="I1243">
        <v>52320979</v>
      </c>
      <c r="J1243" t="s">
        <v>5538</v>
      </c>
      <c r="K1243" t="s">
        <v>5455</v>
      </c>
      <c r="L1243" t="s">
        <v>1267</v>
      </c>
      <c r="M1243">
        <v>114321</v>
      </c>
      <c r="N1243">
        <v>18693</v>
      </c>
      <c r="O1243" t="s">
        <v>10202</v>
      </c>
      <c r="P1243">
        <v>0</v>
      </c>
      <c r="Q1243" t="s">
        <v>10203</v>
      </c>
      <c r="R1243" t="s">
        <v>10204</v>
      </c>
      <c r="S1243">
        <v>548</v>
      </c>
      <c r="T1243" t="s">
        <v>4989</v>
      </c>
      <c r="U1243" t="s">
        <v>4990</v>
      </c>
      <c r="V1243" t="s">
        <v>5039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5588</v>
      </c>
      <c r="B1244" t="s">
        <v>8543</v>
      </c>
      <c r="C1244">
        <v>193</v>
      </c>
      <c r="D1244">
        <v>104</v>
      </c>
      <c r="E1244">
        <v>34</v>
      </c>
      <c r="F1244">
        <v>280</v>
      </c>
      <c r="G1244" t="s">
        <v>10205</v>
      </c>
      <c r="H1244">
        <v>545</v>
      </c>
      <c r="I1244">
        <v>47806295</v>
      </c>
      <c r="J1244" t="s">
        <v>7452</v>
      </c>
      <c r="K1244" t="s">
        <v>10206</v>
      </c>
      <c r="L1244" t="s">
        <v>1268</v>
      </c>
      <c r="M1244">
        <v>87447</v>
      </c>
      <c r="N1244">
        <v>1274</v>
      </c>
      <c r="O1244" t="s">
        <v>10207</v>
      </c>
      <c r="P1244">
        <v>0</v>
      </c>
      <c r="Q1244" t="s">
        <v>10208</v>
      </c>
      <c r="R1244" t="s">
        <v>10209</v>
      </c>
      <c r="S1244">
        <v>371</v>
      </c>
      <c r="T1244" t="s">
        <v>4989</v>
      </c>
      <c r="U1244" t="s">
        <v>4990</v>
      </c>
      <c r="V1244" t="s">
        <v>4991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4981</v>
      </c>
      <c r="B1245" t="s">
        <v>10210</v>
      </c>
      <c r="C1245">
        <v>169</v>
      </c>
      <c r="D1245">
        <v>105</v>
      </c>
      <c r="E1245">
        <v>54</v>
      </c>
      <c r="F1245">
        <v>988</v>
      </c>
      <c r="G1245" t="s">
        <v>8592</v>
      </c>
      <c r="H1245">
        <v>3000</v>
      </c>
      <c r="I1245">
        <v>51853450</v>
      </c>
      <c r="J1245" t="s">
        <v>8866</v>
      </c>
      <c r="K1245" t="s">
        <v>5591</v>
      </c>
      <c r="L1245" t="s">
        <v>1269</v>
      </c>
      <c r="M1245">
        <v>37398</v>
      </c>
      <c r="N1245">
        <v>9069</v>
      </c>
      <c r="O1245" t="s">
        <v>5236</v>
      </c>
      <c r="P1245">
        <v>0</v>
      </c>
      <c r="Q1245" t="s">
        <v>10211</v>
      </c>
      <c r="R1245" t="s">
        <v>10212</v>
      </c>
      <c r="S1245">
        <v>110</v>
      </c>
      <c r="T1245" t="s">
        <v>4989</v>
      </c>
      <c r="U1245" t="s">
        <v>4990</v>
      </c>
      <c r="V1245" t="s">
        <v>5039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4981</v>
      </c>
      <c r="B1246" t="s">
        <v>10213</v>
      </c>
      <c r="C1246">
        <v>128</v>
      </c>
      <c r="D1246">
        <v>101</v>
      </c>
      <c r="E1246">
        <v>10</v>
      </c>
      <c r="F1246">
        <v>681</v>
      </c>
      <c r="G1246" t="s">
        <v>10214</v>
      </c>
      <c r="H1246">
        <v>1000</v>
      </c>
      <c r="I1246">
        <v>46012734</v>
      </c>
      <c r="J1246" t="s">
        <v>6351</v>
      </c>
      <c r="K1246" t="s">
        <v>10215</v>
      </c>
      <c r="L1246" t="s">
        <v>1270</v>
      </c>
      <c r="M1246">
        <v>54421</v>
      </c>
      <c r="N1246">
        <v>4298</v>
      </c>
      <c r="O1246" t="s">
        <v>6769</v>
      </c>
      <c r="P1246">
        <v>2</v>
      </c>
      <c r="Q1246" t="s">
        <v>10216</v>
      </c>
      <c r="R1246" t="s">
        <v>10217</v>
      </c>
      <c r="S1246">
        <v>101</v>
      </c>
      <c r="T1246" t="s">
        <v>4989</v>
      </c>
      <c r="U1246" t="s">
        <v>4990</v>
      </c>
      <c r="V1246" t="s">
        <v>4991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4981</v>
      </c>
      <c r="B1247" t="s">
        <v>7985</v>
      </c>
      <c r="C1247">
        <v>249</v>
      </c>
      <c r="D1247">
        <v>134</v>
      </c>
      <c r="E1247">
        <v>16000</v>
      </c>
      <c r="F1247">
        <v>235</v>
      </c>
      <c r="G1247" t="s">
        <v>10218</v>
      </c>
      <c r="H1247">
        <v>880</v>
      </c>
      <c r="I1247">
        <v>47034272</v>
      </c>
      <c r="J1247" t="s">
        <v>10219</v>
      </c>
      <c r="K1247" t="s">
        <v>10220</v>
      </c>
      <c r="L1247" t="s">
        <v>1271</v>
      </c>
      <c r="M1247">
        <v>25465</v>
      </c>
      <c r="N1247">
        <v>2281</v>
      </c>
      <c r="O1247" t="s">
        <v>10221</v>
      </c>
      <c r="P1247">
        <v>1</v>
      </c>
      <c r="Q1247" t="s">
        <v>10222</v>
      </c>
      <c r="R1247" t="s">
        <v>10223</v>
      </c>
      <c r="S1247">
        <v>190</v>
      </c>
      <c r="T1247" t="s">
        <v>4989</v>
      </c>
      <c r="U1247" t="s">
        <v>4990</v>
      </c>
      <c r="V1247" t="s">
        <v>5452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4981</v>
      </c>
      <c r="B1248" t="s">
        <v>8911</v>
      </c>
      <c r="C1248">
        <v>91</v>
      </c>
      <c r="D1248">
        <v>135</v>
      </c>
      <c r="E1248">
        <v>0</v>
      </c>
      <c r="F1248">
        <v>913</v>
      </c>
      <c r="G1248" t="s">
        <v>6878</v>
      </c>
      <c r="H1248">
        <v>13000</v>
      </c>
      <c r="I1248">
        <v>45856732</v>
      </c>
      <c r="J1248" t="s">
        <v>6716</v>
      </c>
      <c r="K1248" t="s">
        <v>5926</v>
      </c>
      <c r="L1248" t="s">
        <v>1272</v>
      </c>
      <c r="M1248">
        <v>46221</v>
      </c>
      <c r="N1248">
        <v>16762</v>
      </c>
      <c r="O1248" t="s">
        <v>7154</v>
      </c>
      <c r="P1248">
        <v>1</v>
      </c>
      <c r="Q1248" t="s">
        <v>10224</v>
      </c>
      <c r="R1248" t="s">
        <v>10225</v>
      </c>
      <c r="S1248">
        <v>141</v>
      </c>
      <c r="T1248" t="s">
        <v>4989</v>
      </c>
      <c r="U1248" t="s">
        <v>4990</v>
      </c>
      <c r="V1248" t="s">
        <v>4991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4981</v>
      </c>
      <c r="B1249" t="s">
        <v>9736</v>
      </c>
      <c r="C1249">
        <v>207</v>
      </c>
      <c r="D1249">
        <v>98</v>
      </c>
      <c r="E1249">
        <v>326</v>
      </c>
      <c r="F1249">
        <v>416</v>
      </c>
      <c r="G1249" t="s">
        <v>8789</v>
      </c>
      <c r="H1249">
        <v>21000</v>
      </c>
      <c r="I1249">
        <v>59588068</v>
      </c>
      <c r="J1249" t="s">
        <v>7452</v>
      </c>
      <c r="K1249" t="s">
        <v>5041</v>
      </c>
      <c r="L1249" t="s">
        <v>1273</v>
      </c>
      <c r="M1249">
        <v>89557</v>
      </c>
      <c r="N1249">
        <v>22318</v>
      </c>
      <c r="O1249" t="s">
        <v>6623</v>
      </c>
      <c r="P1249">
        <v>1</v>
      </c>
      <c r="Q1249" t="s">
        <v>10226</v>
      </c>
      <c r="R1249" t="s">
        <v>10227</v>
      </c>
      <c r="S1249">
        <v>376</v>
      </c>
      <c r="T1249" t="s">
        <v>4989</v>
      </c>
      <c r="U1249" t="s">
        <v>4990</v>
      </c>
      <c r="V1249" t="s">
        <v>5452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4981</v>
      </c>
      <c r="B1250" t="s">
        <v>5287</v>
      </c>
      <c r="C1250">
        <v>77</v>
      </c>
      <c r="D1250">
        <v>155</v>
      </c>
      <c r="E1250">
        <v>14000</v>
      </c>
      <c r="F1250">
        <v>11000</v>
      </c>
      <c r="G1250" t="s">
        <v>5351</v>
      </c>
      <c r="H1250">
        <v>12000</v>
      </c>
      <c r="I1250">
        <v>44175394</v>
      </c>
      <c r="J1250" t="s">
        <v>10228</v>
      </c>
      <c r="K1250" t="s">
        <v>5601</v>
      </c>
      <c r="L1250" t="s">
        <v>1274</v>
      </c>
      <c r="M1250">
        <v>56509</v>
      </c>
      <c r="N1250">
        <v>37570</v>
      </c>
      <c r="O1250" t="s">
        <v>5516</v>
      </c>
      <c r="P1250">
        <v>2</v>
      </c>
      <c r="Q1250" t="s">
        <v>10229</v>
      </c>
      <c r="R1250" t="s">
        <v>10230</v>
      </c>
      <c r="S1250">
        <v>227</v>
      </c>
      <c r="T1250" t="s">
        <v>4989</v>
      </c>
      <c r="U1250" t="s">
        <v>4990</v>
      </c>
      <c r="V1250" t="s">
        <v>5452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4981</v>
      </c>
      <c r="B1251" t="s">
        <v>6049</v>
      </c>
      <c r="C1251">
        <v>25</v>
      </c>
      <c r="D1251">
        <v>106</v>
      </c>
      <c r="E1251">
        <v>323</v>
      </c>
      <c r="F1251">
        <v>0</v>
      </c>
      <c r="G1251" t="s">
        <v>10231</v>
      </c>
      <c r="H1251">
        <v>472</v>
      </c>
      <c r="I1251">
        <v>45500797</v>
      </c>
      <c r="J1251" t="s">
        <v>6866</v>
      </c>
      <c r="K1251" t="s">
        <v>10232</v>
      </c>
      <c r="L1251" t="s">
        <v>1275</v>
      </c>
      <c r="M1251">
        <v>17443</v>
      </c>
      <c r="N1251">
        <v>519</v>
      </c>
      <c r="O1251" t="s">
        <v>10233</v>
      </c>
      <c r="P1251">
        <v>2</v>
      </c>
      <c r="Q1251" t="s">
        <v>10234</v>
      </c>
      <c r="R1251" t="s">
        <v>10235</v>
      </c>
      <c r="S1251">
        <v>56</v>
      </c>
      <c r="T1251" t="s">
        <v>4989</v>
      </c>
      <c r="U1251" t="s">
        <v>4990</v>
      </c>
      <c r="V1251" t="s">
        <v>4991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4981</v>
      </c>
      <c r="B1252" t="s">
        <v>10236</v>
      </c>
      <c r="C1252">
        <v>211</v>
      </c>
      <c r="D1252">
        <v>102</v>
      </c>
      <c r="E1252">
        <v>25</v>
      </c>
      <c r="F1252">
        <v>473</v>
      </c>
      <c r="G1252" t="s">
        <v>10237</v>
      </c>
      <c r="H1252">
        <v>1000</v>
      </c>
      <c r="I1252">
        <v>41797066</v>
      </c>
      <c r="J1252" t="s">
        <v>6784</v>
      </c>
      <c r="K1252" t="s">
        <v>10238</v>
      </c>
      <c r="L1252" t="s">
        <v>1276</v>
      </c>
      <c r="M1252">
        <v>92789</v>
      </c>
      <c r="N1252">
        <v>4324</v>
      </c>
      <c r="O1252" t="s">
        <v>10239</v>
      </c>
      <c r="P1252">
        <v>0</v>
      </c>
      <c r="Q1252" t="s">
        <v>10240</v>
      </c>
      <c r="R1252" t="s">
        <v>10241</v>
      </c>
      <c r="S1252">
        <v>998</v>
      </c>
      <c r="T1252" t="s">
        <v>4989</v>
      </c>
      <c r="U1252" t="s">
        <v>4990</v>
      </c>
      <c r="V1252" t="s">
        <v>5452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4981</v>
      </c>
      <c r="B1253" t="s">
        <v>8419</v>
      </c>
      <c r="C1253">
        <v>19</v>
      </c>
      <c r="D1253">
        <v>95</v>
      </c>
      <c r="E1253">
        <v>80</v>
      </c>
      <c r="F1253">
        <v>287</v>
      </c>
      <c r="G1253" t="s">
        <v>10242</v>
      </c>
      <c r="H1253">
        <v>3000</v>
      </c>
      <c r="I1253">
        <v>38087756</v>
      </c>
      <c r="J1253" t="s">
        <v>7473</v>
      </c>
      <c r="K1253" t="s">
        <v>10243</v>
      </c>
      <c r="L1253" t="s">
        <v>1277</v>
      </c>
      <c r="M1253">
        <v>49612</v>
      </c>
      <c r="N1253">
        <v>4634</v>
      </c>
      <c r="O1253" t="s">
        <v>10244</v>
      </c>
      <c r="P1253">
        <v>1</v>
      </c>
      <c r="Q1253" t="s">
        <v>10245</v>
      </c>
      <c r="R1253" t="s">
        <v>10246</v>
      </c>
      <c r="S1253">
        <v>39</v>
      </c>
      <c r="T1253" t="s">
        <v>4989</v>
      </c>
      <c r="U1253" t="s">
        <v>4990</v>
      </c>
      <c r="V1253" t="s">
        <v>5039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4981</v>
      </c>
      <c r="B1254" t="s">
        <v>9248</v>
      </c>
      <c r="C1254">
        <v>101</v>
      </c>
      <c r="D1254">
        <v>103</v>
      </c>
      <c r="E1254">
        <v>643</v>
      </c>
      <c r="F1254">
        <v>586</v>
      </c>
      <c r="G1254" t="s">
        <v>10238</v>
      </c>
      <c r="H1254">
        <v>24000</v>
      </c>
      <c r="I1254">
        <v>37752931</v>
      </c>
      <c r="J1254" t="s">
        <v>5140</v>
      </c>
      <c r="K1254" t="s">
        <v>5028</v>
      </c>
      <c r="L1254" t="s">
        <v>1278</v>
      </c>
      <c r="M1254">
        <v>20201</v>
      </c>
      <c r="N1254">
        <v>26938</v>
      </c>
      <c r="O1254" t="s">
        <v>8326</v>
      </c>
      <c r="P1254">
        <v>2</v>
      </c>
      <c r="Q1254" t="s">
        <v>10247</v>
      </c>
      <c r="R1254" t="s">
        <v>10248</v>
      </c>
      <c r="S1254">
        <v>180</v>
      </c>
      <c r="T1254" t="s">
        <v>4989</v>
      </c>
      <c r="U1254" t="s">
        <v>4990</v>
      </c>
      <c r="V1254" t="s">
        <v>4991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4981</v>
      </c>
      <c r="B1255" t="s">
        <v>8228</v>
      </c>
      <c r="C1255">
        <v>175</v>
      </c>
      <c r="D1255">
        <v>95</v>
      </c>
      <c r="E1255">
        <v>30</v>
      </c>
      <c r="F1255">
        <v>664</v>
      </c>
      <c r="G1255" t="s">
        <v>6128</v>
      </c>
      <c r="H1255">
        <v>799</v>
      </c>
      <c r="I1255">
        <v>50562555</v>
      </c>
      <c r="J1255" t="s">
        <v>10249</v>
      </c>
      <c r="K1255" t="s">
        <v>5035</v>
      </c>
      <c r="L1255" t="s">
        <v>1279</v>
      </c>
      <c r="M1255">
        <v>81334</v>
      </c>
      <c r="N1255">
        <v>2787</v>
      </c>
      <c r="O1255" t="s">
        <v>8178</v>
      </c>
      <c r="P1255">
        <v>4</v>
      </c>
      <c r="Q1255" t="s">
        <v>10250</v>
      </c>
      <c r="R1255" t="s">
        <v>10251</v>
      </c>
      <c r="S1255">
        <v>291</v>
      </c>
      <c r="T1255" t="s">
        <v>4989</v>
      </c>
      <c r="U1255" t="s">
        <v>4990</v>
      </c>
      <c r="V1255" t="s">
        <v>4991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4981</v>
      </c>
      <c r="B1256" t="s">
        <v>10252</v>
      </c>
      <c r="C1256">
        <v>342</v>
      </c>
      <c r="D1256">
        <v>109</v>
      </c>
      <c r="E1256">
        <v>99</v>
      </c>
      <c r="F1256">
        <v>57</v>
      </c>
      <c r="G1256" t="s">
        <v>10253</v>
      </c>
      <c r="H1256">
        <v>176</v>
      </c>
      <c r="I1256">
        <v>37371385</v>
      </c>
      <c r="J1256" t="s">
        <v>6511</v>
      </c>
      <c r="K1256" t="s">
        <v>10254</v>
      </c>
      <c r="L1256" t="s">
        <v>1280</v>
      </c>
      <c r="M1256">
        <v>192462</v>
      </c>
      <c r="N1256">
        <v>390</v>
      </c>
      <c r="O1256" t="s">
        <v>10255</v>
      </c>
      <c r="P1256">
        <v>0</v>
      </c>
      <c r="Q1256" t="s">
        <v>10256</v>
      </c>
      <c r="R1256" t="s">
        <v>10257</v>
      </c>
      <c r="S1256">
        <v>334</v>
      </c>
      <c r="T1256" t="s">
        <v>4989</v>
      </c>
      <c r="U1256" t="s">
        <v>4990</v>
      </c>
      <c r="V1256" t="s">
        <v>5452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4981</v>
      </c>
      <c r="B1257" t="s">
        <v>10015</v>
      </c>
      <c r="C1257">
        <v>147</v>
      </c>
      <c r="D1257">
        <v>95</v>
      </c>
      <c r="E1257">
        <v>98</v>
      </c>
      <c r="F1257">
        <v>78</v>
      </c>
      <c r="G1257" t="s">
        <v>10258</v>
      </c>
      <c r="H1257">
        <v>405</v>
      </c>
      <c r="I1257">
        <v>37101011</v>
      </c>
      <c r="J1257" t="s">
        <v>7045</v>
      </c>
      <c r="K1257" t="s">
        <v>8222</v>
      </c>
      <c r="L1257" t="s">
        <v>1281</v>
      </c>
      <c r="M1257">
        <v>30394</v>
      </c>
      <c r="N1257">
        <v>1070</v>
      </c>
      <c r="O1257" t="s">
        <v>10259</v>
      </c>
      <c r="P1257">
        <v>1</v>
      </c>
      <c r="Q1257" t="s">
        <v>10260</v>
      </c>
      <c r="R1257" t="s">
        <v>10261</v>
      </c>
      <c r="S1257">
        <v>103</v>
      </c>
      <c r="T1257" t="s">
        <v>4989</v>
      </c>
      <c r="U1257" t="s">
        <v>4990</v>
      </c>
      <c r="V1257" t="s">
        <v>4991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4981</v>
      </c>
      <c r="B1258" t="s">
        <v>10065</v>
      </c>
      <c r="C1258">
        <v>420</v>
      </c>
      <c r="D1258">
        <v>111</v>
      </c>
      <c r="E1258">
        <v>0</v>
      </c>
      <c r="F1258">
        <v>687</v>
      </c>
      <c r="G1258" t="s">
        <v>10262</v>
      </c>
      <c r="H1258">
        <v>2000</v>
      </c>
      <c r="I1258">
        <v>38176892</v>
      </c>
      <c r="J1258" t="s">
        <v>9107</v>
      </c>
      <c r="K1258" t="s">
        <v>8387</v>
      </c>
      <c r="L1258" t="s">
        <v>1282</v>
      </c>
      <c r="M1258">
        <v>104119</v>
      </c>
      <c r="N1258">
        <v>4486</v>
      </c>
      <c r="O1258" t="s">
        <v>10263</v>
      </c>
      <c r="P1258">
        <v>0</v>
      </c>
      <c r="Q1258" t="s">
        <v>10264</v>
      </c>
      <c r="R1258" t="s">
        <v>10265</v>
      </c>
      <c r="S1258">
        <v>518</v>
      </c>
      <c r="T1258" t="s">
        <v>4989</v>
      </c>
      <c r="U1258" t="s">
        <v>4990</v>
      </c>
      <c r="V1258" t="s">
        <v>5452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4981</v>
      </c>
      <c r="B1259" t="s">
        <v>6060</v>
      </c>
      <c r="C1259">
        <v>138</v>
      </c>
      <c r="D1259">
        <v>123</v>
      </c>
      <c r="E1259">
        <v>541</v>
      </c>
      <c r="F1259">
        <v>173</v>
      </c>
      <c r="G1259" t="s">
        <v>5469</v>
      </c>
      <c r="H1259">
        <v>12000</v>
      </c>
      <c r="I1259">
        <v>36283504</v>
      </c>
      <c r="J1259" t="s">
        <v>5675</v>
      </c>
      <c r="K1259" t="s">
        <v>5553</v>
      </c>
      <c r="L1259" t="s">
        <v>1283</v>
      </c>
      <c r="M1259">
        <v>104564</v>
      </c>
      <c r="N1259">
        <v>12970</v>
      </c>
      <c r="O1259" t="s">
        <v>10266</v>
      </c>
      <c r="P1259">
        <v>1</v>
      </c>
      <c r="Q1259" t="s">
        <v>10267</v>
      </c>
      <c r="R1259" t="s">
        <v>10268</v>
      </c>
      <c r="S1259">
        <v>587</v>
      </c>
      <c r="T1259" t="s">
        <v>4989</v>
      </c>
      <c r="U1259" t="s">
        <v>5605</v>
      </c>
      <c r="V1259" t="s">
        <v>5452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4981</v>
      </c>
      <c r="B1260" t="s">
        <v>5599</v>
      </c>
      <c r="C1260">
        <v>82</v>
      </c>
      <c r="D1260">
        <v>140</v>
      </c>
      <c r="E1260">
        <v>0</v>
      </c>
      <c r="F1260">
        <v>552</v>
      </c>
      <c r="G1260" t="s">
        <v>7472</v>
      </c>
      <c r="H1260">
        <v>720</v>
      </c>
      <c r="I1260">
        <v>35183792</v>
      </c>
      <c r="J1260" t="s">
        <v>10219</v>
      </c>
      <c r="K1260" t="s">
        <v>6506</v>
      </c>
      <c r="L1260" t="s">
        <v>1284</v>
      </c>
      <c r="M1260">
        <v>68159</v>
      </c>
      <c r="N1260">
        <v>3044</v>
      </c>
      <c r="O1260" t="s">
        <v>7952</v>
      </c>
      <c r="P1260">
        <v>1</v>
      </c>
      <c r="Q1260" t="s">
        <v>10269</v>
      </c>
      <c r="R1260" t="s">
        <v>10270</v>
      </c>
      <c r="S1260">
        <v>209</v>
      </c>
      <c r="T1260" t="s">
        <v>4989</v>
      </c>
      <c r="U1260" t="s">
        <v>4990</v>
      </c>
      <c r="V1260" t="s">
        <v>5452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4981</v>
      </c>
      <c r="B1261" t="s">
        <v>10271</v>
      </c>
      <c r="C1261">
        <v>201</v>
      </c>
      <c r="D1261">
        <v>94</v>
      </c>
      <c r="E1261">
        <v>52</v>
      </c>
      <c r="F1261">
        <v>214</v>
      </c>
      <c r="G1261" t="s">
        <v>9961</v>
      </c>
      <c r="H1261">
        <v>683</v>
      </c>
      <c r="I1261">
        <v>38543473</v>
      </c>
      <c r="J1261" t="s">
        <v>22</v>
      </c>
      <c r="K1261" t="s">
        <v>8723</v>
      </c>
      <c r="L1261" t="s">
        <v>1285</v>
      </c>
      <c r="M1261">
        <v>84382</v>
      </c>
      <c r="N1261">
        <v>1488</v>
      </c>
      <c r="O1261" t="s">
        <v>10272</v>
      </c>
      <c r="P1261">
        <v>2</v>
      </c>
      <c r="Q1261" t="s">
        <v>10273</v>
      </c>
      <c r="R1261" t="s">
        <v>10274</v>
      </c>
      <c r="S1261">
        <v>158</v>
      </c>
      <c r="T1261" t="s">
        <v>4989</v>
      </c>
      <c r="U1261" t="s">
        <v>4990</v>
      </c>
      <c r="V1261" t="s">
        <v>5452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4981</v>
      </c>
      <c r="B1262" t="s">
        <v>10275</v>
      </c>
      <c r="C1262">
        <v>82</v>
      </c>
      <c r="D1262">
        <v>94</v>
      </c>
      <c r="E1262">
        <v>0</v>
      </c>
      <c r="F1262">
        <v>235</v>
      </c>
      <c r="G1262" t="s">
        <v>5852</v>
      </c>
      <c r="H1262">
        <v>374</v>
      </c>
      <c r="I1262">
        <v>36037909</v>
      </c>
      <c r="J1262" t="s">
        <v>7045</v>
      </c>
      <c r="K1262" t="s">
        <v>7494</v>
      </c>
      <c r="L1262" t="s">
        <v>1286</v>
      </c>
      <c r="M1262">
        <v>10132</v>
      </c>
      <c r="N1262">
        <v>1238</v>
      </c>
      <c r="O1262" t="s">
        <v>10276</v>
      </c>
      <c r="P1262">
        <v>3</v>
      </c>
      <c r="Q1262" t="s">
        <v>10277</v>
      </c>
      <c r="R1262" t="s">
        <v>10278</v>
      </c>
      <c r="S1262">
        <v>130</v>
      </c>
      <c r="T1262" t="s">
        <v>4989</v>
      </c>
      <c r="U1262" t="s">
        <v>5605</v>
      </c>
      <c r="V1262" t="s">
        <v>4991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4981</v>
      </c>
      <c r="B1263" t="s">
        <v>9215</v>
      </c>
      <c r="C1263">
        <v>277</v>
      </c>
      <c r="D1263">
        <v>92</v>
      </c>
      <c r="E1263">
        <v>77</v>
      </c>
      <c r="F1263">
        <v>495</v>
      </c>
      <c r="G1263" t="s">
        <v>10279</v>
      </c>
      <c r="H1263">
        <v>703</v>
      </c>
      <c r="I1263">
        <v>42575718</v>
      </c>
      <c r="J1263" t="s">
        <v>35</v>
      </c>
      <c r="K1263" t="s">
        <v>10280</v>
      </c>
      <c r="L1263" t="s">
        <v>1287</v>
      </c>
      <c r="M1263">
        <v>83788</v>
      </c>
      <c r="N1263">
        <v>3074</v>
      </c>
      <c r="O1263" t="s">
        <v>7986</v>
      </c>
      <c r="P1263">
        <v>0</v>
      </c>
      <c r="Q1263" t="s">
        <v>10281</v>
      </c>
      <c r="R1263" t="s">
        <v>10282</v>
      </c>
      <c r="S1263">
        <v>227</v>
      </c>
      <c r="T1263" t="s">
        <v>4989</v>
      </c>
      <c r="U1263" t="s">
        <v>4990</v>
      </c>
      <c r="V1263" t="s">
        <v>5452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4981</v>
      </c>
      <c r="B1264" t="s">
        <v>10283</v>
      </c>
      <c r="C1264">
        <v>90</v>
      </c>
      <c r="D1264">
        <v>102</v>
      </c>
      <c r="E1264">
        <v>6</v>
      </c>
      <c r="F1264">
        <v>584</v>
      </c>
      <c r="G1264" t="s">
        <v>6536</v>
      </c>
      <c r="H1264">
        <v>711</v>
      </c>
      <c r="I1264">
        <v>33864342</v>
      </c>
      <c r="J1264" t="s">
        <v>8438</v>
      </c>
      <c r="K1264" t="s">
        <v>5406</v>
      </c>
      <c r="L1264" t="s">
        <v>1288</v>
      </c>
      <c r="M1264">
        <v>29968</v>
      </c>
      <c r="N1264">
        <v>2913</v>
      </c>
      <c r="O1264" t="s">
        <v>7875</v>
      </c>
      <c r="P1264">
        <v>1</v>
      </c>
      <c r="Q1264" t="s">
        <v>10284</v>
      </c>
      <c r="R1264" t="s">
        <v>10285</v>
      </c>
      <c r="S1264">
        <v>117</v>
      </c>
      <c r="T1264" t="s">
        <v>4989</v>
      </c>
      <c r="U1264" t="s">
        <v>5006</v>
      </c>
      <c r="V1264" t="s">
        <v>4991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4981</v>
      </c>
      <c r="B1265" t="s">
        <v>7074</v>
      </c>
      <c r="C1265">
        <v>157</v>
      </c>
      <c r="D1265">
        <v>123</v>
      </c>
      <c r="E1265">
        <v>75</v>
      </c>
      <c r="F1265">
        <v>754</v>
      </c>
      <c r="G1265" t="s">
        <v>6768</v>
      </c>
      <c r="H1265">
        <v>18000</v>
      </c>
      <c r="I1265">
        <v>33508922</v>
      </c>
      <c r="J1265" t="s">
        <v>30</v>
      </c>
      <c r="K1265" t="s">
        <v>5061</v>
      </c>
      <c r="L1265" t="s">
        <v>1289</v>
      </c>
      <c r="M1265">
        <v>95860</v>
      </c>
      <c r="N1265">
        <v>23920</v>
      </c>
      <c r="O1265" t="s">
        <v>10286</v>
      </c>
      <c r="P1265">
        <v>2</v>
      </c>
      <c r="Q1265" t="s">
        <v>10287</v>
      </c>
      <c r="R1265" t="s">
        <v>10288</v>
      </c>
      <c r="S1265">
        <v>660</v>
      </c>
      <c r="T1265" t="s">
        <v>4989</v>
      </c>
      <c r="U1265" t="s">
        <v>4990</v>
      </c>
      <c r="V1265" t="s">
        <v>4991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4981</v>
      </c>
      <c r="B1266" t="s">
        <v>7825</v>
      </c>
      <c r="C1266">
        <v>124</v>
      </c>
      <c r="D1266">
        <v>104</v>
      </c>
      <c r="E1266">
        <v>101</v>
      </c>
      <c r="F1266">
        <v>223</v>
      </c>
      <c r="G1266" t="s">
        <v>10289</v>
      </c>
      <c r="H1266">
        <v>787</v>
      </c>
      <c r="I1266">
        <v>42071069</v>
      </c>
      <c r="J1266" t="s">
        <v>8615</v>
      </c>
      <c r="K1266" t="s">
        <v>10290</v>
      </c>
      <c r="L1266" t="s">
        <v>1290</v>
      </c>
      <c r="M1266">
        <v>36223</v>
      </c>
      <c r="N1266">
        <v>1827</v>
      </c>
      <c r="O1266" t="s">
        <v>10291</v>
      </c>
      <c r="P1266">
        <v>1</v>
      </c>
      <c r="Q1266" t="s">
        <v>10292</v>
      </c>
      <c r="R1266" t="s">
        <v>10293</v>
      </c>
      <c r="S1266">
        <v>208</v>
      </c>
      <c r="T1266" t="s">
        <v>4989</v>
      </c>
      <c r="U1266" t="s">
        <v>4990</v>
      </c>
      <c r="V1266" t="s">
        <v>4991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4981</v>
      </c>
      <c r="C1267">
        <v>3</v>
      </c>
      <c r="D1267">
        <v>30</v>
      </c>
      <c r="F1267">
        <v>12</v>
      </c>
      <c r="G1267" t="s">
        <v>10294</v>
      </c>
      <c r="H1267">
        <v>51</v>
      </c>
      <c r="J1267" t="s">
        <v>7401</v>
      </c>
      <c r="K1267" t="s">
        <v>10295</v>
      </c>
      <c r="L1267" t="s">
        <v>1291</v>
      </c>
      <c r="M1267">
        <v>8495</v>
      </c>
      <c r="N1267">
        <v>108</v>
      </c>
      <c r="O1267" t="s">
        <v>10296</v>
      </c>
      <c r="P1267">
        <v>0</v>
      </c>
      <c r="Q1267" t="s">
        <v>10297</v>
      </c>
      <c r="R1267" t="s">
        <v>10298</v>
      </c>
      <c r="S1267">
        <v>43</v>
      </c>
      <c r="T1267" t="s">
        <v>4989</v>
      </c>
      <c r="U1267" t="s">
        <v>5185</v>
      </c>
      <c r="V1267" t="s">
        <v>10299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4981</v>
      </c>
      <c r="B1268" t="s">
        <v>7253</v>
      </c>
      <c r="C1268">
        <v>146</v>
      </c>
      <c r="D1268">
        <v>102</v>
      </c>
      <c r="E1268">
        <v>65</v>
      </c>
      <c r="F1268">
        <v>490</v>
      </c>
      <c r="G1268" t="s">
        <v>10300</v>
      </c>
      <c r="H1268">
        <v>1000</v>
      </c>
      <c r="I1268">
        <v>32853640</v>
      </c>
      <c r="J1268" t="s">
        <v>7045</v>
      </c>
      <c r="K1268" t="s">
        <v>5947</v>
      </c>
      <c r="L1268" t="s">
        <v>1292</v>
      </c>
      <c r="M1268">
        <v>50199</v>
      </c>
      <c r="N1268">
        <v>3239</v>
      </c>
      <c r="O1268" t="s">
        <v>7976</v>
      </c>
      <c r="P1268">
        <v>1</v>
      </c>
      <c r="Q1268" t="s">
        <v>10301</v>
      </c>
      <c r="R1268" t="s">
        <v>10302</v>
      </c>
      <c r="S1268">
        <v>101</v>
      </c>
      <c r="T1268" t="s">
        <v>4989</v>
      </c>
      <c r="U1268" t="s">
        <v>4990</v>
      </c>
      <c r="V1268" t="s">
        <v>4991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4981</v>
      </c>
      <c r="B1269" t="s">
        <v>7034</v>
      </c>
      <c r="C1269">
        <v>303</v>
      </c>
      <c r="D1269">
        <v>136</v>
      </c>
      <c r="E1269">
        <v>3000</v>
      </c>
      <c r="F1269">
        <v>3000</v>
      </c>
      <c r="G1269" t="s">
        <v>5612</v>
      </c>
      <c r="H1269">
        <v>14000</v>
      </c>
      <c r="I1269">
        <v>42615685</v>
      </c>
      <c r="J1269" t="s">
        <v>8620</v>
      </c>
      <c r="K1269" t="s">
        <v>5152</v>
      </c>
      <c r="L1269" t="s">
        <v>1293</v>
      </c>
      <c r="M1269">
        <v>136093</v>
      </c>
      <c r="N1269">
        <v>28927</v>
      </c>
      <c r="O1269" t="s">
        <v>7034</v>
      </c>
      <c r="P1269">
        <v>3</v>
      </c>
      <c r="Q1269" t="s">
        <v>10303</v>
      </c>
      <c r="R1269" t="s">
        <v>10304</v>
      </c>
      <c r="S1269">
        <v>416</v>
      </c>
      <c r="T1269" t="s">
        <v>4989</v>
      </c>
      <c r="U1269" t="s">
        <v>4990</v>
      </c>
      <c r="V1269" t="s">
        <v>5452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4981</v>
      </c>
      <c r="B1270" t="s">
        <v>9687</v>
      </c>
      <c r="C1270">
        <v>70</v>
      </c>
      <c r="D1270">
        <v>93</v>
      </c>
      <c r="E1270">
        <v>85</v>
      </c>
      <c r="F1270">
        <v>510</v>
      </c>
      <c r="G1270" t="s">
        <v>7656</v>
      </c>
      <c r="H1270">
        <v>924</v>
      </c>
      <c r="I1270">
        <v>32055248</v>
      </c>
      <c r="J1270" t="s">
        <v>10305</v>
      </c>
      <c r="K1270" t="s">
        <v>7396</v>
      </c>
      <c r="L1270" t="s">
        <v>1294</v>
      </c>
      <c r="M1270">
        <v>18723</v>
      </c>
      <c r="N1270">
        <v>2711</v>
      </c>
      <c r="O1270" t="s">
        <v>8451</v>
      </c>
      <c r="P1270">
        <v>0</v>
      </c>
      <c r="Q1270" t="s">
        <v>10306</v>
      </c>
      <c r="R1270" t="s">
        <v>10307</v>
      </c>
      <c r="S1270">
        <v>146</v>
      </c>
      <c r="T1270" t="s">
        <v>4989</v>
      </c>
      <c r="U1270" t="s">
        <v>4990</v>
      </c>
      <c r="V1270" t="s">
        <v>4991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4981</v>
      </c>
      <c r="B1271" t="s">
        <v>10308</v>
      </c>
      <c r="C1271">
        <v>283</v>
      </c>
      <c r="D1271">
        <v>129</v>
      </c>
      <c r="E1271">
        <v>335</v>
      </c>
      <c r="F1271">
        <v>64</v>
      </c>
      <c r="G1271" t="s">
        <v>10309</v>
      </c>
      <c r="H1271">
        <v>15000</v>
      </c>
      <c r="I1271">
        <v>31836745</v>
      </c>
      <c r="J1271" t="s">
        <v>10310</v>
      </c>
      <c r="K1271" t="s">
        <v>5231</v>
      </c>
      <c r="L1271" t="s">
        <v>1295</v>
      </c>
      <c r="M1271">
        <v>81298</v>
      </c>
      <c r="N1271">
        <v>15595</v>
      </c>
      <c r="O1271" t="s">
        <v>10311</v>
      </c>
      <c r="P1271">
        <v>1</v>
      </c>
      <c r="Q1271" t="s">
        <v>10312</v>
      </c>
      <c r="R1271" t="s">
        <v>10313</v>
      </c>
      <c r="S1271">
        <v>341</v>
      </c>
      <c r="T1271" t="s">
        <v>4989</v>
      </c>
      <c r="U1271" t="s">
        <v>4990</v>
      </c>
      <c r="V1271" t="s">
        <v>4991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4981</v>
      </c>
      <c r="B1272" t="s">
        <v>9639</v>
      </c>
      <c r="C1272">
        <v>212</v>
      </c>
      <c r="D1272">
        <v>107</v>
      </c>
      <c r="E1272">
        <v>50</v>
      </c>
      <c r="F1272">
        <v>58</v>
      </c>
      <c r="G1272" t="s">
        <v>10314</v>
      </c>
      <c r="H1272">
        <v>293</v>
      </c>
      <c r="I1272">
        <v>30993544</v>
      </c>
      <c r="J1272" t="s">
        <v>6134</v>
      </c>
      <c r="K1272" t="s">
        <v>10315</v>
      </c>
      <c r="L1272" t="s">
        <v>1296</v>
      </c>
      <c r="M1272">
        <v>58871</v>
      </c>
      <c r="N1272">
        <v>621</v>
      </c>
      <c r="O1272" t="s">
        <v>10316</v>
      </c>
      <c r="P1272">
        <v>0</v>
      </c>
      <c r="Q1272" t="s">
        <v>10317</v>
      </c>
      <c r="R1272" t="s">
        <v>10318</v>
      </c>
      <c r="S1272">
        <v>156</v>
      </c>
      <c r="T1272" t="s">
        <v>4989</v>
      </c>
      <c r="U1272" t="s">
        <v>4990</v>
      </c>
      <c r="V1272" t="s">
        <v>4991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4981</v>
      </c>
      <c r="B1273" t="s">
        <v>9361</v>
      </c>
      <c r="C1273">
        <v>98</v>
      </c>
      <c r="D1273">
        <v>117</v>
      </c>
      <c r="E1273">
        <v>260</v>
      </c>
      <c r="F1273">
        <v>441</v>
      </c>
      <c r="G1273" t="s">
        <v>9092</v>
      </c>
      <c r="H1273">
        <v>1000</v>
      </c>
      <c r="I1273">
        <v>30981850</v>
      </c>
      <c r="J1273" t="s">
        <v>10319</v>
      </c>
      <c r="K1273" t="s">
        <v>7850</v>
      </c>
      <c r="L1273" t="s">
        <v>1297</v>
      </c>
      <c r="M1273">
        <v>35834</v>
      </c>
      <c r="N1273">
        <v>3969</v>
      </c>
      <c r="O1273" t="s">
        <v>6775</v>
      </c>
      <c r="P1273">
        <v>0</v>
      </c>
      <c r="Q1273" t="s">
        <v>10320</v>
      </c>
      <c r="R1273" t="s">
        <v>10321</v>
      </c>
      <c r="S1273">
        <v>284</v>
      </c>
      <c r="T1273" t="s">
        <v>4989</v>
      </c>
      <c r="U1273" t="s">
        <v>4990</v>
      </c>
      <c r="V1273" t="s">
        <v>5452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4981</v>
      </c>
      <c r="B1274" t="s">
        <v>10322</v>
      </c>
      <c r="C1274">
        <v>110</v>
      </c>
      <c r="D1274">
        <v>116</v>
      </c>
      <c r="E1274">
        <v>18</v>
      </c>
      <c r="F1274">
        <v>249</v>
      </c>
      <c r="G1274" t="s">
        <v>5454</v>
      </c>
      <c r="H1274">
        <v>2000</v>
      </c>
      <c r="I1274">
        <v>30199105</v>
      </c>
      <c r="J1274" t="s">
        <v>7699</v>
      </c>
      <c r="K1274" t="s">
        <v>7433</v>
      </c>
      <c r="L1274" t="s">
        <v>1298</v>
      </c>
      <c r="M1274">
        <v>25346</v>
      </c>
      <c r="N1274">
        <v>3753</v>
      </c>
      <c r="O1274" t="s">
        <v>10323</v>
      </c>
      <c r="P1274">
        <v>0</v>
      </c>
      <c r="Q1274" t="s">
        <v>10324</v>
      </c>
      <c r="R1274" t="s">
        <v>10325</v>
      </c>
      <c r="S1274">
        <v>167</v>
      </c>
      <c r="T1274" t="s">
        <v>4989</v>
      </c>
      <c r="U1274" t="s">
        <v>4990</v>
      </c>
      <c r="V1274" t="s">
        <v>5452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4981</v>
      </c>
      <c r="B1275" t="s">
        <v>6003</v>
      </c>
      <c r="C1275">
        <v>146</v>
      </c>
      <c r="D1275">
        <v>135</v>
      </c>
      <c r="E1275">
        <v>0</v>
      </c>
      <c r="F1275">
        <v>715</v>
      </c>
      <c r="G1275" t="s">
        <v>10326</v>
      </c>
      <c r="H1275">
        <v>3000</v>
      </c>
      <c r="I1275">
        <v>29077547</v>
      </c>
      <c r="J1275" t="s">
        <v>7307</v>
      </c>
      <c r="K1275" t="s">
        <v>5782</v>
      </c>
      <c r="L1275" t="s">
        <v>1299</v>
      </c>
      <c r="M1275">
        <v>41685</v>
      </c>
      <c r="N1275">
        <v>5917</v>
      </c>
      <c r="O1275" t="s">
        <v>10327</v>
      </c>
      <c r="P1275">
        <v>1</v>
      </c>
      <c r="Q1275" t="s">
        <v>10328</v>
      </c>
      <c r="R1275" t="s">
        <v>10329</v>
      </c>
      <c r="S1275">
        <v>754</v>
      </c>
      <c r="T1275" t="s">
        <v>4989</v>
      </c>
      <c r="U1275" t="s">
        <v>4990</v>
      </c>
      <c r="V1275" t="s">
        <v>4991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4981</v>
      </c>
      <c r="B1276" t="s">
        <v>6413</v>
      </c>
      <c r="C1276">
        <v>100</v>
      </c>
      <c r="D1276">
        <v>107</v>
      </c>
      <c r="E1276">
        <v>55</v>
      </c>
      <c r="F1276">
        <v>294</v>
      </c>
      <c r="G1276" t="s">
        <v>10330</v>
      </c>
      <c r="H1276">
        <v>3000</v>
      </c>
      <c r="I1276">
        <v>29374178</v>
      </c>
      <c r="J1276" t="s">
        <v>10331</v>
      </c>
      <c r="K1276" t="s">
        <v>6462</v>
      </c>
      <c r="L1276" t="s">
        <v>1300</v>
      </c>
      <c r="M1276">
        <v>12093</v>
      </c>
      <c r="N1276">
        <v>4565</v>
      </c>
      <c r="O1276" t="s">
        <v>10332</v>
      </c>
      <c r="P1276">
        <v>0</v>
      </c>
      <c r="Q1276" t="s">
        <v>10333</v>
      </c>
      <c r="R1276" t="s">
        <v>10334</v>
      </c>
      <c r="S1276">
        <v>188</v>
      </c>
      <c r="T1276" t="s">
        <v>4989</v>
      </c>
      <c r="U1276" t="s">
        <v>4990</v>
      </c>
      <c r="V1276" t="s">
        <v>5452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4981</v>
      </c>
      <c r="B1277" t="s">
        <v>8704</v>
      </c>
      <c r="C1277">
        <v>62</v>
      </c>
      <c r="D1277">
        <v>90</v>
      </c>
      <c r="E1277">
        <v>39</v>
      </c>
      <c r="F1277">
        <v>210</v>
      </c>
      <c r="G1277" t="s">
        <v>10335</v>
      </c>
      <c r="H1277">
        <v>607</v>
      </c>
      <c r="I1277">
        <v>28535768</v>
      </c>
      <c r="J1277" t="s">
        <v>22</v>
      </c>
      <c r="K1277" t="s">
        <v>8341</v>
      </c>
      <c r="L1277" t="s">
        <v>1301</v>
      </c>
      <c r="M1277">
        <v>10446</v>
      </c>
      <c r="N1277">
        <v>1335</v>
      </c>
      <c r="O1277" t="s">
        <v>10336</v>
      </c>
      <c r="P1277">
        <v>2</v>
      </c>
      <c r="Q1277" t="s">
        <v>10337</v>
      </c>
      <c r="R1277" t="s">
        <v>10338</v>
      </c>
      <c r="S1277">
        <v>105</v>
      </c>
      <c r="T1277" t="s">
        <v>4989</v>
      </c>
      <c r="U1277" t="s">
        <v>4990</v>
      </c>
      <c r="V1277" t="s">
        <v>4991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4981</v>
      </c>
      <c r="B1278" t="s">
        <v>8800</v>
      </c>
      <c r="C1278">
        <v>70</v>
      </c>
      <c r="D1278">
        <v>99</v>
      </c>
      <c r="E1278">
        <v>287</v>
      </c>
      <c r="F1278">
        <v>44</v>
      </c>
      <c r="G1278" t="s">
        <v>5224</v>
      </c>
      <c r="H1278">
        <v>10000</v>
      </c>
      <c r="I1278">
        <v>27663982</v>
      </c>
      <c r="J1278" t="s">
        <v>8494</v>
      </c>
      <c r="K1278" t="s">
        <v>5060</v>
      </c>
      <c r="L1278" t="s">
        <v>1302</v>
      </c>
      <c r="M1278">
        <v>26051</v>
      </c>
      <c r="N1278">
        <v>10469</v>
      </c>
      <c r="O1278" t="s">
        <v>10339</v>
      </c>
      <c r="P1278">
        <v>2</v>
      </c>
      <c r="Q1278" t="s">
        <v>10340</v>
      </c>
      <c r="R1278" t="s">
        <v>10341</v>
      </c>
      <c r="S1278">
        <v>164</v>
      </c>
      <c r="T1278" t="s">
        <v>4989</v>
      </c>
      <c r="U1278" t="s">
        <v>4990</v>
      </c>
      <c r="V1278" t="s">
        <v>4991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4981</v>
      </c>
      <c r="B1279" t="s">
        <v>6465</v>
      </c>
      <c r="C1279">
        <v>107</v>
      </c>
      <c r="D1279">
        <v>104</v>
      </c>
      <c r="E1279">
        <v>0</v>
      </c>
      <c r="F1279">
        <v>327</v>
      </c>
      <c r="G1279" t="s">
        <v>10342</v>
      </c>
      <c r="H1279">
        <v>964</v>
      </c>
      <c r="I1279">
        <v>27053815</v>
      </c>
      <c r="J1279" t="s">
        <v>5027</v>
      </c>
      <c r="K1279" t="s">
        <v>10343</v>
      </c>
      <c r="L1279" t="s">
        <v>1303</v>
      </c>
      <c r="M1279">
        <v>12856</v>
      </c>
      <c r="N1279">
        <v>2888</v>
      </c>
      <c r="O1279" t="s">
        <v>7795</v>
      </c>
      <c r="P1279">
        <v>0</v>
      </c>
      <c r="Q1279" t="s">
        <v>10344</v>
      </c>
      <c r="R1279" t="s">
        <v>10345</v>
      </c>
      <c r="S1279">
        <v>291</v>
      </c>
      <c r="T1279" t="s">
        <v>4989</v>
      </c>
      <c r="U1279" t="s">
        <v>5605</v>
      </c>
      <c r="V1279" t="s">
        <v>4991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4981</v>
      </c>
      <c r="B1280" t="s">
        <v>10346</v>
      </c>
      <c r="C1280">
        <v>169</v>
      </c>
      <c r="D1280">
        <v>115</v>
      </c>
      <c r="E1280">
        <v>56</v>
      </c>
      <c r="F1280">
        <v>19000</v>
      </c>
      <c r="G1280" t="s">
        <v>5043</v>
      </c>
      <c r="H1280">
        <v>20000</v>
      </c>
      <c r="I1280">
        <v>26814957</v>
      </c>
      <c r="J1280" t="s">
        <v>9910</v>
      </c>
      <c r="K1280" t="s">
        <v>5666</v>
      </c>
      <c r="L1280" t="s">
        <v>1304</v>
      </c>
      <c r="M1280">
        <v>84357</v>
      </c>
      <c r="N1280">
        <v>77823</v>
      </c>
      <c r="O1280" t="s">
        <v>5257</v>
      </c>
      <c r="P1280">
        <v>3</v>
      </c>
      <c r="Q1280" t="s">
        <v>10347</v>
      </c>
      <c r="R1280" t="s">
        <v>10348</v>
      </c>
      <c r="S1280">
        <v>252</v>
      </c>
      <c r="T1280" t="s">
        <v>4989</v>
      </c>
      <c r="U1280" t="s">
        <v>5006</v>
      </c>
      <c r="V1280" t="s">
        <v>4991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4981</v>
      </c>
      <c r="B1281" t="s">
        <v>10349</v>
      </c>
      <c r="C1281">
        <v>94</v>
      </c>
      <c r="D1281">
        <v>119</v>
      </c>
      <c r="E1281">
        <v>7</v>
      </c>
      <c r="F1281">
        <v>903</v>
      </c>
      <c r="G1281" t="s">
        <v>5612</v>
      </c>
      <c r="H1281">
        <v>18000</v>
      </c>
      <c r="I1281">
        <v>25178165</v>
      </c>
      <c r="J1281" t="s">
        <v>5140</v>
      </c>
      <c r="K1281" t="s">
        <v>5455</v>
      </c>
      <c r="L1281" t="s">
        <v>1305</v>
      </c>
      <c r="M1281">
        <v>70292</v>
      </c>
      <c r="N1281">
        <v>29484</v>
      </c>
      <c r="O1281" t="s">
        <v>5062</v>
      </c>
      <c r="P1281">
        <v>1</v>
      </c>
      <c r="Q1281" t="s">
        <v>10350</v>
      </c>
      <c r="R1281" t="s">
        <v>10351</v>
      </c>
      <c r="S1281">
        <v>274</v>
      </c>
      <c r="T1281" t="s">
        <v>4989</v>
      </c>
      <c r="U1281" t="s">
        <v>4990</v>
      </c>
      <c r="V1281" t="s">
        <v>4991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4981</v>
      </c>
      <c r="B1282" t="s">
        <v>7201</v>
      </c>
      <c r="C1282">
        <v>190</v>
      </c>
      <c r="D1282">
        <v>99</v>
      </c>
      <c r="E1282">
        <v>81</v>
      </c>
      <c r="F1282">
        <v>135</v>
      </c>
      <c r="G1282" t="s">
        <v>10352</v>
      </c>
      <c r="H1282">
        <v>327</v>
      </c>
      <c r="I1282">
        <v>25117498</v>
      </c>
      <c r="J1282" t="s">
        <v>9456</v>
      </c>
      <c r="K1282" t="s">
        <v>7795</v>
      </c>
      <c r="L1282" t="s">
        <v>1306</v>
      </c>
      <c r="M1282">
        <v>37412</v>
      </c>
      <c r="N1282">
        <v>960</v>
      </c>
      <c r="O1282" t="s">
        <v>10353</v>
      </c>
      <c r="P1282">
        <v>0</v>
      </c>
      <c r="Q1282" t="s">
        <v>10354</v>
      </c>
      <c r="R1282" t="s">
        <v>10355</v>
      </c>
      <c r="S1282">
        <v>178</v>
      </c>
      <c r="T1282" t="s">
        <v>4989</v>
      </c>
      <c r="U1282" t="s">
        <v>4990</v>
      </c>
      <c r="V1282" t="s">
        <v>5452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4981</v>
      </c>
      <c r="B1283" t="s">
        <v>5369</v>
      </c>
      <c r="C1283">
        <v>112</v>
      </c>
      <c r="D1283">
        <v>112</v>
      </c>
      <c r="E1283">
        <v>17000</v>
      </c>
      <c r="F1283">
        <v>354</v>
      </c>
      <c r="G1283" t="s">
        <v>8747</v>
      </c>
      <c r="H1283">
        <v>22000</v>
      </c>
      <c r="I1283">
        <v>32645</v>
      </c>
      <c r="J1283" t="s">
        <v>9243</v>
      </c>
      <c r="K1283" t="s">
        <v>6404</v>
      </c>
      <c r="L1283" t="s">
        <v>1307</v>
      </c>
      <c r="M1283">
        <v>67797</v>
      </c>
      <c r="N1283">
        <v>23737</v>
      </c>
      <c r="O1283" t="s">
        <v>10356</v>
      </c>
      <c r="P1283">
        <v>0</v>
      </c>
      <c r="Q1283" t="s">
        <v>10357</v>
      </c>
      <c r="R1283" t="s">
        <v>10358</v>
      </c>
      <c r="S1283">
        <v>223</v>
      </c>
      <c r="T1283" t="s">
        <v>4989</v>
      </c>
      <c r="U1283" t="s">
        <v>4990</v>
      </c>
      <c r="V1283" t="s">
        <v>5452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4981</v>
      </c>
      <c r="B1284" t="s">
        <v>9521</v>
      </c>
      <c r="C1284">
        <v>12</v>
      </c>
      <c r="D1284">
        <v>128</v>
      </c>
      <c r="E1284">
        <v>545</v>
      </c>
      <c r="F1284">
        <v>353</v>
      </c>
      <c r="G1284" t="s">
        <v>10359</v>
      </c>
      <c r="H1284">
        <v>783</v>
      </c>
      <c r="I1284">
        <v>24332324</v>
      </c>
      <c r="J1284" t="s">
        <v>7045</v>
      </c>
      <c r="K1284" t="s">
        <v>5774</v>
      </c>
      <c r="L1284" t="s">
        <v>1308</v>
      </c>
      <c r="M1284">
        <v>13830</v>
      </c>
      <c r="N1284">
        <v>3126</v>
      </c>
      <c r="O1284" t="s">
        <v>10360</v>
      </c>
      <c r="P1284">
        <v>1</v>
      </c>
      <c r="Q1284" t="s">
        <v>10361</v>
      </c>
      <c r="R1284" t="s">
        <v>10362</v>
      </c>
      <c r="S1284">
        <v>61</v>
      </c>
      <c r="T1284" t="s">
        <v>4989</v>
      </c>
      <c r="U1284" t="s">
        <v>4990</v>
      </c>
      <c r="V1284" t="s">
        <v>4991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4981</v>
      </c>
      <c r="B1285" t="s">
        <v>9492</v>
      </c>
      <c r="C1285">
        <v>201</v>
      </c>
      <c r="D1285">
        <v>112</v>
      </c>
      <c r="E1285">
        <v>118</v>
      </c>
      <c r="F1285">
        <v>674</v>
      </c>
      <c r="G1285" t="s">
        <v>10363</v>
      </c>
      <c r="H1285">
        <v>877</v>
      </c>
      <c r="I1285">
        <v>36665854</v>
      </c>
      <c r="J1285" t="s">
        <v>5350</v>
      </c>
      <c r="K1285" t="s">
        <v>5952</v>
      </c>
      <c r="L1285" t="s">
        <v>1309</v>
      </c>
      <c r="M1285">
        <v>76498</v>
      </c>
      <c r="N1285">
        <v>3432</v>
      </c>
      <c r="O1285" t="s">
        <v>10364</v>
      </c>
      <c r="P1285">
        <v>0</v>
      </c>
      <c r="Q1285" t="s">
        <v>10365</v>
      </c>
      <c r="R1285" t="s">
        <v>10366</v>
      </c>
      <c r="S1285">
        <v>203</v>
      </c>
      <c r="T1285" t="s">
        <v>4989</v>
      </c>
      <c r="U1285" t="s">
        <v>6174</v>
      </c>
      <c r="V1285" t="s">
        <v>4991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4981</v>
      </c>
      <c r="B1286" t="s">
        <v>10367</v>
      </c>
      <c r="C1286">
        <v>34</v>
      </c>
      <c r="D1286">
        <v>86</v>
      </c>
      <c r="E1286">
        <v>7</v>
      </c>
      <c r="F1286">
        <v>795</v>
      </c>
      <c r="G1286" t="s">
        <v>10368</v>
      </c>
      <c r="H1286">
        <v>10000</v>
      </c>
      <c r="I1286">
        <v>22717758</v>
      </c>
      <c r="J1286" t="s">
        <v>10369</v>
      </c>
      <c r="K1286" t="s">
        <v>5330</v>
      </c>
      <c r="L1286" t="s">
        <v>1310</v>
      </c>
      <c r="M1286">
        <v>11156</v>
      </c>
      <c r="N1286">
        <v>14275</v>
      </c>
      <c r="O1286" t="s">
        <v>5567</v>
      </c>
      <c r="P1286">
        <v>0</v>
      </c>
      <c r="Q1286" t="s">
        <v>10370</v>
      </c>
      <c r="R1286" t="s">
        <v>10371</v>
      </c>
      <c r="S1286">
        <v>67</v>
      </c>
      <c r="T1286" t="s">
        <v>4989</v>
      </c>
      <c r="U1286" t="s">
        <v>4990</v>
      </c>
      <c r="V1286" t="s">
        <v>5193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4981</v>
      </c>
      <c r="B1287" t="s">
        <v>7843</v>
      </c>
      <c r="C1287">
        <v>104</v>
      </c>
      <c r="D1287">
        <v>108</v>
      </c>
      <c r="E1287">
        <v>105</v>
      </c>
      <c r="F1287">
        <v>616</v>
      </c>
      <c r="G1287" t="s">
        <v>5026</v>
      </c>
      <c r="H1287">
        <v>22000</v>
      </c>
      <c r="I1287">
        <v>22433915</v>
      </c>
      <c r="J1287" t="s">
        <v>6730</v>
      </c>
      <c r="K1287" t="s">
        <v>6404</v>
      </c>
      <c r="L1287" t="s">
        <v>1311</v>
      </c>
      <c r="M1287">
        <v>21319</v>
      </c>
      <c r="N1287">
        <v>34377</v>
      </c>
      <c r="O1287" t="s">
        <v>10372</v>
      </c>
      <c r="P1287">
        <v>1</v>
      </c>
      <c r="Q1287" t="s">
        <v>10373</v>
      </c>
      <c r="R1287" t="s">
        <v>10374</v>
      </c>
      <c r="S1287">
        <v>166</v>
      </c>
      <c r="T1287" t="s">
        <v>4989</v>
      </c>
      <c r="U1287" t="s">
        <v>4990</v>
      </c>
      <c r="V1287" t="s">
        <v>5452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5588</v>
      </c>
      <c r="B1288" t="s">
        <v>10375</v>
      </c>
      <c r="C1288">
        <v>55</v>
      </c>
      <c r="D1288">
        <v>128</v>
      </c>
      <c r="E1288">
        <v>34</v>
      </c>
      <c r="F1288">
        <v>685</v>
      </c>
      <c r="G1288" t="s">
        <v>6108</v>
      </c>
      <c r="H1288">
        <v>978</v>
      </c>
      <c r="I1288">
        <v>22326247</v>
      </c>
      <c r="J1288" t="s">
        <v>5140</v>
      </c>
      <c r="K1288" t="s">
        <v>10376</v>
      </c>
      <c r="L1288" t="s">
        <v>1312</v>
      </c>
      <c r="M1288">
        <v>11232</v>
      </c>
      <c r="N1288">
        <v>3821</v>
      </c>
      <c r="O1288" t="s">
        <v>10377</v>
      </c>
      <c r="P1288">
        <v>1</v>
      </c>
      <c r="Q1288" t="s">
        <v>10378</v>
      </c>
      <c r="R1288" t="s">
        <v>10379</v>
      </c>
      <c r="S1288">
        <v>106</v>
      </c>
      <c r="T1288" t="s">
        <v>4989</v>
      </c>
      <c r="U1288" t="s">
        <v>4990</v>
      </c>
      <c r="V1288" t="s">
        <v>4991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4981</v>
      </c>
      <c r="B1289" t="s">
        <v>10380</v>
      </c>
      <c r="C1289">
        <v>86</v>
      </c>
      <c r="D1289">
        <v>84</v>
      </c>
      <c r="E1289">
        <v>33</v>
      </c>
      <c r="F1289">
        <v>1000</v>
      </c>
      <c r="G1289" t="s">
        <v>8001</v>
      </c>
      <c r="H1289">
        <v>1000</v>
      </c>
      <c r="I1289">
        <v>21176322</v>
      </c>
      <c r="J1289" t="s">
        <v>6409</v>
      </c>
      <c r="K1289" t="s">
        <v>10381</v>
      </c>
      <c r="L1289" t="s">
        <v>1313</v>
      </c>
      <c r="M1289">
        <v>23747</v>
      </c>
      <c r="N1289">
        <v>5039</v>
      </c>
      <c r="O1289" t="s">
        <v>7499</v>
      </c>
      <c r="P1289">
        <v>0</v>
      </c>
      <c r="Q1289" t="s">
        <v>10382</v>
      </c>
      <c r="R1289" t="s">
        <v>10383</v>
      </c>
      <c r="S1289">
        <v>207</v>
      </c>
      <c r="T1289" t="s">
        <v>4989</v>
      </c>
      <c r="U1289" t="s">
        <v>4990</v>
      </c>
      <c r="V1289" t="s">
        <v>4991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4981</v>
      </c>
      <c r="B1290" t="s">
        <v>8461</v>
      </c>
      <c r="C1290">
        <v>50</v>
      </c>
      <c r="D1290">
        <v>111</v>
      </c>
      <c r="E1290">
        <v>17</v>
      </c>
      <c r="F1290">
        <v>889</v>
      </c>
      <c r="G1290" t="s">
        <v>7638</v>
      </c>
      <c r="H1290">
        <v>14000</v>
      </c>
      <c r="I1290">
        <v>20300000</v>
      </c>
      <c r="J1290" t="s">
        <v>8288</v>
      </c>
      <c r="K1290" t="s">
        <v>6925</v>
      </c>
      <c r="L1290" t="s">
        <v>1314</v>
      </c>
      <c r="M1290">
        <v>16741</v>
      </c>
      <c r="N1290">
        <v>17877</v>
      </c>
      <c r="O1290" t="s">
        <v>7571</v>
      </c>
      <c r="P1290">
        <v>2</v>
      </c>
      <c r="Q1290" t="s">
        <v>10384</v>
      </c>
      <c r="R1290" t="s">
        <v>10385</v>
      </c>
      <c r="S1290">
        <v>60</v>
      </c>
      <c r="T1290" t="s">
        <v>4989</v>
      </c>
      <c r="U1290" t="s">
        <v>4990</v>
      </c>
      <c r="V1290" t="s">
        <v>5452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4981</v>
      </c>
      <c r="B1291" t="s">
        <v>6043</v>
      </c>
      <c r="C1291">
        <v>181</v>
      </c>
      <c r="D1291">
        <v>131</v>
      </c>
      <c r="E1291">
        <v>719</v>
      </c>
      <c r="F1291">
        <v>683</v>
      </c>
      <c r="G1291" t="s">
        <v>10386</v>
      </c>
      <c r="H1291">
        <v>16000</v>
      </c>
      <c r="I1291">
        <v>20302961</v>
      </c>
      <c r="J1291" t="s">
        <v>30</v>
      </c>
      <c r="K1291" t="s">
        <v>10387</v>
      </c>
      <c r="L1291" t="s">
        <v>1315</v>
      </c>
      <c r="M1291">
        <v>49874</v>
      </c>
      <c r="N1291">
        <v>18913</v>
      </c>
      <c r="O1291" t="s">
        <v>9934</v>
      </c>
      <c r="P1291">
        <v>0</v>
      </c>
      <c r="Q1291" t="s">
        <v>10388</v>
      </c>
      <c r="R1291" t="s">
        <v>10389</v>
      </c>
      <c r="S1291">
        <v>450</v>
      </c>
      <c r="T1291" t="s">
        <v>4989</v>
      </c>
      <c r="U1291" t="s">
        <v>6174</v>
      </c>
      <c r="V1291" t="s">
        <v>10390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4981</v>
      </c>
      <c r="B1292" t="s">
        <v>10391</v>
      </c>
      <c r="C1292">
        <v>260</v>
      </c>
      <c r="D1292">
        <v>123</v>
      </c>
      <c r="E1292">
        <v>0</v>
      </c>
      <c r="F1292">
        <v>826</v>
      </c>
      <c r="G1292" t="s">
        <v>6852</v>
      </c>
      <c r="H1292">
        <v>4000</v>
      </c>
      <c r="I1292">
        <v>15962471</v>
      </c>
      <c r="J1292" t="s">
        <v>9910</v>
      </c>
      <c r="K1292" t="s">
        <v>5029</v>
      </c>
      <c r="L1292" t="s">
        <v>1316</v>
      </c>
      <c r="M1292">
        <v>79892</v>
      </c>
      <c r="N1292">
        <v>7243</v>
      </c>
      <c r="O1292" t="s">
        <v>5718</v>
      </c>
      <c r="P1292">
        <v>1</v>
      </c>
      <c r="Q1292" t="s">
        <v>10392</v>
      </c>
      <c r="R1292" t="s">
        <v>10393</v>
      </c>
      <c r="S1292">
        <v>619</v>
      </c>
      <c r="T1292" t="s">
        <v>4989</v>
      </c>
      <c r="U1292" t="s">
        <v>4990</v>
      </c>
      <c r="V1292" t="s">
        <v>4991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4981</v>
      </c>
      <c r="B1293" t="s">
        <v>9286</v>
      </c>
      <c r="C1293">
        <v>40</v>
      </c>
      <c r="D1293">
        <v>101</v>
      </c>
      <c r="E1293">
        <v>58</v>
      </c>
      <c r="F1293">
        <v>497</v>
      </c>
      <c r="G1293" t="s">
        <v>7042</v>
      </c>
      <c r="H1293">
        <v>12000</v>
      </c>
      <c r="I1293">
        <v>14942422</v>
      </c>
      <c r="J1293" t="s">
        <v>5241</v>
      </c>
      <c r="K1293" t="s">
        <v>5553</v>
      </c>
      <c r="L1293" t="s">
        <v>1317</v>
      </c>
      <c r="M1293">
        <v>14226</v>
      </c>
      <c r="N1293">
        <v>14008</v>
      </c>
      <c r="O1293" t="s">
        <v>7861</v>
      </c>
      <c r="P1293">
        <v>3</v>
      </c>
      <c r="Q1293" t="s">
        <v>10394</v>
      </c>
      <c r="R1293" t="s">
        <v>10395</v>
      </c>
      <c r="S1293">
        <v>60</v>
      </c>
      <c r="T1293" t="s">
        <v>4989</v>
      </c>
      <c r="U1293" t="s">
        <v>4990</v>
      </c>
      <c r="V1293" t="s">
        <v>5452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4981</v>
      </c>
      <c r="B1294" t="s">
        <v>10396</v>
      </c>
      <c r="C1294">
        <v>102</v>
      </c>
      <c r="D1294">
        <v>102</v>
      </c>
      <c r="E1294">
        <v>19</v>
      </c>
      <c r="F1294">
        <v>351</v>
      </c>
      <c r="G1294" t="s">
        <v>8845</v>
      </c>
      <c r="H1294">
        <v>13000</v>
      </c>
      <c r="I1294">
        <v>14967182</v>
      </c>
      <c r="J1294" t="s">
        <v>5350</v>
      </c>
      <c r="K1294" t="s">
        <v>6436</v>
      </c>
      <c r="L1294" t="s">
        <v>1318</v>
      </c>
      <c r="M1294">
        <v>27305</v>
      </c>
      <c r="N1294">
        <v>14463</v>
      </c>
      <c r="O1294" t="s">
        <v>10397</v>
      </c>
      <c r="P1294">
        <v>1</v>
      </c>
      <c r="Q1294" t="s">
        <v>10398</v>
      </c>
      <c r="R1294" t="s">
        <v>10399</v>
      </c>
      <c r="S1294">
        <v>284</v>
      </c>
      <c r="T1294" t="s">
        <v>4989</v>
      </c>
      <c r="U1294" t="s">
        <v>4990</v>
      </c>
      <c r="V1294" t="s">
        <v>5452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4981</v>
      </c>
      <c r="B1295" t="s">
        <v>10400</v>
      </c>
      <c r="C1295">
        <v>371</v>
      </c>
      <c r="D1295">
        <v>114</v>
      </c>
      <c r="E1295">
        <v>171</v>
      </c>
      <c r="F1295">
        <v>284</v>
      </c>
      <c r="G1295" t="s">
        <v>10401</v>
      </c>
      <c r="H1295">
        <v>6000</v>
      </c>
      <c r="I1295">
        <v>18996755</v>
      </c>
      <c r="J1295" t="s">
        <v>8288</v>
      </c>
      <c r="K1295" t="s">
        <v>5135</v>
      </c>
      <c r="L1295" t="s">
        <v>1319</v>
      </c>
      <c r="M1295">
        <v>145270</v>
      </c>
      <c r="N1295">
        <v>7099</v>
      </c>
      <c r="O1295" t="s">
        <v>10402</v>
      </c>
      <c r="P1295">
        <v>0</v>
      </c>
      <c r="Q1295" t="s">
        <v>10403</v>
      </c>
      <c r="R1295" t="s">
        <v>10404</v>
      </c>
      <c r="S1295">
        <v>322</v>
      </c>
      <c r="T1295" t="s">
        <v>4989</v>
      </c>
      <c r="U1295" t="s">
        <v>7888</v>
      </c>
      <c r="V1295" t="s">
        <v>4991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4981</v>
      </c>
      <c r="B1296" t="s">
        <v>10405</v>
      </c>
      <c r="C1296">
        <v>49</v>
      </c>
      <c r="D1296">
        <v>107</v>
      </c>
      <c r="E1296">
        <v>124</v>
      </c>
      <c r="F1296">
        <v>572</v>
      </c>
      <c r="G1296" t="s">
        <v>6350</v>
      </c>
      <c r="H1296">
        <v>636</v>
      </c>
      <c r="I1296">
        <v>14375181</v>
      </c>
      <c r="J1296" t="s">
        <v>10406</v>
      </c>
      <c r="K1296" t="s">
        <v>10407</v>
      </c>
      <c r="L1296" t="s">
        <v>1320</v>
      </c>
      <c r="M1296">
        <v>8692</v>
      </c>
      <c r="N1296">
        <v>3374</v>
      </c>
      <c r="O1296" t="s">
        <v>10408</v>
      </c>
      <c r="P1296">
        <v>2</v>
      </c>
      <c r="Q1296" t="s">
        <v>10409</v>
      </c>
      <c r="R1296" t="s">
        <v>10410</v>
      </c>
      <c r="S1296">
        <v>126</v>
      </c>
      <c r="T1296" t="s">
        <v>4989</v>
      </c>
      <c r="U1296" t="s">
        <v>4990</v>
      </c>
      <c r="V1296" t="s">
        <v>4991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4981</v>
      </c>
      <c r="B1297" t="s">
        <v>9329</v>
      </c>
      <c r="C1297">
        <v>335</v>
      </c>
      <c r="D1297">
        <v>87</v>
      </c>
      <c r="E1297">
        <v>0</v>
      </c>
      <c r="F1297">
        <v>563</v>
      </c>
      <c r="G1297" t="s">
        <v>6921</v>
      </c>
      <c r="H1297">
        <v>13000</v>
      </c>
      <c r="I1297">
        <v>20999103</v>
      </c>
      <c r="J1297" t="s">
        <v>10411</v>
      </c>
      <c r="K1297" t="s">
        <v>5420</v>
      </c>
      <c r="L1297" t="s">
        <v>1321</v>
      </c>
      <c r="M1297">
        <v>139114</v>
      </c>
      <c r="N1297">
        <v>24770</v>
      </c>
      <c r="O1297" t="s">
        <v>5162</v>
      </c>
      <c r="P1297">
        <v>0</v>
      </c>
      <c r="Q1297" t="s">
        <v>10412</v>
      </c>
      <c r="R1297" t="s">
        <v>10413</v>
      </c>
      <c r="S1297">
        <v>245</v>
      </c>
      <c r="T1297" t="s">
        <v>4989</v>
      </c>
      <c r="U1297" t="s">
        <v>4990</v>
      </c>
      <c r="V1297" t="s">
        <v>5039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4981</v>
      </c>
      <c r="B1298" t="s">
        <v>8580</v>
      </c>
      <c r="C1298">
        <v>86</v>
      </c>
      <c r="D1298">
        <v>103</v>
      </c>
      <c r="E1298">
        <v>65</v>
      </c>
      <c r="F1298">
        <v>311</v>
      </c>
      <c r="G1298" t="s">
        <v>8335</v>
      </c>
      <c r="H1298">
        <v>11000</v>
      </c>
      <c r="I1298">
        <v>14448589</v>
      </c>
      <c r="J1298" t="s">
        <v>6351</v>
      </c>
      <c r="K1298" t="s">
        <v>5435</v>
      </c>
      <c r="L1298" t="s">
        <v>1322</v>
      </c>
      <c r="M1298">
        <v>19364</v>
      </c>
      <c r="N1298">
        <v>12566</v>
      </c>
      <c r="O1298" t="s">
        <v>10414</v>
      </c>
      <c r="P1298">
        <v>2</v>
      </c>
      <c r="Q1298" t="s">
        <v>10415</v>
      </c>
      <c r="R1298" t="s">
        <v>10416</v>
      </c>
      <c r="S1298">
        <v>128</v>
      </c>
      <c r="T1298" t="s">
        <v>4989</v>
      </c>
      <c r="U1298" t="s">
        <v>4990</v>
      </c>
      <c r="V1298" t="s">
        <v>4991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4981</v>
      </c>
      <c r="B1299" t="s">
        <v>9317</v>
      </c>
      <c r="C1299">
        <v>40</v>
      </c>
      <c r="D1299">
        <v>99</v>
      </c>
      <c r="E1299">
        <v>0</v>
      </c>
      <c r="F1299">
        <v>402</v>
      </c>
      <c r="G1299" t="s">
        <v>7255</v>
      </c>
      <c r="H1299">
        <v>782</v>
      </c>
      <c r="I1299">
        <v>14358033</v>
      </c>
      <c r="J1299" t="s">
        <v>10417</v>
      </c>
      <c r="K1299" t="s">
        <v>10418</v>
      </c>
      <c r="L1299" t="s">
        <v>1323</v>
      </c>
      <c r="M1299">
        <v>17365</v>
      </c>
      <c r="N1299">
        <v>2125</v>
      </c>
      <c r="O1299" t="s">
        <v>10419</v>
      </c>
      <c r="P1299">
        <v>2</v>
      </c>
      <c r="Q1299" t="s">
        <v>10420</v>
      </c>
      <c r="R1299" t="s">
        <v>10421</v>
      </c>
      <c r="S1299">
        <v>66</v>
      </c>
      <c r="T1299" t="s">
        <v>4989</v>
      </c>
      <c r="U1299" t="s">
        <v>4990</v>
      </c>
      <c r="V1299" t="s">
        <v>4991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5588</v>
      </c>
      <c r="B1300" t="s">
        <v>8368</v>
      </c>
      <c r="C1300">
        <v>242</v>
      </c>
      <c r="D1300">
        <v>122</v>
      </c>
      <c r="E1300">
        <v>0</v>
      </c>
      <c r="F1300">
        <v>54</v>
      </c>
      <c r="G1300" t="s">
        <v>9983</v>
      </c>
      <c r="H1300">
        <v>326</v>
      </c>
      <c r="I1300">
        <v>33201661</v>
      </c>
      <c r="J1300" t="s">
        <v>6351</v>
      </c>
      <c r="K1300" t="s">
        <v>9736</v>
      </c>
      <c r="L1300" t="s">
        <v>1324</v>
      </c>
      <c r="M1300">
        <v>534262</v>
      </c>
      <c r="N1300">
        <v>809</v>
      </c>
      <c r="O1300" t="s">
        <v>10422</v>
      </c>
      <c r="P1300">
        <v>0</v>
      </c>
      <c r="Q1300" t="s">
        <v>10423</v>
      </c>
      <c r="R1300" t="s">
        <v>10424</v>
      </c>
      <c r="S1300">
        <v>1314</v>
      </c>
      <c r="T1300" t="s">
        <v>6173</v>
      </c>
      <c r="U1300" t="s">
        <v>6174</v>
      </c>
      <c r="V1300" t="s">
        <v>5452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4981</v>
      </c>
      <c r="B1301" t="s">
        <v>10425</v>
      </c>
      <c r="C1301">
        <v>70</v>
      </c>
      <c r="D1301">
        <v>91</v>
      </c>
      <c r="E1301">
        <v>29</v>
      </c>
      <c r="F1301">
        <v>762</v>
      </c>
      <c r="G1301" t="s">
        <v>10426</v>
      </c>
      <c r="H1301">
        <v>976</v>
      </c>
      <c r="I1301">
        <v>14018364</v>
      </c>
      <c r="J1301" t="s">
        <v>10427</v>
      </c>
      <c r="K1301" t="s">
        <v>10428</v>
      </c>
      <c r="L1301" t="s">
        <v>1325</v>
      </c>
      <c r="M1301">
        <v>17722</v>
      </c>
      <c r="N1301">
        <v>3974</v>
      </c>
      <c r="O1301" t="s">
        <v>10429</v>
      </c>
      <c r="P1301">
        <v>1</v>
      </c>
      <c r="Q1301" t="s">
        <v>10430</v>
      </c>
      <c r="R1301" t="s">
        <v>10431</v>
      </c>
      <c r="S1301">
        <v>111</v>
      </c>
      <c r="T1301" t="s">
        <v>4989</v>
      </c>
      <c r="U1301" t="s">
        <v>4990</v>
      </c>
      <c r="V1301" t="s">
        <v>5039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4981</v>
      </c>
      <c r="B1302" t="s">
        <v>10432</v>
      </c>
      <c r="C1302">
        <v>135</v>
      </c>
      <c r="D1302">
        <v>103</v>
      </c>
      <c r="E1302">
        <v>14</v>
      </c>
      <c r="F1302">
        <v>624</v>
      </c>
      <c r="G1302" t="s">
        <v>10121</v>
      </c>
      <c r="H1302">
        <v>865</v>
      </c>
      <c r="I1302">
        <v>13395939</v>
      </c>
      <c r="J1302" t="s">
        <v>6134</v>
      </c>
      <c r="K1302" t="s">
        <v>9794</v>
      </c>
      <c r="L1302" t="s">
        <v>1326</v>
      </c>
      <c r="M1302">
        <v>43442</v>
      </c>
      <c r="N1302">
        <v>3639</v>
      </c>
      <c r="O1302" t="s">
        <v>6930</v>
      </c>
      <c r="P1302">
        <v>4</v>
      </c>
      <c r="Q1302" t="s">
        <v>10433</v>
      </c>
      <c r="R1302" t="s">
        <v>10434</v>
      </c>
      <c r="S1302">
        <v>146</v>
      </c>
      <c r="T1302" t="s">
        <v>4989</v>
      </c>
      <c r="U1302" t="s">
        <v>5006</v>
      </c>
      <c r="V1302" t="s">
        <v>5452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4981</v>
      </c>
      <c r="B1303" t="s">
        <v>10056</v>
      </c>
      <c r="C1303">
        <v>125</v>
      </c>
      <c r="D1303">
        <v>107</v>
      </c>
      <c r="E1303">
        <v>42</v>
      </c>
      <c r="F1303">
        <v>171</v>
      </c>
      <c r="G1303" t="s">
        <v>6205</v>
      </c>
      <c r="H1303">
        <v>875</v>
      </c>
      <c r="I1303">
        <v>20113965</v>
      </c>
      <c r="J1303" t="s">
        <v>10079</v>
      </c>
      <c r="K1303" t="s">
        <v>7021</v>
      </c>
      <c r="L1303" t="s">
        <v>1327</v>
      </c>
      <c r="M1303">
        <v>15231</v>
      </c>
      <c r="N1303">
        <v>1702</v>
      </c>
      <c r="O1303" t="s">
        <v>10435</v>
      </c>
      <c r="P1303">
        <v>3</v>
      </c>
      <c r="Q1303" t="s">
        <v>10436</v>
      </c>
      <c r="R1303" t="s">
        <v>10437</v>
      </c>
      <c r="S1303">
        <v>66</v>
      </c>
      <c r="T1303" t="s">
        <v>4989</v>
      </c>
      <c r="U1303" t="s">
        <v>4990</v>
      </c>
      <c r="V1303" t="s">
        <v>5039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4981</v>
      </c>
      <c r="B1304" t="s">
        <v>10438</v>
      </c>
      <c r="C1304">
        <v>54</v>
      </c>
      <c r="D1304">
        <v>106</v>
      </c>
      <c r="E1304">
        <v>22</v>
      </c>
      <c r="F1304">
        <v>613</v>
      </c>
      <c r="G1304" t="s">
        <v>8392</v>
      </c>
      <c r="H1304">
        <v>2000</v>
      </c>
      <c r="I1304">
        <v>13376506</v>
      </c>
      <c r="J1304" t="s">
        <v>30</v>
      </c>
      <c r="K1304" t="s">
        <v>9741</v>
      </c>
      <c r="L1304" t="s">
        <v>1328</v>
      </c>
      <c r="M1304">
        <v>10413</v>
      </c>
      <c r="N1304">
        <v>4327</v>
      </c>
      <c r="O1304" t="s">
        <v>10439</v>
      </c>
      <c r="P1304">
        <v>1</v>
      </c>
      <c r="Q1304" t="s">
        <v>10440</v>
      </c>
      <c r="R1304" t="s">
        <v>10441</v>
      </c>
      <c r="S1304">
        <v>111</v>
      </c>
      <c r="T1304" t="s">
        <v>4989</v>
      </c>
      <c r="U1304" t="s">
        <v>4990</v>
      </c>
      <c r="V1304" t="s">
        <v>4991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4981</v>
      </c>
      <c r="B1305" t="s">
        <v>10442</v>
      </c>
      <c r="C1305">
        <v>104</v>
      </c>
      <c r="D1305">
        <v>101</v>
      </c>
      <c r="E1305">
        <v>37</v>
      </c>
      <c r="F1305">
        <v>595</v>
      </c>
      <c r="G1305" t="s">
        <v>10443</v>
      </c>
      <c r="H1305">
        <v>2000</v>
      </c>
      <c r="I1305">
        <v>13208023</v>
      </c>
      <c r="J1305" t="s">
        <v>10444</v>
      </c>
      <c r="K1305" t="s">
        <v>6832</v>
      </c>
      <c r="L1305" t="s">
        <v>1329</v>
      </c>
      <c r="M1305">
        <v>17309</v>
      </c>
      <c r="N1305">
        <v>4262</v>
      </c>
      <c r="O1305" t="s">
        <v>6468</v>
      </c>
      <c r="P1305">
        <v>1</v>
      </c>
      <c r="Q1305" t="s">
        <v>10445</v>
      </c>
      <c r="R1305" t="s">
        <v>10446</v>
      </c>
      <c r="S1305">
        <v>388</v>
      </c>
      <c r="T1305" t="s">
        <v>4989</v>
      </c>
      <c r="U1305" t="s">
        <v>5006</v>
      </c>
      <c r="V1305" t="s">
        <v>5452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4981</v>
      </c>
      <c r="B1306" t="s">
        <v>6402</v>
      </c>
      <c r="C1306">
        <v>157</v>
      </c>
      <c r="D1306">
        <v>109</v>
      </c>
      <c r="E1306">
        <v>80</v>
      </c>
      <c r="F1306">
        <v>835</v>
      </c>
      <c r="G1306" t="s">
        <v>5374</v>
      </c>
      <c r="H1306">
        <v>14000</v>
      </c>
      <c r="I1306">
        <v>13838130</v>
      </c>
      <c r="J1306" t="s">
        <v>6557</v>
      </c>
      <c r="K1306" t="s">
        <v>5548</v>
      </c>
      <c r="L1306" t="s">
        <v>1330</v>
      </c>
      <c r="M1306">
        <v>35990</v>
      </c>
      <c r="N1306">
        <v>20503</v>
      </c>
      <c r="O1306" t="s">
        <v>8191</v>
      </c>
      <c r="P1306">
        <v>3</v>
      </c>
      <c r="Q1306" t="s">
        <v>10447</v>
      </c>
      <c r="R1306" t="s">
        <v>10448</v>
      </c>
      <c r="S1306">
        <v>157</v>
      </c>
      <c r="T1306" t="s">
        <v>4989</v>
      </c>
      <c r="U1306" t="s">
        <v>4990</v>
      </c>
      <c r="V1306" t="s">
        <v>4991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4981</v>
      </c>
      <c r="B1307" t="s">
        <v>9857</v>
      </c>
      <c r="C1307">
        <v>159</v>
      </c>
      <c r="D1307">
        <v>110</v>
      </c>
      <c r="E1307">
        <v>118</v>
      </c>
      <c r="F1307">
        <v>287</v>
      </c>
      <c r="G1307" t="s">
        <v>8657</v>
      </c>
      <c r="H1307">
        <v>11000</v>
      </c>
      <c r="I1307">
        <v>5773519</v>
      </c>
      <c r="J1307" t="s">
        <v>7566</v>
      </c>
      <c r="K1307" t="s">
        <v>5047</v>
      </c>
      <c r="L1307" t="s">
        <v>1173</v>
      </c>
      <c r="M1307">
        <v>28618</v>
      </c>
      <c r="N1307">
        <v>12876</v>
      </c>
      <c r="O1307" t="s">
        <v>9858</v>
      </c>
      <c r="P1307">
        <v>2</v>
      </c>
      <c r="Q1307" t="s">
        <v>9859</v>
      </c>
      <c r="R1307" t="s">
        <v>9860</v>
      </c>
      <c r="S1307">
        <v>91</v>
      </c>
      <c r="T1307" t="s">
        <v>4989</v>
      </c>
      <c r="U1307" t="s">
        <v>4990</v>
      </c>
      <c r="V1307" t="s">
        <v>4991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4981</v>
      </c>
      <c r="B1308" t="s">
        <v>9397</v>
      </c>
      <c r="C1308">
        <v>78</v>
      </c>
      <c r="D1308">
        <v>89</v>
      </c>
      <c r="E1308">
        <v>0</v>
      </c>
      <c r="F1308">
        <v>500</v>
      </c>
      <c r="G1308" t="s">
        <v>6689</v>
      </c>
      <c r="H1308">
        <v>1000</v>
      </c>
      <c r="I1308">
        <v>9652000</v>
      </c>
      <c r="J1308" t="s">
        <v>22</v>
      </c>
      <c r="K1308" t="s">
        <v>6102</v>
      </c>
      <c r="L1308" t="s">
        <v>1331</v>
      </c>
      <c r="M1308">
        <v>46205</v>
      </c>
      <c r="N1308">
        <v>3096</v>
      </c>
      <c r="O1308" t="s">
        <v>6720</v>
      </c>
      <c r="P1308">
        <v>0</v>
      </c>
      <c r="Q1308" t="s">
        <v>10449</v>
      </c>
      <c r="R1308" t="s">
        <v>10450</v>
      </c>
      <c r="S1308">
        <v>147</v>
      </c>
      <c r="T1308" t="s">
        <v>4989</v>
      </c>
      <c r="U1308" t="s">
        <v>4990</v>
      </c>
      <c r="V1308" t="s">
        <v>4991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4981</v>
      </c>
      <c r="B1309" t="s">
        <v>10451</v>
      </c>
      <c r="C1309">
        <v>88</v>
      </c>
      <c r="D1309">
        <v>100</v>
      </c>
      <c r="E1309">
        <v>92</v>
      </c>
      <c r="F1309">
        <v>706</v>
      </c>
      <c r="G1309" t="s">
        <v>5190</v>
      </c>
      <c r="H1309">
        <v>1000</v>
      </c>
      <c r="I1309">
        <v>12081447</v>
      </c>
      <c r="J1309" t="s">
        <v>9429</v>
      </c>
      <c r="K1309" t="s">
        <v>5635</v>
      </c>
      <c r="L1309" t="s">
        <v>1332</v>
      </c>
      <c r="M1309">
        <v>7794</v>
      </c>
      <c r="N1309">
        <v>4103</v>
      </c>
      <c r="O1309" t="s">
        <v>9235</v>
      </c>
      <c r="P1309">
        <v>2</v>
      </c>
      <c r="Q1309" t="s">
        <v>10452</v>
      </c>
      <c r="R1309" t="s">
        <v>10453</v>
      </c>
      <c r="S1309">
        <v>25</v>
      </c>
      <c r="T1309" t="s">
        <v>4989</v>
      </c>
      <c r="U1309" t="s">
        <v>4990</v>
      </c>
      <c r="V1309" t="s">
        <v>5452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4981</v>
      </c>
      <c r="B1310" t="s">
        <v>10454</v>
      </c>
      <c r="C1310">
        <v>32</v>
      </c>
      <c r="D1310">
        <v>119</v>
      </c>
      <c r="E1310">
        <v>5</v>
      </c>
      <c r="F1310">
        <v>249</v>
      </c>
      <c r="G1310" t="s">
        <v>10455</v>
      </c>
      <c r="H1310">
        <v>521</v>
      </c>
      <c r="I1310">
        <v>7000000</v>
      </c>
      <c r="J1310" t="s">
        <v>5559</v>
      </c>
      <c r="K1310" t="s">
        <v>9326</v>
      </c>
      <c r="L1310" t="s">
        <v>1333</v>
      </c>
      <c r="M1310">
        <v>2933</v>
      </c>
      <c r="N1310">
        <v>1883</v>
      </c>
      <c r="O1310" t="s">
        <v>10323</v>
      </c>
      <c r="P1310">
        <v>0</v>
      </c>
      <c r="Q1310" t="s">
        <v>10456</v>
      </c>
      <c r="R1310" t="s">
        <v>10457</v>
      </c>
      <c r="S1310">
        <v>70</v>
      </c>
      <c r="T1310" t="s">
        <v>4989</v>
      </c>
      <c r="U1310" t="s">
        <v>5006</v>
      </c>
      <c r="V1310" t="s">
        <v>5039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4981</v>
      </c>
      <c r="B1311" t="s">
        <v>10458</v>
      </c>
      <c r="C1311">
        <v>75</v>
      </c>
      <c r="D1311">
        <v>83</v>
      </c>
      <c r="E1311">
        <v>7</v>
      </c>
      <c r="F1311">
        <v>485</v>
      </c>
      <c r="G1311" t="s">
        <v>7998</v>
      </c>
      <c r="H1311">
        <v>2000</v>
      </c>
      <c r="I1311">
        <v>10431220</v>
      </c>
      <c r="J1311" t="s">
        <v>5505</v>
      </c>
      <c r="K1311" t="s">
        <v>10161</v>
      </c>
      <c r="L1311" t="s">
        <v>1334</v>
      </c>
      <c r="M1311">
        <v>24216</v>
      </c>
      <c r="N1311">
        <v>4024</v>
      </c>
      <c r="O1311" t="s">
        <v>8404</v>
      </c>
      <c r="P1311">
        <v>0</v>
      </c>
      <c r="Q1311" t="s">
        <v>10459</v>
      </c>
      <c r="R1311" t="s">
        <v>10460</v>
      </c>
      <c r="S1311">
        <v>162</v>
      </c>
      <c r="T1311" t="s">
        <v>4989</v>
      </c>
      <c r="U1311" t="s">
        <v>4990</v>
      </c>
      <c r="V1311" t="s">
        <v>5452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4981</v>
      </c>
      <c r="B1312" t="s">
        <v>10461</v>
      </c>
      <c r="C1312">
        <v>219</v>
      </c>
      <c r="D1312">
        <v>108</v>
      </c>
      <c r="E1312">
        <v>22</v>
      </c>
      <c r="F1312">
        <v>61</v>
      </c>
      <c r="G1312" t="s">
        <v>5411</v>
      </c>
      <c r="H1312">
        <v>12000</v>
      </c>
      <c r="I1312">
        <v>10326062</v>
      </c>
      <c r="J1312" t="s">
        <v>10462</v>
      </c>
      <c r="K1312" t="s">
        <v>8901</v>
      </c>
      <c r="L1312" t="s">
        <v>1335</v>
      </c>
      <c r="M1312">
        <v>121432</v>
      </c>
      <c r="N1312">
        <v>14127</v>
      </c>
      <c r="O1312" t="s">
        <v>10463</v>
      </c>
      <c r="P1312">
        <v>0</v>
      </c>
      <c r="Q1312" t="s">
        <v>10464</v>
      </c>
      <c r="R1312" t="s">
        <v>10465</v>
      </c>
      <c r="S1312">
        <v>310</v>
      </c>
      <c r="T1312" t="s">
        <v>4989</v>
      </c>
      <c r="U1312" t="s">
        <v>5605</v>
      </c>
      <c r="V1312" t="s">
        <v>5452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4981</v>
      </c>
      <c r="B1313" t="s">
        <v>9155</v>
      </c>
      <c r="C1313">
        <v>83</v>
      </c>
      <c r="D1313">
        <v>102</v>
      </c>
      <c r="E1313">
        <v>39</v>
      </c>
      <c r="F1313">
        <v>259</v>
      </c>
      <c r="G1313" t="s">
        <v>6235</v>
      </c>
      <c r="H1313">
        <v>1000</v>
      </c>
      <c r="I1313">
        <v>6114237</v>
      </c>
      <c r="J1313" t="s">
        <v>6779</v>
      </c>
      <c r="K1313" t="s">
        <v>8370</v>
      </c>
      <c r="L1313" t="s">
        <v>1336</v>
      </c>
      <c r="M1313">
        <v>19986</v>
      </c>
      <c r="N1313">
        <v>2664</v>
      </c>
      <c r="O1313" t="s">
        <v>10466</v>
      </c>
      <c r="P1313">
        <v>4</v>
      </c>
      <c r="Q1313" t="s">
        <v>10467</v>
      </c>
      <c r="R1313" t="s">
        <v>10468</v>
      </c>
      <c r="S1313">
        <v>207</v>
      </c>
      <c r="T1313" t="s">
        <v>4989</v>
      </c>
      <c r="U1313" t="s">
        <v>4990</v>
      </c>
      <c r="V1313" t="s">
        <v>5452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4981</v>
      </c>
      <c r="B1314" t="s">
        <v>10322</v>
      </c>
      <c r="C1314">
        <v>53</v>
      </c>
      <c r="D1314">
        <v>93</v>
      </c>
      <c r="E1314">
        <v>18</v>
      </c>
      <c r="F1314">
        <v>443</v>
      </c>
      <c r="G1314" t="s">
        <v>10469</v>
      </c>
      <c r="H1314">
        <v>3000</v>
      </c>
      <c r="I1314">
        <v>4835968</v>
      </c>
      <c r="J1314" t="s">
        <v>5001</v>
      </c>
      <c r="K1314" t="s">
        <v>6462</v>
      </c>
      <c r="L1314" t="s">
        <v>1337</v>
      </c>
      <c r="M1314">
        <v>4821</v>
      </c>
      <c r="N1314">
        <v>4123</v>
      </c>
      <c r="O1314" t="s">
        <v>9136</v>
      </c>
      <c r="P1314">
        <v>0</v>
      </c>
      <c r="Q1314" t="s">
        <v>10470</v>
      </c>
      <c r="R1314" t="s">
        <v>10471</v>
      </c>
      <c r="S1314">
        <v>82</v>
      </c>
      <c r="T1314" t="s">
        <v>4989</v>
      </c>
      <c r="U1314" t="s">
        <v>5006</v>
      </c>
      <c r="V1314" t="s">
        <v>4991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4981</v>
      </c>
      <c r="B1315" t="s">
        <v>10472</v>
      </c>
      <c r="C1315">
        <v>61</v>
      </c>
      <c r="D1315">
        <v>84</v>
      </c>
      <c r="E1315">
        <v>8</v>
      </c>
      <c r="F1315">
        <v>219</v>
      </c>
      <c r="G1315" t="s">
        <v>10473</v>
      </c>
      <c r="H1315">
        <v>545</v>
      </c>
      <c r="I1315">
        <v>4777007</v>
      </c>
      <c r="J1315" t="s">
        <v>10474</v>
      </c>
      <c r="K1315" t="s">
        <v>10469</v>
      </c>
      <c r="L1315" t="s">
        <v>1338</v>
      </c>
      <c r="M1315">
        <v>15130</v>
      </c>
      <c r="N1315">
        <v>1149</v>
      </c>
      <c r="O1315" t="s">
        <v>10475</v>
      </c>
      <c r="P1315">
        <v>3</v>
      </c>
      <c r="Q1315" t="s">
        <v>10476</v>
      </c>
      <c r="R1315" t="s">
        <v>10477</v>
      </c>
      <c r="S1315">
        <v>98</v>
      </c>
      <c r="T1315" t="s">
        <v>4989</v>
      </c>
      <c r="U1315" t="s">
        <v>6174</v>
      </c>
      <c r="V1315" t="s">
        <v>4991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4981</v>
      </c>
      <c r="B1316" t="s">
        <v>9255</v>
      </c>
      <c r="C1316">
        <v>308</v>
      </c>
      <c r="D1316">
        <v>107</v>
      </c>
      <c r="E1316">
        <v>0</v>
      </c>
      <c r="F1316">
        <v>167</v>
      </c>
      <c r="G1316" t="s">
        <v>6340</v>
      </c>
      <c r="H1316">
        <v>11000</v>
      </c>
      <c r="I1316">
        <v>3675072</v>
      </c>
      <c r="J1316" t="s">
        <v>5936</v>
      </c>
      <c r="K1316" t="s">
        <v>5146</v>
      </c>
      <c r="L1316" t="s">
        <v>1339</v>
      </c>
      <c r="M1316">
        <v>190132</v>
      </c>
      <c r="N1316">
        <v>11623</v>
      </c>
      <c r="O1316" t="s">
        <v>10478</v>
      </c>
      <c r="P1316">
        <v>0</v>
      </c>
      <c r="Q1316" t="s">
        <v>10479</v>
      </c>
      <c r="R1316" t="s">
        <v>10480</v>
      </c>
      <c r="S1316">
        <v>801</v>
      </c>
      <c r="T1316" t="s">
        <v>4989</v>
      </c>
      <c r="U1316" t="s">
        <v>5006</v>
      </c>
      <c r="V1316" t="s">
        <v>5452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4981</v>
      </c>
      <c r="B1317" t="s">
        <v>8307</v>
      </c>
      <c r="C1317">
        <v>70</v>
      </c>
      <c r="D1317">
        <v>91</v>
      </c>
      <c r="E1317">
        <v>48</v>
      </c>
      <c r="F1317">
        <v>39</v>
      </c>
      <c r="G1317" t="s">
        <v>10481</v>
      </c>
      <c r="H1317">
        <v>61</v>
      </c>
      <c r="I1317">
        <v>18438149</v>
      </c>
      <c r="J1317" t="s">
        <v>7045</v>
      </c>
      <c r="K1317" t="s">
        <v>10482</v>
      </c>
      <c r="L1317" t="s">
        <v>1340</v>
      </c>
      <c r="M1317">
        <v>30842</v>
      </c>
      <c r="N1317">
        <v>222</v>
      </c>
      <c r="O1317" t="s">
        <v>10483</v>
      </c>
      <c r="P1317">
        <v>8</v>
      </c>
      <c r="Q1317" t="s">
        <v>10484</v>
      </c>
      <c r="R1317" t="s">
        <v>10485</v>
      </c>
      <c r="S1317">
        <v>93</v>
      </c>
      <c r="T1317" t="s">
        <v>4989</v>
      </c>
      <c r="U1317" t="s">
        <v>4990</v>
      </c>
      <c r="V1317" t="s">
        <v>4991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4981</v>
      </c>
      <c r="B1318" t="s">
        <v>10486</v>
      </c>
      <c r="C1318">
        <v>41</v>
      </c>
      <c r="D1318">
        <v>94</v>
      </c>
      <c r="E1318">
        <v>0</v>
      </c>
      <c r="F1318">
        <v>379</v>
      </c>
      <c r="G1318" t="s">
        <v>8233</v>
      </c>
      <c r="H1318">
        <v>795</v>
      </c>
      <c r="I1318">
        <v>511920</v>
      </c>
      <c r="J1318" t="s">
        <v>10487</v>
      </c>
      <c r="K1318" t="s">
        <v>5567</v>
      </c>
      <c r="L1318" t="s">
        <v>1341</v>
      </c>
      <c r="M1318">
        <v>2458</v>
      </c>
      <c r="N1318">
        <v>2449</v>
      </c>
      <c r="O1318" t="s">
        <v>10488</v>
      </c>
      <c r="P1318">
        <v>1</v>
      </c>
      <c r="Q1318" t="s">
        <v>10489</v>
      </c>
      <c r="R1318" t="s">
        <v>10490</v>
      </c>
      <c r="S1318">
        <v>26</v>
      </c>
      <c r="T1318" t="s">
        <v>4989</v>
      </c>
      <c r="U1318" t="s">
        <v>4990</v>
      </c>
      <c r="V1318" t="s">
        <v>5039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4981</v>
      </c>
      <c r="B1319" t="s">
        <v>9000</v>
      </c>
      <c r="C1319">
        <v>224</v>
      </c>
      <c r="D1319">
        <v>115</v>
      </c>
      <c r="E1319">
        <v>180</v>
      </c>
      <c r="F1319">
        <v>87</v>
      </c>
      <c r="G1319" t="s">
        <v>5902</v>
      </c>
      <c r="H1319">
        <v>1000</v>
      </c>
      <c r="I1319">
        <v>10640645</v>
      </c>
      <c r="J1319" t="s">
        <v>5895</v>
      </c>
      <c r="K1319" t="s">
        <v>5288</v>
      </c>
      <c r="L1319" t="s">
        <v>1342</v>
      </c>
      <c r="M1319">
        <v>28429</v>
      </c>
      <c r="N1319">
        <v>1686</v>
      </c>
      <c r="O1319" t="s">
        <v>10491</v>
      </c>
      <c r="P1319">
        <v>0</v>
      </c>
      <c r="Q1319" t="s">
        <v>10492</v>
      </c>
      <c r="R1319" t="s">
        <v>10493</v>
      </c>
      <c r="S1319">
        <v>110</v>
      </c>
      <c r="T1319" t="s">
        <v>4989</v>
      </c>
      <c r="U1319" t="s">
        <v>4990</v>
      </c>
      <c r="V1319" t="s">
        <v>5452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4981</v>
      </c>
      <c r="B1320" t="s">
        <v>10494</v>
      </c>
      <c r="C1320">
        <v>66</v>
      </c>
      <c r="D1320">
        <v>93</v>
      </c>
      <c r="E1320">
        <v>13</v>
      </c>
      <c r="F1320">
        <v>173</v>
      </c>
      <c r="G1320" t="s">
        <v>8329</v>
      </c>
      <c r="H1320">
        <v>15000</v>
      </c>
      <c r="I1320">
        <v>652526</v>
      </c>
      <c r="J1320" t="s">
        <v>10495</v>
      </c>
      <c r="K1320" t="s">
        <v>9171</v>
      </c>
      <c r="L1320" t="s">
        <v>1343</v>
      </c>
      <c r="M1320">
        <v>20201</v>
      </c>
      <c r="N1320">
        <v>15638</v>
      </c>
      <c r="O1320" t="s">
        <v>10496</v>
      </c>
      <c r="P1320">
        <v>3</v>
      </c>
      <c r="Q1320" t="s">
        <v>10497</v>
      </c>
      <c r="R1320" t="s">
        <v>10498</v>
      </c>
      <c r="S1320">
        <v>187</v>
      </c>
      <c r="T1320" t="s">
        <v>4989</v>
      </c>
      <c r="U1320" t="s">
        <v>5605</v>
      </c>
      <c r="V1320" t="s">
        <v>5039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4981</v>
      </c>
      <c r="B1321" t="s">
        <v>7134</v>
      </c>
      <c r="C1321">
        <v>253</v>
      </c>
      <c r="D1321">
        <v>105</v>
      </c>
      <c r="E1321">
        <v>154</v>
      </c>
      <c r="F1321">
        <v>502</v>
      </c>
      <c r="G1321" t="s">
        <v>10499</v>
      </c>
      <c r="H1321">
        <v>884</v>
      </c>
      <c r="I1321">
        <v>80050171</v>
      </c>
      <c r="J1321" t="s">
        <v>6552</v>
      </c>
      <c r="K1321" t="s">
        <v>10500</v>
      </c>
      <c r="L1321" t="s">
        <v>1344</v>
      </c>
      <c r="M1321">
        <v>186982</v>
      </c>
      <c r="N1321">
        <v>2288</v>
      </c>
      <c r="O1321" t="s">
        <v>7208</v>
      </c>
      <c r="P1321">
        <v>0</v>
      </c>
      <c r="Q1321" t="s">
        <v>10501</v>
      </c>
      <c r="R1321" t="s">
        <v>10502</v>
      </c>
      <c r="S1321">
        <v>491</v>
      </c>
      <c r="T1321" t="s">
        <v>4989</v>
      </c>
      <c r="U1321" t="s">
        <v>4990</v>
      </c>
      <c r="V1321" t="s">
        <v>4991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4981</v>
      </c>
      <c r="B1322" t="s">
        <v>8543</v>
      </c>
      <c r="C1322">
        <v>79</v>
      </c>
      <c r="D1322">
        <v>107</v>
      </c>
      <c r="E1322">
        <v>34</v>
      </c>
      <c r="F1322">
        <v>472</v>
      </c>
      <c r="G1322" t="s">
        <v>9945</v>
      </c>
      <c r="H1322">
        <v>11000</v>
      </c>
      <c r="I1322">
        <v>7564000</v>
      </c>
      <c r="J1322" t="s">
        <v>9277</v>
      </c>
      <c r="K1322" t="s">
        <v>5435</v>
      </c>
      <c r="L1322" t="s">
        <v>1345</v>
      </c>
      <c r="M1322">
        <v>54650</v>
      </c>
      <c r="N1322">
        <v>13821</v>
      </c>
      <c r="O1322" t="s">
        <v>10232</v>
      </c>
      <c r="P1322">
        <v>1</v>
      </c>
      <c r="Q1322" t="s">
        <v>10503</v>
      </c>
      <c r="R1322" t="s">
        <v>10504</v>
      </c>
      <c r="S1322">
        <v>223</v>
      </c>
      <c r="T1322" t="s">
        <v>4989</v>
      </c>
      <c r="U1322" t="s">
        <v>4990</v>
      </c>
      <c r="V1322" t="s">
        <v>4991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4981</v>
      </c>
      <c r="B1323" t="s">
        <v>10505</v>
      </c>
      <c r="C1323">
        <v>94</v>
      </c>
      <c r="D1323">
        <v>101</v>
      </c>
      <c r="E1323">
        <v>47</v>
      </c>
      <c r="F1323">
        <v>2</v>
      </c>
      <c r="G1323" t="s">
        <v>10506</v>
      </c>
      <c r="H1323">
        <v>499</v>
      </c>
      <c r="I1323">
        <v>876671</v>
      </c>
      <c r="J1323" t="s">
        <v>10507</v>
      </c>
      <c r="K1323" t="s">
        <v>10508</v>
      </c>
      <c r="L1323" t="s">
        <v>1346</v>
      </c>
      <c r="M1323">
        <v>22010</v>
      </c>
      <c r="N1323">
        <v>504</v>
      </c>
      <c r="O1323" t="s">
        <v>10509</v>
      </c>
      <c r="P1323">
        <v>2</v>
      </c>
      <c r="Q1323" t="s">
        <v>10510</v>
      </c>
      <c r="R1323" t="s">
        <v>10511</v>
      </c>
      <c r="S1323">
        <v>90</v>
      </c>
      <c r="T1323" t="s">
        <v>4989</v>
      </c>
      <c r="U1323" t="s">
        <v>4990</v>
      </c>
      <c r="V1323" t="s">
        <v>5452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5588</v>
      </c>
      <c r="B1324" t="s">
        <v>8436</v>
      </c>
      <c r="C1324">
        <v>77</v>
      </c>
      <c r="D1324">
        <v>111</v>
      </c>
      <c r="E1324">
        <v>0</v>
      </c>
      <c r="F1324">
        <v>385</v>
      </c>
      <c r="G1324" t="s">
        <v>8095</v>
      </c>
      <c r="H1324">
        <v>1000</v>
      </c>
      <c r="I1324">
        <v>2869369</v>
      </c>
      <c r="J1324" t="s">
        <v>7254</v>
      </c>
      <c r="K1324" t="s">
        <v>7116</v>
      </c>
      <c r="L1324" t="s">
        <v>1347</v>
      </c>
      <c r="M1324">
        <v>65474</v>
      </c>
      <c r="N1324">
        <v>2612</v>
      </c>
      <c r="O1324" t="s">
        <v>10512</v>
      </c>
      <c r="P1324">
        <v>2</v>
      </c>
      <c r="Q1324" t="s">
        <v>10513</v>
      </c>
      <c r="R1324" t="s">
        <v>10514</v>
      </c>
      <c r="S1324">
        <v>211</v>
      </c>
      <c r="T1324" t="s">
        <v>4989</v>
      </c>
      <c r="U1324" t="s">
        <v>5006</v>
      </c>
      <c r="V1324" t="s">
        <v>5039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4981</v>
      </c>
      <c r="B1325" t="s">
        <v>10515</v>
      </c>
      <c r="C1325">
        <v>106</v>
      </c>
      <c r="D1325">
        <v>113</v>
      </c>
      <c r="E1325">
        <v>31</v>
      </c>
      <c r="F1325">
        <v>483</v>
      </c>
      <c r="G1325" t="s">
        <v>10516</v>
      </c>
      <c r="H1325">
        <v>5000</v>
      </c>
      <c r="I1325">
        <v>128978</v>
      </c>
      <c r="J1325" t="s">
        <v>5590</v>
      </c>
      <c r="K1325" t="s">
        <v>5382</v>
      </c>
      <c r="L1325" t="s">
        <v>1348</v>
      </c>
      <c r="M1325">
        <v>22897</v>
      </c>
      <c r="N1325">
        <v>6267</v>
      </c>
      <c r="O1325" t="s">
        <v>10517</v>
      </c>
      <c r="P1325">
        <v>2</v>
      </c>
      <c r="Q1325" t="s">
        <v>10518</v>
      </c>
      <c r="R1325" t="s">
        <v>10519</v>
      </c>
      <c r="S1325">
        <v>61</v>
      </c>
      <c r="T1325" t="s">
        <v>6570</v>
      </c>
      <c r="U1325" t="s">
        <v>8117</v>
      </c>
      <c r="V1325" t="s">
        <v>5452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4981</v>
      </c>
      <c r="B1326" t="s">
        <v>6628</v>
      </c>
      <c r="C1326">
        <v>30</v>
      </c>
      <c r="D1326">
        <v>112</v>
      </c>
      <c r="E1326">
        <v>44</v>
      </c>
      <c r="F1326">
        <v>533</v>
      </c>
      <c r="G1326" t="s">
        <v>10520</v>
      </c>
      <c r="H1326">
        <v>1000</v>
      </c>
      <c r="I1326">
        <v>77231</v>
      </c>
      <c r="J1326" t="s">
        <v>6583</v>
      </c>
      <c r="K1326" t="s">
        <v>8001</v>
      </c>
      <c r="L1326" t="s">
        <v>1349</v>
      </c>
      <c r="M1326">
        <v>3322</v>
      </c>
      <c r="N1326">
        <v>2115</v>
      </c>
      <c r="O1326" t="s">
        <v>7066</v>
      </c>
      <c r="P1326">
        <v>0</v>
      </c>
      <c r="Q1326" t="s">
        <v>10521</v>
      </c>
      <c r="R1326" t="s">
        <v>10522</v>
      </c>
      <c r="S1326">
        <v>32</v>
      </c>
      <c r="T1326" t="s">
        <v>10523</v>
      </c>
      <c r="U1326" t="s">
        <v>6174</v>
      </c>
      <c r="V1326" t="s">
        <v>5452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4981</v>
      </c>
      <c r="B1327" t="s">
        <v>10524</v>
      </c>
      <c r="C1327">
        <v>488</v>
      </c>
      <c r="D1327">
        <v>126</v>
      </c>
      <c r="E1327">
        <v>584</v>
      </c>
      <c r="F1327">
        <v>398</v>
      </c>
      <c r="G1327" t="s">
        <v>5261</v>
      </c>
      <c r="H1327">
        <v>11000</v>
      </c>
      <c r="I1327">
        <v>4563029</v>
      </c>
      <c r="J1327" t="s">
        <v>6113</v>
      </c>
      <c r="K1327" t="s">
        <v>5146</v>
      </c>
      <c r="L1327" t="s">
        <v>1350</v>
      </c>
      <c r="M1327">
        <v>181472</v>
      </c>
      <c r="N1327">
        <v>12286</v>
      </c>
      <c r="O1327" t="s">
        <v>10525</v>
      </c>
      <c r="P1327">
        <v>5</v>
      </c>
      <c r="Q1327" t="s">
        <v>10526</v>
      </c>
      <c r="R1327" t="s">
        <v>10527</v>
      </c>
      <c r="S1327">
        <v>514</v>
      </c>
      <c r="T1327" t="s">
        <v>4989</v>
      </c>
      <c r="U1327" t="s">
        <v>9577</v>
      </c>
      <c r="V1327" t="s">
        <v>5452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4981</v>
      </c>
      <c r="B1328" t="s">
        <v>6601</v>
      </c>
      <c r="C1328">
        <v>63</v>
      </c>
      <c r="D1328">
        <v>90</v>
      </c>
      <c r="E1328">
        <v>10</v>
      </c>
      <c r="F1328">
        <v>541</v>
      </c>
      <c r="G1328" t="s">
        <v>7714</v>
      </c>
      <c r="H1328">
        <v>1000</v>
      </c>
      <c r="J1328" t="s">
        <v>10528</v>
      </c>
      <c r="K1328" t="s">
        <v>7319</v>
      </c>
      <c r="L1328" t="s">
        <v>1351</v>
      </c>
      <c r="M1328">
        <v>15790</v>
      </c>
      <c r="N1328">
        <v>3243</v>
      </c>
      <c r="O1328" t="s">
        <v>10529</v>
      </c>
      <c r="P1328">
        <v>0</v>
      </c>
      <c r="Q1328" t="s">
        <v>10530</v>
      </c>
      <c r="R1328" t="s">
        <v>10531</v>
      </c>
      <c r="S1328">
        <v>40</v>
      </c>
      <c r="T1328" t="s">
        <v>6173</v>
      </c>
      <c r="U1328" t="s">
        <v>6174</v>
      </c>
      <c r="V1328" t="s">
        <v>5039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4981</v>
      </c>
      <c r="B1329" t="s">
        <v>10532</v>
      </c>
      <c r="C1329">
        <v>42</v>
      </c>
      <c r="D1329">
        <v>93</v>
      </c>
      <c r="E1329">
        <v>23</v>
      </c>
      <c r="F1329">
        <v>596</v>
      </c>
      <c r="G1329" t="s">
        <v>5196</v>
      </c>
      <c r="H1329">
        <v>2000</v>
      </c>
      <c r="I1329">
        <v>463730</v>
      </c>
      <c r="J1329" t="s">
        <v>22</v>
      </c>
      <c r="K1329" t="s">
        <v>5717</v>
      </c>
      <c r="L1329" t="s">
        <v>1352</v>
      </c>
      <c r="M1329">
        <v>3789</v>
      </c>
      <c r="N1329">
        <v>5240</v>
      </c>
      <c r="O1329" t="s">
        <v>6205</v>
      </c>
      <c r="P1329">
        <v>10</v>
      </c>
      <c r="Q1329" t="s">
        <v>10533</v>
      </c>
      <c r="R1329" t="s">
        <v>10534</v>
      </c>
      <c r="S1329">
        <v>39</v>
      </c>
      <c r="T1329" t="s">
        <v>4989</v>
      </c>
      <c r="U1329" t="s">
        <v>4990</v>
      </c>
      <c r="V1329" t="s">
        <v>5452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4981</v>
      </c>
      <c r="B1330" t="s">
        <v>5828</v>
      </c>
      <c r="C1330">
        <v>118</v>
      </c>
      <c r="D1330">
        <v>98</v>
      </c>
      <c r="E1330">
        <v>295</v>
      </c>
      <c r="F1330">
        <v>380</v>
      </c>
      <c r="G1330" t="s">
        <v>5376</v>
      </c>
      <c r="H1330">
        <v>720</v>
      </c>
      <c r="I1330">
        <v>50693162</v>
      </c>
      <c r="J1330" t="s">
        <v>10535</v>
      </c>
      <c r="K1330" t="s">
        <v>6506</v>
      </c>
      <c r="L1330" t="s">
        <v>1353</v>
      </c>
      <c r="M1330">
        <v>136580</v>
      </c>
      <c r="N1330">
        <v>2630</v>
      </c>
      <c r="O1330" t="s">
        <v>9425</v>
      </c>
      <c r="P1330">
        <v>0</v>
      </c>
      <c r="Q1330" t="s">
        <v>10536</v>
      </c>
      <c r="R1330" t="s">
        <v>10537</v>
      </c>
      <c r="S1330">
        <v>545</v>
      </c>
      <c r="T1330" t="s">
        <v>4989</v>
      </c>
      <c r="U1330" t="s">
        <v>4990</v>
      </c>
      <c r="V1330" t="s">
        <v>5452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4981</v>
      </c>
      <c r="B1331" t="s">
        <v>10538</v>
      </c>
      <c r="C1331">
        <v>44</v>
      </c>
      <c r="D1331">
        <v>159</v>
      </c>
      <c r="E1331">
        <v>50</v>
      </c>
      <c r="F1331">
        <v>72</v>
      </c>
      <c r="G1331" t="s">
        <v>10539</v>
      </c>
      <c r="H1331">
        <v>218</v>
      </c>
      <c r="I1331">
        <v>6498000</v>
      </c>
      <c r="J1331" t="s">
        <v>10540</v>
      </c>
      <c r="K1331" t="s">
        <v>10541</v>
      </c>
      <c r="L1331" t="s">
        <v>1354</v>
      </c>
      <c r="M1331">
        <v>62756</v>
      </c>
      <c r="N1331">
        <v>554</v>
      </c>
      <c r="O1331" t="s">
        <v>10542</v>
      </c>
      <c r="P1331">
        <v>1</v>
      </c>
      <c r="Q1331" t="s">
        <v>10543</v>
      </c>
      <c r="R1331" t="s">
        <v>10544</v>
      </c>
      <c r="S1331">
        <v>410</v>
      </c>
      <c r="T1331" t="s">
        <v>10545</v>
      </c>
      <c r="U1331" t="s">
        <v>9511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4981</v>
      </c>
      <c r="B1332" t="s">
        <v>6007</v>
      </c>
      <c r="C1332">
        <v>214</v>
      </c>
      <c r="D1332">
        <v>107</v>
      </c>
      <c r="E1332">
        <v>124</v>
      </c>
      <c r="F1332">
        <v>100</v>
      </c>
      <c r="G1332" t="s">
        <v>10546</v>
      </c>
      <c r="H1332">
        <v>152</v>
      </c>
      <c r="I1332">
        <v>63411478</v>
      </c>
      <c r="J1332" t="s">
        <v>10547</v>
      </c>
      <c r="K1332" t="s">
        <v>10548</v>
      </c>
      <c r="L1332" t="s">
        <v>1355</v>
      </c>
      <c r="M1332">
        <v>114925</v>
      </c>
      <c r="N1332">
        <v>568</v>
      </c>
      <c r="O1332" t="s">
        <v>10549</v>
      </c>
      <c r="P1332">
        <v>1</v>
      </c>
      <c r="Q1332" t="s">
        <v>10550</v>
      </c>
      <c r="R1332" t="s">
        <v>10551</v>
      </c>
      <c r="S1332">
        <v>234</v>
      </c>
      <c r="T1332" t="s">
        <v>4989</v>
      </c>
      <c r="U1332" t="s">
        <v>4990</v>
      </c>
      <c r="V1332" t="s">
        <v>4991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4981</v>
      </c>
      <c r="B1333" t="s">
        <v>8071</v>
      </c>
      <c r="C1333">
        <v>110</v>
      </c>
      <c r="D1333">
        <v>102</v>
      </c>
      <c r="E1333">
        <v>36</v>
      </c>
      <c r="F1333">
        <v>433</v>
      </c>
      <c r="G1333" t="s">
        <v>6472</v>
      </c>
      <c r="H1333">
        <v>747</v>
      </c>
      <c r="I1333">
        <v>42640890</v>
      </c>
      <c r="J1333" t="s">
        <v>6351</v>
      </c>
      <c r="K1333" t="s">
        <v>10552</v>
      </c>
      <c r="L1333" t="s">
        <v>1356</v>
      </c>
      <c r="M1333">
        <v>32412</v>
      </c>
      <c r="N1333">
        <v>1930</v>
      </c>
      <c r="O1333" t="s">
        <v>5741</v>
      </c>
      <c r="P1333">
        <v>1</v>
      </c>
      <c r="Q1333" t="s">
        <v>10553</v>
      </c>
      <c r="R1333" t="s">
        <v>10554</v>
      </c>
      <c r="S1333">
        <v>184</v>
      </c>
      <c r="T1333" t="s">
        <v>4989</v>
      </c>
      <c r="U1333" t="s">
        <v>4990</v>
      </c>
      <c r="V1333" t="s">
        <v>4991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4981</v>
      </c>
      <c r="B1334" t="s">
        <v>5379</v>
      </c>
      <c r="C1334">
        <v>187</v>
      </c>
      <c r="D1334">
        <v>106</v>
      </c>
      <c r="E1334">
        <v>357</v>
      </c>
      <c r="F1334">
        <v>4000</v>
      </c>
      <c r="G1334" t="s">
        <v>5243</v>
      </c>
      <c r="H1334">
        <v>23000</v>
      </c>
      <c r="I1334">
        <v>144512310</v>
      </c>
      <c r="J1334" t="s">
        <v>5241</v>
      </c>
      <c r="K1334" t="s">
        <v>5240</v>
      </c>
      <c r="L1334" t="s">
        <v>137</v>
      </c>
      <c r="M1334">
        <v>272227</v>
      </c>
      <c r="N1334">
        <v>45327</v>
      </c>
      <c r="O1334" t="s">
        <v>5533</v>
      </c>
      <c r="P1334">
        <v>2</v>
      </c>
      <c r="Q1334" t="s">
        <v>5534</v>
      </c>
      <c r="R1334" t="s">
        <v>5535</v>
      </c>
      <c r="S1334">
        <v>988</v>
      </c>
      <c r="T1334" t="s">
        <v>4989</v>
      </c>
      <c r="U1334" t="s">
        <v>4990</v>
      </c>
      <c r="V1334" t="s">
        <v>4991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5588</v>
      </c>
      <c r="B1335" t="s">
        <v>5174</v>
      </c>
      <c r="C1335">
        <v>370</v>
      </c>
      <c r="D1335">
        <v>87</v>
      </c>
      <c r="E1335">
        <v>13000</v>
      </c>
      <c r="F1335">
        <v>787</v>
      </c>
      <c r="G1335" t="s">
        <v>6451</v>
      </c>
      <c r="H1335">
        <v>940</v>
      </c>
      <c r="I1335">
        <v>35287788</v>
      </c>
      <c r="J1335" t="s">
        <v>10555</v>
      </c>
      <c r="K1335" t="s">
        <v>7638</v>
      </c>
      <c r="L1335" t="s">
        <v>1357</v>
      </c>
      <c r="M1335">
        <v>73886</v>
      </c>
      <c r="N1335">
        <v>4774</v>
      </c>
      <c r="O1335" t="s">
        <v>10556</v>
      </c>
      <c r="P1335">
        <v>0</v>
      </c>
      <c r="Q1335" t="s">
        <v>10557</v>
      </c>
      <c r="R1335" t="s">
        <v>10558</v>
      </c>
      <c r="S1335">
        <v>165</v>
      </c>
      <c r="T1335" t="s">
        <v>4989</v>
      </c>
      <c r="U1335" t="s">
        <v>4990</v>
      </c>
      <c r="V1335" t="s">
        <v>5039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4981</v>
      </c>
      <c r="B1336" t="s">
        <v>5040</v>
      </c>
      <c r="C1336">
        <v>276</v>
      </c>
      <c r="D1336">
        <v>119</v>
      </c>
      <c r="E1336">
        <v>0</v>
      </c>
      <c r="F1336">
        <v>279</v>
      </c>
      <c r="G1336" t="s">
        <v>10559</v>
      </c>
      <c r="H1336">
        <v>2000</v>
      </c>
      <c r="I1336">
        <v>25335935</v>
      </c>
      <c r="J1336" t="s">
        <v>5151</v>
      </c>
      <c r="K1336" t="s">
        <v>6221</v>
      </c>
      <c r="L1336" t="s">
        <v>1358</v>
      </c>
      <c r="M1336">
        <v>242599</v>
      </c>
      <c r="N1336">
        <v>2853</v>
      </c>
      <c r="O1336" t="s">
        <v>10560</v>
      </c>
      <c r="P1336">
        <v>0</v>
      </c>
      <c r="Q1336" t="s">
        <v>10561</v>
      </c>
      <c r="R1336" t="s">
        <v>10562</v>
      </c>
      <c r="S1336">
        <v>1594</v>
      </c>
      <c r="T1336" t="s">
        <v>4989</v>
      </c>
      <c r="U1336" t="s">
        <v>4990</v>
      </c>
      <c r="V1336" t="s">
        <v>4991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4981</v>
      </c>
      <c r="B1337" t="s">
        <v>8789</v>
      </c>
      <c r="C1337">
        <v>76</v>
      </c>
      <c r="D1337">
        <v>110</v>
      </c>
      <c r="E1337">
        <v>534</v>
      </c>
      <c r="F1337">
        <v>511</v>
      </c>
      <c r="G1337" t="s">
        <v>8789</v>
      </c>
      <c r="H1337">
        <v>865</v>
      </c>
      <c r="I1337">
        <v>5881504</v>
      </c>
      <c r="J1337" t="s">
        <v>10563</v>
      </c>
      <c r="K1337" t="s">
        <v>9794</v>
      </c>
      <c r="L1337" t="s">
        <v>1359</v>
      </c>
      <c r="M1337">
        <v>5917</v>
      </c>
      <c r="N1337">
        <v>2972</v>
      </c>
      <c r="O1337" t="s">
        <v>9309</v>
      </c>
      <c r="P1337">
        <v>2</v>
      </c>
      <c r="Q1337" t="s">
        <v>10564</v>
      </c>
      <c r="R1337" t="s">
        <v>10565</v>
      </c>
      <c r="S1337">
        <v>50</v>
      </c>
      <c r="T1337" t="s">
        <v>4989</v>
      </c>
      <c r="U1337" t="s">
        <v>4990</v>
      </c>
      <c r="V1337" t="s">
        <v>4991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4981</v>
      </c>
      <c r="B1338" t="s">
        <v>8921</v>
      </c>
      <c r="C1338">
        <v>95</v>
      </c>
      <c r="D1338">
        <v>125</v>
      </c>
      <c r="E1338">
        <v>44</v>
      </c>
      <c r="F1338">
        <v>420</v>
      </c>
      <c r="G1338" t="s">
        <v>10566</v>
      </c>
      <c r="H1338">
        <v>593</v>
      </c>
      <c r="I1338">
        <v>60000000</v>
      </c>
      <c r="J1338" t="s">
        <v>6535</v>
      </c>
      <c r="K1338" t="s">
        <v>8696</v>
      </c>
      <c r="L1338" t="s">
        <v>1360</v>
      </c>
      <c r="M1338">
        <v>49934</v>
      </c>
      <c r="N1338">
        <v>2329</v>
      </c>
      <c r="O1338" t="s">
        <v>8922</v>
      </c>
      <c r="P1338">
        <v>1</v>
      </c>
      <c r="Q1338" t="s">
        <v>10567</v>
      </c>
      <c r="R1338" t="s">
        <v>10568</v>
      </c>
      <c r="S1338">
        <v>224</v>
      </c>
      <c r="T1338" t="s">
        <v>4989</v>
      </c>
      <c r="U1338" t="s">
        <v>5006</v>
      </c>
      <c r="V1338" t="s">
        <v>5039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4981</v>
      </c>
      <c r="B1339" t="s">
        <v>6995</v>
      </c>
      <c r="C1339">
        <v>211</v>
      </c>
      <c r="D1339">
        <v>113</v>
      </c>
      <c r="E1339">
        <v>88</v>
      </c>
      <c r="F1339">
        <v>785</v>
      </c>
      <c r="G1339" t="s">
        <v>6436</v>
      </c>
      <c r="H1339">
        <v>22000</v>
      </c>
      <c r="I1339">
        <v>29802761</v>
      </c>
      <c r="J1339" t="s">
        <v>8161</v>
      </c>
      <c r="K1339" t="s">
        <v>6404</v>
      </c>
      <c r="L1339" t="s">
        <v>1361</v>
      </c>
      <c r="M1339">
        <v>46480</v>
      </c>
      <c r="N1339">
        <v>36009</v>
      </c>
      <c r="O1339" t="s">
        <v>10569</v>
      </c>
      <c r="P1339">
        <v>1</v>
      </c>
      <c r="Q1339" t="s">
        <v>10570</v>
      </c>
      <c r="R1339" t="s">
        <v>10571</v>
      </c>
      <c r="S1339">
        <v>115</v>
      </c>
      <c r="T1339" t="s">
        <v>4989</v>
      </c>
      <c r="U1339" t="s">
        <v>4990</v>
      </c>
      <c r="V1339" t="s">
        <v>4991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4981</v>
      </c>
      <c r="B1340" t="s">
        <v>6072</v>
      </c>
      <c r="C1340">
        <v>160</v>
      </c>
      <c r="D1340">
        <v>150</v>
      </c>
      <c r="E1340">
        <v>610</v>
      </c>
      <c r="F1340">
        <v>478</v>
      </c>
      <c r="G1340" t="s">
        <v>9952</v>
      </c>
      <c r="H1340">
        <v>755</v>
      </c>
      <c r="I1340">
        <v>626809</v>
      </c>
      <c r="J1340" t="s">
        <v>5877</v>
      </c>
      <c r="K1340" t="s">
        <v>10516</v>
      </c>
      <c r="L1340" t="s">
        <v>1362</v>
      </c>
      <c r="M1340">
        <v>36894</v>
      </c>
      <c r="N1340">
        <v>2172</v>
      </c>
      <c r="O1340" t="s">
        <v>10572</v>
      </c>
      <c r="P1340">
        <v>4</v>
      </c>
      <c r="Q1340" t="s">
        <v>10573</v>
      </c>
      <c r="R1340" t="s">
        <v>10574</v>
      </c>
      <c r="S1340">
        <v>105</v>
      </c>
      <c r="T1340" t="s">
        <v>6570</v>
      </c>
      <c r="U1340" t="s">
        <v>5708</v>
      </c>
      <c r="V1340" t="s">
        <v>5452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4981</v>
      </c>
      <c r="B1341" t="s">
        <v>7537</v>
      </c>
      <c r="C1341">
        <v>97</v>
      </c>
      <c r="D1341">
        <v>108</v>
      </c>
      <c r="E1341">
        <v>72</v>
      </c>
      <c r="F1341">
        <v>559</v>
      </c>
      <c r="G1341" t="s">
        <v>9189</v>
      </c>
      <c r="H1341">
        <v>982</v>
      </c>
      <c r="I1341">
        <v>127214072</v>
      </c>
      <c r="J1341" t="s">
        <v>6351</v>
      </c>
      <c r="K1341" t="s">
        <v>7135</v>
      </c>
      <c r="L1341" t="s">
        <v>1363</v>
      </c>
      <c r="M1341">
        <v>83786</v>
      </c>
      <c r="N1341">
        <v>4251</v>
      </c>
      <c r="O1341" t="s">
        <v>10575</v>
      </c>
      <c r="P1341">
        <v>1</v>
      </c>
      <c r="Q1341" t="s">
        <v>10576</v>
      </c>
      <c r="R1341" t="s">
        <v>10577</v>
      </c>
      <c r="S1341">
        <v>392</v>
      </c>
      <c r="T1341" t="s">
        <v>4989</v>
      </c>
      <c r="U1341" t="s">
        <v>4990</v>
      </c>
      <c r="V1341" t="s">
        <v>4991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4981</v>
      </c>
      <c r="B1342" t="s">
        <v>7509</v>
      </c>
      <c r="C1342">
        <v>174</v>
      </c>
      <c r="D1342">
        <v>96</v>
      </c>
      <c r="E1342">
        <v>126</v>
      </c>
      <c r="F1342">
        <v>954</v>
      </c>
      <c r="G1342" t="s">
        <v>5805</v>
      </c>
      <c r="H1342">
        <v>18000</v>
      </c>
      <c r="I1342">
        <v>88915214</v>
      </c>
      <c r="J1342" t="s">
        <v>6351</v>
      </c>
      <c r="K1342" t="s">
        <v>5500</v>
      </c>
      <c r="L1342" t="s">
        <v>1364</v>
      </c>
      <c r="M1342">
        <v>163665</v>
      </c>
      <c r="N1342">
        <v>22436</v>
      </c>
      <c r="O1342" t="s">
        <v>10578</v>
      </c>
      <c r="P1342">
        <v>2</v>
      </c>
      <c r="Q1342" t="s">
        <v>10579</v>
      </c>
      <c r="R1342" t="s">
        <v>10580</v>
      </c>
      <c r="S1342">
        <v>169</v>
      </c>
      <c r="T1342" t="s">
        <v>4989</v>
      </c>
      <c r="U1342" t="s">
        <v>4990</v>
      </c>
      <c r="V1342" t="s">
        <v>5452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4981</v>
      </c>
      <c r="B1343" t="s">
        <v>10581</v>
      </c>
      <c r="C1343">
        <v>23</v>
      </c>
      <c r="D1343">
        <v>93</v>
      </c>
      <c r="E1343">
        <v>36</v>
      </c>
      <c r="F1343">
        <v>275</v>
      </c>
      <c r="G1343" t="s">
        <v>10582</v>
      </c>
      <c r="H1343">
        <v>592</v>
      </c>
      <c r="I1343">
        <v>30400000</v>
      </c>
      <c r="J1343" t="s">
        <v>22</v>
      </c>
      <c r="K1343" t="s">
        <v>7360</v>
      </c>
      <c r="L1343" t="s">
        <v>1365</v>
      </c>
      <c r="M1343">
        <v>17810</v>
      </c>
      <c r="N1343">
        <v>2176</v>
      </c>
      <c r="O1343" t="s">
        <v>10583</v>
      </c>
      <c r="P1343">
        <v>2</v>
      </c>
      <c r="Q1343" t="s">
        <v>10584</v>
      </c>
      <c r="R1343" t="s">
        <v>10585</v>
      </c>
      <c r="S1343">
        <v>73</v>
      </c>
      <c r="T1343" t="s">
        <v>4989</v>
      </c>
      <c r="U1343" t="s">
        <v>4990</v>
      </c>
      <c r="V1343" t="s">
        <v>5039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4981</v>
      </c>
      <c r="B1344" t="s">
        <v>8951</v>
      </c>
      <c r="C1344">
        <v>103</v>
      </c>
      <c r="D1344">
        <v>100</v>
      </c>
      <c r="E1344">
        <v>0</v>
      </c>
      <c r="F1344">
        <v>1000</v>
      </c>
      <c r="G1344" t="s">
        <v>9741</v>
      </c>
      <c r="H1344">
        <v>12000</v>
      </c>
      <c r="I1344">
        <v>85570368</v>
      </c>
      <c r="J1344" t="s">
        <v>7457</v>
      </c>
      <c r="K1344" t="s">
        <v>5189</v>
      </c>
      <c r="L1344" t="s">
        <v>1366</v>
      </c>
      <c r="M1344">
        <v>44885</v>
      </c>
      <c r="N1344">
        <v>18291</v>
      </c>
      <c r="O1344" t="s">
        <v>10586</v>
      </c>
      <c r="P1344">
        <v>1</v>
      </c>
      <c r="Q1344" t="s">
        <v>10587</v>
      </c>
      <c r="R1344" t="s">
        <v>10588</v>
      </c>
      <c r="S1344">
        <v>107</v>
      </c>
      <c r="T1344" t="s">
        <v>4989</v>
      </c>
      <c r="U1344" t="s">
        <v>4990</v>
      </c>
      <c r="V1344" t="s">
        <v>5039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4981</v>
      </c>
      <c r="B1345" t="s">
        <v>10589</v>
      </c>
      <c r="C1345">
        <v>98</v>
      </c>
      <c r="D1345">
        <v>118</v>
      </c>
      <c r="E1345">
        <v>18</v>
      </c>
      <c r="F1345">
        <v>906</v>
      </c>
      <c r="G1345" t="s">
        <v>6861</v>
      </c>
      <c r="H1345">
        <v>1000</v>
      </c>
      <c r="I1345">
        <v>75668868</v>
      </c>
      <c r="J1345" t="s">
        <v>6277</v>
      </c>
      <c r="K1345" t="s">
        <v>7732</v>
      </c>
      <c r="L1345" t="s">
        <v>1367</v>
      </c>
      <c r="M1345">
        <v>60504</v>
      </c>
      <c r="N1345">
        <v>6427</v>
      </c>
      <c r="O1345" t="s">
        <v>7731</v>
      </c>
      <c r="P1345">
        <v>0</v>
      </c>
      <c r="Q1345" t="s">
        <v>10590</v>
      </c>
      <c r="R1345" t="s">
        <v>10591</v>
      </c>
      <c r="S1345">
        <v>249</v>
      </c>
      <c r="T1345" t="s">
        <v>4989</v>
      </c>
      <c r="U1345" t="s">
        <v>4990</v>
      </c>
      <c r="V1345" t="s">
        <v>5039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4981</v>
      </c>
      <c r="B1346" t="s">
        <v>10592</v>
      </c>
      <c r="C1346">
        <v>273</v>
      </c>
      <c r="D1346">
        <v>122</v>
      </c>
      <c r="E1346">
        <v>0</v>
      </c>
      <c r="F1346">
        <v>7</v>
      </c>
      <c r="G1346" t="s">
        <v>10593</v>
      </c>
      <c r="H1346">
        <v>643</v>
      </c>
      <c r="I1346">
        <v>6594136</v>
      </c>
      <c r="J1346" t="s">
        <v>10594</v>
      </c>
      <c r="K1346" t="s">
        <v>9952</v>
      </c>
      <c r="L1346" t="s">
        <v>1368</v>
      </c>
      <c r="M1346">
        <v>24557</v>
      </c>
      <c r="N1346">
        <v>943</v>
      </c>
      <c r="O1346" t="s">
        <v>10595</v>
      </c>
      <c r="P1346">
        <v>1</v>
      </c>
      <c r="Q1346" t="s">
        <v>10596</v>
      </c>
      <c r="R1346" t="s">
        <v>10597</v>
      </c>
      <c r="S1346">
        <v>111</v>
      </c>
      <c r="T1346" t="s">
        <v>6570</v>
      </c>
      <c r="U1346" t="s">
        <v>8117</v>
      </c>
      <c r="V1346" t="s">
        <v>4991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4981</v>
      </c>
      <c r="B1347" t="s">
        <v>5545</v>
      </c>
      <c r="C1347">
        <v>279</v>
      </c>
      <c r="D1347">
        <v>120</v>
      </c>
      <c r="E1347">
        <v>508</v>
      </c>
      <c r="F1347">
        <v>1000</v>
      </c>
      <c r="G1347" t="s">
        <v>5002</v>
      </c>
      <c r="H1347">
        <v>21000</v>
      </c>
      <c r="I1347">
        <v>58700247</v>
      </c>
      <c r="J1347" t="s">
        <v>5140</v>
      </c>
      <c r="K1347" t="s">
        <v>5606</v>
      </c>
      <c r="L1347" t="s">
        <v>1369</v>
      </c>
      <c r="M1347">
        <v>95367</v>
      </c>
      <c r="N1347">
        <v>36062</v>
      </c>
      <c r="O1347" t="s">
        <v>5214</v>
      </c>
      <c r="P1347">
        <v>1</v>
      </c>
      <c r="Q1347" t="s">
        <v>10598</v>
      </c>
      <c r="R1347" t="s">
        <v>10599</v>
      </c>
      <c r="S1347">
        <v>260</v>
      </c>
      <c r="T1347" t="s">
        <v>4989</v>
      </c>
      <c r="U1347" t="s">
        <v>4990</v>
      </c>
      <c r="V1347" t="s">
        <v>4991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4981</v>
      </c>
      <c r="C1348">
        <v>22</v>
      </c>
      <c r="D1348">
        <v>60</v>
      </c>
      <c r="F1348">
        <v>501</v>
      </c>
      <c r="G1348" t="s">
        <v>5791</v>
      </c>
      <c r="H1348">
        <v>23000</v>
      </c>
      <c r="J1348" t="s">
        <v>7148</v>
      </c>
      <c r="K1348" t="s">
        <v>5011</v>
      </c>
      <c r="L1348" t="s">
        <v>1370</v>
      </c>
      <c r="M1348">
        <v>38383</v>
      </c>
      <c r="N1348">
        <v>25160</v>
      </c>
      <c r="O1348" t="s">
        <v>10600</v>
      </c>
      <c r="P1348">
        <v>4</v>
      </c>
      <c r="Q1348" t="s">
        <v>10601</v>
      </c>
      <c r="R1348" t="s">
        <v>10602</v>
      </c>
      <c r="S1348">
        <v>86</v>
      </c>
      <c r="T1348" t="s">
        <v>4989</v>
      </c>
      <c r="U1348" t="s">
        <v>4990</v>
      </c>
      <c r="V1348" t="s">
        <v>6259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4981</v>
      </c>
      <c r="B1349" t="s">
        <v>10603</v>
      </c>
      <c r="C1349">
        <v>4</v>
      </c>
      <c r="D1349">
        <v>88</v>
      </c>
      <c r="E1349">
        <v>0</v>
      </c>
      <c r="F1349">
        <v>46</v>
      </c>
      <c r="G1349" t="s">
        <v>10604</v>
      </c>
      <c r="H1349">
        <v>76</v>
      </c>
      <c r="J1349" t="s">
        <v>5489</v>
      </c>
      <c r="K1349" t="s">
        <v>10605</v>
      </c>
      <c r="L1349" t="s">
        <v>1371</v>
      </c>
      <c r="M1349">
        <v>2169</v>
      </c>
      <c r="N1349">
        <v>196</v>
      </c>
      <c r="O1349" t="s">
        <v>10606</v>
      </c>
      <c r="P1349">
        <v>0</v>
      </c>
      <c r="R1349" t="s">
        <v>10607</v>
      </c>
      <c r="S1349">
        <v>18</v>
      </c>
      <c r="T1349" t="s">
        <v>4989</v>
      </c>
      <c r="U1349" t="s">
        <v>5708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5588</v>
      </c>
      <c r="B1350" t="s">
        <v>10608</v>
      </c>
      <c r="C1350">
        <v>65</v>
      </c>
      <c r="D1350">
        <v>146</v>
      </c>
      <c r="E1350">
        <v>278</v>
      </c>
      <c r="F1350">
        <v>494</v>
      </c>
      <c r="G1350" t="s">
        <v>7875</v>
      </c>
      <c r="H1350">
        <v>18000</v>
      </c>
      <c r="I1350">
        <v>50668906</v>
      </c>
      <c r="J1350" t="s">
        <v>6314</v>
      </c>
      <c r="K1350" t="s">
        <v>6388</v>
      </c>
      <c r="L1350" t="s">
        <v>1372</v>
      </c>
      <c r="M1350">
        <v>76016</v>
      </c>
      <c r="N1350">
        <v>20516</v>
      </c>
      <c r="O1350" t="s">
        <v>9091</v>
      </c>
      <c r="P1350">
        <v>0</v>
      </c>
      <c r="Q1350" t="s">
        <v>10609</v>
      </c>
      <c r="R1350" t="s">
        <v>10610</v>
      </c>
      <c r="S1350">
        <v>265</v>
      </c>
      <c r="T1350" t="s">
        <v>4989</v>
      </c>
      <c r="U1350" t="s">
        <v>4990</v>
      </c>
      <c r="V1350" t="s">
        <v>5452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4981</v>
      </c>
      <c r="B1351" t="s">
        <v>5583</v>
      </c>
      <c r="C1351">
        <v>98</v>
      </c>
      <c r="D1351">
        <v>115</v>
      </c>
      <c r="E1351">
        <v>150</v>
      </c>
      <c r="F1351">
        <v>789</v>
      </c>
      <c r="G1351" t="s">
        <v>10611</v>
      </c>
      <c r="H1351">
        <v>970</v>
      </c>
      <c r="I1351">
        <v>39177215</v>
      </c>
      <c r="J1351" t="s">
        <v>6716</v>
      </c>
      <c r="K1351" t="s">
        <v>8095</v>
      </c>
      <c r="L1351" t="s">
        <v>1373</v>
      </c>
      <c r="M1351">
        <v>30667</v>
      </c>
      <c r="N1351">
        <v>3770</v>
      </c>
      <c r="O1351" t="s">
        <v>8857</v>
      </c>
      <c r="P1351">
        <v>1</v>
      </c>
      <c r="Q1351" t="s">
        <v>10612</v>
      </c>
      <c r="R1351" t="s">
        <v>10613</v>
      </c>
      <c r="S1351">
        <v>234</v>
      </c>
      <c r="T1351" t="s">
        <v>4989</v>
      </c>
      <c r="U1351" t="s">
        <v>4990</v>
      </c>
      <c r="V1351" t="s">
        <v>4991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4981</v>
      </c>
      <c r="B1352" t="s">
        <v>10614</v>
      </c>
      <c r="C1352">
        <v>116</v>
      </c>
      <c r="D1352">
        <v>123</v>
      </c>
      <c r="E1352">
        <v>7</v>
      </c>
      <c r="F1352">
        <v>692</v>
      </c>
      <c r="G1352" t="s">
        <v>8233</v>
      </c>
      <c r="H1352">
        <v>931</v>
      </c>
      <c r="I1352">
        <v>40334024</v>
      </c>
      <c r="J1352" t="s">
        <v>8438</v>
      </c>
      <c r="K1352" t="s">
        <v>5482</v>
      </c>
      <c r="L1352" t="s">
        <v>1374</v>
      </c>
      <c r="M1352">
        <v>44168</v>
      </c>
      <c r="N1352">
        <v>2912</v>
      </c>
      <c r="O1352" t="s">
        <v>6330</v>
      </c>
      <c r="P1352">
        <v>3</v>
      </c>
      <c r="Q1352" t="s">
        <v>10615</v>
      </c>
      <c r="R1352" t="s">
        <v>10616</v>
      </c>
      <c r="S1352">
        <v>216</v>
      </c>
      <c r="T1352" t="s">
        <v>4989</v>
      </c>
      <c r="U1352" t="s">
        <v>4990</v>
      </c>
      <c r="V1352" t="s">
        <v>4991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4981</v>
      </c>
      <c r="B1353" t="s">
        <v>9130</v>
      </c>
      <c r="C1353">
        <v>76</v>
      </c>
      <c r="D1353">
        <v>94</v>
      </c>
      <c r="E1353">
        <v>99</v>
      </c>
      <c r="F1353">
        <v>377</v>
      </c>
      <c r="G1353" t="s">
        <v>10617</v>
      </c>
      <c r="H1353">
        <v>598</v>
      </c>
      <c r="I1353">
        <v>71038190</v>
      </c>
      <c r="J1353" t="s">
        <v>6409</v>
      </c>
      <c r="K1353" t="s">
        <v>10618</v>
      </c>
      <c r="L1353" t="s">
        <v>1375</v>
      </c>
      <c r="M1353">
        <v>23473</v>
      </c>
      <c r="N1353">
        <v>3552</v>
      </c>
      <c r="O1353" t="s">
        <v>10619</v>
      </c>
      <c r="P1353">
        <v>1</v>
      </c>
      <c r="Q1353" t="s">
        <v>10620</v>
      </c>
      <c r="R1353" t="s">
        <v>10621</v>
      </c>
      <c r="S1353">
        <v>123</v>
      </c>
      <c r="T1353" t="s">
        <v>4989</v>
      </c>
      <c r="U1353" t="s">
        <v>4990</v>
      </c>
      <c r="V1353" t="s">
        <v>5039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4981</v>
      </c>
      <c r="B1354" t="s">
        <v>10622</v>
      </c>
      <c r="C1354">
        <v>106</v>
      </c>
      <c r="D1354">
        <v>102</v>
      </c>
      <c r="E1354">
        <v>43</v>
      </c>
      <c r="F1354">
        <v>280</v>
      </c>
      <c r="G1354" t="s">
        <v>9042</v>
      </c>
      <c r="H1354">
        <v>308</v>
      </c>
      <c r="I1354">
        <v>24044532</v>
      </c>
      <c r="J1354" t="s">
        <v>5140</v>
      </c>
      <c r="K1354" t="s">
        <v>10623</v>
      </c>
      <c r="L1354" t="s">
        <v>1376</v>
      </c>
      <c r="M1354">
        <v>19686</v>
      </c>
      <c r="N1354">
        <v>1440</v>
      </c>
      <c r="O1354" t="s">
        <v>10624</v>
      </c>
      <c r="P1354">
        <v>0</v>
      </c>
      <c r="Q1354" t="s">
        <v>10625</v>
      </c>
      <c r="R1354" t="s">
        <v>10626</v>
      </c>
      <c r="S1354">
        <v>180</v>
      </c>
      <c r="T1354" t="s">
        <v>4989</v>
      </c>
      <c r="U1354" t="s">
        <v>4990</v>
      </c>
      <c r="V1354" t="s">
        <v>5452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4981</v>
      </c>
      <c r="B1355" t="s">
        <v>8390</v>
      </c>
      <c r="C1355">
        <v>55</v>
      </c>
      <c r="D1355">
        <v>98</v>
      </c>
      <c r="E1355">
        <v>11</v>
      </c>
      <c r="F1355">
        <v>466</v>
      </c>
      <c r="G1355" t="s">
        <v>8593</v>
      </c>
      <c r="H1355">
        <v>854</v>
      </c>
      <c r="I1355">
        <v>22770864</v>
      </c>
      <c r="J1355" t="s">
        <v>7045</v>
      </c>
      <c r="K1355" t="s">
        <v>7832</v>
      </c>
      <c r="L1355" t="s">
        <v>1377</v>
      </c>
      <c r="M1355">
        <v>8433</v>
      </c>
      <c r="N1355">
        <v>2765</v>
      </c>
      <c r="O1355" t="s">
        <v>6713</v>
      </c>
      <c r="P1355">
        <v>1</v>
      </c>
      <c r="Q1355" t="s">
        <v>10627</v>
      </c>
      <c r="R1355" t="s">
        <v>10628</v>
      </c>
      <c r="S1355">
        <v>85</v>
      </c>
      <c r="T1355" t="s">
        <v>4989</v>
      </c>
      <c r="U1355" t="s">
        <v>4990</v>
      </c>
      <c r="V1355" t="s">
        <v>5039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4981</v>
      </c>
      <c r="B1356" t="s">
        <v>8083</v>
      </c>
      <c r="C1356">
        <v>172</v>
      </c>
      <c r="D1356">
        <v>133</v>
      </c>
      <c r="E1356">
        <v>2000</v>
      </c>
      <c r="F1356">
        <v>541</v>
      </c>
      <c r="G1356" t="s">
        <v>5062</v>
      </c>
      <c r="H1356">
        <v>40000</v>
      </c>
      <c r="I1356">
        <v>18653746</v>
      </c>
      <c r="J1356" t="s">
        <v>5675</v>
      </c>
      <c r="K1356" t="s">
        <v>4995</v>
      </c>
      <c r="L1356" t="s">
        <v>1378</v>
      </c>
      <c r="M1356">
        <v>137722</v>
      </c>
      <c r="N1356">
        <v>42344</v>
      </c>
      <c r="O1356" t="s">
        <v>7557</v>
      </c>
      <c r="P1356">
        <v>1</v>
      </c>
      <c r="Q1356" t="s">
        <v>10629</v>
      </c>
      <c r="R1356" t="s">
        <v>10630</v>
      </c>
      <c r="S1356">
        <v>638</v>
      </c>
      <c r="T1356" t="s">
        <v>4989</v>
      </c>
      <c r="U1356" t="s">
        <v>7888</v>
      </c>
      <c r="V1356" t="s">
        <v>5452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4981</v>
      </c>
      <c r="B1357" t="s">
        <v>5583</v>
      </c>
      <c r="C1357">
        <v>47</v>
      </c>
      <c r="D1357">
        <v>118</v>
      </c>
      <c r="E1357">
        <v>150</v>
      </c>
      <c r="F1357">
        <v>182</v>
      </c>
      <c r="G1357" t="s">
        <v>8040</v>
      </c>
      <c r="H1357">
        <v>24000</v>
      </c>
      <c r="I1357">
        <v>17305211</v>
      </c>
      <c r="J1357" t="s">
        <v>6730</v>
      </c>
      <c r="K1357" t="s">
        <v>5028</v>
      </c>
      <c r="L1357" t="s">
        <v>1379</v>
      </c>
      <c r="M1357">
        <v>14066</v>
      </c>
      <c r="N1357">
        <v>24547</v>
      </c>
      <c r="O1357" t="s">
        <v>10631</v>
      </c>
      <c r="P1357">
        <v>0</v>
      </c>
      <c r="Q1357" t="s">
        <v>10632</v>
      </c>
      <c r="R1357" t="s">
        <v>10633</v>
      </c>
      <c r="S1357">
        <v>75</v>
      </c>
      <c r="T1357" t="s">
        <v>4989</v>
      </c>
      <c r="U1357" t="s">
        <v>4990</v>
      </c>
      <c r="V1357" t="s">
        <v>5452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4981</v>
      </c>
      <c r="B1358" t="s">
        <v>8580</v>
      </c>
      <c r="C1358">
        <v>107</v>
      </c>
      <c r="D1358">
        <v>105</v>
      </c>
      <c r="E1358">
        <v>65</v>
      </c>
      <c r="F1358">
        <v>108</v>
      </c>
      <c r="G1358" t="s">
        <v>10634</v>
      </c>
      <c r="H1358">
        <v>628</v>
      </c>
      <c r="I1358">
        <v>16991902</v>
      </c>
      <c r="J1358" t="s">
        <v>9979</v>
      </c>
      <c r="K1358" t="s">
        <v>10635</v>
      </c>
      <c r="L1358" t="s">
        <v>1380</v>
      </c>
      <c r="M1358">
        <v>34592</v>
      </c>
      <c r="N1358">
        <v>1265</v>
      </c>
      <c r="O1358" t="s">
        <v>10636</v>
      </c>
      <c r="P1358">
        <v>0</v>
      </c>
      <c r="Q1358" t="s">
        <v>10637</v>
      </c>
      <c r="R1358" t="s">
        <v>10638</v>
      </c>
      <c r="S1358">
        <v>191</v>
      </c>
      <c r="T1358" t="s">
        <v>4989</v>
      </c>
      <c r="U1358" t="s">
        <v>4990</v>
      </c>
      <c r="V1358" t="s">
        <v>5452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4981</v>
      </c>
      <c r="B1359" t="s">
        <v>10639</v>
      </c>
      <c r="C1359">
        <v>323</v>
      </c>
      <c r="D1359">
        <v>109</v>
      </c>
      <c r="E1359">
        <v>304</v>
      </c>
      <c r="F1359">
        <v>736</v>
      </c>
      <c r="G1359" t="s">
        <v>6910</v>
      </c>
      <c r="H1359">
        <v>940</v>
      </c>
      <c r="I1359">
        <v>47536959</v>
      </c>
      <c r="J1359" t="s">
        <v>30</v>
      </c>
      <c r="K1359" t="s">
        <v>9382</v>
      </c>
      <c r="L1359" t="s">
        <v>1381</v>
      </c>
      <c r="M1359">
        <v>86955</v>
      </c>
      <c r="N1359">
        <v>3277</v>
      </c>
      <c r="O1359" t="s">
        <v>10640</v>
      </c>
      <c r="P1359">
        <v>0</v>
      </c>
      <c r="Q1359" t="s">
        <v>10641</v>
      </c>
      <c r="R1359" t="s">
        <v>10642</v>
      </c>
      <c r="S1359">
        <v>275</v>
      </c>
      <c r="T1359" t="s">
        <v>4989</v>
      </c>
      <c r="U1359" t="s">
        <v>4990</v>
      </c>
      <c r="V1359" t="s">
        <v>5452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4981</v>
      </c>
      <c r="B1360" t="s">
        <v>5117</v>
      </c>
      <c r="C1360">
        <v>37</v>
      </c>
      <c r="D1360">
        <v>129</v>
      </c>
      <c r="E1360">
        <v>0</v>
      </c>
      <c r="F1360">
        <v>982</v>
      </c>
      <c r="G1360" t="s">
        <v>10643</v>
      </c>
      <c r="H1360">
        <v>12000</v>
      </c>
      <c r="I1360">
        <v>10300000</v>
      </c>
      <c r="J1360" t="s">
        <v>10644</v>
      </c>
      <c r="K1360" t="s">
        <v>5213</v>
      </c>
      <c r="L1360" t="s">
        <v>1382</v>
      </c>
      <c r="M1360">
        <v>17859</v>
      </c>
      <c r="N1360">
        <v>16237</v>
      </c>
      <c r="O1360" t="s">
        <v>7135</v>
      </c>
      <c r="P1360">
        <v>4</v>
      </c>
      <c r="Q1360" t="s">
        <v>10645</v>
      </c>
      <c r="R1360" t="s">
        <v>10646</v>
      </c>
      <c r="S1360">
        <v>89</v>
      </c>
      <c r="T1360" t="s">
        <v>4989</v>
      </c>
      <c r="U1360" t="s">
        <v>4990</v>
      </c>
      <c r="V1360" t="s">
        <v>4991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4981</v>
      </c>
      <c r="B1361" t="s">
        <v>9317</v>
      </c>
      <c r="C1361">
        <v>297</v>
      </c>
      <c r="D1361">
        <v>109</v>
      </c>
      <c r="E1361">
        <v>0</v>
      </c>
      <c r="F1361">
        <v>145</v>
      </c>
      <c r="G1361" t="s">
        <v>10647</v>
      </c>
      <c r="H1361">
        <v>957</v>
      </c>
      <c r="I1361">
        <v>13782838</v>
      </c>
      <c r="J1361" t="s">
        <v>10648</v>
      </c>
      <c r="K1361" t="s">
        <v>9876</v>
      </c>
      <c r="L1361" t="s">
        <v>1383</v>
      </c>
      <c r="M1361">
        <v>258078</v>
      </c>
      <c r="N1361">
        <v>1757</v>
      </c>
      <c r="O1361" t="s">
        <v>10649</v>
      </c>
      <c r="P1361">
        <v>0</v>
      </c>
      <c r="Q1361" t="s">
        <v>10650</v>
      </c>
      <c r="R1361" t="s">
        <v>10651</v>
      </c>
      <c r="S1361">
        <v>911</v>
      </c>
      <c r="T1361" t="s">
        <v>4989</v>
      </c>
      <c r="U1361" t="s">
        <v>4990</v>
      </c>
      <c r="V1361" t="s">
        <v>5452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4981</v>
      </c>
      <c r="B1362" t="s">
        <v>6116</v>
      </c>
      <c r="C1362">
        <v>302</v>
      </c>
      <c r="D1362">
        <v>127</v>
      </c>
      <c r="E1362">
        <v>123</v>
      </c>
      <c r="F1362">
        <v>904</v>
      </c>
      <c r="G1362" t="s">
        <v>10652</v>
      </c>
      <c r="H1362">
        <v>14000</v>
      </c>
      <c r="I1362">
        <v>41997790</v>
      </c>
      <c r="J1362" t="s">
        <v>7276</v>
      </c>
      <c r="K1362" t="s">
        <v>5243</v>
      </c>
      <c r="L1362" t="s">
        <v>1384</v>
      </c>
      <c r="M1362">
        <v>125305</v>
      </c>
      <c r="N1362">
        <v>17551</v>
      </c>
      <c r="O1362" t="s">
        <v>7434</v>
      </c>
      <c r="P1362">
        <v>0</v>
      </c>
      <c r="Q1362" t="s">
        <v>10653</v>
      </c>
      <c r="R1362" t="s">
        <v>10654</v>
      </c>
      <c r="S1362">
        <v>343</v>
      </c>
      <c r="T1362" t="s">
        <v>4989</v>
      </c>
      <c r="U1362" t="s">
        <v>4990</v>
      </c>
      <c r="V1362" t="s">
        <v>5452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4981</v>
      </c>
      <c r="B1363" t="s">
        <v>10655</v>
      </c>
      <c r="C1363">
        <v>38</v>
      </c>
      <c r="D1363">
        <v>118</v>
      </c>
      <c r="E1363">
        <v>11</v>
      </c>
      <c r="F1363">
        <v>12</v>
      </c>
      <c r="G1363" t="s">
        <v>10656</v>
      </c>
      <c r="H1363">
        <v>37</v>
      </c>
      <c r="I1363">
        <v>6482195</v>
      </c>
      <c r="J1363" t="s">
        <v>6790</v>
      </c>
      <c r="K1363" t="s">
        <v>10657</v>
      </c>
      <c r="L1363" t="s">
        <v>1385</v>
      </c>
      <c r="M1363">
        <v>9740</v>
      </c>
      <c r="N1363">
        <v>74</v>
      </c>
      <c r="O1363" t="s">
        <v>10658</v>
      </c>
      <c r="P1363">
        <v>1</v>
      </c>
      <c r="Q1363" t="s">
        <v>10659</v>
      </c>
      <c r="R1363" t="s">
        <v>10660</v>
      </c>
      <c r="S1363">
        <v>81</v>
      </c>
      <c r="T1363" t="s">
        <v>4989</v>
      </c>
      <c r="U1363" t="s">
        <v>4990</v>
      </c>
      <c r="V1363" t="s">
        <v>5452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4981</v>
      </c>
      <c r="B1364" t="s">
        <v>10661</v>
      </c>
      <c r="C1364">
        <v>31</v>
      </c>
      <c r="D1364">
        <v>110</v>
      </c>
      <c r="E1364">
        <v>49</v>
      </c>
      <c r="F1364">
        <v>427</v>
      </c>
      <c r="G1364" t="s">
        <v>10662</v>
      </c>
      <c r="H1364">
        <v>1000</v>
      </c>
      <c r="I1364">
        <v>623374</v>
      </c>
      <c r="J1364" t="s">
        <v>10663</v>
      </c>
      <c r="K1364" t="s">
        <v>6778</v>
      </c>
      <c r="L1364" t="s">
        <v>1386</v>
      </c>
      <c r="M1364">
        <v>4757</v>
      </c>
      <c r="N1364">
        <v>2120</v>
      </c>
      <c r="O1364" t="s">
        <v>10664</v>
      </c>
      <c r="P1364">
        <v>2</v>
      </c>
      <c r="Q1364" t="s">
        <v>10665</v>
      </c>
      <c r="R1364" t="s">
        <v>10666</v>
      </c>
      <c r="S1364">
        <v>67</v>
      </c>
      <c r="T1364" t="s">
        <v>4989</v>
      </c>
      <c r="U1364" t="s">
        <v>4990</v>
      </c>
      <c r="V1364" t="s">
        <v>4991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4981</v>
      </c>
      <c r="B1365" t="s">
        <v>7521</v>
      </c>
      <c r="C1365">
        <v>118</v>
      </c>
      <c r="D1365">
        <v>90</v>
      </c>
      <c r="E1365">
        <v>27</v>
      </c>
      <c r="F1365">
        <v>260</v>
      </c>
      <c r="G1365" t="s">
        <v>5971</v>
      </c>
      <c r="H1365">
        <v>13000</v>
      </c>
      <c r="I1365">
        <v>7871693</v>
      </c>
      <c r="J1365" t="s">
        <v>10667</v>
      </c>
      <c r="K1365" t="s">
        <v>5420</v>
      </c>
      <c r="L1365" t="s">
        <v>1387</v>
      </c>
      <c r="M1365">
        <v>52908</v>
      </c>
      <c r="N1365">
        <v>15494</v>
      </c>
      <c r="O1365" t="s">
        <v>10668</v>
      </c>
      <c r="P1365">
        <v>0</v>
      </c>
      <c r="Q1365" t="s">
        <v>10669</v>
      </c>
      <c r="R1365" t="s">
        <v>10670</v>
      </c>
      <c r="S1365">
        <v>102</v>
      </c>
      <c r="T1365" t="s">
        <v>4989</v>
      </c>
      <c r="U1365" t="s">
        <v>4990</v>
      </c>
      <c r="V1365" t="s">
        <v>5039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4981</v>
      </c>
      <c r="B1366" t="s">
        <v>10671</v>
      </c>
      <c r="C1366">
        <v>546</v>
      </c>
      <c r="D1366">
        <v>144</v>
      </c>
      <c r="E1366">
        <v>0</v>
      </c>
      <c r="F1366">
        <v>15</v>
      </c>
      <c r="G1366" t="s">
        <v>10672</v>
      </c>
      <c r="H1366">
        <v>378</v>
      </c>
      <c r="I1366">
        <v>16377274</v>
      </c>
      <c r="J1366" t="s">
        <v>30</v>
      </c>
      <c r="K1366" t="s">
        <v>10673</v>
      </c>
      <c r="L1366" t="s">
        <v>1388</v>
      </c>
      <c r="M1366">
        <v>105144</v>
      </c>
      <c r="N1366">
        <v>427</v>
      </c>
      <c r="O1366" t="s">
        <v>10674</v>
      </c>
      <c r="P1366">
        <v>31</v>
      </c>
      <c r="Q1366" t="s">
        <v>10675</v>
      </c>
      <c r="R1366" t="s">
        <v>10676</v>
      </c>
      <c r="S1366">
        <v>405</v>
      </c>
      <c r="T1366" t="s">
        <v>4989</v>
      </c>
      <c r="U1366" t="s">
        <v>4990</v>
      </c>
      <c r="V1366" t="s">
        <v>5452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4981</v>
      </c>
      <c r="B1367" t="s">
        <v>10677</v>
      </c>
      <c r="C1367">
        <v>21</v>
      </c>
      <c r="D1367">
        <v>97</v>
      </c>
      <c r="E1367">
        <v>2</v>
      </c>
      <c r="F1367">
        <v>217</v>
      </c>
      <c r="G1367" t="s">
        <v>10678</v>
      </c>
      <c r="H1367">
        <v>4000</v>
      </c>
      <c r="J1367" t="s">
        <v>10679</v>
      </c>
      <c r="K1367" t="s">
        <v>6149</v>
      </c>
      <c r="L1367" t="s">
        <v>1389</v>
      </c>
      <c r="M1367">
        <v>6691</v>
      </c>
      <c r="N1367">
        <v>4900</v>
      </c>
      <c r="O1367" t="s">
        <v>10680</v>
      </c>
      <c r="P1367">
        <v>2</v>
      </c>
      <c r="Q1367" t="s">
        <v>10681</v>
      </c>
      <c r="R1367" t="s">
        <v>10682</v>
      </c>
      <c r="S1367">
        <v>28</v>
      </c>
      <c r="T1367" t="s">
        <v>4989</v>
      </c>
      <c r="U1367" t="s">
        <v>10683</v>
      </c>
      <c r="V1367" t="s">
        <v>5452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5588</v>
      </c>
      <c r="B1368" t="s">
        <v>9155</v>
      </c>
      <c r="C1368">
        <v>86</v>
      </c>
      <c r="D1368">
        <v>130</v>
      </c>
      <c r="E1368">
        <v>39</v>
      </c>
      <c r="F1368">
        <v>534</v>
      </c>
      <c r="G1368" t="s">
        <v>7704</v>
      </c>
      <c r="H1368">
        <v>2000</v>
      </c>
      <c r="I1368">
        <v>9589875</v>
      </c>
      <c r="J1368" t="s">
        <v>6314</v>
      </c>
      <c r="K1368" t="s">
        <v>5411</v>
      </c>
      <c r="L1368" t="s">
        <v>1390</v>
      </c>
      <c r="M1368">
        <v>16673</v>
      </c>
      <c r="N1368">
        <v>5162</v>
      </c>
      <c r="O1368" t="s">
        <v>8789</v>
      </c>
      <c r="P1368">
        <v>0</v>
      </c>
      <c r="Q1368" t="s">
        <v>10684</v>
      </c>
      <c r="R1368" t="s">
        <v>10685</v>
      </c>
      <c r="S1368">
        <v>45</v>
      </c>
      <c r="T1368" t="s">
        <v>4989</v>
      </c>
      <c r="U1368" t="s">
        <v>4990</v>
      </c>
      <c r="V1368" t="s">
        <v>5039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4981</v>
      </c>
      <c r="B1369" t="s">
        <v>10686</v>
      </c>
      <c r="C1369">
        <v>194</v>
      </c>
      <c r="D1369">
        <v>112</v>
      </c>
      <c r="E1369">
        <v>5</v>
      </c>
      <c r="F1369">
        <v>724</v>
      </c>
      <c r="G1369" t="s">
        <v>10687</v>
      </c>
      <c r="H1369">
        <v>17000</v>
      </c>
      <c r="I1369">
        <v>34912982</v>
      </c>
      <c r="J1369" t="s">
        <v>5151</v>
      </c>
      <c r="K1369" t="s">
        <v>5371</v>
      </c>
      <c r="L1369" t="s">
        <v>1391</v>
      </c>
      <c r="M1369">
        <v>55617</v>
      </c>
      <c r="N1369">
        <v>19974</v>
      </c>
      <c r="O1369" t="s">
        <v>10688</v>
      </c>
      <c r="P1369">
        <v>0</v>
      </c>
      <c r="Q1369" t="s">
        <v>10689</v>
      </c>
      <c r="R1369" t="s">
        <v>10690</v>
      </c>
      <c r="S1369">
        <v>266</v>
      </c>
      <c r="T1369" t="s">
        <v>4989</v>
      </c>
      <c r="U1369" t="s">
        <v>4990</v>
      </c>
      <c r="V1369" t="s">
        <v>4991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4981</v>
      </c>
      <c r="B1370" t="s">
        <v>10691</v>
      </c>
      <c r="C1370">
        <v>437</v>
      </c>
      <c r="D1370">
        <v>133</v>
      </c>
      <c r="E1370">
        <v>0</v>
      </c>
      <c r="F1370">
        <v>531</v>
      </c>
      <c r="G1370" t="s">
        <v>10692</v>
      </c>
      <c r="H1370">
        <v>13000</v>
      </c>
      <c r="I1370">
        <v>109712885</v>
      </c>
      <c r="J1370" t="s">
        <v>8065</v>
      </c>
      <c r="K1370" t="s">
        <v>6436</v>
      </c>
      <c r="L1370" t="s">
        <v>1392</v>
      </c>
      <c r="M1370">
        <v>146708</v>
      </c>
      <c r="N1370">
        <v>15106</v>
      </c>
      <c r="O1370" t="s">
        <v>7902</v>
      </c>
      <c r="P1370">
        <v>1</v>
      </c>
      <c r="Q1370" t="s">
        <v>10693</v>
      </c>
      <c r="R1370" t="s">
        <v>10694</v>
      </c>
      <c r="S1370">
        <v>362</v>
      </c>
      <c r="T1370" t="s">
        <v>4989</v>
      </c>
      <c r="U1370" t="s">
        <v>4990</v>
      </c>
      <c r="V1370" t="s">
        <v>4991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4981</v>
      </c>
      <c r="B1371" t="s">
        <v>9822</v>
      </c>
      <c r="C1371">
        <v>378</v>
      </c>
      <c r="D1371">
        <v>150</v>
      </c>
      <c r="E1371">
        <v>0</v>
      </c>
      <c r="F1371">
        <v>206</v>
      </c>
      <c r="G1371" t="s">
        <v>5464</v>
      </c>
      <c r="H1371">
        <v>10000</v>
      </c>
      <c r="I1371">
        <v>92173235</v>
      </c>
      <c r="J1371" t="s">
        <v>6716</v>
      </c>
      <c r="K1371" t="s">
        <v>5704</v>
      </c>
      <c r="L1371" t="s">
        <v>1393</v>
      </c>
      <c r="M1371">
        <v>280228</v>
      </c>
      <c r="N1371">
        <v>14296</v>
      </c>
      <c r="O1371" t="s">
        <v>10695</v>
      </c>
      <c r="P1371">
        <v>7</v>
      </c>
      <c r="Q1371" t="s">
        <v>10696</v>
      </c>
      <c r="R1371" t="s">
        <v>10697</v>
      </c>
      <c r="S1371">
        <v>420</v>
      </c>
      <c r="T1371" t="s">
        <v>4989</v>
      </c>
      <c r="U1371" t="s">
        <v>4990</v>
      </c>
      <c r="V1371" t="s">
        <v>5452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4981</v>
      </c>
      <c r="B1372" t="s">
        <v>10698</v>
      </c>
      <c r="C1372">
        <v>170</v>
      </c>
      <c r="D1372">
        <v>110</v>
      </c>
      <c r="E1372">
        <v>52</v>
      </c>
      <c r="F1372">
        <v>651</v>
      </c>
      <c r="G1372" t="s">
        <v>5411</v>
      </c>
      <c r="H1372">
        <v>10000</v>
      </c>
      <c r="I1372">
        <v>41102171</v>
      </c>
      <c r="J1372" t="s">
        <v>6134</v>
      </c>
      <c r="K1372" t="s">
        <v>6986</v>
      </c>
      <c r="L1372" t="s">
        <v>1394</v>
      </c>
      <c r="M1372">
        <v>57266</v>
      </c>
      <c r="N1372">
        <v>13396</v>
      </c>
      <c r="O1372" t="s">
        <v>9060</v>
      </c>
      <c r="P1372">
        <v>12</v>
      </c>
      <c r="Q1372" t="s">
        <v>10699</v>
      </c>
      <c r="R1372" t="s">
        <v>10700</v>
      </c>
      <c r="S1372">
        <v>89</v>
      </c>
      <c r="T1372" t="s">
        <v>4989</v>
      </c>
      <c r="U1372" t="s">
        <v>4990</v>
      </c>
      <c r="V1372" t="s">
        <v>4991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4981</v>
      </c>
      <c r="B1373" t="s">
        <v>10701</v>
      </c>
      <c r="C1373">
        <v>341</v>
      </c>
      <c r="D1373">
        <v>96</v>
      </c>
      <c r="E1373">
        <v>1000</v>
      </c>
      <c r="F1373">
        <v>681</v>
      </c>
      <c r="G1373" t="s">
        <v>5246</v>
      </c>
      <c r="H1373">
        <v>24000</v>
      </c>
      <c r="I1373">
        <v>60338891</v>
      </c>
      <c r="J1373" t="s">
        <v>7045</v>
      </c>
      <c r="K1373" t="s">
        <v>5028</v>
      </c>
      <c r="L1373" t="s">
        <v>1395</v>
      </c>
      <c r="M1373">
        <v>248468</v>
      </c>
      <c r="N1373">
        <v>36093</v>
      </c>
      <c r="O1373" t="s">
        <v>6769</v>
      </c>
      <c r="P1373">
        <v>0</v>
      </c>
      <c r="Q1373" t="s">
        <v>10702</v>
      </c>
      <c r="R1373" t="s">
        <v>10703</v>
      </c>
      <c r="S1373">
        <v>545</v>
      </c>
      <c r="T1373" t="s">
        <v>4989</v>
      </c>
      <c r="U1373" t="s">
        <v>4990</v>
      </c>
      <c r="V1373" t="s">
        <v>5452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4981</v>
      </c>
      <c r="B1374" t="s">
        <v>10704</v>
      </c>
      <c r="C1374">
        <v>139</v>
      </c>
      <c r="D1374">
        <v>96</v>
      </c>
      <c r="E1374">
        <v>3</v>
      </c>
      <c r="F1374">
        <v>35</v>
      </c>
      <c r="G1374" t="s">
        <v>10705</v>
      </c>
      <c r="H1374">
        <v>18000</v>
      </c>
      <c r="I1374">
        <v>48006503</v>
      </c>
      <c r="J1374" t="s">
        <v>5621</v>
      </c>
      <c r="K1374" t="s">
        <v>5500</v>
      </c>
      <c r="L1374" t="s">
        <v>1396</v>
      </c>
      <c r="M1374">
        <v>28109</v>
      </c>
      <c r="N1374">
        <v>18178</v>
      </c>
      <c r="O1374" t="s">
        <v>10706</v>
      </c>
      <c r="P1374">
        <v>3</v>
      </c>
      <c r="Q1374" t="s">
        <v>10707</v>
      </c>
      <c r="R1374" t="s">
        <v>10708</v>
      </c>
      <c r="S1374">
        <v>110</v>
      </c>
      <c r="T1374" t="s">
        <v>4989</v>
      </c>
      <c r="U1374" t="s">
        <v>4990</v>
      </c>
      <c r="V1374" t="s">
        <v>5039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4981</v>
      </c>
      <c r="B1375" t="s">
        <v>5673</v>
      </c>
      <c r="C1375">
        <v>393</v>
      </c>
      <c r="D1375">
        <v>123</v>
      </c>
      <c r="E1375">
        <v>2000</v>
      </c>
      <c r="F1375">
        <v>471</v>
      </c>
      <c r="G1375" t="s">
        <v>5212</v>
      </c>
      <c r="H1375">
        <v>26000</v>
      </c>
      <c r="I1375">
        <v>26903709</v>
      </c>
      <c r="J1375" t="s">
        <v>10709</v>
      </c>
      <c r="K1375" t="s">
        <v>5042</v>
      </c>
      <c r="L1375" t="s">
        <v>1397</v>
      </c>
      <c r="M1375">
        <v>312629</v>
      </c>
      <c r="N1375">
        <v>37206</v>
      </c>
      <c r="O1375" t="s">
        <v>10710</v>
      </c>
      <c r="P1375">
        <v>0</v>
      </c>
      <c r="Q1375" t="s">
        <v>10711</v>
      </c>
      <c r="R1375" t="s">
        <v>10712</v>
      </c>
      <c r="S1375">
        <v>475</v>
      </c>
      <c r="T1375" t="s">
        <v>4989</v>
      </c>
      <c r="U1375" t="s">
        <v>5006</v>
      </c>
      <c r="V1375" t="s">
        <v>5452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4981</v>
      </c>
      <c r="B1376" t="s">
        <v>10671</v>
      </c>
      <c r="C1376">
        <v>224</v>
      </c>
      <c r="D1376">
        <v>188</v>
      </c>
      <c r="E1376">
        <v>0</v>
      </c>
      <c r="F1376">
        <v>272</v>
      </c>
      <c r="G1376" t="s">
        <v>10713</v>
      </c>
      <c r="H1376">
        <v>786</v>
      </c>
      <c r="I1376">
        <v>22450975</v>
      </c>
      <c r="J1376" t="s">
        <v>30</v>
      </c>
      <c r="K1376" t="s">
        <v>10714</v>
      </c>
      <c r="L1376" t="s">
        <v>1398</v>
      </c>
      <c r="M1376">
        <v>241030</v>
      </c>
      <c r="N1376">
        <v>1906</v>
      </c>
      <c r="O1376" t="s">
        <v>10715</v>
      </c>
      <c r="P1376">
        <v>1</v>
      </c>
      <c r="Q1376" t="s">
        <v>10716</v>
      </c>
      <c r="R1376" t="s">
        <v>10717</v>
      </c>
      <c r="S1376">
        <v>1437</v>
      </c>
      <c r="T1376" t="s">
        <v>4989</v>
      </c>
      <c r="U1376" t="s">
        <v>4990</v>
      </c>
      <c r="V1376" t="s">
        <v>5452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4981</v>
      </c>
      <c r="B1377" t="s">
        <v>10718</v>
      </c>
      <c r="C1377">
        <v>203</v>
      </c>
      <c r="D1377">
        <v>107</v>
      </c>
      <c r="E1377">
        <v>0</v>
      </c>
      <c r="F1377">
        <v>574</v>
      </c>
      <c r="G1377" t="s">
        <v>8380</v>
      </c>
      <c r="H1377">
        <v>13000</v>
      </c>
      <c r="I1377">
        <v>44867349</v>
      </c>
      <c r="J1377" t="s">
        <v>6409</v>
      </c>
      <c r="K1377" t="s">
        <v>5778</v>
      </c>
      <c r="L1377" t="s">
        <v>1399</v>
      </c>
      <c r="M1377">
        <v>75347</v>
      </c>
      <c r="N1377">
        <v>14483</v>
      </c>
      <c r="O1377" t="s">
        <v>7617</v>
      </c>
      <c r="P1377">
        <v>2</v>
      </c>
      <c r="Q1377" t="s">
        <v>10719</v>
      </c>
      <c r="R1377" t="s">
        <v>10720</v>
      </c>
      <c r="S1377">
        <v>176</v>
      </c>
      <c r="T1377" t="s">
        <v>4989</v>
      </c>
      <c r="U1377" t="s">
        <v>4990</v>
      </c>
      <c r="V1377" t="s">
        <v>5452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4981</v>
      </c>
      <c r="B1378" t="s">
        <v>10721</v>
      </c>
      <c r="C1378">
        <v>148</v>
      </c>
      <c r="D1378">
        <v>110</v>
      </c>
      <c r="E1378">
        <v>11</v>
      </c>
      <c r="F1378">
        <v>591</v>
      </c>
      <c r="G1378" t="s">
        <v>5477</v>
      </c>
      <c r="H1378">
        <v>2000</v>
      </c>
      <c r="I1378">
        <v>46813366</v>
      </c>
      <c r="J1378" t="s">
        <v>6351</v>
      </c>
      <c r="K1378" t="s">
        <v>8387</v>
      </c>
      <c r="L1378" t="s">
        <v>1400</v>
      </c>
      <c r="M1378">
        <v>39440</v>
      </c>
      <c r="N1378">
        <v>4882</v>
      </c>
      <c r="O1378" t="s">
        <v>8814</v>
      </c>
      <c r="P1378">
        <v>4</v>
      </c>
      <c r="Q1378" t="s">
        <v>10722</v>
      </c>
      <c r="R1378" t="s">
        <v>10723</v>
      </c>
      <c r="S1378">
        <v>83</v>
      </c>
      <c r="T1378" t="s">
        <v>4989</v>
      </c>
      <c r="U1378" t="s">
        <v>4990</v>
      </c>
      <c r="V1378" t="s">
        <v>5452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4981</v>
      </c>
      <c r="B1379" t="s">
        <v>10724</v>
      </c>
      <c r="C1379">
        <v>131</v>
      </c>
      <c r="D1379">
        <v>113</v>
      </c>
      <c r="E1379">
        <v>188</v>
      </c>
      <c r="F1379">
        <v>631</v>
      </c>
      <c r="G1379" t="s">
        <v>10725</v>
      </c>
      <c r="H1379">
        <v>11000</v>
      </c>
      <c r="I1379">
        <v>72279690</v>
      </c>
      <c r="J1379" t="s">
        <v>10726</v>
      </c>
      <c r="K1379" t="s">
        <v>5351</v>
      </c>
      <c r="L1379" t="s">
        <v>1401</v>
      </c>
      <c r="M1379">
        <v>17948</v>
      </c>
      <c r="N1379">
        <v>14209</v>
      </c>
      <c r="O1379" t="s">
        <v>9308</v>
      </c>
      <c r="P1379">
        <v>5</v>
      </c>
      <c r="Q1379" t="s">
        <v>10727</v>
      </c>
      <c r="R1379" t="s">
        <v>10728</v>
      </c>
      <c r="S1379">
        <v>86</v>
      </c>
      <c r="T1379" t="s">
        <v>4989</v>
      </c>
      <c r="U1379" t="s">
        <v>4990</v>
      </c>
      <c r="V1379" t="s">
        <v>5039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4981</v>
      </c>
      <c r="B1380" t="s">
        <v>9938</v>
      </c>
      <c r="C1380">
        <v>350</v>
      </c>
      <c r="D1380">
        <v>122</v>
      </c>
      <c r="E1380">
        <v>308</v>
      </c>
      <c r="F1380">
        <v>10000</v>
      </c>
      <c r="G1380" t="s">
        <v>5884</v>
      </c>
      <c r="H1380">
        <v>17000</v>
      </c>
      <c r="I1380">
        <v>191449475</v>
      </c>
      <c r="J1380" t="s">
        <v>5538</v>
      </c>
      <c r="K1380" t="s">
        <v>5428</v>
      </c>
      <c r="L1380" t="s">
        <v>1402</v>
      </c>
      <c r="M1380">
        <v>348007</v>
      </c>
      <c r="N1380">
        <v>44060</v>
      </c>
      <c r="O1380" t="s">
        <v>6986</v>
      </c>
      <c r="P1380">
        <v>1</v>
      </c>
      <c r="Q1380" t="s">
        <v>10729</v>
      </c>
      <c r="R1380" t="s">
        <v>10730</v>
      </c>
      <c r="S1380">
        <v>1535</v>
      </c>
      <c r="T1380" t="s">
        <v>4989</v>
      </c>
      <c r="U1380" t="s">
        <v>4990</v>
      </c>
      <c r="V1380" t="s">
        <v>4991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4981</v>
      </c>
      <c r="B1381" t="s">
        <v>10132</v>
      </c>
      <c r="C1381">
        <v>129</v>
      </c>
      <c r="D1381">
        <v>116</v>
      </c>
      <c r="E1381">
        <v>415</v>
      </c>
      <c r="F1381">
        <v>644</v>
      </c>
      <c r="G1381" t="s">
        <v>10731</v>
      </c>
      <c r="H1381">
        <v>18000</v>
      </c>
      <c r="I1381">
        <v>71026631</v>
      </c>
      <c r="J1381" t="s">
        <v>6716</v>
      </c>
      <c r="K1381" t="s">
        <v>6388</v>
      </c>
      <c r="L1381" t="s">
        <v>1403</v>
      </c>
      <c r="M1381">
        <v>98899</v>
      </c>
      <c r="N1381">
        <v>20970</v>
      </c>
      <c r="O1381" t="s">
        <v>6827</v>
      </c>
      <c r="P1381">
        <v>1</v>
      </c>
      <c r="Q1381" t="s">
        <v>10732</v>
      </c>
      <c r="R1381" t="s">
        <v>10733</v>
      </c>
      <c r="S1381">
        <v>394</v>
      </c>
      <c r="T1381" t="s">
        <v>4989</v>
      </c>
      <c r="U1381" t="s">
        <v>4990</v>
      </c>
      <c r="V1381" t="s">
        <v>4991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4981</v>
      </c>
      <c r="B1382" t="s">
        <v>7146</v>
      </c>
      <c r="C1382">
        <v>40</v>
      </c>
      <c r="D1382">
        <v>93</v>
      </c>
      <c r="E1382">
        <v>10</v>
      </c>
      <c r="F1382">
        <v>405</v>
      </c>
      <c r="G1382" t="s">
        <v>7131</v>
      </c>
      <c r="H1382">
        <v>789</v>
      </c>
      <c r="I1382">
        <v>68208190</v>
      </c>
      <c r="J1382" t="s">
        <v>5315</v>
      </c>
      <c r="K1382" t="s">
        <v>8352</v>
      </c>
      <c r="L1382" t="s">
        <v>1404</v>
      </c>
      <c r="M1382">
        <v>60572</v>
      </c>
      <c r="N1382">
        <v>2986</v>
      </c>
      <c r="O1382" t="s">
        <v>10734</v>
      </c>
      <c r="P1382">
        <v>1</v>
      </c>
      <c r="Q1382" t="s">
        <v>10735</v>
      </c>
      <c r="R1382" t="s">
        <v>10736</v>
      </c>
      <c r="S1382">
        <v>144</v>
      </c>
      <c r="T1382" t="s">
        <v>4989</v>
      </c>
      <c r="U1382" t="s">
        <v>4990</v>
      </c>
      <c r="V1382" t="s">
        <v>4991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4981</v>
      </c>
      <c r="B1383" t="s">
        <v>9073</v>
      </c>
      <c r="C1383">
        <v>289</v>
      </c>
      <c r="D1383">
        <v>118</v>
      </c>
      <c r="E1383">
        <v>43</v>
      </c>
      <c r="F1383">
        <v>651</v>
      </c>
      <c r="G1383" t="s">
        <v>10737</v>
      </c>
      <c r="H1383">
        <v>740</v>
      </c>
      <c r="I1383">
        <v>150368971</v>
      </c>
      <c r="J1383" t="s">
        <v>5804</v>
      </c>
      <c r="K1383" t="s">
        <v>10738</v>
      </c>
      <c r="L1383" t="s">
        <v>1405</v>
      </c>
      <c r="M1383">
        <v>316671</v>
      </c>
      <c r="N1383">
        <v>3425</v>
      </c>
      <c r="O1383" t="s">
        <v>9060</v>
      </c>
      <c r="P1383">
        <v>4</v>
      </c>
      <c r="Q1383" t="s">
        <v>10739</v>
      </c>
      <c r="R1383" t="s">
        <v>10740</v>
      </c>
      <c r="S1383">
        <v>301</v>
      </c>
      <c r="T1383" t="s">
        <v>4989</v>
      </c>
      <c r="U1383" t="s">
        <v>4990</v>
      </c>
      <c r="V1383" t="s">
        <v>5452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4981</v>
      </c>
      <c r="B1384" t="s">
        <v>10741</v>
      </c>
      <c r="C1384">
        <v>14</v>
      </c>
      <c r="D1384">
        <v>115</v>
      </c>
      <c r="E1384">
        <v>35</v>
      </c>
      <c r="F1384">
        <v>30</v>
      </c>
      <c r="G1384" t="s">
        <v>10741</v>
      </c>
      <c r="H1384">
        <v>463</v>
      </c>
      <c r="J1384" t="s">
        <v>5020</v>
      </c>
      <c r="K1384" t="s">
        <v>10742</v>
      </c>
      <c r="L1384" t="s">
        <v>1406</v>
      </c>
      <c r="M1384">
        <v>4387</v>
      </c>
      <c r="N1384">
        <v>599</v>
      </c>
      <c r="O1384" t="s">
        <v>10743</v>
      </c>
      <c r="P1384">
        <v>0</v>
      </c>
      <c r="Q1384" t="s">
        <v>10744</v>
      </c>
      <c r="R1384" t="s">
        <v>10745</v>
      </c>
      <c r="S1384">
        <v>21</v>
      </c>
      <c r="T1384" t="s">
        <v>9535</v>
      </c>
      <c r="U1384" t="s">
        <v>10746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4981</v>
      </c>
      <c r="B1385" t="s">
        <v>5504</v>
      </c>
      <c r="C1385">
        <v>72</v>
      </c>
      <c r="D1385">
        <v>93</v>
      </c>
      <c r="E1385">
        <v>84</v>
      </c>
      <c r="F1385">
        <v>263</v>
      </c>
      <c r="G1385" t="s">
        <v>5036</v>
      </c>
      <c r="H1385">
        <v>551</v>
      </c>
      <c r="I1385">
        <v>50129186</v>
      </c>
      <c r="J1385" t="s">
        <v>5895</v>
      </c>
      <c r="K1385" t="s">
        <v>7952</v>
      </c>
      <c r="L1385" t="s">
        <v>1407</v>
      </c>
      <c r="M1385">
        <v>38399</v>
      </c>
      <c r="N1385">
        <v>1874</v>
      </c>
      <c r="O1385" t="s">
        <v>8774</v>
      </c>
      <c r="P1385">
        <v>0</v>
      </c>
      <c r="Q1385" t="s">
        <v>10747</v>
      </c>
      <c r="R1385" t="s">
        <v>10748</v>
      </c>
      <c r="S1385">
        <v>218</v>
      </c>
      <c r="T1385" t="s">
        <v>4989</v>
      </c>
      <c r="U1385" t="s">
        <v>4990</v>
      </c>
      <c r="V1385" t="s">
        <v>5452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4981</v>
      </c>
      <c r="B1386" t="s">
        <v>10749</v>
      </c>
      <c r="C1386">
        <v>89</v>
      </c>
      <c r="D1386">
        <v>121</v>
      </c>
      <c r="E1386">
        <v>883</v>
      </c>
      <c r="F1386">
        <v>133</v>
      </c>
      <c r="G1386" t="s">
        <v>10750</v>
      </c>
      <c r="H1386">
        <v>180</v>
      </c>
      <c r="I1386">
        <v>55500000</v>
      </c>
      <c r="J1386" t="s">
        <v>5001</v>
      </c>
      <c r="K1386" t="s">
        <v>10751</v>
      </c>
      <c r="L1386" t="s">
        <v>1408</v>
      </c>
      <c r="M1386">
        <v>48636</v>
      </c>
      <c r="N1386">
        <v>762</v>
      </c>
      <c r="O1386" t="s">
        <v>10752</v>
      </c>
      <c r="P1386">
        <v>3</v>
      </c>
      <c r="Q1386" t="s">
        <v>10753</v>
      </c>
      <c r="R1386" t="s">
        <v>10754</v>
      </c>
      <c r="S1386">
        <v>214</v>
      </c>
      <c r="T1386" t="s">
        <v>4989</v>
      </c>
      <c r="U1386" t="s">
        <v>5006</v>
      </c>
      <c r="V1386" t="s">
        <v>5039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4981</v>
      </c>
      <c r="B1387" t="s">
        <v>10755</v>
      </c>
      <c r="C1387">
        <v>265</v>
      </c>
      <c r="D1387">
        <v>101</v>
      </c>
      <c r="E1387">
        <v>38</v>
      </c>
      <c r="F1387">
        <v>318</v>
      </c>
      <c r="G1387" t="s">
        <v>10756</v>
      </c>
      <c r="H1387">
        <v>496</v>
      </c>
      <c r="I1387">
        <v>50213619</v>
      </c>
      <c r="J1387" t="s">
        <v>9407</v>
      </c>
      <c r="K1387" t="s">
        <v>10757</v>
      </c>
      <c r="L1387" t="s">
        <v>1409</v>
      </c>
      <c r="M1387">
        <v>139184</v>
      </c>
      <c r="N1387">
        <v>1272</v>
      </c>
      <c r="O1387" t="s">
        <v>9550</v>
      </c>
      <c r="P1387">
        <v>8</v>
      </c>
      <c r="Q1387" t="s">
        <v>10758</v>
      </c>
      <c r="R1387" t="s">
        <v>10759</v>
      </c>
      <c r="S1387">
        <v>243</v>
      </c>
      <c r="T1387" t="s">
        <v>4989</v>
      </c>
      <c r="U1387" t="s">
        <v>4990</v>
      </c>
      <c r="V1387" t="s">
        <v>5452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4981</v>
      </c>
      <c r="B1388" t="s">
        <v>10724</v>
      </c>
      <c r="C1388">
        <v>54</v>
      </c>
      <c r="D1388">
        <v>107</v>
      </c>
      <c r="E1388">
        <v>188</v>
      </c>
      <c r="F1388">
        <v>631</v>
      </c>
      <c r="G1388" t="s">
        <v>10760</v>
      </c>
      <c r="H1388">
        <v>11000</v>
      </c>
      <c r="I1388">
        <v>42019483</v>
      </c>
      <c r="J1388" t="s">
        <v>10726</v>
      </c>
      <c r="K1388" t="s">
        <v>5351</v>
      </c>
      <c r="L1388" t="s">
        <v>1410</v>
      </c>
      <c r="M1388">
        <v>6069</v>
      </c>
      <c r="N1388">
        <v>13904</v>
      </c>
      <c r="O1388" t="s">
        <v>9308</v>
      </c>
      <c r="P1388">
        <v>0</v>
      </c>
      <c r="Q1388" t="s">
        <v>10761</v>
      </c>
      <c r="R1388" t="s">
        <v>10762</v>
      </c>
      <c r="S1388">
        <v>33</v>
      </c>
      <c r="T1388" t="s">
        <v>4989</v>
      </c>
      <c r="U1388" t="s">
        <v>4990</v>
      </c>
      <c r="V1388" t="s">
        <v>5039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4981</v>
      </c>
      <c r="B1389" t="s">
        <v>8800</v>
      </c>
      <c r="C1389">
        <v>126</v>
      </c>
      <c r="D1389">
        <v>124</v>
      </c>
      <c r="E1389">
        <v>287</v>
      </c>
      <c r="F1389">
        <v>475</v>
      </c>
      <c r="G1389" t="s">
        <v>5214</v>
      </c>
      <c r="H1389">
        <v>9000</v>
      </c>
      <c r="I1389">
        <v>23360779</v>
      </c>
      <c r="J1389" t="s">
        <v>10763</v>
      </c>
      <c r="K1389" t="s">
        <v>5612</v>
      </c>
      <c r="L1389" t="s">
        <v>1411</v>
      </c>
      <c r="M1389">
        <v>31113</v>
      </c>
      <c r="N1389">
        <v>10838</v>
      </c>
      <c r="O1389" t="s">
        <v>8202</v>
      </c>
      <c r="P1389">
        <v>0</v>
      </c>
      <c r="Q1389" t="s">
        <v>10764</v>
      </c>
      <c r="R1389" t="s">
        <v>10765</v>
      </c>
      <c r="S1389">
        <v>212</v>
      </c>
      <c r="T1389" t="s">
        <v>4989</v>
      </c>
      <c r="U1389" t="s">
        <v>4990</v>
      </c>
      <c r="V1389" t="s">
        <v>5452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4981</v>
      </c>
      <c r="B1390" t="s">
        <v>7498</v>
      </c>
      <c r="C1390">
        <v>110</v>
      </c>
      <c r="D1390">
        <v>109</v>
      </c>
      <c r="E1390">
        <v>473</v>
      </c>
      <c r="F1390">
        <v>582</v>
      </c>
      <c r="G1390" t="s">
        <v>10611</v>
      </c>
      <c r="H1390">
        <v>14000</v>
      </c>
      <c r="I1390">
        <v>26183197</v>
      </c>
      <c r="J1390" t="s">
        <v>5350</v>
      </c>
      <c r="K1390" t="s">
        <v>5243</v>
      </c>
      <c r="L1390" t="s">
        <v>1412</v>
      </c>
      <c r="M1390">
        <v>38348</v>
      </c>
      <c r="N1390">
        <v>16611</v>
      </c>
      <c r="O1390" t="s">
        <v>7316</v>
      </c>
      <c r="P1390">
        <v>0</v>
      </c>
      <c r="Q1390" t="s">
        <v>10766</v>
      </c>
      <c r="R1390" t="s">
        <v>10767</v>
      </c>
      <c r="S1390">
        <v>135</v>
      </c>
      <c r="T1390" t="s">
        <v>4989</v>
      </c>
      <c r="U1390" t="s">
        <v>4990</v>
      </c>
      <c r="V1390" t="s">
        <v>5452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4981</v>
      </c>
      <c r="B1391" t="s">
        <v>7708</v>
      </c>
      <c r="C1391">
        <v>138</v>
      </c>
      <c r="D1391">
        <v>105</v>
      </c>
      <c r="E1391">
        <v>488</v>
      </c>
      <c r="F1391">
        <v>13000</v>
      </c>
      <c r="G1391" t="s">
        <v>5511</v>
      </c>
      <c r="H1391">
        <v>15000</v>
      </c>
      <c r="I1391">
        <v>20991497</v>
      </c>
      <c r="J1391" t="s">
        <v>6134</v>
      </c>
      <c r="K1391" t="s">
        <v>5113</v>
      </c>
      <c r="L1391" t="s">
        <v>1413</v>
      </c>
      <c r="M1391">
        <v>39778</v>
      </c>
      <c r="N1391">
        <v>44037</v>
      </c>
      <c r="O1391" t="s">
        <v>5420</v>
      </c>
      <c r="P1391">
        <v>1</v>
      </c>
      <c r="Q1391" t="s">
        <v>10768</v>
      </c>
      <c r="R1391" t="s">
        <v>10769</v>
      </c>
      <c r="S1391">
        <v>172</v>
      </c>
      <c r="T1391" t="s">
        <v>4989</v>
      </c>
      <c r="U1391" t="s">
        <v>4990</v>
      </c>
      <c r="V1391" t="s">
        <v>4991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4981</v>
      </c>
      <c r="B1392" t="s">
        <v>8143</v>
      </c>
      <c r="C1392">
        <v>31</v>
      </c>
      <c r="D1392">
        <v>130</v>
      </c>
      <c r="E1392">
        <v>0</v>
      </c>
      <c r="F1392">
        <v>723</v>
      </c>
      <c r="G1392" t="s">
        <v>7154</v>
      </c>
      <c r="H1392">
        <v>2000</v>
      </c>
      <c r="I1392">
        <v>13052741</v>
      </c>
      <c r="J1392" t="s">
        <v>10228</v>
      </c>
      <c r="K1392" t="s">
        <v>9741</v>
      </c>
      <c r="L1392" t="s">
        <v>1414</v>
      </c>
      <c r="M1392">
        <v>8531</v>
      </c>
      <c r="N1392">
        <v>3968</v>
      </c>
      <c r="O1392" t="s">
        <v>6662</v>
      </c>
      <c r="P1392">
        <v>0</v>
      </c>
      <c r="Q1392" t="s">
        <v>10770</v>
      </c>
      <c r="R1392" t="s">
        <v>10771</v>
      </c>
      <c r="S1392">
        <v>57</v>
      </c>
      <c r="T1392" t="s">
        <v>4989</v>
      </c>
      <c r="U1392" t="s">
        <v>4990</v>
      </c>
      <c r="V1392" t="s">
        <v>4991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4981</v>
      </c>
      <c r="B1393" t="s">
        <v>10772</v>
      </c>
      <c r="C1393">
        <v>95</v>
      </c>
      <c r="D1393">
        <v>127</v>
      </c>
      <c r="E1393">
        <v>96</v>
      </c>
      <c r="F1393">
        <v>577</v>
      </c>
      <c r="G1393" t="s">
        <v>10773</v>
      </c>
      <c r="H1393">
        <v>746</v>
      </c>
      <c r="I1393">
        <v>14378353</v>
      </c>
      <c r="J1393" t="s">
        <v>7652</v>
      </c>
      <c r="K1393" t="s">
        <v>5768</v>
      </c>
      <c r="L1393" t="s">
        <v>1415</v>
      </c>
      <c r="M1393">
        <v>12375</v>
      </c>
      <c r="N1393">
        <v>2393</v>
      </c>
      <c r="O1393" t="s">
        <v>7998</v>
      </c>
      <c r="P1393">
        <v>1</v>
      </c>
      <c r="Q1393" t="s">
        <v>10774</v>
      </c>
      <c r="R1393" t="s">
        <v>10775</v>
      </c>
      <c r="S1393">
        <v>194</v>
      </c>
      <c r="T1393" t="s">
        <v>4989</v>
      </c>
      <c r="U1393" t="s">
        <v>4990</v>
      </c>
      <c r="V1393" t="s">
        <v>4991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4981</v>
      </c>
      <c r="B1394" t="s">
        <v>7849</v>
      </c>
      <c r="C1394">
        <v>267</v>
      </c>
      <c r="D1394">
        <v>114</v>
      </c>
      <c r="E1394">
        <v>101</v>
      </c>
      <c r="F1394">
        <v>2000</v>
      </c>
      <c r="G1394" t="s">
        <v>10776</v>
      </c>
      <c r="H1394">
        <v>12000</v>
      </c>
      <c r="I1394">
        <v>33037754</v>
      </c>
      <c r="J1394" t="s">
        <v>9925</v>
      </c>
      <c r="K1394" t="s">
        <v>5601</v>
      </c>
      <c r="L1394" t="s">
        <v>1416</v>
      </c>
      <c r="M1394">
        <v>75864</v>
      </c>
      <c r="N1394">
        <v>19904</v>
      </c>
      <c r="O1394" t="s">
        <v>5971</v>
      </c>
      <c r="P1394">
        <v>1</v>
      </c>
      <c r="Q1394" t="s">
        <v>10777</v>
      </c>
      <c r="R1394" t="s">
        <v>10778</v>
      </c>
      <c r="S1394">
        <v>197</v>
      </c>
      <c r="T1394" t="s">
        <v>4989</v>
      </c>
      <c r="U1394" t="s">
        <v>4990</v>
      </c>
      <c r="V1394" t="s">
        <v>4991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4981</v>
      </c>
      <c r="B1395" t="s">
        <v>9303</v>
      </c>
      <c r="C1395">
        <v>175</v>
      </c>
      <c r="D1395">
        <v>106</v>
      </c>
      <c r="E1395">
        <v>487</v>
      </c>
      <c r="F1395">
        <v>263</v>
      </c>
      <c r="G1395" t="s">
        <v>8404</v>
      </c>
      <c r="H1395">
        <v>685</v>
      </c>
      <c r="I1395">
        <v>12339633</v>
      </c>
      <c r="J1395" t="s">
        <v>7169</v>
      </c>
      <c r="K1395" t="s">
        <v>10779</v>
      </c>
      <c r="L1395" t="s">
        <v>1417</v>
      </c>
      <c r="M1395">
        <v>220591</v>
      </c>
      <c r="N1395">
        <v>1942</v>
      </c>
      <c r="O1395" t="s">
        <v>10780</v>
      </c>
      <c r="P1395">
        <v>2</v>
      </c>
      <c r="Q1395" t="s">
        <v>10781</v>
      </c>
      <c r="R1395" t="s">
        <v>10782</v>
      </c>
      <c r="S1395">
        <v>641</v>
      </c>
      <c r="T1395" t="s">
        <v>4989</v>
      </c>
      <c r="U1395" t="s">
        <v>4990</v>
      </c>
      <c r="V1395" t="s">
        <v>4991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4981</v>
      </c>
      <c r="B1396" t="s">
        <v>9275</v>
      </c>
      <c r="C1396">
        <v>63</v>
      </c>
      <c r="D1396">
        <v>95</v>
      </c>
      <c r="E1396">
        <v>31</v>
      </c>
      <c r="F1396">
        <v>450</v>
      </c>
      <c r="G1396" t="s">
        <v>6108</v>
      </c>
      <c r="H1396">
        <v>944</v>
      </c>
      <c r="I1396">
        <v>2954405</v>
      </c>
      <c r="J1396" t="s">
        <v>10783</v>
      </c>
      <c r="K1396" t="s">
        <v>8335</v>
      </c>
      <c r="L1396" t="s">
        <v>1418</v>
      </c>
      <c r="M1396">
        <v>1977</v>
      </c>
      <c r="N1396">
        <v>2928</v>
      </c>
      <c r="O1396" t="s">
        <v>10242</v>
      </c>
      <c r="P1396">
        <v>0</v>
      </c>
      <c r="Q1396" t="s">
        <v>10784</v>
      </c>
      <c r="R1396" t="s">
        <v>10785</v>
      </c>
      <c r="S1396">
        <v>64</v>
      </c>
      <c r="T1396" t="s">
        <v>4989</v>
      </c>
      <c r="U1396" t="s">
        <v>4990</v>
      </c>
      <c r="V1396" t="s">
        <v>5452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4981</v>
      </c>
      <c r="B1397" t="s">
        <v>6164</v>
      </c>
      <c r="C1397">
        <v>85</v>
      </c>
      <c r="D1397">
        <v>81</v>
      </c>
      <c r="E1397">
        <v>16</v>
      </c>
      <c r="F1397">
        <v>387</v>
      </c>
      <c r="G1397" t="s">
        <v>10786</v>
      </c>
      <c r="H1397">
        <v>541</v>
      </c>
      <c r="I1397">
        <v>30105968</v>
      </c>
      <c r="J1397" t="s">
        <v>5483</v>
      </c>
      <c r="K1397" t="s">
        <v>9152</v>
      </c>
      <c r="L1397" t="s">
        <v>1419</v>
      </c>
      <c r="M1397">
        <v>8860</v>
      </c>
      <c r="N1397">
        <v>2268</v>
      </c>
      <c r="O1397" t="s">
        <v>10787</v>
      </c>
      <c r="P1397">
        <v>0</v>
      </c>
      <c r="Q1397" t="s">
        <v>10788</v>
      </c>
      <c r="R1397" t="s">
        <v>10789</v>
      </c>
      <c r="S1397">
        <v>45</v>
      </c>
      <c r="T1397" t="s">
        <v>4989</v>
      </c>
      <c r="U1397" t="s">
        <v>4990</v>
      </c>
      <c r="V1397" t="s">
        <v>5193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4981</v>
      </c>
      <c r="B1398" t="s">
        <v>10790</v>
      </c>
      <c r="C1398">
        <v>44</v>
      </c>
      <c r="D1398">
        <v>95</v>
      </c>
      <c r="E1398">
        <v>0</v>
      </c>
      <c r="F1398">
        <v>642</v>
      </c>
      <c r="G1398" t="s">
        <v>8742</v>
      </c>
      <c r="H1398">
        <v>1000</v>
      </c>
      <c r="I1398">
        <v>37788228</v>
      </c>
      <c r="J1398" t="s">
        <v>22</v>
      </c>
      <c r="K1398" t="s">
        <v>5635</v>
      </c>
      <c r="L1398" t="s">
        <v>1420</v>
      </c>
      <c r="M1398">
        <v>15046</v>
      </c>
      <c r="N1398">
        <v>4537</v>
      </c>
      <c r="O1398" t="s">
        <v>8380</v>
      </c>
      <c r="P1398">
        <v>1</v>
      </c>
      <c r="Q1398" t="s">
        <v>10791</v>
      </c>
      <c r="R1398" t="s">
        <v>10792</v>
      </c>
      <c r="S1398">
        <v>80</v>
      </c>
      <c r="T1398" t="s">
        <v>4989</v>
      </c>
      <c r="U1398" t="s">
        <v>4990</v>
      </c>
      <c r="V1398" t="s">
        <v>4991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4981</v>
      </c>
      <c r="B1399" t="s">
        <v>7056</v>
      </c>
      <c r="C1399">
        <v>334</v>
      </c>
      <c r="D1399">
        <v>108</v>
      </c>
      <c r="E1399">
        <v>480</v>
      </c>
      <c r="F1399">
        <v>706</v>
      </c>
      <c r="G1399" t="s">
        <v>8628</v>
      </c>
      <c r="H1399">
        <v>14000</v>
      </c>
      <c r="I1399">
        <v>277313371</v>
      </c>
      <c r="J1399" t="s">
        <v>22</v>
      </c>
      <c r="K1399" t="s">
        <v>5511</v>
      </c>
      <c r="L1399" t="s">
        <v>1421</v>
      </c>
      <c r="M1399">
        <v>583341</v>
      </c>
      <c r="N1399">
        <v>17623</v>
      </c>
      <c r="O1399" t="s">
        <v>9235</v>
      </c>
      <c r="P1399">
        <v>3</v>
      </c>
      <c r="Q1399" t="s">
        <v>10793</v>
      </c>
      <c r="R1399" t="s">
        <v>10794</v>
      </c>
      <c r="S1399">
        <v>626</v>
      </c>
      <c r="T1399" t="s">
        <v>4989</v>
      </c>
      <c r="U1399" t="s">
        <v>4990</v>
      </c>
      <c r="V1399" t="s">
        <v>5452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4981</v>
      </c>
      <c r="B1400" t="s">
        <v>10795</v>
      </c>
      <c r="C1400">
        <v>78</v>
      </c>
      <c r="D1400">
        <v>105</v>
      </c>
      <c r="E1400">
        <v>25</v>
      </c>
      <c r="F1400">
        <v>51</v>
      </c>
      <c r="G1400" t="s">
        <v>10796</v>
      </c>
      <c r="H1400">
        <v>461</v>
      </c>
      <c r="I1400">
        <v>2126511</v>
      </c>
      <c r="J1400" t="s">
        <v>10797</v>
      </c>
      <c r="K1400" t="s">
        <v>7058</v>
      </c>
      <c r="L1400" t="s">
        <v>1422</v>
      </c>
      <c r="M1400">
        <v>21912</v>
      </c>
      <c r="N1400">
        <v>615</v>
      </c>
      <c r="O1400" t="s">
        <v>10798</v>
      </c>
      <c r="P1400">
        <v>0</v>
      </c>
      <c r="Q1400" t="s">
        <v>10799</v>
      </c>
      <c r="R1400" t="s">
        <v>10800</v>
      </c>
      <c r="S1400">
        <v>45</v>
      </c>
      <c r="T1400" t="s">
        <v>10801</v>
      </c>
      <c r="U1400" t="s">
        <v>8117</v>
      </c>
      <c r="V1400" t="s">
        <v>4991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4981</v>
      </c>
      <c r="B1401" t="s">
        <v>6586</v>
      </c>
      <c r="C1401">
        <v>199</v>
      </c>
      <c r="D1401">
        <v>95</v>
      </c>
      <c r="E1401">
        <v>116</v>
      </c>
      <c r="F1401">
        <v>481</v>
      </c>
      <c r="G1401" t="s">
        <v>6004</v>
      </c>
      <c r="H1401">
        <v>45000</v>
      </c>
      <c r="I1401">
        <v>205399422</v>
      </c>
      <c r="J1401" t="s">
        <v>6100</v>
      </c>
      <c r="K1401" t="s">
        <v>9290</v>
      </c>
      <c r="L1401" t="s">
        <v>1423</v>
      </c>
      <c r="M1401">
        <v>181225</v>
      </c>
      <c r="N1401">
        <v>47203</v>
      </c>
      <c r="O1401" t="s">
        <v>8111</v>
      </c>
      <c r="P1401">
        <v>1</v>
      </c>
      <c r="Q1401" t="s">
        <v>10802</v>
      </c>
      <c r="R1401" t="s">
        <v>10803</v>
      </c>
      <c r="S1401">
        <v>784</v>
      </c>
      <c r="T1401" t="s">
        <v>4989</v>
      </c>
      <c r="U1401" t="s">
        <v>4990</v>
      </c>
      <c r="V1401" t="s">
        <v>4991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4981</v>
      </c>
      <c r="B1402" t="s">
        <v>5174</v>
      </c>
      <c r="C1402">
        <v>186</v>
      </c>
      <c r="D1402">
        <v>126</v>
      </c>
      <c r="E1402">
        <v>13000</v>
      </c>
      <c r="F1402">
        <v>488</v>
      </c>
      <c r="G1402" t="s">
        <v>8762</v>
      </c>
      <c r="H1402">
        <v>920</v>
      </c>
      <c r="I1402">
        <v>251188924</v>
      </c>
      <c r="J1402" t="s">
        <v>5067</v>
      </c>
      <c r="K1402" t="s">
        <v>6061</v>
      </c>
      <c r="L1402" t="s">
        <v>1424</v>
      </c>
      <c r="M1402">
        <v>269033</v>
      </c>
      <c r="N1402">
        <v>2725</v>
      </c>
      <c r="O1402" t="s">
        <v>10804</v>
      </c>
      <c r="P1402">
        <v>0</v>
      </c>
      <c r="Q1402" t="s">
        <v>10805</v>
      </c>
      <c r="R1402" t="s">
        <v>10806</v>
      </c>
      <c r="S1402">
        <v>817</v>
      </c>
      <c r="T1402" t="s">
        <v>4989</v>
      </c>
      <c r="U1402" t="s">
        <v>4990</v>
      </c>
      <c r="V1402" t="s">
        <v>4991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4981</v>
      </c>
      <c r="B1403" t="s">
        <v>5444</v>
      </c>
      <c r="C1403">
        <v>77</v>
      </c>
      <c r="D1403">
        <v>102</v>
      </c>
      <c r="E1403">
        <v>596</v>
      </c>
      <c r="F1403">
        <v>785</v>
      </c>
      <c r="G1403" t="s">
        <v>6073</v>
      </c>
      <c r="H1403">
        <v>877</v>
      </c>
      <c r="I1403">
        <v>1068392</v>
      </c>
      <c r="J1403" t="s">
        <v>10807</v>
      </c>
      <c r="K1403" t="s">
        <v>5952</v>
      </c>
      <c r="L1403" t="s">
        <v>1425</v>
      </c>
      <c r="M1403">
        <v>3865</v>
      </c>
      <c r="N1403">
        <v>3497</v>
      </c>
      <c r="O1403" t="s">
        <v>10808</v>
      </c>
      <c r="P1403">
        <v>0</v>
      </c>
      <c r="Q1403" t="s">
        <v>10809</v>
      </c>
      <c r="R1403" t="s">
        <v>10810</v>
      </c>
      <c r="S1403">
        <v>53</v>
      </c>
      <c r="T1403" t="s">
        <v>4989</v>
      </c>
      <c r="U1403" t="s">
        <v>7888</v>
      </c>
      <c r="V1403" t="s">
        <v>4991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4981</v>
      </c>
      <c r="B1404" t="s">
        <v>5844</v>
      </c>
      <c r="C1404">
        <v>68</v>
      </c>
      <c r="D1404">
        <v>121</v>
      </c>
      <c r="E1404">
        <v>503</v>
      </c>
      <c r="F1404">
        <v>94</v>
      </c>
      <c r="G1404" t="s">
        <v>7242</v>
      </c>
      <c r="H1404">
        <v>808</v>
      </c>
      <c r="I1404">
        <v>144731527</v>
      </c>
      <c r="J1404" t="s">
        <v>5241</v>
      </c>
      <c r="K1404" t="s">
        <v>5845</v>
      </c>
      <c r="L1404" t="s">
        <v>1426</v>
      </c>
      <c r="M1404">
        <v>128010</v>
      </c>
      <c r="N1404">
        <v>1446</v>
      </c>
      <c r="O1404" t="s">
        <v>7973</v>
      </c>
      <c r="P1404">
        <v>2</v>
      </c>
      <c r="Q1404" t="s">
        <v>10811</v>
      </c>
      <c r="R1404" t="s">
        <v>10812</v>
      </c>
      <c r="S1404">
        <v>136</v>
      </c>
      <c r="T1404" t="s">
        <v>4989</v>
      </c>
      <c r="U1404" t="s">
        <v>4990</v>
      </c>
      <c r="V1404" t="s">
        <v>5452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4981</v>
      </c>
      <c r="B1405" t="s">
        <v>6658</v>
      </c>
      <c r="C1405">
        <v>261</v>
      </c>
      <c r="D1405">
        <v>129</v>
      </c>
      <c r="E1405">
        <v>102</v>
      </c>
      <c r="F1405">
        <v>624</v>
      </c>
      <c r="G1405" t="s">
        <v>10813</v>
      </c>
      <c r="H1405">
        <v>768</v>
      </c>
      <c r="I1405">
        <v>255950375</v>
      </c>
      <c r="J1405" t="s">
        <v>6314</v>
      </c>
      <c r="K1405" t="s">
        <v>10814</v>
      </c>
      <c r="L1405" t="s">
        <v>1427</v>
      </c>
      <c r="M1405">
        <v>223127</v>
      </c>
      <c r="N1405">
        <v>3389</v>
      </c>
      <c r="O1405" t="s">
        <v>6783</v>
      </c>
      <c r="P1405">
        <v>0</v>
      </c>
      <c r="Q1405" t="s">
        <v>10815</v>
      </c>
      <c r="R1405" t="s">
        <v>10816</v>
      </c>
      <c r="S1405">
        <v>420</v>
      </c>
      <c r="T1405" t="s">
        <v>4989</v>
      </c>
      <c r="U1405" t="s">
        <v>4990</v>
      </c>
      <c r="V1405" t="s">
        <v>4991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4981</v>
      </c>
      <c r="C1406">
        <v>5</v>
      </c>
      <c r="D1406">
        <v>43</v>
      </c>
      <c r="F1406">
        <v>452</v>
      </c>
      <c r="G1406" t="s">
        <v>10817</v>
      </c>
      <c r="H1406">
        <v>778</v>
      </c>
      <c r="J1406" t="s">
        <v>6409</v>
      </c>
      <c r="K1406" t="s">
        <v>10818</v>
      </c>
      <c r="L1406" t="s">
        <v>1428</v>
      </c>
      <c r="M1406">
        <v>2185</v>
      </c>
      <c r="N1406">
        <v>2255</v>
      </c>
      <c r="O1406" t="s">
        <v>6430</v>
      </c>
      <c r="P1406">
        <v>2</v>
      </c>
      <c r="R1406" t="s">
        <v>10819</v>
      </c>
      <c r="S1406">
        <v>30</v>
      </c>
      <c r="T1406" t="s">
        <v>4989</v>
      </c>
      <c r="U1406" t="s">
        <v>4990</v>
      </c>
      <c r="V1406" t="s">
        <v>5900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4981</v>
      </c>
      <c r="B1407" t="s">
        <v>8951</v>
      </c>
      <c r="C1407">
        <v>122</v>
      </c>
      <c r="D1407">
        <v>88</v>
      </c>
      <c r="E1407">
        <v>0</v>
      </c>
      <c r="F1407">
        <v>640</v>
      </c>
      <c r="G1407" t="s">
        <v>7669</v>
      </c>
      <c r="H1407">
        <v>2000</v>
      </c>
      <c r="I1407">
        <v>112692062</v>
      </c>
      <c r="J1407" t="s">
        <v>7457</v>
      </c>
      <c r="K1407" t="s">
        <v>9741</v>
      </c>
      <c r="L1407" t="s">
        <v>1429</v>
      </c>
      <c r="M1407">
        <v>84325</v>
      </c>
      <c r="N1407">
        <v>4499</v>
      </c>
      <c r="O1407" t="s">
        <v>5021</v>
      </c>
      <c r="P1407">
        <v>0</v>
      </c>
      <c r="Q1407" t="s">
        <v>10820</v>
      </c>
      <c r="R1407" t="s">
        <v>10821</v>
      </c>
      <c r="S1407">
        <v>205</v>
      </c>
      <c r="T1407" t="s">
        <v>4989</v>
      </c>
      <c r="U1407" t="s">
        <v>4990</v>
      </c>
      <c r="V1407" t="s">
        <v>5039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4981</v>
      </c>
      <c r="B1408" t="s">
        <v>7100</v>
      </c>
      <c r="C1408">
        <v>340</v>
      </c>
      <c r="D1408">
        <v>106</v>
      </c>
      <c r="E1408">
        <v>91</v>
      </c>
      <c r="F1408">
        <v>64</v>
      </c>
      <c r="G1408" t="s">
        <v>10175</v>
      </c>
      <c r="H1408">
        <v>18000</v>
      </c>
      <c r="I1408">
        <v>117528646</v>
      </c>
      <c r="J1408" t="s">
        <v>5804</v>
      </c>
      <c r="K1408" t="s">
        <v>5061</v>
      </c>
      <c r="L1408" t="s">
        <v>1430</v>
      </c>
      <c r="M1408">
        <v>353442</v>
      </c>
      <c r="N1408">
        <v>18669</v>
      </c>
      <c r="O1408" t="s">
        <v>10822</v>
      </c>
      <c r="P1408">
        <v>5</v>
      </c>
      <c r="Q1408" t="s">
        <v>10823</v>
      </c>
      <c r="R1408" t="s">
        <v>10824</v>
      </c>
      <c r="S1408">
        <v>387</v>
      </c>
      <c r="T1408" t="s">
        <v>4989</v>
      </c>
      <c r="U1408" t="s">
        <v>4990</v>
      </c>
      <c r="V1408" t="s">
        <v>5452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4981</v>
      </c>
      <c r="B1409" t="s">
        <v>10701</v>
      </c>
      <c r="C1409">
        <v>493</v>
      </c>
      <c r="D1409">
        <v>110</v>
      </c>
      <c r="E1409">
        <v>1000</v>
      </c>
      <c r="F1409">
        <v>538</v>
      </c>
      <c r="G1409" t="s">
        <v>5213</v>
      </c>
      <c r="H1409">
        <v>13000</v>
      </c>
      <c r="I1409">
        <v>171031347</v>
      </c>
      <c r="J1409" t="s">
        <v>9851</v>
      </c>
      <c r="K1409" t="s">
        <v>5926</v>
      </c>
      <c r="L1409" t="s">
        <v>1431</v>
      </c>
      <c r="M1409">
        <v>240962</v>
      </c>
      <c r="N1409">
        <v>25964</v>
      </c>
      <c r="O1409" t="s">
        <v>10825</v>
      </c>
      <c r="P1409">
        <v>0</v>
      </c>
      <c r="Q1409" t="s">
        <v>10826</v>
      </c>
      <c r="R1409" t="s">
        <v>10827</v>
      </c>
      <c r="S1409">
        <v>724</v>
      </c>
      <c r="T1409" t="s">
        <v>4989</v>
      </c>
      <c r="U1409" t="s">
        <v>4990</v>
      </c>
      <c r="V1409" t="s">
        <v>4991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4981</v>
      </c>
      <c r="B1410" t="s">
        <v>8174</v>
      </c>
      <c r="C1410">
        <v>208</v>
      </c>
      <c r="D1410">
        <v>109</v>
      </c>
      <c r="E1410">
        <v>64</v>
      </c>
      <c r="F1410">
        <v>505</v>
      </c>
      <c r="G1410" t="s">
        <v>5175</v>
      </c>
      <c r="H1410">
        <v>11000</v>
      </c>
      <c r="I1410">
        <v>124732962</v>
      </c>
      <c r="J1410" t="s">
        <v>6134</v>
      </c>
      <c r="K1410" t="s">
        <v>6921</v>
      </c>
      <c r="L1410" t="s">
        <v>1432</v>
      </c>
      <c r="M1410">
        <v>286178</v>
      </c>
      <c r="N1410">
        <v>23923</v>
      </c>
      <c r="O1410" t="s">
        <v>10828</v>
      </c>
      <c r="P1410">
        <v>0</v>
      </c>
      <c r="Q1410" t="s">
        <v>10829</v>
      </c>
      <c r="R1410" t="s">
        <v>10830</v>
      </c>
      <c r="S1410">
        <v>631</v>
      </c>
      <c r="T1410" t="s">
        <v>4989</v>
      </c>
      <c r="U1410" t="s">
        <v>4990</v>
      </c>
      <c r="V1410" t="s">
        <v>4991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4981</v>
      </c>
      <c r="B1411" t="s">
        <v>10831</v>
      </c>
      <c r="C1411">
        <v>134</v>
      </c>
      <c r="D1411">
        <v>143</v>
      </c>
      <c r="E1411">
        <v>338</v>
      </c>
      <c r="F1411">
        <v>643</v>
      </c>
      <c r="G1411" t="s">
        <v>10832</v>
      </c>
      <c r="H1411">
        <v>12000</v>
      </c>
      <c r="I1411">
        <v>82300000</v>
      </c>
      <c r="J1411" t="s">
        <v>6105</v>
      </c>
      <c r="K1411" t="s">
        <v>5820</v>
      </c>
      <c r="L1411" t="s">
        <v>1433</v>
      </c>
      <c r="M1411">
        <v>63330</v>
      </c>
      <c r="N1411">
        <v>16007</v>
      </c>
      <c r="O1411" t="s">
        <v>10833</v>
      </c>
      <c r="P1411">
        <v>2</v>
      </c>
      <c r="Q1411" t="s">
        <v>10834</v>
      </c>
      <c r="R1411" t="s">
        <v>10835</v>
      </c>
      <c r="S1411">
        <v>405</v>
      </c>
      <c r="T1411" t="s">
        <v>4989</v>
      </c>
      <c r="U1411" t="s">
        <v>4990</v>
      </c>
      <c r="V1411" t="s">
        <v>5039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4981</v>
      </c>
      <c r="B1412" t="s">
        <v>7100</v>
      </c>
      <c r="C1412">
        <v>275</v>
      </c>
      <c r="D1412">
        <v>120</v>
      </c>
      <c r="E1412">
        <v>91</v>
      </c>
      <c r="F1412">
        <v>680</v>
      </c>
      <c r="G1412" t="s">
        <v>7400</v>
      </c>
      <c r="H1412">
        <v>4000</v>
      </c>
      <c r="I1412">
        <v>134455175</v>
      </c>
      <c r="J1412" t="s">
        <v>5804</v>
      </c>
      <c r="K1412" t="s">
        <v>5170</v>
      </c>
      <c r="L1412" t="s">
        <v>1434</v>
      </c>
      <c r="M1412">
        <v>97664</v>
      </c>
      <c r="N1412">
        <v>5826</v>
      </c>
      <c r="O1412" t="s">
        <v>5933</v>
      </c>
      <c r="P1412">
        <v>2</v>
      </c>
      <c r="Q1412" t="s">
        <v>10836</v>
      </c>
      <c r="R1412" t="s">
        <v>10837</v>
      </c>
      <c r="S1412">
        <v>232</v>
      </c>
      <c r="T1412" t="s">
        <v>4989</v>
      </c>
      <c r="U1412" t="s">
        <v>4990</v>
      </c>
      <c r="V1412" t="s">
        <v>5452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4981</v>
      </c>
      <c r="B1413" t="s">
        <v>5369</v>
      </c>
      <c r="C1413">
        <v>120</v>
      </c>
      <c r="D1413">
        <v>128</v>
      </c>
      <c r="E1413">
        <v>17000</v>
      </c>
      <c r="F1413">
        <v>387</v>
      </c>
      <c r="G1413" t="s">
        <v>10838</v>
      </c>
      <c r="H1413">
        <v>22000</v>
      </c>
      <c r="I1413">
        <v>79100000</v>
      </c>
      <c r="J1413" t="s">
        <v>6226</v>
      </c>
      <c r="K1413" t="s">
        <v>6404</v>
      </c>
      <c r="L1413" t="s">
        <v>1435</v>
      </c>
      <c r="M1413">
        <v>127503</v>
      </c>
      <c r="N1413">
        <v>24006</v>
      </c>
      <c r="O1413" t="s">
        <v>6218</v>
      </c>
      <c r="P1413">
        <v>0</v>
      </c>
      <c r="Q1413" t="s">
        <v>10839</v>
      </c>
      <c r="R1413" t="s">
        <v>10840</v>
      </c>
      <c r="S1413">
        <v>261</v>
      </c>
      <c r="T1413" t="s">
        <v>4989</v>
      </c>
      <c r="U1413" t="s">
        <v>4990</v>
      </c>
      <c r="V1413" t="s">
        <v>5452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4981</v>
      </c>
      <c r="B1414" t="s">
        <v>7509</v>
      </c>
      <c r="C1414">
        <v>144</v>
      </c>
      <c r="D1414">
        <v>123</v>
      </c>
      <c r="E1414">
        <v>126</v>
      </c>
      <c r="F1414">
        <v>1000</v>
      </c>
      <c r="G1414" t="s">
        <v>6489</v>
      </c>
      <c r="H1414">
        <v>18000</v>
      </c>
      <c r="I1414">
        <v>81159365</v>
      </c>
      <c r="J1414" t="s">
        <v>6716</v>
      </c>
      <c r="K1414" t="s">
        <v>5061</v>
      </c>
      <c r="L1414" t="s">
        <v>1436</v>
      </c>
      <c r="M1414">
        <v>191470</v>
      </c>
      <c r="N1414">
        <v>25661</v>
      </c>
      <c r="O1414" t="s">
        <v>5657</v>
      </c>
      <c r="P1414">
        <v>2</v>
      </c>
      <c r="Q1414" t="s">
        <v>10841</v>
      </c>
      <c r="R1414" t="s">
        <v>10842</v>
      </c>
      <c r="S1414">
        <v>278</v>
      </c>
      <c r="T1414" t="s">
        <v>4989</v>
      </c>
      <c r="U1414" t="s">
        <v>4990</v>
      </c>
      <c r="V1414" t="s">
        <v>4991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4981</v>
      </c>
      <c r="B1415" t="s">
        <v>7603</v>
      </c>
      <c r="C1415">
        <v>332</v>
      </c>
      <c r="D1415">
        <v>129</v>
      </c>
      <c r="E1415">
        <v>0</v>
      </c>
      <c r="F1415">
        <v>213</v>
      </c>
      <c r="G1415" t="s">
        <v>9961</v>
      </c>
      <c r="H1415">
        <v>492</v>
      </c>
      <c r="I1415">
        <v>110008260</v>
      </c>
      <c r="J1415" t="s">
        <v>6351</v>
      </c>
      <c r="K1415" t="s">
        <v>10843</v>
      </c>
      <c r="L1415" t="s">
        <v>1437</v>
      </c>
      <c r="M1415">
        <v>94241</v>
      </c>
      <c r="N1415">
        <v>1450</v>
      </c>
      <c r="O1415" t="s">
        <v>10844</v>
      </c>
      <c r="P1415">
        <v>1</v>
      </c>
      <c r="Q1415" t="s">
        <v>10845</v>
      </c>
      <c r="R1415" t="s">
        <v>10846</v>
      </c>
      <c r="S1415">
        <v>309</v>
      </c>
      <c r="T1415" t="s">
        <v>4989</v>
      </c>
      <c r="U1415" t="s">
        <v>5530</v>
      </c>
      <c r="V1415" t="s">
        <v>5452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4981</v>
      </c>
      <c r="B1416" t="s">
        <v>10847</v>
      </c>
      <c r="C1416">
        <v>104</v>
      </c>
      <c r="D1416">
        <v>105</v>
      </c>
      <c r="E1416">
        <v>8</v>
      </c>
      <c r="F1416">
        <v>278</v>
      </c>
      <c r="G1416" t="s">
        <v>10848</v>
      </c>
      <c r="H1416">
        <v>1000</v>
      </c>
      <c r="I1416">
        <v>67962333</v>
      </c>
      <c r="J1416" t="s">
        <v>6351</v>
      </c>
      <c r="K1416" t="s">
        <v>5635</v>
      </c>
      <c r="L1416" t="s">
        <v>1438</v>
      </c>
      <c r="M1416">
        <v>33887</v>
      </c>
      <c r="N1416">
        <v>2689</v>
      </c>
      <c r="O1416" t="s">
        <v>10849</v>
      </c>
      <c r="P1416">
        <v>2</v>
      </c>
      <c r="Q1416" t="s">
        <v>10850</v>
      </c>
      <c r="R1416" t="s">
        <v>10851</v>
      </c>
      <c r="S1416">
        <v>160</v>
      </c>
      <c r="T1416" t="s">
        <v>4989</v>
      </c>
      <c r="U1416" t="s">
        <v>4990</v>
      </c>
      <c r="V1416" t="s">
        <v>4991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4981</v>
      </c>
      <c r="B1417" t="s">
        <v>7139</v>
      </c>
      <c r="C1417">
        <v>116</v>
      </c>
      <c r="D1417">
        <v>162</v>
      </c>
      <c r="E1417">
        <v>333</v>
      </c>
      <c r="F1417">
        <v>362</v>
      </c>
      <c r="G1417" t="s">
        <v>5130</v>
      </c>
      <c r="H1417">
        <v>14000</v>
      </c>
      <c r="I1417">
        <v>78651430</v>
      </c>
      <c r="J1417" t="s">
        <v>9505</v>
      </c>
      <c r="K1417" t="s">
        <v>5327</v>
      </c>
      <c r="L1417" t="s">
        <v>1439</v>
      </c>
      <c r="M1417">
        <v>142067</v>
      </c>
      <c r="N1417">
        <v>15912</v>
      </c>
      <c r="O1417" t="s">
        <v>6019</v>
      </c>
      <c r="P1417">
        <v>0</v>
      </c>
      <c r="Q1417" t="s">
        <v>10852</v>
      </c>
      <c r="R1417" t="s">
        <v>10853</v>
      </c>
      <c r="S1417">
        <v>457</v>
      </c>
      <c r="T1417" t="s">
        <v>4989</v>
      </c>
      <c r="U1417" t="s">
        <v>4990</v>
      </c>
      <c r="V1417" t="s">
        <v>5452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4981</v>
      </c>
      <c r="B1418" t="s">
        <v>8960</v>
      </c>
      <c r="C1418">
        <v>177</v>
      </c>
      <c r="D1418">
        <v>138</v>
      </c>
      <c r="E1418">
        <v>161</v>
      </c>
      <c r="F1418">
        <v>210</v>
      </c>
      <c r="G1418" t="s">
        <v>10854</v>
      </c>
      <c r="H1418">
        <v>18000</v>
      </c>
      <c r="I1418">
        <v>64604977</v>
      </c>
      <c r="J1418" t="s">
        <v>6730</v>
      </c>
      <c r="K1418" t="s">
        <v>5061</v>
      </c>
      <c r="L1418" t="s">
        <v>1440</v>
      </c>
      <c r="M1418">
        <v>414219</v>
      </c>
      <c r="N1418">
        <v>19129</v>
      </c>
      <c r="O1418" t="s">
        <v>8040</v>
      </c>
      <c r="P1418">
        <v>2</v>
      </c>
      <c r="Q1418" t="s">
        <v>10855</v>
      </c>
      <c r="R1418" t="s">
        <v>10856</v>
      </c>
      <c r="S1418">
        <v>625</v>
      </c>
      <c r="T1418" t="s">
        <v>4989</v>
      </c>
      <c r="U1418" t="s">
        <v>4990</v>
      </c>
      <c r="V1418" t="s">
        <v>5452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4981</v>
      </c>
      <c r="B1419" t="s">
        <v>5462</v>
      </c>
      <c r="C1419">
        <v>127</v>
      </c>
      <c r="D1419">
        <v>100</v>
      </c>
      <c r="E1419">
        <v>31</v>
      </c>
      <c r="F1419">
        <v>591</v>
      </c>
      <c r="G1419" t="s">
        <v>6318</v>
      </c>
      <c r="H1419">
        <v>947</v>
      </c>
      <c r="I1419">
        <v>63939454</v>
      </c>
      <c r="J1419" t="s">
        <v>10857</v>
      </c>
      <c r="K1419" t="s">
        <v>6857</v>
      </c>
      <c r="L1419" t="s">
        <v>1441</v>
      </c>
      <c r="M1419">
        <v>61321</v>
      </c>
      <c r="N1419">
        <v>2968</v>
      </c>
      <c r="O1419" t="s">
        <v>8814</v>
      </c>
      <c r="P1419">
        <v>3</v>
      </c>
      <c r="Q1419" t="s">
        <v>10858</v>
      </c>
      <c r="R1419" t="s">
        <v>10859</v>
      </c>
      <c r="S1419">
        <v>217</v>
      </c>
      <c r="T1419" t="s">
        <v>4989</v>
      </c>
      <c r="U1419" t="s">
        <v>4990</v>
      </c>
      <c r="V1419" t="s">
        <v>5039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4981</v>
      </c>
      <c r="B1420" t="s">
        <v>6577</v>
      </c>
      <c r="C1420">
        <v>83</v>
      </c>
      <c r="D1420">
        <v>90</v>
      </c>
      <c r="E1420">
        <v>0</v>
      </c>
      <c r="F1420">
        <v>945</v>
      </c>
      <c r="G1420" t="s">
        <v>9876</v>
      </c>
      <c r="H1420">
        <v>19000</v>
      </c>
      <c r="I1420">
        <v>63826569</v>
      </c>
      <c r="J1420" t="s">
        <v>22</v>
      </c>
      <c r="K1420" t="s">
        <v>7511</v>
      </c>
      <c r="L1420" t="s">
        <v>1442</v>
      </c>
      <c r="M1420">
        <v>32416</v>
      </c>
      <c r="N1420">
        <v>23504</v>
      </c>
      <c r="O1420" t="s">
        <v>10860</v>
      </c>
      <c r="P1420">
        <v>0</v>
      </c>
      <c r="Q1420" t="s">
        <v>10861</v>
      </c>
      <c r="R1420" t="s">
        <v>10862</v>
      </c>
      <c r="S1420">
        <v>138</v>
      </c>
      <c r="T1420" t="s">
        <v>4989</v>
      </c>
      <c r="U1420" t="s">
        <v>4990</v>
      </c>
      <c r="V1420" t="s">
        <v>4991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4981</v>
      </c>
      <c r="B1421" t="s">
        <v>6194</v>
      </c>
      <c r="C1421">
        <v>97</v>
      </c>
      <c r="D1421">
        <v>108</v>
      </c>
      <c r="E1421">
        <v>79</v>
      </c>
      <c r="F1421">
        <v>25</v>
      </c>
      <c r="G1421" t="s">
        <v>10863</v>
      </c>
      <c r="H1421">
        <v>900</v>
      </c>
      <c r="I1421">
        <v>60054449</v>
      </c>
      <c r="J1421" t="s">
        <v>6784</v>
      </c>
      <c r="K1421" t="s">
        <v>10864</v>
      </c>
      <c r="L1421" t="s">
        <v>1443</v>
      </c>
      <c r="M1421">
        <v>61018</v>
      </c>
      <c r="N1421">
        <v>1715</v>
      </c>
      <c r="O1421" t="s">
        <v>10865</v>
      </c>
      <c r="P1421">
        <v>0</v>
      </c>
      <c r="Q1421" t="s">
        <v>10866</v>
      </c>
      <c r="R1421" t="s">
        <v>10867</v>
      </c>
      <c r="S1421">
        <v>140</v>
      </c>
      <c r="T1421" t="s">
        <v>4989</v>
      </c>
      <c r="U1421" t="s">
        <v>4990</v>
      </c>
      <c r="V1421" t="s">
        <v>5452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4981</v>
      </c>
      <c r="B1422" t="s">
        <v>10065</v>
      </c>
      <c r="C1422">
        <v>256</v>
      </c>
      <c r="D1422">
        <v>101</v>
      </c>
      <c r="E1422">
        <v>0</v>
      </c>
      <c r="F1422">
        <v>574</v>
      </c>
      <c r="G1422" t="s">
        <v>10868</v>
      </c>
      <c r="H1422">
        <v>40000</v>
      </c>
      <c r="I1422">
        <v>26505000</v>
      </c>
      <c r="J1422" t="s">
        <v>35</v>
      </c>
      <c r="K1422" t="s">
        <v>4995</v>
      </c>
      <c r="L1422" t="s">
        <v>1444</v>
      </c>
      <c r="M1422">
        <v>149285</v>
      </c>
      <c r="N1422">
        <v>42918</v>
      </c>
      <c r="O1422" t="s">
        <v>10869</v>
      </c>
      <c r="P1422">
        <v>1</v>
      </c>
      <c r="Q1422" t="s">
        <v>10870</v>
      </c>
      <c r="R1422" t="s">
        <v>10871</v>
      </c>
      <c r="S1422">
        <v>668</v>
      </c>
      <c r="T1422" t="s">
        <v>4989</v>
      </c>
      <c r="U1422" t="s">
        <v>4990</v>
      </c>
      <c r="V1422" t="s">
        <v>10872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4981</v>
      </c>
      <c r="B1423" t="s">
        <v>6979</v>
      </c>
      <c r="C1423">
        <v>225</v>
      </c>
      <c r="D1423">
        <v>109</v>
      </c>
      <c r="E1423">
        <v>763</v>
      </c>
      <c r="F1423">
        <v>311</v>
      </c>
      <c r="G1423" t="s">
        <v>5733</v>
      </c>
      <c r="H1423">
        <v>812</v>
      </c>
      <c r="I1423">
        <v>61280963</v>
      </c>
      <c r="J1423" t="s">
        <v>8494</v>
      </c>
      <c r="K1423" t="s">
        <v>8742</v>
      </c>
      <c r="L1423" t="s">
        <v>1445</v>
      </c>
      <c r="M1423">
        <v>79877</v>
      </c>
      <c r="N1423">
        <v>2474</v>
      </c>
      <c r="O1423" t="s">
        <v>10414</v>
      </c>
      <c r="P1423">
        <v>1</v>
      </c>
      <c r="Q1423" t="s">
        <v>10873</v>
      </c>
      <c r="R1423" t="s">
        <v>10874</v>
      </c>
      <c r="S1423">
        <v>677</v>
      </c>
      <c r="T1423" t="s">
        <v>4989</v>
      </c>
      <c r="U1423" t="s">
        <v>4990</v>
      </c>
      <c r="V1423" t="s">
        <v>5452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4981</v>
      </c>
      <c r="B1424" t="s">
        <v>7724</v>
      </c>
      <c r="C1424">
        <v>83</v>
      </c>
      <c r="D1424">
        <v>132</v>
      </c>
      <c r="E1424">
        <v>130</v>
      </c>
      <c r="F1424">
        <v>80</v>
      </c>
      <c r="G1424" t="s">
        <v>10875</v>
      </c>
      <c r="H1424">
        <v>29000</v>
      </c>
      <c r="I1424">
        <v>56876365</v>
      </c>
      <c r="J1424" t="s">
        <v>5067</v>
      </c>
      <c r="K1424" t="s">
        <v>5141</v>
      </c>
      <c r="L1424" t="s">
        <v>1446</v>
      </c>
      <c r="M1424">
        <v>125219</v>
      </c>
      <c r="N1424">
        <v>29265</v>
      </c>
      <c r="O1424" t="s">
        <v>10876</v>
      </c>
      <c r="P1424">
        <v>1</v>
      </c>
      <c r="Q1424" t="s">
        <v>10877</v>
      </c>
      <c r="R1424" t="s">
        <v>10878</v>
      </c>
      <c r="S1424">
        <v>244</v>
      </c>
      <c r="T1424" t="s">
        <v>4989</v>
      </c>
      <c r="U1424" t="s">
        <v>4990</v>
      </c>
      <c r="V1424" t="s">
        <v>4991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4981</v>
      </c>
      <c r="B1425" t="s">
        <v>7724</v>
      </c>
      <c r="C1425">
        <v>160</v>
      </c>
      <c r="D1425">
        <v>123</v>
      </c>
      <c r="E1425">
        <v>130</v>
      </c>
      <c r="F1425">
        <v>426</v>
      </c>
      <c r="G1425" t="s">
        <v>10879</v>
      </c>
      <c r="H1425">
        <v>826</v>
      </c>
      <c r="I1425">
        <v>59699513</v>
      </c>
      <c r="J1425" t="s">
        <v>10880</v>
      </c>
      <c r="K1425" t="s">
        <v>6056</v>
      </c>
      <c r="L1425" t="s">
        <v>1447</v>
      </c>
      <c r="M1425">
        <v>20827</v>
      </c>
      <c r="N1425">
        <v>2259</v>
      </c>
      <c r="O1425" t="s">
        <v>9096</v>
      </c>
      <c r="P1425">
        <v>0</v>
      </c>
      <c r="Q1425" t="s">
        <v>10881</v>
      </c>
      <c r="R1425" t="s">
        <v>10882</v>
      </c>
      <c r="S1425">
        <v>136</v>
      </c>
      <c r="T1425" t="s">
        <v>4989</v>
      </c>
      <c r="U1425" t="s">
        <v>4990</v>
      </c>
      <c r="V1425" t="s">
        <v>5039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4981</v>
      </c>
      <c r="B1426" t="s">
        <v>10883</v>
      </c>
      <c r="C1426">
        <v>191</v>
      </c>
      <c r="D1426">
        <v>87</v>
      </c>
      <c r="E1426">
        <v>14</v>
      </c>
      <c r="F1426">
        <v>691</v>
      </c>
      <c r="G1426" t="s">
        <v>7004</v>
      </c>
      <c r="H1426">
        <v>11000</v>
      </c>
      <c r="I1426">
        <v>54132596</v>
      </c>
      <c r="J1426" t="s">
        <v>5690</v>
      </c>
      <c r="K1426" t="s">
        <v>5146</v>
      </c>
      <c r="L1426" t="s">
        <v>1448</v>
      </c>
      <c r="M1426">
        <v>53786</v>
      </c>
      <c r="N1426">
        <v>16571</v>
      </c>
      <c r="O1426" t="s">
        <v>5592</v>
      </c>
      <c r="P1426">
        <v>0</v>
      </c>
      <c r="Q1426" t="s">
        <v>10884</v>
      </c>
      <c r="R1426" t="s">
        <v>10885</v>
      </c>
      <c r="S1426">
        <v>211</v>
      </c>
      <c r="T1426" t="s">
        <v>4989</v>
      </c>
      <c r="U1426" t="s">
        <v>8117</v>
      </c>
      <c r="V1426" t="s">
        <v>5039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4981</v>
      </c>
      <c r="B1427" t="s">
        <v>10886</v>
      </c>
      <c r="C1427">
        <v>74</v>
      </c>
      <c r="D1427">
        <v>109</v>
      </c>
      <c r="E1427">
        <v>19</v>
      </c>
      <c r="F1427">
        <v>568</v>
      </c>
      <c r="G1427" t="s">
        <v>10429</v>
      </c>
      <c r="H1427">
        <v>1000</v>
      </c>
      <c r="I1427">
        <v>52277485</v>
      </c>
      <c r="J1427" t="s">
        <v>6314</v>
      </c>
      <c r="K1427" t="s">
        <v>5987</v>
      </c>
      <c r="L1427" t="s">
        <v>1449</v>
      </c>
      <c r="M1427">
        <v>32370</v>
      </c>
      <c r="N1427">
        <v>4231</v>
      </c>
      <c r="O1427" t="s">
        <v>10195</v>
      </c>
      <c r="P1427">
        <v>1</v>
      </c>
      <c r="Q1427" t="s">
        <v>10887</v>
      </c>
      <c r="R1427" t="s">
        <v>10888</v>
      </c>
      <c r="S1427">
        <v>196</v>
      </c>
      <c r="T1427" t="s">
        <v>4989</v>
      </c>
      <c r="U1427" t="s">
        <v>4990</v>
      </c>
      <c r="V1427" t="s">
        <v>5039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4981</v>
      </c>
      <c r="B1428" t="s">
        <v>8015</v>
      </c>
      <c r="C1428">
        <v>238</v>
      </c>
      <c r="D1428">
        <v>109</v>
      </c>
      <c r="E1428">
        <v>87</v>
      </c>
      <c r="F1428">
        <v>923</v>
      </c>
      <c r="G1428" t="s">
        <v>5568</v>
      </c>
      <c r="H1428">
        <v>15000</v>
      </c>
      <c r="I1428">
        <v>55802754</v>
      </c>
      <c r="J1428" t="s">
        <v>6351</v>
      </c>
      <c r="K1428" t="s">
        <v>5204</v>
      </c>
      <c r="L1428" t="s">
        <v>1450</v>
      </c>
      <c r="M1428">
        <v>270228</v>
      </c>
      <c r="N1428">
        <v>20956</v>
      </c>
      <c r="O1428" t="s">
        <v>9898</v>
      </c>
      <c r="P1428">
        <v>2</v>
      </c>
      <c r="Q1428" t="s">
        <v>10889</v>
      </c>
      <c r="R1428" t="s">
        <v>10890</v>
      </c>
      <c r="S1428">
        <v>194</v>
      </c>
      <c r="T1428" t="s">
        <v>4989</v>
      </c>
      <c r="U1428" t="s">
        <v>4990</v>
      </c>
      <c r="V1428" t="s">
        <v>5452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4981</v>
      </c>
      <c r="B1429" t="s">
        <v>10148</v>
      </c>
      <c r="C1429">
        <v>177</v>
      </c>
      <c r="D1429">
        <v>92</v>
      </c>
      <c r="E1429">
        <v>89</v>
      </c>
      <c r="F1429">
        <v>190</v>
      </c>
      <c r="G1429" t="s">
        <v>5389</v>
      </c>
      <c r="H1429">
        <v>17000</v>
      </c>
      <c r="I1429">
        <v>55291815</v>
      </c>
      <c r="J1429" t="s">
        <v>22</v>
      </c>
      <c r="K1429" t="s">
        <v>5371</v>
      </c>
      <c r="L1429" t="s">
        <v>1451</v>
      </c>
      <c r="M1429">
        <v>28041</v>
      </c>
      <c r="N1429">
        <v>17860</v>
      </c>
      <c r="O1429" t="s">
        <v>10891</v>
      </c>
      <c r="P1429">
        <v>0</v>
      </c>
      <c r="Q1429" t="s">
        <v>10892</v>
      </c>
      <c r="R1429" t="s">
        <v>10893</v>
      </c>
      <c r="S1429">
        <v>111</v>
      </c>
      <c r="T1429" t="s">
        <v>4989</v>
      </c>
      <c r="U1429" t="s">
        <v>4990</v>
      </c>
      <c r="V1429" t="s">
        <v>5452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4981</v>
      </c>
      <c r="B1430" t="s">
        <v>6658</v>
      </c>
      <c r="C1430">
        <v>405</v>
      </c>
      <c r="D1430">
        <v>125</v>
      </c>
      <c r="E1430">
        <v>102</v>
      </c>
      <c r="F1430">
        <v>825</v>
      </c>
      <c r="G1430" t="s">
        <v>5073</v>
      </c>
      <c r="H1430">
        <v>15000</v>
      </c>
      <c r="I1430">
        <v>83299761</v>
      </c>
      <c r="J1430" t="s">
        <v>10894</v>
      </c>
      <c r="K1430" t="s">
        <v>5231</v>
      </c>
      <c r="L1430" t="s">
        <v>1452</v>
      </c>
      <c r="M1430">
        <v>117719</v>
      </c>
      <c r="N1430">
        <v>19809</v>
      </c>
      <c r="O1430" t="s">
        <v>5208</v>
      </c>
      <c r="P1430">
        <v>2</v>
      </c>
      <c r="Q1430" t="s">
        <v>10895</v>
      </c>
      <c r="R1430" t="s">
        <v>10896</v>
      </c>
      <c r="S1430">
        <v>306</v>
      </c>
      <c r="T1430" t="s">
        <v>4989</v>
      </c>
      <c r="U1430" t="s">
        <v>4990</v>
      </c>
      <c r="V1430" t="s">
        <v>4991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4981</v>
      </c>
      <c r="B1431" t="s">
        <v>9086</v>
      </c>
      <c r="C1431">
        <v>61</v>
      </c>
      <c r="D1431">
        <v>202</v>
      </c>
      <c r="E1431">
        <v>0</v>
      </c>
      <c r="F1431">
        <v>318</v>
      </c>
      <c r="G1431" t="s">
        <v>5355</v>
      </c>
      <c r="H1431">
        <v>18000</v>
      </c>
      <c r="I1431">
        <v>48169908</v>
      </c>
      <c r="J1431" t="s">
        <v>9910</v>
      </c>
      <c r="K1431" t="s">
        <v>6388</v>
      </c>
      <c r="L1431" t="s">
        <v>1453</v>
      </c>
      <c r="M1431">
        <v>63923</v>
      </c>
      <c r="N1431">
        <v>20143</v>
      </c>
      <c r="O1431" t="s">
        <v>10897</v>
      </c>
      <c r="P1431">
        <v>0</v>
      </c>
      <c r="Q1431" t="s">
        <v>10898</v>
      </c>
      <c r="R1431" t="s">
        <v>10899</v>
      </c>
      <c r="S1431">
        <v>156</v>
      </c>
      <c r="T1431" t="s">
        <v>4989</v>
      </c>
      <c r="U1431" t="s">
        <v>4990</v>
      </c>
      <c r="V1431" t="s">
        <v>4991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4981</v>
      </c>
      <c r="B1432" t="s">
        <v>7603</v>
      </c>
      <c r="C1432">
        <v>285</v>
      </c>
      <c r="D1432">
        <v>134</v>
      </c>
      <c r="E1432">
        <v>0</v>
      </c>
      <c r="F1432">
        <v>120</v>
      </c>
      <c r="G1432" t="s">
        <v>7604</v>
      </c>
      <c r="H1432">
        <v>529</v>
      </c>
      <c r="I1432">
        <v>67523385</v>
      </c>
      <c r="J1432" t="s">
        <v>22</v>
      </c>
      <c r="K1432" t="s">
        <v>10900</v>
      </c>
      <c r="L1432" t="s">
        <v>1454</v>
      </c>
      <c r="M1432">
        <v>104005</v>
      </c>
      <c r="N1432">
        <v>1050</v>
      </c>
      <c r="O1432" t="s">
        <v>10901</v>
      </c>
      <c r="P1432">
        <v>2</v>
      </c>
      <c r="Q1432" t="s">
        <v>10902</v>
      </c>
      <c r="R1432" t="s">
        <v>10903</v>
      </c>
      <c r="S1432">
        <v>248</v>
      </c>
      <c r="T1432" t="s">
        <v>4989</v>
      </c>
      <c r="U1432" t="s">
        <v>4990</v>
      </c>
      <c r="V1432" t="s">
        <v>5452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4981</v>
      </c>
      <c r="B1433" t="s">
        <v>6749</v>
      </c>
      <c r="C1433">
        <v>124</v>
      </c>
      <c r="D1433">
        <v>88</v>
      </c>
      <c r="E1433">
        <v>12</v>
      </c>
      <c r="F1433">
        <v>931</v>
      </c>
      <c r="G1433" t="s">
        <v>5635</v>
      </c>
      <c r="H1433">
        <v>49000</v>
      </c>
      <c r="I1433">
        <v>49474048</v>
      </c>
      <c r="J1433" t="s">
        <v>7473</v>
      </c>
      <c r="K1433" t="s">
        <v>5641</v>
      </c>
      <c r="L1433" t="s">
        <v>1455</v>
      </c>
      <c r="M1433">
        <v>31191</v>
      </c>
      <c r="N1433">
        <v>53370</v>
      </c>
      <c r="O1433" t="s">
        <v>8970</v>
      </c>
      <c r="P1433">
        <v>2</v>
      </c>
      <c r="Q1433" t="s">
        <v>10904</v>
      </c>
      <c r="R1433" t="s">
        <v>10905</v>
      </c>
      <c r="S1433">
        <v>120</v>
      </c>
      <c r="T1433" t="s">
        <v>4989</v>
      </c>
      <c r="U1433" t="s">
        <v>4990</v>
      </c>
      <c r="V1433" t="s">
        <v>5039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4981</v>
      </c>
      <c r="B1434" t="s">
        <v>10906</v>
      </c>
      <c r="C1434">
        <v>164</v>
      </c>
      <c r="D1434">
        <v>92</v>
      </c>
      <c r="E1434">
        <v>148</v>
      </c>
      <c r="F1434">
        <v>227</v>
      </c>
      <c r="G1434" t="s">
        <v>8078</v>
      </c>
      <c r="H1434">
        <v>978</v>
      </c>
      <c r="I1434">
        <v>45802315</v>
      </c>
      <c r="J1434" t="s">
        <v>5180</v>
      </c>
      <c r="K1434" t="s">
        <v>10907</v>
      </c>
      <c r="L1434" t="s">
        <v>1456</v>
      </c>
      <c r="M1434">
        <v>119974</v>
      </c>
      <c r="N1434">
        <v>2184</v>
      </c>
      <c r="O1434" t="s">
        <v>10908</v>
      </c>
      <c r="P1434">
        <v>1</v>
      </c>
      <c r="Q1434" t="s">
        <v>10909</v>
      </c>
      <c r="R1434" t="s">
        <v>10910</v>
      </c>
      <c r="S1434">
        <v>169</v>
      </c>
      <c r="T1434" t="s">
        <v>4989</v>
      </c>
      <c r="U1434" t="s">
        <v>4990</v>
      </c>
      <c r="V1434" t="s">
        <v>5452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4981</v>
      </c>
      <c r="B1435" t="s">
        <v>10056</v>
      </c>
      <c r="C1435">
        <v>120</v>
      </c>
      <c r="D1435">
        <v>91</v>
      </c>
      <c r="E1435">
        <v>42</v>
      </c>
      <c r="F1435">
        <v>766</v>
      </c>
      <c r="G1435" t="s">
        <v>10911</v>
      </c>
      <c r="H1435">
        <v>49000</v>
      </c>
      <c r="I1435">
        <v>43792641</v>
      </c>
      <c r="J1435" t="s">
        <v>6351</v>
      </c>
      <c r="K1435" t="s">
        <v>5641</v>
      </c>
      <c r="L1435" t="s">
        <v>1457</v>
      </c>
      <c r="M1435">
        <v>32157</v>
      </c>
      <c r="N1435">
        <v>52566</v>
      </c>
      <c r="O1435" t="s">
        <v>5415</v>
      </c>
      <c r="P1435">
        <v>3</v>
      </c>
      <c r="Q1435" t="s">
        <v>10912</v>
      </c>
      <c r="R1435" t="s">
        <v>10913</v>
      </c>
      <c r="S1435">
        <v>119</v>
      </c>
      <c r="T1435" t="s">
        <v>4989</v>
      </c>
      <c r="U1435" t="s">
        <v>4990</v>
      </c>
      <c r="V1435" t="s">
        <v>4991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4981</v>
      </c>
      <c r="B1436" t="s">
        <v>6759</v>
      </c>
      <c r="C1436">
        <v>90</v>
      </c>
      <c r="D1436">
        <v>75</v>
      </c>
      <c r="E1436">
        <v>221</v>
      </c>
      <c r="F1436">
        <v>553</v>
      </c>
      <c r="G1436" t="s">
        <v>6574</v>
      </c>
      <c r="H1436">
        <v>11000</v>
      </c>
      <c r="I1436">
        <v>57651794</v>
      </c>
      <c r="J1436" t="s">
        <v>8149</v>
      </c>
      <c r="K1436" t="s">
        <v>6579</v>
      </c>
      <c r="L1436" t="s">
        <v>1458</v>
      </c>
      <c r="M1436">
        <v>40651</v>
      </c>
      <c r="N1436">
        <v>13125</v>
      </c>
      <c r="O1436" t="s">
        <v>7379</v>
      </c>
      <c r="P1436">
        <v>2</v>
      </c>
      <c r="Q1436" t="s">
        <v>10914</v>
      </c>
      <c r="R1436" t="s">
        <v>10915</v>
      </c>
      <c r="S1436">
        <v>209</v>
      </c>
      <c r="T1436" t="s">
        <v>4989</v>
      </c>
      <c r="U1436" t="s">
        <v>4990</v>
      </c>
      <c r="V1436" t="s">
        <v>4991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4981</v>
      </c>
      <c r="B1437" t="s">
        <v>10916</v>
      </c>
      <c r="C1437">
        <v>120</v>
      </c>
      <c r="D1437">
        <v>98</v>
      </c>
      <c r="E1437">
        <v>30</v>
      </c>
      <c r="F1437">
        <v>664</v>
      </c>
      <c r="G1437" t="s">
        <v>10917</v>
      </c>
      <c r="H1437">
        <v>944</v>
      </c>
      <c r="I1437">
        <v>43894863</v>
      </c>
      <c r="J1437" t="s">
        <v>6351</v>
      </c>
      <c r="K1437" t="s">
        <v>8335</v>
      </c>
      <c r="L1437" t="s">
        <v>1459</v>
      </c>
      <c r="M1437">
        <v>25883</v>
      </c>
      <c r="N1437">
        <v>4879</v>
      </c>
      <c r="O1437" t="s">
        <v>8165</v>
      </c>
      <c r="P1437">
        <v>2</v>
      </c>
      <c r="Q1437" t="s">
        <v>10918</v>
      </c>
      <c r="R1437" t="s">
        <v>10919</v>
      </c>
      <c r="S1437">
        <v>262</v>
      </c>
      <c r="T1437" t="s">
        <v>4989</v>
      </c>
      <c r="U1437" t="s">
        <v>4990</v>
      </c>
      <c r="V1437" t="s">
        <v>4991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4981</v>
      </c>
      <c r="B1438" t="s">
        <v>5272</v>
      </c>
      <c r="C1438">
        <v>117</v>
      </c>
      <c r="D1438">
        <v>147</v>
      </c>
      <c r="E1438">
        <v>179</v>
      </c>
      <c r="F1438">
        <v>646</v>
      </c>
      <c r="G1438" t="s">
        <v>6925</v>
      </c>
      <c r="H1438">
        <v>40000</v>
      </c>
      <c r="I1438">
        <v>41954997</v>
      </c>
      <c r="J1438" t="s">
        <v>6387</v>
      </c>
      <c r="K1438" t="s">
        <v>4995</v>
      </c>
      <c r="L1438" t="s">
        <v>1460</v>
      </c>
      <c r="M1438">
        <v>225122</v>
      </c>
      <c r="N1438">
        <v>56014</v>
      </c>
      <c r="O1438" t="s">
        <v>6827</v>
      </c>
      <c r="P1438">
        <v>2</v>
      </c>
      <c r="Q1438" t="s">
        <v>10920</v>
      </c>
      <c r="R1438" t="s">
        <v>10921</v>
      </c>
      <c r="S1438">
        <v>234</v>
      </c>
      <c r="T1438" t="s">
        <v>4989</v>
      </c>
      <c r="U1438" t="s">
        <v>4990</v>
      </c>
      <c r="V1438" t="s">
        <v>5452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4981</v>
      </c>
      <c r="B1439" t="s">
        <v>6884</v>
      </c>
      <c r="C1439">
        <v>226</v>
      </c>
      <c r="D1439">
        <v>100</v>
      </c>
      <c r="E1439">
        <v>545</v>
      </c>
      <c r="F1439">
        <v>766</v>
      </c>
      <c r="G1439" t="s">
        <v>10922</v>
      </c>
      <c r="H1439">
        <v>14000</v>
      </c>
      <c r="I1439">
        <v>39532308</v>
      </c>
      <c r="J1439" t="s">
        <v>8369</v>
      </c>
      <c r="K1439" t="s">
        <v>6592</v>
      </c>
      <c r="L1439" t="s">
        <v>1461</v>
      </c>
      <c r="M1439">
        <v>198701</v>
      </c>
      <c r="N1439">
        <v>17902</v>
      </c>
      <c r="O1439" t="s">
        <v>5766</v>
      </c>
      <c r="P1439">
        <v>0</v>
      </c>
      <c r="Q1439" t="s">
        <v>10923</v>
      </c>
      <c r="R1439" t="s">
        <v>10924</v>
      </c>
      <c r="S1439">
        <v>1138</v>
      </c>
      <c r="T1439" t="s">
        <v>4989</v>
      </c>
      <c r="U1439" t="s">
        <v>5006</v>
      </c>
      <c r="V1439" t="s">
        <v>5452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4981</v>
      </c>
      <c r="B1440" t="s">
        <v>10925</v>
      </c>
      <c r="C1440">
        <v>223</v>
      </c>
      <c r="D1440">
        <v>120</v>
      </c>
      <c r="E1440">
        <v>365</v>
      </c>
      <c r="F1440">
        <v>723</v>
      </c>
      <c r="G1440" t="s">
        <v>10926</v>
      </c>
      <c r="H1440">
        <v>887</v>
      </c>
      <c r="I1440">
        <v>76600000</v>
      </c>
      <c r="J1440" t="s">
        <v>10927</v>
      </c>
      <c r="K1440" t="s">
        <v>10928</v>
      </c>
      <c r="L1440" t="s">
        <v>1462</v>
      </c>
      <c r="M1440">
        <v>105446</v>
      </c>
      <c r="N1440">
        <v>3876</v>
      </c>
      <c r="O1440" t="s">
        <v>6662</v>
      </c>
      <c r="P1440">
        <v>0</v>
      </c>
      <c r="Q1440" t="s">
        <v>10929</v>
      </c>
      <c r="R1440" t="s">
        <v>10930</v>
      </c>
      <c r="S1440">
        <v>321</v>
      </c>
      <c r="T1440" t="s">
        <v>4989</v>
      </c>
      <c r="U1440" t="s">
        <v>4990</v>
      </c>
      <c r="V1440" t="s">
        <v>5039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4981</v>
      </c>
      <c r="B1441" t="s">
        <v>10701</v>
      </c>
      <c r="C1441">
        <v>193</v>
      </c>
      <c r="D1441">
        <v>104</v>
      </c>
      <c r="E1441">
        <v>1000</v>
      </c>
      <c r="F1441">
        <v>939</v>
      </c>
      <c r="G1441" t="s">
        <v>5231</v>
      </c>
      <c r="H1441">
        <v>24000</v>
      </c>
      <c r="I1441">
        <v>39692139</v>
      </c>
      <c r="J1441" t="s">
        <v>9793</v>
      </c>
      <c r="K1441" t="s">
        <v>5028</v>
      </c>
      <c r="L1441" t="s">
        <v>1463</v>
      </c>
      <c r="M1441">
        <v>84131</v>
      </c>
      <c r="N1441">
        <v>41701</v>
      </c>
      <c r="O1441" t="s">
        <v>5917</v>
      </c>
      <c r="P1441">
        <v>1</v>
      </c>
      <c r="Q1441" t="s">
        <v>10931</v>
      </c>
      <c r="R1441" t="s">
        <v>10932</v>
      </c>
      <c r="S1441">
        <v>400</v>
      </c>
      <c r="T1441" t="s">
        <v>4989</v>
      </c>
      <c r="U1441" t="s">
        <v>4990</v>
      </c>
      <c r="V1441" t="s">
        <v>5452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4981</v>
      </c>
      <c r="B1442" t="s">
        <v>6653</v>
      </c>
      <c r="C1442">
        <v>228</v>
      </c>
      <c r="D1442">
        <v>103</v>
      </c>
      <c r="E1442">
        <v>212</v>
      </c>
      <c r="F1442">
        <v>248</v>
      </c>
      <c r="G1442" t="s">
        <v>10933</v>
      </c>
      <c r="H1442">
        <v>15000</v>
      </c>
      <c r="I1442">
        <v>40687294</v>
      </c>
      <c r="J1442" t="s">
        <v>5895</v>
      </c>
      <c r="K1442" t="s">
        <v>5204</v>
      </c>
      <c r="L1442" t="s">
        <v>1464</v>
      </c>
      <c r="M1442">
        <v>107772</v>
      </c>
      <c r="N1442">
        <v>16249</v>
      </c>
      <c r="O1442" t="s">
        <v>10934</v>
      </c>
      <c r="P1442">
        <v>1</v>
      </c>
      <c r="Q1442" t="s">
        <v>10935</v>
      </c>
      <c r="R1442" t="s">
        <v>10936</v>
      </c>
      <c r="S1442">
        <v>398</v>
      </c>
      <c r="T1442" t="s">
        <v>4989</v>
      </c>
      <c r="U1442" t="s">
        <v>5185</v>
      </c>
      <c r="V1442" t="s">
        <v>4991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4981</v>
      </c>
      <c r="B1443" t="s">
        <v>9303</v>
      </c>
      <c r="C1443">
        <v>360</v>
      </c>
      <c r="D1443">
        <v>109</v>
      </c>
      <c r="E1443">
        <v>487</v>
      </c>
      <c r="F1443">
        <v>3000</v>
      </c>
      <c r="G1443" t="s">
        <v>5212</v>
      </c>
      <c r="H1443">
        <v>20000</v>
      </c>
      <c r="I1443">
        <v>37553932</v>
      </c>
      <c r="J1443" t="s">
        <v>7276</v>
      </c>
      <c r="K1443" t="s">
        <v>8521</v>
      </c>
      <c r="L1443" t="s">
        <v>1465</v>
      </c>
      <c r="M1443">
        <v>304318</v>
      </c>
      <c r="N1443">
        <v>34011</v>
      </c>
      <c r="O1443" t="s">
        <v>5568</v>
      </c>
      <c r="P1443">
        <v>2</v>
      </c>
      <c r="Q1443" t="s">
        <v>10937</v>
      </c>
      <c r="R1443" t="s">
        <v>10938</v>
      </c>
      <c r="S1443">
        <v>463</v>
      </c>
      <c r="T1443" t="s">
        <v>4989</v>
      </c>
      <c r="U1443" t="s">
        <v>4990</v>
      </c>
      <c r="V1443" t="s">
        <v>4991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4981</v>
      </c>
      <c r="B1444" t="s">
        <v>10939</v>
      </c>
      <c r="C1444">
        <v>148</v>
      </c>
      <c r="D1444">
        <v>104</v>
      </c>
      <c r="E1444">
        <v>16</v>
      </c>
      <c r="F1444">
        <v>584</v>
      </c>
      <c r="G1444" t="s">
        <v>8667</v>
      </c>
      <c r="H1444">
        <v>1000</v>
      </c>
      <c r="I1444">
        <v>37481242</v>
      </c>
      <c r="J1444" t="s">
        <v>6351</v>
      </c>
      <c r="K1444" t="s">
        <v>10940</v>
      </c>
      <c r="L1444" t="s">
        <v>1466</v>
      </c>
      <c r="M1444">
        <v>40654</v>
      </c>
      <c r="N1444">
        <v>3356</v>
      </c>
      <c r="O1444" t="s">
        <v>9673</v>
      </c>
      <c r="P1444">
        <v>0</v>
      </c>
      <c r="Q1444" t="s">
        <v>10941</v>
      </c>
      <c r="R1444" t="s">
        <v>10942</v>
      </c>
      <c r="S1444">
        <v>97</v>
      </c>
      <c r="T1444" t="s">
        <v>4989</v>
      </c>
      <c r="U1444" t="s">
        <v>4990</v>
      </c>
      <c r="V1444" t="s">
        <v>4991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4981</v>
      </c>
      <c r="B1445" t="s">
        <v>10943</v>
      </c>
      <c r="C1445">
        <v>128</v>
      </c>
      <c r="D1445">
        <v>112</v>
      </c>
      <c r="E1445">
        <v>42</v>
      </c>
      <c r="F1445">
        <v>196</v>
      </c>
      <c r="G1445" t="s">
        <v>10944</v>
      </c>
      <c r="H1445">
        <v>969</v>
      </c>
      <c r="I1445">
        <v>39026186</v>
      </c>
      <c r="J1445" t="s">
        <v>6134</v>
      </c>
      <c r="K1445" t="s">
        <v>10945</v>
      </c>
      <c r="L1445" t="s">
        <v>1467</v>
      </c>
      <c r="M1445">
        <v>48019</v>
      </c>
      <c r="N1445">
        <v>2371</v>
      </c>
      <c r="O1445" t="s">
        <v>10946</v>
      </c>
      <c r="P1445">
        <v>4</v>
      </c>
      <c r="Q1445" t="s">
        <v>10947</v>
      </c>
      <c r="R1445" t="s">
        <v>10948</v>
      </c>
      <c r="S1445">
        <v>153</v>
      </c>
      <c r="T1445" t="s">
        <v>4989</v>
      </c>
      <c r="U1445" t="s">
        <v>4990</v>
      </c>
      <c r="V1445" t="s">
        <v>4991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4981</v>
      </c>
      <c r="C1446">
        <v>3</v>
      </c>
      <c r="D1446">
        <v>60</v>
      </c>
      <c r="F1446">
        <v>628</v>
      </c>
      <c r="G1446" t="s">
        <v>8955</v>
      </c>
      <c r="H1446">
        <v>897</v>
      </c>
      <c r="J1446" t="s">
        <v>5140</v>
      </c>
      <c r="K1446" t="s">
        <v>10949</v>
      </c>
      <c r="L1446" t="s">
        <v>1468</v>
      </c>
      <c r="M1446">
        <v>1641</v>
      </c>
      <c r="N1446">
        <v>3438</v>
      </c>
      <c r="O1446" t="s">
        <v>10950</v>
      </c>
      <c r="P1446">
        <v>4</v>
      </c>
      <c r="Q1446" t="s">
        <v>10951</v>
      </c>
      <c r="R1446" t="s">
        <v>10952</v>
      </c>
      <c r="S1446">
        <v>11</v>
      </c>
      <c r="T1446" t="s">
        <v>4989</v>
      </c>
      <c r="U1446" t="s">
        <v>4990</v>
      </c>
      <c r="Y1446">
        <v>637</v>
      </c>
      <c r="Z1446">
        <v>7</v>
      </c>
      <c r="AB1446">
        <v>265</v>
      </c>
    </row>
    <row r="1447" spans="1:28" x14ac:dyDescent="0.3">
      <c r="A1447" t="s">
        <v>4981</v>
      </c>
      <c r="B1447" t="s">
        <v>10953</v>
      </c>
      <c r="C1447">
        <v>46</v>
      </c>
      <c r="D1447">
        <v>95</v>
      </c>
      <c r="E1447">
        <v>19</v>
      </c>
      <c r="F1447">
        <v>447</v>
      </c>
      <c r="G1447" t="s">
        <v>6774</v>
      </c>
      <c r="H1447">
        <v>1000</v>
      </c>
      <c r="I1447">
        <v>33422806</v>
      </c>
      <c r="J1447" t="s">
        <v>9358</v>
      </c>
      <c r="K1447" t="s">
        <v>5075</v>
      </c>
      <c r="L1447" t="s">
        <v>1469</v>
      </c>
      <c r="M1447">
        <v>30771</v>
      </c>
      <c r="N1447">
        <v>2643</v>
      </c>
      <c r="O1447" t="s">
        <v>8169</v>
      </c>
      <c r="P1447">
        <v>1</v>
      </c>
      <c r="Q1447" t="s">
        <v>10954</v>
      </c>
      <c r="R1447" t="s">
        <v>10955</v>
      </c>
      <c r="S1447">
        <v>164</v>
      </c>
      <c r="T1447" t="s">
        <v>4989</v>
      </c>
      <c r="U1447" t="s">
        <v>4990</v>
      </c>
      <c r="V1447" t="s">
        <v>4991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4981</v>
      </c>
      <c r="B1448" t="s">
        <v>10956</v>
      </c>
      <c r="C1448">
        <v>40</v>
      </c>
      <c r="D1448">
        <v>102</v>
      </c>
      <c r="E1448">
        <v>23</v>
      </c>
      <c r="F1448">
        <v>57</v>
      </c>
      <c r="G1448" t="s">
        <v>10957</v>
      </c>
      <c r="H1448">
        <v>288</v>
      </c>
      <c r="J1448" t="s">
        <v>10958</v>
      </c>
      <c r="K1448" t="s">
        <v>10959</v>
      </c>
      <c r="L1448" t="s">
        <v>1470</v>
      </c>
      <c r="M1448">
        <v>16323</v>
      </c>
      <c r="N1448">
        <v>677</v>
      </c>
      <c r="O1448" t="s">
        <v>10960</v>
      </c>
      <c r="P1448">
        <v>1</v>
      </c>
      <c r="Q1448" t="s">
        <v>10961</v>
      </c>
      <c r="R1448" t="s">
        <v>10962</v>
      </c>
      <c r="S1448">
        <v>91</v>
      </c>
      <c r="T1448" t="s">
        <v>4989</v>
      </c>
      <c r="U1448" t="s">
        <v>4990</v>
      </c>
      <c r="V1448" t="s">
        <v>5039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4981</v>
      </c>
      <c r="B1449" t="s">
        <v>10963</v>
      </c>
      <c r="C1449">
        <v>63</v>
      </c>
      <c r="D1449">
        <v>102</v>
      </c>
      <c r="E1449">
        <v>133</v>
      </c>
      <c r="F1449">
        <v>690</v>
      </c>
      <c r="G1449" t="s">
        <v>10964</v>
      </c>
      <c r="H1449">
        <v>2000</v>
      </c>
      <c r="I1449">
        <v>33423521</v>
      </c>
      <c r="J1449" t="s">
        <v>5860</v>
      </c>
      <c r="K1449" t="s">
        <v>5864</v>
      </c>
      <c r="L1449" t="s">
        <v>1471</v>
      </c>
      <c r="M1449">
        <v>53115</v>
      </c>
      <c r="N1449">
        <v>5443</v>
      </c>
      <c r="O1449" t="s">
        <v>8938</v>
      </c>
      <c r="P1449">
        <v>1</v>
      </c>
      <c r="Q1449" t="s">
        <v>10965</v>
      </c>
      <c r="R1449" t="s">
        <v>10966</v>
      </c>
      <c r="S1449">
        <v>282</v>
      </c>
      <c r="T1449" t="s">
        <v>4989</v>
      </c>
      <c r="U1449" t="s">
        <v>5530</v>
      </c>
      <c r="V1449" t="s">
        <v>4991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5588</v>
      </c>
      <c r="B1450" t="s">
        <v>8083</v>
      </c>
      <c r="C1450">
        <v>193</v>
      </c>
      <c r="D1450">
        <v>150</v>
      </c>
      <c r="E1450">
        <v>2000</v>
      </c>
      <c r="F1450">
        <v>95</v>
      </c>
      <c r="G1450" t="s">
        <v>10967</v>
      </c>
      <c r="H1450">
        <v>396</v>
      </c>
      <c r="I1450">
        <v>32519322</v>
      </c>
      <c r="J1450" t="s">
        <v>10807</v>
      </c>
      <c r="K1450" t="s">
        <v>10968</v>
      </c>
      <c r="L1450" t="s">
        <v>1472</v>
      </c>
      <c r="M1450">
        <v>497946</v>
      </c>
      <c r="N1450">
        <v>1075</v>
      </c>
      <c r="O1450" t="s">
        <v>10969</v>
      </c>
      <c r="P1450">
        <v>0</v>
      </c>
      <c r="Q1450" t="s">
        <v>10970</v>
      </c>
      <c r="R1450" t="s">
        <v>10971</v>
      </c>
      <c r="S1450">
        <v>761</v>
      </c>
      <c r="T1450" t="s">
        <v>4989</v>
      </c>
      <c r="U1450" t="s">
        <v>6174</v>
      </c>
      <c r="V1450" t="s">
        <v>5452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4981</v>
      </c>
      <c r="B1451" t="s">
        <v>7143</v>
      </c>
      <c r="C1451">
        <v>208</v>
      </c>
      <c r="D1451">
        <v>122</v>
      </c>
      <c r="E1451">
        <v>117</v>
      </c>
      <c r="F1451">
        <v>140</v>
      </c>
      <c r="G1451" t="s">
        <v>5537</v>
      </c>
      <c r="H1451">
        <v>40000</v>
      </c>
      <c r="I1451">
        <v>31598308</v>
      </c>
      <c r="J1451" t="s">
        <v>7452</v>
      </c>
      <c r="K1451" t="s">
        <v>4995</v>
      </c>
      <c r="L1451" t="s">
        <v>1124</v>
      </c>
      <c r="M1451">
        <v>124765</v>
      </c>
      <c r="N1451">
        <v>41636</v>
      </c>
      <c r="O1451" t="s">
        <v>9661</v>
      </c>
      <c r="P1451">
        <v>1</v>
      </c>
      <c r="Q1451" t="s">
        <v>9662</v>
      </c>
      <c r="R1451" t="s">
        <v>9663</v>
      </c>
      <c r="S1451">
        <v>541</v>
      </c>
      <c r="T1451" t="s">
        <v>4989</v>
      </c>
      <c r="U1451" t="s">
        <v>4990</v>
      </c>
      <c r="V1451" t="s">
        <v>5452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4981</v>
      </c>
      <c r="B1452" t="s">
        <v>9938</v>
      </c>
      <c r="C1452">
        <v>122</v>
      </c>
      <c r="D1452">
        <v>101</v>
      </c>
      <c r="E1452">
        <v>308</v>
      </c>
      <c r="F1452">
        <v>206</v>
      </c>
      <c r="G1452" t="s">
        <v>10972</v>
      </c>
      <c r="H1452">
        <v>446</v>
      </c>
      <c r="I1452">
        <v>37617947</v>
      </c>
      <c r="J1452" t="s">
        <v>9700</v>
      </c>
      <c r="K1452" t="s">
        <v>10973</v>
      </c>
      <c r="L1452" t="s">
        <v>1473</v>
      </c>
      <c r="M1452">
        <v>8143</v>
      </c>
      <c r="N1452">
        <v>966</v>
      </c>
      <c r="O1452" t="s">
        <v>10974</v>
      </c>
      <c r="P1452">
        <v>0</v>
      </c>
      <c r="Q1452" t="s">
        <v>10975</v>
      </c>
      <c r="R1452" t="s">
        <v>10976</v>
      </c>
      <c r="S1452">
        <v>203</v>
      </c>
      <c r="T1452" t="s">
        <v>4989</v>
      </c>
      <c r="U1452" t="s">
        <v>4990</v>
      </c>
      <c r="V1452" t="s">
        <v>5039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4981</v>
      </c>
      <c r="B1453" t="s">
        <v>9126</v>
      </c>
      <c r="C1453">
        <v>228</v>
      </c>
      <c r="D1453">
        <v>108</v>
      </c>
      <c r="E1453">
        <v>174</v>
      </c>
      <c r="F1453">
        <v>324</v>
      </c>
      <c r="G1453" t="s">
        <v>10977</v>
      </c>
      <c r="H1453">
        <v>730</v>
      </c>
      <c r="I1453">
        <v>32048809</v>
      </c>
      <c r="J1453" t="s">
        <v>35</v>
      </c>
      <c r="K1453" t="s">
        <v>9636</v>
      </c>
      <c r="L1453" t="s">
        <v>1474</v>
      </c>
      <c r="M1453">
        <v>94456</v>
      </c>
      <c r="N1453">
        <v>2178</v>
      </c>
      <c r="O1453" t="s">
        <v>10978</v>
      </c>
      <c r="P1453">
        <v>0</v>
      </c>
      <c r="Q1453" t="s">
        <v>10979</v>
      </c>
      <c r="R1453" t="s">
        <v>10980</v>
      </c>
      <c r="S1453">
        <v>576</v>
      </c>
      <c r="T1453" t="s">
        <v>4989</v>
      </c>
      <c r="U1453" t="s">
        <v>5271</v>
      </c>
      <c r="V1453" t="s">
        <v>5452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4981</v>
      </c>
      <c r="B1454" t="s">
        <v>7480</v>
      </c>
      <c r="C1454">
        <v>212</v>
      </c>
      <c r="D1454">
        <v>98</v>
      </c>
      <c r="E1454">
        <v>0</v>
      </c>
      <c r="F1454">
        <v>23</v>
      </c>
      <c r="G1454" t="s">
        <v>6225</v>
      </c>
      <c r="H1454">
        <v>20000</v>
      </c>
      <c r="I1454">
        <v>33987757</v>
      </c>
      <c r="J1454" t="s">
        <v>5140</v>
      </c>
      <c r="K1454" t="s">
        <v>5666</v>
      </c>
      <c r="L1454" t="s">
        <v>1475</v>
      </c>
      <c r="M1454">
        <v>168314</v>
      </c>
      <c r="N1454">
        <v>28027</v>
      </c>
      <c r="O1454" t="s">
        <v>10981</v>
      </c>
      <c r="P1454">
        <v>2</v>
      </c>
      <c r="Q1454" t="s">
        <v>10982</v>
      </c>
      <c r="R1454" t="s">
        <v>10983</v>
      </c>
      <c r="S1454">
        <v>903</v>
      </c>
      <c r="T1454" t="s">
        <v>4989</v>
      </c>
      <c r="U1454" t="s">
        <v>4990</v>
      </c>
      <c r="V1454" t="s">
        <v>5452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4981</v>
      </c>
      <c r="B1455" t="s">
        <v>7985</v>
      </c>
      <c r="C1455">
        <v>392</v>
      </c>
      <c r="D1455">
        <v>137</v>
      </c>
      <c r="E1455">
        <v>16000</v>
      </c>
      <c r="F1455">
        <v>363</v>
      </c>
      <c r="G1455" t="s">
        <v>5135</v>
      </c>
      <c r="H1455">
        <v>29000</v>
      </c>
      <c r="I1455">
        <v>37304950</v>
      </c>
      <c r="J1455" t="s">
        <v>6387</v>
      </c>
      <c r="K1455" t="s">
        <v>5141</v>
      </c>
      <c r="L1455" t="s">
        <v>1476</v>
      </c>
      <c r="M1455">
        <v>102728</v>
      </c>
      <c r="N1455">
        <v>36258</v>
      </c>
      <c r="O1455" t="s">
        <v>7917</v>
      </c>
      <c r="P1455">
        <v>0</v>
      </c>
      <c r="Q1455" t="s">
        <v>10984</v>
      </c>
      <c r="R1455" t="s">
        <v>10985</v>
      </c>
      <c r="S1455">
        <v>279</v>
      </c>
      <c r="T1455" t="s">
        <v>4989</v>
      </c>
      <c r="U1455" t="s">
        <v>4990</v>
      </c>
      <c r="V1455" t="s">
        <v>5452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4981</v>
      </c>
      <c r="B1456" t="s">
        <v>10986</v>
      </c>
      <c r="C1456">
        <v>208</v>
      </c>
      <c r="D1456">
        <v>112</v>
      </c>
      <c r="E1456">
        <v>192</v>
      </c>
      <c r="F1456">
        <v>844</v>
      </c>
      <c r="G1456" t="s">
        <v>7136</v>
      </c>
      <c r="H1456">
        <v>1000</v>
      </c>
      <c r="I1456">
        <v>30691439</v>
      </c>
      <c r="J1456" t="s">
        <v>9107</v>
      </c>
      <c r="K1456" t="s">
        <v>5537</v>
      </c>
      <c r="L1456" t="s">
        <v>1477</v>
      </c>
      <c r="M1456">
        <v>86205</v>
      </c>
      <c r="N1456">
        <v>3185</v>
      </c>
      <c r="O1456" t="s">
        <v>5759</v>
      </c>
      <c r="P1456">
        <v>0</v>
      </c>
      <c r="Q1456" t="s">
        <v>10987</v>
      </c>
      <c r="R1456" t="s">
        <v>10988</v>
      </c>
      <c r="S1456">
        <v>232</v>
      </c>
      <c r="T1456" t="s">
        <v>4989</v>
      </c>
      <c r="U1456" t="s">
        <v>4990</v>
      </c>
      <c r="V1456" t="s">
        <v>5452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4981</v>
      </c>
      <c r="B1457" t="s">
        <v>10989</v>
      </c>
      <c r="C1457">
        <v>137</v>
      </c>
      <c r="D1457">
        <v>101</v>
      </c>
      <c r="E1457">
        <v>48</v>
      </c>
      <c r="F1457">
        <v>531</v>
      </c>
      <c r="G1457" t="s">
        <v>7557</v>
      </c>
      <c r="H1457">
        <v>775</v>
      </c>
      <c r="I1457">
        <v>30307804</v>
      </c>
      <c r="J1457" t="s">
        <v>9067</v>
      </c>
      <c r="K1457" t="s">
        <v>10990</v>
      </c>
      <c r="L1457" t="s">
        <v>1478</v>
      </c>
      <c r="M1457">
        <v>43991</v>
      </c>
      <c r="N1457">
        <v>3001</v>
      </c>
      <c r="O1457" t="s">
        <v>5584</v>
      </c>
      <c r="P1457">
        <v>2</v>
      </c>
      <c r="Q1457" t="s">
        <v>10991</v>
      </c>
      <c r="R1457" t="s">
        <v>10992</v>
      </c>
      <c r="S1457">
        <v>695</v>
      </c>
      <c r="T1457" t="s">
        <v>4989</v>
      </c>
      <c r="U1457" t="s">
        <v>4990</v>
      </c>
      <c r="V1457" t="s">
        <v>5452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4981</v>
      </c>
      <c r="B1458" t="s">
        <v>7201</v>
      </c>
      <c r="C1458">
        <v>119</v>
      </c>
      <c r="D1458">
        <v>103</v>
      </c>
      <c r="E1458">
        <v>81</v>
      </c>
      <c r="F1458">
        <v>636</v>
      </c>
      <c r="G1458" t="s">
        <v>9934</v>
      </c>
      <c r="H1458">
        <v>2000</v>
      </c>
      <c r="I1458">
        <v>30669413</v>
      </c>
      <c r="J1458" t="s">
        <v>8369</v>
      </c>
      <c r="K1458" t="s">
        <v>6221</v>
      </c>
      <c r="L1458" t="s">
        <v>1479</v>
      </c>
      <c r="M1458">
        <v>105478</v>
      </c>
      <c r="N1458">
        <v>4722</v>
      </c>
      <c r="O1458" t="s">
        <v>10993</v>
      </c>
      <c r="P1458">
        <v>0</v>
      </c>
      <c r="Q1458" t="s">
        <v>10994</v>
      </c>
      <c r="R1458" t="s">
        <v>10995</v>
      </c>
      <c r="S1458">
        <v>291</v>
      </c>
      <c r="T1458" t="s">
        <v>4989</v>
      </c>
      <c r="U1458" t="s">
        <v>4990</v>
      </c>
      <c r="V1458" t="s">
        <v>5452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4981</v>
      </c>
      <c r="B1459" t="s">
        <v>7806</v>
      </c>
      <c r="C1459">
        <v>195</v>
      </c>
      <c r="D1459">
        <v>101</v>
      </c>
      <c r="E1459">
        <v>40</v>
      </c>
      <c r="F1459">
        <v>398</v>
      </c>
      <c r="G1459" t="s">
        <v>10996</v>
      </c>
      <c r="H1459">
        <v>2000</v>
      </c>
      <c r="I1459">
        <v>28687835</v>
      </c>
      <c r="J1459" t="s">
        <v>6716</v>
      </c>
      <c r="K1459" t="s">
        <v>8271</v>
      </c>
      <c r="L1459" t="s">
        <v>1480</v>
      </c>
      <c r="M1459">
        <v>40964</v>
      </c>
      <c r="N1459">
        <v>3612</v>
      </c>
      <c r="O1459" t="s">
        <v>10997</v>
      </c>
      <c r="P1459">
        <v>1</v>
      </c>
      <c r="Q1459" t="s">
        <v>10998</v>
      </c>
      <c r="R1459" t="s">
        <v>10999</v>
      </c>
      <c r="S1459">
        <v>245</v>
      </c>
      <c r="T1459" t="s">
        <v>4989</v>
      </c>
      <c r="U1459" t="s">
        <v>4990</v>
      </c>
      <c r="V1459" t="s">
        <v>5452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4981</v>
      </c>
      <c r="B1460" t="s">
        <v>11000</v>
      </c>
      <c r="C1460">
        <v>95</v>
      </c>
      <c r="D1460">
        <v>112</v>
      </c>
      <c r="E1460">
        <v>37</v>
      </c>
      <c r="F1460">
        <v>480</v>
      </c>
      <c r="G1460" t="s">
        <v>9108</v>
      </c>
      <c r="H1460">
        <v>3000</v>
      </c>
      <c r="I1460">
        <v>26494611</v>
      </c>
      <c r="J1460" t="s">
        <v>11001</v>
      </c>
      <c r="K1460" t="s">
        <v>5380</v>
      </c>
      <c r="L1460" t="s">
        <v>1481</v>
      </c>
      <c r="M1460">
        <v>48621</v>
      </c>
      <c r="N1460">
        <v>5709</v>
      </c>
      <c r="O1460" t="s">
        <v>11002</v>
      </c>
      <c r="P1460">
        <v>0</v>
      </c>
      <c r="Q1460" t="s">
        <v>11003</v>
      </c>
      <c r="R1460" t="s">
        <v>11004</v>
      </c>
      <c r="S1460">
        <v>239</v>
      </c>
      <c r="T1460" t="s">
        <v>4989</v>
      </c>
      <c r="U1460" t="s">
        <v>4990</v>
      </c>
      <c r="V1460" t="s">
        <v>4991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4981</v>
      </c>
      <c r="B1461" t="s">
        <v>11005</v>
      </c>
      <c r="C1461">
        <v>100</v>
      </c>
      <c r="D1461">
        <v>111</v>
      </c>
      <c r="E1461">
        <v>24</v>
      </c>
      <c r="F1461">
        <v>455</v>
      </c>
      <c r="G1461" t="s">
        <v>10804</v>
      </c>
      <c r="H1461">
        <v>591</v>
      </c>
      <c r="J1461" t="s">
        <v>5020</v>
      </c>
      <c r="K1461" t="s">
        <v>5602</v>
      </c>
      <c r="L1461" t="s">
        <v>1482</v>
      </c>
      <c r="M1461">
        <v>38017</v>
      </c>
      <c r="N1461">
        <v>2603</v>
      </c>
      <c r="O1461" t="s">
        <v>11006</v>
      </c>
      <c r="P1461">
        <v>1</v>
      </c>
      <c r="Q1461" t="s">
        <v>11007</v>
      </c>
      <c r="R1461" t="s">
        <v>11008</v>
      </c>
      <c r="S1461">
        <v>247</v>
      </c>
      <c r="T1461" t="s">
        <v>4989</v>
      </c>
      <c r="U1461" t="s">
        <v>5006</v>
      </c>
      <c r="V1461" t="s">
        <v>5039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4981</v>
      </c>
      <c r="B1462" t="s">
        <v>10718</v>
      </c>
      <c r="C1462">
        <v>164</v>
      </c>
      <c r="D1462">
        <v>102</v>
      </c>
      <c r="E1462">
        <v>0</v>
      </c>
      <c r="F1462">
        <v>769</v>
      </c>
      <c r="G1462" t="s">
        <v>7585</v>
      </c>
      <c r="H1462">
        <v>939</v>
      </c>
      <c r="I1462">
        <v>25266129</v>
      </c>
      <c r="J1462" t="s">
        <v>6134</v>
      </c>
      <c r="K1462" t="s">
        <v>5917</v>
      </c>
      <c r="L1462" t="s">
        <v>1483</v>
      </c>
      <c r="M1462">
        <v>54346</v>
      </c>
      <c r="N1462">
        <v>3592</v>
      </c>
      <c r="O1462" t="s">
        <v>7670</v>
      </c>
      <c r="P1462">
        <v>5</v>
      </c>
      <c r="Q1462" t="s">
        <v>11009</v>
      </c>
      <c r="R1462" t="s">
        <v>11010</v>
      </c>
      <c r="S1462">
        <v>358</v>
      </c>
      <c r="T1462" t="s">
        <v>4989</v>
      </c>
      <c r="U1462" t="s">
        <v>4990</v>
      </c>
      <c r="V1462" t="s">
        <v>4991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4981</v>
      </c>
      <c r="B1463" t="s">
        <v>5379</v>
      </c>
      <c r="C1463">
        <v>211</v>
      </c>
      <c r="D1463">
        <v>101</v>
      </c>
      <c r="E1463">
        <v>357</v>
      </c>
      <c r="F1463">
        <v>374</v>
      </c>
      <c r="G1463" t="s">
        <v>5812</v>
      </c>
      <c r="H1463">
        <v>907</v>
      </c>
      <c r="I1463">
        <v>25863915</v>
      </c>
      <c r="J1463" t="s">
        <v>5960</v>
      </c>
      <c r="K1463" t="s">
        <v>11011</v>
      </c>
      <c r="L1463" t="s">
        <v>1484</v>
      </c>
      <c r="M1463">
        <v>28257</v>
      </c>
      <c r="N1463">
        <v>2471</v>
      </c>
      <c r="O1463" t="s">
        <v>11012</v>
      </c>
      <c r="P1463">
        <v>0</v>
      </c>
      <c r="Q1463" t="s">
        <v>11013</v>
      </c>
      <c r="R1463" t="s">
        <v>11014</v>
      </c>
      <c r="S1463">
        <v>151</v>
      </c>
      <c r="T1463" t="s">
        <v>4989</v>
      </c>
      <c r="U1463" t="s">
        <v>4990</v>
      </c>
      <c r="V1463" t="s">
        <v>4991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4981</v>
      </c>
      <c r="B1464" t="s">
        <v>7985</v>
      </c>
      <c r="C1464">
        <v>91</v>
      </c>
      <c r="D1464">
        <v>155</v>
      </c>
      <c r="E1464">
        <v>16000</v>
      </c>
      <c r="F1464">
        <v>229</v>
      </c>
      <c r="G1464" t="s">
        <v>6078</v>
      </c>
      <c r="H1464">
        <v>18000</v>
      </c>
      <c r="I1464">
        <v>25078937</v>
      </c>
      <c r="J1464" t="s">
        <v>6730</v>
      </c>
      <c r="K1464" t="s">
        <v>5061</v>
      </c>
      <c r="L1464" t="s">
        <v>1485</v>
      </c>
      <c r="M1464">
        <v>31751</v>
      </c>
      <c r="N1464">
        <v>19689</v>
      </c>
      <c r="O1464" t="s">
        <v>11015</v>
      </c>
      <c r="P1464">
        <v>2</v>
      </c>
      <c r="Q1464" t="s">
        <v>11016</v>
      </c>
      <c r="R1464" t="s">
        <v>11017</v>
      </c>
      <c r="S1464">
        <v>216</v>
      </c>
      <c r="T1464" t="s">
        <v>4989</v>
      </c>
      <c r="U1464" t="s">
        <v>4990</v>
      </c>
      <c r="V1464" t="s">
        <v>5452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4981</v>
      </c>
      <c r="B1465" t="s">
        <v>11018</v>
      </c>
      <c r="C1465">
        <v>44</v>
      </c>
      <c r="D1465">
        <v>93</v>
      </c>
      <c r="E1465">
        <v>8</v>
      </c>
      <c r="F1465">
        <v>558</v>
      </c>
      <c r="G1465" t="s">
        <v>6750</v>
      </c>
      <c r="H1465">
        <v>22000</v>
      </c>
      <c r="J1465" t="s">
        <v>5241</v>
      </c>
      <c r="K1465" t="s">
        <v>6404</v>
      </c>
      <c r="L1465" t="s">
        <v>1486</v>
      </c>
      <c r="M1465">
        <v>16193</v>
      </c>
      <c r="N1465">
        <v>24154</v>
      </c>
      <c r="O1465" t="s">
        <v>5985</v>
      </c>
      <c r="P1465">
        <v>1</v>
      </c>
      <c r="Q1465" t="s">
        <v>11019</v>
      </c>
      <c r="R1465" t="s">
        <v>11020</v>
      </c>
      <c r="S1465">
        <v>57</v>
      </c>
      <c r="T1465" t="s">
        <v>4989</v>
      </c>
      <c r="U1465" t="s">
        <v>4990</v>
      </c>
      <c r="V1465" t="s">
        <v>5452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4981</v>
      </c>
      <c r="B1466" t="s">
        <v>11021</v>
      </c>
      <c r="C1466">
        <v>97</v>
      </c>
      <c r="D1466">
        <v>109</v>
      </c>
      <c r="E1466">
        <v>24</v>
      </c>
      <c r="F1466">
        <v>167</v>
      </c>
      <c r="G1466" t="s">
        <v>11022</v>
      </c>
      <c r="H1466">
        <v>287</v>
      </c>
      <c r="I1466">
        <v>28995450</v>
      </c>
      <c r="J1466" t="s">
        <v>5393</v>
      </c>
      <c r="K1466" t="s">
        <v>9858</v>
      </c>
      <c r="L1466" t="s">
        <v>1487</v>
      </c>
      <c r="M1466">
        <v>19230</v>
      </c>
      <c r="N1466">
        <v>855</v>
      </c>
      <c r="O1466" t="s">
        <v>11023</v>
      </c>
      <c r="P1466">
        <v>5</v>
      </c>
      <c r="Q1466" t="s">
        <v>11024</v>
      </c>
      <c r="R1466" t="s">
        <v>11025</v>
      </c>
      <c r="S1466">
        <v>59</v>
      </c>
      <c r="T1466" t="s">
        <v>4989</v>
      </c>
      <c r="U1466" t="s">
        <v>5006</v>
      </c>
      <c r="V1466" t="s">
        <v>5039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4981</v>
      </c>
      <c r="B1467" t="s">
        <v>9397</v>
      </c>
      <c r="C1467">
        <v>32</v>
      </c>
      <c r="D1467">
        <v>140</v>
      </c>
      <c r="E1467">
        <v>0</v>
      </c>
      <c r="F1467">
        <v>210</v>
      </c>
      <c r="G1467" t="s">
        <v>8774</v>
      </c>
      <c r="H1467">
        <v>436</v>
      </c>
      <c r="I1467">
        <v>24276500</v>
      </c>
      <c r="J1467" t="s">
        <v>6387</v>
      </c>
      <c r="K1467" t="s">
        <v>11026</v>
      </c>
      <c r="L1467" t="s">
        <v>1488</v>
      </c>
      <c r="M1467">
        <v>17124</v>
      </c>
      <c r="N1467">
        <v>1394</v>
      </c>
      <c r="O1467" t="s">
        <v>8040</v>
      </c>
      <c r="P1467">
        <v>2</v>
      </c>
      <c r="Q1467" t="s">
        <v>11027</v>
      </c>
      <c r="R1467" t="s">
        <v>11028</v>
      </c>
      <c r="S1467">
        <v>68</v>
      </c>
      <c r="T1467" t="s">
        <v>4989</v>
      </c>
      <c r="U1467" t="s">
        <v>4990</v>
      </c>
      <c r="V1467" t="s">
        <v>5452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4981</v>
      </c>
      <c r="B1468" t="s">
        <v>11029</v>
      </c>
      <c r="C1468">
        <v>270</v>
      </c>
      <c r="D1468">
        <v>108</v>
      </c>
      <c r="E1468">
        <v>251</v>
      </c>
      <c r="F1468">
        <v>296</v>
      </c>
      <c r="G1468" t="s">
        <v>5573</v>
      </c>
      <c r="H1468">
        <v>826</v>
      </c>
      <c r="I1468">
        <v>20981633</v>
      </c>
      <c r="J1468" t="s">
        <v>6779</v>
      </c>
      <c r="K1468" t="s">
        <v>7922</v>
      </c>
      <c r="L1468" t="s">
        <v>1489</v>
      </c>
      <c r="M1468">
        <v>78256</v>
      </c>
      <c r="N1468">
        <v>2351</v>
      </c>
      <c r="O1468" t="s">
        <v>11030</v>
      </c>
      <c r="P1468">
        <v>0</v>
      </c>
      <c r="Q1468" t="s">
        <v>11031</v>
      </c>
      <c r="R1468" t="s">
        <v>11032</v>
      </c>
      <c r="S1468">
        <v>492</v>
      </c>
      <c r="T1468" t="s">
        <v>4989</v>
      </c>
      <c r="U1468" t="s">
        <v>4990</v>
      </c>
      <c r="V1468" t="s">
        <v>4991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4981</v>
      </c>
      <c r="B1469" t="s">
        <v>11033</v>
      </c>
      <c r="C1469">
        <v>89</v>
      </c>
      <c r="D1469">
        <v>96</v>
      </c>
      <c r="E1469">
        <v>13</v>
      </c>
      <c r="F1469">
        <v>973</v>
      </c>
      <c r="G1469" t="s">
        <v>5642</v>
      </c>
      <c r="H1469">
        <v>11000</v>
      </c>
      <c r="I1469">
        <v>22913677</v>
      </c>
      <c r="J1469" t="s">
        <v>7112</v>
      </c>
      <c r="K1469" t="s">
        <v>5175</v>
      </c>
      <c r="L1469" t="s">
        <v>1490</v>
      </c>
      <c r="M1469">
        <v>47800</v>
      </c>
      <c r="N1469">
        <v>17292</v>
      </c>
      <c r="O1469" t="s">
        <v>11034</v>
      </c>
      <c r="P1469">
        <v>1</v>
      </c>
      <c r="Q1469" t="s">
        <v>11035</v>
      </c>
      <c r="R1469" t="s">
        <v>11036</v>
      </c>
      <c r="S1469">
        <v>244</v>
      </c>
      <c r="T1469" t="s">
        <v>4989</v>
      </c>
      <c r="U1469" t="s">
        <v>4990</v>
      </c>
      <c r="V1469" t="s">
        <v>5039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4981</v>
      </c>
      <c r="B1470" t="s">
        <v>11037</v>
      </c>
      <c r="C1470">
        <v>219</v>
      </c>
      <c r="D1470">
        <v>123</v>
      </c>
      <c r="E1470">
        <v>15</v>
      </c>
      <c r="F1470">
        <v>745</v>
      </c>
      <c r="G1470" t="s">
        <v>5262</v>
      </c>
      <c r="H1470">
        <v>10000</v>
      </c>
      <c r="I1470">
        <v>34531832</v>
      </c>
      <c r="J1470" t="s">
        <v>6314</v>
      </c>
      <c r="K1470" t="s">
        <v>5099</v>
      </c>
      <c r="L1470" t="s">
        <v>1491</v>
      </c>
      <c r="M1470">
        <v>44788</v>
      </c>
      <c r="N1470">
        <v>13371</v>
      </c>
      <c r="O1470" t="s">
        <v>7402</v>
      </c>
      <c r="P1470">
        <v>0</v>
      </c>
      <c r="Q1470" t="s">
        <v>11038</v>
      </c>
      <c r="R1470" t="s">
        <v>11039</v>
      </c>
      <c r="S1470">
        <v>138</v>
      </c>
      <c r="T1470" t="s">
        <v>4989</v>
      </c>
      <c r="U1470" t="s">
        <v>5006</v>
      </c>
      <c r="V1470" t="s">
        <v>4991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4981</v>
      </c>
      <c r="B1471" t="s">
        <v>7382</v>
      </c>
      <c r="C1471">
        <v>180</v>
      </c>
      <c r="D1471">
        <v>106</v>
      </c>
      <c r="E1471">
        <v>309</v>
      </c>
      <c r="F1471">
        <v>63</v>
      </c>
      <c r="G1471" t="s">
        <v>11040</v>
      </c>
      <c r="H1471">
        <v>327</v>
      </c>
      <c r="I1471">
        <v>28064226</v>
      </c>
      <c r="J1471" t="s">
        <v>5925</v>
      </c>
      <c r="K1471" t="s">
        <v>11041</v>
      </c>
      <c r="L1471" t="s">
        <v>1492</v>
      </c>
      <c r="M1471">
        <v>65044</v>
      </c>
      <c r="N1471">
        <v>561</v>
      </c>
      <c r="O1471" t="s">
        <v>11042</v>
      </c>
      <c r="P1471">
        <v>1</v>
      </c>
      <c r="Q1471" t="s">
        <v>11043</v>
      </c>
      <c r="R1471" t="s">
        <v>11044</v>
      </c>
      <c r="S1471">
        <v>173</v>
      </c>
      <c r="T1471" t="s">
        <v>4989</v>
      </c>
      <c r="U1471" t="s">
        <v>4990</v>
      </c>
      <c r="V1471" t="s">
        <v>4991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4981</v>
      </c>
      <c r="B1472" t="s">
        <v>11045</v>
      </c>
      <c r="C1472">
        <v>93</v>
      </c>
      <c r="D1472">
        <v>76</v>
      </c>
      <c r="E1472">
        <v>2</v>
      </c>
      <c r="F1472">
        <v>72</v>
      </c>
      <c r="G1472" t="s">
        <v>6629</v>
      </c>
      <c r="H1472">
        <v>1000</v>
      </c>
      <c r="I1472">
        <v>19447478</v>
      </c>
      <c r="J1472" t="s">
        <v>11046</v>
      </c>
      <c r="K1472" t="s">
        <v>5290</v>
      </c>
      <c r="L1472" t="s">
        <v>1493</v>
      </c>
      <c r="M1472">
        <v>15788</v>
      </c>
      <c r="N1472">
        <v>1908</v>
      </c>
      <c r="O1472" t="s">
        <v>11047</v>
      </c>
      <c r="P1472">
        <v>0</v>
      </c>
      <c r="Q1472" t="s">
        <v>11048</v>
      </c>
      <c r="R1472" t="s">
        <v>11049</v>
      </c>
      <c r="S1472">
        <v>80</v>
      </c>
      <c r="T1472" t="s">
        <v>4989</v>
      </c>
      <c r="U1472" t="s">
        <v>5006</v>
      </c>
      <c r="V1472" t="s">
        <v>5193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4981</v>
      </c>
      <c r="B1473" t="s">
        <v>8960</v>
      </c>
      <c r="C1473">
        <v>173</v>
      </c>
      <c r="D1473">
        <v>107</v>
      </c>
      <c r="E1473">
        <v>161</v>
      </c>
      <c r="F1473">
        <v>549</v>
      </c>
      <c r="G1473" t="s">
        <v>5718</v>
      </c>
      <c r="H1473">
        <v>21000</v>
      </c>
      <c r="I1473">
        <v>19389454</v>
      </c>
      <c r="J1473" t="s">
        <v>7045</v>
      </c>
      <c r="K1473" t="s">
        <v>5041</v>
      </c>
      <c r="L1473" t="s">
        <v>1494</v>
      </c>
      <c r="M1473">
        <v>54643</v>
      </c>
      <c r="N1473">
        <v>22974</v>
      </c>
      <c r="O1473" t="s">
        <v>11050</v>
      </c>
      <c r="P1473">
        <v>5</v>
      </c>
      <c r="Q1473" t="s">
        <v>11051</v>
      </c>
      <c r="R1473" t="s">
        <v>11052</v>
      </c>
      <c r="S1473">
        <v>335</v>
      </c>
      <c r="T1473" t="s">
        <v>4989</v>
      </c>
      <c r="U1473" t="s">
        <v>4990</v>
      </c>
      <c r="V1473" t="s">
        <v>5452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4981</v>
      </c>
      <c r="B1474" t="s">
        <v>11053</v>
      </c>
      <c r="C1474">
        <v>121</v>
      </c>
      <c r="D1474">
        <v>82</v>
      </c>
      <c r="E1474">
        <v>82</v>
      </c>
      <c r="F1474">
        <v>418</v>
      </c>
      <c r="G1474" t="s">
        <v>8380</v>
      </c>
      <c r="H1474">
        <v>1000</v>
      </c>
      <c r="I1474">
        <v>25871834</v>
      </c>
      <c r="J1474" t="s">
        <v>11054</v>
      </c>
      <c r="K1474" t="s">
        <v>11055</v>
      </c>
      <c r="L1474" t="s">
        <v>1495</v>
      </c>
      <c r="M1474">
        <v>52052</v>
      </c>
      <c r="N1474">
        <v>3266</v>
      </c>
      <c r="O1474" t="s">
        <v>11056</v>
      </c>
      <c r="P1474">
        <v>6</v>
      </c>
      <c r="Q1474" t="s">
        <v>11057</v>
      </c>
      <c r="R1474" t="s">
        <v>11058</v>
      </c>
      <c r="S1474">
        <v>173</v>
      </c>
      <c r="T1474" t="s">
        <v>4989</v>
      </c>
      <c r="U1474" t="s">
        <v>4990</v>
      </c>
      <c r="V1474" t="s">
        <v>4991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4981</v>
      </c>
      <c r="B1475" t="s">
        <v>11059</v>
      </c>
      <c r="C1475">
        <v>298</v>
      </c>
      <c r="D1475">
        <v>109</v>
      </c>
      <c r="E1475">
        <v>90</v>
      </c>
      <c r="F1475">
        <v>344</v>
      </c>
      <c r="G1475" t="s">
        <v>9087</v>
      </c>
      <c r="H1475">
        <v>1000</v>
      </c>
      <c r="I1475">
        <v>19692608</v>
      </c>
      <c r="J1475" t="s">
        <v>6716</v>
      </c>
      <c r="K1475" t="s">
        <v>11060</v>
      </c>
      <c r="L1475" t="s">
        <v>1496</v>
      </c>
      <c r="M1475">
        <v>63548</v>
      </c>
      <c r="N1475">
        <v>2073</v>
      </c>
      <c r="O1475" t="s">
        <v>11061</v>
      </c>
      <c r="P1475">
        <v>3</v>
      </c>
      <c r="Q1475" t="s">
        <v>11062</v>
      </c>
      <c r="R1475" t="s">
        <v>11063</v>
      </c>
      <c r="S1475">
        <v>134</v>
      </c>
      <c r="T1475" t="s">
        <v>4989</v>
      </c>
      <c r="U1475" t="s">
        <v>4990</v>
      </c>
      <c r="V1475" t="s">
        <v>5452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4981</v>
      </c>
      <c r="B1476" t="s">
        <v>10065</v>
      </c>
      <c r="C1476">
        <v>158</v>
      </c>
      <c r="D1476">
        <v>99</v>
      </c>
      <c r="E1476">
        <v>0</v>
      </c>
      <c r="F1476">
        <v>520</v>
      </c>
      <c r="G1476" t="s">
        <v>11064</v>
      </c>
      <c r="H1476">
        <v>1000</v>
      </c>
      <c r="I1476">
        <v>19294901</v>
      </c>
      <c r="J1476" t="s">
        <v>11065</v>
      </c>
      <c r="K1476" t="s">
        <v>11066</v>
      </c>
      <c r="L1476" t="s">
        <v>1497</v>
      </c>
      <c r="M1476">
        <v>26126</v>
      </c>
      <c r="N1476">
        <v>2535</v>
      </c>
      <c r="O1476" t="s">
        <v>9161</v>
      </c>
      <c r="P1476">
        <v>0</v>
      </c>
      <c r="Q1476" t="s">
        <v>11067</v>
      </c>
      <c r="R1476" t="s">
        <v>11068</v>
      </c>
      <c r="S1476">
        <v>325</v>
      </c>
      <c r="T1476" t="s">
        <v>4989</v>
      </c>
      <c r="U1476" t="s">
        <v>4990</v>
      </c>
      <c r="V1476" t="s">
        <v>4991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4981</v>
      </c>
      <c r="B1477" t="s">
        <v>8550</v>
      </c>
      <c r="C1477">
        <v>248</v>
      </c>
      <c r="D1477">
        <v>91</v>
      </c>
      <c r="E1477">
        <v>192</v>
      </c>
      <c r="F1477">
        <v>346</v>
      </c>
      <c r="G1477" t="s">
        <v>9209</v>
      </c>
      <c r="H1477">
        <v>23000</v>
      </c>
      <c r="I1477">
        <v>20275446</v>
      </c>
      <c r="J1477" t="s">
        <v>5241</v>
      </c>
      <c r="K1477" t="s">
        <v>5011</v>
      </c>
      <c r="L1477" t="s">
        <v>1498</v>
      </c>
      <c r="M1477">
        <v>95274</v>
      </c>
      <c r="N1477">
        <v>24669</v>
      </c>
      <c r="O1477" t="s">
        <v>5728</v>
      </c>
      <c r="P1477">
        <v>0</v>
      </c>
      <c r="Q1477" t="s">
        <v>11069</v>
      </c>
      <c r="R1477" t="s">
        <v>11070</v>
      </c>
      <c r="S1477">
        <v>178</v>
      </c>
      <c r="T1477" t="s">
        <v>4989</v>
      </c>
      <c r="U1477" t="s">
        <v>4990</v>
      </c>
      <c r="V1477" t="s">
        <v>4991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4981</v>
      </c>
      <c r="B1478" t="s">
        <v>10015</v>
      </c>
      <c r="C1478">
        <v>155</v>
      </c>
      <c r="D1478">
        <v>87</v>
      </c>
      <c r="E1478">
        <v>98</v>
      </c>
      <c r="F1478">
        <v>253</v>
      </c>
      <c r="G1478" t="s">
        <v>11071</v>
      </c>
      <c r="H1478">
        <v>472</v>
      </c>
      <c r="I1478">
        <v>34507079</v>
      </c>
      <c r="J1478" t="s">
        <v>6409</v>
      </c>
      <c r="K1478" t="s">
        <v>11072</v>
      </c>
      <c r="L1478" t="s">
        <v>1499</v>
      </c>
      <c r="M1478">
        <v>34948</v>
      </c>
      <c r="N1478">
        <v>1679</v>
      </c>
      <c r="O1478" t="s">
        <v>11073</v>
      </c>
      <c r="P1478">
        <v>2</v>
      </c>
      <c r="Q1478" t="s">
        <v>11074</v>
      </c>
      <c r="R1478" t="s">
        <v>11075</v>
      </c>
      <c r="S1478">
        <v>118</v>
      </c>
      <c r="T1478" t="s">
        <v>4989</v>
      </c>
      <c r="U1478" t="s">
        <v>4990</v>
      </c>
      <c r="V1478" t="s">
        <v>4991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4981</v>
      </c>
      <c r="B1479" t="s">
        <v>8848</v>
      </c>
      <c r="C1479">
        <v>105</v>
      </c>
      <c r="D1479">
        <v>125</v>
      </c>
      <c r="E1479">
        <v>159</v>
      </c>
      <c r="F1479">
        <v>39</v>
      </c>
      <c r="G1479" t="s">
        <v>11076</v>
      </c>
      <c r="H1479">
        <v>3000</v>
      </c>
      <c r="I1479">
        <v>18306166</v>
      </c>
      <c r="J1479" t="s">
        <v>5978</v>
      </c>
      <c r="K1479" t="s">
        <v>5512</v>
      </c>
      <c r="L1479" t="s">
        <v>1500</v>
      </c>
      <c r="M1479">
        <v>28130</v>
      </c>
      <c r="N1479">
        <v>3142</v>
      </c>
      <c r="O1479" t="s">
        <v>11077</v>
      </c>
      <c r="P1479">
        <v>2</v>
      </c>
      <c r="Q1479" t="s">
        <v>11078</v>
      </c>
      <c r="R1479" t="s">
        <v>11079</v>
      </c>
      <c r="S1479">
        <v>215</v>
      </c>
      <c r="T1479" t="s">
        <v>4989</v>
      </c>
      <c r="U1479" t="s">
        <v>5006</v>
      </c>
      <c r="V1479" t="s">
        <v>4991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4981</v>
      </c>
      <c r="B1480" t="s">
        <v>8052</v>
      </c>
      <c r="C1480">
        <v>224</v>
      </c>
      <c r="D1480">
        <v>118</v>
      </c>
      <c r="E1480">
        <v>138</v>
      </c>
      <c r="F1480">
        <v>458</v>
      </c>
      <c r="G1480" t="s">
        <v>5279</v>
      </c>
      <c r="H1480">
        <v>26000</v>
      </c>
      <c r="I1480">
        <v>17609982</v>
      </c>
      <c r="J1480" t="s">
        <v>6291</v>
      </c>
      <c r="K1480" t="s">
        <v>5242</v>
      </c>
      <c r="L1480" t="s">
        <v>1501</v>
      </c>
      <c r="M1480">
        <v>90046</v>
      </c>
      <c r="N1480">
        <v>28479</v>
      </c>
      <c r="O1480" t="s">
        <v>11080</v>
      </c>
      <c r="P1480">
        <v>0</v>
      </c>
      <c r="Q1480" t="s">
        <v>11081</v>
      </c>
      <c r="R1480" t="s">
        <v>11082</v>
      </c>
      <c r="S1480">
        <v>141</v>
      </c>
      <c r="T1480" t="s">
        <v>4989</v>
      </c>
      <c r="U1480" t="s">
        <v>4990</v>
      </c>
      <c r="V1480" t="s">
        <v>5452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4981</v>
      </c>
      <c r="B1481" t="s">
        <v>9188</v>
      </c>
      <c r="C1481">
        <v>129</v>
      </c>
      <c r="D1481">
        <v>98</v>
      </c>
      <c r="E1481">
        <v>12</v>
      </c>
      <c r="F1481">
        <v>663</v>
      </c>
      <c r="G1481" t="s">
        <v>5170</v>
      </c>
      <c r="H1481">
        <v>4000</v>
      </c>
      <c r="I1481">
        <v>16831505</v>
      </c>
      <c r="J1481" t="s">
        <v>8149</v>
      </c>
      <c r="K1481" t="s">
        <v>5029</v>
      </c>
      <c r="L1481" t="s">
        <v>1502</v>
      </c>
      <c r="M1481">
        <v>51842</v>
      </c>
      <c r="N1481">
        <v>9330</v>
      </c>
      <c r="O1481" t="s">
        <v>11083</v>
      </c>
      <c r="P1481">
        <v>1</v>
      </c>
      <c r="Q1481" t="s">
        <v>11084</v>
      </c>
      <c r="R1481" t="s">
        <v>11085</v>
      </c>
      <c r="S1481">
        <v>173</v>
      </c>
      <c r="T1481" t="s">
        <v>4989</v>
      </c>
      <c r="U1481" t="s">
        <v>5006</v>
      </c>
      <c r="V1481" t="s">
        <v>4991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4981</v>
      </c>
      <c r="B1482" t="s">
        <v>9870</v>
      </c>
      <c r="C1482">
        <v>101</v>
      </c>
      <c r="D1482">
        <v>92</v>
      </c>
      <c r="E1482">
        <v>16</v>
      </c>
      <c r="F1482">
        <v>734</v>
      </c>
      <c r="G1482" t="s">
        <v>11086</v>
      </c>
      <c r="H1482">
        <v>3000</v>
      </c>
      <c r="I1482">
        <v>17596256</v>
      </c>
      <c r="J1482" t="s">
        <v>7473</v>
      </c>
      <c r="K1482" t="s">
        <v>5380</v>
      </c>
      <c r="L1482" t="s">
        <v>1503</v>
      </c>
      <c r="M1482">
        <v>12399</v>
      </c>
      <c r="N1482">
        <v>6327</v>
      </c>
      <c r="O1482" t="s">
        <v>11087</v>
      </c>
      <c r="P1482">
        <v>1</v>
      </c>
      <c r="Q1482" t="s">
        <v>11088</v>
      </c>
      <c r="R1482" t="s">
        <v>11089</v>
      </c>
      <c r="S1482">
        <v>84</v>
      </c>
      <c r="T1482" t="s">
        <v>4989</v>
      </c>
      <c r="U1482" t="s">
        <v>4990</v>
      </c>
      <c r="V1482" t="s">
        <v>5039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4981</v>
      </c>
      <c r="B1483" t="s">
        <v>11090</v>
      </c>
      <c r="C1483">
        <v>145</v>
      </c>
      <c r="D1483">
        <v>93</v>
      </c>
      <c r="E1483">
        <v>0</v>
      </c>
      <c r="F1483">
        <v>174</v>
      </c>
      <c r="G1483" t="s">
        <v>11091</v>
      </c>
      <c r="H1483">
        <v>465</v>
      </c>
      <c r="J1483" t="s">
        <v>8369</v>
      </c>
      <c r="K1483" t="s">
        <v>7982</v>
      </c>
      <c r="L1483" t="s">
        <v>1504</v>
      </c>
      <c r="M1483">
        <v>11482</v>
      </c>
      <c r="N1483">
        <v>1361</v>
      </c>
      <c r="O1483" t="s">
        <v>11092</v>
      </c>
      <c r="P1483">
        <v>1</v>
      </c>
      <c r="Q1483" t="s">
        <v>11093</v>
      </c>
      <c r="R1483" t="s">
        <v>11094</v>
      </c>
      <c r="S1483">
        <v>82</v>
      </c>
      <c r="T1483" t="s">
        <v>4989</v>
      </c>
      <c r="U1483" t="s">
        <v>5271</v>
      </c>
      <c r="V1483" t="s">
        <v>5452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4981</v>
      </c>
      <c r="B1484" t="s">
        <v>11095</v>
      </c>
      <c r="C1484">
        <v>57</v>
      </c>
      <c r="D1484">
        <v>116</v>
      </c>
      <c r="E1484">
        <v>170</v>
      </c>
      <c r="F1484">
        <v>136</v>
      </c>
      <c r="G1484" t="s">
        <v>6807</v>
      </c>
      <c r="H1484">
        <v>14000</v>
      </c>
      <c r="J1484" t="s">
        <v>4994</v>
      </c>
      <c r="K1484" t="s">
        <v>5152</v>
      </c>
      <c r="L1484" t="s">
        <v>1505</v>
      </c>
      <c r="M1484">
        <v>23351</v>
      </c>
      <c r="N1484">
        <v>14744</v>
      </c>
      <c r="O1484" t="s">
        <v>11096</v>
      </c>
      <c r="P1484">
        <v>1</v>
      </c>
      <c r="Q1484" t="s">
        <v>11097</v>
      </c>
      <c r="R1484" t="s">
        <v>11098</v>
      </c>
      <c r="S1484">
        <v>178</v>
      </c>
      <c r="T1484" t="s">
        <v>4989</v>
      </c>
      <c r="U1484" t="s">
        <v>5006</v>
      </c>
      <c r="V1484" t="s">
        <v>5039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4981</v>
      </c>
      <c r="B1485" t="s">
        <v>8261</v>
      </c>
      <c r="C1485">
        <v>227</v>
      </c>
      <c r="D1485">
        <v>92</v>
      </c>
      <c r="E1485">
        <v>0</v>
      </c>
      <c r="F1485">
        <v>10000</v>
      </c>
      <c r="G1485" t="s">
        <v>5400</v>
      </c>
      <c r="H1485">
        <v>11000</v>
      </c>
      <c r="I1485">
        <v>14998070</v>
      </c>
      <c r="J1485" t="s">
        <v>11099</v>
      </c>
      <c r="K1485" t="s">
        <v>6921</v>
      </c>
      <c r="L1485" t="s">
        <v>1506</v>
      </c>
      <c r="M1485">
        <v>41170</v>
      </c>
      <c r="N1485">
        <v>32875</v>
      </c>
      <c r="O1485" t="s">
        <v>5112</v>
      </c>
      <c r="P1485">
        <v>3</v>
      </c>
      <c r="Q1485" t="s">
        <v>11100</v>
      </c>
      <c r="R1485" t="s">
        <v>11101</v>
      </c>
      <c r="S1485">
        <v>298</v>
      </c>
      <c r="T1485" t="s">
        <v>4989</v>
      </c>
      <c r="U1485" t="s">
        <v>4990</v>
      </c>
      <c r="V1485" t="s">
        <v>5452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4981</v>
      </c>
      <c r="B1486" t="s">
        <v>6840</v>
      </c>
      <c r="C1486">
        <v>13</v>
      </c>
      <c r="D1486">
        <v>115</v>
      </c>
      <c r="E1486">
        <v>468</v>
      </c>
      <c r="F1486">
        <v>150</v>
      </c>
      <c r="G1486" t="s">
        <v>11102</v>
      </c>
      <c r="H1486">
        <v>605</v>
      </c>
      <c r="I1486">
        <v>14587732</v>
      </c>
      <c r="J1486" t="s">
        <v>6540</v>
      </c>
      <c r="K1486" t="s">
        <v>11103</v>
      </c>
      <c r="L1486" t="s">
        <v>1507</v>
      </c>
      <c r="M1486">
        <v>4795</v>
      </c>
      <c r="N1486">
        <v>1290</v>
      </c>
      <c r="O1486" t="s">
        <v>11104</v>
      </c>
      <c r="P1486">
        <v>3</v>
      </c>
      <c r="Q1486" t="s">
        <v>11105</v>
      </c>
      <c r="R1486" t="s">
        <v>11106</v>
      </c>
      <c r="S1486">
        <v>39</v>
      </c>
      <c r="T1486" t="s">
        <v>4989</v>
      </c>
      <c r="U1486" t="s">
        <v>4990</v>
      </c>
      <c r="V1486" t="s">
        <v>4991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4981</v>
      </c>
      <c r="B1487" t="s">
        <v>10271</v>
      </c>
      <c r="C1487">
        <v>171</v>
      </c>
      <c r="D1487">
        <v>120</v>
      </c>
      <c r="E1487">
        <v>52</v>
      </c>
      <c r="F1487">
        <v>134</v>
      </c>
      <c r="G1487" t="s">
        <v>10272</v>
      </c>
      <c r="H1487">
        <v>553</v>
      </c>
      <c r="I1487">
        <v>18317151</v>
      </c>
      <c r="J1487" t="s">
        <v>10150</v>
      </c>
      <c r="K1487" t="s">
        <v>7379</v>
      </c>
      <c r="L1487" t="s">
        <v>1508</v>
      </c>
      <c r="M1487">
        <v>55630</v>
      </c>
      <c r="N1487">
        <v>1082</v>
      </c>
      <c r="O1487" t="s">
        <v>8994</v>
      </c>
      <c r="P1487">
        <v>1</v>
      </c>
      <c r="Q1487" t="s">
        <v>11107</v>
      </c>
      <c r="R1487" t="s">
        <v>11108</v>
      </c>
      <c r="S1487">
        <v>200</v>
      </c>
      <c r="T1487" t="s">
        <v>4989</v>
      </c>
      <c r="U1487" t="s">
        <v>4990</v>
      </c>
      <c r="V1487" t="s">
        <v>5452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4981</v>
      </c>
      <c r="B1488" t="s">
        <v>11109</v>
      </c>
      <c r="C1488">
        <v>119</v>
      </c>
      <c r="D1488">
        <v>111</v>
      </c>
      <c r="E1488">
        <v>529</v>
      </c>
      <c r="F1488">
        <v>505</v>
      </c>
      <c r="G1488" t="s">
        <v>6056</v>
      </c>
      <c r="H1488">
        <v>18000</v>
      </c>
      <c r="I1488">
        <v>11405825</v>
      </c>
      <c r="J1488" t="s">
        <v>30</v>
      </c>
      <c r="K1488" t="s">
        <v>5061</v>
      </c>
      <c r="L1488" t="s">
        <v>1509</v>
      </c>
      <c r="M1488">
        <v>28542</v>
      </c>
      <c r="N1488">
        <v>19805</v>
      </c>
      <c r="O1488" t="s">
        <v>11110</v>
      </c>
      <c r="P1488">
        <v>3</v>
      </c>
      <c r="Q1488" t="s">
        <v>11111</v>
      </c>
      <c r="R1488" t="s">
        <v>11112</v>
      </c>
      <c r="S1488">
        <v>208</v>
      </c>
      <c r="T1488" t="s">
        <v>4989</v>
      </c>
      <c r="U1488" t="s">
        <v>4990</v>
      </c>
      <c r="V1488" t="s">
        <v>5452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4981</v>
      </c>
      <c r="B1489" t="s">
        <v>7146</v>
      </c>
      <c r="C1489">
        <v>44</v>
      </c>
      <c r="D1489">
        <v>94</v>
      </c>
      <c r="E1489">
        <v>10</v>
      </c>
      <c r="F1489">
        <v>141</v>
      </c>
      <c r="G1489" t="s">
        <v>6045</v>
      </c>
      <c r="H1489">
        <v>694</v>
      </c>
      <c r="I1489">
        <v>13264986</v>
      </c>
      <c r="J1489" t="s">
        <v>11113</v>
      </c>
      <c r="K1489" t="s">
        <v>9362</v>
      </c>
      <c r="L1489" t="s">
        <v>1510</v>
      </c>
      <c r="M1489">
        <v>12077</v>
      </c>
      <c r="N1489">
        <v>1668</v>
      </c>
      <c r="O1489" t="s">
        <v>6686</v>
      </c>
      <c r="P1489">
        <v>2</v>
      </c>
      <c r="Q1489" t="s">
        <v>11114</v>
      </c>
      <c r="R1489" t="s">
        <v>11115</v>
      </c>
      <c r="S1489">
        <v>162</v>
      </c>
      <c r="T1489" t="s">
        <v>4989</v>
      </c>
      <c r="U1489" t="s">
        <v>4990</v>
      </c>
      <c r="V1489" t="s">
        <v>4991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4981</v>
      </c>
      <c r="B1490" t="s">
        <v>11116</v>
      </c>
      <c r="C1490">
        <v>188</v>
      </c>
      <c r="D1490">
        <v>100</v>
      </c>
      <c r="E1490">
        <v>212</v>
      </c>
      <c r="F1490">
        <v>919</v>
      </c>
      <c r="G1490" t="s">
        <v>5290</v>
      </c>
      <c r="H1490">
        <v>2000</v>
      </c>
      <c r="I1490">
        <v>10991381</v>
      </c>
      <c r="J1490" t="s">
        <v>9910</v>
      </c>
      <c r="K1490" t="s">
        <v>11117</v>
      </c>
      <c r="L1490" t="s">
        <v>1511</v>
      </c>
      <c r="M1490">
        <v>44931</v>
      </c>
      <c r="N1490">
        <v>5890</v>
      </c>
      <c r="O1490" t="s">
        <v>5133</v>
      </c>
      <c r="P1490">
        <v>1</v>
      </c>
      <c r="Q1490" t="s">
        <v>11118</v>
      </c>
      <c r="R1490" t="s">
        <v>11119</v>
      </c>
      <c r="S1490">
        <v>100</v>
      </c>
      <c r="T1490" t="s">
        <v>4989</v>
      </c>
      <c r="U1490" t="s">
        <v>5006</v>
      </c>
      <c r="V1490" t="s">
        <v>5039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4981</v>
      </c>
      <c r="B1491" t="s">
        <v>6356</v>
      </c>
      <c r="C1491">
        <v>166</v>
      </c>
      <c r="D1491">
        <v>101</v>
      </c>
      <c r="E1491">
        <v>57</v>
      </c>
      <c r="F1491">
        <v>230</v>
      </c>
      <c r="G1491" t="s">
        <v>11120</v>
      </c>
      <c r="H1491">
        <v>1000</v>
      </c>
      <c r="I1491">
        <v>10268846</v>
      </c>
      <c r="J1491" t="s">
        <v>5960</v>
      </c>
      <c r="K1491" t="s">
        <v>6778</v>
      </c>
      <c r="L1491" t="s">
        <v>1512</v>
      </c>
      <c r="M1491">
        <v>31918</v>
      </c>
      <c r="N1491">
        <v>1947</v>
      </c>
      <c r="O1491" t="s">
        <v>11121</v>
      </c>
      <c r="P1491">
        <v>1</v>
      </c>
      <c r="Q1491" t="s">
        <v>11122</v>
      </c>
      <c r="R1491" t="s">
        <v>11123</v>
      </c>
      <c r="S1491">
        <v>142</v>
      </c>
      <c r="T1491" t="s">
        <v>4989</v>
      </c>
      <c r="U1491" t="s">
        <v>4990</v>
      </c>
      <c r="V1491" t="s">
        <v>5452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4981</v>
      </c>
      <c r="B1492" t="s">
        <v>8984</v>
      </c>
      <c r="C1492">
        <v>584</v>
      </c>
      <c r="D1492">
        <v>139</v>
      </c>
      <c r="E1492">
        <v>0</v>
      </c>
      <c r="F1492">
        <v>687</v>
      </c>
      <c r="G1492" t="s">
        <v>5346</v>
      </c>
      <c r="H1492">
        <v>11000</v>
      </c>
      <c r="I1492">
        <v>13303319</v>
      </c>
      <c r="J1492" t="s">
        <v>9283</v>
      </c>
      <c r="K1492" t="s">
        <v>5246</v>
      </c>
      <c r="L1492" t="s">
        <v>1513</v>
      </c>
      <c r="M1492">
        <v>136367</v>
      </c>
      <c r="N1492">
        <v>13021</v>
      </c>
      <c r="O1492" t="s">
        <v>5607</v>
      </c>
      <c r="P1492">
        <v>0</v>
      </c>
      <c r="Q1492" t="s">
        <v>11124</v>
      </c>
      <c r="R1492" t="s">
        <v>11125</v>
      </c>
      <c r="S1492">
        <v>975</v>
      </c>
      <c r="T1492" t="s">
        <v>4989</v>
      </c>
      <c r="U1492" t="s">
        <v>4990</v>
      </c>
      <c r="V1492" t="s">
        <v>4991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4981</v>
      </c>
      <c r="B1493" t="s">
        <v>11126</v>
      </c>
      <c r="C1493">
        <v>67</v>
      </c>
      <c r="D1493">
        <v>91</v>
      </c>
      <c r="E1493">
        <v>85</v>
      </c>
      <c r="F1493">
        <v>105</v>
      </c>
      <c r="G1493" t="s">
        <v>11127</v>
      </c>
      <c r="H1493">
        <v>635</v>
      </c>
      <c r="I1493">
        <v>10076136</v>
      </c>
      <c r="J1493" t="s">
        <v>6393</v>
      </c>
      <c r="K1493" t="s">
        <v>11128</v>
      </c>
      <c r="L1493" t="s">
        <v>1514</v>
      </c>
      <c r="M1493">
        <v>11512</v>
      </c>
      <c r="N1493">
        <v>1352</v>
      </c>
      <c r="O1493" t="s">
        <v>11129</v>
      </c>
      <c r="P1493">
        <v>0</v>
      </c>
      <c r="Q1493" t="s">
        <v>11130</v>
      </c>
      <c r="R1493" t="s">
        <v>11131</v>
      </c>
      <c r="S1493">
        <v>141</v>
      </c>
      <c r="T1493" t="s">
        <v>4989</v>
      </c>
      <c r="U1493" t="s">
        <v>11132</v>
      </c>
      <c r="V1493" t="s">
        <v>5452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4981</v>
      </c>
      <c r="B1494" t="s">
        <v>5386</v>
      </c>
      <c r="C1494">
        <v>233</v>
      </c>
      <c r="D1494">
        <v>109</v>
      </c>
      <c r="E1494">
        <v>453</v>
      </c>
      <c r="F1494">
        <v>120</v>
      </c>
      <c r="G1494" t="s">
        <v>8427</v>
      </c>
      <c r="H1494">
        <v>1000</v>
      </c>
      <c r="I1494">
        <v>10499968</v>
      </c>
      <c r="J1494" t="s">
        <v>5350</v>
      </c>
      <c r="K1494" t="s">
        <v>5249</v>
      </c>
      <c r="L1494" t="s">
        <v>1515</v>
      </c>
      <c r="M1494">
        <v>47498</v>
      </c>
      <c r="N1494">
        <v>1458</v>
      </c>
      <c r="O1494" t="s">
        <v>11133</v>
      </c>
      <c r="P1494">
        <v>3</v>
      </c>
      <c r="Q1494" t="s">
        <v>11134</v>
      </c>
      <c r="R1494" t="s">
        <v>11135</v>
      </c>
      <c r="S1494">
        <v>212</v>
      </c>
      <c r="T1494" t="s">
        <v>4989</v>
      </c>
      <c r="U1494" t="s">
        <v>4990</v>
      </c>
      <c r="V1494" t="s">
        <v>5452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4981</v>
      </c>
      <c r="B1495" t="s">
        <v>9090</v>
      </c>
      <c r="C1495">
        <v>112</v>
      </c>
      <c r="D1495">
        <v>102</v>
      </c>
      <c r="E1495">
        <v>241</v>
      </c>
      <c r="F1495">
        <v>127</v>
      </c>
      <c r="G1495" t="s">
        <v>5120</v>
      </c>
      <c r="H1495">
        <v>13000</v>
      </c>
      <c r="I1495">
        <v>7659747</v>
      </c>
      <c r="J1495" t="s">
        <v>5925</v>
      </c>
      <c r="K1495" t="s">
        <v>5349</v>
      </c>
      <c r="L1495" t="s">
        <v>1516</v>
      </c>
      <c r="M1495">
        <v>14962</v>
      </c>
      <c r="N1495">
        <v>14165</v>
      </c>
      <c r="O1495" t="s">
        <v>11136</v>
      </c>
      <c r="P1495">
        <v>1</v>
      </c>
      <c r="Q1495" t="s">
        <v>11137</v>
      </c>
      <c r="R1495" t="s">
        <v>11138</v>
      </c>
      <c r="S1495">
        <v>204</v>
      </c>
      <c r="T1495" t="s">
        <v>4989</v>
      </c>
      <c r="U1495" t="s">
        <v>4990</v>
      </c>
      <c r="V1495" t="s">
        <v>5452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4981</v>
      </c>
      <c r="B1496" t="s">
        <v>11139</v>
      </c>
      <c r="C1496">
        <v>151</v>
      </c>
      <c r="D1496">
        <v>103</v>
      </c>
      <c r="E1496">
        <v>189</v>
      </c>
      <c r="F1496">
        <v>766</v>
      </c>
      <c r="G1496" t="s">
        <v>5791</v>
      </c>
      <c r="H1496">
        <v>3000</v>
      </c>
      <c r="I1496">
        <v>7948159</v>
      </c>
      <c r="J1496" t="s">
        <v>5350</v>
      </c>
      <c r="K1496" t="s">
        <v>9378</v>
      </c>
      <c r="L1496" t="s">
        <v>1517</v>
      </c>
      <c r="M1496">
        <v>48999</v>
      </c>
      <c r="N1496">
        <v>6563</v>
      </c>
      <c r="O1496" t="s">
        <v>5766</v>
      </c>
      <c r="P1496">
        <v>1</v>
      </c>
      <c r="Q1496" t="s">
        <v>11140</v>
      </c>
      <c r="R1496" t="s">
        <v>11141</v>
      </c>
      <c r="S1496">
        <v>280</v>
      </c>
      <c r="T1496" t="s">
        <v>4989</v>
      </c>
      <c r="U1496" t="s">
        <v>4990</v>
      </c>
      <c r="V1496" t="s">
        <v>5452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4981</v>
      </c>
      <c r="B1497" t="s">
        <v>9113</v>
      </c>
      <c r="C1497">
        <v>63</v>
      </c>
      <c r="D1497">
        <v>83</v>
      </c>
      <c r="E1497">
        <v>12</v>
      </c>
      <c r="F1497">
        <v>690</v>
      </c>
      <c r="G1497" t="s">
        <v>5718</v>
      </c>
      <c r="H1497">
        <v>2000</v>
      </c>
      <c r="I1497">
        <v>11631245</v>
      </c>
      <c r="J1497" t="s">
        <v>11142</v>
      </c>
      <c r="K1497" t="s">
        <v>8526</v>
      </c>
      <c r="L1497" t="s">
        <v>1518</v>
      </c>
      <c r="M1497">
        <v>15015</v>
      </c>
      <c r="N1497">
        <v>5022</v>
      </c>
      <c r="O1497" t="s">
        <v>10024</v>
      </c>
      <c r="P1497">
        <v>5</v>
      </c>
      <c r="Q1497" t="s">
        <v>11143</v>
      </c>
      <c r="R1497" t="s">
        <v>11144</v>
      </c>
      <c r="S1497">
        <v>113</v>
      </c>
      <c r="T1497" t="s">
        <v>4989</v>
      </c>
      <c r="U1497" t="s">
        <v>4990</v>
      </c>
      <c r="V1497" t="s">
        <v>5039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4981</v>
      </c>
      <c r="B1498" t="s">
        <v>5326</v>
      </c>
      <c r="C1498">
        <v>335</v>
      </c>
      <c r="D1498">
        <v>123</v>
      </c>
      <c r="E1498">
        <v>0</v>
      </c>
      <c r="F1498">
        <v>6</v>
      </c>
      <c r="G1498" t="s">
        <v>11145</v>
      </c>
      <c r="H1498">
        <v>23000</v>
      </c>
      <c r="I1498">
        <v>10137502</v>
      </c>
      <c r="J1498" t="s">
        <v>11146</v>
      </c>
      <c r="K1498" t="s">
        <v>5011</v>
      </c>
      <c r="L1498" t="s">
        <v>1519</v>
      </c>
      <c r="M1498">
        <v>77394</v>
      </c>
      <c r="N1498">
        <v>23031</v>
      </c>
      <c r="O1498" t="s">
        <v>11147</v>
      </c>
      <c r="P1498">
        <v>0</v>
      </c>
      <c r="Q1498" t="s">
        <v>11148</v>
      </c>
      <c r="R1498" t="s">
        <v>11149</v>
      </c>
      <c r="S1498">
        <v>195</v>
      </c>
      <c r="T1498" t="s">
        <v>4989</v>
      </c>
      <c r="U1498" t="s">
        <v>4990</v>
      </c>
      <c r="V1498" t="s">
        <v>5039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4981</v>
      </c>
      <c r="B1499" t="s">
        <v>11150</v>
      </c>
      <c r="C1499">
        <v>24</v>
      </c>
      <c r="D1499">
        <v>101</v>
      </c>
      <c r="E1499">
        <v>31</v>
      </c>
      <c r="F1499">
        <v>448</v>
      </c>
      <c r="G1499" t="s">
        <v>11151</v>
      </c>
      <c r="H1499">
        <v>690</v>
      </c>
      <c r="I1499">
        <v>6448817</v>
      </c>
      <c r="J1499" t="s">
        <v>4994</v>
      </c>
      <c r="K1499" t="s">
        <v>11152</v>
      </c>
      <c r="L1499" t="s">
        <v>1520</v>
      </c>
      <c r="M1499">
        <v>2189</v>
      </c>
      <c r="N1499">
        <v>1993</v>
      </c>
      <c r="O1499" t="s">
        <v>11153</v>
      </c>
      <c r="P1499">
        <v>0</v>
      </c>
      <c r="Q1499" t="s">
        <v>11154</v>
      </c>
      <c r="R1499" t="s">
        <v>11155</v>
      </c>
      <c r="S1499">
        <v>31</v>
      </c>
      <c r="T1499" t="s">
        <v>4989</v>
      </c>
      <c r="U1499" t="s">
        <v>4990</v>
      </c>
      <c r="V1499" t="s">
        <v>5039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4981</v>
      </c>
      <c r="B1500" t="s">
        <v>5117</v>
      </c>
      <c r="C1500">
        <v>147</v>
      </c>
      <c r="D1500">
        <v>117</v>
      </c>
      <c r="E1500">
        <v>0</v>
      </c>
      <c r="F1500">
        <v>567</v>
      </c>
      <c r="G1500" t="s">
        <v>5163</v>
      </c>
      <c r="H1500">
        <v>883</v>
      </c>
      <c r="I1500">
        <v>7458269</v>
      </c>
      <c r="J1500" t="s">
        <v>6134</v>
      </c>
      <c r="K1500" t="s">
        <v>6213</v>
      </c>
      <c r="L1500" t="s">
        <v>1521</v>
      </c>
      <c r="M1500">
        <v>70698</v>
      </c>
      <c r="N1500">
        <v>3611</v>
      </c>
      <c r="O1500" t="s">
        <v>5273</v>
      </c>
      <c r="P1500">
        <v>1</v>
      </c>
      <c r="Q1500" t="s">
        <v>11156</v>
      </c>
      <c r="R1500" t="s">
        <v>11157</v>
      </c>
      <c r="S1500">
        <v>196</v>
      </c>
      <c r="T1500" t="s">
        <v>4989</v>
      </c>
      <c r="U1500" t="s">
        <v>4990</v>
      </c>
      <c r="V1500" t="s">
        <v>4991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4981</v>
      </c>
      <c r="C1501">
        <v>51</v>
      </c>
      <c r="D1501">
        <v>60</v>
      </c>
      <c r="F1501">
        <v>256</v>
      </c>
      <c r="G1501" t="s">
        <v>7844</v>
      </c>
      <c r="H1501">
        <v>2000</v>
      </c>
      <c r="J1501" t="s">
        <v>6730</v>
      </c>
      <c r="K1501" t="s">
        <v>5073</v>
      </c>
      <c r="L1501" t="s">
        <v>1522</v>
      </c>
      <c r="M1501">
        <v>70568</v>
      </c>
      <c r="N1501">
        <v>3823</v>
      </c>
      <c r="O1501" t="s">
        <v>11158</v>
      </c>
      <c r="P1501">
        <v>1</v>
      </c>
      <c r="Q1501" t="s">
        <v>11159</v>
      </c>
      <c r="R1501" t="s">
        <v>11160</v>
      </c>
      <c r="S1501">
        <v>105</v>
      </c>
      <c r="T1501" t="s">
        <v>4989</v>
      </c>
      <c r="U1501" t="s">
        <v>5006</v>
      </c>
      <c r="V1501" t="s">
        <v>7129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4981</v>
      </c>
      <c r="B1502" t="s">
        <v>5844</v>
      </c>
      <c r="C1502">
        <v>10</v>
      </c>
      <c r="D1502">
        <v>114</v>
      </c>
      <c r="E1502">
        <v>503</v>
      </c>
      <c r="F1502">
        <v>697</v>
      </c>
      <c r="G1502" t="s">
        <v>8710</v>
      </c>
      <c r="H1502">
        <v>2000</v>
      </c>
      <c r="I1502">
        <v>4651977</v>
      </c>
      <c r="J1502" t="s">
        <v>30</v>
      </c>
      <c r="K1502" t="s">
        <v>6221</v>
      </c>
      <c r="L1502" t="s">
        <v>1523</v>
      </c>
      <c r="M1502">
        <v>10410</v>
      </c>
      <c r="N1502">
        <v>4334</v>
      </c>
      <c r="O1502" t="s">
        <v>7586</v>
      </c>
      <c r="P1502">
        <v>3</v>
      </c>
      <c r="Q1502" t="s">
        <v>11161</v>
      </c>
      <c r="R1502" t="s">
        <v>11162</v>
      </c>
      <c r="S1502">
        <v>71</v>
      </c>
      <c r="T1502" t="s">
        <v>4989</v>
      </c>
      <c r="U1502" t="s">
        <v>4990</v>
      </c>
      <c r="V1502" t="s">
        <v>4991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4981</v>
      </c>
      <c r="B1503" t="s">
        <v>8052</v>
      </c>
      <c r="C1503">
        <v>12</v>
      </c>
      <c r="D1503">
        <v>330</v>
      </c>
      <c r="E1503">
        <v>138</v>
      </c>
      <c r="F1503">
        <v>672</v>
      </c>
      <c r="G1503" t="s">
        <v>10364</v>
      </c>
      <c r="H1503">
        <v>848</v>
      </c>
      <c r="I1503">
        <v>4496583</v>
      </c>
      <c r="J1503" t="s">
        <v>6561</v>
      </c>
      <c r="K1503" t="s">
        <v>5355</v>
      </c>
      <c r="L1503" t="s">
        <v>1524</v>
      </c>
      <c r="M1503">
        <v>23181</v>
      </c>
      <c r="N1503">
        <v>3227</v>
      </c>
      <c r="O1503" t="s">
        <v>6968</v>
      </c>
      <c r="P1503">
        <v>2</v>
      </c>
      <c r="Q1503" t="s">
        <v>11163</v>
      </c>
      <c r="R1503" t="s">
        <v>11164</v>
      </c>
      <c r="S1503">
        <v>129</v>
      </c>
      <c r="T1503" t="s">
        <v>4989</v>
      </c>
      <c r="U1503" t="s">
        <v>4990</v>
      </c>
      <c r="V1503" t="s">
        <v>5452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4981</v>
      </c>
      <c r="B1504" t="s">
        <v>11165</v>
      </c>
      <c r="C1504">
        <v>50</v>
      </c>
      <c r="D1504">
        <v>121</v>
      </c>
      <c r="E1504">
        <v>55</v>
      </c>
      <c r="F1504">
        <v>918</v>
      </c>
      <c r="G1504" t="s">
        <v>5075</v>
      </c>
      <c r="H1504">
        <v>1000</v>
      </c>
      <c r="I1504">
        <v>2221994</v>
      </c>
      <c r="J1504" t="s">
        <v>6113</v>
      </c>
      <c r="K1504" t="s">
        <v>5290</v>
      </c>
      <c r="L1504" t="s">
        <v>1525</v>
      </c>
      <c r="M1504">
        <v>11747</v>
      </c>
      <c r="N1504">
        <v>3125</v>
      </c>
      <c r="O1504" t="s">
        <v>5539</v>
      </c>
      <c r="P1504">
        <v>1</v>
      </c>
      <c r="Q1504" t="s">
        <v>11166</v>
      </c>
      <c r="R1504" t="s">
        <v>11167</v>
      </c>
      <c r="S1504">
        <v>99</v>
      </c>
      <c r="T1504" t="s">
        <v>4989</v>
      </c>
      <c r="U1504" t="s">
        <v>11168</v>
      </c>
      <c r="V1504" t="s">
        <v>5452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4981</v>
      </c>
      <c r="B1505" t="s">
        <v>6815</v>
      </c>
      <c r="C1505">
        <v>149</v>
      </c>
      <c r="D1505">
        <v>114</v>
      </c>
      <c r="E1505">
        <v>0</v>
      </c>
      <c r="F1505">
        <v>115</v>
      </c>
      <c r="G1505" t="s">
        <v>7818</v>
      </c>
      <c r="H1505">
        <v>548</v>
      </c>
      <c r="I1505">
        <v>6592103</v>
      </c>
      <c r="J1505" t="s">
        <v>6730</v>
      </c>
      <c r="K1505" t="s">
        <v>7590</v>
      </c>
      <c r="L1505" t="s">
        <v>1526</v>
      </c>
      <c r="M1505">
        <v>28584</v>
      </c>
      <c r="N1505">
        <v>1005</v>
      </c>
      <c r="O1505" t="s">
        <v>11169</v>
      </c>
      <c r="P1505">
        <v>1</v>
      </c>
      <c r="Q1505" t="s">
        <v>11170</v>
      </c>
      <c r="R1505" t="s">
        <v>11171</v>
      </c>
      <c r="S1505">
        <v>232</v>
      </c>
      <c r="T1505" t="s">
        <v>4989</v>
      </c>
      <c r="U1505" t="s">
        <v>6174</v>
      </c>
      <c r="V1505" t="s">
        <v>5452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5588</v>
      </c>
      <c r="B1506" t="s">
        <v>11172</v>
      </c>
      <c r="C1506">
        <v>24</v>
      </c>
      <c r="D1506">
        <v>156</v>
      </c>
      <c r="E1506">
        <v>278</v>
      </c>
      <c r="F1506">
        <v>249</v>
      </c>
      <c r="G1506" t="s">
        <v>9664</v>
      </c>
      <c r="H1506">
        <v>695</v>
      </c>
      <c r="J1506" t="s">
        <v>7622</v>
      </c>
      <c r="K1506" t="s">
        <v>6362</v>
      </c>
      <c r="L1506" t="s">
        <v>1527</v>
      </c>
      <c r="M1506">
        <v>9852</v>
      </c>
      <c r="N1506">
        <v>1573</v>
      </c>
      <c r="O1506" t="s">
        <v>7534</v>
      </c>
      <c r="P1506">
        <v>0</v>
      </c>
      <c r="Q1506" t="s">
        <v>11173</v>
      </c>
      <c r="R1506" t="s">
        <v>11174</v>
      </c>
      <c r="S1506">
        <v>55</v>
      </c>
      <c r="T1506" t="s">
        <v>4989</v>
      </c>
      <c r="U1506" t="s">
        <v>11175</v>
      </c>
      <c r="V1506" t="s">
        <v>5039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4981</v>
      </c>
      <c r="B1507" t="s">
        <v>11176</v>
      </c>
      <c r="C1507">
        <v>28</v>
      </c>
      <c r="D1507">
        <v>135</v>
      </c>
      <c r="E1507">
        <v>22</v>
      </c>
      <c r="F1507">
        <v>45</v>
      </c>
      <c r="G1507" t="s">
        <v>10529</v>
      </c>
      <c r="H1507">
        <v>837</v>
      </c>
      <c r="I1507">
        <v>1877179</v>
      </c>
      <c r="J1507" t="s">
        <v>5978</v>
      </c>
      <c r="K1507" t="s">
        <v>9166</v>
      </c>
      <c r="L1507" t="s">
        <v>1528</v>
      </c>
      <c r="M1507">
        <v>4885</v>
      </c>
      <c r="N1507">
        <v>1508</v>
      </c>
      <c r="O1507" t="s">
        <v>11177</v>
      </c>
      <c r="P1507">
        <v>1</v>
      </c>
      <c r="Q1507" t="s">
        <v>11178</v>
      </c>
      <c r="R1507" t="s">
        <v>11179</v>
      </c>
      <c r="S1507">
        <v>25</v>
      </c>
      <c r="T1507" t="s">
        <v>6173</v>
      </c>
      <c r="U1507" t="s">
        <v>6174</v>
      </c>
      <c r="V1507" t="s">
        <v>5452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4981</v>
      </c>
      <c r="B1508" t="s">
        <v>5849</v>
      </c>
      <c r="C1508">
        <v>95</v>
      </c>
      <c r="D1508">
        <v>148</v>
      </c>
      <c r="E1508">
        <v>0</v>
      </c>
      <c r="F1508">
        <v>0</v>
      </c>
      <c r="G1508" t="s">
        <v>11180</v>
      </c>
      <c r="H1508">
        <v>3</v>
      </c>
      <c r="I1508">
        <v>630779</v>
      </c>
      <c r="J1508" t="s">
        <v>11181</v>
      </c>
      <c r="K1508" t="s">
        <v>11182</v>
      </c>
      <c r="L1508" t="s">
        <v>1529</v>
      </c>
      <c r="M1508">
        <v>11101</v>
      </c>
      <c r="N1508">
        <v>5</v>
      </c>
      <c r="O1508" t="s">
        <v>11183</v>
      </c>
      <c r="P1508">
        <v>0</v>
      </c>
      <c r="Q1508" t="s">
        <v>11184</v>
      </c>
      <c r="R1508" t="s">
        <v>11185</v>
      </c>
      <c r="S1508">
        <v>159</v>
      </c>
      <c r="T1508" t="s">
        <v>4989</v>
      </c>
      <c r="U1508" t="s">
        <v>4990</v>
      </c>
      <c r="V1508" t="s">
        <v>5452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4981</v>
      </c>
      <c r="B1509" t="s">
        <v>5906</v>
      </c>
      <c r="C1509">
        <v>288</v>
      </c>
      <c r="D1509">
        <v>148</v>
      </c>
      <c r="E1509">
        <v>0</v>
      </c>
      <c r="F1509">
        <v>7</v>
      </c>
      <c r="G1509" t="s">
        <v>11186</v>
      </c>
      <c r="H1509">
        <v>30</v>
      </c>
      <c r="I1509">
        <v>5100937</v>
      </c>
      <c r="J1509" t="s">
        <v>30</v>
      </c>
      <c r="K1509" t="s">
        <v>11187</v>
      </c>
      <c r="L1509" t="s">
        <v>1530</v>
      </c>
      <c r="M1509">
        <v>68885</v>
      </c>
      <c r="N1509">
        <v>50</v>
      </c>
      <c r="O1509" t="s">
        <v>11188</v>
      </c>
      <c r="P1509">
        <v>0</v>
      </c>
      <c r="Q1509" t="s">
        <v>11189</v>
      </c>
      <c r="R1509" t="s">
        <v>11190</v>
      </c>
      <c r="S1509">
        <v>127</v>
      </c>
      <c r="T1509" t="s">
        <v>7247</v>
      </c>
      <c r="U1509" t="s">
        <v>7359</v>
      </c>
      <c r="V1509" t="s">
        <v>5452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4981</v>
      </c>
      <c r="B1510" t="s">
        <v>5444</v>
      </c>
      <c r="C1510">
        <v>10</v>
      </c>
      <c r="D1510">
        <v>109</v>
      </c>
      <c r="E1510">
        <v>596</v>
      </c>
      <c r="F1510">
        <v>282</v>
      </c>
      <c r="G1510" t="s">
        <v>5445</v>
      </c>
      <c r="H1510">
        <v>621</v>
      </c>
      <c r="J1510" t="s">
        <v>5446</v>
      </c>
      <c r="K1510" t="s">
        <v>5447</v>
      </c>
      <c r="L1510" t="s">
        <v>121</v>
      </c>
      <c r="M1510">
        <v>2138</v>
      </c>
      <c r="N1510">
        <v>1980</v>
      </c>
      <c r="O1510" t="s">
        <v>5448</v>
      </c>
      <c r="P1510">
        <v>3</v>
      </c>
      <c r="Q1510" t="s">
        <v>5449</v>
      </c>
      <c r="R1510" t="s">
        <v>5450</v>
      </c>
      <c r="S1510">
        <v>15</v>
      </c>
      <c r="T1510" t="s">
        <v>4989</v>
      </c>
      <c r="U1510" t="s">
        <v>5451</v>
      </c>
      <c r="V1510" t="s">
        <v>5452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4981</v>
      </c>
      <c r="B1511" t="s">
        <v>11191</v>
      </c>
      <c r="C1511">
        <v>58</v>
      </c>
      <c r="D1511">
        <v>93</v>
      </c>
      <c r="E1511">
        <v>18</v>
      </c>
      <c r="F1511">
        <v>324</v>
      </c>
      <c r="G1511" t="s">
        <v>5834</v>
      </c>
      <c r="H1511">
        <v>4000</v>
      </c>
      <c r="J1511" t="s">
        <v>11192</v>
      </c>
      <c r="K1511" t="s">
        <v>5374</v>
      </c>
      <c r="L1511" t="s">
        <v>1531</v>
      </c>
      <c r="M1511">
        <v>28848</v>
      </c>
      <c r="N1511">
        <v>5377</v>
      </c>
      <c r="O1511" t="s">
        <v>9450</v>
      </c>
      <c r="P1511">
        <v>2</v>
      </c>
      <c r="Q1511" t="s">
        <v>11193</v>
      </c>
      <c r="R1511" t="s">
        <v>11194</v>
      </c>
      <c r="S1511">
        <v>76</v>
      </c>
      <c r="T1511" t="s">
        <v>4989</v>
      </c>
      <c r="U1511" t="s">
        <v>6174</v>
      </c>
      <c r="V1511" t="s">
        <v>4991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4981</v>
      </c>
      <c r="B1512" t="s">
        <v>11195</v>
      </c>
      <c r="E1512">
        <v>194</v>
      </c>
      <c r="F1512">
        <v>816</v>
      </c>
      <c r="G1512" t="s">
        <v>7956</v>
      </c>
      <c r="H1512">
        <v>970</v>
      </c>
      <c r="J1512" t="s">
        <v>6561</v>
      </c>
      <c r="K1512" t="s">
        <v>8095</v>
      </c>
      <c r="L1512" t="s">
        <v>1532</v>
      </c>
      <c r="M1512">
        <v>219</v>
      </c>
      <c r="N1512">
        <v>3874</v>
      </c>
      <c r="O1512" t="s">
        <v>11196</v>
      </c>
      <c r="P1512">
        <v>0</v>
      </c>
      <c r="Q1512" t="s">
        <v>11197</v>
      </c>
      <c r="R1512" t="s">
        <v>11198</v>
      </c>
      <c r="T1512" t="s">
        <v>4989</v>
      </c>
      <c r="U1512" t="s">
        <v>4990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4981</v>
      </c>
      <c r="B1513" t="s">
        <v>8246</v>
      </c>
      <c r="C1513">
        <v>297</v>
      </c>
      <c r="D1513">
        <v>113</v>
      </c>
      <c r="E1513">
        <v>47</v>
      </c>
      <c r="F1513">
        <v>129</v>
      </c>
      <c r="G1513" t="s">
        <v>11199</v>
      </c>
      <c r="H1513">
        <v>988</v>
      </c>
      <c r="I1513">
        <v>102413606</v>
      </c>
      <c r="J1513" t="s">
        <v>6322</v>
      </c>
      <c r="K1513" t="s">
        <v>8247</v>
      </c>
      <c r="L1513" t="s">
        <v>1533</v>
      </c>
      <c r="M1513">
        <v>310903</v>
      </c>
      <c r="N1513">
        <v>1783</v>
      </c>
      <c r="O1513" t="s">
        <v>11200</v>
      </c>
      <c r="P1513">
        <v>0</v>
      </c>
      <c r="Q1513" t="s">
        <v>11201</v>
      </c>
      <c r="R1513" t="s">
        <v>11202</v>
      </c>
      <c r="S1513">
        <v>524</v>
      </c>
      <c r="T1513" t="s">
        <v>4989</v>
      </c>
      <c r="U1513" t="s">
        <v>4990</v>
      </c>
      <c r="V1513" t="s">
        <v>4991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4981</v>
      </c>
      <c r="B1514" t="s">
        <v>11203</v>
      </c>
      <c r="C1514">
        <v>90</v>
      </c>
      <c r="D1514">
        <v>91</v>
      </c>
      <c r="E1514">
        <v>31</v>
      </c>
      <c r="F1514">
        <v>141</v>
      </c>
      <c r="G1514" t="s">
        <v>11204</v>
      </c>
      <c r="H1514">
        <v>1000</v>
      </c>
      <c r="I1514">
        <v>10214013</v>
      </c>
      <c r="J1514" t="s">
        <v>22</v>
      </c>
      <c r="K1514" t="s">
        <v>5075</v>
      </c>
      <c r="L1514" t="s">
        <v>1534</v>
      </c>
      <c r="M1514">
        <v>23072</v>
      </c>
      <c r="N1514">
        <v>1564</v>
      </c>
      <c r="O1514" t="s">
        <v>11205</v>
      </c>
      <c r="P1514">
        <v>2</v>
      </c>
      <c r="Q1514" t="s">
        <v>11206</v>
      </c>
      <c r="R1514" t="s">
        <v>11207</v>
      </c>
      <c r="S1514">
        <v>89</v>
      </c>
      <c r="T1514" t="s">
        <v>4989</v>
      </c>
      <c r="U1514" t="s">
        <v>4990</v>
      </c>
      <c r="V1514" t="s">
        <v>5452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4981</v>
      </c>
      <c r="B1515" t="s">
        <v>5369</v>
      </c>
      <c r="C1515">
        <v>56</v>
      </c>
      <c r="D1515">
        <v>139</v>
      </c>
      <c r="E1515">
        <v>17000</v>
      </c>
      <c r="F1515">
        <v>94</v>
      </c>
      <c r="G1515" t="s">
        <v>10401</v>
      </c>
      <c r="H1515">
        <v>554</v>
      </c>
      <c r="I1515">
        <v>32000000</v>
      </c>
      <c r="J1515" t="s">
        <v>5140</v>
      </c>
      <c r="K1515" t="s">
        <v>6853</v>
      </c>
      <c r="L1515" t="s">
        <v>1535</v>
      </c>
      <c r="M1515">
        <v>36267</v>
      </c>
      <c r="N1515">
        <v>1068</v>
      </c>
      <c r="O1515" t="s">
        <v>7973</v>
      </c>
      <c r="P1515">
        <v>3</v>
      </c>
      <c r="Q1515" t="s">
        <v>11208</v>
      </c>
      <c r="R1515" t="s">
        <v>11209</v>
      </c>
      <c r="S1515">
        <v>150</v>
      </c>
      <c r="T1515" t="s">
        <v>4989</v>
      </c>
      <c r="U1515" t="s">
        <v>4990</v>
      </c>
      <c r="V1515" t="s">
        <v>5039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4981</v>
      </c>
      <c r="B1516" t="s">
        <v>5964</v>
      </c>
      <c r="C1516">
        <v>274</v>
      </c>
      <c r="D1516">
        <v>96</v>
      </c>
      <c r="E1516">
        <v>0</v>
      </c>
      <c r="F1516">
        <v>1000</v>
      </c>
      <c r="G1516" t="s">
        <v>11210</v>
      </c>
      <c r="H1516">
        <v>20000</v>
      </c>
      <c r="I1516">
        <v>10139254</v>
      </c>
      <c r="J1516" t="s">
        <v>6490</v>
      </c>
      <c r="K1516" t="s">
        <v>5181</v>
      </c>
      <c r="L1516" t="s">
        <v>1536</v>
      </c>
      <c r="M1516">
        <v>190990</v>
      </c>
      <c r="N1516">
        <v>24640</v>
      </c>
      <c r="O1516" t="s">
        <v>6466</v>
      </c>
      <c r="P1516">
        <v>0</v>
      </c>
      <c r="Q1516" t="s">
        <v>11211</v>
      </c>
      <c r="R1516" t="s">
        <v>11212</v>
      </c>
      <c r="S1516">
        <v>915</v>
      </c>
      <c r="T1516" t="s">
        <v>4989</v>
      </c>
      <c r="U1516" t="s">
        <v>4990</v>
      </c>
      <c r="V1516" t="s">
        <v>4991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4981</v>
      </c>
      <c r="B1517" t="s">
        <v>11213</v>
      </c>
      <c r="C1517">
        <v>68</v>
      </c>
      <c r="D1517">
        <v>102</v>
      </c>
      <c r="E1517">
        <v>3</v>
      </c>
      <c r="F1517">
        <v>239</v>
      </c>
      <c r="G1517" t="s">
        <v>11214</v>
      </c>
      <c r="H1517">
        <v>372</v>
      </c>
      <c r="I1517">
        <v>11227940</v>
      </c>
      <c r="J1517" t="s">
        <v>11215</v>
      </c>
      <c r="K1517" t="s">
        <v>7237</v>
      </c>
      <c r="L1517" t="s">
        <v>1537</v>
      </c>
      <c r="M1517">
        <v>8367</v>
      </c>
      <c r="N1517">
        <v>1274</v>
      </c>
      <c r="O1517" t="s">
        <v>11216</v>
      </c>
      <c r="P1517">
        <v>0</v>
      </c>
      <c r="Q1517" t="s">
        <v>11217</v>
      </c>
      <c r="R1517" t="s">
        <v>11218</v>
      </c>
      <c r="S1517">
        <v>94</v>
      </c>
      <c r="T1517" t="s">
        <v>4989</v>
      </c>
      <c r="U1517" t="s">
        <v>4990</v>
      </c>
      <c r="V1517" t="s">
        <v>5452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4981</v>
      </c>
      <c r="B1518" t="s">
        <v>6435</v>
      </c>
      <c r="C1518">
        <v>98</v>
      </c>
      <c r="D1518">
        <v>96</v>
      </c>
      <c r="E1518">
        <v>165</v>
      </c>
      <c r="F1518">
        <v>566</v>
      </c>
      <c r="G1518" t="s">
        <v>7766</v>
      </c>
      <c r="H1518">
        <v>12000</v>
      </c>
      <c r="I1518">
        <v>183125</v>
      </c>
      <c r="J1518" t="s">
        <v>5350</v>
      </c>
      <c r="K1518" t="s">
        <v>5553</v>
      </c>
      <c r="L1518" t="s">
        <v>1538</v>
      </c>
      <c r="M1518">
        <v>36914</v>
      </c>
      <c r="N1518">
        <v>14978</v>
      </c>
      <c r="O1518" t="s">
        <v>11219</v>
      </c>
      <c r="P1518">
        <v>1</v>
      </c>
      <c r="Q1518" t="s">
        <v>11220</v>
      </c>
      <c r="R1518" t="s">
        <v>11221</v>
      </c>
      <c r="S1518">
        <v>86</v>
      </c>
      <c r="T1518" t="s">
        <v>4989</v>
      </c>
      <c r="U1518" t="s">
        <v>4990</v>
      </c>
      <c r="V1518" t="s">
        <v>5452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4981</v>
      </c>
      <c r="B1519" t="s">
        <v>11222</v>
      </c>
      <c r="C1519">
        <v>256</v>
      </c>
      <c r="D1519">
        <v>101</v>
      </c>
      <c r="E1519">
        <v>6000</v>
      </c>
      <c r="F1519">
        <v>2</v>
      </c>
      <c r="G1519" t="s">
        <v>11223</v>
      </c>
      <c r="H1519">
        <v>6</v>
      </c>
      <c r="I1519">
        <v>15081783</v>
      </c>
      <c r="J1519" t="s">
        <v>5489</v>
      </c>
      <c r="K1519" t="s">
        <v>11224</v>
      </c>
      <c r="L1519" t="s">
        <v>1539</v>
      </c>
      <c r="M1519">
        <v>85589</v>
      </c>
      <c r="N1519">
        <v>13</v>
      </c>
      <c r="O1519" t="s">
        <v>11225</v>
      </c>
      <c r="P1519">
        <v>0</v>
      </c>
      <c r="Q1519" t="s">
        <v>11226</v>
      </c>
      <c r="R1519" t="s">
        <v>11227</v>
      </c>
      <c r="S1519">
        <v>144</v>
      </c>
      <c r="T1519" t="s">
        <v>5529</v>
      </c>
      <c r="U1519" t="s">
        <v>5530</v>
      </c>
      <c r="V1519" t="s">
        <v>5193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4981</v>
      </c>
      <c r="B1520" t="s">
        <v>11228</v>
      </c>
      <c r="C1520">
        <v>117</v>
      </c>
      <c r="D1520">
        <v>128</v>
      </c>
      <c r="E1520">
        <v>88</v>
      </c>
      <c r="F1520">
        <v>954</v>
      </c>
      <c r="G1520" t="s">
        <v>11229</v>
      </c>
      <c r="H1520">
        <v>989</v>
      </c>
      <c r="I1520">
        <v>37432299</v>
      </c>
      <c r="J1520" t="s">
        <v>5140</v>
      </c>
      <c r="K1520" t="s">
        <v>11230</v>
      </c>
      <c r="L1520" t="s">
        <v>1540</v>
      </c>
      <c r="M1520">
        <v>50041</v>
      </c>
      <c r="N1520">
        <v>3386</v>
      </c>
      <c r="O1520" t="s">
        <v>11231</v>
      </c>
      <c r="P1520">
        <v>0</v>
      </c>
      <c r="Q1520" t="s">
        <v>11232</v>
      </c>
      <c r="R1520" t="s">
        <v>11233</v>
      </c>
      <c r="S1520">
        <v>116</v>
      </c>
      <c r="T1520" t="s">
        <v>4989</v>
      </c>
      <c r="U1520" t="s">
        <v>4990</v>
      </c>
      <c r="V1520" t="s">
        <v>4991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4981</v>
      </c>
      <c r="B1521" t="s">
        <v>11234</v>
      </c>
      <c r="C1521">
        <v>107</v>
      </c>
      <c r="D1521">
        <v>109</v>
      </c>
      <c r="E1521">
        <v>7</v>
      </c>
      <c r="F1521">
        <v>1000</v>
      </c>
      <c r="G1521" t="s">
        <v>5612</v>
      </c>
      <c r="H1521">
        <v>40000</v>
      </c>
      <c r="I1521">
        <v>10654581</v>
      </c>
      <c r="J1521" t="s">
        <v>7169</v>
      </c>
      <c r="K1521" t="s">
        <v>4995</v>
      </c>
      <c r="L1521" t="s">
        <v>1541</v>
      </c>
      <c r="M1521">
        <v>45497</v>
      </c>
      <c r="N1521">
        <v>52621</v>
      </c>
      <c r="O1521" t="s">
        <v>9824</v>
      </c>
      <c r="P1521">
        <v>0</v>
      </c>
      <c r="Q1521" t="s">
        <v>11235</v>
      </c>
      <c r="R1521" t="s">
        <v>11236</v>
      </c>
      <c r="S1521">
        <v>260</v>
      </c>
      <c r="T1521" t="s">
        <v>4989</v>
      </c>
      <c r="U1521" t="s">
        <v>4990</v>
      </c>
      <c r="V1521" t="s">
        <v>5452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4981</v>
      </c>
      <c r="B1522" t="s">
        <v>11237</v>
      </c>
      <c r="C1522">
        <v>52</v>
      </c>
      <c r="D1522">
        <v>114</v>
      </c>
      <c r="E1522">
        <v>46</v>
      </c>
      <c r="F1522">
        <v>292</v>
      </c>
      <c r="G1522" t="s">
        <v>11238</v>
      </c>
      <c r="H1522">
        <v>818</v>
      </c>
      <c r="I1522">
        <v>6543194</v>
      </c>
      <c r="J1522" t="s">
        <v>6866</v>
      </c>
      <c r="K1522" t="s">
        <v>7117</v>
      </c>
      <c r="L1522" t="s">
        <v>1542</v>
      </c>
      <c r="M1522">
        <v>3740</v>
      </c>
      <c r="N1522">
        <v>1778</v>
      </c>
      <c r="O1522" t="s">
        <v>11239</v>
      </c>
      <c r="P1522">
        <v>1</v>
      </c>
      <c r="Q1522" t="s">
        <v>11240</v>
      </c>
      <c r="R1522" t="s">
        <v>11241</v>
      </c>
      <c r="S1522">
        <v>61</v>
      </c>
      <c r="T1522" t="s">
        <v>4989</v>
      </c>
      <c r="U1522" t="s">
        <v>4990</v>
      </c>
      <c r="V1522" t="s">
        <v>4991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4981</v>
      </c>
      <c r="B1523" t="s">
        <v>8733</v>
      </c>
      <c r="C1523">
        <v>135</v>
      </c>
      <c r="D1523">
        <v>105</v>
      </c>
      <c r="E1523">
        <v>125</v>
      </c>
      <c r="F1523">
        <v>2000</v>
      </c>
      <c r="G1523" t="s">
        <v>5411</v>
      </c>
      <c r="H1523">
        <v>18000</v>
      </c>
      <c r="I1523">
        <v>13101142</v>
      </c>
      <c r="J1523" t="s">
        <v>8149</v>
      </c>
      <c r="K1523" t="s">
        <v>5500</v>
      </c>
      <c r="L1523" t="s">
        <v>1543</v>
      </c>
      <c r="M1523">
        <v>23916</v>
      </c>
      <c r="N1523">
        <v>23122</v>
      </c>
      <c r="O1523" t="s">
        <v>5157</v>
      </c>
      <c r="P1523">
        <v>5</v>
      </c>
      <c r="Q1523" t="s">
        <v>11242</v>
      </c>
      <c r="R1523" t="s">
        <v>11243</v>
      </c>
      <c r="S1523">
        <v>50</v>
      </c>
      <c r="T1523" t="s">
        <v>4989</v>
      </c>
      <c r="U1523" t="s">
        <v>4990</v>
      </c>
      <c r="V1523" t="s">
        <v>4991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4981</v>
      </c>
      <c r="B1524" t="s">
        <v>10346</v>
      </c>
      <c r="C1524">
        <v>211</v>
      </c>
      <c r="D1524">
        <v>141</v>
      </c>
      <c r="E1524">
        <v>56</v>
      </c>
      <c r="F1524">
        <v>38</v>
      </c>
      <c r="G1524" t="s">
        <v>11244</v>
      </c>
      <c r="H1524">
        <v>113</v>
      </c>
      <c r="I1524">
        <v>8324748</v>
      </c>
      <c r="J1524" t="s">
        <v>9772</v>
      </c>
      <c r="K1524" t="s">
        <v>11245</v>
      </c>
      <c r="L1524" t="s">
        <v>1544</v>
      </c>
      <c r="M1524">
        <v>21223</v>
      </c>
      <c r="N1524">
        <v>301</v>
      </c>
      <c r="O1524" t="s">
        <v>11246</v>
      </c>
      <c r="P1524">
        <v>1</v>
      </c>
      <c r="Q1524" t="s">
        <v>11247</v>
      </c>
      <c r="R1524" t="s">
        <v>11248</v>
      </c>
      <c r="S1524">
        <v>108</v>
      </c>
      <c r="T1524" t="s">
        <v>4989</v>
      </c>
      <c r="U1524" t="s">
        <v>5006</v>
      </c>
      <c r="V1524" t="s">
        <v>4991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4981</v>
      </c>
      <c r="B1525" t="s">
        <v>6350</v>
      </c>
      <c r="C1525">
        <v>57</v>
      </c>
      <c r="D1525">
        <v>195</v>
      </c>
      <c r="E1525">
        <v>631</v>
      </c>
      <c r="F1525">
        <v>521</v>
      </c>
      <c r="G1525" t="s">
        <v>6350</v>
      </c>
      <c r="H1525">
        <v>635</v>
      </c>
      <c r="J1525" t="s">
        <v>9910</v>
      </c>
      <c r="K1525" t="s">
        <v>11128</v>
      </c>
      <c r="L1525" t="s">
        <v>1545</v>
      </c>
      <c r="M1525">
        <v>16255</v>
      </c>
      <c r="N1525">
        <v>2291</v>
      </c>
      <c r="O1525" t="s">
        <v>9326</v>
      </c>
      <c r="P1525">
        <v>0</v>
      </c>
      <c r="Q1525" t="s">
        <v>11249</v>
      </c>
      <c r="R1525" t="s">
        <v>11250</v>
      </c>
      <c r="S1525">
        <v>127</v>
      </c>
      <c r="T1525" t="s">
        <v>4989</v>
      </c>
      <c r="U1525" t="s">
        <v>4990</v>
      </c>
      <c r="V1525" t="s">
        <v>5039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4981</v>
      </c>
      <c r="B1526" t="s">
        <v>8143</v>
      </c>
      <c r="C1526">
        <v>81</v>
      </c>
      <c r="D1526">
        <v>138</v>
      </c>
      <c r="E1526">
        <v>0</v>
      </c>
      <c r="F1526">
        <v>574</v>
      </c>
      <c r="G1526" t="s">
        <v>6101</v>
      </c>
      <c r="H1526">
        <v>10000</v>
      </c>
      <c r="I1526">
        <v>141340178</v>
      </c>
      <c r="J1526" t="s">
        <v>8288</v>
      </c>
      <c r="K1526" t="s">
        <v>5400</v>
      </c>
      <c r="L1526" t="s">
        <v>1546</v>
      </c>
      <c r="M1526">
        <v>181879</v>
      </c>
      <c r="N1526">
        <v>14619</v>
      </c>
      <c r="O1526" t="s">
        <v>7617</v>
      </c>
      <c r="P1526">
        <v>0</v>
      </c>
      <c r="Q1526" t="s">
        <v>11251</v>
      </c>
      <c r="R1526" t="s">
        <v>11252</v>
      </c>
      <c r="S1526">
        <v>319</v>
      </c>
      <c r="T1526" t="s">
        <v>4989</v>
      </c>
      <c r="U1526" t="s">
        <v>4990</v>
      </c>
      <c r="V1526" t="s">
        <v>5452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4981</v>
      </c>
      <c r="B1527" t="s">
        <v>7784</v>
      </c>
      <c r="C1527">
        <v>107</v>
      </c>
      <c r="D1527">
        <v>101</v>
      </c>
      <c r="E1527">
        <v>43</v>
      </c>
      <c r="F1527">
        <v>655</v>
      </c>
      <c r="G1527" t="s">
        <v>9092</v>
      </c>
      <c r="H1527">
        <v>2000</v>
      </c>
      <c r="I1527">
        <v>51758599</v>
      </c>
      <c r="J1527" t="s">
        <v>7874</v>
      </c>
      <c r="K1527" t="s">
        <v>10161</v>
      </c>
      <c r="L1527" t="s">
        <v>1547</v>
      </c>
      <c r="M1527">
        <v>27580</v>
      </c>
      <c r="N1527">
        <v>5942</v>
      </c>
      <c r="O1527" t="s">
        <v>6845</v>
      </c>
      <c r="P1527">
        <v>0</v>
      </c>
      <c r="Q1527" t="s">
        <v>11253</v>
      </c>
      <c r="R1527" t="s">
        <v>11254</v>
      </c>
      <c r="S1527">
        <v>232</v>
      </c>
      <c r="T1527" t="s">
        <v>4989</v>
      </c>
      <c r="U1527" t="s">
        <v>4990</v>
      </c>
      <c r="V1527" t="s">
        <v>5452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4981</v>
      </c>
      <c r="B1528" t="s">
        <v>6265</v>
      </c>
      <c r="C1528">
        <v>100</v>
      </c>
      <c r="D1528">
        <v>99</v>
      </c>
      <c r="E1528">
        <v>67</v>
      </c>
      <c r="F1528">
        <v>330</v>
      </c>
      <c r="G1528" t="s">
        <v>5636</v>
      </c>
      <c r="H1528">
        <v>826</v>
      </c>
      <c r="I1528">
        <v>117559438</v>
      </c>
      <c r="J1528" t="s">
        <v>6409</v>
      </c>
      <c r="K1528" t="s">
        <v>10121</v>
      </c>
      <c r="L1528" t="s">
        <v>1548</v>
      </c>
      <c r="M1528">
        <v>66941</v>
      </c>
      <c r="N1528">
        <v>1790</v>
      </c>
      <c r="O1528" t="s">
        <v>8184</v>
      </c>
      <c r="P1528">
        <v>1</v>
      </c>
      <c r="Q1528" t="s">
        <v>11255</v>
      </c>
      <c r="R1528" t="s">
        <v>11256</v>
      </c>
      <c r="S1528">
        <v>148</v>
      </c>
      <c r="T1528" t="s">
        <v>4989</v>
      </c>
      <c r="U1528" t="s">
        <v>4990</v>
      </c>
      <c r="V1528" t="s">
        <v>4991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4981</v>
      </c>
      <c r="B1529" t="s">
        <v>11257</v>
      </c>
      <c r="C1529">
        <v>60</v>
      </c>
      <c r="D1529">
        <v>85</v>
      </c>
      <c r="E1529">
        <v>0</v>
      </c>
      <c r="F1529">
        <v>11</v>
      </c>
      <c r="G1529" t="s">
        <v>11258</v>
      </c>
      <c r="H1529">
        <v>324</v>
      </c>
      <c r="I1529">
        <v>4091</v>
      </c>
      <c r="J1529" t="s">
        <v>5188</v>
      </c>
      <c r="K1529" t="s">
        <v>11259</v>
      </c>
      <c r="L1529" t="s">
        <v>1549</v>
      </c>
      <c r="M1529">
        <v>4265</v>
      </c>
      <c r="N1529">
        <v>369</v>
      </c>
      <c r="O1529" t="s">
        <v>11260</v>
      </c>
      <c r="P1529">
        <v>0</v>
      </c>
      <c r="R1529" t="s">
        <v>11261</v>
      </c>
      <c r="S1529">
        <v>16</v>
      </c>
      <c r="T1529" t="s">
        <v>4989</v>
      </c>
      <c r="U1529" t="s">
        <v>5451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4981</v>
      </c>
      <c r="B1530" t="s">
        <v>11262</v>
      </c>
      <c r="C1530">
        <v>195</v>
      </c>
      <c r="D1530">
        <v>89</v>
      </c>
      <c r="E1530">
        <v>21</v>
      </c>
      <c r="F1530">
        <v>48</v>
      </c>
      <c r="G1530" t="s">
        <v>11263</v>
      </c>
      <c r="H1530">
        <v>614</v>
      </c>
      <c r="I1530">
        <v>21426805</v>
      </c>
      <c r="J1530" t="s">
        <v>5247</v>
      </c>
      <c r="K1530" t="s">
        <v>7884</v>
      </c>
      <c r="L1530" t="s">
        <v>1550</v>
      </c>
      <c r="M1530">
        <v>49312</v>
      </c>
      <c r="N1530">
        <v>843</v>
      </c>
      <c r="O1530" t="s">
        <v>11264</v>
      </c>
      <c r="P1530">
        <v>0</v>
      </c>
      <c r="Q1530" t="s">
        <v>11265</v>
      </c>
      <c r="R1530" t="s">
        <v>11266</v>
      </c>
      <c r="S1530">
        <v>211</v>
      </c>
      <c r="T1530" t="s">
        <v>4989</v>
      </c>
      <c r="U1530" t="s">
        <v>4990</v>
      </c>
      <c r="V1530" t="s">
        <v>4991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4981</v>
      </c>
      <c r="B1531" t="s">
        <v>11267</v>
      </c>
      <c r="C1531">
        <v>121</v>
      </c>
      <c r="D1531">
        <v>99</v>
      </c>
      <c r="E1531">
        <v>35</v>
      </c>
      <c r="F1531">
        <v>433</v>
      </c>
      <c r="G1531" t="s">
        <v>11268</v>
      </c>
      <c r="H1531">
        <v>3000</v>
      </c>
      <c r="I1531">
        <v>35057332</v>
      </c>
      <c r="J1531" t="s">
        <v>11269</v>
      </c>
      <c r="K1531" t="s">
        <v>11270</v>
      </c>
      <c r="L1531" t="s">
        <v>1551</v>
      </c>
      <c r="M1531">
        <v>45394</v>
      </c>
      <c r="N1531">
        <v>4863</v>
      </c>
      <c r="O1531" t="s">
        <v>8283</v>
      </c>
      <c r="P1531">
        <v>0</v>
      </c>
      <c r="Q1531" t="s">
        <v>11271</v>
      </c>
      <c r="R1531" t="s">
        <v>11272</v>
      </c>
      <c r="S1531">
        <v>72</v>
      </c>
      <c r="T1531" t="s">
        <v>4989</v>
      </c>
      <c r="U1531" t="s">
        <v>4990</v>
      </c>
      <c r="V1531" t="s">
        <v>4991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4981</v>
      </c>
      <c r="B1532" t="s">
        <v>9708</v>
      </c>
      <c r="C1532">
        <v>285</v>
      </c>
      <c r="D1532">
        <v>105</v>
      </c>
      <c r="E1532">
        <v>160</v>
      </c>
      <c r="F1532">
        <v>491</v>
      </c>
      <c r="G1532" t="s">
        <v>10786</v>
      </c>
      <c r="H1532">
        <v>852</v>
      </c>
      <c r="I1532">
        <v>34014398</v>
      </c>
      <c r="J1532" t="s">
        <v>11273</v>
      </c>
      <c r="K1532" t="s">
        <v>10868</v>
      </c>
      <c r="L1532" t="s">
        <v>1552</v>
      </c>
      <c r="M1532">
        <v>115649</v>
      </c>
      <c r="N1532">
        <v>2604</v>
      </c>
      <c r="O1532" t="s">
        <v>11274</v>
      </c>
      <c r="P1532">
        <v>0</v>
      </c>
      <c r="Q1532" t="s">
        <v>11275</v>
      </c>
      <c r="R1532" t="s">
        <v>11276</v>
      </c>
      <c r="S1532">
        <v>1033</v>
      </c>
      <c r="T1532" t="s">
        <v>4989</v>
      </c>
      <c r="U1532" t="s">
        <v>5605</v>
      </c>
      <c r="V1532" t="s">
        <v>5452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4981</v>
      </c>
      <c r="B1533" t="s">
        <v>11277</v>
      </c>
      <c r="C1533">
        <v>103</v>
      </c>
      <c r="D1533">
        <v>97</v>
      </c>
      <c r="E1533">
        <v>10</v>
      </c>
      <c r="F1533">
        <v>178</v>
      </c>
      <c r="G1533" t="s">
        <v>7096</v>
      </c>
      <c r="H1533">
        <v>18000</v>
      </c>
      <c r="I1533">
        <v>28927720</v>
      </c>
      <c r="J1533" t="s">
        <v>8898</v>
      </c>
      <c r="K1533" t="s">
        <v>5455</v>
      </c>
      <c r="L1533" t="s">
        <v>1553</v>
      </c>
      <c r="M1533">
        <v>22220</v>
      </c>
      <c r="N1533">
        <v>18688</v>
      </c>
      <c r="O1533" t="s">
        <v>11278</v>
      </c>
      <c r="P1533">
        <v>0</v>
      </c>
      <c r="Q1533" t="s">
        <v>11279</v>
      </c>
      <c r="R1533" t="s">
        <v>11280</v>
      </c>
      <c r="S1533">
        <v>181</v>
      </c>
      <c r="T1533" t="s">
        <v>4989</v>
      </c>
      <c r="U1533" t="s">
        <v>4990</v>
      </c>
      <c r="V1533" t="s">
        <v>5452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4981</v>
      </c>
      <c r="B1534" t="s">
        <v>11281</v>
      </c>
      <c r="C1534">
        <v>192</v>
      </c>
      <c r="D1534">
        <v>140</v>
      </c>
      <c r="E1534">
        <v>36</v>
      </c>
      <c r="F1534">
        <v>336</v>
      </c>
      <c r="G1534" t="s">
        <v>11282</v>
      </c>
      <c r="H1534">
        <v>669</v>
      </c>
      <c r="I1534">
        <v>33682273</v>
      </c>
      <c r="J1534" t="s">
        <v>5350</v>
      </c>
      <c r="K1534" t="s">
        <v>10731</v>
      </c>
      <c r="L1534" t="s">
        <v>1554</v>
      </c>
      <c r="M1534">
        <v>124242</v>
      </c>
      <c r="N1534">
        <v>2114</v>
      </c>
      <c r="O1534" t="s">
        <v>11283</v>
      </c>
      <c r="P1534">
        <v>1</v>
      </c>
      <c r="Q1534" t="s">
        <v>11284</v>
      </c>
      <c r="R1534" t="s">
        <v>11285</v>
      </c>
      <c r="S1534">
        <v>622</v>
      </c>
      <c r="T1534" t="s">
        <v>4989</v>
      </c>
      <c r="U1534" t="s">
        <v>4990</v>
      </c>
      <c r="V1534" t="s">
        <v>5452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4981</v>
      </c>
      <c r="B1535" t="s">
        <v>11286</v>
      </c>
      <c r="C1535">
        <v>90</v>
      </c>
      <c r="D1535">
        <v>118</v>
      </c>
      <c r="E1535">
        <v>41</v>
      </c>
      <c r="F1535">
        <v>577</v>
      </c>
      <c r="G1535" t="s">
        <v>10520</v>
      </c>
      <c r="H1535">
        <v>722</v>
      </c>
      <c r="I1535">
        <v>4280577</v>
      </c>
      <c r="J1535" t="s">
        <v>8961</v>
      </c>
      <c r="K1535" t="s">
        <v>7560</v>
      </c>
      <c r="L1535" t="s">
        <v>1555</v>
      </c>
      <c r="M1535">
        <v>50919</v>
      </c>
      <c r="N1535">
        <v>2859</v>
      </c>
      <c r="O1535" t="s">
        <v>6811</v>
      </c>
      <c r="P1535">
        <v>0</v>
      </c>
      <c r="Q1535" t="s">
        <v>11287</v>
      </c>
      <c r="R1535" t="s">
        <v>11288</v>
      </c>
      <c r="S1535">
        <v>114</v>
      </c>
      <c r="T1535" t="s">
        <v>4989</v>
      </c>
      <c r="U1535" t="s">
        <v>4990</v>
      </c>
      <c r="V1535" t="s">
        <v>4991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4981</v>
      </c>
      <c r="B1536" t="s">
        <v>11289</v>
      </c>
      <c r="C1536">
        <v>258</v>
      </c>
      <c r="D1536">
        <v>94</v>
      </c>
      <c r="E1536">
        <v>132</v>
      </c>
      <c r="F1536">
        <v>317</v>
      </c>
      <c r="G1536" t="s">
        <v>9914</v>
      </c>
      <c r="H1536">
        <v>26000</v>
      </c>
      <c r="I1536">
        <v>17120019</v>
      </c>
      <c r="J1536" t="s">
        <v>5241</v>
      </c>
      <c r="K1536" t="s">
        <v>5242</v>
      </c>
      <c r="L1536" t="s">
        <v>1556</v>
      </c>
      <c r="M1536">
        <v>83097</v>
      </c>
      <c r="N1536">
        <v>27759</v>
      </c>
      <c r="O1536" t="s">
        <v>11290</v>
      </c>
      <c r="P1536">
        <v>2</v>
      </c>
      <c r="Q1536" t="s">
        <v>11291</v>
      </c>
      <c r="R1536" t="s">
        <v>11292</v>
      </c>
      <c r="S1536">
        <v>134</v>
      </c>
      <c r="T1536" t="s">
        <v>4989</v>
      </c>
      <c r="U1536" t="s">
        <v>4990</v>
      </c>
      <c r="V1536" t="s">
        <v>5452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4981</v>
      </c>
      <c r="B1537" t="s">
        <v>5272</v>
      </c>
      <c r="C1537">
        <v>56</v>
      </c>
      <c r="D1537">
        <v>124</v>
      </c>
      <c r="E1537">
        <v>179</v>
      </c>
      <c r="F1537">
        <v>551</v>
      </c>
      <c r="G1537" t="s">
        <v>8734</v>
      </c>
      <c r="H1537">
        <v>11000</v>
      </c>
      <c r="I1537">
        <v>8406264</v>
      </c>
      <c r="J1537" t="s">
        <v>6134</v>
      </c>
      <c r="K1537" t="s">
        <v>5435</v>
      </c>
      <c r="L1537" t="s">
        <v>1557</v>
      </c>
      <c r="M1537">
        <v>24826</v>
      </c>
      <c r="N1537">
        <v>13093</v>
      </c>
      <c r="O1537" t="s">
        <v>5733</v>
      </c>
      <c r="P1537">
        <v>3</v>
      </c>
      <c r="Q1537" t="s">
        <v>11293</v>
      </c>
      <c r="R1537" t="s">
        <v>11294</v>
      </c>
      <c r="S1537">
        <v>175</v>
      </c>
      <c r="T1537" t="s">
        <v>4989</v>
      </c>
      <c r="U1537" t="s">
        <v>4990</v>
      </c>
      <c r="V1537" t="s">
        <v>5452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4981</v>
      </c>
      <c r="B1538" t="s">
        <v>11295</v>
      </c>
      <c r="C1538">
        <v>197</v>
      </c>
      <c r="D1538">
        <v>134</v>
      </c>
      <c r="E1538">
        <v>37</v>
      </c>
      <c r="F1538">
        <v>504</v>
      </c>
      <c r="G1538" t="s">
        <v>6161</v>
      </c>
      <c r="H1538">
        <v>11000</v>
      </c>
      <c r="I1538">
        <v>309125409</v>
      </c>
      <c r="J1538" t="s">
        <v>4984</v>
      </c>
      <c r="K1538" t="s">
        <v>5289</v>
      </c>
      <c r="L1538" t="s">
        <v>1558</v>
      </c>
      <c r="M1538">
        <v>681857</v>
      </c>
      <c r="N1538">
        <v>13649</v>
      </c>
      <c r="O1538" t="s">
        <v>11296</v>
      </c>
      <c r="P1538">
        <v>0</v>
      </c>
      <c r="Q1538" t="s">
        <v>11297</v>
      </c>
      <c r="R1538" t="s">
        <v>11298</v>
      </c>
      <c r="S1538">
        <v>647</v>
      </c>
      <c r="T1538" t="s">
        <v>4989</v>
      </c>
      <c r="U1538" t="s">
        <v>4990</v>
      </c>
      <c r="V1538" t="s">
        <v>5039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4981</v>
      </c>
      <c r="B1539" t="s">
        <v>11299</v>
      </c>
      <c r="C1539">
        <v>254</v>
      </c>
      <c r="D1539">
        <v>113</v>
      </c>
      <c r="E1539">
        <v>197</v>
      </c>
      <c r="F1539">
        <v>43</v>
      </c>
      <c r="G1539" t="s">
        <v>7009</v>
      </c>
      <c r="H1539">
        <v>165</v>
      </c>
      <c r="I1539">
        <v>10955425</v>
      </c>
      <c r="J1539" t="s">
        <v>7276</v>
      </c>
      <c r="K1539" t="s">
        <v>11300</v>
      </c>
      <c r="L1539" t="s">
        <v>1559</v>
      </c>
      <c r="M1539">
        <v>62770</v>
      </c>
      <c r="N1539">
        <v>391</v>
      </c>
      <c r="O1539" t="s">
        <v>9948</v>
      </c>
      <c r="P1539">
        <v>1</v>
      </c>
      <c r="Q1539" t="s">
        <v>11301</v>
      </c>
      <c r="R1539" t="s">
        <v>11302</v>
      </c>
      <c r="S1539">
        <v>396</v>
      </c>
      <c r="T1539" t="s">
        <v>4989</v>
      </c>
      <c r="U1539" t="s">
        <v>5006</v>
      </c>
      <c r="V1539" t="s">
        <v>5452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4981</v>
      </c>
      <c r="B1540" t="s">
        <v>10308</v>
      </c>
      <c r="C1540">
        <v>299</v>
      </c>
      <c r="D1540">
        <v>124</v>
      </c>
      <c r="E1540">
        <v>335</v>
      </c>
      <c r="F1540">
        <v>50</v>
      </c>
      <c r="G1540" t="s">
        <v>11303</v>
      </c>
      <c r="H1540">
        <v>14000</v>
      </c>
      <c r="I1540">
        <v>34180954</v>
      </c>
      <c r="J1540" t="s">
        <v>5140</v>
      </c>
      <c r="K1540" t="s">
        <v>5139</v>
      </c>
      <c r="L1540" t="s">
        <v>1560</v>
      </c>
      <c r="M1540">
        <v>189812</v>
      </c>
      <c r="N1540">
        <v>14504</v>
      </c>
      <c r="O1540" t="s">
        <v>11304</v>
      </c>
      <c r="P1540">
        <v>0</v>
      </c>
      <c r="Q1540" t="s">
        <v>11305</v>
      </c>
      <c r="R1540" t="s">
        <v>11306</v>
      </c>
      <c r="S1540">
        <v>370</v>
      </c>
      <c r="T1540" t="s">
        <v>4989</v>
      </c>
      <c r="U1540" t="s">
        <v>4990</v>
      </c>
      <c r="V1540" t="s">
        <v>5452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4981</v>
      </c>
      <c r="B1541" t="s">
        <v>11307</v>
      </c>
      <c r="C1541">
        <v>163</v>
      </c>
      <c r="D1541">
        <v>98</v>
      </c>
      <c r="E1541">
        <v>136</v>
      </c>
      <c r="F1541">
        <v>833</v>
      </c>
      <c r="G1541" t="s">
        <v>10860</v>
      </c>
      <c r="H1541">
        <v>1000</v>
      </c>
      <c r="I1541">
        <v>17225675</v>
      </c>
      <c r="J1541" t="s">
        <v>22</v>
      </c>
      <c r="K1541" t="s">
        <v>6102</v>
      </c>
      <c r="L1541" t="s">
        <v>1561</v>
      </c>
      <c r="M1541">
        <v>62198</v>
      </c>
      <c r="N1541">
        <v>4151</v>
      </c>
      <c r="O1541" t="s">
        <v>5485</v>
      </c>
      <c r="P1541">
        <v>2</v>
      </c>
      <c r="Q1541" t="s">
        <v>11308</v>
      </c>
      <c r="R1541" t="s">
        <v>11309</v>
      </c>
      <c r="S1541">
        <v>139</v>
      </c>
      <c r="T1541" t="s">
        <v>4989</v>
      </c>
      <c r="U1541" t="s">
        <v>4990</v>
      </c>
      <c r="V1541" t="s">
        <v>5452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4981</v>
      </c>
      <c r="B1542" t="s">
        <v>5170</v>
      </c>
      <c r="C1542">
        <v>152</v>
      </c>
      <c r="D1542">
        <v>97</v>
      </c>
      <c r="E1542">
        <v>4000</v>
      </c>
      <c r="F1542">
        <v>8000</v>
      </c>
      <c r="G1542" t="s">
        <v>6572</v>
      </c>
      <c r="H1542">
        <v>22000</v>
      </c>
      <c r="I1542">
        <v>173381405</v>
      </c>
      <c r="J1542" t="s">
        <v>7112</v>
      </c>
      <c r="K1542" t="s">
        <v>5085</v>
      </c>
      <c r="L1542" t="s">
        <v>1562</v>
      </c>
      <c r="M1542">
        <v>147597</v>
      </c>
      <c r="N1542">
        <v>43354</v>
      </c>
      <c r="O1542" t="s">
        <v>6000</v>
      </c>
      <c r="P1542">
        <v>1</v>
      </c>
      <c r="Q1542" t="s">
        <v>11310</v>
      </c>
      <c r="R1542" t="s">
        <v>11311</v>
      </c>
      <c r="S1542">
        <v>395</v>
      </c>
      <c r="T1542" t="s">
        <v>4989</v>
      </c>
      <c r="U1542" t="s">
        <v>4990</v>
      </c>
      <c r="V1542" t="s">
        <v>5039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4981</v>
      </c>
      <c r="B1543" t="s">
        <v>5551</v>
      </c>
      <c r="C1543">
        <v>53</v>
      </c>
      <c r="D1543">
        <v>123</v>
      </c>
      <c r="E1543">
        <v>226</v>
      </c>
      <c r="F1543">
        <v>796</v>
      </c>
      <c r="G1543" t="s">
        <v>11312</v>
      </c>
      <c r="H1543">
        <v>3000</v>
      </c>
      <c r="I1543">
        <v>104632573</v>
      </c>
      <c r="J1543" t="s">
        <v>10547</v>
      </c>
      <c r="K1543" t="s">
        <v>6357</v>
      </c>
      <c r="L1543" t="s">
        <v>1563</v>
      </c>
      <c r="M1543">
        <v>63839</v>
      </c>
      <c r="N1543">
        <v>5975</v>
      </c>
      <c r="O1543" t="s">
        <v>11313</v>
      </c>
      <c r="P1543">
        <v>1</v>
      </c>
      <c r="Q1543" t="s">
        <v>11314</v>
      </c>
      <c r="R1543" t="s">
        <v>11315</v>
      </c>
      <c r="S1543">
        <v>118</v>
      </c>
      <c r="T1543" t="s">
        <v>4989</v>
      </c>
      <c r="U1543" t="s">
        <v>4990</v>
      </c>
      <c r="V1543" t="s">
        <v>5039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4981</v>
      </c>
      <c r="B1544" t="s">
        <v>8313</v>
      </c>
      <c r="C1544">
        <v>67</v>
      </c>
      <c r="D1544">
        <v>99</v>
      </c>
      <c r="E1544">
        <v>32</v>
      </c>
      <c r="F1544">
        <v>521</v>
      </c>
      <c r="G1544" t="s">
        <v>10832</v>
      </c>
      <c r="H1544">
        <v>773</v>
      </c>
      <c r="I1544">
        <v>81150692</v>
      </c>
      <c r="J1544" t="s">
        <v>11316</v>
      </c>
      <c r="K1544" t="s">
        <v>6154</v>
      </c>
      <c r="L1544" t="s">
        <v>1564</v>
      </c>
      <c r="M1544">
        <v>20219</v>
      </c>
      <c r="N1544">
        <v>2916</v>
      </c>
      <c r="O1544" t="s">
        <v>9326</v>
      </c>
      <c r="P1544">
        <v>1</v>
      </c>
      <c r="Q1544" t="s">
        <v>11317</v>
      </c>
      <c r="R1544" t="s">
        <v>11318</v>
      </c>
      <c r="S1544">
        <v>100</v>
      </c>
      <c r="T1544" t="s">
        <v>4989</v>
      </c>
      <c r="U1544" t="s">
        <v>5185</v>
      </c>
      <c r="V1544" t="s">
        <v>5039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4981</v>
      </c>
      <c r="B1545" t="s">
        <v>5844</v>
      </c>
      <c r="C1545">
        <v>88</v>
      </c>
      <c r="D1545">
        <v>101</v>
      </c>
      <c r="E1545">
        <v>503</v>
      </c>
      <c r="F1545">
        <v>1000</v>
      </c>
      <c r="G1545" t="s">
        <v>5987</v>
      </c>
      <c r="H1545">
        <v>13000</v>
      </c>
      <c r="I1545">
        <v>60328558</v>
      </c>
      <c r="J1545" t="s">
        <v>11319</v>
      </c>
      <c r="K1545" t="s">
        <v>5420</v>
      </c>
      <c r="L1545" t="s">
        <v>1565</v>
      </c>
      <c r="M1545">
        <v>61396</v>
      </c>
      <c r="N1545">
        <v>18734</v>
      </c>
      <c r="O1545" t="s">
        <v>10838</v>
      </c>
      <c r="P1545">
        <v>1</v>
      </c>
      <c r="Q1545" t="s">
        <v>11320</v>
      </c>
      <c r="R1545" t="s">
        <v>11321</v>
      </c>
      <c r="S1545">
        <v>159</v>
      </c>
      <c r="T1545" t="s">
        <v>4989</v>
      </c>
      <c r="U1545" t="s">
        <v>4990</v>
      </c>
      <c r="V1545" t="s">
        <v>4991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4981</v>
      </c>
      <c r="B1546" t="s">
        <v>11322</v>
      </c>
      <c r="C1546">
        <v>163</v>
      </c>
      <c r="D1546">
        <v>92</v>
      </c>
      <c r="E1546">
        <v>100</v>
      </c>
      <c r="F1546">
        <v>327</v>
      </c>
      <c r="G1546" t="s">
        <v>6296</v>
      </c>
      <c r="H1546">
        <v>678</v>
      </c>
      <c r="I1546">
        <v>80197993</v>
      </c>
      <c r="J1546" t="s">
        <v>11323</v>
      </c>
      <c r="K1546" t="s">
        <v>9185</v>
      </c>
      <c r="L1546" t="s">
        <v>1566</v>
      </c>
      <c r="M1546">
        <v>65551</v>
      </c>
      <c r="N1546">
        <v>1729</v>
      </c>
      <c r="O1546" t="s">
        <v>11324</v>
      </c>
      <c r="P1546">
        <v>1</v>
      </c>
      <c r="Q1546" t="s">
        <v>11325</v>
      </c>
      <c r="R1546" t="s">
        <v>11326</v>
      </c>
      <c r="S1546">
        <v>441</v>
      </c>
      <c r="T1546" t="s">
        <v>4989</v>
      </c>
      <c r="U1546" t="s">
        <v>5605</v>
      </c>
      <c r="V1546" t="s">
        <v>5039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4981</v>
      </c>
      <c r="B1547" t="s">
        <v>5771</v>
      </c>
      <c r="C1547">
        <v>371</v>
      </c>
      <c r="D1547">
        <v>131</v>
      </c>
      <c r="E1547">
        <v>176</v>
      </c>
      <c r="F1547">
        <v>460</v>
      </c>
      <c r="G1547" t="s">
        <v>11327</v>
      </c>
      <c r="H1547">
        <v>722</v>
      </c>
      <c r="I1547">
        <v>169076745</v>
      </c>
      <c r="J1547" t="s">
        <v>6351</v>
      </c>
      <c r="K1547" t="s">
        <v>8809</v>
      </c>
      <c r="L1547" t="s">
        <v>1567</v>
      </c>
      <c r="M1547">
        <v>218711</v>
      </c>
      <c r="N1547">
        <v>3229</v>
      </c>
      <c r="O1547" t="s">
        <v>11328</v>
      </c>
      <c r="P1547">
        <v>6</v>
      </c>
      <c r="Q1547" t="s">
        <v>11329</v>
      </c>
      <c r="R1547" t="s">
        <v>11330</v>
      </c>
      <c r="S1547">
        <v>485</v>
      </c>
      <c r="T1547" t="s">
        <v>4989</v>
      </c>
      <c r="U1547" t="s">
        <v>4990</v>
      </c>
      <c r="V1547" t="s">
        <v>5452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4981</v>
      </c>
      <c r="B1548" t="s">
        <v>9960</v>
      </c>
      <c r="C1548">
        <v>418</v>
      </c>
      <c r="D1548">
        <v>107</v>
      </c>
      <c r="E1548">
        <v>133</v>
      </c>
      <c r="F1548">
        <v>9000</v>
      </c>
      <c r="G1548" t="s">
        <v>5026</v>
      </c>
      <c r="H1548">
        <v>17000</v>
      </c>
      <c r="I1548">
        <v>101470202</v>
      </c>
      <c r="J1548" t="s">
        <v>7254</v>
      </c>
      <c r="K1548" t="s">
        <v>5334</v>
      </c>
      <c r="L1548" t="s">
        <v>1568</v>
      </c>
      <c r="M1548">
        <v>310540</v>
      </c>
      <c r="N1548">
        <v>38751</v>
      </c>
      <c r="O1548" t="s">
        <v>5965</v>
      </c>
      <c r="P1548">
        <v>6</v>
      </c>
      <c r="Q1548" t="s">
        <v>11331</v>
      </c>
      <c r="R1548" t="s">
        <v>11332</v>
      </c>
      <c r="S1548">
        <v>669</v>
      </c>
      <c r="T1548" t="s">
        <v>4989</v>
      </c>
      <c r="U1548" t="s">
        <v>4990</v>
      </c>
      <c r="V1548" t="s">
        <v>5452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4981</v>
      </c>
      <c r="B1549" t="s">
        <v>11333</v>
      </c>
      <c r="C1549">
        <v>131</v>
      </c>
      <c r="D1549">
        <v>103</v>
      </c>
      <c r="E1549">
        <v>9</v>
      </c>
      <c r="F1549">
        <v>573</v>
      </c>
      <c r="G1549" t="s">
        <v>9620</v>
      </c>
      <c r="H1549">
        <v>826</v>
      </c>
      <c r="I1549">
        <v>50041732</v>
      </c>
      <c r="J1549" t="s">
        <v>35</v>
      </c>
      <c r="K1549" t="s">
        <v>10121</v>
      </c>
      <c r="L1549" t="s">
        <v>1569</v>
      </c>
      <c r="M1549">
        <v>54390</v>
      </c>
      <c r="N1549">
        <v>3004</v>
      </c>
      <c r="O1549" t="s">
        <v>11064</v>
      </c>
      <c r="P1549">
        <v>0</v>
      </c>
      <c r="Q1549" t="s">
        <v>11334</v>
      </c>
      <c r="R1549" t="s">
        <v>11335</v>
      </c>
      <c r="S1549">
        <v>398</v>
      </c>
      <c r="T1549" t="s">
        <v>4989</v>
      </c>
      <c r="U1549" t="s">
        <v>4990</v>
      </c>
      <c r="V1549" t="s">
        <v>5452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4981</v>
      </c>
      <c r="B1550" t="s">
        <v>11228</v>
      </c>
      <c r="C1550">
        <v>98</v>
      </c>
      <c r="D1550">
        <v>129</v>
      </c>
      <c r="E1550">
        <v>88</v>
      </c>
      <c r="F1550">
        <v>975</v>
      </c>
      <c r="G1550" t="s">
        <v>5612</v>
      </c>
      <c r="H1550">
        <v>22000</v>
      </c>
      <c r="I1550">
        <v>48814909</v>
      </c>
      <c r="J1550" t="s">
        <v>6239</v>
      </c>
      <c r="K1550" t="s">
        <v>6404</v>
      </c>
      <c r="L1550" t="s">
        <v>1570</v>
      </c>
      <c r="M1550">
        <v>89424</v>
      </c>
      <c r="N1550">
        <v>36069</v>
      </c>
      <c r="O1550" t="s">
        <v>7042</v>
      </c>
      <c r="P1550">
        <v>0</v>
      </c>
      <c r="Q1550" t="s">
        <v>11336</v>
      </c>
      <c r="R1550" t="s">
        <v>11337</v>
      </c>
      <c r="S1550">
        <v>224</v>
      </c>
      <c r="T1550" t="s">
        <v>4989</v>
      </c>
      <c r="U1550" t="s">
        <v>4990</v>
      </c>
      <c r="V1550" t="s">
        <v>5452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4981</v>
      </c>
      <c r="B1551" t="s">
        <v>11338</v>
      </c>
      <c r="C1551">
        <v>119</v>
      </c>
      <c r="D1551">
        <v>107</v>
      </c>
      <c r="E1551">
        <v>34</v>
      </c>
      <c r="F1551">
        <v>1000</v>
      </c>
      <c r="G1551" t="s">
        <v>6149</v>
      </c>
      <c r="H1551">
        <v>23000</v>
      </c>
      <c r="I1551">
        <v>57744720</v>
      </c>
      <c r="J1551" t="s">
        <v>5241</v>
      </c>
      <c r="K1551" t="s">
        <v>5240</v>
      </c>
      <c r="L1551" t="s">
        <v>1571</v>
      </c>
      <c r="M1551">
        <v>46961</v>
      </c>
      <c r="N1551">
        <v>31529</v>
      </c>
      <c r="O1551" t="s">
        <v>8001</v>
      </c>
      <c r="P1551">
        <v>5</v>
      </c>
      <c r="Q1551" t="s">
        <v>11339</v>
      </c>
      <c r="R1551" t="s">
        <v>11340</v>
      </c>
      <c r="S1551">
        <v>132</v>
      </c>
      <c r="T1551" t="s">
        <v>4989</v>
      </c>
      <c r="U1551" t="s">
        <v>4990</v>
      </c>
      <c r="V1551" t="s">
        <v>4991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4981</v>
      </c>
      <c r="B1552" t="s">
        <v>11341</v>
      </c>
      <c r="C1552">
        <v>133</v>
      </c>
      <c r="D1552">
        <v>89</v>
      </c>
      <c r="E1552">
        <v>16</v>
      </c>
      <c r="F1552">
        <v>2000</v>
      </c>
      <c r="G1552" t="s">
        <v>6404</v>
      </c>
      <c r="H1552">
        <v>49000</v>
      </c>
      <c r="I1552">
        <v>21784432</v>
      </c>
      <c r="J1552" t="s">
        <v>22</v>
      </c>
      <c r="K1552" t="s">
        <v>5641</v>
      </c>
      <c r="L1552" t="s">
        <v>1572</v>
      </c>
      <c r="M1552">
        <v>37493</v>
      </c>
      <c r="N1552">
        <v>74181</v>
      </c>
      <c r="O1552" t="s">
        <v>10192</v>
      </c>
      <c r="P1552">
        <v>8</v>
      </c>
      <c r="Q1552" t="s">
        <v>11342</v>
      </c>
      <c r="R1552" t="s">
        <v>11343</v>
      </c>
      <c r="S1552">
        <v>108</v>
      </c>
      <c r="T1552" t="s">
        <v>4989</v>
      </c>
      <c r="U1552" t="s">
        <v>4990</v>
      </c>
      <c r="V1552" t="s">
        <v>5452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4981</v>
      </c>
      <c r="B1553" t="s">
        <v>9018</v>
      </c>
      <c r="C1553">
        <v>88</v>
      </c>
      <c r="D1553">
        <v>113</v>
      </c>
      <c r="E1553">
        <v>14</v>
      </c>
      <c r="F1553">
        <v>534</v>
      </c>
      <c r="G1553" t="s">
        <v>5972</v>
      </c>
      <c r="H1553">
        <v>918</v>
      </c>
      <c r="I1553">
        <v>37911876</v>
      </c>
      <c r="J1553" t="s">
        <v>6409</v>
      </c>
      <c r="K1553" t="s">
        <v>6726</v>
      </c>
      <c r="L1553" t="s">
        <v>1573</v>
      </c>
      <c r="M1553">
        <v>19671</v>
      </c>
      <c r="N1553">
        <v>3500</v>
      </c>
      <c r="O1553" t="s">
        <v>11344</v>
      </c>
      <c r="P1553">
        <v>2</v>
      </c>
      <c r="Q1553" t="s">
        <v>11345</v>
      </c>
      <c r="R1553" t="s">
        <v>11346</v>
      </c>
      <c r="S1553">
        <v>47</v>
      </c>
      <c r="T1553" t="s">
        <v>4989</v>
      </c>
      <c r="U1553" t="s">
        <v>4990</v>
      </c>
      <c r="V1553" t="s">
        <v>4991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4981</v>
      </c>
      <c r="B1554" t="s">
        <v>5572</v>
      </c>
      <c r="C1554">
        <v>522</v>
      </c>
      <c r="D1554">
        <v>93</v>
      </c>
      <c r="E1554">
        <v>0</v>
      </c>
      <c r="F1554">
        <v>355</v>
      </c>
      <c r="G1554" t="s">
        <v>11347</v>
      </c>
      <c r="H1554">
        <v>15000</v>
      </c>
      <c r="I1554">
        <v>54696902</v>
      </c>
      <c r="J1554" t="s">
        <v>9052</v>
      </c>
      <c r="K1554" t="s">
        <v>5274</v>
      </c>
      <c r="L1554" t="s">
        <v>1574</v>
      </c>
      <c r="M1554">
        <v>379462</v>
      </c>
      <c r="N1554">
        <v>16034</v>
      </c>
      <c r="O1554" t="s">
        <v>11348</v>
      </c>
      <c r="P1554">
        <v>3</v>
      </c>
      <c r="Q1554" t="s">
        <v>11349</v>
      </c>
      <c r="R1554" t="s">
        <v>11350</v>
      </c>
      <c r="S1554">
        <v>571</v>
      </c>
      <c r="T1554" t="s">
        <v>4989</v>
      </c>
      <c r="U1554" t="s">
        <v>4990</v>
      </c>
      <c r="V1554" t="s">
        <v>4991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4981</v>
      </c>
      <c r="B1555" t="s">
        <v>9095</v>
      </c>
      <c r="C1555">
        <v>43</v>
      </c>
      <c r="D1555">
        <v>120</v>
      </c>
      <c r="E1555">
        <v>155</v>
      </c>
      <c r="F1555">
        <v>240</v>
      </c>
      <c r="G1555" t="s">
        <v>11351</v>
      </c>
      <c r="H1555">
        <v>344</v>
      </c>
      <c r="I1555">
        <v>36733909</v>
      </c>
      <c r="J1555" t="s">
        <v>11146</v>
      </c>
      <c r="K1555" t="s">
        <v>11352</v>
      </c>
      <c r="L1555" t="s">
        <v>1575</v>
      </c>
      <c r="M1555">
        <v>38949</v>
      </c>
      <c r="N1555">
        <v>2054</v>
      </c>
      <c r="O1555" t="s">
        <v>11353</v>
      </c>
      <c r="P1555">
        <v>3</v>
      </c>
      <c r="Q1555" t="s">
        <v>11354</v>
      </c>
      <c r="R1555" t="s">
        <v>11355</v>
      </c>
      <c r="S1555">
        <v>112</v>
      </c>
      <c r="T1555" t="s">
        <v>4989</v>
      </c>
      <c r="U1555" t="s">
        <v>4990</v>
      </c>
      <c r="V1555" t="s">
        <v>5452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4981</v>
      </c>
      <c r="B1556" t="s">
        <v>6060</v>
      </c>
      <c r="C1556">
        <v>224</v>
      </c>
      <c r="D1556">
        <v>98</v>
      </c>
      <c r="E1556">
        <v>541</v>
      </c>
      <c r="F1556">
        <v>897</v>
      </c>
      <c r="G1556" t="s">
        <v>7154</v>
      </c>
      <c r="H1556">
        <v>8000</v>
      </c>
      <c r="I1556">
        <v>35063732</v>
      </c>
      <c r="J1556" t="s">
        <v>5675</v>
      </c>
      <c r="K1556" t="s">
        <v>5966</v>
      </c>
      <c r="L1556" t="s">
        <v>1576</v>
      </c>
      <c r="M1556">
        <v>164608</v>
      </c>
      <c r="N1556">
        <v>10938</v>
      </c>
      <c r="O1556" t="s">
        <v>8443</v>
      </c>
      <c r="P1556">
        <v>1</v>
      </c>
      <c r="Q1556" t="s">
        <v>11356</v>
      </c>
      <c r="R1556" t="s">
        <v>11357</v>
      </c>
      <c r="S1556">
        <v>383</v>
      </c>
      <c r="T1556" t="s">
        <v>4989</v>
      </c>
      <c r="U1556" t="s">
        <v>4990</v>
      </c>
      <c r="V1556" t="s">
        <v>5452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4981</v>
      </c>
      <c r="B1557" t="s">
        <v>8368</v>
      </c>
      <c r="C1557">
        <v>122</v>
      </c>
      <c r="D1557">
        <v>105</v>
      </c>
      <c r="E1557">
        <v>0</v>
      </c>
      <c r="F1557">
        <v>223</v>
      </c>
      <c r="G1557" t="s">
        <v>11358</v>
      </c>
      <c r="H1557">
        <v>716</v>
      </c>
      <c r="I1557">
        <v>99462</v>
      </c>
      <c r="J1557" t="s">
        <v>11359</v>
      </c>
      <c r="K1557" t="s">
        <v>5573</v>
      </c>
      <c r="L1557" t="s">
        <v>1577</v>
      </c>
      <c r="M1557">
        <v>11347</v>
      </c>
      <c r="N1557">
        <v>1843</v>
      </c>
      <c r="O1557" t="s">
        <v>11360</v>
      </c>
      <c r="P1557">
        <v>1</v>
      </c>
      <c r="Q1557" t="s">
        <v>11361</v>
      </c>
      <c r="R1557" t="s">
        <v>11362</v>
      </c>
      <c r="S1557">
        <v>28</v>
      </c>
      <c r="T1557" t="s">
        <v>4989</v>
      </c>
      <c r="U1557" t="s">
        <v>6174</v>
      </c>
      <c r="V1557" t="s">
        <v>5039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4981</v>
      </c>
      <c r="B1558" t="s">
        <v>5287</v>
      </c>
      <c r="C1558">
        <v>56</v>
      </c>
      <c r="D1558">
        <v>142</v>
      </c>
      <c r="E1558">
        <v>14000</v>
      </c>
      <c r="F1558">
        <v>642</v>
      </c>
      <c r="G1558" t="s">
        <v>11363</v>
      </c>
      <c r="H1558">
        <v>16000</v>
      </c>
      <c r="J1558" t="s">
        <v>11364</v>
      </c>
      <c r="K1558" t="s">
        <v>5129</v>
      </c>
      <c r="L1558" t="s">
        <v>1578</v>
      </c>
      <c r="M1558">
        <v>25193</v>
      </c>
      <c r="N1558">
        <v>20201</v>
      </c>
      <c r="O1558" t="s">
        <v>8392</v>
      </c>
      <c r="P1558">
        <v>5</v>
      </c>
      <c r="Q1558" t="s">
        <v>11365</v>
      </c>
      <c r="R1558" t="s">
        <v>11366</v>
      </c>
      <c r="S1558">
        <v>217</v>
      </c>
      <c r="T1558" t="s">
        <v>4989</v>
      </c>
      <c r="U1558" t="s">
        <v>4990</v>
      </c>
      <c r="V1558" t="s">
        <v>5039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4981</v>
      </c>
      <c r="B1559" t="s">
        <v>10482</v>
      </c>
      <c r="C1559">
        <v>75</v>
      </c>
      <c r="D1559">
        <v>98</v>
      </c>
      <c r="E1559">
        <v>61</v>
      </c>
      <c r="F1559">
        <v>83</v>
      </c>
      <c r="G1559" t="s">
        <v>7712</v>
      </c>
      <c r="H1559">
        <v>649</v>
      </c>
      <c r="I1559">
        <v>32701088</v>
      </c>
      <c r="J1559" t="s">
        <v>11367</v>
      </c>
      <c r="K1559" t="s">
        <v>11368</v>
      </c>
      <c r="L1559" t="s">
        <v>1579</v>
      </c>
      <c r="M1559">
        <v>10018</v>
      </c>
      <c r="N1559">
        <v>1400</v>
      </c>
      <c r="O1559" t="s">
        <v>11369</v>
      </c>
      <c r="P1559">
        <v>1</v>
      </c>
      <c r="Q1559" t="s">
        <v>11370</v>
      </c>
      <c r="R1559" t="s">
        <v>11371</v>
      </c>
      <c r="S1559">
        <v>108</v>
      </c>
      <c r="T1559" t="s">
        <v>4989</v>
      </c>
      <c r="U1559" t="s">
        <v>4990</v>
      </c>
      <c r="V1559" t="s">
        <v>5039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4981</v>
      </c>
      <c r="B1560" t="s">
        <v>9345</v>
      </c>
      <c r="C1560">
        <v>441</v>
      </c>
      <c r="D1560">
        <v>96</v>
      </c>
      <c r="E1560">
        <v>0</v>
      </c>
      <c r="F1560">
        <v>882</v>
      </c>
      <c r="G1560" t="s">
        <v>11372</v>
      </c>
      <c r="H1560">
        <v>10000</v>
      </c>
      <c r="I1560">
        <v>31493782</v>
      </c>
      <c r="J1560" t="s">
        <v>6716</v>
      </c>
      <c r="K1560" t="s">
        <v>7285</v>
      </c>
      <c r="L1560" t="s">
        <v>1580</v>
      </c>
      <c r="M1560">
        <v>186606</v>
      </c>
      <c r="N1560">
        <v>12754</v>
      </c>
      <c r="O1560" t="s">
        <v>5118</v>
      </c>
      <c r="P1560">
        <v>1</v>
      </c>
      <c r="Q1560" t="s">
        <v>11373</v>
      </c>
      <c r="R1560" t="s">
        <v>11374</v>
      </c>
      <c r="S1560">
        <v>1125</v>
      </c>
      <c r="T1560" t="s">
        <v>4989</v>
      </c>
      <c r="U1560" t="s">
        <v>4990</v>
      </c>
      <c r="V1560" t="s">
        <v>5452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4981</v>
      </c>
      <c r="B1561" t="s">
        <v>5890</v>
      </c>
      <c r="C1561">
        <v>163</v>
      </c>
      <c r="D1561">
        <v>87</v>
      </c>
      <c r="E1561">
        <v>255</v>
      </c>
      <c r="F1561">
        <v>810</v>
      </c>
      <c r="G1561" t="s">
        <v>5537</v>
      </c>
      <c r="H1561">
        <v>26000</v>
      </c>
      <c r="I1561">
        <v>43095600</v>
      </c>
      <c r="J1561" t="s">
        <v>5241</v>
      </c>
      <c r="K1561" t="s">
        <v>5242</v>
      </c>
      <c r="L1561" t="s">
        <v>1581</v>
      </c>
      <c r="M1561">
        <v>156267</v>
      </c>
      <c r="N1561">
        <v>29050</v>
      </c>
      <c r="O1561" t="s">
        <v>6670</v>
      </c>
      <c r="P1561">
        <v>1</v>
      </c>
      <c r="Q1561" t="s">
        <v>11375</v>
      </c>
      <c r="R1561" t="s">
        <v>11376</v>
      </c>
      <c r="S1561">
        <v>340</v>
      </c>
      <c r="T1561" t="s">
        <v>4989</v>
      </c>
      <c r="U1561" t="s">
        <v>6174</v>
      </c>
      <c r="V1561" t="s">
        <v>4991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5588</v>
      </c>
      <c r="B1562" t="s">
        <v>5025</v>
      </c>
      <c r="C1562">
        <v>63</v>
      </c>
      <c r="D1562">
        <v>107</v>
      </c>
      <c r="E1562">
        <v>0</v>
      </c>
      <c r="F1562">
        <v>159</v>
      </c>
      <c r="G1562" t="s">
        <v>11377</v>
      </c>
      <c r="H1562">
        <v>29000</v>
      </c>
      <c r="I1562">
        <v>18636537</v>
      </c>
      <c r="J1562" t="s">
        <v>11378</v>
      </c>
      <c r="K1562" t="s">
        <v>5141</v>
      </c>
      <c r="L1562" t="s">
        <v>1582</v>
      </c>
      <c r="M1562">
        <v>69197</v>
      </c>
      <c r="N1562">
        <v>29743</v>
      </c>
      <c r="O1562" t="s">
        <v>11379</v>
      </c>
      <c r="P1562">
        <v>0</v>
      </c>
      <c r="Q1562" t="s">
        <v>11380</v>
      </c>
      <c r="R1562" t="s">
        <v>11381</v>
      </c>
      <c r="S1562">
        <v>216</v>
      </c>
      <c r="T1562" t="s">
        <v>4989</v>
      </c>
      <c r="U1562" t="s">
        <v>5530</v>
      </c>
      <c r="V1562" t="s">
        <v>5452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4981</v>
      </c>
      <c r="B1563" t="s">
        <v>9713</v>
      </c>
      <c r="C1563">
        <v>90</v>
      </c>
      <c r="D1563">
        <v>90</v>
      </c>
      <c r="E1563">
        <v>29</v>
      </c>
      <c r="F1563">
        <v>142</v>
      </c>
      <c r="G1563" t="s">
        <v>11382</v>
      </c>
      <c r="H1563">
        <v>638</v>
      </c>
      <c r="I1563">
        <v>17848322</v>
      </c>
      <c r="J1563" t="s">
        <v>6351</v>
      </c>
      <c r="K1563" t="s">
        <v>7607</v>
      </c>
      <c r="L1563" t="s">
        <v>1583</v>
      </c>
      <c r="M1563">
        <v>18771</v>
      </c>
      <c r="N1563">
        <v>961</v>
      </c>
      <c r="O1563" t="s">
        <v>11383</v>
      </c>
      <c r="P1563">
        <v>1</v>
      </c>
      <c r="Q1563" t="s">
        <v>11384</v>
      </c>
      <c r="R1563" t="s">
        <v>11385</v>
      </c>
      <c r="S1563">
        <v>102</v>
      </c>
      <c r="T1563" t="s">
        <v>4989</v>
      </c>
      <c r="U1563" t="s">
        <v>11386</v>
      </c>
      <c r="V1563" t="s">
        <v>4991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4981</v>
      </c>
      <c r="B1564" t="s">
        <v>5369</v>
      </c>
      <c r="C1564">
        <v>163</v>
      </c>
      <c r="D1564">
        <v>121</v>
      </c>
      <c r="E1564">
        <v>17000</v>
      </c>
      <c r="F1564">
        <v>245</v>
      </c>
      <c r="G1564" t="s">
        <v>11387</v>
      </c>
      <c r="H1564">
        <v>12000</v>
      </c>
      <c r="I1564">
        <v>16640210</v>
      </c>
      <c r="J1564" t="s">
        <v>8288</v>
      </c>
      <c r="K1564" t="s">
        <v>5553</v>
      </c>
      <c r="L1564" t="s">
        <v>1584</v>
      </c>
      <c r="M1564">
        <v>53028</v>
      </c>
      <c r="N1564">
        <v>13040</v>
      </c>
      <c r="O1564" t="s">
        <v>11388</v>
      </c>
      <c r="P1564">
        <v>0</v>
      </c>
      <c r="Q1564" t="s">
        <v>11389</v>
      </c>
      <c r="R1564" t="s">
        <v>11390</v>
      </c>
      <c r="S1564">
        <v>382</v>
      </c>
      <c r="T1564" t="s">
        <v>4989</v>
      </c>
      <c r="U1564" t="s">
        <v>4990</v>
      </c>
      <c r="V1564" t="s">
        <v>5452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4981</v>
      </c>
      <c r="B1565" t="s">
        <v>11391</v>
      </c>
      <c r="C1565">
        <v>197</v>
      </c>
      <c r="D1565">
        <v>119</v>
      </c>
      <c r="E1565">
        <v>238</v>
      </c>
      <c r="F1565">
        <v>447</v>
      </c>
      <c r="G1565" t="s">
        <v>6389</v>
      </c>
      <c r="H1565">
        <v>1000</v>
      </c>
      <c r="I1565">
        <v>13763130</v>
      </c>
      <c r="J1565" t="s">
        <v>6122</v>
      </c>
      <c r="K1565" t="s">
        <v>5616</v>
      </c>
      <c r="L1565" t="s">
        <v>1585</v>
      </c>
      <c r="M1565">
        <v>87768</v>
      </c>
      <c r="N1565">
        <v>2925</v>
      </c>
      <c r="O1565" t="s">
        <v>7474</v>
      </c>
      <c r="P1565">
        <v>0</v>
      </c>
      <c r="Q1565" t="s">
        <v>11392</v>
      </c>
      <c r="R1565" t="s">
        <v>11393</v>
      </c>
      <c r="S1565">
        <v>187</v>
      </c>
      <c r="T1565" t="s">
        <v>4989</v>
      </c>
      <c r="U1565" t="s">
        <v>4990</v>
      </c>
      <c r="V1565" t="s">
        <v>5452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4981</v>
      </c>
      <c r="B1566" t="s">
        <v>11394</v>
      </c>
      <c r="C1566">
        <v>93</v>
      </c>
      <c r="D1566">
        <v>107</v>
      </c>
      <c r="E1566">
        <v>26</v>
      </c>
      <c r="F1566">
        <v>535</v>
      </c>
      <c r="G1566" t="s">
        <v>10817</v>
      </c>
      <c r="H1566">
        <v>889</v>
      </c>
      <c r="I1566">
        <v>10956379</v>
      </c>
      <c r="J1566" t="s">
        <v>11395</v>
      </c>
      <c r="K1566" t="s">
        <v>8515</v>
      </c>
      <c r="L1566" t="s">
        <v>1586</v>
      </c>
      <c r="M1566">
        <v>21506</v>
      </c>
      <c r="N1566">
        <v>3274</v>
      </c>
      <c r="O1566" t="s">
        <v>8714</v>
      </c>
      <c r="P1566">
        <v>0</v>
      </c>
      <c r="Q1566" t="s">
        <v>11396</v>
      </c>
      <c r="R1566" t="s">
        <v>11397</v>
      </c>
      <c r="S1566">
        <v>364</v>
      </c>
      <c r="T1566" t="s">
        <v>4989</v>
      </c>
      <c r="U1566" t="s">
        <v>9577</v>
      </c>
      <c r="V1566" t="s">
        <v>4991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4981</v>
      </c>
      <c r="B1567" t="s">
        <v>10608</v>
      </c>
      <c r="C1567">
        <v>15</v>
      </c>
      <c r="D1567">
        <v>110</v>
      </c>
      <c r="E1567">
        <v>278</v>
      </c>
      <c r="F1567">
        <v>179</v>
      </c>
      <c r="G1567" t="s">
        <v>7918</v>
      </c>
      <c r="H1567">
        <v>3000</v>
      </c>
      <c r="I1567">
        <v>4357000</v>
      </c>
      <c r="J1567" t="s">
        <v>5393</v>
      </c>
      <c r="K1567" t="s">
        <v>6768</v>
      </c>
      <c r="L1567" t="s">
        <v>1587</v>
      </c>
      <c r="M1567">
        <v>5176</v>
      </c>
      <c r="N1567">
        <v>3864</v>
      </c>
      <c r="O1567" t="s">
        <v>11398</v>
      </c>
      <c r="P1567">
        <v>3</v>
      </c>
      <c r="Q1567" t="s">
        <v>11399</v>
      </c>
      <c r="R1567" t="s">
        <v>11400</v>
      </c>
      <c r="S1567">
        <v>30</v>
      </c>
      <c r="T1567" t="s">
        <v>4989</v>
      </c>
      <c r="U1567" t="s">
        <v>4990</v>
      </c>
      <c r="V1567" t="s">
        <v>5039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4981</v>
      </c>
      <c r="B1568" t="s">
        <v>11401</v>
      </c>
      <c r="C1568">
        <v>260</v>
      </c>
      <c r="D1568">
        <v>100</v>
      </c>
      <c r="E1568">
        <v>35</v>
      </c>
      <c r="F1568">
        <v>7000</v>
      </c>
      <c r="G1568" t="s">
        <v>5212</v>
      </c>
      <c r="H1568">
        <v>12000</v>
      </c>
      <c r="I1568">
        <v>22525921</v>
      </c>
      <c r="J1568" t="s">
        <v>22</v>
      </c>
      <c r="K1568" t="s">
        <v>5189</v>
      </c>
      <c r="L1568" t="s">
        <v>1588</v>
      </c>
      <c r="M1568">
        <v>60596</v>
      </c>
      <c r="N1568">
        <v>32094</v>
      </c>
      <c r="O1568" t="s">
        <v>5395</v>
      </c>
      <c r="P1568">
        <v>4</v>
      </c>
      <c r="Q1568" t="s">
        <v>11402</v>
      </c>
      <c r="R1568" t="s">
        <v>11403</v>
      </c>
      <c r="S1568">
        <v>158</v>
      </c>
      <c r="T1568" t="s">
        <v>4989</v>
      </c>
      <c r="U1568" t="s">
        <v>4990</v>
      </c>
      <c r="V1568" t="s">
        <v>4991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4981</v>
      </c>
      <c r="B1569" t="s">
        <v>6429</v>
      </c>
      <c r="C1569">
        <v>18</v>
      </c>
      <c r="D1569">
        <v>75</v>
      </c>
      <c r="E1569">
        <v>10</v>
      </c>
      <c r="F1569">
        <v>826</v>
      </c>
      <c r="G1569" t="s">
        <v>6604</v>
      </c>
      <c r="H1569">
        <v>3000</v>
      </c>
      <c r="I1569">
        <v>3562749</v>
      </c>
      <c r="J1569" t="s">
        <v>11404</v>
      </c>
      <c r="K1569" t="s">
        <v>11405</v>
      </c>
      <c r="L1569" t="s">
        <v>1589</v>
      </c>
      <c r="M1569">
        <v>5600</v>
      </c>
      <c r="N1569">
        <v>7394</v>
      </c>
      <c r="O1569" t="s">
        <v>7020</v>
      </c>
      <c r="P1569">
        <v>0</v>
      </c>
      <c r="Q1569" t="s">
        <v>11406</v>
      </c>
      <c r="R1569" t="s">
        <v>11407</v>
      </c>
      <c r="S1569">
        <v>49</v>
      </c>
      <c r="T1569" t="s">
        <v>4989</v>
      </c>
      <c r="U1569" t="s">
        <v>4990</v>
      </c>
      <c r="V1569" t="s">
        <v>5193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4981</v>
      </c>
      <c r="B1570" t="s">
        <v>11408</v>
      </c>
      <c r="C1570">
        <v>70</v>
      </c>
      <c r="D1570">
        <v>132</v>
      </c>
      <c r="E1570">
        <v>0</v>
      </c>
      <c r="F1570">
        <v>876</v>
      </c>
      <c r="G1570" t="s">
        <v>7050</v>
      </c>
      <c r="H1570">
        <v>13000</v>
      </c>
      <c r="I1570">
        <v>2899970</v>
      </c>
      <c r="J1570" t="s">
        <v>30</v>
      </c>
      <c r="K1570" t="s">
        <v>5420</v>
      </c>
      <c r="L1570" t="s">
        <v>1590</v>
      </c>
      <c r="M1570">
        <v>8039</v>
      </c>
      <c r="N1570">
        <v>16878</v>
      </c>
      <c r="O1570" t="s">
        <v>7374</v>
      </c>
      <c r="P1570">
        <v>2</v>
      </c>
      <c r="Q1570" t="s">
        <v>11409</v>
      </c>
      <c r="R1570" t="s">
        <v>11410</v>
      </c>
      <c r="S1570">
        <v>161</v>
      </c>
      <c r="T1570" t="s">
        <v>4989</v>
      </c>
      <c r="U1570" t="s">
        <v>4990</v>
      </c>
      <c r="V1570" t="s">
        <v>5452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5588</v>
      </c>
      <c r="B1571" t="s">
        <v>6224</v>
      </c>
      <c r="C1571">
        <v>183</v>
      </c>
      <c r="D1571">
        <v>105</v>
      </c>
      <c r="E1571">
        <v>0</v>
      </c>
      <c r="F1571">
        <v>308</v>
      </c>
      <c r="G1571" t="s">
        <v>10933</v>
      </c>
      <c r="H1571">
        <v>845</v>
      </c>
      <c r="I1571">
        <v>1304837</v>
      </c>
      <c r="J1571" t="s">
        <v>6552</v>
      </c>
      <c r="K1571" t="s">
        <v>5972</v>
      </c>
      <c r="L1571" t="s">
        <v>1591</v>
      </c>
      <c r="M1571">
        <v>21481</v>
      </c>
      <c r="N1571">
        <v>2355</v>
      </c>
      <c r="O1571" t="s">
        <v>9447</v>
      </c>
      <c r="P1571">
        <v>2</v>
      </c>
      <c r="Q1571" t="s">
        <v>11411</v>
      </c>
      <c r="R1571" t="s">
        <v>11412</v>
      </c>
      <c r="S1571">
        <v>175</v>
      </c>
      <c r="T1571" t="s">
        <v>4989</v>
      </c>
      <c r="U1571" t="s">
        <v>4990</v>
      </c>
      <c r="V1571" t="s">
        <v>5452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4981</v>
      </c>
      <c r="B1572" t="s">
        <v>11413</v>
      </c>
      <c r="C1572">
        <v>12</v>
      </c>
      <c r="D1572">
        <v>93</v>
      </c>
      <c r="E1572">
        <v>0</v>
      </c>
      <c r="F1572">
        <v>239</v>
      </c>
      <c r="G1572" t="s">
        <v>11414</v>
      </c>
      <c r="H1572">
        <v>330</v>
      </c>
      <c r="J1572" t="s">
        <v>11415</v>
      </c>
      <c r="K1572" t="s">
        <v>6650</v>
      </c>
      <c r="L1572" t="s">
        <v>1592</v>
      </c>
      <c r="M1572">
        <v>3088</v>
      </c>
      <c r="N1572">
        <v>1073</v>
      </c>
      <c r="O1572" t="s">
        <v>11416</v>
      </c>
      <c r="P1572">
        <v>4</v>
      </c>
      <c r="Q1572" t="s">
        <v>11417</v>
      </c>
      <c r="R1572" t="s">
        <v>11418</v>
      </c>
      <c r="S1572">
        <v>31</v>
      </c>
      <c r="T1572" t="s">
        <v>4989</v>
      </c>
      <c r="U1572" t="s">
        <v>4990</v>
      </c>
      <c r="V1572" t="s">
        <v>5039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4981</v>
      </c>
      <c r="B1573" t="s">
        <v>8911</v>
      </c>
      <c r="C1573">
        <v>261</v>
      </c>
      <c r="D1573">
        <v>289</v>
      </c>
      <c r="E1573">
        <v>0</v>
      </c>
      <c r="F1573">
        <v>3000</v>
      </c>
      <c r="G1573" t="s">
        <v>5060</v>
      </c>
      <c r="H1573">
        <v>11000</v>
      </c>
      <c r="I1573">
        <v>78800000</v>
      </c>
      <c r="J1573" t="s">
        <v>7747</v>
      </c>
      <c r="K1573" t="s">
        <v>5289</v>
      </c>
      <c r="L1573" t="s">
        <v>1593</v>
      </c>
      <c r="M1573">
        <v>450676</v>
      </c>
      <c r="N1573">
        <v>25313</v>
      </c>
      <c r="O1573" t="s">
        <v>6357</v>
      </c>
      <c r="P1573">
        <v>1</v>
      </c>
      <c r="Q1573" t="s">
        <v>11419</v>
      </c>
      <c r="R1573" t="s">
        <v>11420</v>
      </c>
      <c r="S1573">
        <v>983</v>
      </c>
      <c r="T1573" t="s">
        <v>4989</v>
      </c>
      <c r="U1573" t="s">
        <v>4990</v>
      </c>
      <c r="V1573" t="s">
        <v>5452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4981</v>
      </c>
      <c r="B1574" t="s">
        <v>11421</v>
      </c>
      <c r="C1574">
        <v>167</v>
      </c>
      <c r="D1574">
        <v>102</v>
      </c>
      <c r="E1574">
        <v>8</v>
      </c>
      <c r="F1574">
        <v>472</v>
      </c>
      <c r="G1574" t="s">
        <v>5691</v>
      </c>
      <c r="H1574">
        <v>839</v>
      </c>
      <c r="I1574">
        <v>17797316</v>
      </c>
      <c r="J1574" t="s">
        <v>6351</v>
      </c>
      <c r="K1574" t="s">
        <v>8628</v>
      </c>
      <c r="L1574" t="s">
        <v>1594</v>
      </c>
      <c r="M1574">
        <v>50523</v>
      </c>
      <c r="N1574">
        <v>2961</v>
      </c>
      <c r="O1574" t="s">
        <v>11072</v>
      </c>
      <c r="P1574">
        <v>0</v>
      </c>
      <c r="Q1574" t="s">
        <v>11422</v>
      </c>
      <c r="R1574" t="s">
        <v>11423</v>
      </c>
      <c r="S1574">
        <v>113</v>
      </c>
      <c r="T1574" t="s">
        <v>4989</v>
      </c>
      <c r="U1574" t="s">
        <v>4990</v>
      </c>
      <c r="V1574" t="s">
        <v>5452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4981</v>
      </c>
      <c r="B1575" t="s">
        <v>8580</v>
      </c>
      <c r="C1575">
        <v>42</v>
      </c>
      <c r="D1575">
        <v>143</v>
      </c>
      <c r="E1575">
        <v>65</v>
      </c>
      <c r="F1575">
        <v>320</v>
      </c>
      <c r="G1575" t="s">
        <v>9571</v>
      </c>
      <c r="H1575">
        <v>975</v>
      </c>
      <c r="I1575">
        <v>82528097</v>
      </c>
      <c r="J1575" t="s">
        <v>9979</v>
      </c>
      <c r="K1575" t="s">
        <v>8229</v>
      </c>
      <c r="L1575" t="s">
        <v>1595</v>
      </c>
      <c r="M1575">
        <v>30230</v>
      </c>
      <c r="N1575">
        <v>2223</v>
      </c>
      <c r="O1575" t="s">
        <v>11424</v>
      </c>
      <c r="P1575">
        <v>1</v>
      </c>
      <c r="Q1575" t="s">
        <v>11425</v>
      </c>
      <c r="R1575" t="s">
        <v>11426</v>
      </c>
      <c r="S1575">
        <v>154</v>
      </c>
      <c r="T1575" t="s">
        <v>4989</v>
      </c>
      <c r="U1575" t="s">
        <v>4990</v>
      </c>
      <c r="V1575" t="s">
        <v>5039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4981</v>
      </c>
      <c r="B1576" t="s">
        <v>11427</v>
      </c>
      <c r="C1576">
        <v>130</v>
      </c>
      <c r="D1576">
        <v>113</v>
      </c>
      <c r="E1576">
        <v>34</v>
      </c>
      <c r="F1576">
        <v>24</v>
      </c>
      <c r="G1576" t="s">
        <v>5952</v>
      </c>
      <c r="H1576">
        <v>10000</v>
      </c>
      <c r="I1576">
        <v>14268533</v>
      </c>
      <c r="J1576" t="s">
        <v>11428</v>
      </c>
      <c r="K1576" t="s">
        <v>5330</v>
      </c>
      <c r="L1576" t="s">
        <v>1596</v>
      </c>
      <c r="M1576">
        <v>17319</v>
      </c>
      <c r="N1576">
        <v>10910</v>
      </c>
      <c r="O1576" t="s">
        <v>11429</v>
      </c>
      <c r="P1576">
        <v>2</v>
      </c>
      <c r="Q1576" t="s">
        <v>11430</v>
      </c>
      <c r="R1576" t="s">
        <v>11431</v>
      </c>
      <c r="S1576">
        <v>100</v>
      </c>
      <c r="T1576" t="s">
        <v>4989</v>
      </c>
      <c r="U1576" t="s">
        <v>5006</v>
      </c>
      <c r="V1576" t="s">
        <v>5452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4981</v>
      </c>
      <c r="B1577" t="s">
        <v>6788</v>
      </c>
      <c r="C1577">
        <v>66</v>
      </c>
      <c r="D1577">
        <v>161</v>
      </c>
      <c r="E1577">
        <v>521</v>
      </c>
      <c r="F1577">
        <v>184</v>
      </c>
      <c r="G1577" t="s">
        <v>6061</v>
      </c>
      <c r="H1577">
        <v>11000</v>
      </c>
      <c r="I1577">
        <v>87100000</v>
      </c>
      <c r="J1577" t="s">
        <v>10079</v>
      </c>
      <c r="K1577" t="s">
        <v>6921</v>
      </c>
      <c r="L1577" t="s">
        <v>1597</v>
      </c>
      <c r="M1577">
        <v>52339</v>
      </c>
      <c r="N1577">
        <v>12518</v>
      </c>
      <c r="O1577" t="s">
        <v>8054</v>
      </c>
      <c r="P1577">
        <v>0</v>
      </c>
      <c r="Q1577" t="s">
        <v>11432</v>
      </c>
      <c r="R1577" t="s">
        <v>11433</v>
      </c>
      <c r="S1577">
        <v>200</v>
      </c>
      <c r="T1577" t="s">
        <v>4989</v>
      </c>
      <c r="U1577" t="s">
        <v>4990</v>
      </c>
      <c r="V1577" t="s">
        <v>5039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4981</v>
      </c>
      <c r="B1578" t="s">
        <v>5326</v>
      </c>
      <c r="C1578">
        <v>449</v>
      </c>
      <c r="D1578">
        <v>138</v>
      </c>
      <c r="E1578">
        <v>0</v>
      </c>
      <c r="F1578">
        <v>874</v>
      </c>
      <c r="G1578" t="s">
        <v>5256</v>
      </c>
      <c r="H1578">
        <v>18000</v>
      </c>
      <c r="I1578">
        <v>93749203</v>
      </c>
      <c r="J1578" t="s">
        <v>8288</v>
      </c>
      <c r="K1578" t="s">
        <v>6388</v>
      </c>
      <c r="L1578" t="s">
        <v>1598</v>
      </c>
      <c r="M1578">
        <v>264047</v>
      </c>
      <c r="N1578">
        <v>20952</v>
      </c>
      <c r="O1578" t="s">
        <v>10093</v>
      </c>
      <c r="P1578">
        <v>0</v>
      </c>
      <c r="Q1578" t="s">
        <v>11434</v>
      </c>
      <c r="R1578" t="s">
        <v>11435</v>
      </c>
      <c r="S1578">
        <v>491</v>
      </c>
      <c r="T1578" t="s">
        <v>4989</v>
      </c>
      <c r="U1578" t="s">
        <v>4990</v>
      </c>
      <c r="V1578" t="s">
        <v>5452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4981</v>
      </c>
      <c r="B1579" t="s">
        <v>11436</v>
      </c>
      <c r="C1579">
        <v>121</v>
      </c>
      <c r="D1579">
        <v>126</v>
      </c>
      <c r="E1579">
        <v>43</v>
      </c>
      <c r="F1579">
        <v>177</v>
      </c>
      <c r="G1579" t="s">
        <v>6293</v>
      </c>
      <c r="H1579">
        <v>244</v>
      </c>
      <c r="I1579">
        <v>62700000</v>
      </c>
      <c r="J1579" t="s">
        <v>5151</v>
      </c>
      <c r="K1579" t="s">
        <v>5872</v>
      </c>
      <c r="L1579" t="s">
        <v>1599</v>
      </c>
      <c r="M1579">
        <v>69534</v>
      </c>
      <c r="N1579">
        <v>1008</v>
      </c>
      <c r="O1579" t="s">
        <v>8892</v>
      </c>
      <c r="P1579">
        <v>2</v>
      </c>
      <c r="Q1579" t="s">
        <v>11437</v>
      </c>
      <c r="R1579" t="s">
        <v>11438</v>
      </c>
      <c r="S1579">
        <v>294</v>
      </c>
      <c r="T1579" t="s">
        <v>4989</v>
      </c>
      <c r="U1579" t="s">
        <v>5006</v>
      </c>
      <c r="V1579" t="s">
        <v>5039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4981</v>
      </c>
      <c r="B1580" t="s">
        <v>9329</v>
      </c>
      <c r="C1580">
        <v>536</v>
      </c>
      <c r="D1580">
        <v>99</v>
      </c>
      <c r="E1580">
        <v>0</v>
      </c>
      <c r="F1580">
        <v>670</v>
      </c>
      <c r="G1580" t="s">
        <v>5075</v>
      </c>
      <c r="H1580">
        <v>13000</v>
      </c>
      <c r="I1580">
        <v>59073773</v>
      </c>
      <c r="J1580" t="s">
        <v>11439</v>
      </c>
      <c r="K1580" t="s">
        <v>5420</v>
      </c>
      <c r="L1580" t="s">
        <v>1600</v>
      </c>
      <c r="M1580">
        <v>475518</v>
      </c>
      <c r="N1580">
        <v>15082</v>
      </c>
      <c r="O1580" t="s">
        <v>6946</v>
      </c>
      <c r="P1580">
        <v>0</v>
      </c>
      <c r="Q1580" t="s">
        <v>11440</v>
      </c>
      <c r="R1580" t="s">
        <v>11441</v>
      </c>
      <c r="S1580">
        <v>644</v>
      </c>
      <c r="T1580" t="s">
        <v>4989</v>
      </c>
      <c r="U1580" t="s">
        <v>4990</v>
      </c>
      <c r="V1580" t="s">
        <v>5452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4981</v>
      </c>
      <c r="B1581" t="s">
        <v>10772</v>
      </c>
      <c r="C1581">
        <v>135</v>
      </c>
      <c r="D1581">
        <v>101</v>
      </c>
      <c r="E1581">
        <v>96</v>
      </c>
      <c r="F1581">
        <v>442</v>
      </c>
      <c r="G1581" t="s">
        <v>7235</v>
      </c>
      <c r="H1581">
        <v>12000</v>
      </c>
      <c r="I1581">
        <v>24185781</v>
      </c>
      <c r="J1581" t="s">
        <v>11442</v>
      </c>
      <c r="K1581" t="s">
        <v>5601</v>
      </c>
      <c r="L1581" t="s">
        <v>1601</v>
      </c>
      <c r="M1581">
        <v>30339</v>
      </c>
      <c r="N1581">
        <v>13811</v>
      </c>
      <c r="O1581" t="s">
        <v>11443</v>
      </c>
      <c r="P1581">
        <v>1</v>
      </c>
      <c r="Q1581" t="s">
        <v>11444</v>
      </c>
      <c r="R1581" t="s">
        <v>11445</v>
      </c>
      <c r="S1581">
        <v>268</v>
      </c>
      <c r="T1581" t="s">
        <v>4989</v>
      </c>
      <c r="U1581" t="s">
        <v>4990</v>
      </c>
      <c r="V1581" t="s">
        <v>4991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4981</v>
      </c>
      <c r="B1582" t="s">
        <v>9095</v>
      </c>
      <c r="C1582">
        <v>74</v>
      </c>
      <c r="D1582">
        <v>103</v>
      </c>
      <c r="E1582">
        <v>155</v>
      </c>
      <c r="F1582">
        <v>125</v>
      </c>
      <c r="G1582" t="s">
        <v>11446</v>
      </c>
      <c r="H1582">
        <v>687</v>
      </c>
      <c r="I1582">
        <v>53133888</v>
      </c>
      <c r="J1582" t="s">
        <v>11447</v>
      </c>
      <c r="K1582" t="s">
        <v>9993</v>
      </c>
      <c r="L1582" t="s">
        <v>1602</v>
      </c>
      <c r="M1582">
        <v>50389</v>
      </c>
      <c r="N1582">
        <v>1440</v>
      </c>
      <c r="O1582" t="s">
        <v>11448</v>
      </c>
      <c r="P1582">
        <v>0</v>
      </c>
      <c r="Q1582" t="s">
        <v>11449</v>
      </c>
      <c r="R1582" t="s">
        <v>11450</v>
      </c>
      <c r="S1582">
        <v>136</v>
      </c>
      <c r="T1582" t="s">
        <v>4989</v>
      </c>
      <c r="U1582" t="s">
        <v>4990</v>
      </c>
      <c r="V1582" t="s">
        <v>4991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4981</v>
      </c>
      <c r="B1583" t="s">
        <v>7806</v>
      </c>
      <c r="C1583">
        <v>168</v>
      </c>
      <c r="D1583">
        <v>118</v>
      </c>
      <c r="E1583">
        <v>40</v>
      </c>
      <c r="F1583">
        <v>617</v>
      </c>
      <c r="G1583" t="s">
        <v>5560</v>
      </c>
      <c r="H1583">
        <v>2000</v>
      </c>
      <c r="I1583">
        <v>44983704</v>
      </c>
      <c r="J1583" t="s">
        <v>11451</v>
      </c>
      <c r="K1583" t="s">
        <v>5411</v>
      </c>
      <c r="L1583" t="s">
        <v>1603</v>
      </c>
      <c r="M1583">
        <v>81866</v>
      </c>
      <c r="N1583">
        <v>4045</v>
      </c>
      <c r="O1583" t="s">
        <v>6177</v>
      </c>
      <c r="P1583">
        <v>0</v>
      </c>
      <c r="Q1583" t="s">
        <v>11452</v>
      </c>
      <c r="R1583" t="s">
        <v>11453</v>
      </c>
      <c r="S1583">
        <v>510</v>
      </c>
      <c r="T1583" t="s">
        <v>4989</v>
      </c>
      <c r="U1583" t="s">
        <v>4990</v>
      </c>
      <c r="V1583" t="s">
        <v>4991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4981</v>
      </c>
      <c r="B1584" t="s">
        <v>5771</v>
      </c>
      <c r="C1584">
        <v>464</v>
      </c>
      <c r="D1584">
        <v>116</v>
      </c>
      <c r="E1584">
        <v>176</v>
      </c>
      <c r="F1584">
        <v>322</v>
      </c>
      <c r="G1584" t="s">
        <v>5772</v>
      </c>
      <c r="H1584">
        <v>783</v>
      </c>
      <c r="I1584">
        <v>118099659</v>
      </c>
      <c r="J1584" t="s">
        <v>5773</v>
      </c>
      <c r="K1584" t="s">
        <v>5774</v>
      </c>
      <c r="L1584" t="s">
        <v>186</v>
      </c>
      <c r="M1584">
        <v>69790</v>
      </c>
      <c r="N1584">
        <v>2097</v>
      </c>
      <c r="O1584" t="s">
        <v>5775</v>
      </c>
      <c r="P1584">
        <v>4</v>
      </c>
      <c r="Q1584" t="s">
        <v>5776</v>
      </c>
      <c r="R1584" t="s">
        <v>5777</v>
      </c>
      <c r="S1584">
        <v>1211</v>
      </c>
      <c r="T1584" t="s">
        <v>4989</v>
      </c>
      <c r="U1584" t="s">
        <v>4990</v>
      </c>
      <c r="V1584" t="s">
        <v>4991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4981</v>
      </c>
      <c r="B1585" t="s">
        <v>11454</v>
      </c>
      <c r="C1585">
        <v>204</v>
      </c>
      <c r="D1585">
        <v>99</v>
      </c>
      <c r="E1585">
        <v>0</v>
      </c>
      <c r="F1585">
        <v>816</v>
      </c>
      <c r="G1585" t="s">
        <v>8901</v>
      </c>
      <c r="H1585">
        <v>26000</v>
      </c>
      <c r="I1585">
        <v>58879132</v>
      </c>
      <c r="J1585" t="s">
        <v>8403</v>
      </c>
      <c r="K1585" t="s">
        <v>5042</v>
      </c>
      <c r="L1585" t="s">
        <v>1604</v>
      </c>
      <c r="M1585">
        <v>66123</v>
      </c>
      <c r="N1585">
        <v>40312</v>
      </c>
      <c r="O1585" t="s">
        <v>11196</v>
      </c>
      <c r="P1585">
        <v>4</v>
      </c>
      <c r="Q1585" t="s">
        <v>11455</v>
      </c>
      <c r="R1585" t="s">
        <v>11456</v>
      </c>
      <c r="S1585">
        <v>219</v>
      </c>
      <c r="T1585" t="s">
        <v>4989</v>
      </c>
      <c r="U1585" t="s">
        <v>4990</v>
      </c>
      <c r="V1585" t="s">
        <v>5452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4981</v>
      </c>
      <c r="B1586" t="s">
        <v>5096</v>
      </c>
      <c r="C1586">
        <v>96</v>
      </c>
      <c r="D1586">
        <v>105</v>
      </c>
      <c r="E1586">
        <v>188</v>
      </c>
      <c r="F1586">
        <v>482</v>
      </c>
      <c r="G1586" t="s">
        <v>5845</v>
      </c>
      <c r="H1586">
        <v>848</v>
      </c>
      <c r="I1586">
        <v>72077000</v>
      </c>
      <c r="J1586" t="s">
        <v>9793</v>
      </c>
      <c r="K1586" t="s">
        <v>5355</v>
      </c>
      <c r="L1586" t="s">
        <v>1605</v>
      </c>
      <c r="M1586">
        <v>62986</v>
      </c>
      <c r="N1586">
        <v>3439</v>
      </c>
      <c r="O1586" t="s">
        <v>9493</v>
      </c>
      <c r="P1586">
        <v>4</v>
      </c>
      <c r="Q1586" t="s">
        <v>11457</v>
      </c>
      <c r="R1586" t="s">
        <v>11458</v>
      </c>
      <c r="S1586">
        <v>150</v>
      </c>
      <c r="T1586" t="s">
        <v>4989</v>
      </c>
      <c r="U1586" t="s">
        <v>4990</v>
      </c>
      <c r="V1586" t="s">
        <v>5452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5588</v>
      </c>
      <c r="B1587" t="s">
        <v>5091</v>
      </c>
      <c r="C1587">
        <v>223</v>
      </c>
      <c r="D1587">
        <v>113</v>
      </c>
      <c r="E1587">
        <v>252</v>
      </c>
      <c r="F1587">
        <v>90</v>
      </c>
      <c r="G1587" t="s">
        <v>11459</v>
      </c>
      <c r="H1587">
        <v>539</v>
      </c>
      <c r="I1587">
        <v>170684505</v>
      </c>
      <c r="J1587" t="s">
        <v>11460</v>
      </c>
      <c r="K1587" t="s">
        <v>8356</v>
      </c>
      <c r="L1587" t="s">
        <v>1606</v>
      </c>
      <c r="M1587">
        <v>172080</v>
      </c>
      <c r="N1587">
        <v>813</v>
      </c>
      <c r="O1587" t="s">
        <v>11461</v>
      </c>
      <c r="P1587">
        <v>0</v>
      </c>
      <c r="Q1587" t="s">
        <v>11462</v>
      </c>
      <c r="R1587" t="s">
        <v>11463</v>
      </c>
      <c r="S1587">
        <v>1017</v>
      </c>
      <c r="T1587" t="s">
        <v>4989</v>
      </c>
      <c r="U1587" t="s">
        <v>4990</v>
      </c>
      <c r="V1587" t="s">
        <v>4991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4981</v>
      </c>
      <c r="B1588" t="s">
        <v>6759</v>
      </c>
      <c r="C1588">
        <v>112</v>
      </c>
      <c r="D1588">
        <v>93</v>
      </c>
      <c r="E1588">
        <v>221</v>
      </c>
      <c r="F1588">
        <v>781</v>
      </c>
      <c r="G1588" t="s">
        <v>6761</v>
      </c>
      <c r="H1588">
        <v>12000</v>
      </c>
      <c r="I1588">
        <v>163479795</v>
      </c>
      <c r="J1588" t="s">
        <v>7045</v>
      </c>
      <c r="K1588" t="s">
        <v>5189</v>
      </c>
      <c r="L1588" t="s">
        <v>1607</v>
      </c>
      <c r="M1588">
        <v>161858</v>
      </c>
      <c r="N1588">
        <v>26760</v>
      </c>
      <c r="O1588" t="s">
        <v>11464</v>
      </c>
      <c r="P1588">
        <v>0</v>
      </c>
      <c r="Q1588" t="s">
        <v>11465</v>
      </c>
      <c r="R1588" t="s">
        <v>11466</v>
      </c>
      <c r="S1588">
        <v>289</v>
      </c>
      <c r="T1588" t="s">
        <v>4989</v>
      </c>
      <c r="U1588" t="s">
        <v>4990</v>
      </c>
      <c r="V1588" t="s">
        <v>4991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4981</v>
      </c>
      <c r="B1589" t="s">
        <v>11467</v>
      </c>
      <c r="C1589">
        <v>142</v>
      </c>
      <c r="D1589">
        <v>108</v>
      </c>
      <c r="E1589">
        <v>6</v>
      </c>
      <c r="F1589">
        <v>1000</v>
      </c>
      <c r="G1589" t="s">
        <v>11066</v>
      </c>
      <c r="H1589">
        <v>3000</v>
      </c>
      <c r="I1589">
        <v>145096820</v>
      </c>
      <c r="J1589" t="s">
        <v>22</v>
      </c>
      <c r="K1589" t="s">
        <v>8711</v>
      </c>
      <c r="L1589" t="s">
        <v>1608</v>
      </c>
      <c r="M1589">
        <v>200260</v>
      </c>
      <c r="N1589">
        <v>7872</v>
      </c>
      <c r="O1589" t="s">
        <v>8030</v>
      </c>
      <c r="P1589">
        <v>0</v>
      </c>
      <c r="Q1589" t="s">
        <v>11468</v>
      </c>
      <c r="R1589" t="s">
        <v>11469</v>
      </c>
      <c r="S1589">
        <v>431</v>
      </c>
      <c r="T1589" t="s">
        <v>4989</v>
      </c>
      <c r="U1589" t="s">
        <v>4990</v>
      </c>
      <c r="V1589" t="s">
        <v>5452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4981</v>
      </c>
      <c r="B1590" t="s">
        <v>5217</v>
      </c>
      <c r="C1590">
        <v>166</v>
      </c>
      <c r="D1590">
        <v>74</v>
      </c>
      <c r="E1590">
        <v>487</v>
      </c>
      <c r="F1590">
        <v>802</v>
      </c>
      <c r="G1590" t="s">
        <v>5230</v>
      </c>
      <c r="H1590">
        <v>15000</v>
      </c>
      <c r="I1590">
        <v>191796233</v>
      </c>
      <c r="J1590" t="s">
        <v>5188</v>
      </c>
      <c r="K1590" t="s">
        <v>5231</v>
      </c>
      <c r="L1590" t="s">
        <v>1609</v>
      </c>
      <c r="M1590">
        <v>623757</v>
      </c>
      <c r="N1590">
        <v>19046</v>
      </c>
      <c r="O1590" t="s">
        <v>6744</v>
      </c>
      <c r="P1590">
        <v>1</v>
      </c>
      <c r="Q1590" t="s">
        <v>11470</v>
      </c>
      <c r="R1590" t="s">
        <v>11471</v>
      </c>
      <c r="S1590">
        <v>391</v>
      </c>
      <c r="T1590" t="s">
        <v>4989</v>
      </c>
      <c r="U1590" t="s">
        <v>4990</v>
      </c>
      <c r="V1590" t="s">
        <v>5193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4981</v>
      </c>
      <c r="B1591" t="s">
        <v>6290</v>
      </c>
      <c r="C1591">
        <v>114</v>
      </c>
      <c r="D1591">
        <v>116</v>
      </c>
      <c r="E1591">
        <v>101</v>
      </c>
      <c r="F1591">
        <v>780</v>
      </c>
      <c r="G1591" t="s">
        <v>6861</v>
      </c>
      <c r="H1591">
        <v>18000</v>
      </c>
      <c r="I1591">
        <v>121248145</v>
      </c>
      <c r="J1591" t="s">
        <v>7699</v>
      </c>
      <c r="K1591" t="s">
        <v>5455</v>
      </c>
      <c r="L1591" t="s">
        <v>1610</v>
      </c>
      <c r="M1591">
        <v>260981</v>
      </c>
      <c r="N1591">
        <v>20966</v>
      </c>
      <c r="O1591" t="s">
        <v>5833</v>
      </c>
      <c r="P1591">
        <v>0</v>
      </c>
      <c r="Q1591" t="s">
        <v>11472</v>
      </c>
      <c r="R1591" t="s">
        <v>11473</v>
      </c>
      <c r="S1591">
        <v>373</v>
      </c>
      <c r="T1591" t="s">
        <v>4989</v>
      </c>
      <c r="U1591" t="s">
        <v>4990</v>
      </c>
      <c r="V1591" t="s">
        <v>5452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4981</v>
      </c>
      <c r="B1592" t="s">
        <v>11474</v>
      </c>
      <c r="C1592">
        <v>214</v>
      </c>
      <c r="D1592">
        <v>104</v>
      </c>
      <c r="E1592">
        <v>23</v>
      </c>
      <c r="F1592">
        <v>281</v>
      </c>
      <c r="G1592" t="s">
        <v>11475</v>
      </c>
      <c r="H1592">
        <v>17000</v>
      </c>
      <c r="I1592">
        <v>125014030</v>
      </c>
      <c r="J1592" t="s">
        <v>5140</v>
      </c>
      <c r="K1592" t="s">
        <v>5334</v>
      </c>
      <c r="L1592" t="s">
        <v>1611</v>
      </c>
      <c r="M1592">
        <v>145852</v>
      </c>
      <c r="N1592">
        <v>18322</v>
      </c>
      <c r="O1592" t="s">
        <v>11476</v>
      </c>
      <c r="P1592">
        <v>0</v>
      </c>
      <c r="Q1592" t="s">
        <v>11477</v>
      </c>
      <c r="R1592" t="s">
        <v>11478</v>
      </c>
      <c r="S1592">
        <v>164</v>
      </c>
      <c r="T1592" t="s">
        <v>4989</v>
      </c>
      <c r="U1592" t="s">
        <v>4990</v>
      </c>
      <c r="V1592" t="s">
        <v>4991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4981</v>
      </c>
      <c r="B1593" t="s">
        <v>11479</v>
      </c>
      <c r="C1593">
        <v>126</v>
      </c>
      <c r="D1593">
        <v>106</v>
      </c>
      <c r="E1593">
        <v>12</v>
      </c>
      <c r="F1593">
        <v>946</v>
      </c>
      <c r="G1593" t="s">
        <v>5380</v>
      </c>
      <c r="H1593">
        <v>11000</v>
      </c>
      <c r="I1593">
        <v>11854694</v>
      </c>
      <c r="J1593" t="s">
        <v>30</v>
      </c>
      <c r="K1593" t="s">
        <v>5289</v>
      </c>
      <c r="L1593" t="s">
        <v>1612</v>
      </c>
      <c r="M1593">
        <v>14281</v>
      </c>
      <c r="N1593">
        <v>17560</v>
      </c>
      <c r="O1593" t="s">
        <v>6861</v>
      </c>
      <c r="P1593">
        <v>2</v>
      </c>
      <c r="Q1593" t="s">
        <v>11480</v>
      </c>
      <c r="R1593" t="s">
        <v>11481</v>
      </c>
      <c r="S1593">
        <v>64</v>
      </c>
      <c r="T1593" t="s">
        <v>4989</v>
      </c>
      <c r="U1593" t="s">
        <v>4990</v>
      </c>
      <c r="V1593" t="s">
        <v>5039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4981</v>
      </c>
      <c r="B1594" t="s">
        <v>11289</v>
      </c>
      <c r="C1594">
        <v>157</v>
      </c>
      <c r="D1594">
        <v>120</v>
      </c>
      <c r="E1594">
        <v>132</v>
      </c>
      <c r="F1594">
        <v>1000</v>
      </c>
      <c r="G1594" t="s">
        <v>6388</v>
      </c>
      <c r="H1594">
        <v>33000</v>
      </c>
      <c r="I1594">
        <v>115648585</v>
      </c>
      <c r="J1594" t="s">
        <v>6314</v>
      </c>
      <c r="K1594" t="s">
        <v>8398</v>
      </c>
      <c r="L1594" t="s">
        <v>1613</v>
      </c>
      <c r="M1594">
        <v>160776</v>
      </c>
      <c r="N1594">
        <v>54877</v>
      </c>
      <c r="O1594" t="s">
        <v>6681</v>
      </c>
      <c r="P1594">
        <v>1</v>
      </c>
      <c r="Q1594" t="s">
        <v>11482</v>
      </c>
      <c r="R1594" t="s">
        <v>11483</v>
      </c>
      <c r="S1594">
        <v>402</v>
      </c>
      <c r="T1594" t="s">
        <v>4989</v>
      </c>
      <c r="U1594" t="s">
        <v>4990</v>
      </c>
      <c r="V1594" t="s">
        <v>5039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4981</v>
      </c>
      <c r="B1595" t="s">
        <v>6049</v>
      </c>
      <c r="C1595">
        <v>104</v>
      </c>
      <c r="D1595">
        <v>135</v>
      </c>
      <c r="E1595">
        <v>323</v>
      </c>
      <c r="F1595">
        <v>495</v>
      </c>
      <c r="G1595" t="s">
        <v>6330</v>
      </c>
      <c r="H1595">
        <v>826</v>
      </c>
      <c r="I1595">
        <v>122012643</v>
      </c>
      <c r="J1595" t="s">
        <v>5001</v>
      </c>
      <c r="K1595" t="s">
        <v>6056</v>
      </c>
      <c r="L1595" t="s">
        <v>1614</v>
      </c>
      <c r="M1595">
        <v>143696</v>
      </c>
      <c r="N1595">
        <v>2575</v>
      </c>
      <c r="O1595" t="s">
        <v>7986</v>
      </c>
      <c r="P1595">
        <v>1</v>
      </c>
      <c r="Q1595" t="s">
        <v>11484</v>
      </c>
      <c r="R1595" t="s">
        <v>11485</v>
      </c>
      <c r="S1595">
        <v>241</v>
      </c>
      <c r="T1595" t="s">
        <v>4989</v>
      </c>
      <c r="U1595" t="s">
        <v>4990</v>
      </c>
      <c r="V1595" t="s">
        <v>5039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4981</v>
      </c>
      <c r="B1596" t="s">
        <v>10639</v>
      </c>
      <c r="C1596">
        <v>304</v>
      </c>
      <c r="D1596">
        <v>132</v>
      </c>
      <c r="E1596">
        <v>304</v>
      </c>
      <c r="F1596">
        <v>898</v>
      </c>
      <c r="G1596" t="s">
        <v>6645</v>
      </c>
      <c r="H1596">
        <v>15000</v>
      </c>
      <c r="I1596">
        <v>116631310</v>
      </c>
      <c r="J1596" t="s">
        <v>6239</v>
      </c>
      <c r="K1596" t="s">
        <v>9171</v>
      </c>
      <c r="L1596" t="s">
        <v>1615</v>
      </c>
      <c r="M1596">
        <v>87665</v>
      </c>
      <c r="N1596">
        <v>20035</v>
      </c>
      <c r="O1596" t="s">
        <v>7050</v>
      </c>
      <c r="P1596">
        <v>0</v>
      </c>
      <c r="Q1596" t="s">
        <v>11486</v>
      </c>
      <c r="R1596" t="s">
        <v>11487</v>
      </c>
      <c r="S1596">
        <v>323</v>
      </c>
      <c r="T1596" t="s">
        <v>4989</v>
      </c>
      <c r="U1596" t="s">
        <v>4990</v>
      </c>
      <c r="V1596" t="s">
        <v>4991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5588</v>
      </c>
      <c r="B1597" t="s">
        <v>9073</v>
      </c>
      <c r="C1597">
        <v>191</v>
      </c>
      <c r="D1597">
        <v>92</v>
      </c>
      <c r="E1597">
        <v>43</v>
      </c>
      <c r="F1597">
        <v>936</v>
      </c>
      <c r="G1597" t="s">
        <v>5917</v>
      </c>
      <c r="H1597">
        <v>989</v>
      </c>
      <c r="I1597">
        <v>114324072</v>
      </c>
      <c r="J1597" t="s">
        <v>8161</v>
      </c>
      <c r="K1597" t="s">
        <v>7612</v>
      </c>
      <c r="L1597" t="s">
        <v>1616</v>
      </c>
      <c r="M1597">
        <v>185338</v>
      </c>
      <c r="N1597">
        <v>4730</v>
      </c>
      <c r="O1597" t="s">
        <v>4983</v>
      </c>
      <c r="P1597">
        <v>0</v>
      </c>
      <c r="Q1597" t="s">
        <v>11488</v>
      </c>
      <c r="R1597" t="s">
        <v>11489</v>
      </c>
      <c r="S1597">
        <v>392</v>
      </c>
      <c r="T1597" t="s">
        <v>4989</v>
      </c>
      <c r="U1597" t="s">
        <v>4990</v>
      </c>
      <c r="V1597" t="s">
        <v>4991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4981</v>
      </c>
      <c r="B1598" t="s">
        <v>5096</v>
      </c>
      <c r="C1598">
        <v>55</v>
      </c>
      <c r="D1598">
        <v>99</v>
      </c>
      <c r="E1598">
        <v>188</v>
      </c>
      <c r="F1598">
        <v>436</v>
      </c>
      <c r="G1598" t="s">
        <v>10964</v>
      </c>
      <c r="H1598">
        <v>1000</v>
      </c>
      <c r="I1598">
        <v>113502246</v>
      </c>
      <c r="J1598" t="s">
        <v>7254</v>
      </c>
      <c r="K1598" t="s">
        <v>8214</v>
      </c>
      <c r="L1598" t="s">
        <v>1617</v>
      </c>
      <c r="M1598">
        <v>96607</v>
      </c>
      <c r="N1598">
        <v>3696</v>
      </c>
      <c r="O1598" t="s">
        <v>11490</v>
      </c>
      <c r="P1598">
        <v>0</v>
      </c>
      <c r="Q1598" t="s">
        <v>11491</v>
      </c>
      <c r="R1598" t="s">
        <v>11492</v>
      </c>
      <c r="S1598">
        <v>125</v>
      </c>
      <c r="T1598" t="s">
        <v>4989</v>
      </c>
      <c r="U1598" t="s">
        <v>4990</v>
      </c>
      <c r="V1598" t="s">
        <v>4991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4981</v>
      </c>
      <c r="B1599" t="s">
        <v>9014</v>
      </c>
      <c r="C1599">
        <v>59</v>
      </c>
      <c r="D1599">
        <v>90</v>
      </c>
      <c r="E1599">
        <v>176</v>
      </c>
      <c r="F1599">
        <v>460</v>
      </c>
      <c r="G1599" t="s">
        <v>6078</v>
      </c>
      <c r="H1599">
        <v>531</v>
      </c>
      <c r="I1599">
        <v>108360000</v>
      </c>
      <c r="J1599" t="s">
        <v>8403</v>
      </c>
      <c r="K1599" t="s">
        <v>5584</v>
      </c>
      <c r="L1599" t="s">
        <v>1618</v>
      </c>
      <c r="M1599">
        <v>160321</v>
      </c>
      <c r="N1599">
        <v>2203</v>
      </c>
      <c r="O1599" t="s">
        <v>8329</v>
      </c>
      <c r="P1599">
        <v>0</v>
      </c>
      <c r="Q1599" t="s">
        <v>11493</v>
      </c>
      <c r="R1599" t="s">
        <v>11494</v>
      </c>
      <c r="S1599">
        <v>178</v>
      </c>
      <c r="T1599" t="s">
        <v>4989</v>
      </c>
      <c r="U1599" t="s">
        <v>4990</v>
      </c>
      <c r="V1599" t="s">
        <v>4991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4981</v>
      </c>
      <c r="B1600" t="s">
        <v>7673</v>
      </c>
      <c r="C1600">
        <v>108</v>
      </c>
      <c r="D1600">
        <v>111</v>
      </c>
      <c r="E1600">
        <v>0</v>
      </c>
      <c r="F1600">
        <v>529</v>
      </c>
      <c r="G1600" t="s">
        <v>7674</v>
      </c>
      <c r="H1600">
        <v>11000</v>
      </c>
      <c r="I1600">
        <v>108244774</v>
      </c>
      <c r="J1600" t="s">
        <v>7197</v>
      </c>
      <c r="K1600" t="s">
        <v>5175</v>
      </c>
      <c r="L1600" t="s">
        <v>1619</v>
      </c>
      <c r="M1600">
        <v>94049</v>
      </c>
      <c r="N1600">
        <v>13645</v>
      </c>
      <c r="O1600" t="s">
        <v>11495</v>
      </c>
      <c r="P1600">
        <v>2</v>
      </c>
      <c r="Q1600" t="s">
        <v>11496</v>
      </c>
      <c r="R1600" t="s">
        <v>11497</v>
      </c>
      <c r="S1600">
        <v>301</v>
      </c>
      <c r="T1600" t="s">
        <v>4989</v>
      </c>
      <c r="U1600" t="s">
        <v>4990</v>
      </c>
      <c r="V1600" t="s">
        <v>5193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4981</v>
      </c>
      <c r="B1601" t="s">
        <v>11000</v>
      </c>
      <c r="C1601">
        <v>50</v>
      </c>
      <c r="D1601">
        <v>103</v>
      </c>
      <c r="E1601">
        <v>37</v>
      </c>
      <c r="F1601">
        <v>452</v>
      </c>
      <c r="G1601" t="s">
        <v>10386</v>
      </c>
      <c r="H1601">
        <v>944</v>
      </c>
      <c r="I1601">
        <v>105444419</v>
      </c>
      <c r="J1601" t="s">
        <v>22</v>
      </c>
      <c r="K1601" t="s">
        <v>8335</v>
      </c>
      <c r="L1601" t="s">
        <v>1620</v>
      </c>
      <c r="M1601">
        <v>31817</v>
      </c>
      <c r="N1601">
        <v>3143</v>
      </c>
      <c r="O1601" t="s">
        <v>6472</v>
      </c>
      <c r="P1601">
        <v>3</v>
      </c>
      <c r="Q1601" t="s">
        <v>11498</v>
      </c>
      <c r="R1601" t="s">
        <v>11499</v>
      </c>
      <c r="S1601">
        <v>117</v>
      </c>
      <c r="T1601" t="s">
        <v>4989</v>
      </c>
      <c r="U1601" t="s">
        <v>4990</v>
      </c>
      <c r="V1601" t="s">
        <v>5039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4981</v>
      </c>
      <c r="B1602" t="s">
        <v>5536</v>
      </c>
      <c r="C1602">
        <v>216</v>
      </c>
      <c r="D1602">
        <v>127</v>
      </c>
      <c r="E1602">
        <v>21000</v>
      </c>
      <c r="F1602">
        <v>360</v>
      </c>
      <c r="G1602" t="s">
        <v>5246</v>
      </c>
      <c r="H1602">
        <v>11000</v>
      </c>
      <c r="I1602">
        <v>100125340</v>
      </c>
      <c r="J1602" t="s">
        <v>6730</v>
      </c>
      <c r="K1602" t="s">
        <v>5351</v>
      </c>
      <c r="L1602" t="s">
        <v>1621</v>
      </c>
      <c r="M1602">
        <v>1023511</v>
      </c>
      <c r="N1602">
        <v>22678</v>
      </c>
      <c r="O1602" t="s">
        <v>6204</v>
      </c>
      <c r="P1602">
        <v>0</v>
      </c>
      <c r="Q1602" t="s">
        <v>11500</v>
      </c>
      <c r="R1602" t="s">
        <v>11501</v>
      </c>
      <c r="S1602">
        <v>1080</v>
      </c>
      <c r="T1602" t="s">
        <v>4989</v>
      </c>
      <c r="U1602" t="s">
        <v>4990</v>
      </c>
      <c r="V1602" t="s">
        <v>5452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4981</v>
      </c>
      <c r="B1603" t="s">
        <v>6112</v>
      </c>
      <c r="C1603">
        <v>472</v>
      </c>
      <c r="D1603">
        <v>112</v>
      </c>
      <c r="E1603">
        <v>662</v>
      </c>
      <c r="F1603">
        <v>107</v>
      </c>
      <c r="G1603" t="s">
        <v>9968</v>
      </c>
      <c r="H1603">
        <v>2000</v>
      </c>
      <c r="I1603">
        <v>115646235</v>
      </c>
      <c r="J1603" t="s">
        <v>7276</v>
      </c>
      <c r="K1603" t="s">
        <v>5433</v>
      </c>
      <c r="L1603" t="s">
        <v>1622</v>
      </c>
      <c r="M1603">
        <v>531737</v>
      </c>
      <c r="N1603">
        <v>2639</v>
      </c>
      <c r="O1603" t="s">
        <v>7009</v>
      </c>
      <c r="P1603">
        <v>0</v>
      </c>
      <c r="Q1603" t="s">
        <v>11502</v>
      </c>
      <c r="R1603" t="s">
        <v>11503</v>
      </c>
      <c r="S1603">
        <v>1262</v>
      </c>
      <c r="T1603" t="s">
        <v>4989</v>
      </c>
      <c r="U1603" t="s">
        <v>11504</v>
      </c>
      <c r="V1603" t="s">
        <v>5452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4981</v>
      </c>
      <c r="B1604" t="s">
        <v>11505</v>
      </c>
      <c r="C1604">
        <v>89</v>
      </c>
      <c r="D1604">
        <v>87</v>
      </c>
      <c r="E1604">
        <v>47</v>
      </c>
      <c r="F1604">
        <v>217</v>
      </c>
      <c r="G1604" t="s">
        <v>6426</v>
      </c>
      <c r="H1604">
        <v>19000</v>
      </c>
      <c r="I1604">
        <v>85416609</v>
      </c>
      <c r="J1604" t="s">
        <v>5188</v>
      </c>
      <c r="K1604" t="s">
        <v>5043</v>
      </c>
      <c r="L1604" t="s">
        <v>1623</v>
      </c>
      <c r="M1604">
        <v>58906</v>
      </c>
      <c r="N1604">
        <v>20097</v>
      </c>
      <c r="O1604" t="s">
        <v>11506</v>
      </c>
      <c r="P1604">
        <v>0</v>
      </c>
      <c r="Q1604" t="s">
        <v>11507</v>
      </c>
      <c r="R1604" t="s">
        <v>11508</v>
      </c>
      <c r="S1604">
        <v>186</v>
      </c>
      <c r="T1604" t="s">
        <v>4989</v>
      </c>
      <c r="U1604" t="s">
        <v>4990</v>
      </c>
      <c r="V1604" t="s">
        <v>5039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4981</v>
      </c>
      <c r="B1605" t="s">
        <v>7985</v>
      </c>
      <c r="C1605">
        <v>229</v>
      </c>
      <c r="D1605">
        <v>138</v>
      </c>
      <c r="E1605">
        <v>16000</v>
      </c>
      <c r="F1605">
        <v>262</v>
      </c>
      <c r="G1605" t="s">
        <v>11509</v>
      </c>
      <c r="H1605">
        <v>616</v>
      </c>
      <c r="I1605">
        <v>90135191</v>
      </c>
      <c r="J1605" t="s">
        <v>6730</v>
      </c>
      <c r="K1605" t="s">
        <v>10372</v>
      </c>
      <c r="L1605" t="s">
        <v>1624</v>
      </c>
      <c r="M1605">
        <v>338415</v>
      </c>
      <c r="N1605">
        <v>1942</v>
      </c>
      <c r="O1605" t="s">
        <v>11510</v>
      </c>
      <c r="P1605">
        <v>0</v>
      </c>
      <c r="Q1605" t="s">
        <v>11511</v>
      </c>
      <c r="R1605" t="s">
        <v>11512</v>
      </c>
      <c r="S1605">
        <v>935</v>
      </c>
      <c r="T1605" t="s">
        <v>4989</v>
      </c>
      <c r="U1605" t="s">
        <v>4990</v>
      </c>
      <c r="V1605" t="s">
        <v>5452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4981</v>
      </c>
      <c r="B1606" t="s">
        <v>7985</v>
      </c>
      <c r="C1606">
        <v>268</v>
      </c>
      <c r="D1606">
        <v>132</v>
      </c>
      <c r="E1606">
        <v>16000</v>
      </c>
      <c r="F1606">
        <v>567</v>
      </c>
      <c r="G1606" t="s">
        <v>5351</v>
      </c>
      <c r="H1606">
        <v>16000</v>
      </c>
      <c r="I1606">
        <v>100422786</v>
      </c>
      <c r="J1606" t="s">
        <v>8065</v>
      </c>
      <c r="K1606" t="s">
        <v>7985</v>
      </c>
      <c r="L1606" t="s">
        <v>1625</v>
      </c>
      <c r="M1606">
        <v>482064</v>
      </c>
      <c r="N1606">
        <v>28830</v>
      </c>
      <c r="O1606" t="s">
        <v>11513</v>
      </c>
      <c r="P1606">
        <v>1</v>
      </c>
      <c r="Q1606" t="s">
        <v>11514</v>
      </c>
      <c r="R1606" t="s">
        <v>11515</v>
      </c>
      <c r="S1606">
        <v>1106</v>
      </c>
      <c r="T1606" t="s">
        <v>4989</v>
      </c>
      <c r="U1606" t="s">
        <v>4990</v>
      </c>
      <c r="V1606" t="s">
        <v>4991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4981</v>
      </c>
      <c r="B1607" t="s">
        <v>8402</v>
      </c>
      <c r="C1607">
        <v>145</v>
      </c>
      <c r="D1607">
        <v>103</v>
      </c>
      <c r="E1607">
        <v>11000</v>
      </c>
      <c r="F1607">
        <v>636</v>
      </c>
      <c r="G1607" t="s">
        <v>6329</v>
      </c>
      <c r="H1607">
        <v>22000</v>
      </c>
      <c r="I1607">
        <v>106694016</v>
      </c>
      <c r="J1607" t="s">
        <v>5804</v>
      </c>
      <c r="K1607" t="s">
        <v>6404</v>
      </c>
      <c r="L1607" t="s">
        <v>1626</v>
      </c>
      <c r="M1607">
        <v>123940</v>
      </c>
      <c r="N1607">
        <v>24333</v>
      </c>
      <c r="O1607" t="s">
        <v>6067</v>
      </c>
      <c r="P1607">
        <v>2</v>
      </c>
      <c r="Q1607" t="s">
        <v>11516</v>
      </c>
      <c r="R1607" t="s">
        <v>11517</v>
      </c>
      <c r="S1607">
        <v>337</v>
      </c>
      <c r="T1607" t="s">
        <v>4989</v>
      </c>
      <c r="U1607" t="s">
        <v>4990</v>
      </c>
      <c r="V1607" t="s">
        <v>5452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4981</v>
      </c>
      <c r="B1608" t="s">
        <v>10132</v>
      </c>
      <c r="C1608">
        <v>177</v>
      </c>
      <c r="D1608">
        <v>123</v>
      </c>
      <c r="E1608">
        <v>415</v>
      </c>
      <c r="F1608">
        <v>545</v>
      </c>
      <c r="G1608" t="s">
        <v>10879</v>
      </c>
      <c r="H1608">
        <v>33000</v>
      </c>
      <c r="I1608">
        <v>64286</v>
      </c>
      <c r="J1608" t="s">
        <v>5140</v>
      </c>
      <c r="K1608" t="s">
        <v>8398</v>
      </c>
      <c r="L1608" t="s">
        <v>1627</v>
      </c>
      <c r="M1608">
        <v>396396</v>
      </c>
      <c r="N1608">
        <v>34495</v>
      </c>
      <c r="O1608" t="s">
        <v>10206</v>
      </c>
      <c r="P1608">
        <v>0</v>
      </c>
      <c r="Q1608" t="s">
        <v>11518</v>
      </c>
      <c r="R1608" t="s">
        <v>11519</v>
      </c>
      <c r="S1608">
        <v>1111</v>
      </c>
      <c r="T1608" t="s">
        <v>4989</v>
      </c>
      <c r="U1608" t="s">
        <v>4990</v>
      </c>
      <c r="V1608" t="s">
        <v>4991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4981</v>
      </c>
      <c r="B1609" t="s">
        <v>10015</v>
      </c>
      <c r="C1609">
        <v>175</v>
      </c>
      <c r="D1609">
        <v>111</v>
      </c>
      <c r="E1609">
        <v>98</v>
      </c>
      <c r="F1609">
        <v>71</v>
      </c>
      <c r="G1609" t="s">
        <v>11520</v>
      </c>
      <c r="H1609">
        <v>2000</v>
      </c>
      <c r="I1609">
        <v>76806312</v>
      </c>
      <c r="J1609" t="s">
        <v>6351</v>
      </c>
      <c r="K1609" t="s">
        <v>5157</v>
      </c>
      <c r="L1609" t="s">
        <v>1628</v>
      </c>
      <c r="M1609">
        <v>124501</v>
      </c>
      <c r="N1609">
        <v>2978</v>
      </c>
      <c r="O1609" t="s">
        <v>11521</v>
      </c>
      <c r="P1609">
        <v>1</v>
      </c>
      <c r="Q1609" t="s">
        <v>11522</v>
      </c>
      <c r="R1609" t="s">
        <v>11523</v>
      </c>
      <c r="S1609">
        <v>154</v>
      </c>
      <c r="T1609" t="s">
        <v>4989</v>
      </c>
      <c r="U1609" t="s">
        <v>4990</v>
      </c>
      <c r="V1609" t="s">
        <v>4991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4981</v>
      </c>
      <c r="B1610" t="s">
        <v>6349</v>
      </c>
      <c r="C1610">
        <v>131</v>
      </c>
      <c r="D1610">
        <v>102</v>
      </c>
      <c r="E1610">
        <v>23</v>
      </c>
      <c r="F1610">
        <v>635</v>
      </c>
      <c r="G1610" t="s">
        <v>6415</v>
      </c>
      <c r="H1610">
        <v>1000</v>
      </c>
      <c r="I1610">
        <v>79566871</v>
      </c>
      <c r="J1610" t="s">
        <v>11524</v>
      </c>
      <c r="K1610" t="s">
        <v>10586</v>
      </c>
      <c r="L1610" t="s">
        <v>1629</v>
      </c>
      <c r="M1610">
        <v>31760</v>
      </c>
      <c r="N1610">
        <v>4516</v>
      </c>
      <c r="O1610" t="s">
        <v>6296</v>
      </c>
      <c r="P1610">
        <v>2</v>
      </c>
      <c r="Q1610" t="s">
        <v>11525</v>
      </c>
      <c r="R1610" t="s">
        <v>11526</v>
      </c>
      <c r="S1610">
        <v>140</v>
      </c>
      <c r="T1610" t="s">
        <v>4989</v>
      </c>
      <c r="U1610" t="s">
        <v>4990</v>
      </c>
      <c r="V1610" t="s">
        <v>5193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4981</v>
      </c>
      <c r="B1611" t="s">
        <v>11527</v>
      </c>
      <c r="C1611">
        <v>41</v>
      </c>
      <c r="D1611">
        <v>78</v>
      </c>
      <c r="E1611">
        <v>0</v>
      </c>
      <c r="F1611">
        <v>786</v>
      </c>
      <c r="G1611" t="s">
        <v>11528</v>
      </c>
      <c r="H1611">
        <v>971</v>
      </c>
      <c r="I1611">
        <v>76501438</v>
      </c>
      <c r="J1611" t="s">
        <v>6603</v>
      </c>
      <c r="K1611" t="s">
        <v>6871</v>
      </c>
      <c r="L1611" t="s">
        <v>1630</v>
      </c>
      <c r="M1611">
        <v>8146</v>
      </c>
      <c r="N1611">
        <v>4527</v>
      </c>
      <c r="O1611" t="s">
        <v>9957</v>
      </c>
      <c r="P1611">
        <v>0</v>
      </c>
      <c r="Q1611" t="s">
        <v>11529</v>
      </c>
      <c r="R1611" t="s">
        <v>11530</v>
      </c>
      <c r="S1611">
        <v>49</v>
      </c>
      <c r="T1611" t="s">
        <v>4989</v>
      </c>
      <c r="U1611" t="s">
        <v>5605</v>
      </c>
      <c r="V1611" t="s">
        <v>5193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4981</v>
      </c>
      <c r="B1612" t="s">
        <v>9920</v>
      </c>
      <c r="C1612">
        <v>30</v>
      </c>
      <c r="D1612">
        <v>132</v>
      </c>
      <c r="E1612">
        <v>0</v>
      </c>
      <c r="F1612">
        <v>252</v>
      </c>
      <c r="G1612" t="s">
        <v>6403</v>
      </c>
      <c r="H1612">
        <v>769</v>
      </c>
      <c r="I1612">
        <v>74787599</v>
      </c>
      <c r="J1612" t="s">
        <v>5140</v>
      </c>
      <c r="K1612" t="s">
        <v>7670</v>
      </c>
      <c r="L1612" t="s">
        <v>1631</v>
      </c>
      <c r="M1612">
        <v>12549</v>
      </c>
      <c r="N1612">
        <v>1936</v>
      </c>
      <c r="O1612" t="s">
        <v>11531</v>
      </c>
      <c r="P1612">
        <v>1</v>
      </c>
      <c r="Q1612" t="s">
        <v>11532</v>
      </c>
      <c r="R1612" t="s">
        <v>11533</v>
      </c>
      <c r="S1612">
        <v>109</v>
      </c>
      <c r="T1612" t="s">
        <v>4989</v>
      </c>
      <c r="U1612" t="s">
        <v>4990</v>
      </c>
      <c r="V1612" t="s">
        <v>5452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4981</v>
      </c>
      <c r="B1613" t="s">
        <v>5809</v>
      </c>
      <c r="C1613">
        <v>57</v>
      </c>
      <c r="D1613">
        <v>133</v>
      </c>
      <c r="E1613">
        <v>380</v>
      </c>
      <c r="F1613">
        <v>918</v>
      </c>
      <c r="G1613" t="s">
        <v>5246</v>
      </c>
      <c r="H1613">
        <v>12000</v>
      </c>
      <c r="I1613">
        <v>66528842</v>
      </c>
      <c r="J1613" t="s">
        <v>11181</v>
      </c>
      <c r="K1613" t="s">
        <v>5601</v>
      </c>
      <c r="L1613" t="s">
        <v>1632</v>
      </c>
      <c r="M1613">
        <v>112175</v>
      </c>
      <c r="N1613">
        <v>26388</v>
      </c>
      <c r="O1613" t="s">
        <v>5539</v>
      </c>
      <c r="P1613">
        <v>2</v>
      </c>
      <c r="Q1613" t="s">
        <v>11534</v>
      </c>
      <c r="R1613" t="s">
        <v>11535</v>
      </c>
      <c r="S1613">
        <v>329</v>
      </c>
      <c r="T1613" t="s">
        <v>4989</v>
      </c>
      <c r="U1613" t="s">
        <v>4990</v>
      </c>
      <c r="V1613" t="s">
        <v>5452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4981</v>
      </c>
      <c r="B1614" t="s">
        <v>11536</v>
      </c>
      <c r="C1614">
        <v>391</v>
      </c>
      <c r="D1614">
        <v>108</v>
      </c>
      <c r="E1614">
        <v>655</v>
      </c>
      <c r="F1614">
        <v>940</v>
      </c>
      <c r="G1614" t="s">
        <v>6986</v>
      </c>
      <c r="H1614">
        <v>24000</v>
      </c>
      <c r="I1614">
        <v>83813460</v>
      </c>
      <c r="J1614" t="s">
        <v>5140</v>
      </c>
      <c r="K1614" t="s">
        <v>5028</v>
      </c>
      <c r="L1614" t="s">
        <v>1633</v>
      </c>
      <c r="M1614">
        <v>270238</v>
      </c>
      <c r="N1614">
        <v>35209</v>
      </c>
      <c r="O1614" t="s">
        <v>11537</v>
      </c>
      <c r="P1614">
        <v>0</v>
      </c>
      <c r="Q1614" t="s">
        <v>11538</v>
      </c>
      <c r="R1614" t="s">
        <v>11539</v>
      </c>
      <c r="S1614">
        <v>452</v>
      </c>
      <c r="T1614" t="s">
        <v>4989</v>
      </c>
      <c r="U1614" t="s">
        <v>4990</v>
      </c>
      <c r="V1614" t="s">
        <v>5452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4981</v>
      </c>
      <c r="B1615" t="s">
        <v>11540</v>
      </c>
      <c r="C1615">
        <v>217</v>
      </c>
      <c r="D1615">
        <v>125</v>
      </c>
      <c r="E1615">
        <v>729</v>
      </c>
      <c r="F1615">
        <v>322</v>
      </c>
      <c r="G1615" t="s">
        <v>11541</v>
      </c>
      <c r="H1615">
        <v>442</v>
      </c>
      <c r="I1615">
        <v>65010106</v>
      </c>
      <c r="J1615" t="s">
        <v>7045</v>
      </c>
      <c r="K1615" t="s">
        <v>11443</v>
      </c>
      <c r="L1615" t="s">
        <v>1634</v>
      </c>
      <c r="M1615">
        <v>107557</v>
      </c>
      <c r="N1615">
        <v>1556</v>
      </c>
      <c r="O1615" t="s">
        <v>11542</v>
      </c>
      <c r="P1615">
        <v>1</v>
      </c>
      <c r="Q1615" t="s">
        <v>11543</v>
      </c>
      <c r="R1615" t="s">
        <v>11544</v>
      </c>
      <c r="S1615">
        <v>612</v>
      </c>
      <c r="T1615" t="s">
        <v>4989</v>
      </c>
      <c r="U1615" t="s">
        <v>4990</v>
      </c>
      <c r="V1615" t="s">
        <v>5452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4981</v>
      </c>
      <c r="B1616" t="s">
        <v>11545</v>
      </c>
      <c r="C1616">
        <v>452</v>
      </c>
      <c r="D1616">
        <v>98</v>
      </c>
      <c r="E1616">
        <v>129</v>
      </c>
      <c r="F1616">
        <v>7</v>
      </c>
      <c r="G1616" t="s">
        <v>11546</v>
      </c>
      <c r="H1616">
        <v>303</v>
      </c>
      <c r="I1616">
        <v>66359959</v>
      </c>
      <c r="J1616" t="s">
        <v>11547</v>
      </c>
      <c r="K1616" t="s">
        <v>11548</v>
      </c>
      <c r="L1616" t="s">
        <v>1635</v>
      </c>
      <c r="M1616">
        <v>184641</v>
      </c>
      <c r="N1616">
        <v>337</v>
      </c>
      <c r="O1616" t="s">
        <v>11549</v>
      </c>
      <c r="P1616">
        <v>0</v>
      </c>
      <c r="Q1616" t="s">
        <v>11550</v>
      </c>
      <c r="R1616" t="s">
        <v>11551</v>
      </c>
      <c r="S1616">
        <v>326</v>
      </c>
      <c r="T1616" t="s">
        <v>4989</v>
      </c>
      <c r="U1616" t="s">
        <v>4990</v>
      </c>
      <c r="V1616" t="s">
        <v>4991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4981</v>
      </c>
      <c r="B1617" t="s">
        <v>11552</v>
      </c>
      <c r="C1617">
        <v>589</v>
      </c>
      <c r="D1617">
        <v>119</v>
      </c>
      <c r="E1617">
        <v>0</v>
      </c>
      <c r="F1617">
        <v>502</v>
      </c>
      <c r="G1617" t="s">
        <v>5778</v>
      </c>
      <c r="H1617">
        <v>23000</v>
      </c>
      <c r="I1617">
        <v>66468315</v>
      </c>
      <c r="J1617" t="s">
        <v>9444</v>
      </c>
      <c r="K1617" t="s">
        <v>5011</v>
      </c>
      <c r="L1617" t="s">
        <v>1636</v>
      </c>
      <c r="M1617">
        <v>428916</v>
      </c>
      <c r="N1617">
        <v>37387</v>
      </c>
      <c r="O1617" t="s">
        <v>11553</v>
      </c>
      <c r="P1617">
        <v>0</v>
      </c>
      <c r="Q1617" t="s">
        <v>11554</v>
      </c>
      <c r="R1617" t="s">
        <v>11555</v>
      </c>
      <c r="S1617">
        <v>667</v>
      </c>
      <c r="T1617" t="s">
        <v>4989</v>
      </c>
      <c r="U1617" t="s">
        <v>4990</v>
      </c>
      <c r="V1617" t="s">
        <v>5452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4981</v>
      </c>
      <c r="B1618" t="s">
        <v>5126</v>
      </c>
      <c r="C1618">
        <v>61</v>
      </c>
      <c r="D1618">
        <v>87</v>
      </c>
      <c r="E1618">
        <v>129</v>
      </c>
      <c r="F1618">
        <v>560</v>
      </c>
      <c r="G1618" t="s">
        <v>5120</v>
      </c>
      <c r="H1618">
        <v>979</v>
      </c>
      <c r="I1618">
        <v>64172251</v>
      </c>
      <c r="J1618" t="s">
        <v>7254</v>
      </c>
      <c r="K1618" t="s">
        <v>6329</v>
      </c>
      <c r="L1618" t="s">
        <v>1637</v>
      </c>
      <c r="M1618">
        <v>19079</v>
      </c>
      <c r="N1618">
        <v>2911</v>
      </c>
      <c r="O1618" t="s">
        <v>6819</v>
      </c>
      <c r="P1618">
        <v>1</v>
      </c>
      <c r="Q1618" t="s">
        <v>11556</v>
      </c>
      <c r="R1618" t="s">
        <v>11557</v>
      </c>
      <c r="S1618">
        <v>122</v>
      </c>
      <c r="T1618" t="s">
        <v>4989</v>
      </c>
      <c r="U1618" t="s">
        <v>4990</v>
      </c>
      <c r="V1618" t="s">
        <v>4991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4981</v>
      </c>
      <c r="B1619" t="s">
        <v>11558</v>
      </c>
      <c r="C1619">
        <v>79</v>
      </c>
      <c r="D1619">
        <v>91</v>
      </c>
      <c r="E1619">
        <v>108</v>
      </c>
      <c r="F1619">
        <v>204</v>
      </c>
      <c r="G1619" t="s">
        <v>11559</v>
      </c>
      <c r="H1619">
        <v>405</v>
      </c>
      <c r="I1619">
        <v>66600000</v>
      </c>
      <c r="J1619" t="s">
        <v>8176</v>
      </c>
      <c r="K1619" t="s">
        <v>8222</v>
      </c>
      <c r="L1619" t="s">
        <v>1638</v>
      </c>
      <c r="M1619">
        <v>94435</v>
      </c>
      <c r="N1619">
        <v>1185</v>
      </c>
      <c r="O1619" t="s">
        <v>10196</v>
      </c>
      <c r="P1619">
        <v>0</v>
      </c>
      <c r="Q1619" t="s">
        <v>11560</v>
      </c>
      <c r="R1619" t="s">
        <v>11561</v>
      </c>
      <c r="S1619">
        <v>182</v>
      </c>
      <c r="T1619" t="s">
        <v>4989</v>
      </c>
      <c r="U1619" t="s">
        <v>5271</v>
      </c>
      <c r="V1619" t="s">
        <v>5193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4981</v>
      </c>
      <c r="B1620" t="s">
        <v>8174</v>
      </c>
      <c r="C1620">
        <v>234</v>
      </c>
      <c r="D1620">
        <v>100</v>
      </c>
      <c r="E1620">
        <v>64</v>
      </c>
      <c r="F1620">
        <v>329</v>
      </c>
      <c r="G1620" t="s">
        <v>5395</v>
      </c>
      <c r="H1620">
        <v>11000</v>
      </c>
      <c r="I1620">
        <v>63536011</v>
      </c>
      <c r="J1620" t="s">
        <v>6134</v>
      </c>
      <c r="K1620" t="s">
        <v>6921</v>
      </c>
      <c r="L1620" t="s">
        <v>1639</v>
      </c>
      <c r="M1620">
        <v>34258</v>
      </c>
      <c r="N1620">
        <v>19420</v>
      </c>
      <c r="O1620" t="s">
        <v>11562</v>
      </c>
      <c r="P1620">
        <v>2</v>
      </c>
      <c r="Q1620" t="s">
        <v>11563</v>
      </c>
      <c r="R1620" t="s">
        <v>11564</v>
      </c>
      <c r="S1620">
        <v>178</v>
      </c>
      <c r="T1620" t="s">
        <v>4989</v>
      </c>
      <c r="U1620" t="s">
        <v>4990</v>
      </c>
      <c r="V1620" t="s">
        <v>4991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4981</v>
      </c>
      <c r="B1621" t="s">
        <v>10148</v>
      </c>
      <c r="C1621">
        <v>253</v>
      </c>
      <c r="D1621">
        <v>118</v>
      </c>
      <c r="E1621">
        <v>89</v>
      </c>
      <c r="F1621">
        <v>344</v>
      </c>
      <c r="G1621" t="s">
        <v>5484</v>
      </c>
      <c r="H1621">
        <v>15000</v>
      </c>
      <c r="I1621">
        <v>62877175</v>
      </c>
      <c r="J1621" t="s">
        <v>6134</v>
      </c>
      <c r="K1621" t="s">
        <v>5204</v>
      </c>
      <c r="L1621" t="s">
        <v>1640</v>
      </c>
      <c r="M1621">
        <v>217507</v>
      </c>
      <c r="N1621">
        <v>16758</v>
      </c>
      <c r="O1621" t="s">
        <v>11565</v>
      </c>
      <c r="P1621">
        <v>1</v>
      </c>
      <c r="Q1621" t="s">
        <v>11566</v>
      </c>
      <c r="R1621" t="s">
        <v>11567</v>
      </c>
      <c r="S1621">
        <v>325</v>
      </c>
      <c r="T1621" t="s">
        <v>4989</v>
      </c>
      <c r="U1621" t="s">
        <v>4990</v>
      </c>
      <c r="V1621" t="s">
        <v>5452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4981</v>
      </c>
      <c r="C1622">
        <v>51</v>
      </c>
      <c r="D1622">
        <v>44</v>
      </c>
      <c r="F1622">
        <v>690</v>
      </c>
      <c r="G1622" t="s">
        <v>10262</v>
      </c>
      <c r="H1622">
        <v>971</v>
      </c>
      <c r="J1622" t="s">
        <v>8065</v>
      </c>
      <c r="K1622" t="s">
        <v>11568</v>
      </c>
      <c r="L1622" t="s">
        <v>1641</v>
      </c>
      <c r="M1622">
        <v>42746</v>
      </c>
      <c r="N1622">
        <v>3418</v>
      </c>
      <c r="O1622" t="s">
        <v>6128</v>
      </c>
      <c r="P1622">
        <v>1</v>
      </c>
      <c r="Q1622" t="s">
        <v>11569</v>
      </c>
      <c r="R1622" t="s">
        <v>11570</v>
      </c>
      <c r="S1622">
        <v>257</v>
      </c>
      <c r="T1622" t="s">
        <v>4989</v>
      </c>
      <c r="U1622" t="s">
        <v>4990</v>
      </c>
      <c r="V1622" t="s">
        <v>5900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4981</v>
      </c>
      <c r="B1623" t="s">
        <v>7382</v>
      </c>
      <c r="C1623">
        <v>123</v>
      </c>
      <c r="D1623">
        <v>109</v>
      </c>
      <c r="E1623">
        <v>309</v>
      </c>
      <c r="F1623">
        <v>482</v>
      </c>
      <c r="G1623" t="s">
        <v>11571</v>
      </c>
      <c r="H1623">
        <v>1000</v>
      </c>
      <c r="I1623">
        <v>74484168</v>
      </c>
      <c r="J1623" t="s">
        <v>5895</v>
      </c>
      <c r="K1623" t="s">
        <v>7698</v>
      </c>
      <c r="L1623" t="s">
        <v>1642</v>
      </c>
      <c r="M1623">
        <v>109894</v>
      </c>
      <c r="N1623">
        <v>2740</v>
      </c>
      <c r="O1623" t="s">
        <v>11572</v>
      </c>
      <c r="P1623">
        <v>3</v>
      </c>
      <c r="Q1623" t="s">
        <v>11573</v>
      </c>
      <c r="R1623" t="s">
        <v>11574</v>
      </c>
      <c r="S1623">
        <v>340</v>
      </c>
      <c r="T1623" t="s">
        <v>4989</v>
      </c>
      <c r="U1623" t="s">
        <v>4990</v>
      </c>
      <c r="V1623" t="s">
        <v>5452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4981</v>
      </c>
      <c r="B1624" t="s">
        <v>11575</v>
      </c>
      <c r="C1624">
        <v>145</v>
      </c>
      <c r="D1624">
        <v>99</v>
      </c>
      <c r="E1624">
        <v>5</v>
      </c>
      <c r="F1624">
        <v>966</v>
      </c>
      <c r="G1624" t="s">
        <v>5363</v>
      </c>
      <c r="H1624">
        <v>2000</v>
      </c>
      <c r="I1624">
        <v>60269340</v>
      </c>
      <c r="J1624" t="s">
        <v>6351</v>
      </c>
      <c r="K1624" t="s">
        <v>8869</v>
      </c>
      <c r="L1624" t="s">
        <v>1643</v>
      </c>
      <c r="M1624">
        <v>34079</v>
      </c>
      <c r="N1624">
        <v>6930</v>
      </c>
      <c r="O1624" t="s">
        <v>8148</v>
      </c>
      <c r="P1624">
        <v>2</v>
      </c>
      <c r="Q1624" t="s">
        <v>11576</v>
      </c>
      <c r="R1624" t="s">
        <v>11577</v>
      </c>
      <c r="S1624">
        <v>97</v>
      </c>
      <c r="T1624" t="s">
        <v>4989</v>
      </c>
      <c r="U1624" t="s">
        <v>4990</v>
      </c>
      <c r="V1624" t="s">
        <v>4991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4981</v>
      </c>
      <c r="B1625" t="s">
        <v>11578</v>
      </c>
      <c r="C1625">
        <v>65</v>
      </c>
      <c r="D1625">
        <v>114</v>
      </c>
      <c r="E1625">
        <v>0</v>
      </c>
      <c r="F1625">
        <v>545</v>
      </c>
      <c r="G1625" t="s">
        <v>9308</v>
      </c>
      <c r="H1625">
        <v>970</v>
      </c>
      <c r="I1625">
        <v>60033780</v>
      </c>
      <c r="J1625" t="s">
        <v>5140</v>
      </c>
      <c r="K1625" t="s">
        <v>8095</v>
      </c>
      <c r="L1625" t="s">
        <v>1644</v>
      </c>
      <c r="M1625">
        <v>18973</v>
      </c>
      <c r="N1625">
        <v>2860</v>
      </c>
      <c r="O1625" t="s">
        <v>10206</v>
      </c>
      <c r="P1625">
        <v>1</v>
      </c>
      <c r="Q1625" t="s">
        <v>11579</v>
      </c>
      <c r="R1625" t="s">
        <v>11580</v>
      </c>
      <c r="S1625">
        <v>162</v>
      </c>
      <c r="T1625" t="s">
        <v>4989</v>
      </c>
      <c r="U1625" t="s">
        <v>4990</v>
      </c>
      <c r="V1625" t="s">
        <v>4991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4981</v>
      </c>
      <c r="B1626" t="s">
        <v>7071</v>
      </c>
      <c r="C1626">
        <v>152</v>
      </c>
      <c r="D1626">
        <v>89</v>
      </c>
      <c r="E1626">
        <v>56</v>
      </c>
      <c r="F1626">
        <v>545</v>
      </c>
      <c r="G1626" t="s">
        <v>10944</v>
      </c>
      <c r="H1626">
        <v>11000</v>
      </c>
      <c r="I1626">
        <v>58715510</v>
      </c>
      <c r="J1626" t="s">
        <v>6351</v>
      </c>
      <c r="K1626" t="s">
        <v>5175</v>
      </c>
      <c r="L1626" t="s">
        <v>1645</v>
      </c>
      <c r="M1626">
        <v>79094</v>
      </c>
      <c r="N1626">
        <v>13794</v>
      </c>
      <c r="O1626" t="s">
        <v>9591</v>
      </c>
      <c r="P1626">
        <v>2</v>
      </c>
      <c r="Q1626" t="s">
        <v>11581</v>
      </c>
      <c r="R1626" t="s">
        <v>11582</v>
      </c>
      <c r="S1626">
        <v>129</v>
      </c>
      <c r="T1626" t="s">
        <v>4989</v>
      </c>
      <c r="U1626" t="s">
        <v>4990</v>
      </c>
      <c r="V1626" t="s">
        <v>5039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4981</v>
      </c>
      <c r="B1627" t="s">
        <v>7253</v>
      </c>
      <c r="C1627">
        <v>94</v>
      </c>
      <c r="D1627">
        <v>95</v>
      </c>
      <c r="E1627">
        <v>65</v>
      </c>
      <c r="F1627">
        <v>246</v>
      </c>
      <c r="G1627" t="s">
        <v>11583</v>
      </c>
      <c r="H1627">
        <v>506</v>
      </c>
      <c r="I1627">
        <v>58156435</v>
      </c>
      <c r="J1627" t="s">
        <v>7003</v>
      </c>
      <c r="K1627" t="s">
        <v>11584</v>
      </c>
      <c r="L1627" t="s">
        <v>1646</v>
      </c>
      <c r="M1627">
        <v>37479</v>
      </c>
      <c r="N1627">
        <v>1266</v>
      </c>
      <c r="O1627" t="s">
        <v>11585</v>
      </c>
      <c r="P1627">
        <v>3</v>
      </c>
      <c r="Q1627" t="s">
        <v>11586</v>
      </c>
      <c r="R1627" t="s">
        <v>11587</v>
      </c>
      <c r="S1627">
        <v>152</v>
      </c>
      <c r="T1627" t="s">
        <v>4989</v>
      </c>
      <c r="U1627" t="s">
        <v>4990</v>
      </c>
      <c r="V1627" t="s">
        <v>4991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4981</v>
      </c>
      <c r="B1628" t="s">
        <v>7071</v>
      </c>
      <c r="C1628">
        <v>119</v>
      </c>
      <c r="D1628">
        <v>98</v>
      </c>
      <c r="E1628">
        <v>56</v>
      </c>
      <c r="F1628">
        <v>533</v>
      </c>
      <c r="G1628" t="s">
        <v>5157</v>
      </c>
      <c r="H1628">
        <v>3000</v>
      </c>
      <c r="I1628">
        <v>56044241</v>
      </c>
      <c r="J1628" t="s">
        <v>7936</v>
      </c>
      <c r="K1628" t="s">
        <v>5591</v>
      </c>
      <c r="L1628" t="s">
        <v>1647</v>
      </c>
      <c r="M1628">
        <v>122187</v>
      </c>
      <c r="N1628">
        <v>6742</v>
      </c>
      <c r="O1628" t="s">
        <v>11588</v>
      </c>
      <c r="P1628">
        <v>1</v>
      </c>
      <c r="Q1628" t="s">
        <v>11589</v>
      </c>
      <c r="R1628" t="s">
        <v>11590</v>
      </c>
      <c r="S1628">
        <v>339</v>
      </c>
      <c r="T1628" t="s">
        <v>4989</v>
      </c>
      <c r="U1628" t="s">
        <v>4990</v>
      </c>
      <c r="V1628" t="s">
        <v>4991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4981</v>
      </c>
      <c r="B1629" t="s">
        <v>8232</v>
      </c>
      <c r="C1629">
        <v>487</v>
      </c>
      <c r="D1629">
        <v>94</v>
      </c>
      <c r="E1629">
        <v>11000</v>
      </c>
      <c r="F1629">
        <v>183</v>
      </c>
      <c r="G1629" t="s">
        <v>11591</v>
      </c>
      <c r="H1629">
        <v>617</v>
      </c>
      <c r="I1629">
        <v>56816662</v>
      </c>
      <c r="J1629" t="s">
        <v>7936</v>
      </c>
      <c r="K1629" t="s">
        <v>8734</v>
      </c>
      <c r="L1629" t="s">
        <v>1648</v>
      </c>
      <c r="M1629">
        <v>301149</v>
      </c>
      <c r="N1629">
        <v>1289</v>
      </c>
      <c r="O1629" t="s">
        <v>11592</v>
      </c>
      <c r="P1629">
        <v>1</v>
      </c>
      <c r="Q1629" t="s">
        <v>11593</v>
      </c>
      <c r="R1629" t="s">
        <v>11594</v>
      </c>
      <c r="S1629">
        <v>509</v>
      </c>
      <c r="T1629" t="s">
        <v>4989</v>
      </c>
      <c r="U1629" t="s">
        <v>7888</v>
      </c>
      <c r="V1629" t="s">
        <v>4991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4981</v>
      </c>
      <c r="B1630" t="s">
        <v>11595</v>
      </c>
      <c r="C1630">
        <v>121</v>
      </c>
      <c r="D1630">
        <v>85</v>
      </c>
      <c r="E1630">
        <v>7</v>
      </c>
      <c r="F1630">
        <v>691</v>
      </c>
      <c r="G1630" t="s">
        <v>5380</v>
      </c>
      <c r="H1630">
        <v>14000</v>
      </c>
      <c r="I1630">
        <v>64238770</v>
      </c>
      <c r="J1630" t="s">
        <v>5356</v>
      </c>
      <c r="K1630" t="s">
        <v>5152</v>
      </c>
      <c r="L1630" t="s">
        <v>1649</v>
      </c>
      <c r="M1630">
        <v>19547</v>
      </c>
      <c r="N1630">
        <v>18795</v>
      </c>
      <c r="O1630" t="s">
        <v>7761</v>
      </c>
      <c r="P1630">
        <v>0</v>
      </c>
      <c r="Q1630" t="s">
        <v>11596</v>
      </c>
      <c r="R1630" t="s">
        <v>11597</v>
      </c>
      <c r="S1630">
        <v>64</v>
      </c>
      <c r="T1630" t="s">
        <v>4989</v>
      </c>
      <c r="U1630" t="s">
        <v>5185</v>
      </c>
      <c r="V1630" t="s">
        <v>5039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4981</v>
      </c>
      <c r="B1631" t="s">
        <v>11598</v>
      </c>
      <c r="C1631">
        <v>147</v>
      </c>
      <c r="D1631">
        <v>124</v>
      </c>
      <c r="E1631">
        <v>47</v>
      </c>
      <c r="F1631">
        <v>877</v>
      </c>
      <c r="G1631" t="s">
        <v>6681</v>
      </c>
      <c r="H1631">
        <v>40000</v>
      </c>
      <c r="I1631">
        <v>52937130</v>
      </c>
      <c r="J1631" t="s">
        <v>6387</v>
      </c>
      <c r="K1631" t="s">
        <v>4995</v>
      </c>
      <c r="L1631" t="s">
        <v>1650</v>
      </c>
      <c r="M1631">
        <v>198066</v>
      </c>
      <c r="N1631">
        <v>43453</v>
      </c>
      <c r="O1631" t="s">
        <v>5952</v>
      </c>
      <c r="P1631">
        <v>1</v>
      </c>
      <c r="Q1631" t="s">
        <v>11599</v>
      </c>
      <c r="R1631" t="s">
        <v>11600</v>
      </c>
      <c r="S1631">
        <v>426</v>
      </c>
      <c r="T1631" t="s">
        <v>4989</v>
      </c>
      <c r="U1631" t="s">
        <v>4990</v>
      </c>
      <c r="V1631" t="s">
        <v>5452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4981</v>
      </c>
      <c r="B1632" t="s">
        <v>10622</v>
      </c>
      <c r="C1632">
        <v>85</v>
      </c>
      <c r="D1632">
        <v>131</v>
      </c>
      <c r="E1632">
        <v>43</v>
      </c>
      <c r="F1632">
        <v>362</v>
      </c>
      <c r="G1632" t="s">
        <v>11601</v>
      </c>
      <c r="H1632">
        <v>18000</v>
      </c>
      <c r="I1632">
        <v>52799004</v>
      </c>
      <c r="J1632" t="s">
        <v>5140</v>
      </c>
      <c r="K1632" t="s">
        <v>5329</v>
      </c>
      <c r="L1632" t="s">
        <v>1651</v>
      </c>
      <c r="M1632">
        <v>28942</v>
      </c>
      <c r="N1632">
        <v>19815</v>
      </c>
      <c r="O1632" t="s">
        <v>11602</v>
      </c>
      <c r="P1632">
        <v>0</v>
      </c>
      <c r="Q1632" t="s">
        <v>11603</v>
      </c>
      <c r="R1632" t="s">
        <v>11604</v>
      </c>
      <c r="S1632">
        <v>223</v>
      </c>
      <c r="T1632" t="s">
        <v>4989</v>
      </c>
      <c r="U1632" t="s">
        <v>4990</v>
      </c>
      <c r="V1632" t="s">
        <v>4991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4981</v>
      </c>
      <c r="B1633" t="s">
        <v>11605</v>
      </c>
      <c r="C1633">
        <v>98</v>
      </c>
      <c r="D1633">
        <v>107</v>
      </c>
      <c r="E1633">
        <v>0</v>
      </c>
      <c r="F1633">
        <v>643</v>
      </c>
      <c r="G1633" t="s">
        <v>10832</v>
      </c>
      <c r="H1633">
        <v>12000</v>
      </c>
      <c r="I1633">
        <v>55210049</v>
      </c>
      <c r="J1633" t="s">
        <v>5151</v>
      </c>
      <c r="K1633" t="s">
        <v>5820</v>
      </c>
      <c r="L1633" t="s">
        <v>1652</v>
      </c>
      <c r="M1633">
        <v>43743</v>
      </c>
      <c r="N1633">
        <v>14710</v>
      </c>
      <c r="O1633" t="s">
        <v>10833</v>
      </c>
      <c r="P1633">
        <v>1</v>
      </c>
      <c r="Q1633" t="s">
        <v>11606</v>
      </c>
      <c r="R1633" t="s">
        <v>11607</v>
      </c>
      <c r="S1633">
        <v>293</v>
      </c>
      <c r="T1633" t="s">
        <v>4989</v>
      </c>
      <c r="U1633" t="s">
        <v>4990</v>
      </c>
      <c r="V1633" t="s">
        <v>5039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4981</v>
      </c>
      <c r="B1634" t="s">
        <v>9748</v>
      </c>
      <c r="C1634">
        <v>39</v>
      </c>
      <c r="D1634">
        <v>99</v>
      </c>
      <c r="E1634">
        <v>13</v>
      </c>
      <c r="F1634">
        <v>837</v>
      </c>
      <c r="G1634" t="s">
        <v>8515</v>
      </c>
      <c r="H1634">
        <v>1000</v>
      </c>
      <c r="I1634">
        <v>51432423</v>
      </c>
      <c r="J1634" t="s">
        <v>11608</v>
      </c>
      <c r="K1634" t="s">
        <v>11609</v>
      </c>
      <c r="L1634" t="s">
        <v>1653</v>
      </c>
      <c r="M1634">
        <v>15074</v>
      </c>
      <c r="N1634">
        <v>3679</v>
      </c>
      <c r="O1634" t="s">
        <v>11610</v>
      </c>
      <c r="P1634">
        <v>7</v>
      </c>
      <c r="Q1634" t="s">
        <v>11611</v>
      </c>
      <c r="R1634" t="s">
        <v>11612</v>
      </c>
      <c r="S1634">
        <v>72</v>
      </c>
      <c r="T1634" t="s">
        <v>4989</v>
      </c>
      <c r="U1634" t="s">
        <v>4990</v>
      </c>
      <c r="V1634" t="s">
        <v>5039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4981</v>
      </c>
      <c r="B1635" t="s">
        <v>6995</v>
      </c>
      <c r="C1635">
        <v>43</v>
      </c>
      <c r="D1635">
        <v>83</v>
      </c>
      <c r="E1635">
        <v>88</v>
      </c>
      <c r="F1635">
        <v>348</v>
      </c>
      <c r="G1635" t="s">
        <v>8218</v>
      </c>
      <c r="H1635">
        <v>3000</v>
      </c>
      <c r="I1635">
        <v>51109400</v>
      </c>
      <c r="J1635" t="s">
        <v>5804</v>
      </c>
      <c r="K1635" t="s">
        <v>11405</v>
      </c>
      <c r="L1635" t="s">
        <v>1654</v>
      </c>
      <c r="M1635">
        <v>76850</v>
      </c>
      <c r="N1635">
        <v>4767</v>
      </c>
      <c r="O1635" t="s">
        <v>11613</v>
      </c>
      <c r="P1635">
        <v>5</v>
      </c>
      <c r="Q1635" t="s">
        <v>11614</v>
      </c>
      <c r="R1635" t="s">
        <v>11615</v>
      </c>
      <c r="S1635">
        <v>85</v>
      </c>
      <c r="T1635" t="s">
        <v>4989</v>
      </c>
      <c r="U1635" t="s">
        <v>4990</v>
      </c>
      <c r="V1635" t="s">
        <v>4991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4981</v>
      </c>
      <c r="B1636" t="s">
        <v>9933</v>
      </c>
      <c r="C1636">
        <v>108</v>
      </c>
      <c r="D1636">
        <v>131</v>
      </c>
      <c r="E1636">
        <v>46</v>
      </c>
      <c r="F1636">
        <v>433</v>
      </c>
      <c r="G1636" t="s">
        <v>9437</v>
      </c>
      <c r="H1636">
        <v>1000</v>
      </c>
      <c r="I1636">
        <v>50300000</v>
      </c>
      <c r="J1636" t="s">
        <v>5001</v>
      </c>
      <c r="K1636" t="s">
        <v>11616</v>
      </c>
      <c r="L1636" t="s">
        <v>1655</v>
      </c>
      <c r="M1636">
        <v>68565</v>
      </c>
      <c r="N1636">
        <v>2943</v>
      </c>
      <c r="O1636" t="s">
        <v>11617</v>
      </c>
      <c r="P1636">
        <v>2</v>
      </c>
      <c r="Q1636" t="s">
        <v>11618</v>
      </c>
      <c r="R1636" t="s">
        <v>11619</v>
      </c>
      <c r="S1636">
        <v>300</v>
      </c>
      <c r="T1636" t="s">
        <v>4989</v>
      </c>
      <c r="U1636" t="s">
        <v>5006</v>
      </c>
      <c r="V1636" t="s">
        <v>5039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4981</v>
      </c>
      <c r="B1637" t="s">
        <v>11620</v>
      </c>
      <c r="C1637">
        <v>209</v>
      </c>
      <c r="D1637">
        <v>85</v>
      </c>
      <c r="E1637">
        <v>9</v>
      </c>
      <c r="F1637">
        <v>100</v>
      </c>
      <c r="G1637" t="s">
        <v>11621</v>
      </c>
      <c r="H1637">
        <v>567</v>
      </c>
      <c r="I1637">
        <v>56068547</v>
      </c>
      <c r="J1637" t="s">
        <v>11622</v>
      </c>
      <c r="K1637" t="s">
        <v>11623</v>
      </c>
      <c r="L1637" t="s">
        <v>1656</v>
      </c>
      <c r="M1637">
        <v>98160</v>
      </c>
      <c r="N1637">
        <v>1145</v>
      </c>
      <c r="O1637" t="s">
        <v>11624</v>
      </c>
      <c r="P1637">
        <v>0</v>
      </c>
      <c r="Q1637" t="s">
        <v>11625</v>
      </c>
      <c r="R1637" t="s">
        <v>11626</v>
      </c>
      <c r="S1637">
        <v>307</v>
      </c>
      <c r="T1637" t="s">
        <v>4989</v>
      </c>
      <c r="U1637" t="s">
        <v>5006</v>
      </c>
      <c r="V1637" t="s">
        <v>5193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4981</v>
      </c>
      <c r="B1638" t="s">
        <v>9391</v>
      </c>
      <c r="C1638">
        <v>131</v>
      </c>
      <c r="D1638">
        <v>126</v>
      </c>
      <c r="E1638">
        <v>98</v>
      </c>
      <c r="F1638">
        <v>37</v>
      </c>
      <c r="G1638" t="s">
        <v>9308</v>
      </c>
      <c r="H1638">
        <v>18000</v>
      </c>
      <c r="I1638">
        <v>53680848</v>
      </c>
      <c r="J1638" t="s">
        <v>5140</v>
      </c>
      <c r="K1638" t="s">
        <v>5500</v>
      </c>
      <c r="L1638" t="s">
        <v>1657</v>
      </c>
      <c r="M1638">
        <v>167967</v>
      </c>
      <c r="N1638">
        <v>18726</v>
      </c>
      <c r="O1638" t="s">
        <v>11627</v>
      </c>
      <c r="P1638">
        <v>1</v>
      </c>
      <c r="Q1638" t="s">
        <v>11628</v>
      </c>
      <c r="R1638" t="s">
        <v>11629</v>
      </c>
      <c r="S1638">
        <v>243</v>
      </c>
      <c r="T1638" t="s">
        <v>4989</v>
      </c>
      <c r="U1638" t="s">
        <v>4990</v>
      </c>
      <c r="V1638" t="s">
        <v>4991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4981</v>
      </c>
      <c r="B1639" t="s">
        <v>10367</v>
      </c>
      <c r="C1639">
        <v>73</v>
      </c>
      <c r="D1639">
        <v>102</v>
      </c>
      <c r="E1639">
        <v>7</v>
      </c>
      <c r="F1639">
        <v>521</v>
      </c>
      <c r="G1639" t="s">
        <v>11630</v>
      </c>
      <c r="H1639">
        <v>984</v>
      </c>
      <c r="I1639">
        <v>49186871</v>
      </c>
      <c r="J1639" t="s">
        <v>11631</v>
      </c>
      <c r="K1639" t="s">
        <v>5256</v>
      </c>
      <c r="L1639" t="s">
        <v>1658</v>
      </c>
      <c r="M1639">
        <v>12570</v>
      </c>
      <c r="N1639">
        <v>2910</v>
      </c>
      <c r="O1639" t="s">
        <v>9326</v>
      </c>
      <c r="P1639">
        <v>0</v>
      </c>
      <c r="Q1639" t="s">
        <v>11632</v>
      </c>
      <c r="R1639" t="s">
        <v>11633</v>
      </c>
      <c r="S1639">
        <v>86</v>
      </c>
      <c r="T1639" t="s">
        <v>4989</v>
      </c>
      <c r="U1639" t="s">
        <v>4990</v>
      </c>
      <c r="V1639" t="s">
        <v>5039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4981</v>
      </c>
      <c r="B1640" t="s">
        <v>5748</v>
      </c>
      <c r="C1640">
        <v>316</v>
      </c>
      <c r="D1640">
        <v>123</v>
      </c>
      <c r="E1640">
        <v>456</v>
      </c>
      <c r="F1640">
        <v>286</v>
      </c>
      <c r="G1640" t="s">
        <v>11634</v>
      </c>
      <c r="H1640">
        <v>19000</v>
      </c>
      <c r="I1640">
        <v>50921738</v>
      </c>
      <c r="J1640" t="s">
        <v>8884</v>
      </c>
      <c r="K1640" t="s">
        <v>5257</v>
      </c>
      <c r="L1640" t="s">
        <v>1659</v>
      </c>
      <c r="M1640">
        <v>192930</v>
      </c>
      <c r="N1640">
        <v>20499</v>
      </c>
      <c r="O1640" t="s">
        <v>11635</v>
      </c>
      <c r="P1640">
        <v>1</v>
      </c>
      <c r="Q1640" t="s">
        <v>11636</v>
      </c>
      <c r="R1640" t="s">
        <v>11637</v>
      </c>
      <c r="S1640">
        <v>581</v>
      </c>
      <c r="T1640" t="s">
        <v>4989</v>
      </c>
      <c r="U1640" t="s">
        <v>5006</v>
      </c>
      <c r="V1640" t="s">
        <v>5452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4981</v>
      </c>
      <c r="B1641" t="s">
        <v>7071</v>
      </c>
      <c r="C1641">
        <v>159</v>
      </c>
      <c r="D1641">
        <v>105</v>
      </c>
      <c r="E1641">
        <v>56</v>
      </c>
      <c r="F1641">
        <v>22</v>
      </c>
      <c r="G1641" t="s">
        <v>11638</v>
      </c>
      <c r="H1641">
        <v>898</v>
      </c>
      <c r="I1641">
        <v>53021560</v>
      </c>
      <c r="J1641" t="s">
        <v>6134</v>
      </c>
      <c r="K1641" t="s">
        <v>7050</v>
      </c>
      <c r="L1641" t="s">
        <v>1660</v>
      </c>
      <c r="M1641">
        <v>74630</v>
      </c>
      <c r="N1641">
        <v>1026</v>
      </c>
      <c r="O1641" t="s">
        <v>11639</v>
      </c>
      <c r="P1641">
        <v>1</v>
      </c>
      <c r="Q1641" t="s">
        <v>11640</v>
      </c>
      <c r="R1641" t="s">
        <v>11641</v>
      </c>
      <c r="S1641">
        <v>156</v>
      </c>
      <c r="T1641" t="s">
        <v>4989</v>
      </c>
      <c r="U1641" t="s">
        <v>4990</v>
      </c>
      <c r="V1641" t="s">
        <v>5039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4981</v>
      </c>
      <c r="B1642" t="s">
        <v>5117</v>
      </c>
      <c r="C1642">
        <v>63</v>
      </c>
      <c r="D1642">
        <v>125</v>
      </c>
      <c r="E1642">
        <v>0</v>
      </c>
      <c r="F1642">
        <v>237</v>
      </c>
      <c r="G1642" t="s">
        <v>11642</v>
      </c>
      <c r="H1642">
        <v>939</v>
      </c>
      <c r="I1642">
        <v>45645204</v>
      </c>
      <c r="J1642" t="s">
        <v>5241</v>
      </c>
      <c r="K1642" t="s">
        <v>5917</v>
      </c>
      <c r="L1642" t="s">
        <v>1661</v>
      </c>
      <c r="M1642">
        <v>39306</v>
      </c>
      <c r="N1642">
        <v>1748</v>
      </c>
      <c r="O1642" t="s">
        <v>11643</v>
      </c>
      <c r="P1642">
        <v>2</v>
      </c>
      <c r="Q1642" t="s">
        <v>11644</v>
      </c>
      <c r="R1642" t="s">
        <v>11645</v>
      </c>
      <c r="S1642">
        <v>119</v>
      </c>
      <c r="T1642" t="s">
        <v>4989</v>
      </c>
      <c r="U1642" t="s">
        <v>4990</v>
      </c>
      <c r="V1642" t="s">
        <v>5452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4981</v>
      </c>
      <c r="B1643" t="s">
        <v>7825</v>
      </c>
      <c r="C1643">
        <v>162</v>
      </c>
      <c r="D1643">
        <v>92</v>
      </c>
      <c r="E1643">
        <v>101</v>
      </c>
      <c r="F1643">
        <v>760</v>
      </c>
      <c r="G1643" t="s">
        <v>11646</v>
      </c>
      <c r="H1643">
        <v>971</v>
      </c>
      <c r="I1643">
        <v>44328238</v>
      </c>
      <c r="J1643" t="s">
        <v>22</v>
      </c>
      <c r="K1643" t="s">
        <v>10133</v>
      </c>
      <c r="L1643" t="s">
        <v>1662</v>
      </c>
      <c r="M1643">
        <v>25484</v>
      </c>
      <c r="N1643">
        <v>6137</v>
      </c>
      <c r="O1643" t="s">
        <v>5190</v>
      </c>
      <c r="P1643">
        <v>0</v>
      </c>
      <c r="Q1643" t="s">
        <v>11647</v>
      </c>
      <c r="R1643" t="s">
        <v>11648</v>
      </c>
      <c r="S1643">
        <v>189</v>
      </c>
      <c r="T1643" t="s">
        <v>4989</v>
      </c>
      <c r="U1643" t="s">
        <v>4990</v>
      </c>
      <c r="V1643" t="s">
        <v>5039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4981</v>
      </c>
      <c r="B1644" t="s">
        <v>5174</v>
      </c>
      <c r="C1644">
        <v>267</v>
      </c>
      <c r="D1644">
        <v>77</v>
      </c>
      <c r="E1644">
        <v>13000</v>
      </c>
      <c r="F1644">
        <v>973</v>
      </c>
      <c r="G1644" t="s">
        <v>5129</v>
      </c>
      <c r="H1644">
        <v>40000</v>
      </c>
      <c r="I1644">
        <v>53337608</v>
      </c>
      <c r="J1644" t="s">
        <v>11649</v>
      </c>
      <c r="K1644" t="s">
        <v>4995</v>
      </c>
      <c r="L1644" t="s">
        <v>1663</v>
      </c>
      <c r="M1644">
        <v>188785</v>
      </c>
      <c r="N1644">
        <v>60683</v>
      </c>
      <c r="O1644" t="s">
        <v>11034</v>
      </c>
      <c r="P1644">
        <v>1</v>
      </c>
      <c r="Q1644" t="s">
        <v>11650</v>
      </c>
      <c r="R1644" t="s">
        <v>11651</v>
      </c>
      <c r="S1644">
        <v>467</v>
      </c>
      <c r="T1644" t="s">
        <v>4989</v>
      </c>
      <c r="U1644" t="s">
        <v>4990</v>
      </c>
      <c r="V1644" t="s">
        <v>5039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4981</v>
      </c>
      <c r="B1645" t="s">
        <v>11652</v>
      </c>
      <c r="C1645">
        <v>95</v>
      </c>
      <c r="D1645">
        <v>118</v>
      </c>
      <c r="E1645">
        <v>0</v>
      </c>
      <c r="F1645">
        <v>543</v>
      </c>
      <c r="G1645" t="s">
        <v>11083</v>
      </c>
      <c r="H1645">
        <v>696</v>
      </c>
      <c r="I1645">
        <v>42643187</v>
      </c>
      <c r="J1645" t="s">
        <v>6314</v>
      </c>
      <c r="K1645" t="s">
        <v>11653</v>
      </c>
      <c r="L1645" t="s">
        <v>1664</v>
      </c>
      <c r="M1645">
        <v>34910</v>
      </c>
      <c r="N1645">
        <v>2577</v>
      </c>
      <c r="O1645" t="s">
        <v>11654</v>
      </c>
      <c r="P1645">
        <v>1</v>
      </c>
      <c r="Q1645" t="s">
        <v>11655</v>
      </c>
      <c r="R1645" t="s">
        <v>11656</v>
      </c>
      <c r="S1645">
        <v>145</v>
      </c>
      <c r="T1645" t="s">
        <v>4989</v>
      </c>
      <c r="U1645" t="s">
        <v>4990</v>
      </c>
      <c r="V1645" t="s">
        <v>5039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4981</v>
      </c>
      <c r="B1646" t="s">
        <v>9615</v>
      </c>
      <c r="C1646">
        <v>478</v>
      </c>
      <c r="D1646">
        <v>121</v>
      </c>
      <c r="E1646">
        <v>777</v>
      </c>
      <c r="F1646">
        <v>219</v>
      </c>
      <c r="G1646" t="s">
        <v>11657</v>
      </c>
      <c r="H1646">
        <v>455</v>
      </c>
      <c r="I1646">
        <v>46875468</v>
      </c>
      <c r="J1646" t="s">
        <v>5895</v>
      </c>
      <c r="K1646" t="s">
        <v>11658</v>
      </c>
      <c r="L1646" t="s">
        <v>1665</v>
      </c>
      <c r="M1646">
        <v>196217</v>
      </c>
      <c r="N1646">
        <v>1467</v>
      </c>
      <c r="O1646" t="s">
        <v>9814</v>
      </c>
      <c r="P1646">
        <v>2</v>
      </c>
      <c r="Q1646" t="s">
        <v>11659</v>
      </c>
      <c r="R1646" t="s">
        <v>11660</v>
      </c>
      <c r="S1646">
        <v>461</v>
      </c>
      <c r="T1646" t="s">
        <v>4989</v>
      </c>
      <c r="U1646" t="s">
        <v>4990</v>
      </c>
      <c r="V1646" t="s">
        <v>5452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4981</v>
      </c>
      <c r="B1647" t="s">
        <v>7506</v>
      </c>
      <c r="C1647">
        <v>305</v>
      </c>
      <c r="D1647">
        <v>124</v>
      </c>
      <c r="E1647">
        <v>845</v>
      </c>
      <c r="F1647">
        <v>424</v>
      </c>
      <c r="G1647" t="s">
        <v>7850</v>
      </c>
      <c r="H1647">
        <v>15000</v>
      </c>
      <c r="I1647">
        <v>52418902</v>
      </c>
      <c r="J1647" t="s">
        <v>8065</v>
      </c>
      <c r="K1647" t="s">
        <v>5274</v>
      </c>
      <c r="L1647" t="s">
        <v>1666</v>
      </c>
      <c r="M1647">
        <v>147128</v>
      </c>
      <c r="N1647">
        <v>16881</v>
      </c>
      <c r="O1647" t="s">
        <v>11661</v>
      </c>
      <c r="P1647">
        <v>0</v>
      </c>
      <c r="Q1647" t="s">
        <v>11662</v>
      </c>
      <c r="R1647" t="s">
        <v>11663</v>
      </c>
      <c r="S1647">
        <v>277</v>
      </c>
      <c r="T1647" t="s">
        <v>4989</v>
      </c>
      <c r="U1647" t="s">
        <v>4990</v>
      </c>
      <c r="V1647" t="s">
        <v>5452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4981</v>
      </c>
      <c r="B1648" t="s">
        <v>5025</v>
      </c>
      <c r="C1648">
        <v>397</v>
      </c>
      <c r="D1648">
        <v>99</v>
      </c>
      <c r="E1648">
        <v>0</v>
      </c>
      <c r="F1648">
        <v>828</v>
      </c>
      <c r="G1648" t="s">
        <v>7738</v>
      </c>
      <c r="H1648">
        <v>2000</v>
      </c>
      <c r="I1648">
        <v>42057340</v>
      </c>
      <c r="J1648" t="s">
        <v>9456</v>
      </c>
      <c r="K1648" t="s">
        <v>8446</v>
      </c>
      <c r="L1648" t="s">
        <v>1667</v>
      </c>
      <c r="M1648">
        <v>158354</v>
      </c>
      <c r="N1648">
        <v>5642</v>
      </c>
      <c r="O1648" t="s">
        <v>9914</v>
      </c>
      <c r="P1648">
        <v>0</v>
      </c>
      <c r="Q1648" t="s">
        <v>11664</v>
      </c>
      <c r="R1648" t="s">
        <v>11665</v>
      </c>
      <c r="S1648">
        <v>691</v>
      </c>
      <c r="T1648" t="s">
        <v>4989</v>
      </c>
      <c r="U1648" t="s">
        <v>4990</v>
      </c>
      <c r="V1648" t="s">
        <v>4991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4981</v>
      </c>
      <c r="B1649" t="s">
        <v>11666</v>
      </c>
      <c r="C1649">
        <v>214</v>
      </c>
      <c r="D1649">
        <v>112</v>
      </c>
      <c r="E1649">
        <v>43</v>
      </c>
      <c r="F1649">
        <v>1000</v>
      </c>
      <c r="G1649" t="s">
        <v>11117</v>
      </c>
      <c r="H1649">
        <v>11000</v>
      </c>
      <c r="I1649">
        <v>42478175</v>
      </c>
      <c r="J1649" t="s">
        <v>5538</v>
      </c>
      <c r="K1649" t="s">
        <v>5289</v>
      </c>
      <c r="L1649" t="s">
        <v>1668</v>
      </c>
      <c r="M1649">
        <v>93767</v>
      </c>
      <c r="N1649">
        <v>15327</v>
      </c>
      <c r="O1649" t="s">
        <v>11210</v>
      </c>
      <c r="P1649">
        <v>1</v>
      </c>
      <c r="Q1649" t="s">
        <v>11667</v>
      </c>
      <c r="R1649" t="s">
        <v>11668</v>
      </c>
      <c r="S1649">
        <v>209</v>
      </c>
      <c r="T1649" t="s">
        <v>4989</v>
      </c>
      <c r="U1649" t="s">
        <v>4990</v>
      </c>
      <c r="V1649" t="s">
        <v>4991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4981</v>
      </c>
      <c r="B1650" t="s">
        <v>11669</v>
      </c>
      <c r="C1650">
        <v>82</v>
      </c>
      <c r="D1650">
        <v>111</v>
      </c>
      <c r="E1650">
        <v>23</v>
      </c>
      <c r="F1650">
        <v>1000</v>
      </c>
      <c r="G1650" t="s">
        <v>6357</v>
      </c>
      <c r="H1650">
        <v>3000</v>
      </c>
      <c r="I1650">
        <v>41407470</v>
      </c>
      <c r="J1650" t="s">
        <v>8176</v>
      </c>
      <c r="K1650" t="s">
        <v>6768</v>
      </c>
      <c r="L1650" t="s">
        <v>1669</v>
      </c>
      <c r="M1650">
        <v>43378</v>
      </c>
      <c r="N1650">
        <v>9638</v>
      </c>
      <c r="O1650" t="s">
        <v>11670</v>
      </c>
      <c r="P1650">
        <v>1</v>
      </c>
      <c r="Q1650" t="s">
        <v>11671</v>
      </c>
      <c r="R1650" t="s">
        <v>11672</v>
      </c>
      <c r="S1650">
        <v>292</v>
      </c>
      <c r="T1650" t="s">
        <v>4989</v>
      </c>
      <c r="U1650" t="s">
        <v>4990</v>
      </c>
      <c r="V1650" t="s">
        <v>5039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4981</v>
      </c>
      <c r="B1651" t="s">
        <v>5855</v>
      </c>
      <c r="C1651">
        <v>138</v>
      </c>
      <c r="D1651">
        <v>107</v>
      </c>
      <c r="E1651">
        <v>209</v>
      </c>
      <c r="F1651">
        <v>357</v>
      </c>
      <c r="G1651" t="s">
        <v>11268</v>
      </c>
      <c r="H1651">
        <v>2000</v>
      </c>
      <c r="I1651">
        <v>42385520</v>
      </c>
      <c r="J1651" t="s">
        <v>11269</v>
      </c>
      <c r="K1651" t="s">
        <v>8243</v>
      </c>
      <c r="L1651" t="s">
        <v>1670</v>
      </c>
      <c r="M1651">
        <v>47297</v>
      </c>
      <c r="N1651">
        <v>4059</v>
      </c>
      <c r="O1651" t="s">
        <v>11673</v>
      </c>
      <c r="P1651">
        <v>0</v>
      </c>
      <c r="Q1651" t="s">
        <v>11674</v>
      </c>
      <c r="R1651" t="s">
        <v>11675</v>
      </c>
      <c r="S1651">
        <v>86</v>
      </c>
      <c r="T1651" t="s">
        <v>4989</v>
      </c>
      <c r="U1651" t="s">
        <v>4990</v>
      </c>
      <c r="V1651" t="s">
        <v>4991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4981</v>
      </c>
      <c r="B1652" t="s">
        <v>9349</v>
      </c>
      <c r="C1652">
        <v>69</v>
      </c>
      <c r="D1652">
        <v>104</v>
      </c>
      <c r="E1652">
        <v>134</v>
      </c>
      <c r="F1652">
        <v>64</v>
      </c>
      <c r="G1652" t="s">
        <v>7235</v>
      </c>
      <c r="H1652">
        <v>585</v>
      </c>
      <c r="I1652">
        <v>40118420</v>
      </c>
      <c r="J1652" t="s">
        <v>8961</v>
      </c>
      <c r="K1652" t="s">
        <v>9205</v>
      </c>
      <c r="L1652" t="s">
        <v>1671</v>
      </c>
      <c r="M1652">
        <v>26066</v>
      </c>
      <c r="N1652">
        <v>1165</v>
      </c>
      <c r="O1652" t="s">
        <v>11676</v>
      </c>
      <c r="P1652">
        <v>3</v>
      </c>
      <c r="Q1652" t="s">
        <v>11677</v>
      </c>
      <c r="R1652" t="s">
        <v>11678</v>
      </c>
      <c r="S1652">
        <v>216</v>
      </c>
      <c r="T1652" t="s">
        <v>4989</v>
      </c>
      <c r="U1652" t="s">
        <v>4990</v>
      </c>
      <c r="V1652" t="s">
        <v>4991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4981</v>
      </c>
      <c r="B1653" t="s">
        <v>5065</v>
      </c>
      <c r="C1653">
        <v>253</v>
      </c>
      <c r="D1653">
        <v>113</v>
      </c>
      <c r="E1653">
        <v>395</v>
      </c>
      <c r="F1653">
        <v>77</v>
      </c>
      <c r="G1653" t="s">
        <v>11679</v>
      </c>
      <c r="H1653">
        <v>8000</v>
      </c>
      <c r="I1653">
        <v>40137776</v>
      </c>
      <c r="J1653" t="s">
        <v>7015</v>
      </c>
      <c r="K1653" t="s">
        <v>6000</v>
      </c>
      <c r="L1653" t="s">
        <v>1672</v>
      </c>
      <c r="M1653">
        <v>186977</v>
      </c>
      <c r="N1653">
        <v>8362</v>
      </c>
      <c r="O1653" t="s">
        <v>11680</v>
      </c>
      <c r="P1653">
        <v>1</v>
      </c>
      <c r="Q1653" t="s">
        <v>11681</v>
      </c>
      <c r="R1653" t="s">
        <v>11682</v>
      </c>
      <c r="S1653">
        <v>529</v>
      </c>
      <c r="T1653" t="s">
        <v>4989</v>
      </c>
      <c r="U1653" t="s">
        <v>4990</v>
      </c>
      <c r="V1653" t="s">
        <v>4991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4981</v>
      </c>
      <c r="B1654" t="s">
        <v>7864</v>
      </c>
      <c r="C1654">
        <v>304</v>
      </c>
      <c r="D1654">
        <v>113</v>
      </c>
      <c r="E1654">
        <v>171</v>
      </c>
      <c r="F1654">
        <v>63</v>
      </c>
      <c r="G1654" t="s">
        <v>11683</v>
      </c>
      <c r="H1654">
        <v>430</v>
      </c>
      <c r="I1654">
        <v>39568996</v>
      </c>
      <c r="J1654" t="s">
        <v>35</v>
      </c>
      <c r="K1654" t="s">
        <v>7423</v>
      </c>
      <c r="L1654" t="s">
        <v>1673</v>
      </c>
      <c r="M1654">
        <v>138435</v>
      </c>
      <c r="N1654">
        <v>814</v>
      </c>
      <c r="O1654" t="s">
        <v>11684</v>
      </c>
      <c r="P1654">
        <v>0</v>
      </c>
      <c r="Q1654" t="s">
        <v>11685</v>
      </c>
      <c r="R1654" t="s">
        <v>11686</v>
      </c>
      <c r="S1654">
        <v>527</v>
      </c>
      <c r="T1654" t="s">
        <v>4989</v>
      </c>
      <c r="U1654" t="s">
        <v>4990</v>
      </c>
      <c r="V1654" t="s">
        <v>5452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4981</v>
      </c>
      <c r="B1655" t="s">
        <v>11687</v>
      </c>
      <c r="C1655">
        <v>634</v>
      </c>
      <c r="D1655">
        <v>95</v>
      </c>
      <c r="E1655">
        <v>246</v>
      </c>
      <c r="F1655">
        <v>751</v>
      </c>
      <c r="G1655" t="s">
        <v>9478</v>
      </c>
      <c r="H1655">
        <v>26000</v>
      </c>
      <c r="I1655">
        <v>42043633</v>
      </c>
      <c r="J1655" t="s">
        <v>7153</v>
      </c>
      <c r="K1655" t="s">
        <v>5042</v>
      </c>
      <c r="L1655" t="s">
        <v>1674</v>
      </c>
      <c r="M1655">
        <v>277172</v>
      </c>
      <c r="N1655">
        <v>29551</v>
      </c>
      <c r="O1655" t="s">
        <v>8302</v>
      </c>
      <c r="P1655">
        <v>0</v>
      </c>
      <c r="Q1655" t="s">
        <v>11688</v>
      </c>
      <c r="R1655" t="s">
        <v>11689</v>
      </c>
      <c r="S1655">
        <v>986</v>
      </c>
      <c r="T1655" t="s">
        <v>4989</v>
      </c>
      <c r="U1655" t="s">
        <v>4990</v>
      </c>
      <c r="V1655" t="s">
        <v>5452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4981</v>
      </c>
      <c r="B1656" t="s">
        <v>11690</v>
      </c>
      <c r="C1656">
        <v>111</v>
      </c>
      <c r="D1656">
        <v>86</v>
      </c>
      <c r="E1656">
        <v>82</v>
      </c>
      <c r="F1656">
        <v>362</v>
      </c>
      <c r="G1656" t="s">
        <v>5683</v>
      </c>
      <c r="H1656">
        <v>869</v>
      </c>
      <c r="I1656">
        <v>38232624</v>
      </c>
      <c r="J1656" t="s">
        <v>22</v>
      </c>
      <c r="K1656" t="s">
        <v>7111</v>
      </c>
      <c r="L1656" t="s">
        <v>1675</v>
      </c>
      <c r="M1656">
        <v>88518</v>
      </c>
      <c r="N1656">
        <v>3854</v>
      </c>
      <c r="O1656" t="s">
        <v>11691</v>
      </c>
      <c r="P1656">
        <v>0</v>
      </c>
      <c r="Q1656" t="s">
        <v>11692</v>
      </c>
      <c r="R1656" t="s">
        <v>11693</v>
      </c>
      <c r="S1656">
        <v>409</v>
      </c>
      <c r="T1656" t="s">
        <v>4989</v>
      </c>
      <c r="U1656" t="s">
        <v>4990</v>
      </c>
      <c r="V1656" t="s">
        <v>4991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4981</v>
      </c>
      <c r="B1657" t="s">
        <v>6963</v>
      </c>
      <c r="C1657">
        <v>77</v>
      </c>
      <c r="D1657">
        <v>126</v>
      </c>
      <c r="E1657">
        <v>102</v>
      </c>
      <c r="F1657">
        <v>497</v>
      </c>
      <c r="G1657" t="s">
        <v>11694</v>
      </c>
      <c r="H1657">
        <v>22000</v>
      </c>
      <c r="I1657">
        <v>38413606</v>
      </c>
      <c r="J1657" t="s">
        <v>5315</v>
      </c>
      <c r="K1657" t="s">
        <v>6404</v>
      </c>
      <c r="L1657" t="s">
        <v>1676</v>
      </c>
      <c r="M1657">
        <v>54042</v>
      </c>
      <c r="N1657">
        <v>23866</v>
      </c>
      <c r="O1657" t="s">
        <v>7861</v>
      </c>
      <c r="P1657">
        <v>1</v>
      </c>
      <c r="Q1657" t="s">
        <v>11695</v>
      </c>
      <c r="R1657" t="s">
        <v>11696</v>
      </c>
      <c r="S1657">
        <v>215</v>
      </c>
      <c r="T1657" t="s">
        <v>4989</v>
      </c>
      <c r="U1657" t="s">
        <v>4990</v>
      </c>
      <c r="V1657" t="s">
        <v>5452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4981</v>
      </c>
      <c r="B1658" t="s">
        <v>7093</v>
      </c>
      <c r="C1658">
        <v>120</v>
      </c>
      <c r="D1658">
        <v>101</v>
      </c>
      <c r="E1658">
        <v>343</v>
      </c>
      <c r="F1658">
        <v>384</v>
      </c>
      <c r="G1658" t="s">
        <v>11697</v>
      </c>
      <c r="H1658">
        <v>581</v>
      </c>
      <c r="I1658">
        <v>38122105</v>
      </c>
      <c r="J1658" t="s">
        <v>6122</v>
      </c>
      <c r="K1658" t="s">
        <v>11694</v>
      </c>
      <c r="L1658" t="s">
        <v>1677</v>
      </c>
      <c r="M1658">
        <v>112669</v>
      </c>
      <c r="N1658">
        <v>2373</v>
      </c>
      <c r="O1658" t="s">
        <v>11698</v>
      </c>
      <c r="P1658">
        <v>1</v>
      </c>
      <c r="Q1658" t="s">
        <v>11699</v>
      </c>
      <c r="R1658" t="s">
        <v>11700</v>
      </c>
      <c r="S1658">
        <v>226</v>
      </c>
      <c r="T1658" t="s">
        <v>4989</v>
      </c>
      <c r="U1658" t="s">
        <v>4990</v>
      </c>
      <c r="V1658" t="s">
        <v>5452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4981</v>
      </c>
      <c r="B1659" t="s">
        <v>6577</v>
      </c>
      <c r="C1659">
        <v>63</v>
      </c>
      <c r="D1659">
        <v>102</v>
      </c>
      <c r="E1659">
        <v>0</v>
      </c>
      <c r="F1659">
        <v>413</v>
      </c>
      <c r="G1659" t="s">
        <v>7832</v>
      </c>
      <c r="H1659">
        <v>13000</v>
      </c>
      <c r="I1659">
        <v>38747385</v>
      </c>
      <c r="J1659" t="s">
        <v>11701</v>
      </c>
      <c r="K1659" t="s">
        <v>5420</v>
      </c>
      <c r="L1659" t="s">
        <v>1678</v>
      </c>
      <c r="M1659">
        <v>49349</v>
      </c>
      <c r="N1659">
        <v>15308</v>
      </c>
      <c r="O1659" t="s">
        <v>11702</v>
      </c>
      <c r="P1659">
        <v>2</v>
      </c>
      <c r="Q1659" t="s">
        <v>11703</v>
      </c>
      <c r="R1659" t="s">
        <v>11704</v>
      </c>
      <c r="S1659">
        <v>165</v>
      </c>
      <c r="T1659" t="s">
        <v>4989</v>
      </c>
      <c r="U1659" t="s">
        <v>4990</v>
      </c>
      <c r="V1659" t="s">
        <v>4991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4981</v>
      </c>
      <c r="B1660" t="s">
        <v>5748</v>
      </c>
      <c r="C1660">
        <v>417</v>
      </c>
      <c r="D1660">
        <v>111</v>
      </c>
      <c r="E1660">
        <v>456</v>
      </c>
      <c r="F1660">
        <v>21</v>
      </c>
      <c r="G1660" t="s">
        <v>11705</v>
      </c>
      <c r="H1660">
        <v>157</v>
      </c>
      <c r="I1660">
        <v>40247512</v>
      </c>
      <c r="J1660" t="s">
        <v>5734</v>
      </c>
      <c r="K1660" t="s">
        <v>11706</v>
      </c>
      <c r="L1660" t="s">
        <v>1679</v>
      </c>
      <c r="M1660">
        <v>159198</v>
      </c>
      <c r="N1660">
        <v>257</v>
      </c>
      <c r="O1660" t="s">
        <v>11707</v>
      </c>
      <c r="P1660">
        <v>0</v>
      </c>
      <c r="Q1660" t="s">
        <v>11708</v>
      </c>
      <c r="R1660" t="s">
        <v>11709</v>
      </c>
      <c r="S1660">
        <v>438</v>
      </c>
      <c r="T1660" t="s">
        <v>4989</v>
      </c>
      <c r="U1660" t="s">
        <v>4990</v>
      </c>
      <c r="V1660" t="s">
        <v>4991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4981</v>
      </c>
      <c r="C1661">
        <v>9</v>
      </c>
      <c r="D1661">
        <v>60</v>
      </c>
      <c r="F1661">
        <v>468</v>
      </c>
      <c r="G1661" t="s">
        <v>6874</v>
      </c>
      <c r="H1661">
        <v>971</v>
      </c>
      <c r="J1661" t="s">
        <v>11442</v>
      </c>
      <c r="K1661" t="s">
        <v>11568</v>
      </c>
      <c r="L1661" t="s">
        <v>1680</v>
      </c>
      <c r="M1661">
        <v>3322</v>
      </c>
      <c r="N1661">
        <v>3295</v>
      </c>
      <c r="O1661" t="s">
        <v>5321</v>
      </c>
      <c r="P1661">
        <v>4</v>
      </c>
      <c r="Q1661" t="s">
        <v>11710</v>
      </c>
      <c r="R1661" t="s">
        <v>11711</v>
      </c>
      <c r="S1661">
        <v>30</v>
      </c>
      <c r="T1661" t="s">
        <v>4989</v>
      </c>
      <c r="U1661" t="s">
        <v>4990</v>
      </c>
      <c r="V1661" t="s">
        <v>6259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4981</v>
      </c>
      <c r="B1662" t="s">
        <v>11712</v>
      </c>
      <c r="C1662">
        <v>59</v>
      </c>
      <c r="D1662">
        <v>95</v>
      </c>
      <c r="E1662">
        <v>40</v>
      </c>
      <c r="F1662">
        <v>342</v>
      </c>
      <c r="G1662" t="s">
        <v>7817</v>
      </c>
      <c r="H1662">
        <v>663</v>
      </c>
      <c r="I1662">
        <v>35927406</v>
      </c>
      <c r="J1662" t="s">
        <v>5180</v>
      </c>
      <c r="K1662" t="s">
        <v>8648</v>
      </c>
      <c r="L1662" t="s">
        <v>1681</v>
      </c>
      <c r="M1662">
        <v>36363</v>
      </c>
      <c r="N1662">
        <v>2266</v>
      </c>
      <c r="O1662" t="s">
        <v>9413</v>
      </c>
      <c r="P1662">
        <v>0</v>
      </c>
      <c r="Q1662" t="s">
        <v>11713</v>
      </c>
      <c r="R1662" t="s">
        <v>11714</v>
      </c>
      <c r="S1662">
        <v>256</v>
      </c>
      <c r="T1662" t="s">
        <v>4989</v>
      </c>
      <c r="U1662" t="s">
        <v>4990</v>
      </c>
      <c r="V1662" t="s">
        <v>4991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4981</v>
      </c>
      <c r="B1663" t="s">
        <v>5231</v>
      </c>
      <c r="C1663">
        <v>218</v>
      </c>
      <c r="D1663">
        <v>98</v>
      </c>
      <c r="E1663">
        <v>15000</v>
      </c>
      <c r="F1663">
        <v>392</v>
      </c>
      <c r="G1663" t="s">
        <v>8628</v>
      </c>
      <c r="H1663">
        <v>15000</v>
      </c>
      <c r="I1663">
        <v>35565975</v>
      </c>
      <c r="J1663" t="s">
        <v>6134</v>
      </c>
      <c r="K1663" t="s">
        <v>5231</v>
      </c>
      <c r="L1663" t="s">
        <v>1682</v>
      </c>
      <c r="M1663">
        <v>49205</v>
      </c>
      <c r="N1663">
        <v>16827</v>
      </c>
      <c r="O1663" t="s">
        <v>9961</v>
      </c>
      <c r="P1663">
        <v>0</v>
      </c>
      <c r="Q1663" t="s">
        <v>11715</v>
      </c>
      <c r="R1663" t="s">
        <v>11716</v>
      </c>
      <c r="S1663">
        <v>184</v>
      </c>
      <c r="T1663" t="s">
        <v>4989</v>
      </c>
      <c r="U1663" t="s">
        <v>4990</v>
      </c>
      <c r="V1663" t="s">
        <v>4991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4981</v>
      </c>
      <c r="B1664" t="s">
        <v>11717</v>
      </c>
      <c r="C1664">
        <v>359</v>
      </c>
      <c r="D1664">
        <v>100</v>
      </c>
      <c r="E1664">
        <v>108</v>
      </c>
      <c r="F1664">
        <v>534</v>
      </c>
      <c r="G1664" t="s">
        <v>5157</v>
      </c>
      <c r="H1664">
        <v>17000</v>
      </c>
      <c r="I1664">
        <v>35266619</v>
      </c>
      <c r="J1664" t="s">
        <v>9067</v>
      </c>
      <c r="K1664" t="s">
        <v>5371</v>
      </c>
      <c r="L1664" t="s">
        <v>1683</v>
      </c>
      <c r="M1664">
        <v>108242</v>
      </c>
      <c r="N1664">
        <v>20051</v>
      </c>
      <c r="O1664" t="s">
        <v>11344</v>
      </c>
      <c r="P1664">
        <v>1</v>
      </c>
      <c r="Q1664" t="s">
        <v>11718</v>
      </c>
      <c r="R1664" t="s">
        <v>11719</v>
      </c>
      <c r="S1664">
        <v>371</v>
      </c>
      <c r="T1664" t="s">
        <v>4989</v>
      </c>
      <c r="U1664" t="s">
        <v>4990</v>
      </c>
      <c r="V1664" t="s">
        <v>5452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4981</v>
      </c>
      <c r="B1665" t="s">
        <v>11720</v>
      </c>
      <c r="C1665">
        <v>101</v>
      </c>
      <c r="D1665">
        <v>118</v>
      </c>
      <c r="E1665">
        <v>3</v>
      </c>
      <c r="F1665">
        <v>439</v>
      </c>
      <c r="G1665" t="s">
        <v>11721</v>
      </c>
      <c r="H1665">
        <v>1000</v>
      </c>
      <c r="I1665">
        <v>34703228</v>
      </c>
      <c r="J1665" t="s">
        <v>9979</v>
      </c>
      <c r="K1665" t="s">
        <v>5987</v>
      </c>
      <c r="L1665" t="s">
        <v>1684</v>
      </c>
      <c r="M1665">
        <v>21767</v>
      </c>
      <c r="N1665">
        <v>3797</v>
      </c>
      <c r="O1665" t="s">
        <v>11722</v>
      </c>
      <c r="P1665">
        <v>0</v>
      </c>
      <c r="Q1665" t="s">
        <v>11723</v>
      </c>
      <c r="R1665" t="s">
        <v>11724</v>
      </c>
      <c r="S1665">
        <v>127</v>
      </c>
      <c r="T1665" t="s">
        <v>4989</v>
      </c>
      <c r="U1665" t="s">
        <v>4990</v>
      </c>
      <c r="V1665" t="s">
        <v>4991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4981</v>
      </c>
      <c r="C1666">
        <v>52</v>
      </c>
      <c r="D1666">
        <v>28</v>
      </c>
      <c r="F1666">
        <v>576</v>
      </c>
      <c r="G1666" t="s">
        <v>10879</v>
      </c>
      <c r="H1666">
        <v>680</v>
      </c>
      <c r="J1666" t="s">
        <v>7045</v>
      </c>
      <c r="K1666" t="s">
        <v>6479</v>
      </c>
      <c r="L1666" t="s">
        <v>1685</v>
      </c>
      <c r="M1666">
        <v>135643</v>
      </c>
      <c r="N1666">
        <v>2867</v>
      </c>
      <c r="O1666" t="s">
        <v>7472</v>
      </c>
      <c r="P1666">
        <v>2</v>
      </c>
      <c r="Q1666" t="s">
        <v>11725</v>
      </c>
      <c r="R1666" t="s">
        <v>11726</v>
      </c>
      <c r="S1666">
        <v>145</v>
      </c>
      <c r="T1666" t="s">
        <v>4989</v>
      </c>
      <c r="U1666" t="s">
        <v>4990</v>
      </c>
      <c r="V1666" t="s">
        <v>7129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4981</v>
      </c>
      <c r="B1667" t="s">
        <v>11727</v>
      </c>
      <c r="C1667">
        <v>85</v>
      </c>
      <c r="D1667">
        <v>125</v>
      </c>
      <c r="E1667">
        <v>21</v>
      </c>
      <c r="F1667">
        <v>581</v>
      </c>
      <c r="G1667" t="s">
        <v>11728</v>
      </c>
      <c r="H1667">
        <v>12000</v>
      </c>
      <c r="I1667">
        <v>38432823</v>
      </c>
      <c r="J1667" t="s">
        <v>11729</v>
      </c>
      <c r="K1667" t="s">
        <v>5856</v>
      </c>
      <c r="L1667" t="s">
        <v>1686</v>
      </c>
      <c r="M1667">
        <v>33067</v>
      </c>
      <c r="N1667">
        <v>15811</v>
      </c>
      <c r="O1667" t="s">
        <v>5195</v>
      </c>
      <c r="P1667">
        <v>1</v>
      </c>
      <c r="Q1667" t="s">
        <v>11730</v>
      </c>
      <c r="R1667" t="s">
        <v>11731</v>
      </c>
      <c r="S1667">
        <v>134</v>
      </c>
      <c r="T1667" t="s">
        <v>4989</v>
      </c>
      <c r="U1667" t="s">
        <v>4990</v>
      </c>
      <c r="V1667" t="s">
        <v>4991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4981</v>
      </c>
      <c r="B1668" t="s">
        <v>8704</v>
      </c>
      <c r="C1668">
        <v>64</v>
      </c>
      <c r="D1668">
        <v>94</v>
      </c>
      <c r="E1668">
        <v>39</v>
      </c>
      <c r="F1668">
        <v>506</v>
      </c>
      <c r="G1668" t="s">
        <v>6998</v>
      </c>
      <c r="H1668">
        <v>1000</v>
      </c>
      <c r="I1668">
        <v>32095318</v>
      </c>
      <c r="J1668" t="s">
        <v>5804</v>
      </c>
      <c r="K1668" t="s">
        <v>5635</v>
      </c>
      <c r="L1668" t="s">
        <v>1687</v>
      </c>
      <c r="M1668">
        <v>12466</v>
      </c>
      <c r="N1668">
        <v>3664</v>
      </c>
      <c r="O1668" t="s">
        <v>7416</v>
      </c>
      <c r="P1668">
        <v>0</v>
      </c>
      <c r="Q1668" t="s">
        <v>11732</v>
      </c>
      <c r="R1668" t="s">
        <v>11733</v>
      </c>
      <c r="S1668">
        <v>84</v>
      </c>
      <c r="T1668" t="s">
        <v>4989</v>
      </c>
      <c r="U1668" t="s">
        <v>4990</v>
      </c>
      <c r="V1668" t="s">
        <v>4991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4981</v>
      </c>
      <c r="B1669" t="s">
        <v>11734</v>
      </c>
      <c r="C1669">
        <v>263</v>
      </c>
      <c r="D1669">
        <v>79</v>
      </c>
      <c r="E1669">
        <v>30</v>
      </c>
      <c r="F1669">
        <v>265</v>
      </c>
      <c r="G1669" t="s">
        <v>11735</v>
      </c>
      <c r="H1669">
        <v>940</v>
      </c>
      <c r="I1669">
        <v>31743332</v>
      </c>
      <c r="J1669" t="s">
        <v>11736</v>
      </c>
      <c r="K1669" t="s">
        <v>7638</v>
      </c>
      <c r="L1669" t="s">
        <v>1688</v>
      </c>
      <c r="M1669">
        <v>111117</v>
      </c>
      <c r="N1669">
        <v>1594</v>
      </c>
      <c r="O1669" t="s">
        <v>11737</v>
      </c>
      <c r="P1669">
        <v>0</v>
      </c>
      <c r="Q1669" t="s">
        <v>11738</v>
      </c>
      <c r="R1669" t="s">
        <v>11739</v>
      </c>
      <c r="S1669">
        <v>245</v>
      </c>
      <c r="T1669" t="s">
        <v>4989</v>
      </c>
      <c r="U1669" t="s">
        <v>4990</v>
      </c>
      <c r="V1669" t="s">
        <v>4991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4981</v>
      </c>
      <c r="B1670" t="s">
        <v>6224</v>
      </c>
      <c r="C1670">
        <v>450</v>
      </c>
      <c r="D1670">
        <v>106</v>
      </c>
      <c r="E1670">
        <v>0</v>
      </c>
      <c r="F1670">
        <v>273</v>
      </c>
      <c r="G1670" t="s">
        <v>9181</v>
      </c>
      <c r="H1670">
        <v>17000</v>
      </c>
      <c r="I1670">
        <v>32154410</v>
      </c>
      <c r="J1670" t="s">
        <v>6716</v>
      </c>
      <c r="K1670" t="s">
        <v>5334</v>
      </c>
      <c r="L1670" t="s">
        <v>1689</v>
      </c>
      <c r="M1670">
        <v>148327</v>
      </c>
      <c r="N1670">
        <v>18469</v>
      </c>
      <c r="O1670" t="s">
        <v>11740</v>
      </c>
      <c r="P1670">
        <v>0</v>
      </c>
      <c r="Q1670" t="s">
        <v>11741</v>
      </c>
      <c r="R1670" t="s">
        <v>11742</v>
      </c>
      <c r="S1670">
        <v>274</v>
      </c>
      <c r="T1670" t="s">
        <v>4989</v>
      </c>
      <c r="U1670" t="s">
        <v>4990</v>
      </c>
      <c r="V1670" t="s">
        <v>5452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4981</v>
      </c>
      <c r="B1671" t="s">
        <v>11743</v>
      </c>
      <c r="C1671">
        <v>85</v>
      </c>
      <c r="D1671">
        <v>111</v>
      </c>
      <c r="E1671">
        <v>57</v>
      </c>
      <c r="F1671">
        <v>438</v>
      </c>
      <c r="G1671" t="s">
        <v>8845</v>
      </c>
      <c r="H1671">
        <v>1000</v>
      </c>
      <c r="I1671">
        <v>28165882</v>
      </c>
      <c r="J1671" t="s">
        <v>7197</v>
      </c>
      <c r="K1671" t="s">
        <v>7275</v>
      </c>
      <c r="L1671" t="s">
        <v>1690</v>
      </c>
      <c r="M1671">
        <v>31984</v>
      </c>
      <c r="N1671">
        <v>3239</v>
      </c>
      <c r="O1671" t="s">
        <v>11744</v>
      </c>
      <c r="P1671">
        <v>1</v>
      </c>
      <c r="Q1671" t="s">
        <v>11745</v>
      </c>
      <c r="R1671" t="s">
        <v>11746</v>
      </c>
      <c r="S1671">
        <v>154</v>
      </c>
      <c r="T1671" t="s">
        <v>4989</v>
      </c>
      <c r="U1671" t="s">
        <v>4990</v>
      </c>
      <c r="V1671" t="s">
        <v>5039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4981</v>
      </c>
      <c r="B1672" t="s">
        <v>11747</v>
      </c>
      <c r="C1672">
        <v>162</v>
      </c>
      <c r="D1672">
        <v>63</v>
      </c>
      <c r="E1672">
        <v>15</v>
      </c>
      <c r="F1672">
        <v>69</v>
      </c>
      <c r="G1672" t="s">
        <v>11748</v>
      </c>
      <c r="H1672">
        <v>759</v>
      </c>
      <c r="I1672">
        <v>26687172</v>
      </c>
      <c r="J1672" t="s">
        <v>6024</v>
      </c>
      <c r="K1672" t="s">
        <v>5501</v>
      </c>
      <c r="L1672" t="s">
        <v>1691</v>
      </c>
      <c r="M1672">
        <v>15600</v>
      </c>
      <c r="N1672">
        <v>1002</v>
      </c>
      <c r="O1672" t="s">
        <v>11749</v>
      </c>
      <c r="P1672">
        <v>0</v>
      </c>
      <c r="Q1672" t="s">
        <v>11750</v>
      </c>
      <c r="R1672" t="s">
        <v>11751</v>
      </c>
      <c r="S1672">
        <v>55</v>
      </c>
      <c r="T1672" t="s">
        <v>4989</v>
      </c>
      <c r="U1672" t="s">
        <v>4990</v>
      </c>
      <c r="V1672" t="s">
        <v>5193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4981</v>
      </c>
      <c r="B1673" t="s">
        <v>11752</v>
      </c>
      <c r="C1673">
        <v>85</v>
      </c>
      <c r="D1673">
        <v>85</v>
      </c>
      <c r="E1673">
        <v>14</v>
      </c>
      <c r="F1673">
        <v>244</v>
      </c>
      <c r="G1673" t="s">
        <v>9921</v>
      </c>
      <c r="H1673">
        <v>577</v>
      </c>
      <c r="I1673">
        <v>26096584</v>
      </c>
      <c r="J1673" t="s">
        <v>22</v>
      </c>
      <c r="K1673" t="s">
        <v>7125</v>
      </c>
      <c r="L1673" t="s">
        <v>1692</v>
      </c>
      <c r="M1673">
        <v>30651</v>
      </c>
      <c r="N1673">
        <v>1653</v>
      </c>
      <c r="O1673" t="s">
        <v>11753</v>
      </c>
      <c r="P1673">
        <v>0</v>
      </c>
      <c r="Q1673" t="s">
        <v>11754</v>
      </c>
      <c r="R1673" t="s">
        <v>11755</v>
      </c>
      <c r="S1673">
        <v>267</v>
      </c>
      <c r="T1673" t="s">
        <v>4989</v>
      </c>
      <c r="U1673" t="s">
        <v>4990</v>
      </c>
      <c r="V1673" t="s">
        <v>4991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4981</v>
      </c>
      <c r="B1674" t="s">
        <v>6350</v>
      </c>
      <c r="C1674">
        <v>110</v>
      </c>
      <c r="D1674">
        <v>108</v>
      </c>
      <c r="E1674">
        <v>631</v>
      </c>
      <c r="F1674">
        <v>95</v>
      </c>
      <c r="G1674" t="s">
        <v>11756</v>
      </c>
      <c r="H1674">
        <v>631</v>
      </c>
      <c r="I1674">
        <v>26525834</v>
      </c>
      <c r="J1674" t="s">
        <v>6134</v>
      </c>
      <c r="K1674" t="s">
        <v>6350</v>
      </c>
      <c r="L1674" t="s">
        <v>1693</v>
      </c>
      <c r="M1674">
        <v>21998</v>
      </c>
      <c r="N1674">
        <v>1023</v>
      </c>
      <c r="O1674" t="s">
        <v>11757</v>
      </c>
      <c r="P1674">
        <v>1</v>
      </c>
      <c r="Q1674" t="s">
        <v>11758</v>
      </c>
      <c r="R1674" t="s">
        <v>11759</v>
      </c>
      <c r="S1674">
        <v>227</v>
      </c>
      <c r="T1674" t="s">
        <v>4989</v>
      </c>
      <c r="U1674" t="s">
        <v>4990</v>
      </c>
      <c r="V1674" t="s">
        <v>5452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4981</v>
      </c>
      <c r="B1675" t="s">
        <v>7791</v>
      </c>
      <c r="C1675">
        <v>165</v>
      </c>
      <c r="D1675">
        <v>139</v>
      </c>
      <c r="E1675">
        <v>150</v>
      </c>
      <c r="F1675">
        <v>400</v>
      </c>
      <c r="G1675" t="s">
        <v>11760</v>
      </c>
      <c r="H1675">
        <v>521</v>
      </c>
      <c r="I1675">
        <v>30513940</v>
      </c>
      <c r="J1675" t="s">
        <v>8465</v>
      </c>
      <c r="K1675" t="s">
        <v>11761</v>
      </c>
      <c r="L1675" t="s">
        <v>1694</v>
      </c>
      <c r="M1675">
        <v>15843</v>
      </c>
      <c r="N1675">
        <v>2060</v>
      </c>
      <c r="O1675" t="s">
        <v>11762</v>
      </c>
      <c r="P1675">
        <v>0</v>
      </c>
      <c r="Q1675" t="s">
        <v>11763</v>
      </c>
      <c r="R1675" t="s">
        <v>11764</v>
      </c>
      <c r="S1675">
        <v>104</v>
      </c>
      <c r="T1675" t="s">
        <v>4989</v>
      </c>
      <c r="U1675" t="s">
        <v>4990</v>
      </c>
      <c r="V1675" t="s">
        <v>4991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4981</v>
      </c>
      <c r="B1676" t="s">
        <v>9242</v>
      </c>
      <c r="C1676">
        <v>64</v>
      </c>
      <c r="D1676">
        <v>127</v>
      </c>
      <c r="E1676">
        <v>73</v>
      </c>
      <c r="F1676">
        <v>433</v>
      </c>
      <c r="G1676" t="s">
        <v>5118</v>
      </c>
      <c r="H1676">
        <v>11000</v>
      </c>
      <c r="I1676">
        <v>23209440</v>
      </c>
      <c r="J1676" t="s">
        <v>30</v>
      </c>
      <c r="K1676" t="s">
        <v>6921</v>
      </c>
      <c r="L1676" t="s">
        <v>1695</v>
      </c>
      <c r="M1676">
        <v>9283</v>
      </c>
      <c r="N1676">
        <v>12785</v>
      </c>
      <c r="O1676" t="s">
        <v>5741</v>
      </c>
      <c r="P1676">
        <v>3</v>
      </c>
      <c r="Q1676" t="s">
        <v>11765</v>
      </c>
      <c r="R1676" t="s">
        <v>11766</v>
      </c>
      <c r="S1676">
        <v>112</v>
      </c>
      <c r="T1676" t="s">
        <v>4989</v>
      </c>
      <c r="U1676" t="s">
        <v>4990</v>
      </c>
      <c r="V1676" t="s">
        <v>5452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4981</v>
      </c>
      <c r="B1677" t="s">
        <v>11767</v>
      </c>
      <c r="C1677">
        <v>44</v>
      </c>
      <c r="D1677">
        <v>106</v>
      </c>
      <c r="E1677">
        <v>32</v>
      </c>
      <c r="F1677">
        <v>650</v>
      </c>
      <c r="G1677" t="s">
        <v>9756</v>
      </c>
      <c r="H1677">
        <v>18000</v>
      </c>
      <c r="I1677">
        <v>24048000</v>
      </c>
      <c r="J1677" t="s">
        <v>6122</v>
      </c>
      <c r="K1677" t="s">
        <v>6388</v>
      </c>
      <c r="L1677" t="s">
        <v>1696</v>
      </c>
      <c r="M1677">
        <v>23579</v>
      </c>
      <c r="N1677">
        <v>20772</v>
      </c>
      <c r="O1677" t="s">
        <v>9631</v>
      </c>
      <c r="P1677">
        <v>1</v>
      </c>
      <c r="Q1677" t="s">
        <v>11768</v>
      </c>
      <c r="R1677" t="s">
        <v>11769</v>
      </c>
      <c r="S1677">
        <v>88</v>
      </c>
      <c r="T1677" t="s">
        <v>4989</v>
      </c>
      <c r="U1677" t="s">
        <v>4990</v>
      </c>
      <c r="V1677" t="s">
        <v>5452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4981</v>
      </c>
      <c r="B1678" t="s">
        <v>7181</v>
      </c>
      <c r="C1678">
        <v>147</v>
      </c>
      <c r="D1678">
        <v>95</v>
      </c>
      <c r="E1678">
        <v>425</v>
      </c>
      <c r="F1678">
        <v>560</v>
      </c>
      <c r="G1678" t="s">
        <v>5220</v>
      </c>
      <c r="H1678">
        <v>973</v>
      </c>
      <c r="I1678">
        <v>22526144</v>
      </c>
      <c r="J1678" t="s">
        <v>6997</v>
      </c>
      <c r="K1678" t="s">
        <v>5361</v>
      </c>
      <c r="L1678" t="s">
        <v>1697</v>
      </c>
      <c r="M1678">
        <v>53884</v>
      </c>
      <c r="N1678">
        <v>2737</v>
      </c>
      <c r="O1678" t="s">
        <v>6819</v>
      </c>
      <c r="P1678">
        <v>1</v>
      </c>
      <c r="Q1678" t="s">
        <v>11770</v>
      </c>
      <c r="R1678" t="s">
        <v>11771</v>
      </c>
      <c r="S1678">
        <v>203</v>
      </c>
      <c r="T1678" t="s">
        <v>4989</v>
      </c>
      <c r="U1678" t="s">
        <v>4990</v>
      </c>
      <c r="V1678" t="s">
        <v>4991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4981</v>
      </c>
      <c r="B1679" t="s">
        <v>7168</v>
      </c>
      <c r="C1679">
        <v>242</v>
      </c>
      <c r="D1679">
        <v>118</v>
      </c>
      <c r="E1679">
        <v>301</v>
      </c>
      <c r="F1679">
        <v>897</v>
      </c>
      <c r="G1679" t="s">
        <v>7207</v>
      </c>
      <c r="H1679">
        <v>2000</v>
      </c>
      <c r="I1679">
        <v>30523568</v>
      </c>
      <c r="J1679" t="s">
        <v>7452</v>
      </c>
      <c r="K1679" t="s">
        <v>8551</v>
      </c>
      <c r="L1679" t="s">
        <v>1698</v>
      </c>
      <c r="M1679">
        <v>54447</v>
      </c>
      <c r="N1679">
        <v>5697</v>
      </c>
      <c r="O1679" t="s">
        <v>5696</v>
      </c>
      <c r="P1679">
        <v>0</v>
      </c>
      <c r="Q1679" t="s">
        <v>11772</v>
      </c>
      <c r="R1679" t="s">
        <v>11773</v>
      </c>
      <c r="S1679">
        <v>201</v>
      </c>
      <c r="T1679" t="s">
        <v>4989</v>
      </c>
      <c r="U1679" t="s">
        <v>4990</v>
      </c>
      <c r="V1679" t="s">
        <v>5452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4981</v>
      </c>
      <c r="B1680" t="s">
        <v>11774</v>
      </c>
      <c r="C1680">
        <v>244</v>
      </c>
      <c r="D1680">
        <v>108</v>
      </c>
      <c r="E1680">
        <v>24</v>
      </c>
      <c r="F1680">
        <v>653</v>
      </c>
      <c r="G1680" t="s">
        <v>11775</v>
      </c>
      <c r="H1680">
        <v>2000</v>
      </c>
      <c r="I1680">
        <v>23070045</v>
      </c>
      <c r="J1680" t="s">
        <v>6471</v>
      </c>
      <c r="K1680" t="s">
        <v>6082</v>
      </c>
      <c r="L1680" t="s">
        <v>1699</v>
      </c>
      <c r="M1680">
        <v>47003</v>
      </c>
      <c r="N1680">
        <v>3892</v>
      </c>
      <c r="O1680" t="s">
        <v>5835</v>
      </c>
      <c r="P1680">
        <v>0</v>
      </c>
      <c r="Q1680" t="s">
        <v>11776</v>
      </c>
      <c r="R1680" t="s">
        <v>11777</v>
      </c>
      <c r="S1680">
        <v>215</v>
      </c>
      <c r="T1680" t="s">
        <v>4989</v>
      </c>
      <c r="U1680" t="s">
        <v>4990</v>
      </c>
      <c r="V1680" t="s">
        <v>5452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4981</v>
      </c>
      <c r="B1681" t="s">
        <v>11778</v>
      </c>
      <c r="C1681">
        <v>73</v>
      </c>
      <c r="D1681">
        <v>105</v>
      </c>
      <c r="E1681">
        <v>34</v>
      </c>
      <c r="F1681">
        <v>642</v>
      </c>
      <c r="G1681" t="s">
        <v>6769</v>
      </c>
      <c r="H1681">
        <v>1000</v>
      </c>
      <c r="I1681">
        <v>20422207</v>
      </c>
      <c r="J1681" t="s">
        <v>6134</v>
      </c>
      <c r="K1681" t="s">
        <v>6664</v>
      </c>
      <c r="L1681" t="s">
        <v>1700</v>
      </c>
      <c r="M1681">
        <v>15052</v>
      </c>
      <c r="N1681">
        <v>4369</v>
      </c>
      <c r="O1681" t="s">
        <v>11779</v>
      </c>
      <c r="P1681">
        <v>1</v>
      </c>
      <c r="Q1681" t="s">
        <v>11780</v>
      </c>
      <c r="R1681" t="s">
        <v>11781</v>
      </c>
      <c r="S1681">
        <v>116</v>
      </c>
      <c r="T1681" t="s">
        <v>4989</v>
      </c>
      <c r="U1681" t="s">
        <v>4990</v>
      </c>
      <c r="V1681" t="s">
        <v>4991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4981</v>
      </c>
      <c r="B1682" t="s">
        <v>10148</v>
      </c>
      <c r="C1682">
        <v>232</v>
      </c>
      <c r="D1682">
        <v>131</v>
      </c>
      <c r="E1682">
        <v>89</v>
      </c>
      <c r="F1682">
        <v>372</v>
      </c>
      <c r="G1682" t="s">
        <v>11782</v>
      </c>
      <c r="H1682">
        <v>2000</v>
      </c>
      <c r="I1682">
        <v>28644770</v>
      </c>
      <c r="J1682" t="s">
        <v>6351</v>
      </c>
      <c r="K1682" t="s">
        <v>8387</v>
      </c>
      <c r="L1682" t="s">
        <v>1701</v>
      </c>
      <c r="M1682">
        <v>78974</v>
      </c>
      <c r="N1682">
        <v>3479</v>
      </c>
      <c r="O1682" t="s">
        <v>7237</v>
      </c>
      <c r="P1682">
        <v>2</v>
      </c>
      <c r="Q1682" t="s">
        <v>11783</v>
      </c>
      <c r="R1682" t="s">
        <v>11784</v>
      </c>
      <c r="S1682">
        <v>141</v>
      </c>
      <c r="T1682" t="s">
        <v>4989</v>
      </c>
      <c r="U1682" t="s">
        <v>4990</v>
      </c>
      <c r="V1682" t="s">
        <v>5452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4981</v>
      </c>
      <c r="B1683" t="s">
        <v>11785</v>
      </c>
      <c r="C1683">
        <v>63</v>
      </c>
      <c r="D1683">
        <v>104</v>
      </c>
      <c r="E1683">
        <v>30</v>
      </c>
      <c r="F1683">
        <v>635</v>
      </c>
      <c r="G1683" t="s">
        <v>6597</v>
      </c>
      <c r="H1683">
        <v>1000</v>
      </c>
      <c r="I1683">
        <v>21800302</v>
      </c>
      <c r="J1683" t="s">
        <v>8615</v>
      </c>
      <c r="K1683" t="s">
        <v>5635</v>
      </c>
      <c r="L1683" t="s">
        <v>1702</v>
      </c>
      <c r="M1683">
        <v>12164</v>
      </c>
      <c r="N1683">
        <v>4462</v>
      </c>
      <c r="O1683" t="s">
        <v>11128</v>
      </c>
      <c r="P1683">
        <v>1</v>
      </c>
      <c r="Q1683" t="s">
        <v>11786</v>
      </c>
      <c r="R1683" t="s">
        <v>11787</v>
      </c>
      <c r="S1683">
        <v>63</v>
      </c>
      <c r="T1683" t="s">
        <v>4989</v>
      </c>
      <c r="U1683" t="s">
        <v>4990</v>
      </c>
      <c r="V1683" t="s">
        <v>4991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4981</v>
      </c>
      <c r="B1684" t="s">
        <v>11788</v>
      </c>
      <c r="C1684">
        <v>239</v>
      </c>
      <c r="D1684">
        <v>133</v>
      </c>
      <c r="E1684">
        <v>549</v>
      </c>
      <c r="F1684">
        <v>343</v>
      </c>
      <c r="G1684" t="s">
        <v>11789</v>
      </c>
      <c r="H1684">
        <v>10000</v>
      </c>
      <c r="I1684">
        <v>21129348</v>
      </c>
      <c r="J1684" t="s">
        <v>9243</v>
      </c>
      <c r="K1684" t="s">
        <v>5212</v>
      </c>
      <c r="L1684" t="s">
        <v>1703</v>
      </c>
      <c r="M1684">
        <v>146364</v>
      </c>
      <c r="N1684">
        <v>11799</v>
      </c>
      <c r="O1684" t="s">
        <v>11790</v>
      </c>
      <c r="P1684">
        <v>0</v>
      </c>
      <c r="Q1684" t="s">
        <v>11791</v>
      </c>
      <c r="R1684" t="s">
        <v>11792</v>
      </c>
      <c r="S1684">
        <v>237</v>
      </c>
      <c r="T1684" t="s">
        <v>4989</v>
      </c>
      <c r="U1684" t="s">
        <v>4990</v>
      </c>
      <c r="V1684" t="s">
        <v>4991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4981</v>
      </c>
      <c r="B1685" t="s">
        <v>11793</v>
      </c>
      <c r="C1685">
        <v>158</v>
      </c>
      <c r="D1685">
        <v>94</v>
      </c>
      <c r="E1685">
        <v>110</v>
      </c>
      <c r="F1685">
        <v>277</v>
      </c>
      <c r="G1685" t="s">
        <v>11794</v>
      </c>
      <c r="H1685">
        <v>14000</v>
      </c>
      <c r="I1685">
        <v>18500966</v>
      </c>
      <c r="J1685" t="s">
        <v>6784</v>
      </c>
      <c r="K1685" t="s">
        <v>6592</v>
      </c>
      <c r="L1685" t="s">
        <v>1704</v>
      </c>
      <c r="M1685">
        <v>70341</v>
      </c>
      <c r="N1685">
        <v>15271</v>
      </c>
      <c r="O1685" t="s">
        <v>7242</v>
      </c>
      <c r="P1685">
        <v>1</v>
      </c>
      <c r="Q1685" t="s">
        <v>11795</v>
      </c>
      <c r="R1685" t="s">
        <v>11796</v>
      </c>
      <c r="S1685">
        <v>830</v>
      </c>
      <c r="T1685" t="s">
        <v>4989</v>
      </c>
      <c r="U1685" t="s">
        <v>4990</v>
      </c>
      <c r="V1685" t="s">
        <v>4991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4981</v>
      </c>
      <c r="B1686" t="s">
        <v>11797</v>
      </c>
      <c r="C1686">
        <v>152</v>
      </c>
      <c r="D1686">
        <v>109</v>
      </c>
      <c r="E1686">
        <v>25</v>
      </c>
      <c r="F1686">
        <v>431</v>
      </c>
      <c r="G1686" t="s">
        <v>11798</v>
      </c>
      <c r="H1686">
        <v>954</v>
      </c>
      <c r="I1686">
        <v>19976073</v>
      </c>
      <c r="J1686" t="s">
        <v>5350</v>
      </c>
      <c r="K1686" t="s">
        <v>5627</v>
      </c>
      <c r="L1686" t="s">
        <v>1705</v>
      </c>
      <c r="M1686">
        <v>65979</v>
      </c>
      <c r="N1686">
        <v>3148</v>
      </c>
      <c r="O1686" t="s">
        <v>11799</v>
      </c>
      <c r="P1686">
        <v>1</v>
      </c>
      <c r="Q1686" t="s">
        <v>11800</v>
      </c>
      <c r="R1686" t="s">
        <v>11801</v>
      </c>
      <c r="S1686">
        <v>220</v>
      </c>
      <c r="T1686" t="s">
        <v>4989</v>
      </c>
      <c r="U1686" t="s">
        <v>4990</v>
      </c>
      <c r="V1686" t="s">
        <v>5452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4981</v>
      </c>
      <c r="B1687" t="s">
        <v>7506</v>
      </c>
      <c r="C1687">
        <v>105</v>
      </c>
      <c r="D1687">
        <v>96</v>
      </c>
      <c r="E1687">
        <v>845</v>
      </c>
      <c r="F1687">
        <v>488</v>
      </c>
      <c r="G1687" t="s">
        <v>5279</v>
      </c>
      <c r="H1687">
        <v>978</v>
      </c>
      <c r="I1687">
        <v>18967571</v>
      </c>
      <c r="J1687" t="s">
        <v>5241</v>
      </c>
      <c r="K1687" t="s">
        <v>10376</v>
      </c>
      <c r="L1687" t="s">
        <v>1706</v>
      </c>
      <c r="M1687">
        <v>23345</v>
      </c>
      <c r="N1687">
        <v>3072</v>
      </c>
      <c r="O1687" t="s">
        <v>8353</v>
      </c>
      <c r="P1687">
        <v>2</v>
      </c>
      <c r="Q1687" t="s">
        <v>11802</v>
      </c>
      <c r="R1687" t="s">
        <v>11803</v>
      </c>
      <c r="S1687">
        <v>167</v>
      </c>
      <c r="T1687" t="s">
        <v>4989</v>
      </c>
      <c r="U1687" t="s">
        <v>4990</v>
      </c>
      <c r="V1687" t="s">
        <v>5452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4981</v>
      </c>
      <c r="B1688" t="s">
        <v>11804</v>
      </c>
      <c r="C1688">
        <v>36</v>
      </c>
      <c r="D1688">
        <v>105</v>
      </c>
      <c r="E1688">
        <v>114</v>
      </c>
      <c r="F1688">
        <v>537</v>
      </c>
      <c r="G1688" t="s">
        <v>11805</v>
      </c>
      <c r="H1688">
        <v>4000</v>
      </c>
      <c r="I1688">
        <v>17100000</v>
      </c>
      <c r="J1688" t="s">
        <v>11806</v>
      </c>
      <c r="K1688" t="s">
        <v>5374</v>
      </c>
      <c r="L1688" t="s">
        <v>1707</v>
      </c>
      <c r="M1688">
        <v>7073</v>
      </c>
      <c r="N1688">
        <v>6152</v>
      </c>
      <c r="O1688" t="s">
        <v>5779</v>
      </c>
      <c r="P1688">
        <v>1</v>
      </c>
      <c r="Q1688" t="s">
        <v>11807</v>
      </c>
      <c r="R1688" t="s">
        <v>11808</v>
      </c>
      <c r="S1688">
        <v>29</v>
      </c>
      <c r="T1688" t="s">
        <v>4989</v>
      </c>
      <c r="U1688" t="s">
        <v>4990</v>
      </c>
      <c r="V1688" t="s">
        <v>5452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4981</v>
      </c>
      <c r="B1689" t="s">
        <v>11809</v>
      </c>
      <c r="C1689">
        <v>181</v>
      </c>
      <c r="D1689">
        <v>99</v>
      </c>
      <c r="E1689">
        <v>11</v>
      </c>
      <c r="F1689">
        <v>762</v>
      </c>
      <c r="G1689" t="s">
        <v>11810</v>
      </c>
      <c r="H1689">
        <v>19000</v>
      </c>
      <c r="I1689">
        <v>17266505</v>
      </c>
      <c r="J1689" t="s">
        <v>11811</v>
      </c>
      <c r="K1689" t="s">
        <v>5043</v>
      </c>
      <c r="L1689" t="s">
        <v>1708</v>
      </c>
      <c r="M1689">
        <v>43764</v>
      </c>
      <c r="N1689">
        <v>22554</v>
      </c>
      <c r="O1689" t="s">
        <v>10429</v>
      </c>
      <c r="P1689">
        <v>1</v>
      </c>
      <c r="Q1689" t="s">
        <v>11812</v>
      </c>
      <c r="R1689" t="s">
        <v>11813</v>
      </c>
      <c r="S1689">
        <v>291</v>
      </c>
      <c r="T1689" t="s">
        <v>4989</v>
      </c>
      <c r="U1689" t="s">
        <v>4990</v>
      </c>
      <c r="V1689" t="s">
        <v>4991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4981</v>
      </c>
      <c r="B1690" t="s">
        <v>5809</v>
      </c>
      <c r="C1690">
        <v>219</v>
      </c>
      <c r="D1690">
        <v>112</v>
      </c>
      <c r="E1690">
        <v>380</v>
      </c>
      <c r="F1690">
        <v>2000</v>
      </c>
      <c r="G1690" t="s">
        <v>5175</v>
      </c>
      <c r="H1690">
        <v>15000</v>
      </c>
      <c r="I1690">
        <v>32357532</v>
      </c>
      <c r="J1690" t="s">
        <v>6134</v>
      </c>
      <c r="K1690" t="s">
        <v>5274</v>
      </c>
      <c r="L1690" t="s">
        <v>1709</v>
      </c>
      <c r="M1690">
        <v>143368</v>
      </c>
      <c r="N1690">
        <v>31278</v>
      </c>
      <c r="O1690" t="s">
        <v>5157</v>
      </c>
      <c r="P1690">
        <v>0</v>
      </c>
      <c r="Q1690" t="s">
        <v>11814</v>
      </c>
      <c r="R1690" t="s">
        <v>11815</v>
      </c>
      <c r="S1690">
        <v>215</v>
      </c>
      <c r="T1690" t="s">
        <v>4989</v>
      </c>
      <c r="U1690" t="s">
        <v>4990</v>
      </c>
      <c r="V1690" t="s">
        <v>5452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4981</v>
      </c>
      <c r="B1691" t="s">
        <v>8334</v>
      </c>
      <c r="C1691">
        <v>158</v>
      </c>
      <c r="D1691">
        <v>108</v>
      </c>
      <c r="E1691">
        <v>50</v>
      </c>
      <c r="F1691">
        <v>494</v>
      </c>
      <c r="G1691" t="s">
        <v>8229</v>
      </c>
      <c r="H1691">
        <v>14000</v>
      </c>
      <c r="I1691">
        <v>16930884</v>
      </c>
      <c r="J1691" t="s">
        <v>6730</v>
      </c>
      <c r="K1691" t="s">
        <v>6925</v>
      </c>
      <c r="L1691" t="s">
        <v>1710</v>
      </c>
      <c r="M1691">
        <v>65628</v>
      </c>
      <c r="N1691">
        <v>16722</v>
      </c>
      <c r="O1691" t="s">
        <v>9091</v>
      </c>
      <c r="P1691">
        <v>1</v>
      </c>
      <c r="Q1691" t="s">
        <v>11816</v>
      </c>
      <c r="R1691" t="s">
        <v>11817</v>
      </c>
      <c r="S1691">
        <v>262</v>
      </c>
      <c r="T1691" t="s">
        <v>4989</v>
      </c>
      <c r="U1691" t="s">
        <v>4990</v>
      </c>
      <c r="V1691" t="s">
        <v>5452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4981</v>
      </c>
      <c r="B1692" t="s">
        <v>11818</v>
      </c>
      <c r="C1692">
        <v>155</v>
      </c>
      <c r="D1692">
        <v>126</v>
      </c>
      <c r="E1692">
        <v>51</v>
      </c>
      <c r="F1692">
        <v>874</v>
      </c>
      <c r="G1692" t="s">
        <v>5612</v>
      </c>
      <c r="H1692">
        <v>10000</v>
      </c>
      <c r="I1692">
        <v>18324242</v>
      </c>
      <c r="J1692" t="s">
        <v>30</v>
      </c>
      <c r="K1692" t="s">
        <v>5704</v>
      </c>
      <c r="L1692" t="s">
        <v>1711</v>
      </c>
      <c r="M1692">
        <v>32815</v>
      </c>
      <c r="N1692">
        <v>20563</v>
      </c>
      <c r="O1692" t="s">
        <v>9108</v>
      </c>
      <c r="P1692">
        <v>4</v>
      </c>
      <c r="Q1692" t="s">
        <v>11819</v>
      </c>
      <c r="R1692" t="s">
        <v>11820</v>
      </c>
      <c r="S1692">
        <v>214</v>
      </c>
      <c r="T1692" t="s">
        <v>4989</v>
      </c>
      <c r="U1692" t="s">
        <v>4990</v>
      </c>
      <c r="V1692" t="s">
        <v>5452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4981</v>
      </c>
      <c r="B1693" t="s">
        <v>9204</v>
      </c>
      <c r="C1693">
        <v>74</v>
      </c>
      <c r="D1693">
        <v>98</v>
      </c>
      <c r="E1693">
        <v>41</v>
      </c>
      <c r="F1693">
        <v>900</v>
      </c>
      <c r="G1693" t="s">
        <v>10129</v>
      </c>
      <c r="H1693">
        <v>13000</v>
      </c>
      <c r="I1693">
        <v>16323969</v>
      </c>
      <c r="J1693" t="s">
        <v>9793</v>
      </c>
      <c r="K1693" t="s">
        <v>5778</v>
      </c>
      <c r="L1693" t="s">
        <v>1712</v>
      </c>
      <c r="M1693">
        <v>45775</v>
      </c>
      <c r="N1693">
        <v>18085</v>
      </c>
      <c r="O1693" t="s">
        <v>10864</v>
      </c>
      <c r="P1693">
        <v>5</v>
      </c>
      <c r="Q1693" t="s">
        <v>11821</v>
      </c>
      <c r="R1693" t="s">
        <v>11822</v>
      </c>
      <c r="S1693">
        <v>112</v>
      </c>
      <c r="T1693" t="s">
        <v>4989</v>
      </c>
      <c r="U1693" t="s">
        <v>4990</v>
      </c>
      <c r="V1693" t="s">
        <v>4991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4981</v>
      </c>
      <c r="B1694" t="s">
        <v>11823</v>
      </c>
      <c r="C1694">
        <v>368</v>
      </c>
      <c r="D1694">
        <v>104</v>
      </c>
      <c r="E1694">
        <v>165</v>
      </c>
      <c r="F1694">
        <v>559</v>
      </c>
      <c r="G1694" t="s">
        <v>11824</v>
      </c>
      <c r="H1694">
        <v>900</v>
      </c>
      <c r="I1694">
        <v>16999046</v>
      </c>
      <c r="J1694" t="s">
        <v>5617</v>
      </c>
      <c r="K1694" t="s">
        <v>11825</v>
      </c>
      <c r="L1694" t="s">
        <v>1713</v>
      </c>
      <c r="M1694">
        <v>79517</v>
      </c>
      <c r="N1694">
        <v>2222</v>
      </c>
      <c r="O1694" t="s">
        <v>11826</v>
      </c>
      <c r="P1694">
        <v>0</v>
      </c>
      <c r="Q1694" t="s">
        <v>11827</v>
      </c>
      <c r="R1694" t="s">
        <v>11828</v>
      </c>
      <c r="S1694">
        <v>354</v>
      </c>
      <c r="T1694" t="s">
        <v>4989</v>
      </c>
      <c r="U1694" t="s">
        <v>5185</v>
      </c>
      <c r="V1694" t="s">
        <v>5452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4981</v>
      </c>
      <c r="B1695" t="s">
        <v>11829</v>
      </c>
      <c r="C1695">
        <v>81</v>
      </c>
      <c r="D1695">
        <v>110</v>
      </c>
      <c r="E1695">
        <v>8</v>
      </c>
      <c r="F1695">
        <v>322</v>
      </c>
      <c r="G1695" t="s">
        <v>6330</v>
      </c>
      <c r="H1695">
        <v>1000</v>
      </c>
      <c r="I1695">
        <v>16295774</v>
      </c>
      <c r="J1695" t="s">
        <v>8576</v>
      </c>
      <c r="K1695" t="s">
        <v>8035</v>
      </c>
      <c r="L1695" t="s">
        <v>1714</v>
      </c>
      <c r="M1695">
        <v>33669</v>
      </c>
      <c r="N1695">
        <v>3000</v>
      </c>
      <c r="O1695" t="s">
        <v>11830</v>
      </c>
      <c r="P1695">
        <v>1</v>
      </c>
      <c r="Q1695" t="s">
        <v>11831</v>
      </c>
      <c r="R1695" t="s">
        <v>11832</v>
      </c>
      <c r="S1695">
        <v>269</v>
      </c>
      <c r="T1695" t="s">
        <v>4989</v>
      </c>
      <c r="U1695" t="s">
        <v>4990</v>
      </c>
      <c r="V1695" t="s">
        <v>5039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4981</v>
      </c>
      <c r="B1696" t="s">
        <v>11833</v>
      </c>
      <c r="C1696">
        <v>154</v>
      </c>
      <c r="D1696">
        <v>130</v>
      </c>
      <c r="E1696">
        <v>149</v>
      </c>
      <c r="F1696">
        <v>798</v>
      </c>
      <c r="G1696" t="s">
        <v>5948</v>
      </c>
      <c r="H1696">
        <v>1000</v>
      </c>
      <c r="I1696">
        <v>15709385</v>
      </c>
      <c r="J1696" t="s">
        <v>6716</v>
      </c>
      <c r="K1696" t="s">
        <v>6123</v>
      </c>
      <c r="L1696" t="s">
        <v>1715</v>
      </c>
      <c r="M1696">
        <v>53053</v>
      </c>
      <c r="N1696">
        <v>5101</v>
      </c>
      <c r="O1696" t="s">
        <v>6365</v>
      </c>
      <c r="P1696">
        <v>0</v>
      </c>
      <c r="Q1696" t="s">
        <v>11834</v>
      </c>
      <c r="R1696" t="s">
        <v>11835</v>
      </c>
      <c r="S1696">
        <v>132</v>
      </c>
      <c r="T1696" t="s">
        <v>4989</v>
      </c>
      <c r="U1696" t="s">
        <v>4990</v>
      </c>
      <c r="V1696" t="s">
        <v>5452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4981</v>
      </c>
      <c r="B1697" t="s">
        <v>11836</v>
      </c>
      <c r="C1697">
        <v>140</v>
      </c>
      <c r="D1697">
        <v>93</v>
      </c>
      <c r="E1697">
        <v>2</v>
      </c>
      <c r="F1697">
        <v>258</v>
      </c>
      <c r="G1697" t="s">
        <v>6654</v>
      </c>
      <c r="H1697">
        <v>849</v>
      </c>
      <c r="I1697">
        <v>14888028</v>
      </c>
      <c r="J1697" t="s">
        <v>11837</v>
      </c>
      <c r="K1697" t="s">
        <v>11838</v>
      </c>
      <c r="L1697" t="s">
        <v>1716</v>
      </c>
      <c r="M1697">
        <v>28606</v>
      </c>
      <c r="N1697">
        <v>2178</v>
      </c>
      <c r="O1697" t="s">
        <v>9231</v>
      </c>
      <c r="P1697">
        <v>0</v>
      </c>
      <c r="Q1697" t="s">
        <v>11839</v>
      </c>
      <c r="R1697" t="s">
        <v>11840</v>
      </c>
      <c r="S1697">
        <v>262</v>
      </c>
      <c r="T1697" t="s">
        <v>4989</v>
      </c>
      <c r="U1697" t="s">
        <v>4990</v>
      </c>
      <c r="V1697" t="s">
        <v>4991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4981</v>
      </c>
      <c r="B1698" t="s">
        <v>8143</v>
      </c>
      <c r="C1698">
        <v>73</v>
      </c>
      <c r="D1698">
        <v>96</v>
      </c>
      <c r="E1698">
        <v>0</v>
      </c>
      <c r="F1698">
        <v>130</v>
      </c>
      <c r="G1698" t="s">
        <v>11841</v>
      </c>
      <c r="H1698">
        <v>372</v>
      </c>
      <c r="I1698">
        <v>14208384</v>
      </c>
      <c r="J1698" t="s">
        <v>6351</v>
      </c>
      <c r="K1698" t="s">
        <v>7237</v>
      </c>
      <c r="L1698" t="s">
        <v>1717</v>
      </c>
      <c r="M1698">
        <v>11520</v>
      </c>
      <c r="N1698">
        <v>977</v>
      </c>
      <c r="O1698" t="s">
        <v>11842</v>
      </c>
      <c r="P1698">
        <v>2</v>
      </c>
      <c r="Q1698" t="s">
        <v>11843</v>
      </c>
      <c r="R1698" t="s">
        <v>11844</v>
      </c>
      <c r="S1698">
        <v>105</v>
      </c>
      <c r="T1698" t="s">
        <v>4989</v>
      </c>
      <c r="U1698" t="s">
        <v>4990</v>
      </c>
      <c r="V1698" t="s">
        <v>4991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4981</v>
      </c>
      <c r="B1699" t="s">
        <v>9857</v>
      </c>
      <c r="C1699">
        <v>98</v>
      </c>
      <c r="D1699">
        <v>114</v>
      </c>
      <c r="E1699">
        <v>118</v>
      </c>
      <c r="F1699">
        <v>40</v>
      </c>
      <c r="G1699" t="s">
        <v>11845</v>
      </c>
      <c r="H1699">
        <v>489</v>
      </c>
      <c r="I1699">
        <v>12831121</v>
      </c>
      <c r="J1699" t="s">
        <v>7652</v>
      </c>
      <c r="K1699" t="s">
        <v>11846</v>
      </c>
      <c r="L1699" t="s">
        <v>1718</v>
      </c>
      <c r="M1699">
        <v>44979</v>
      </c>
      <c r="N1699">
        <v>679</v>
      </c>
      <c r="O1699" t="s">
        <v>11847</v>
      </c>
      <c r="P1699">
        <v>0</v>
      </c>
      <c r="Q1699" t="s">
        <v>11848</v>
      </c>
      <c r="R1699" t="s">
        <v>11849</v>
      </c>
      <c r="S1699">
        <v>298</v>
      </c>
      <c r="T1699" t="s">
        <v>4989</v>
      </c>
      <c r="U1699" t="s">
        <v>4990</v>
      </c>
      <c r="V1699" t="s">
        <v>4991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4981</v>
      </c>
      <c r="B1700" t="s">
        <v>7899</v>
      </c>
      <c r="C1700">
        <v>358</v>
      </c>
      <c r="D1700">
        <v>106</v>
      </c>
      <c r="E1700">
        <v>44</v>
      </c>
      <c r="F1700">
        <v>133</v>
      </c>
      <c r="G1700" t="s">
        <v>11850</v>
      </c>
      <c r="H1700">
        <v>596</v>
      </c>
      <c r="I1700">
        <v>18298649</v>
      </c>
      <c r="J1700" t="s">
        <v>11065</v>
      </c>
      <c r="K1700" t="s">
        <v>11851</v>
      </c>
      <c r="L1700" t="s">
        <v>1719</v>
      </c>
      <c r="M1700">
        <v>85024</v>
      </c>
      <c r="N1700">
        <v>1393</v>
      </c>
      <c r="O1700" t="s">
        <v>11852</v>
      </c>
      <c r="P1700">
        <v>1</v>
      </c>
      <c r="Q1700" t="s">
        <v>11853</v>
      </c>
      <c r="R1700" t="s">
        <v>11854</v>
      </c>
      <c r="S1700">
        <v>242</v>
      </c>
      <c r="T1700" t="s">
        <v>4989</v>
      </c>
      <c r="U1700" t="s">
        <v>4990</v>
      </c>
      <c r="V1700" t="s">
        <v>5452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4981</v>
      </c>
      <c r="B1701" t="s">
        <v>8984</v>
      </c>
      <c r="C1701">
        <v>222</v>
      </c>
      <c r="D1701">
        <v>150</v>
      </c>
      <c r="E1701">
        <v>0</v>
      </c>
      <c r="F1701">
        <v>855</v>
      </c>
      <c r="G1701" t="s">
        <v>11855</v>
      </c>
      <c r="H1701">
        <v>23000</v>
      </c>
      <c r="I1701">
        <v>12712093</v>
      </c>
      <c r="J1701" t="s">
        <v>9910</v>
      </c>
      <c r="K1701" t="s">
        <v>5008</v>
      </c>
      <c r="L1701" t="s">
        <v>1720</v>
      </c>
      <c r="M1701">
        <v>70771</v>
      </c>
      <c r="N1701">
        <v>27829</v>
      </c>
      <c r="O1701" t="s">
        <v>4986</v>
      </c>
      <c r="P1701">
        <v>0</v>
      </c>
      <c r="Q1701" t="s">
        <v>11856</v>
      </c>
      <c r="R1701" t="s">
        <v>11857</v>
      </c>
      <c r="S1701">
        <v>671</v>
      </c>
      <c r="T1701" t="s">
        <v>4989</v>
      </c>
      <c r="U1701" t="s">
        <v>4990</v>
      </c>
      <c r="V1701" t="s">
        <v>4991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4981</v>
      </c>
      <c r="B1702" t="s">
        <v>11858</v>
      </c>
      <c r="C1702">
        <v>85</v>
      </c>
      <c r="D1702">
        <v>100</v>
      </c>
      <c r="E1702">
        <v>38</v>
      </c>
      <c r="F1702">
        <v>362</v>
      </c>
      <c r="G1702" t="s">
        <v>5745</v>
      </c>
      <c r="H1702">
        <v>811</v>
      </c>
      <c r="I1702">
        <v>11576087</v>
      </c>
      <c r="J1702" t="s">
        <v>5020</v>
      </c>
      <c r="K1702" t="s">
        <v>8277</v>
      </c>
      <c r="L1702" t="s">
        <v>1721</v>
      </c>
      <c r="M1702">
        <v>14747</v>
      </c>
      <c r="N1702">
        <v>2497</v>
      </c>
      <c r="O1702" t="s">
        <v>6019</v>
      </c>
      <c r="P1702">
        <v>3</v>
      </c>
      <c r="Q1702" t="s">
        <v>11859</v>
      </c>
      <c r="R1702" t="s">
        <v>11860</v>
      </c>
      <c r="S1702">
        <v>338</v>
      </c>
      <c r="T1702" t="s">
        <v>4989</v>
      </c>
      <c r="U1702" t="s">
        <v>4990</v>
      </c>
      <c r="V1702" t="s">
        <v>4991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4981</v>
      </c>
      <c r="B1703" t="s">
        <v>9066</v>
      </c>
      <c r="C1703">
        <v>62</v>
      </c>
      <c r="D1703">
        <v>100</v>
      </c>
      <c r="E1703">
        <v>277</v>
      </c>
      <c r="F1703">
        <v>210</v>
      </c>
      <c r="G1703" t="s">
        <v>10170</v>
      </c>
      <c r="H1703">
        <v>21000</v>
      </c>
      <c r="I1703">
        <v>11900000</v>
      </c>
      <c r="J1703" t="s">
        <v>6616</v>
      </c>
      <c r="K1703" t="s">
        <v>5041</v>
      </c>
      <c r="L1703" t="s">
        <v>1722</v>
      </c>
      <c r="M1703">
        <v>11003</v>
      </c>
      <c r="N1703">
        <v>22006</v>
      </c>
      <c r="O1703" t="s">
        <v>8040</v>
      </c>
      <c r="P1703">
        <v>0</v>
      </c>
      <c r="Q1703" t="s">
        <v>11861</v>
      </c>
      <c r="R1703" t="s">
        <v>11862</v>
      </c>
      <c r="S1703">
        <v>148</v>
      </c>
      <c r="T1703" t="s">
        <v>4989</v>
      </c>
      <c r="U1703" t="s">
        <v>4990</v>
      </c>
      <c r="V1703" t="s">
        <v>5452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4981</v>
      </c>
      <c r="B1704" t="s">
        <v>9417</v>
      </c>
      <c r="C1704">
        <v>130</v>
      </c>
      <c r="D1704">
        <v>100</v>
      </c>
      <c r="E1704">
        <v>70</v>
      </c>
      <c r="F1704">
        <v>99</v>
      </c>
      <c r="G1704" t="s">
        <v>11863</v>
      </c>
      <c r="H1704">
        <v>473</v>
      </c>
      <c r="I1704">
        <v>9353573</v>
      </c>
      <c r="J1704" t="s">
        <v>5180</v>
      </c>
      <c r="K1704" t="s">
        <v>10239</v>
      </c>
      <c r="L1704" t="s">
        <v>1723</v>
      </c>
      <c r="M1704">
        <v>56451</v>
      </c>
      <c r="N1704">
        <v>1100</v>
      </c>
      <c r="O1704" t="s">
        <v>7540</v>
      </c>
      <c r="P1704">
        <v>0</v>
      </c>
      <c r="Q1704" t="s">
        <v>11864</v>
      </c>
      <c r="R1704" t="s">
        <v>11865</v>
      </c>
      <c r="S1704">
        <v>524</v>
      </c>
      <c r="T1704" t="s">
        <v>4989</v>
      </c>
      <c r="U1704" t="s">
        <v>4990</v>
      </c>
      <c r="V1704" t="s">
        <v>5039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4981</v>
      </c>
      <c r="B1705" t="s">
        <v>11866</v>
      </c>
      <c r="C1705">
        <v>376</v>
      </c>
      <c r="D1705">
        <v>107</v>
      </c>
      <c r="E1705">
        <v>419</v>
      </c>
      <c r="F1705">
        <v>165</v>
      </c>
      <c r="G1705" t="s">
        <v>11867</v>
      </c>
      <c r="H1705">
        <v>971</v>
      </c>
      <c r="I1705">
        <v>12026670</v>
      </c>
      <c r="J1705" t="s">
        <v>5241</v>
      </c>
      <c r="K1705" t="s">
        <v>11568</v>
      </c>
      <c r="L1705" t="s">
        <v>1724</v>
      </c>
      <c r="M1705">
        <v>114241</v>
      </c>
      <c r="N1705">
        <v>1643</v>
      </c>
      <c r="O1705" t="s">
        <v>11868</v>
      </c>
      <c r="P1705">
        <v>2</v>
      </c>
      <c r="Q1705" t="s">
        <v>11869</v>
      </c>
      <c r="R1705" t="s">
        <v>11870</v>
      </c>
      <c r="S1705">
        <v>258</v>
      </c>
      <c r="T1705" t="s">
        <v>4989</v>
      </c>
      <c r="U1705" t="s">
        <v>4990</v>
      </c>
      <c r="V1705" t="s">
        <v>5452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4981</v>
      </c>
      <c r="B1706" t="s">
        <v>11871</v>
      </c>
      <c r="C1706">
        <v>130</v>
      </c>
      <c r="D1706">
        <v>102</v>
      </c>
      <c r="E1706">
        <v>6</v>
      </c>
      <c r="F1706">
        <v>353</v>
      </c>
      <c r="G1706" t="s">
        <v>11794</v>
      </c>
      <c r="H1706">
        <v>22000</v>
      </c>
      <c r="I1706">
        <v>14334645</v>
      </c>
      <c r="J1706" t="s">
        <v>7566</v>
      </c>
      <c r="K1706" t="s">
        <v>6404</v>
      </c>
      <c r="L1706" t="s">
        <v>1725</v>
      </c>
      <c r="M1706">
        <v>22449</v>
      </c>
      <c r="N1706">
        <v>23352</v>
      </c>
      <c r="O1706" t="s">
        <v>11872</v>
      </c>
      <c r="P1706">
        <v>1</v>
      </c>
      <c r="Q1706" t="s">
        <v>11873</v>
      </c>
      <c r="R1706" t="s">
        <v>11874</v>
      </c>
      <c r="S1706">
        <v>191</v>
      </c>
      <c r="T1706" t="s">
        <v>4989</v>
      </c>
      <c r="U1706" t="s">
        <v>4990</v>
      </c>
      <c r="V1706" t="s">
        <v>4991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4981</v>
      </c>
      <c r="B1707" t="s">
        <v>11875</v>
      </c>
      <c r="C1707">
        <v>65</v>
      </c>
      <c r="D1707">
        <v>101</v>
      </c>
      <c r="E1707">
        <v>3</v>
      </c>
      <c r="F1707">
        <v>120</v>
      </c>
      <c r="G1707" t="s">
        <v>11876</v>
      </c>
      <c r="H1707">
        <v>448</v>
      </c>
      <c r="I1707">
        <v>12189514</v>
      </c>
      <c r="J1707" t="s">
        <v>6351</v>
      </c>
      <c r="K1707" t="s">
        <v>7249</v>
      </c>
      <c r="L1707" t="s">
        <v>1726</v>
      </c>
      <c r="M1707">
        <v>30092</v>
      </c>
      <c r="N1707">
        <v>842</v>
      </c>
      <c r="O1707" t="s">
        <v>11877</v>
      </c>
      <c r="P1707">
        <v>0</v>
      </c>
      <c r="Q1707" t="s">
        <v>11878</v>
      </c>
      <c r="R1707" t="s">
        <v>11879</v>
      </c>
      <c r="S1707">
        <v>129</v>
      </c>
      <c r="T1707" t="s">
        <v>4989</v>
      </c>
      <c r="U1707" t="s">
        <v>4990</v>
      </c>
      <c r="V1707" t="s">
        <v>4991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4981</v>
      </c>
      <c r="B1708" t="s">
        <v>11880</v>
      </c>
      <c r="C1708">
        <v>77</v>
      </c>
      <c r="D1708">
        <v>86</v>
      </c>
      <c r="E1708">
        <v>6</v>
      </c>
      <c r="F1708">
        <v>843</v>
      </c>
      <c r="G1708" t="s">
        <v>11881</v>
      </c>
      <c r="H1708">
        <v>1000</v>
      </c>
      <c r="I1708">
        <v>10134754</v>
      </c>
      <c r="J1708" t="s">
        <v>7401</v>
      </c>
      <c r="K1708" t="s">
        <v>5363</v>
      </c>
      <c r="L1708" t="s">
        <v>1727</v>
      </c>
      <c r="M1708">
        <v>9682</v>
      </c>
      <c r="N1708">
        <v>5393</v>
      </c>
      <c r="O1708" t="s">
        <v>7669</v>
      </c>
      <c r="P1708">
        <v>0</v>
      </c>
      <c r="Q1708" t="s">
        <v>11882</v>
      </c>
      <c r="R1708" t="s">
        <v>11883</v>
      </c>
      <c r="S1708">
        <v>38</v>
      </c>
      <c r="T1708" t="s">
        <v>4989</v>
      </c>
      <c r="U1708" t="s">
        <v>4990</v>
      </c>
      <c r="V1708" t="s">
        <v>5039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4981</v>
      </c>
      <c r="B1709" t="s">
        <v>11109</v>
      </c>
      <c r="C1709">
        <v>107</v>
      </c>
      <c r="D1709">
        <v>108</v>
      </c>
      <c r="E1709">
        <v>529</v>
      </c>
      <c r="F1709">
        <v>83</v>
      </c>
      <c r="G1709" t="s">
        <v>8536</v>
      </c>
      <c r="H1709">
        <v>11000</v>
      </c>
      <c r="I1709">
        <v>8535575</v>
      </c>
      <c r="J1709" t="s">
        <v>30</v>
      </c>
      <c r="K1709" t="s">
        <v>5351</v>
      </c>
      <c r="L1709" t="s">
        <v>1728</v>
      </c>
      <c r="M1709">
        <v>24033</v>
      </c>
      <c r="N1709">
        <v>11519</v>
      </c>
      <c r="O1709" t="s">
        <v>11884</v>
      </c>
      <c r="P1709">
        <v>3</v>
      </c>
      <c r="Q1709" t="s">
        <v>11885</v>
      </c>
      <c r="R1709" t="s">
        <v>11886</v>
      </c>
      <c r="S1709">
        <v>152</v>
      </c>
      <c r="T1709" t="s">
        <v>4989</v>
      </c>
      <c r="U1709" t="s">
        <v>4990</v>
      </c>
      <c r="V1709" t="s">
        <v>4991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4981</v>
      </c>
      <c r="B1710" t="s">
        <v>7258</v>
      </c>
      <c r="C1710">
        <v>292</v>
      </c>
      <c r="D1710">
        <v>123</v>
      </c>
      <c r="E1710">
        <v>0</v>
      </c>
      <c r="F1710">
        <v>645</v>
      </c>
      <c r="G1710" t="s">
        <v>10808</v>
      </c>
      <c r="H1710">
        <v>10000</v>
      </c>
      <c r="I1710">
        <v>7689458</v>
      </c>
      <c r="J1710" t="s">
        <v>11887</v>
      </c>
      <c r="K1710" t="s">
        <v>5112</v>
      </c>
      <c r="L1710" t="s">
        <v>1729</v>
      </c>
      <c r="M1710">
        <v>126307</v>
      </c>
      <c r="N1710">
        <v>11769</v>
      </c>
      <c r="O1710" t="s">
        <v>6004</v>
      </c>
      <c r="P1710">
        <v>1</v>
      </c>
      <c r="Q1710" t="s">
        <v>11888</v>
      </c>
      <c r="R1710" t="s">
        <v>11889</v>
      </c>
      <c r="S1710">
        <v>210</v>
      </c>
      <c r="T1710" t="s">
        <v>4989</v>
      </c>
      <c r="U1710" t="s">
        <v>5006</v>
      </c>
      <c r="V1710" t="s">
        <v>4991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4981</v>
      </c>
      <c r="B1711" t="s">
        <v>11890</v>
      </c>
      <c r="C1711">
        <v>193</v>
      </c>
      <c r="D1711">
        <v>134</v>
      </c>
      <c r="E1711">
        <v>12</v>
      </c>
      <c r="F1711">
        <v>329</v>
      </c>
      <c r="G1711" t="s">
        <v>11891</v>
      </c>
      <c r="H1711">
        <v>891</v>
      </c>
      <c r="I1711">
        <v>7501404</v>
      </c>
      <c r="J1711" t="s">
        <v>7045</v>
      </c>
      <c r="K1711" t="s">
        <v>5120</v>
      </c>
      <c r="L1711" t="s">
        <v>1730</v>
      </c>
      <c r="M1711">
        <v>21086</v>
      </c>
      <c r="N1711">
        <v>1873</v>
      </c>
      <c r="O1711" t="s">
        <v>11892</v>
      </c>
      <c r="P1711">
        <v>2</v>
      </c>
      <c r="Q1711" t="s">
        <v>11893</v>
      </c>
      <c r="R1711" t="s">
        <v>11894</v>
      </c>
      <c r="S1711">
        <v>87</v>
      </c>
      <c r="T1711" t="s">
        <v>4989</v>
      </c>
      <c r="U1711" t="s">
        <v>5185</v>
      </c>
      <c r="V1711" t="s">
        <v>5452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4981</v>
      </c>
      <c r="C1712">
        <v>16</v>
      </c>
      <c r="D1712">
        <v>511</v>
      </c>
      <c r="F1712">
        <v>51</v>
      </c>
      <c r="G1712" t="s">
        <v>11895</v>
      </c>
      <c r="H1712">
        <v>147</v>
      </c>
      <c r="J1712" t="s">
        <v>6716</v>
      </c>
      <c r="K1712" t="s">
        <v>11896</v>
      </c>
      <c r="L1712" t="s">
        <v>1731</v>
      </c>
      <c r="M1712">
        <v>2308</v>
      </c>
      <c r="N1712">
        <v>307</v>
      </c>
      <c r="O1712" t="s">
        <v>11897</v>
      </c>
      <c r="P1712">
        <v>0</v>
      </c>
      <c r="Q1712" t="s">
        <v>11898</v>
      </c>
      <c r="R1712" t="s">
        <v>11899</v>
      </c>
      <c r="S1712">
        <v>19</v>
      </c>
      <c r="T1712" t="s">
        <v>11900</v>
      </c>
      <c r="U1712" t="s">
        <v>11901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4981</v>
      </c>
      <c r="B1713" t="s">
        <v>9568</v>
      </c>
      <c r="C1713">
        <v>184</v>
      </c>
      <c r="D1713">
        <v>88</v>
      </c>
      <c r="E1713">
        <v>65</v>
      </c>
      <c r="F1713">
        <v>681</v>
      </c>
      <c r="G1713" t="s">
        <v>7586</v>
      </c>
      <c r="H1713">
        <v>3000</v>
      </c>
      <c r="I1713">
        <v>19316646</v>
      </c>
      <c r="J1713" t="s">
        <v>6226</v>
      </c>
      <c r="K1713" t="s">
        <v>5568</v>
      </c>
      <c r="L1713" t="s">
        <v>1732</v>
      </c>
      <c r="M1713">
        <v>52069</v>
      </c>
      <c r="N1713">
        <v>5706</v>
      </c>
      <c r="O1713" t="s">
        <v>9181</v>
      </c>
      <c r="P1713">
        <v>3</v>
      </c>
      <c r="Q1713" t="s">
        <v>11902</v>
      </c>
      <c r="R1713" t="s">
        <v>11903</v>
      </c>
      <c r="S1713">
        <v>95</v>
      </c>
      <c r="T1713" t="s">
        <v>4989</v>
      </c>
      <c r="U1713" t="s">
        <v>4990</v>
      </c>
      <c r="V1713" t="s">
        <v>5452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4981</v>
      </c>
      <c r="B1714" t="s">
        <v>9713</v>
      </c>
      <c r="C1714">
        <v>123</v>
      </c>
      <c r="D1714">
        <v>109</v>
      </c>
      <c r="E1714">
        <v>29</v>
      </c>
      <c r="F1714">
        <v>91</v>
      </c>
      <c r="G1714" t="s">
        <v>11904</v>
      </c>
      <c r="H1714">
        <v>779</v>
      </c>
      <c r="I1714">
        <v>10965209</v>
      </c>
      <c r="J1714" t="s">
        <v>5350</v>
      </c>
      <c r="K1714" t="s">
        <v>5187</v>
      </c>
      <c r="L1714" t="s">
        <v>1733</v>
      </c>
      <c r="M1714">
        <v>25558</v>
      </c>
      <c r="N1714">
        <v>1297</v>
      </c>
      <c r="O1714" t="s">
        <v>11905</v>
      </c>
      <c r="P1714">
        <v>2</v>
      </c>
      <c r="Q1714" t="s">
        <v>11906</v>
      </c>
      <c r="R1714" t="s">
        <v>11907</v>
      </c>
      <c r="S1714">
        <v>221</v>
      </c>
      <c r="T1714" t="s">
        <v>4989</v>
      </c>
      <c r="U1714" t="s">
        <v>4990</v>
      </c>
      <c r="V1714" t="s">
        <v>4991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4981</v>
      </c>
      <c r="B1715" t="s">
        <v>5809</v>
      </c>
      <c r="C1715">
        <v>60</v>
      </c>
      <c r="D1715">
        <v>122</v>
      </c>
      <c r="E1715">
        <v>380</v>
      </c>
      <c r="F1715">
        <v>2000</v>
      </c>
      <c r="G1715" t="s">
        <v>5351</v>
      </c>
      <c r="H1715">
        <v>18000</v>
      </c>
      <c r="I1715">
        <v>26830000</v>
      </c>
      <c r="J1715" t="s">
        <v>6583</v>
      </c>
      <c r="K1715" t="s">
        <v>6388</v>
      </c>
      <c r="L1715" t="s">
        <v>1734</v>
      </c>
      <c r="M1715">
        <v>101888</v>
      </c>
      <c r="N1715">
        <v>32930</v>
      </c>
      <c r="O1715" t="s">
        <v>5717</v>
      </c>
      <c r="P1715">
        <v>3</v>
      </c>
      <c r="Q1715" t="s">
        <v>11908</v>
      </c>
      <c r="R1715" t="s">
        <v>11909</v>
      </c>
      <c r="S1715">
        <v>365</v>
      </c>
      <c r="T1715" t="s">
        <v>4989</v>
      </c>
      <c r="U1715" t="s">
        <v>4990</v>
      </c>
      <c r="V1715" t="s">
        <v>5452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4981</v>
      </c>
      <c r="B1716" t="s">
        <v>11910</v>
      </c>
      <c r="C1716">
        <v>111</v>
      </c>
      <c r="D1716">
        <v>251</v>
      </c>
      <c r="E1716">
        <v>0</v>
      </c>
      <c r="F1716">
        <v>642</v>
      </c>
      <c r="G1716" t="s">
        <v>6536</v>
      </c>
      <c r="H1716">
        <v>22000</v>
      </c>
      <c r="I1716">
        <v>5300000</v>
      </c>
      <c r="J1716" t="s">
        <v>6561</v>
      </c>
      <c r="K1716" t="s">
        <v>6404</v>
      </c>
      <c r="L1716" t="s">
        <v>1735</v>
      </c>
      <c r="M1716">
        <v>221000</v>
      </c>
      <c r="N1716">
        <v>24719</v>
      </c>
      <c r="O1716" t="s">
        <v>8392</v>
      </c>
      <c r="P1716">
        <v>8</v>
      </c>
      <c r="Q1716" t="s">
        <v>11911</v>
      </c>
      <c r="R1716" t="s">
        <v>11912</v>
      </c>
      <c r="S1716">
        <v>495</v>
      </c>
      <c r="T1716" t="s">
        <v>4989</v>
      </c>
      <c r="U1716" t="s">
        <v>10683</v>
      </c>
      <c r="V1716" t="s">
        <v>5452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4981</v>
      </c>
      <c r="B1717" t="s">
        <v>11913</v>
      </c>
      <c r="C1717">
        <v>217</v>
      </c>
      <c r="D1717">
        <v>118</v>
      </c>
      <c r="E1717">
        <v>76</v>
      </c>
      <c r="F1717">
        <v>174</v>
      </c>
      <c r="G1717" t="s">
        <v>9852</v>
      </c>
      <c r="H1717">
        <v>3000</v>
      </c>
      <c r="I1717">
        <v>10880926</v>
      </c>
      <c r="J1717" t="s">
        <v>5350</v>
      </c>
      <c r="K1717" t="s">
        <v>5574</v>
      </c>
      <c r="L1717" t="s">
        <v>1736</v>
      </c>
      <c r="M1717">
        <v>54147</v>
      </c>
      <c r="N1717">
        <v>4253</v>
      </c>
      <c r="O1717" t="s">
        <v>11914</v>
      </c>
      <c r="P1717">
        <v>2</v>
      </c>
      <c r="Q1717" t="s">
        <v>11915</v>
      </c>
      <c r="R1717" t="s">
        <v>11916</v>
      </c>
      <c r="S1717">
        <v>127</v>
      </c>
      <c r="T1717" t="s">
        <v>4989</v>
      </c>
      <c r="U1717" t="s">
        <v>4990</v>
      </c>
      <c r="V1717" t="s">
        <v>5452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4981</v>
      </c>
      <c r="B1718" t="s">
        <v>11917</v>
      </c>
      <c r="C1718">
        <v>117</v>
      </c>
      <c r="D1718">
        <v>131</v>
      </c>
      <c r="E1718">
        <v>53</v>
      </c>
      <c r="F1718">
        <v>548</v>
      </c>
      <c r="G1718" t="s">
        <v>5969</v>
      </c>
      <c r="H1718">
        <v>14000</v>
      </c>
      <c r="I1718">
        <v>3752725</v>
      </c>
      <c r="J1718" t="s">
        <v>5140</v>
      </c>
      <c r="K1718" t="s">
        <v>6925</v>
      </c>
      <c r="L1718" t="s">
        <v>1737</v>
      </c>
      <c r="M1718">
        <v>29715</v>
      </c>
      <c r="N1718">
        <v>16252</v>
      </c>
      <c r="O1718" t="s">
        <v>9655</v>
      </c>
      <c r="P1718">
        <v>3</v>
      </c>
      <c r="Q1718" t="s">
        <v>11918</v>
      </c>
      <c r="R1718" t="s">
        <v>11919</v>
      </c>
      <c r="S1718">
        <v>161</v>
      </c>
      <c r="T1718" t="s">
        <v>4989</v>
      </c>
      <c r="U1718" t="s">
        <v>4990</v>
      </c>
      <c r="V1718" t="s">
        <v>5452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4981</v>
      </c>
      <c r="B1719" t="s">
        <v>9066</v>
      </c>
      <c r="C1719">
        <v>105</v>
      </c>
      <c r="D1719">
        <v>109</v>
      </c>
      <c r="E1719">
        <v>277</v>
      </c>
      <c r="F1719">
        <v>345</v>
      </c>
      <c r="G1719" t="s">
        <v>11920</v>
      </c>
      <c r="H1719">
        <v>2000</v>
      </c>
      <c r="I1719">
        <v>3517797</v>
      </c>
      <c r="J1719" t="s">
        <v>9665</v>
      </c>
      <c r="K1719" t="s">
        <v>11921</v>
      </c>
      <c r="L1719" t="s">
        <v>1738</v>
      </c>
      <c r="M1719">
        <v>9004</v>
      </c>
      <c r="N1719">
        <v>2759</v>
      </c>
      <c r="O1719" t="s">
        <v>6991</v>
      </c>
      <c r="P1719">
        <v>0</v>
      </c>
      <c r="Q1719" t="s">
        <v>11922</v>
      </c>
      <c r="R1719" t="s">
        <v>11923</v>
      </c>
      <c r="S1719">
        <v>103</v>
      </c>
      <c r="T1719" t="s">
        <v>4989</v>
      </c>
      <c r="U1719" t="s">
        <v>6174</v>
      </c>
      <c r="V1719" t="s">
        <v>5452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4981</v>
      </c>
      <c r="B1720" t="s">
        <v>11924</v>
      </c>
      <c r="C1720">
        <v>41</v>
      </c>
      <c r="D1720">
        <v>80</v>
      </c>
      <c r="E1720">
        <v>9</v>
      </c>
      <c r="F1720">
        <v>826</v>
      </c>
      <c r="G1720" t="s">
        <v>5558</v>
      </c>
      <c r="H1720">
        <v>17000</v>
      </c>
      <c r="I1720">
        <v>3101301</v>
      </c>
      <c r="J1720" t="s">
        <v>11925</v>
      </c>
      <c r="K1720" t="s">
        <v>5334</v>
      </c>
      <c r="L1720" t="s">
        <v>1739</v>
      </c>
      <c r="M1720">
        <v>3926</v>
      </c>
      <c r="N1720">
        <v>21519</v>
      </c>
      <c r="O1720" t="s">
        <v>10944</v>
      </c>
      <c r="P1720">
        <v>1</v>
      </c>
      <c r="Q1720" t="s">
        <v>11926</v>
      </c>
      <c r="R1720" t="s">
        <v>11927</v>
      </c>
      <c r="S1720">
        <v>38</v>
      </c>
      <c r="T1720" t="s">
        <v>4989</v>
      </c>
      <c r="U1720" t="s">
        <v>4990</v>
      </c>
      <c r="V1720" t="s">
        <v>4991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4981</v>
      </c>
      <c r="B1721" t="s">
        <v>11558</v>
      </c>
      <c r="C1721">
        <v>124</v>
      </c>
      <c r="D1721">
        <v>88</v>
      </c>
      <c r="E1721">
        <v>108</v>
      </c>
      <c r="F1721">
        <v>135</v>
      </c>
      <c r="G1721" t="s">
        <v>11928</v>
      </c>
      <c r="H1721">
        <v>876</v>
      </c>
      <c r="I1721">
        <v>2975649</v>
      </c>
      <c r="J1721" t="s">
        <v>10079</v>
      </c>
      <c r="K1721" t="s">
        <v>7374</v>
      </c>
      <c r="L1721" t="s">
        <v>1740</v>
      </c>
      <c r="M1721">
        <v>23864</v>
      </c>
      <c r="N1721">
        <v>1518</v>
      </c>
      <c r="O1721" t="s">
        <v>11929</v>
      </c>
      <c r="P1721">
        <v>1</v>
      </c>
      <c r="Q1721" t="s">
        <v>11930</v>
      </c>
      <c r="R1721" t="s">
        <v>11931</v>
      </c>
      <c r="S1721">
        <v>142</v>
      </c>
      <c r="T1721" t="s">
        <v>4989</v>
      </c>
      <c r="U1721" t="s">
        <v>5006</v>
      </c>
      <c r="V1721" t="s">
        <v>5039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4981</v>
      </c>
      <c r="B1722" t="s">
        <v>11932</v>
      </c>
      <c r="C1722">
        <v>90</v>
      </c>
      <c r="D1722">
        <v>103</v>
      </c>
      <c r="E1722">
        <v>45</v>
      </c>
      <c r="F1722">
        <v>107</v>
      </c>
      <c r="G1722" t="s">
        <v>11933</v>
      </c>
      <c r="H1722">
        <v>489</v>
      </c>
      <c r="I1722">
        <v>668171</v>
      </c>
      <c r="J1722" t="s">
        <v>10535</v>
      </c>
      <c r="K1722" t="s">
        <v>9966</v>
      </c>
      <c r="L1722" t="s">
        <v>1741</v>
      </c>
      <c r="M1722">
        <v>8215</v>
      </c>
      <c r="N1722">
        <v>949</v>
      </c>
      <c r="O1722" t="s">
        <v>11934</v>
      </c>
      <c r="P1722">
        <v>0</v>
      </c>
      <c r="Q1722" t="s">
        <v>11935</v>
      </c>
      <c r="R1722" t="s">
        <v>11936</v>
      </c>
      <c r="S1722">
        <v>132</v>
      </c>
      <c r="T1722" t="s">
        <v>6570</v>
      </c>
      <c r="U1722" t="s">
        <v>5708</v>
      </c>
      <c r="V1722" t="s">
        <v>4991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4981</v>
      </c>
      <c r="B1723" t="s">
        <v>11937</v>
      </c>
      <c r="C1723">
        <v>110</v>
      </c>
      <c r="D1723">
        <v>87</v>
      </c>
      <c r="E1723">
        <v>23</v>
      </c>
      <c r="F1723">
        <v>748</v>
      </c>
      <c r="G1723" t="s">
        <v>11938</v>
      </c>
      <c r="H1723">
        <v>826</v>
      </c>
      <c r="I1723">
        <v>480314</v>
      </c>
      <c r="J1723" t="s">
        <v>5067</v>
      </c>
      <c r="K1723" t="s">
        <v>10944</v>
      </c>
      <c r="L1723" t="s">
        <v>1742</v>
      </c>
      <c r="M1723">
        <v>38503</v>
      </c>
      <c r="N1723">
        <v>4473</v>
      </c>
      <c r="O1723" t="s">
        <v>11939</v>
      </c>
      <c r="P1723">
        <v>4</v>
      </c>
      <c r="Q1723" t="s">
        <v>11940</v>
      </c>
      <c r="R1723" t="s">
        <v>11941</v>
      </c>
      <c r="S1723">
        <v>180</v>
      </c>
      <c r="T1723" t="s">
        <v>4989</v>
      </c>
      <c r="U1723" t="s">
        <v>4990</v>
      </c>
      <c r="V1723" t="s">
        <v>4991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4981</v>
      </c>
      <c r="B1724" t="s">
        <v>11942</v>
      </c>
      <c r="C1724">
        <v>273</v>
      </c>
      <c r="D1724">
        <v>160</v>
      </c>
      <c r="E1724">
        <v>181</v>
      </c>
      <c r="F1724">
        <v>820</v>
      </c>
      <c r="G1724" t="s">
        <v>5704</v>
      </c>
      <c r="H1724">
        <v>11000</v>
      </c>
      <c r="I1724">
        <v>3904982</v>
      </c>
      <c r="J1724" t="s">
        <v>11943</v>
      </c>
      <c r="K1724" t="s">
        <v>5246</v>
      </c>
      <c r="L1724" t="s">
        <v>1743</v>
      </c>
      <c r="M1724">
        <v>136104</v>
      </c>
      <c r="N1724">
        <v>22516</v>
      </c>
      <c r="O1724" t="s">
        <v>5834</v>
      </c>
      <c r="P1724">
        <v>0</v>
      </c>
      <c r="Q1724" t="s">
        <v>11944</v>
      </c>
      <c r="R1724" t="s">
        <v>11945</v>
      </c>
      <c r="S1724">
        <v>415</v>
      </c>
      <c r="T1724" t="s">
        <v>4989</v>
      </c>
      <c r="U1724" t="s">
        <v>4990</v>
      </c>
      <c r="V1724" t="s">
        <v>5452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4981</v>
      </c>
      <c r="B1725" t="s">
        <v>11946</v>
      </c>
      <c r="C1725">
        <v>63</v>
      </c>
      <c r="D1725">
        <v>121</v>
      </c>
      <c r="E1725">
        <v>0</v>
      </c>
      <c r="F1725">
        <v>187</v>
      </c>
      <c r="G1725" t="s">
        <v>9248</v>
      </c>
      <c r="H1725">
        <v>974</v>
      </c>
      <c r="I1725">
        <v>127437</v>
      </c>
      <c r="J1725" t="s">
        <v>5877</v>
      </c>
      <c r="K1725" t="s">
        <v>5201</v>
      </c>
      <c r="L1725" t="s">
        <v>1744</v>
      </c>
      <c r="M1725">
        <v>4670</v>
      </c>
      <c r="N1725">
        <v>1887</v>
      </c>
      <c r="O1725" t="s">
        <v>11947</v>
      </c>
      <c r="P1725">
        <v>0</v>
      </c>
      <c r="Q1725" t="s">
        <v>11948</v>
      </c>
      <c r="R1725" t="s">
        <v>11949</v>
      </c>
      <c r="S1725">
        <v>27</v>
      </c>
      <c r="T1725" t="s">
        <v>6570</v>
      </c>
      <c r="U1725" t="s">
        <v>5708</v>
      </c>
      <c r="V1725" t="s">
        <v>5452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4981</v>
      </c>
      <c r="B1726" t="s">
        <v>11950</v>
      </c>
      <c r="C1726">
        <v>56</v>
      </c>
      <c r="D1726">
        <v>91</v>
      </c>
      <c r="E1726">
        <v>2</v>
      </c>
      <c r="F1726">
        <v>55</v>
      </c>
      <c r="G1726" t="s">
        <v>11951</v>
      </c>
      <c r="H1726">
        <v>295</v>
      </c>
      <c r="J1726" t="s">
        <v>7473</v>
      </c>
      <c r="K1726" t="s">
        <v>11952</v>
      </c>
      <c r="L1726" t="s">
        <v>1745</v>
      </c>
      <c r="M1726">
        <v>9214</v>
      </c>
      <c r="N1726">
        <v>545</v>
      </c>
      <c r="O1726" t="s">
        <v>11953</v>
      </c>
      <c r="P1726">
        <v>7</v>
      </c>
      <c r="Q1726" t="s">
        <v>11954</v>
      </c>
      <c r="R1726" t="s">
        <v>11955</v>
      </c>
      <c r="S1726">
        <v>17</v>
      </c>
      <c r="T1726" t="s">
        <v>6173</v>
      </c>
      <c r="U1726" t="s">
        <v>6174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4981</v>
      </c>
      <c r="B1727" t="s">
        <v>6435</v>
      </c>
      <c r="C1727">
        <v>130</v>
      </c>
      <c r="D1727">
        <v>92</v>
      </c>
      <c r="E1727">
        <v>165</v>
      </c>
      <c r="F1727">
        <v>700</v>
      </c>
      <c r="G1727" t="s">
        <v>6857</v>
      </c>
      <c r="H1727">
        <v>26000</v>
      </c>
      <c r="J1727" t="s">
        <v>5350</v>
      </c>
      <c r="K1727" t="s">
        <v>5242</v>
      </c>
      <c r="L1727" t="s">
        <v>1746</v>
      </c>
      <c r="M1727">
        <v>36487</v>
      </c>
      <c r="N1727">
        <v>29773</v>
      </c>
      <c r="O1727" t="s">
        <v>6424</v>
      </c>
      <c r="P1727">
        <v>0</v>
      </c>
      <c r="Q1727" t="s">
        <v>11956</v>
      </c>
      <c r="R1727" t="s">
        <v>11957</v>
      </c>
      <c r="S1727">
        <v>114</v>
      </c>
      <c r="T1727" t="s">
        <v>4989</v>
      </c>
      <c r="U1727" t="s">
        <v>4990</v>
      </c>
      <c r="V1727" t="s">
        <v>5452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4981</v>
      </c>
      <c r="B1728" t="s">
        <v>5065</v>
      </c>
      <c r="C1728">
        <v>134</v>
      </c>
      <c r="D1728">
        <v>129</v>
      </c>
      <c r="E1728">
        <v>395</v>
      </c>
      <c r="F1728">
        <v>313</v>
      </c>
      <c r="G1728" t="s">
        <v>8778</v>
      </c>
      <c r="H1728">
        <v>18000</v>
      </c>
      <c r="I1728">
        <v>537580</v>
      </c>
      <c r="J1728" t="s">
        <v>11958</v>
      </c>
      <c r="K1728" t="s">
        <v>5500</v>
      </c>
      <c r="L1728" t="s">
        <v>1747</v>
      </c>
      <c r="M1728">
        <v>52972</v>
      </c>
      <c r="N1728">
        <v>19620</v>
      </c>
      <c r="O1728" t="s">
        <v>11959</v>
      </c>
      <c r="P1728">
        <v>1</v>
      </c>
      <c r="Q1728" t="s">
        <v>11960</v>
      </c>
      <c r="R1728" t="s">
        <v>11961</v>
      </c>
      <c r="S1728">
        <v>124</v>
      </c>
      <c r="T1728" t="s">
        <v>4989</v>
      </c>
      <c r="U1728" t="s">
        <v>4990</v>
      </c>
      <c r="V1728" t="s">
        <v>5452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4981</v>
      </c>
      <c r="B1729" t="s">
        <v>11962</v>
      </c>
      <c r="C1729">
        <v>36</v>
      </c>
      <c r="D1729">
        <v>93</v>
      </c>
      <c r="E1729">
        <v>7</v>
      </c>
      <c r="F1729">
        <v>480</v>
      </c>
      <c r="G1729" t="s">
        <v>7050</v>
      </c>
      <c r="H1729">
        <v>1000</v>
      </c>
      <c r="J1729" t="s">
        <v>7401</v>
      </c>
      <c r="K1729" t="s">
        <v>5290</v>
      </c>
      <c r="L1729" t="s">
        <v>1748</v>
      </c>
      <c r="M1729">
        <v>4599</v>
      </c>
      <c r="N1729">
        <v>3095</v>
      </c>
      <c r="O1729" t="s">
        <v>6244</v>
      </c>
      <c r="P1729">
        <v>0</v>
      </c>
      <c r="Q1729" t="s">
        <v>11963</v>
      </c>
      <c r="R1729" t="s">
        <v>11964</v>
      </c>
      <c r="S1729">
        <v>44</v>
      </c>
      <c r="T1729" t="s">
        <v>11965</v>
      </c>
      <c r="U1729" t="s">
        <v>5605</v>
      </c>
      <c r="V1729" t="s">
        <v>5039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4981</v>
      </c>
      <c r="B1730" t="s">
        <v>11165</v>
      </c>
      <c r="C1730">
        <v>46</v>
      </c>
      <c r="D1730">
        <v>118</v>
      </c>
      <c r="E1730">
        <v>55</v>
      </c>
      <c r="F1730">
        <v>11</v>
      </c>
      <c r="G1730" t="s">
        <v>11966</v>
      </c>
      <c r="H1730">
        <v>113</v>
      </c>
      <c r="J1730" t="s">
        <v>9772</v>
      </c>
      <c r="K1730" t="s">
        <v>11245</v>
      </c>
      <c r="L1730" t="s">
        <v>1749</v>
      </c>
      <c r="M1730">
        <v>10175</v>
      </c>
      <c r="N1730">
        <v>143</v>
      </c>
      <c r="O1730" t="s">
        <v>11967</v>
      </c>
      <c r="P1730">
        <v>1</v>
      </c>
      <c r="Q1730" t="s">
        <v>11968</v>
      </c>
      <c r="R1730" t="s">
        <v>11969</v>
      </c>
      <c r="S1730">
        <v>23</v>
      </c>
      <c r="T1730" t="s">
        <v>4989</v>
      </c>
      <c r="U1730" t="s">
        <v>5605</v>
      </c>
      <c r="V1730" t="s">
        <v>5452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4981</v>
      </c>
      <c r="B1731" t="s">
        <v>11970</v>
      </c>
      <c r="C1731">
        <v>7</v>
      </c>
      <c r="D1731">
        <v>110</v>
      </c>
      <c r="E1731">
        <v>18</v>
      </c>
      <c r="F1731">
        <v>432</v>
      </c>
      <c r="G1731" t="s">
        <v>5133</v>
      </c>
      <c r="H1731">
        <v>922</v>
      </c>
      <c r="J1731" t="s">
        <v>6858</v>
      </c>
      <c r="K1731" t="s">
        <v>9945</v>
      </c>
      <c r="L1731" t="s">
        <v>1750</v>
      </c>
      <c r="M1731">
        <v>3279</v>
      </c>
      <c r="N1731">
        <v>2725</v>
      </c>
      <c r="O1731" t="s">
        <v>11971</v>
      </c>
      <c r="P1731">
        <v>4</v>
      </c>
      <c r="Q1731" t="s">
        <v>11972</v>
      </c>
      <c r="R1731" t="s">
        <v>11973</v>
      </c>
      <c r="S1731">
        <v>22</v>
      </c>
      <c r="T1731" t="s">
        <v>4989</v>
      </c>
      <c r="U1731" t="s">
        <v>6174</v>
      </c>
      <c r="V1731" t="s">
        <v>8895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4981</v>
      </c>
      <c r="B1732" t="s">
        <v>11974</v>
      </c>
      <c r="C1732">
        <v>132</v>
      </c>
      <c r="D1732">
        <v>103</v>
      </c>
      <c r="E1732">
        <v>61</v>
      </c>
      <c r="F1732">
        <v>520</v>
      </c>
      <c r="G1732" t="s">
        <v>5062</v>
      </c>
      <c r="H1732">
        <v>963</v>
      </c>
      <c r="J1732" t="s">
        <v>10079</v>
      </c>
      <c r="K1732" t="s">
        <v>7517</v>
      </c>
      <c r="L1732" t="s">
        <v>1751</v>
      </c>
      <c r="M1732">
        <v>12410</v>
      </c>
      <c r="N1732">
        <v>2806</v>
      </c>
      <c r="O1732" t="s">
        <v>6611</v>
      </c>
      <c r="P1732">
        <v>3</v>
      </c>
      <c r="Q1732" t="s">
        <v>11975</v>
      </c>
      <c r="R1732" t="s">
        <v>11976</v>
      </c>
      <c r="S1732">
        <v>62</v>
      </c>
      <c r="T1732" t="s">
        <v>4989</v>
      </c>
      <c r="U1732" t="s">
        <v>11977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4981</v>
      </c>
      <c r="B1733" t="s">
        <v>11978</v>
      </c>
      <c r="C1733">
        <v>5</v>
      </c>
      <c r="D1733">
        <v>85</v>
      </c>
      <c r="E1733">
        <v>0</v>
      </c>
      <c r="F1733">
        <v>21</v>
      </c>
      <c r="G1733" t="s">
        <v>10741</v>
      </c>
      <c r="H1733">
        <v>114</v>
      </c>
      <c r="J1733" t="s">
        <v>11979</v>
      </c>
      <c r="K1733" t="s">
        <v>11980</v>
      </c>
      <c r="L1733" t="s">
        <v>1752</v>
      </c>
      <c r="M1733">
        <v>393</v>
      </c>
      <c r="N1733">
        <v>229</v>
      </c>
      <c r="O1733" t="s">
        <v>11981</v>
      </c>
      <c r="P1733">
        <v>1</v>
      </c>
      <c r="Q1733" t="s">
        <v>11982</v>
      </c>
      <c r="R1733" t="s">
        <v>11983</v>
      </c>
      <c r="S1733">
        <v>7</v>
      </c>
      <c r="T1733" t="s">
        <v>9535</v>
      </c>
      <c r="U1733" t="s">
        <v>10746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4981</v>
      </c>
      <c r="B1734" t="s">
        <v>11984</v>
      </c>
      <c r="C1734">
        <v>56</v>
      </c>
      <c r="D1734">
        <v>110</v>
      </c>
      <c r="E1734">
        <v>59</v>
      </c>
      <c r="F1734">
        <v>24</v>
      </c>
      <c r="G1734" t="s">
        <v>6073</v>
      </c>
      <c r="H1734">
        <v>1000</v>
      </c>
      <c r="J1734" t="s">
        <v>6730</v>
      </c>
      <c r="K1734" t="s">
        <v>5288</v>
      </c>
      <c r="L1734" t="s">
        <v>1753</v>
      </c>
      <c r="M1734">
        <v>14618</v>
      </c>
      <c r="N1734">
        <v>1831</v>
      </c>
      <c r="O1734" t="s">
        <v>11985</v>
      </c>
      <c r="P1734">
        <v>0</v>
      </c>
      <c r="Q1734" t="s">
        <v>11986</v>
      </c>
      <c r="R1734" t="s">
        <v>11987</v>
      </c>
      <c r="S1734">
        <v>108</v>
      </c>
      <c r="T1734" t="s">
        <v>4989</v>
      </c>
      <c r="U1734" t="s">
        <v>10683</v>
      </c>
      <c r="V1734" t="s">
        <v>5452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4981</v>
      </c>
      <c r="B1735" t="s">
        <v>11988</v>
      </c>
      <c r="C1735">
        <v>65</v>
      </c>
      <c r="D1735">
        <v>89</v>
      </c>
      <c r="E1735">
        <v>5</v>
      </c>
      <c r="F1735">
        <v>365</v>
      </c>
      <c r="G1735" t="s">
        <v>5374</v>
      </c>
      <c r="H1735">
        <v>11000</v>
      </c>
      <c r="J1735" t="s">
        <v>11989</v>
      </c>
      <c r="K1735" t="s">
        <v>5026</v>
      </c>
      <c r="L1735" t="s">
        <v>1754</v>
      </c>
      <c r="M1735">
        <v>3302</v>
      </c>
      <c r="N1735">
        <v>15795</v>
      </c>
      <c r="O1735" t="s">
        <v>9962</v>
      </c>
      <c r="P1735">
        <v>0</v>
      </c>
      <c r="Q1735" t="s">
        <v>11990</v>
      </c>
      <c r="R1735" t="s">
        <v>11991</v>
      </c>
      <c r="S1735">
        <v>14</v>
      </c>
      <c r="T1735" t="s">
        <v>4989</v>
      </c>
      <c r="U1735" t="s">
        <v>4990</v>
      </c>
      <c r="V1735" t="s">
        <v>5452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4981</v>
      </c>
      <c r="B1736" t="s">
        <v>11992</v>
      </c>
      <c r="C1736">
        <v>221</v>
      </c>
      <c r="D1736">
        <v>115</v>
      </c>
      <c r="E1736">
        <v>0</v>
      </c>
      <c r="F1736">
        <v>751</v>
      </c>
      <c r="G1736" t="s">
        <v>11993</v>
      </c>
      <c r="H1736">
        <v>10000</v>
      </c>
      <c r="I1736">
        <v>183436380</v>
      </c>
      <c r="J1736" t="s">
        <v>10150</v>
      </c>
      <c r="K1736" t="s">
        <v>6986</v>
      </c>
      <c r="L1736" t="s">
        <v>1755</v>
      </c>
      <c r="M1736">
        <v>97697</v>
      </c>
      <c r="N1736">
        <v>13159</v>
      </c>
      <c r="O1736" t="s">
        <v>11994</v>
      </c>
      <c r="P1736">
        <v>8</v>
      </c>
      <c r="Q1736" t="s">
        <v>11995</v>
      </c>
      <c r="R1736" t="s">
        <v>11996</v>
      </c>
      <c r="S1736">
        <v>185</v>
      </c>
      <c r="T1736" t="s">
        <v>4989</v>
      </c>
      <c r="U1736" t="s">
        <v>4990</v>
      </c>
      <c r="V1736" t="s">
        <v>4991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4981</v>
      </c>
      <c r="B1737" t="s">
        <v>6139</v>
      </c>
      <c r="C1737">
        <v>291</v>
      </c>
      <c r="D1737">
        <v>153</v>
      </c>
      <c r="E1737">
        <v>446</v>
      </c>
      <c r="F1737">
        <v>154</v>
      </c>
      <c r="G1737" t="s">
        <v>11997</v>
      </c>
      <c r="H1737">
        <v>523</v>
      </c>
      <c r="I1737">
        <v>119518352</v>
      </c>
      <c r="J1737" t="s">
        <v>11998</v>
      </c>
      <c r="K1737" t="s">
        <v>5937</v>
      </c>
      <c r="L1737" t="s">
        <v>1756</v>
      </c>
      <c r="M1737">
        <v>188637</v>
      </c>
      <c r="N1737">
        <v>1383</v>
      </c>
      <c r="O1737" t="s">
        <v>11999</v>
      </c>
      <c r="P1737">
        <v>0</v>
      </c>
      <c r="Q1737" t="s">
        <v>12000</v>
      </c>
      <c r="R1737" t="s">
        <v>12001</v>
      </c>
      <c r="S1737">
        <v>815</v>
      </c>
      <c r="T1737" t="s">
        <v>4989</v>
      </c>
      <c r="U1737" t="s">
        <v>4990</v>
      </c>
      <c r="V1737" t="s">
        <v>4991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4981</v>
      </c>
      <c r="C1738">
        <v>13</v>
      </c>
      <c r="D1738">
        <v>42</v>
      </c>
      <c r="F1738">
        <v>442</v>
      </c>
      <c r="G1738" t="s">
        <v>12002</v>
      </c>
      <c r="H1738">
        <v>757</v>
      </c>
      <c r="J1738" t="s">
        <v>12003</v>
      </c>
      <c r="K1738" t="s">
        <v>12004</v>
      </c>
      <c r="L1738" t="s">
        <v>1757</v>
      </c>
      <c r="M1738">
        <v>20839</v>
      </c>
      <c r="N1738">
        <v>3309</v>
      </c>
      <c r="O1738" t="s">
        <v>6944</v>
      </c>
      <c r="P1738">
        <v>0</v>
      </c>
      <c r="Q1738" t="s">
        <v>12005</v>
      </c>
      <c r="R1738" t="s">
        <v>12006</v>
      </c>
      <c r="S1738">
        <v>56</v>
      </c>
      <c r="T1738" t="s">
        <v>4989</v>
      </c>
      <c r="U1738" t="s">
        <v>4990</v>
      </c>
      <c r="V1738" t="s">
        <v>5900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4981</v>
      </c>
      <c r="B1739" t="s">
        <v>12007</v>
      </c>
      <c r="C1739">
        <v>148</v>
      </c>
      <c r="D1739">
        <v>128</v>
      </c>
      <c r="E1739">
        <v>0</v>
      </c>
      <c r="F1739">
        <v>754</v>
      </c>
      <c r="G1739" t="s">
        <v>8992</v>
      </c>
      <c r="H1739">
        <v>955</v>
      </c>
      <c r="I1739">
        <v>37036404</v>
      </c>
      <c r="J1739" t="s">
        <v>6134</v>
      </c>
      <c r="K1739" t="s">
        <v>7935</v>
      </c>
      <c r="L1739" t="s">
        <v>1758</v>
      </c>
      <c r="M1739">
        <v>44816</v>
      </c>
      <c r="N1739">
        <v>5404</v>
      </c>
      <c r="O1739" t="s">
        <v>8233</v>
      </c>
      <c r="P1739">
        <v>3</v>
      </c>
      <c r="Q1739" t="s">
        <v>12008</v>
      </c>
      <c r="R1739" t="s">
        <v>12009</v>
      </c>
      <c r="S1739">
        <v>259</v>
      </c>
      <c r="T1739" t="s">
        <v>4989</v>
      </c>
      <c r="U1739" t="s">
        <v>4990</v>
      </c>
      <c r="V1739" t="s">
        <v>4991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4981</v>
      </c>
      <c r="B1740" t="s">
        <v>9113</v>
      </c>
      <c r="C1740">
        <v>42</v>
      </c>
      <c r="D1740">
        <v>89</v>
      </c>
      <c r="E1740">
        <v>12</v>
      </c>
      <c r="F1740">
        <v>373</v>
      </c>
      <c r="G1740" t="s">
        <v>12010</v>
      </c>
      <c r="H1740">
        <v>1000</v>
      </c>
      <c r="I1740">
        <v>22359293</v>
      </c>
      <c r="J1740" t="s">
        <v>5621</v>
      </c>
      <c r="K1740" t="s">
        <v>5290</v>
      </c>
      <c r="L1740" t="s">
        <v>1759</v>
      </c>
      <c r="M1740">
        <v>16222</v>
      </c>
      <c r="N1740">
        <v>2056</v>
      </c>
      <c r="O1740" t="s">
        <v>12011</v>
      </c>
      <c r="P1740">
        <v>0</v>
      </c>
      <c r="Q1740" t="s">
        <v>12012</v>
      </c>
      <c r="R1740" t="s">
        <v>12013</v>
      </c>
      <c r="S1740">
        <v>39</v>
      </c>
      <c r="T1740" t="s">
        <v>4989</v>
      </c>
      <c r="U1740" t="s">
        <v>5006</v>
      </c>
      <c r="V1740" t="s">
        <v>5039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4981</v>
      </c>
      <c r="B1741" t="s">
        <v>5673</v>
      </c>
      <c r="C1741">
        <v>302</v>
      </c>
      <c r="D1741">
        <v>122</v>
      </c>
      <c r="E1741">
        <v>2000</v>
      </c>
      <c r="F1741">
        <v>1000</v>
      </c>
      <c r="G1741" t="s">
        <v>6066</v>
      </c>
      <c r="H1741">
        <v>2000</v>
      </c>
      <c r="I1741">
        <v>18593156</v>
      </c>
      <c r="J1741" t="s">
        <v>30</v>
      </c>
      <c r="K1741" t="s">
        <v>5971</v>
      </c>
      <c r="L1741" t="s">
        <v>1760</v>
      </c>
      <c r="M1741">
        <v>88682</v>
      </c>
      <c r="N1741">
        <v>6161</v>
      </c>
      <c r="O1741" t="s">
        <v>5322</v>
      </c>
      <c r="P1741">
        <v>1</v>
      </c>
      <c r="Q1741" t="s">
        <v>12014</v>
      </c>
      <c r="R1741" t="s">
        <v>12015</v>
      </c>
      <c r="S1741">
        <v>241</v>
      </c>
      <c r="T1741" t="s">
        <v>4989</v>
      </c>
      <c r="U1741" t="s">
        <v>4990</v>
      </c>
      <c r="V1741" t="s">
        <v>5452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4981</v>
      </c>
      <c r="B1742" t="s">
        <v>7751</v>
      </c>
      <c r="C1742">
        <v>181</v>
      </c>
      <c r="D1742">
        <v>113</v>
      </c>
      <c r="E1742">
        <v>0</v>
      </c>
      <c r="F1742">
        <v>89</v>
      </c>
      <c r="G1742" t="s">
        <v>12016</v>
      </c>
      <c r="H1742">
        <v>504</v>
      </c>
      <c r="J1742" t="s">
        <v>12017</v>
      </c>
      <c r="K1742" t="s">
        <v>12018</v>
      </c>
      <c r="L1742" t="s">
        <v>1761</v>
      </c>
      <c r="M1742">
        <v>71596</v>
      </c>
      <c r="N1742">
        <v>810</v>
      </c>
      <c r="O1742" t="s">
        <v>12019</v>
      </c>
      <c r="P1742">
        <v>0</v>
      </c>
      <c r="Q1742" t="s">
        <v>12020</v>
      </c>
      <c r="R1742" t="s">
        <v>12021</v>
      </c>
      <c r="S1742">
        <v>276</v>
      </c>
      <c r="T1742" t="s">
        <v>4989</v>
      </c>
      <c r="U1742" t="s">
        <v>4990</v>
      </c>
      <c r="V1742" t="s">
        <v>5452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4981</v>
      </c>
      <c r="B1743" t="s">
        <v>9901</v>
      </c>
      <c r="C1743">
        <v>64</v>
      </c>
      <c r="D1743">
        <v>99</v>
      </c>
      <c r="E1743">
        <v>71</v>
      </c>
      <c r="F1743">
        <v>584</v>
      </c>
      <c r="G1743" t="s">
        <v>7447</v>
      </c>
      <c r="H1743">
        <v>2000</v>
      </c>
      <c r="I1743">
        <v>16930185</v>
      </c>
      <c r="J1743" t="s">
        <v>6351</v>
      </c>
      <c r="K1743" t="s">
        <v>10129</v>
      </c>
      <c r="L1743" t="s">
        <v>1762</v>
      </c>
      <c r="M1743">
        <v>14315</v>
      </c>
      <c r="N1743">
        <v>4169</v>
      </c>
      <c r="O1743" t="s">
        <v>7875</v>
      </c>
      <c r="P1743">
        <v>2</v>
      </c>
      <c r="Q1743" t="s">
        <v>12022</v>
      </c>
      <c r="R1743" t="s">
        <v>12023</v>
      </c>
      <c r="S1743">
        <v>101</v>
      </c>
      <c r="T1743" t="s">
        <v>4989</v>
      </c>
      <c r="U1743" t="s">
        <v>5605</v>
      </c>
      <c r="V1743" t="s">
        <v>4991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4981</v>
      </c>
      <c r="B1744" t="s">
        <v>8474</v>
      </c>
      <c r="C1744">
        <v>154</v>
      </c>
      <c r="D1744">
        <v>99</v>
      </c>
      <c r="E1744">
        <v>265</v>
      </c>
      <c r="F1744">
        <v>265</v>
      </c>
      <c r="G1744" t="s">
        <v>5187</v>
      </c>
      <c r="H1744">
        <v>22000</v>
      </c>
      <c r="I1744">
        <v>63034755</v>
      </c>
      <c r="J1744" t="s">
        <v>22</v>
      </c>
      <c r="K1744" t="s">
        <v>5085</v>
      </c>
      <c r="L1744" t="s">
        <v>1763</v>
      </c>
      <c r="M1744">
        <v>16984</v>
      </c>
      <c r="N1744">
        <v>23562</v>
      </c>
      <c r="O1744" t="s">
        <v>8474</v>
      </c>
      <c r="P1744">
        <v>1</v>
      </c>
      <c r="Q1744" t="s">
        <v>12024</v>
      </c>
      <c r="R1744" t="s">
        <v>12025</v>
      </c>
      <c r="S1744">
        <v>96</v>
      </c>
      <c r="T1744" t="s">
        <v>4989</v>
      </c>
      <c r="U1744" t="s">
        <v>4990</v>
      </c>
      <c r="V1744" t="s">
        <v>5452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4981</v>
      </c>
      <c r="B1745" t="s">
        <v>12026</v>
      </c>
      <c r="C1745">
        <v>17</v>
      </c>
      <c r="D1745">
        <v>147</v>
      </c>
      <c r="E1745">
        <v>0</v>
      </c>
      <c r="F1745">
        <v>400</v>
      </c>
      <c r="G1745" t="s">
        <v>7913</v>
      </c>
      <c r="H1745">
        <v>18000</v>
      </c>
      <c r="I1745">
        <v>5899797</v>
      </c>
      <c r="J1745" t="s">
        <v>9772</v>
      </c>
      <c r="K1745" t="s">
        <v>6388</v>
      </c>
      <c r="L1745" t="s">
        <v>1764</v>
      </c>
      <c r="M1745">
        <v>9913</v>
      </c>
      <c r="N1745">
        <v>18855</v>
      </c>
      <c r="O1745" t="s">
        <v>5901</v>
      </c>
      <c r="P1745">
        <v>0</v>
      </c>
      <c r="Q1745" t="s">
        <v>12027</v>
      </c>
      <c r="R1745" t="s">
        <v>12028</v>
      </c>
      <c r="S1745">
        <v>51</v>
      </c>
      <c r="T1745" t="s">
        <v>4989</v>
      </c>
      <c r="U1745" t="s">
        <v>5006</v>
      </c>
      <c r="V1745" t="s">
        <v>5039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5588</v>
      </c>
      <c r="B1746" t="s">
        <v>7941</v>
      </c>
      <c r="C1746">
        <v>65</v>
      </c>
      <c r="D1746">
        <v>112</v>
      </c>
      <c r="E1746">
        <v>759</v>
      </c>
      <c r="F1746">
        <v>933</v>
      </c>
      <c r="G1746" t="s">
        <v>5987</v>
      </c>
      <c r="H1746">
        <v>11000</v>
      </c>
      <c r="I1746">
        <v>4554569</v>
      </c>
      <c r="J1746" t="s">
        <v>7045</v>
      </c>
      <c r="K1746" t="s">
        <v>6572</v>
      </c>
      <c r="L1746" t="s">
        <v>1765</v>
      </c>
      <c r="M1746">
        <v>8134</v>
      </c>
      <c r="N1746">
        <v>17873</v>
      </c>
      <c r="O1746" t="s">
        <v>7413</v>
      </c>
      <c r="P1746">
        <v>4</v>
      </c>
      <c r="Q1746" t="s">
        <v>12029</v>
      </c>
      <c r="R1746" t="s">
        <v>12030</v>
      </c>
      <c r="S1746">
        <v>123</v>
      </c>
      <c r="T1746" t="s">
        <v>4989</v>
      </c>
      <c r="U1746" t="s">
        <v>4990</v>
      </c>
      <c r="V1746" t="s">
        <v>5452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4981</v>
      </c>
      <c r="B1747" t="s">
        <v>12031</v>
      </c>
      <c r="C1747">
        <v>148</v>
      </c>
      <c r="D1747">
        <v>88</v>
      </c>
      <c r="E1747">
        <v>64</v>
      </c>
      <c r="F1747">
        <v>363</v>
      </c>
      <c r="G1747" t="s">
        <v>6305</v>
      </c>
      <c r="H1747">
        <v>1000</v>
      </c>
      <c r="I1747">
        <v>17016190</v>
      </c>
      <c r="J1747" t="s">
        <v>11447</v>
      </c>
      <c r="K1747" t="s">
        <v>5537</v>
      </c>
      <c r="L1747" t="s">
        <v>1766</v>
      </c>
      <c r="M1747">
        <v>28632</v>
      </c>
      <c r="N1747">
        <v>2567</v>
      </c>
      <c r="O1747" t="s">
        <v>12032</v>
      </c>
      <c r="P1747">
        <v>0</v>
      </c>
      <c r="Q1747" t="s">
        <v>12033</v>
      </c>
      <c r="R1747" t="s">
        <v>12034</v>
      </c>
      <c r="S1747">
        <v>214</v>
      </c>
      <c r="T1747" t="s">
        <v>4989</v>
      </c>
      <c r="U1747" t="s">
        <v>12035</v>
      </c>
      <c r="V1747" t="s">
        <v>5452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4981</v>
      </c>
      <c r="B1748" t="s">
        <v>12036</v>
      </c>
      <c r="C1748">
        <v>161</v>
      </c>
      <c r="D1748">
        <v>94</v>
      </c>
      <c r="E1748">
        <v>11</v>
      </c>
      <c r="F1748">
        <v>566</v>
      </c>
      <c r="G1748" t="s">
        <v>12037</v>
      </c>
      <c r="H1748">
        <v>1000</v>
      </c>
      <c r="I1748">
        <v>6301131</v>
      </c>
      <c r="J1748" t="s">
        <v>6779</v>
      </c>
      <c r="K1748" t="s">
        <v>7116</v>
      </c>
      <c r="L1748" t="s">
        <v>1767</v>
      </c>
      <c r="M1748">
        <v>92850</v>
      </c>
      <c r="N1748">
        <v>5085</v>
      </c>
      <c r="O1748" t="s">
        <v>12038</v>
      </c>
      <c r="P1748">
        <v>0</v>
      </c>
      <c r="Q1748" t="s">
        <v>12039</v>
      </c>
      <c r="R1748" t="s">
        <v>12040</v>
      </c>
      <c r="S1748">
        <v>263</v>
      </c>
      <c r="T1748" t="s">
        <v>4989</v>
      </c>
      <c r="U1748" t="s">
        <v>4990</v>
      </c>
      <c r="V1748" t="s">
        <v>5452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4981</v>
      </c>
      <c r="B1749" t="s">
        <v>6333</v>
      </c>
      <c r="C1749">
        <v>124</v>
      </c>
      <c r="D1749">
        <v>90</v>
      </c>
      <c r="E1749">
        <v>63</v>
      </c>
      <c r="F1749">
        <v>631</v>
      </c>
      <c r="G1749" t="s">
        <v>6604</v>
      </c>
      <c r="H1749">
        <v>49000</v>
      </c>
      <c r="I1749">
        <v>217350219</v>
      </c>
      <c r="J1749" t="s">
        <v>5034</v>
      </c>
      <c r="K1749" t="s">
        <v>5641</v>
      </c>
      <c r="L1749" t="s">
        <v>1768</v>
      </c>
      <c r="M1749">
        <v>260939</v>
      </c>
      <c r="N1749">
        <v>52970</v>
      </c>
      <c r="O1749" t="s">
        <v>12041</v>
      </c>
      <c r="P1749">
        <v>0</v>
      </c>
      <c r="Q1749" t="s">
        <v>12042</v>
      </c>
      <c r="R1749" t="s">
        <v>12043</v>
      </c>
      <c r="S1749">
        <v>244</v>
      </c>
      <c r="T1749" t="s">
        <v>4989</v>
      </c>
      <c r="U1749" t="s">
        <v>4990</v>
      </c>
      <c r="V1749" t="s">
        <v>5193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4981</v>
      </c>
      <c r="B1750" t="s">
        <v>7498</v>
      </c>
      <c r="C1750">
        <v>349</v>
      </c>
      <c r="D1750">
        <v>167</v>
      </c>
      <c r="E1750">
        <v>473</v>
      </c>
      <c r="F1750">
        <v>303</v>
      </c>
      <c r="G1750" t="s">
        <v>12044</v>
      </c>
      <c r="H1750">
        <v>559</v>
      </c>
      <c r="I1750">
        <v>161029270</v>
      </c>
      <c r="J1750" t="s">
        <v>12045</v>
      </c>
      <c r="K1750" t="s">
        <v>6734</v>
      </c>
      <c r="L1750" t="s">
        <v>1769</v>
      </c>
      <c r="M1750">
        <v>119928</v>
      </c>
      <c r="N1750">
        <v>2702</v>
      </c>
      <c r="O1750" t="s">
        <v>12046</v>
      </c>
      <c r="P1750">
        <v>0</v>
      </c>
      <c r="Q1750" t="s">
        <v>12047</v>
      </c>
      <c r="R1750" t="s">
        <v>12048</v>
      </c>
      <c r="S1750">
        <v>331</v>
      </c>
      <c r="T1750" t="s">
        <v>4989</v>
      </c>
      <c r="U1750" t="s">
        <v>4990</v>
      </c>
      <c r="V1750" t="s">
        <v>5452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4981</v>
      </c>
      <c r="B1751" t="s">
        <v>5287</v>
      </c>
      <c r="C1751">
        <v>148</v>
      </c>
      <c r="D1751">
        <v>118</v>
      </c>
      <c r="E1751">
        <v>14000</v>
      </c>
      <c r="F1751">
        <v>237</v>
      </c>
      <c r="G1751" t="s">
        <v>12049</v>
      </c>
      <c r="H1751">
        <v>11000</v>
      </c>
      <c r="I1751">
        <v>179870271</v>
      </c>
      <c r="J1751" t="s">
        <v>5067</v>
      </c>
      <c r="K1751" t="s">
        <v>5289</v>
      </c>
      <c r="L1751" t="s">
        <v>1770</v>
      </c>
      <c r="M1751">
        <v>329969</v>
      </c>
      <c r="N1751">
        <v>11898</v>
      </c>
      <c r="O1751" t="s">
        <v>11643</v>
      </c>
      <c r="P1751">
        <v>2</v>
      </c>
      <c r="Q1751" t="s">
        <v>12050</v>
      </c>
      <c r="R1751" t="s">
        <v>12051</v>
      </c>
      <c r="S1751">
        <v>524</v>
      </c>
      <c r="T1751" t="s">
        <v>4989</v>
      </c>
      <c r="U1751" t="s">
        <v>4990</v>
      </c>
      <c r="V1751" t="s">
        <v>5039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4981</v>
      </c>
      <c r="B1752" t="s">
        <v>12052</v>
      </c>
      <c r="C1752">
        <v>45</v>
      </c>
      <c r="D1752">
        <v>83</v>
      </c>
      <c r="E1752">
        <v>5</v>
      </c>
      <c r="F1752">
        <v>368</v>
      </c>
      <c r="G1752" t="s">
        <v>6746</v>
      </c>
      <c r="H1752">
        <v>971</v>
      </c>
      <c r="I1752">
        <v>100491683</v>
      </c>
      <c r="J1752" t="s">
        <v>12053</v>
      </c>
      <c r="K1752" t="s">
        <v>6871</v>
      </c>
      <c r="L1752" t="s">
        <v>1771</v>
      </c>
      <c r="M1752">
        <v>14005</v>
      </c>
      <c r="N1752">
        <v>3438</v>
      </c>
      <c r="O1752" t="s">
        <v>11559</v>
      </c>
      <c r="P1752">
        <v>0</v>
      </c>
      <c r="Q1752" t="s">
        <v>12054</v>
      </c>
      <c r="R1752" t="s">
        <v>12055</v>
      </c>
      <c r="S1752">
        <v>67</v>
      </c>
      <c r="T1752" t="s">
        <v>4989</v>
      </c>
      <c r="U1752" t="s">
        <v>4990</v>
      </c>
      <c r="V1752" t="s">
        <v>5193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4981</v>
      </c>
      <c r="B1753" t="s">
        <v>5765</v>
      </c>
      <c r="C1753">
        <v>133</v>
      </c>
      <c r="D1753">
        <v>104</v>
      </c>
      <c r="E1753">
        <v>93</v>
      </c>
      <c r="F1753">
        <v>878</v>
      </c>
      <c r="G1753" t="s">
        <v>8271</v>
      </c>
      <c r="H1753">
        <v>11000</v>
      </c>
      <c r="I1753">
        <v>74058698</v>
      </c>
      <c r="J1753" t="s">
        <v>6716</v>
      </c>
      <c r="K1753" t="s">
        <v>5351</v>
      </c>
      <c r="L1753" t="s">
        <v>1772</v>
      </c>
      <c r="M1753">
        <v>59232</v>
      </c>
      <c r="N1753">
        <v>17109</v>
      </c>
      <c r="O1753" t="s">
        <v>7130</v>
      </c>
      <c r="P1753">
        <v>0</v>
      </c>
      <c r="Q1753" t="s">
        <v>12056</v>
      </c>
      <c r="R1753" t="s">
        <v>12057</v>
      </c>
      <c r="S1753">
        <v>317</v>
      </c>
      <c r="T1753" t="s">
        <v>4989</v>
      </c>
      <c r="U1753" t="s">
        <v>4990</v>
      </c>
      <c r="V1753" t="s">
        <v>5452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4981</v>
      </c>
      <c r="B1754" t="s">
        <v>9540</v>
      </c>
      <c r="C1754">
        <v>87</v>
      </c>
      <c r="D1754">
        <v>110</v>
      </c>
      <c r="E1754">
        <v>350</v>
      </c>
      <c r="F1754">
        <v>83</v>
      </c>
      <c r="G1754" t="s">
        <v>11592</v>
      </c>
      <c r="H1754">
        <v>11000</v>
      </c>
      <c r="J1754" t="s">
        <v>12058</v>
      </c>
      <c r="K1754" t="s">
        <v>6921</v>
      </c>
      <c r="L1754" t="s">
        <v>1773</v>
      </c>
      <c r="M1754">
        <v>2167</v>
      </c>
      <c r="N1754">
        <v>11534</v>
      </c>
      <c r="O1754" t="s">
        <v>12059</v>
      </c>
      <c r="P1754">
        <v>3</v>
      </c>
      <c r="Q1754" t="s">
        <v>12060</v>
      </c>
      <c r="R1754" t="s">
        <v>12061</v>
      </c>
      <c r="S1754">
        <v>32</v>
      </c>
      <c r="T1754" t="s">
        <v>4989</v>
      </c>
      <c r="U1754" t="s">
        <v>5006</v>
      </c>
      <c r="V1754" t="s">
        <v>4991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4981</v>
      </c>
      <c r="B1755" t="s">
        <v>8951</v>
      </c>
      <c r="C1755">
        <v>178</v>
      </c>
      <c r="D1755">
        <v>102</v>
      </c>
      <c r="E1755">
        <v>0</v>
      </c>
      <c r="F1755">
        <v>876</v>
      </c>
      <c r="G1755" t="s">
        <v>5374</v>
      </c>
      <c r="H1755">
        <v>40000</v>
      </c>
      <c r="I1755">
        <v>55845943</v>
      </c>
      <c r="J1755" t="s">
        <v>5241</v>
      </c>
      <c r="K1755" t="s">
        <v>4995</v>
      </c>
      <c r="L1755" t="s">
        <v>1774</v>
      </c>
      <c r="M1755">
        <v>130094</v>
      </c>
      <c r="N1755">
        <v>46186</v>
      </c>
      <c r="O1755" t="s">
        <v>12062</v>
      </c>
      <c r="P1755">
        <v>1</v>
      </c>
      <c r="Q1755" t="s">
        <v>12063</v>
      </c>
      <c r="R1755" t="s">
        <v>12064</v>
      </c>
      <c r="S1755">
        <v>471</v>
      </c>
      <c r="T1755" t="s">
        <v>4989</v>
      </c>
      <c r="U1755" t="s">
        <v>4990</v>
      </c>
      <c r="V1755" t="s">
        <v>5452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4981</v>
      </c>
      <c r="B1756" t="s">
        <v>6049</v>
      </c>
      <c r="C1756">
        <v>233</v>
      </c>
      <c r="D1756">
        <v>131</v>
      </c>
      <c r="E1756">
        <v>323</v>
      </c>
      <c r="F1756">
        <v>541</v>
      </c>
      <c r="G1756" t="s">
        <v>5778</v>
      </c>
      <c r="H1756">
        <v>25000</v>
      </c>
      <c r="I1756">
        <v>81350242</v>
      </c>
      <c r="J1756" t="s">
        <v>5009</v>
      </c>
      <c r="K1756" t="s">
        <v>5049</v>
      </c>
      <c r="L1756" t="s">
        <v>1775</v>
      </c>
      <c r="M1756">
        <v>592582</v>
      </c>
      <c r="N1756">
        <v>40585</v>
      </c>
      <c r="O1756" t="s">
        <v>12065</v>
      </c>
      <c r="P1756">
        <v>0</v>
      </c>
      <c r="Q1756" t="s">
        <v>12066</v>
      </c>
      <c r="R1756" t="s">
        <v>12067</v>
      </c>
      <c r="S1756">
        <v>722</v>
      </c>
      <c r="T1756" t="s">
        <v>4989</v>
      </c>
      <c r="U1756" t="s">
        <v>4990</v>
      </c>
      <c r="V1756" t="s">
        <v>5452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4981</v>
      </c>
      <c r="B1757" t="s">
        <v>11307</v>
      </c>
      <c r="C1757">
        <v>173</v>
      </c>
      <c r="D1757">
        <v>101</v>
      </c>
      <c r="E1757">
        <v>136</v>
      </c>
      <c r="F1757">
        <v>526</v>
      </c>
      <c r="G1757" t="s">
        <v>8593</v>
      </c>
      <c r="H1757">
        <v>833</v>
      </c>
      <c r="I1757">
        <v>67266300</v>
      </c>
      <c r="J1757" t="s">
        <v>22</v>
      </c>
      <c r="K1757" t="s">
        <v>5485</v>
      </c>
      <c r="L1757" t="s">
        <v>1776</v>
      </c>
      <c r="M1757">
        <v>195255</v>
      </c>
      <c r="N1757">
        <v>3400</v>
      </c>
      <c r="O1757" t="s">
        <v>6512</v>
      </c>
      <c r="P1757">
        <v>1</v>
      </c>
      <c r="Q1757" t="s">
        <v>12068</v>
      </c>
      <c r="R1757" t="s">
        <v>12069</v>
      </c>
      <c r="S1757">
        <v>170</v>
      </c>
      <c r="T1757" t="s">
        <v>4989</v>
      </c>
      <c r="U1757" t="s">
        <v>5605</v>
      </c>
      <c r="V1757" t="s">
        <v>5452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4981</v>
      </c>
      <c r="B1758" t="s">
        <v>6408</v>
      </c>
      <c r="C1758">
        <v>426</v>
      </c>
      <c r="D1758">
        <v>130</v>
      </c>
      <c r="E1758">
        <v>285</v>
      </c>
      <c r="F1758">
        <v>767</v>
      </c>
      <c r="G1758" t="s">
        <v>5008</v>
      </c>
      <c r="H1758">
        <v>33000</v>
      </c>
      <c r="I1758">
        <v>70235322</v>
      </c>
      <c r="J1758" t="s">
        <v>7481</v>
      </c>
      <c r="K1758" t="s">
        <v>8398</v>
      </c>
      <c r="L1758" t="s">
        <v>1777</v>
      </c>
      <c r="M1758">
        <v>182983</v>
      </c>
      <c r="N1758">
        <v>57308</v>
      </c>
      <c r="O1758" t="s">
        <v>12070</v>
      </c>
      <c r="P1758">
        <v>4</v>
      </c>
      <c r="Q1758" t="s">
        <v>12071</v>
      </c>
      <c r="R1758" t="s">
        <v>12072</v>
      </c>
      <c r="S1758">
        <v>374</v>
      </c>
      <c r="T1758" t="s">
        <v>4989</v>
      </c>
      <c r="U1758" t="s">
        <v>4990</v>
      </c>
      <c r="V1758" t="s">
        <v>5452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4981</v>
      </c>
      <c r="B1759" t="s">
        <v>5849</v>
      </c>
      <c r="C1759">
        <v>210</v>
      </c>
      <c r="D1759">
        <v>120</v>
      </c>
      <c r="E1759">
        <v>0</v>
      </c>
      <c r="F1759">
        <v>210</v>
      </c>
      <c r="G1759" t="s">
        <v>6735</v>
      </c>
      <c r="H1759">
        <v>579</v>
      </c>
      <c r="I1759">
        <v>7443007</v>
      </c>
      <c r="J1759" t="s">
        <v>9429</v>
      </c>
      <c r="K1759" t="s">
        <v>6959</v>
      </c>
      <c r="L1759" t="s">
        <v>1778</v>
      </c>
      <c r="M1759">
        <v>24663</v>
      </c>
      <c r="N1759">
        <v>1500</v>
      </c>
      <c r="O1759" t="s">
        <v>12073</v>
      </c>
      <c r="P1759">
        <v>12</v>
      </c>
      <c r="Q1759" t="s">
        <v>12074</v>
      </c>
      <c r="R1759" t="s">
        <v>12075</v>
      </c>
      <c r="S1759">
        <v>71</v>
      </c>
      <c r="T1759" t="s">
        <v>4989</v>
      </c>
      <c r="U1759" t="s">
        <v>4990</v>
      </c>
      <c r="V1759" t="s">
        <v>5452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4981</v>
      </c>
      <c r="B1760" t="s">
        <v>11833</v>
      </c>
      <c r="C1760">
        <v>129</v>
      </c>
      <c r="D1760">
        <v>135</v>
      </c>
      <c r="E1760">
        <v>149</v>
      </c>
      <c r="F1760">
        <v>250</v>
      </c>
      <c r="G1760" t="s">
        <v>6177</v>
      </c>
      <c r="H1760">
        <v>639</v>
      </c>
      <c r="I1760">
        <v>64371181</v>
      </c>
      <c r="J1760" t="s">
        <v>8407</v>
      </c>
      <c r="K1760" t="s">
        <v>12076</v>
      </c>
      <c r="L1760" t="s">
        <v>1779</v>
      </c>
      <c r="M1760">
        <v>36636</v>
      </c>
      <c r="N1760">
        <v>1845</v>
      </c>
      <c r="O1760" t="s">
        <v>12077</v>
      </c>
      <c r="P1760">
        <v>0</v>
      </c>
      <c r="Q1760" t="s">
        <v>12078</v>
      </c>
      <c r="R1760" t="s">
        <v>12079</v>
      </c>
      <c r="S1760">
        <v>289</v>
      </c>
      <c r="T1760" t="s">
        <v>4989</v>
      </c>
      <c r="U1760" t="s">
        <v>4990</v>
      </c>
      <c r="V1760" t="s">
        <v>5039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4981</v>
      </c>
      <c r="B1761" t="s">
        <v>5053</v>
      </c>
      <c r="C1761">
        <v>287</v>
      </c>
      <c r="D1761">
        <v>110</v>
      </c>
      <c r="E1761">
        <v>0</v>
      </c>
      <c r="F1761">
        <v>1000</v>
      </c>
      <c r="G1761" t="s">
        <v>8526</v>
      </c>
      <c r="H1761">
        <v>3000</v>
      </c>
      <c r="I1761">
        <v>58885635</v>
      </c>
      <c r="J1761" t="s">
        <v>8952</v>
      </c>
      <c r="K1761" t="s">
        <v>5755</v>
      </c>
      <c r="L1761" t="s">
        <v>1780</v>
      </c>
      <c r="M1761">
        <v>194422</v>
      </c>
      <c r="N1761">
        <v>10438</v>
      </c>
      <c r="O1761" t="s">
        <v>6235</v>
      </c>
      <c r="P1761">
        <v>0</v>
      </c>
      <c r="Q1761" t="s">
        <v>12080</v>
      </c>
      <c r="R1761" t="s">
        <v>12081</v>
      </c>
      <c r="S1761">
        <v>1057</v>
      </c>
      <c r="T1761" t="s">
        <v>4989</v>
      </c>
      <c r="U1761" t="s">
        <v>4990</v>
      </c>
      <c r="V1761" t="s">
        <v>5452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4981</v>
      </c>
      <c r="B1762" t="s">
        <v>7110</v>
      </c>
      <c r="C1762">
        <v>108</v>
      </c>
      <c r="D1762">
        <v>103</v>
      </c>
      <c r="E1762">
        <v>163</v>
      </c>
      <c r="F1762">
        <v>968</v>
      </c>
      <c r="G1762" t="s">
        <v>5157</v>
      </c>
      <c r="H1762">
        <v>11000</v>
      </c>
      <c r="I1762">
        <v>60400856</v>
      </c>
      <c r="J1762" t="s">
        <v>6351</v>
      </c>
      <c r="K1762" t="s">
        <v>5516</v>
      </c>
      <c r="L1762" t="s">
        <v>1781</v>
      </c>
      <c r="M1762">
        <v>61317</v>
      </c>
      <c r="N1762">
        <v>17533</v>
      </c>
      <c r="O1762" t="s">
        <v>12082</v>
      </c>
      <c r="P1762">
        <v>2</v>
      </c>
      <c r="Q1762" t="s">
        <v>12083</v>
      </c>
      <c r="R1762" t="s">
        <v>12084</v>
      </c>
      <c r="S1762">
        <v>229</v>
      </c>
      <c r="T1762" t="s">
        <v>4989</v>
      </c>
      <c r="U1762" t="s">
        <v>5605</v>
      </c>
      <c r="V1762" t="s">
        <v>4991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4981</v>
      </c>
      <c r="B1763" t="s">
        <v>12085</v>
      </c>
      <c r="C1763">
        <v>62</v>
      </c>
      <c r="D1763">
        <v>115</v>
      </c>
      <c r="E1763">
        <v>21</v>
      </c>
      <c r="F1763">
        <v>47</v>
      </c>
      <c r="G1763" t="s">
        <v>12086</v>
      </c>
      <c r="H1763">
        <v>173</v>
      </c>
      <c r="J1763" t="s">
        <v>12087</v>
      </c>
      <c r="K1763" t="s">
        <v>12088</v>
      </c>
      <c r="L1763" t="s">
        <v>1782</v>
      </c>
      <c r="M1763">
        <v>8227</v>
      </c>
      <c r="N1763">
        <v>386</v>
      </c>
      <c r="O1763" t="s">
        <v>12089</v>
      </c>
      <c r="P1763">
        <v>0</v>
      </c>
      <c r="Q1763" t="s">
        <v>12090</v>
      </c>
      <c r="R1763" t="s">
        <v>12091</v>
      </c>
      <c r="S1763">
        <v>28</v>
      </c>
      <c r="T1763" t="s">
        <v>5529</v>
      </c>
      <c r="U1763" t="s">
        <v>5530</v>
      </c>
      <c r="V1763" t="s">
        <v>8895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4981</v>
      </c>
      <c r="B1764" t="s">
        <v>9329</v>
      </c>
      <c r="C1764">
        <v>220</v>
      </c>
      <c r="D1764">
        <v>110</v>
      </c>
      <c r="E1764">
        <v>0</v>
      </c>
      <c r="F1764">
        <v>327</v>
      </c>
      <c r="G1764" t="s">
        <v>8214</v>
      </c>
      <c r="H1764">
        <v>13000</v>
      </c>
      <c r="I1764">
        <v>52353636</v>
      </c>
      <c r="J1764" t="s">
        <v>7045</v>
      </c>
      <c r="K1764" t="s">
        <v>5420</v>
      </c>
      <c r="L1764" t="s">
        <v>1783</v>
      </c>
      <c r="M1764">
        <v>209133</v>
      </c>
      <c r="N1764">
        <v>14609</v>
      </c>
      <c r="O1764" t="s">
        <v>8826</v>
      </c>
      <c r="P1764">
        <v>1</v>
      </c>
      <c r="Q1764" t="s">
        <v>12092</v>
      </c>
      <c r="R1764" t="s">
        <v>12093</v>
      </c>
      <c r="S1764">
        <v>962</v>
      </c>
      <c r="T1764" t="s">
        <v>4989</v>
      </c>
      <c r="U1764" t="s">
        <v>4990</v>
      </c>
      <c r="V1764" t="s">
        <v>5452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4981</v>
      </c>
      <c r="B1765" t="s">
        <v>6139</v>
      </c>
      <c r="C1765">
        <v>136</v>
      </c>
      <c r="D1765">
        <v>91</v>
      </c>
      <c r="E1765">
        <v>446</v>
      </c>
      <c r="F1765">
        <v>660</v>
      </c>
      <c r="G1765" t="s">
        <v>12094</v>
      </c>
      <c r="H1765">
        <v>1000</v>
      </c>
      <c r="I1765">
        <v>51475962</v>
      </c>
      <c r="J1765" t="s">
        <v>5675</v>
      </c>
      <c r="K1765" t="s">
        <v>9824</v>
      </c>
      <c r="L1765" t="s">
        <v>1784</v>
      </c>
      <c r="M1765">
        <v>177828</v>
      </c>
      <c r="N1765">
        <v>3969</v>
      </c>
      <c r="O1765" t="s">
        <v>6484</v>
      </c>
      <c r="P1765">
        <v>0</v>
      </c>
      <c r="Q1765" t="s">
        <v>12095</v>
      </c>
      <c r="R1765" t="s">
        <v>12096</v>
      </c>
      <c r="S1765">
        <v>714</v>
      </c>
      <c r="T1765" t="s">
        <v>4989</v>
      </c>
      <c r="U1765" t="s">
        <v>4990</v>
      </c>
      <c r="V1765" t="s">
        <v>5452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4981</v>
      </c>
      <c r="B1766" t="s">
        <v>5551</v>
      </c>
      <c r="C1766">
        <v>222</v>
      </c>
      <c r="D1766">
        <v>105</v>
      </c>
      <c r="E1766">
        <v>226</v>
      </c>
      <c r="F1766">
        <v>966</v>
      </c>
      <c r="G1766" t="s">
        <v>5351</v>
      </c>
      <c r="H1766">
        <v>22000</v>
      </c>
      <c r="I1766">
        <v>63910583</v>
      </c>
      <c r="J1766" t="s">
        <v>6351</v>
      </c>
      <c r="K1766" t="s">
        <v>6404</v>
      </c>
      <c r="L1766" t="s">
        <v>1785</v>
      </c>
      <c r="M1766">
        <v>106755</v>
      </c>
      <c r="N1766">
        <v>35694</v>
      </c>
      <c r="O1766" t="s">
        <v>8148</v>
      </c>
      <c r="P1766">
        <v>2</v>
      </c>
      <c r="Q1766" t="s">
        <v>12097</v>
      </c>
      <c r="R1766" t="s">
        <v>12098</v>
      </c>
      <c r="S1766">
        <v>173</v>
      </c>
      <c r="T1766" t="s">
        <v>4989</v>
      </c>
      <c r="U1766" t="s">
        <v>4990</v>
      </c>
      <c r="V1766" t="s">
        <v>4991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4981</v>
      </c>
      <c r="B1767" t="s">
        <v>9933</v>
      </c>
      <c r="C1767">
        <v>112</v>
      </c>
      <c r="D1767">
        <v>127</v>
      </c>
      <c r="E1767">
        <v>46</v>
      </c>
      <c r="F1767">
        <v>244</v>
      </c>
      <c r="G1767" t="s">
        <v>12099</v>
      </c>
      <c r="H1767">
        <v>844</v>
      </c>
      <c r="I1767">
        <v>62300000</v>
      </c>
      <c r="J1767" t="s">
        <v>5001</v>
      </c>
      <c r="K1767" t="s">
        <v>5759</v>
      </c>
      <c r="L1767" t="s">
        <v>1786</v>
      </c>
      <c r="M1767">
        <v>72085</v>
      </c>
      <c r="N1767">
        <v>2118</v>
      </c>
      <c r="O1767" t="s">
        <v>5872</v>
      </c>
      <c r="P1767">
        <v>1</v>
      </c>
      <c r="Q1767" t="s">
        <v>12100</v>
      </c>
      <c r="R1767" t="s">
        <v>12101</v>
      </c>
      <c r="S1767">
        <v>263</v>
      </c>
      <c r="T1767" t="s">
        <v>4989</v>
      </c>
      <c r="U1767" t="s">
        <v>5006</v>
      </c>
      <c r="V1767" t="s">
        <v>5039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4981</v>
      </c>
      <c r="B1768" t="s">
        <v>6349</v>
      </c>
      <c r="C1768">
        <v>122</v>
      </c>
      <c r="D1768">
        <v>82</v>
      </c>
      <c r="E1768">
        <v>23</v>
      </c>
      <c r="F1768">
        <v>6</v>
      </c>
      <c r="G1768" t="s">
        <v>12102</v>
      </c>
      <c r="H1768">
        <v>11</v>
      </c>
      <c r="I1768">
        <v>49968653</v>
      </c>
      <c r="J1768" t="s">
        <v>6351</v>
      </c>
      <c r="K1768" t="s">
        <v>12103</v>
      </c>
      <c r="L1768" t="s">
        <v>1787</v>
      </c>
      <c r="M1768">
        <v>85423</v>
      </c>
      <c r="N1768">
        <v>37</v>
      </c>
      <c r="O1768" t="s">
        <v>12104</v>
      </c>
      <c r="P1768">
        <v>0</v>
      </c>
      <c r="Q1768" t="s">
        <v>12105</v>
      </c>
      <c r="R1768" t="s">
        <v>12106</v>
      </c>
      <c r="S1768">
        <v>374</v>
      </c>
      <c r="T1768" t="s">
        <v>4989</v>
      </c>
      <c r="U1768" t="s">
        <v>4990</v>
      </c>
      <c r="V1768" t="s">
        <v>4991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4981</v>
      </c>
      <c r="B1769" t="s">
        <v>6465</v>
      </c>
      <c r="C1769">
        <v>62</v>
      </c>
      <c r="D1769">
        <v>99</v>
      </c>
      <c r="E1769">
        <v>0</v>
      </c>
      <c r="F1769">
        <v>186</v>
      </c>
      <c r="G1769" t="s">
        <v>6845</v>
      </c>
      <c r="H1769">
        <v>664</v>
      </c>
      <c r="I1769">
        <v>44450000</v>
      </c>
      <c r="J1769" t="s">
        <v>6122</v>
      </c>
      <c r="K1769" t="s">
        <v>12107</v>
      </c>
      <c r="L1769" t="s">
        <v>1788</v>
      </c>
      <c r="M1769">
        <v>44394</v>
      </c>
      <c r="N1769">
        <v>2010</v>
      </c>
      <c r="O1769" t="s">
        <v>12108</v>
      </c>
      <c r="P1769">
        <v>1</v>
      </c>
      <c r="Q1769" t="s">
        <v>12109</v>
      </c>
      <c r="R1769" t="s">
        <v>12110</v>
      </c>
      <c r="S1769">
        <v>115</v>
      </c>
      <c r="T1769" t="s">
        <v>4989</v>
      </c>
      <c r="U1769" t="s">
        <v>5185</v>
      </c>
      <c r="V1769" t="s">
        <v>5452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4981</v>
      </c>
      <c r="B1770" t="s">
        <v>6705</v>
      </c>
      <c r="C1770">
        <v>135</v>
      </c>
      <c r="D1770">
        <v>90</v>
      </c>
      <c r="E1770">
        <v>0</v>
      </c>
      <c r="F1770">
        <v>8000</v>
      </c>
      <c r="G1770" t="s">
        <v>5150</v>
      </c>
      <c r="H1770">
        <v>14000</v>
      </c>
      <c r="I1770">
        <v>45162741</v>
      </c>
      <c r="J1770" t="s">
        <v>22</v>
      </c>
      <c r="K1770" t="s">
        <v>6592</v>
      </c>
      <c r="L1770" t="s">
        <v>1789</v>
      </c>
      <c r="M1770">
        <v>201084</v>
      </c>
      <c r="N1770">
        <v>34565</v>
      </c>
      <c r="O1770" t="s">
        <v>6000</v>
      </c>
      <c r="P1770">
        <v>0</v>
      </c>
      <c r="Q1770" t="s">
        <v>12111</v>
      </c>
      <c r="R1770" t="s">
        <v>12112</v>
      </c>
      <c r="S1770">
        <v>523</v>
      </c>
      <c r="T1770" t="s">
        <v>4989</v>
      </c>
      <c r="U1770" t="s">
        <v>5605</v>
      </c>
      <c r="V1770" t="s">
        <v>4991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4981</v>
      </c>
      <c r="B1771" t="s">
        <v>11109</v>
      </c>
      <c r="C1771">
        <v>184</v>
      </c>
      <c r="D1771">
        <v>115</v>
      </c>
      <c r="E1771">
        <v>529</v>
      </c>
      <c r="F1771">
        <v>325</v>
      </c>
      <c r="G1771" t="s">
        <v>12113</v>
      </c>
      <c r="H1771">
        <v>576</v>
      </c>
      <c r="I1771">
        <v>71346930</v>
      </c>
      <c r="J1771" t="s">
        <v>12114</v>
      </c>
      <c r="K1771" t="s">
        <v>12115</v>
      </c>
      <c r="L1771" t="s">
        <v>1790</v>
      </c>
      <c r="M1771">
        <v>78008</v>
      </c>
      <c r="N1771">
        <v>1554</v>
      </c>
      <c r="O1771" t="s">
        <v>12116</v>
      </c>
      <c r="P1771">
        <v>0</v>
      </c>
      <c r="Q1771" t="s">
        <v>12117</v>
      </c>
      <c r="R1771" t="s">
        <v>12118</v>
      </c>
      <c r="S1771">
        <v>160</v>
      </c>
      <c r="T1771" t="s">
        <v>4989</v>
      </c>
      <c r="U1771" t="s">
        <v>4990</v>
      </c>
      <c r="V1771" t="s">
        <v>4991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4981</v>
      </c>
      <c r="B1772" t="s">
        <v>8280</v>
      </c>
      <c r="C1772">
        <v>36</v>
      </c>
      <c r="D1772">
        <v>96</v>
      </c>
      <c r="E1772">
        <v>197</v>
      </c>
      <c r="F1772">
        <v>115</v>
      </c>
      <c r="G1772" t="s">
        <v>12119</v>
      </c>
      <c r="H1772">
        <v>580</v>
      </c>
      <c r="I1772">
        <v>39514713</v>
      </c>
      <c r="J1772" t="s">
        <v>5393</v>
      </c>
      <c r="K1772" t="s">
        <v>8012</v>
      </c>
      <c r="L1772" t="s">
        <v>1791</v>
      </c>
      <c r="M1772">
        <v>60494</v>
      </c>
      <c r="N1772">
        <v>1275</v>
      </c>
      <c r="O1772" t="s">
        <v>12120</v>
      </c>
      <c r="P1772">
        <v>0</v>
      </c>
      <c r="Q1772" t="s">
        <v>12121</v>
      </c>
      <c r="R1772" t="s">
        <v>12122</v>
      </c>
      <c r="S1772">
        <v>132</v>
      </c>
      <c r="T1772" t="s">
        <v>4989</v>
      </c>
      <c r="U1772" t="s">
        <v>4990</v>
      </c>
      <c r="V1772" t="s">
        <v>5039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4981</v>
      </c>
      <c r="B1773" t="s">
        <v>10772</v>
      </c>
      <c r="C1773">
        <v>171</v>
      </c>
      <c r="D1773">
        <v>104</v>
      </c>
      <c r="E1773">
        <v>96</v>
      </c>
      <c r="F1773">
        <v>559</v>
      </c>
      <c r="G1773" t="s">
        <v>12123</v>
      </c>
      <c r="H1773">
        <v>943</v>
      </c>
      <c r="I1773">
        <v>43097652</v>
      </c>
      <c r="J1773" t="s">
        <v>6134</v>
      </c>
      <c r="K1773" t="s">
        <v>5670</v>
      </c>
      <c r="L1773" t="s">
        <v>1792</v>
      </c>
      <c r="M1773">
        <v>59068</v>
      </c>
      <c r="N1773">
        <v>3497</v>
      </c>
      <c r="O1773" t="s">
        <v>7714</v>
      </c>
      <c r="P1773">
        <v>2</v>
      </c>
      <c r="Q1773" t="s">
        <v>12124</v>
      </c>
      <c r="R1773" t="s">
        <v>12125</v>
      </c>
      <c r="S1773">
        <v>128</v>
      </c>
      <c r="T1773" t="s">
        <v>4989</v>
      </c>
      <c r="U1773" t="s">
        <v>4990</v>
      </c>
      <c r="V1773" t="s">
        <v>5039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4981</v>
      </c>
      <c r="B1774" t="s">
        <v>5542</v>
      </c>
      <c r="C1774">
        <v>447</v>
      </c>
      <c r="D1774">
        <v>117</v>
      </c>
      <c r="E1774">
        <v>905</v>
      </c>
      <c r="F1774">
        <v>385</v>
      </c>
      <c r="G1774" t="s">
        <v>12126</v>
      </c>
      <c r="H1774">
        <v>553</v>
      </c>
      <c r="I1774">
        <v>48043505</v>
      </c>
      <c r="J1774" t="s">
        <v>6725</v>
      </c>
      <c r="K1774" t="s">
        <v>12127</v>
      </c>
      <c r="L1774" t="s">
        <v>1793</v>
      </c>
      <c r="M1774">
        <v>435864</v>
      </c>
      <c r="N1774">
        <v>2357</v>
      </c>
      <c r="O1774" t="s">
        <v>6399</v>
      </c>
      <c r="P1774">
        <v>1</v>
      </c>
      <c r="Q1774" t="s">
        <v>12128</v>
      </c>
      <c r="R1774" t="s">
        <v>12129</v>
      </c>
      <c r="S1774">
        <v>801</v>
      </c>
      <c r="T1774" t="s">
        <v>4989</v>
      </c>
      <c r="U1774" t="s">
        <v>5006</v>
      </c>
      <c r="V1774" t="s">
        <v>5452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4981</v>
      </c>
      <c r="B1775" t="s">
        <v>8397</v>
      </c>
      <c r="C1775">
        <v>220</v>
      </c>
      <c r="D1775">
        <v>83</v>
      </c>
      <c r="E1775">
        <v>181</v>
      </c>
      <c r="F1775">
        <v>459</v>
      </c>
      <c r="G1775" t="s">
        <v>12130</v>
      </c>
      <c r="H1775">
        <v>731</v>
      </c>
      <c r="I1775">
        <v>37053924</v>
      </c>
      <c r="J1775" t="s">
        <v>6409</v>
      </c>
      <c r="K1775" t="s">
        <v>8342</v>
      </c>
      <c r="L1775" t="s">
        <v>1794</v>
      </c>
      <c r="M1775">
        <v>77935</v>
      </c>
      <c r="N1775">
        <v>1987</v>
      </c>
      <c r="O1775" t="s">
        <v>8218</v>
      </c>
      <c r="P1775">
        <v>3</v>
      </c>
      <c r="Q1775" t="s">
        <v>12131</v>
      </c>
      <c r="R1775" t="s">
        <v>12132</v>
      </c>
      <c r="S1775">
        <v>122</v>
      </c>
      <c r="T1775" t="s">
        <v>4989</v>
      </c>
      <c r="U1775" t="s">
        <v>5605</v>
      </c>
      <c r="V1775" t="s">
        <v>5452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4981</v>
      </c>
      <c r="B1776" t="s">
        <v>9410</v>
      </c>
      <c r="C1776">
        <v>122</v>
      </c>
      <c r="D1776">
        <v>99</v>
      </c>
      <c r="E1776">
        <v>71</v>
      </c>
      <c r="F1776">
        <v>1000</v>
      </c>
      <c r="G1776" t="s">
        <v>9070</v>
      </c>
      <c r="H1776">
        <v>18000</v>
      </c>
      <c r="I1776">
        <v>33000377</v>
      </c>
      <c r="J1776" t="s">
        <v>12133</v>
      </c>
      <c r="K1776" t="s">
        <v>5500</v>
      </c>
      <c r="L1776" t="s">
        <v>1795</v>
      </c>
      <c r="M1776">
        <v>27378</v>
      </c>
      <c r="N1776">
        <v>23344</v>
      </c>
      <c r="O1776" t="s">
        <v>12134</v>
      </c>
      <c r="P1776">
        <v>0</v>
      </c>
      <c r="Q1776" t="s">
        <v>12135</v>
      </c>
      <c r="R1776" t="s">
        <v>12136</v>
      </c>
      <c r="S1776">
        <v>365</v>
      </c>
      <c r="T1776" t="s">
        <v>4989</v>
      </c>
      <c r="U1776" t="s">
        <v>4990</v>
      </c>
      <c r="V1776" t="s">
        <v>5452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4981</v>
      </c>
      <c r="B1777" t="s">
        <v>12137</v>
      </c>
      <c r="C1777">
        <v>119</v>
      </c>
      <c r="D1777">
        <v>81</v>
      </c>
      <c r="E1777">
        <v>44</v>
      </c>
      <c r="F1777">
        <v>3000</v>
      </c>
      <c r="G1777" t="s">
        <v>5395</v>
      </c>
      <c r="H1777">
        <v>35000</v>
      </c>
      <c r="I1777">
        <v>66950483</v>
      </c>
      <c r="J1777" t="s">
        <v>7473</v>
      </c>
      <c r="K1777" t="s">
        <v>6752</v>
      </c>
      <c r="L1777" t="s">
        <v>1796</v>
      </c>
      <c r="M1777">
        <v>29738</v>
      </c>
      <c r="N1777">
        <v>47677</v>
      </c>
      <c r="O1777" t="s">
        <v>5591</v>
      </c>
      <c r="P1777">
        <v>6</v>
      </c>
      <c r="Q1777" t="s">
        <v>12138</v>
      </c>
      <c r="R1777" t="s">
        <v>12139</v>
      </c>
      <c r="S1777">
        <v>85</v>
      </c>
      <c r="T1777" t="s">
        <v>4989</v>
      </c>
      <c r="U1777" t="s">
        <v>4990</v>
      </c>
      <c r="V1777" t="s">
        <v>5039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4981</v>
      </c>
      <c r="B1778" t="s">
        <v>5748</v>
      </c>
      <c r="C1778">
        <v>177</v>
      </c>
      <c r="D1778">
        <v>135</v>
      </c>
      <c r="E1778">
        <v>456</v>
      </c>
      <c r="F1778">
        <v>241</v>
      </c>
      <c r="G1778" t="s">
        <v>11635</v>
      </c>
      <c r="H1778">
        <v>422</v>
      </c>
      <c r="I1778">
        <v>38372662</v>
      </c>
      <c r="J1778" t="s">
        <v>5140</v>
      </c>
      <c r="K1778" t="s">
        <v>12140</v>
      </c>
      <c r="L1778" t="s">
        <v>1797</v>
      </c>
      <c r="M1778">
        <v>193455</v>
      </c>
      <c r="N1778">
        <v>1083</v>
      </c>
      <c r="O1778" t="s">
        <v>12141</v>
      </c>
      <c r="P1778">
        <v>2</v>
      </c>
      <c r="Q1778" t="s">
        <v>12142</v>
      </c>
      <c r="R1778" t="s">
        <v>12143</v>
      </c>
      <c r="S1778">
        <v>1058</v>
      </c>
      <c r="T1778" t="s">
        <v>4989</v>
      </c>
      <c r="U1778" t="s">
        <v>6174</v>
      </c>
      <c r="V1778" t="s">
        <v>5039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4981</v>
      </c>
      <c r="B1779" t="s">
        <v>5117</v>
      </c>
      <c r="C1779">
        <v>302</v>
      </c>
      <c r="D1779">
        <v>117</v>
      </c>
      <c r="E1779">
        <v>0</v>
      </c>
      <c r="F1779">
        <v>521</v>
      </c>
      <c r="G1779" t="s">
        <v>12144</v>
      </c>
      <c r="H1779">
        <v>11000</v>
      </c>
      <c r="I1779">
        <v>27000000</v>
      </c>
      <c r="J1779" t="s">
        <v>7391</v>
      </c>
      <c r="K1779" t="s">
        <v>5289</v>
      </c>
      <c r="L1779" t="s">
        <v>1798</v>
      </c>
      <c r="M1779">
        <v>461609</v>
      </c>
      <c r="N1779">
        <v>13877</v>
      </c>
      <c r="O1779" t="s">
        <v>9326</v>
      </c>
      <c r="P1779">
        <v>2</v>
      </c>
      <c r="Q1779" t="s">
        <v>12145</v>
      </c>
      <c r="R1779" t="s">
        <v>12146</v>
      </c>
      <c r="S1779">
        <v>1168</v>
      </c>
      <c r="T1779" t="s">
        <v>4989</v>
      </c>
      <c r="U1779" t="s">
        <v>4990</v>
      </c>
      <c r="V1779" t="s">
        <v>5452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4981</v>
      </c>
      <c r="B1780" t="s">
        <v>7843</v>
      </c>
      <c r="C1780">
        <v>44</v>
      </c>
      <c r="D1780">
        <v>139</v>
      </c>
      <c r="E1780">
        <v>105</v>
      </c>
      <c r="F1780">
        <v>902</v>
      </c>
      <c r="G1780" t="s">
        <v>5537</v>
      </c>
      <c r="H1780">
        <v>14000</v>
      </c>
      <c r="I1780">
        <v>31600000</v>
      </c>
      <c r="J1780" t="s">
        <v>12147</v>
      </c>
      <c r="K1780" t="s">
        <v>5152</v>
      </c>
      <c r="L1780" t="s">
        <v>1799</v>
      </c>
      <c r="M1780">
        <v>34427</v>
      </c>
      <c r="N1780">
        <v>16125</v>
      </c>
      <c r="O1780" t="s">
        <v>9645</v>
      </c>
      <c r="P1780">
        <v>1</v>
      </c>
      <c r="Q1780" t="s">
        <v>12148</v>
      </c>
      <c r="R1780" t="s">
        <v>12149</v>
      </c>
      <c r="S1780">
        <v>126</v>
      </c>
      <c r="T1780" t="s">
        <v>4989</v>
      </c>
      <c r="U1780" t="s">
        <v>4990</v>
      </c>
      <c r="V1780" t="s">
        <v>5452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4981</v>
      </c>
      <c r="B1781" t="s">
        <v>5235</v>
      </c>
      <c r="C1781">
        <v>211</v>
      </c>
      <c r="D1781">
        <v>123</v>
      </c>
      <c r="E1781">
        <v>368</v>
      </c>
      <c r="F1781">
        <v>114</v>
      </c>
      <c r="G1781" t="s">
        <v>12150</v>
      </c>
      <c r="H1781">
        <v>933</v>
      </c>
      <c r="I1781">
        <v>30688364</v>
      </c>
      <c r="J1781" t="s">
        <v>5734</v>
      </c>
      <c r="K1781" t="s">
        <v>6360</v>
      </c>
      <c r="L1781" t="s">
        <v>1800</v>
      </c>
      <c r="M1781">
        <v>69355</v>
      </c>
      <c r="N1781">
        <v>1286</v>
      </c>
      <c r="O1781" t="s">
        <v>12151</v>
      </c>
      <c r="P1781">
        <v>0</v>
      </c>
      <c r="Q1781" t="s">
        <v>12152</v>
      </c>
      <c r="R1781" t="s">
        <v>12153</v>
      </c>
      <c r="S1781">
        <v>211</v>
      </c>
      <c r="T1781" t="s">
        <v>4989</v>
      </c>
      <c r="U1781" t="s">
        <v>4990</v>
      </c>
      <c r="V1781" t="s">
        <v>4991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4981</v>
      </c>
      <c r="B1782" t="s">
        <v>12154</v>
      </c>
      <c r="C1782">
        <v>222</v>
      </c>
      <c r="D1782">
        <v>117</v>
      </c>
      <c r="E1782">
        <v>115</v>
      </c>
      <c r="F1782">
        <v>97</v>
      </c>
      <c r="G1782" t="s">
        <v>12155</v>
      </c>
      <c r="H1782">
        <v>3000</v>
      </c>
      <c r="I1782">
        <v>28563179</v>
      </c>
      <c r="J1782" t="s">
        <v>6716</v>
      </c>
      <c r="K1782" t="s">
        <v>6357</v>
      </c>
      <c r="L1782" t="s">
        <v>1801</v>
      </c>
      <c r="M1782">
        <v>72693</v>
      </c>
      <c r="N1782">
        <v>3681</v>
      </c>
      <c r="O1782" t="s">
        <v>12156</v>
      </c>
      <c r="P1782">
        <v>4</v>
      </c>
      <c r="Q1782" t="s">
        <v>12157</v>
      </c>
      <c r="R1782" t="s">
        <v>12158</v>
      </c>
      <c r="S1782">
        <v>199</v>
      </c>
      <c r="T1782" t="s">
        <v>4989</v>
      </c>
      <c r="U1782" t="s">
        <v>4990</v>
      </c>
      <c r="V1782" t="s">
        <v>5452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4981</v>
      </c>
      <c r="B1783" t="s">
        <v>12159</v>
      </c>
      <c r="C1783">
        <v>100</v>
      </c>
      <c r="D1783">
        <v>97</v>
      </c>
      <c r="E1783">
        <v>710</v>
      </c>
      <c r="F1783">
        <v>258</v>
      </c>
      <c r="G1783" t="s">
        <v>12160</v>
      </c>
      <c r="H1783">
        <v>497</v>
      </c>
      <c r="I1783">
        <v>16779636</v>
      </c>
      <c r="J1783" t="s">
        <v>8537</v>
      </c>
      <c r="K1783" t="s">
        <v>7861</v>
      </c>
      <c r="L1783" t="s">
        <v>1802</v>
      </c>
      <c r="M1783">
        <v>9338</v>
      </c>
      <c r="N1783">
        <v>1805</v>
      </c>
      <c r="O1783" t="s">
        <v>12161</v>
      </c>
      <c r="P1783">
        <v>2</v>
      </c>
      <c r="Q1783" t="s">
        <v>12162</v>
      </c>
      <c r="R1783" t="s">
        <v>12163</v>
      </c>
      <c r="S1783">
        <v>167</v>
      </c>
      <c r="T1783" t="s">
        <v>4989</v>
      </c>
      <c r="U1783" t="s">
        <v>4990</v>
      </c>
      <c r="V1783" t="s">
        <v>5452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4981</v>
      </c>
      <c r="B1784" t="s">
        <v>7338</v>
      </c>
      <c r="C1784">
        <v>100</v>
      </c>
      <c r="D1784">
        <v>81</v>
      </c>
      <c r="E1784">
        <v>63</v>
      </c>
      <c r="G1784" t="s">
        <v>12164</v>
      </c>
      <c r="H1784">
        <v>63</v>
      </c>
      <c r="I1784">
        <v>10762178</v>
      </c>
      <c r="J1784" t="s">
        <v>18</v>
      </c>
      <c r="K1784" t="s">
        <v>7338</v>
      </c>
      <c r="L1784" t="s">
        <v>1803</v>
      </c>
      <c r="M1784">
        <v>10369</v>
      </c>
      <c r="N1784">
        <v>66</v>
      </c>
      <c r="P1784">
        <v>0</v>
      </c>
      <c r="Q1784" t="s">
        <v>12165</v>
      </c>
      <c r="R1784" t="s">
        <v>12166</v>
      </c>
      <c r="S1784">
        <v>153</v>
      </c>
      <c r="T1784" t="s">
        <v>4989</v>
      </c>
      <c r="U1784" t="s">
        <v>6174</v>
      </c>
      <c r="V1784" t="s">
        <v>5193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4981</v>
      </c>
      <c r="B1785" t="s">
        <v>8419</v>
      </c>
      <c r="C1785">
        <v>98</v>
      </c>
      <c r="D1785">
        <v>103</v>
      </c>
      <c r="E1785">
        <v>80</v>
      </c>
      <c r="F1785">
        <v>585</v>
      </c>
      <c r="G1785" t="s">
        <v>8785</v>
      </c>
      <c r="H1785">
        <v>806</v>
      </c>
      <c r="I1785">
        <v>17324744</v>
      </c>
      <c r="J1785" t="s">
        <v>7936</v>
      </c>
      <c r="K1785" t="s">
        <v>12167</v>
      </c>
      <c r="L1785" t="s">
        <v>1804</v>
      </c>
      <c r="M1785">
        <v>44103</v>
      </c>
      <c r="N1785">
        <v>3211</v>
      </c>
      <c r="O1785" t="s">
        <v>9205</v>
      </c>
      <c r="P1785">
        <v>3</v>
      </c>
      <c r="Q1785" t="s">
        <v>12168</v>
      </c>
      <c r="R1785" t="s">
        <v>12169</v>
      </c>
      <c r="S1785">
        <v>149</v>
      </c>
      <c r="T1785" t="s">
        <v>4989</v>
      </c>
      <c r="U1785" t="s">
        <v>4990</v>
      </c>
      <c r="V1785" t="s">
        <v>4991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4981</v>
      </c>
      <c r="B1786" t="s">
        <v>6586</v>
      </c>
      <c r="C1786">
        <v>74</v>
      </c>
      <c r="D1786">
        <v>119</v>
      </c>
      <c r="E1786">
        <v>116</v>
      </c>
      <c r="F1786">
        <v>385</v>
      </c>
      <c r="G1786" t="s">
        <v>12170</v>
      </c>
      <c r="H1786">
        <v>738</v>
      </c>
      <c r="I1786">
        <v>8888143</v>
      </c>
      <c r="J1786" t="s">
        <v>10045</v>
      </c>
      <c r="K1786" t="s">
        <v>5121</v>
      </c>
      <c r="L1786" t="s">
        <v>1805</v>
      </c>
      <c r="M1786">
        <v>22250</v>
      </c>
      <c r="N1786">
        <v>2171</v>
      </c>
      <c r="O1786" t="s">
        <v>12171</v>
      </c>
      <c r="P1786">
        <v>0</v>
      </c>
      <c r="Q1786" t="s">
        <v>12172</v>
      </c>
      <c r="R1786" t="s">
        <v>12173</v>
      </c>
      <c r="S1786">
        <v>123</v>
      </c>
      <c r="T1786" t="s">
        <v>4989</v>
      </c>
      <c r="U1786" t="s">
        <v>5185</v>
      </c>
      <c r="V1786" t="s">
        <v>5452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4981</v>
      </c>
      <c r="B1787" t="s">
        <v>8313</v>
      </c>
      <c r="C1787">
        <v>97</v>
      </c>
      <c r="D1787">
        <v>94</v>
      </c>
      <c r="E1787">
        <v>32</v>
      </c>
      <c r="F1787">
        <v>453</v>
      </c>
      <c r="G1787" t="s">
        <v>6689</v>
      </c>
      <c r="H1787">
        <v>1000</v>
      </c>
      <c r="I1787">
        <v>24268828</v>
      </c>
      <c r="J1787" t="s">
        <v>12174</v>
      </c>
      <c r="K1787" t="s">
        <v>8778</v>
      </c>
      <c r="L1787" t="s">
        <v>1806</v>
      </c>
      <c r="M1787">
        <v>29971</v>
      </c>
      <c r="N1787">
        <v>3436</v>
      </c>
      <c r="O1787" t="s">
        <v>12175</v>
      </c>
      <c r="P1787">
        <v>4</v>
      </c>
      <c r="Q1787" t="s">
        <v>12176</v>
      </c>
      <c r="R1787" t="s">
        <v>12177</v>
      </c>
      <c r="S1787">
        <v>71</v>
      </c>
      <c r="T1787" t="s">
        <v>4989</v>
      </c>
      <c r="U1787" t="s">
        <v>4990</v>
      </c>
      <c r="V1787" t="s">
        <v>5039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4981</v>
      </c>
      <c r="B1788" t="s">
        <v>10956</v>
      </c>
      <c r="C1788">
        <v>21</v>
      </c>
      <c r="D1788">
        <v>89</v>
      </c>
      <c r="E1788">
        <v>23</v>
      </c>
      <c r="F1788">
        <v>899</v>
      </c>
      <c r="G1788" t="s">
        <v>12178</v>
      </c>
      <c r="H1788">
        <v>1000</v>
      </c>
      <c r="I1788">
        <v>8119205</v>
      </c>
      <c r="J1788" t="s">
        <v>5393</v>
      </c>
      <c r="K1788" t="s">
        <v>12179</v>
      </c>
      <c r="L1788" t="s">
        <v>1807</v>
      </c>
      <c r="M1788">
        <v>4288</v>
      </c>
      <c r="N1788">
        <v>5535</v>
      </c>
      <c r="O1788" t="s">
        <v>8175</v>
      </c>
      <c r="P1788">
        <v>3</v>
      </c>
      <c r="Q1788" t="s">
        <v>12180</v>
      </c>
      <c r="R1788" t="s">
        <v>12181</v>
      </c>
      <c r="S1788">
        <v>21</v>
      </c>
      <c r="T1788" t="s">
        <v>4989</v>
      </c>
      <c r="U1788" t="s">
        <v>4990</v>
      </c>
      <c r="V1788" t="s">
        <v>5039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4981</v>
      </c>
      <c r="B1789" t="s">
        <v>9317</v>
      </c>
      <c r="C1789">
        <v>156</v>
      </c>
      <c r="D1789">
        <v>98</v>
      </c>
      <c r="E1789">
        <v>0</v>
      </c>
      <c r="F1789">
        <v>900</v>
      </c>
      <c r="G1789" t="s">
        <v>9824</v>
      </c>
      <c r="H1789">
        <v>26000</v>
      </c>
      <c r="I1789">
        <v>8434601</v>
      </c>
      <c r="J1789" t="s">
        <v>8369</v>
      </c>
      <c r="K1789" t="s">
        <v>5242</v>
      </c>
      <c r="L1789" t="s">
        <v>1808</v>
      </c>
      <c r="M1789">
        <v>43006</v>
      </c>
      <c r="N1789">
        <v>28867</v>
      </c>
      <c r="O1789" t="s">
        <v>10864</v>
      </c>
      <c r="P1789">
        <v>5</v>
      </c>
      <c r="Q1789" t="s">
        <v>12182</v>
      </c>
      <c r="R1789" t="s">
        <v>12183</v>
      </c>
      <c r="S1789">
        <v>460</v>
      </c>
      <c r="T1789" t="s">
        <v>4989</v>
      </c>
      <c r="U1789" t="s">
        <v>4990</v>
      </c>
      <c r="V1789" t="s">
        <v>5452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4981</v>
      </c>
      <c r="B1790" t="s">
        <v>9357</v>
      </c>
      <c r="C1790">
        <v>125</v>
      </c>
      <c r="D1790">
        <v>107</v>
      </c>
      <c r="E1790">
        <v>234</v>
      </c>
      <c r="F1790">
        <v>660</v>
      </c>
      <c r="G1790" t="s">
        <v>6922</v>
      </c>
      <c r="H1790">
        <v>1000</v>
      </c>
      <c r="I1790">
        <v>6998324</v>
      </c>
      <c r="J1790" t="s">
        <v>7045</v>
      </c>
      <c r="K1790" t="s">
        <v>12184</v>
      </c>
      <c r="L1790" t="s">
        <v>1809</v>
      </c>
      <c r="M1790">
        <v>11476</v>
      </c>
      <c r="N1790">
        <v>3944</v>
      </c>
      <c r="O1790" t="s">
        <v>9127</v>
      </c>
      <c r="P1790">
        <v>2</v>
      </c>
      <c r="Q1790" t="s">
        <v>12185</v>
      </c>
      <c r="R1790" t="s">
        <v>12186</v>
      </c>
      <c r="S1790">
        <v>50</v>
      </c>
      <c r="T1790" t="s">
        <v>4989</v>
      </c>
      <c r="U1790" t="s">
        <v>4990</v>
      </c>
      <c r="V1790" t="s">
        <v>5452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4981</v>
      </c>
      <c r="B1791" t="s">
        <v>9879</v>
      </c>
      <c r="C1791">
        <v>225</v>
      </c>
      <c r="D1791">
        <v>108</v>
      </c>
      <c r="E1791">
        <v>23</v>
      </c>
      <c r="F1791">
        <v>845</v>
      </c>
      <c r="G1791" t="s">
        <v>12187</v>
      </c>
      <c r="H1791">
        <v>2000</v>
      </c>
      <c r="I1791">
        <v>10907291</v>
      </c>
      <c r="J1791" t="s">
        <v>12188</v>
      </c>
      <c r="K1791" t="s">
        <v>5580</v>
      </c>
      <c r="L1791" t="s">
        <v>1810</v>
      </c>
      <c r="M1791">
        <v>23775</v>
      </c>
      <c r="N1791">
        <v>4710</v>
      </c>
      <c r="O1791" t="s">
        <v>5436</v>
      </c>
      <c r="P1791">
        <v>0</v>
      </c>
      <c r="Q1791" t="s">
        <v>12189</v>
      </c>
      <c r="R1791" t="s">
        <v>12190</v>
      </c>
      <c r="S1791">
        <v>134</v>
      </c>
      <c r="T1791" t="s">
        <v>4989</v>
      </c>
      <c r="U1791" t="s">
        <v>4990</v>
      </c>
      <c r="V1791" t="s">
        <v>4991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4981</v>
      </c>
      <c r="B1792" t="s">
        <v>5369</v>
      </c>
      <c r="C1792">
        <v>85</v>
      </c>
      <c r="D1792">
        <v>134</v>
      </c>
      <c r="E1792">
        <v>17000</v>
      </c>
      <c r="F1792">
        <v>0</v>
      </c>
      <c r="G1792" t="s">
        <v>12191</v>
      </c>
      <c r="H1792">
        <v>2</v>
      </c>
      <c r="I1792">
        <v>5532301</v>
      </c>
      <c r="J1792" t="s">
        <v>7622</v>
      </c>
      <c r="K1792" t="s">
        <v>12192</v>
      </c>
      <c r="L1792" t="s">
        <v>1811</v>
      </c>
      <c r="M1792">
        <v>21606</v>
      </c>
      <c r="N1792">
        <v>4</v>
      </c>
      <c r="O1792" t="s">
        <v>12193</v>
      </c>
      <c r="P1792">
        <v>0</v>
      </c>
      <c r="Q1792" t="s">
        <v>12194</v>
      </c>
      <c r="R1792" t="s">
        <v>12195</v>
      </c>
      <c r="S1792">
        <v>117</v>
      </c>
      <c r="T1792" t="s">
        <v>4989</v>
      </c>
      <c r="U1792" t="s">
        <v>4990</v>
      </c>
      <c r="V1792" t="s">
        <v>4991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4981</v>
      </c>
      <c r="B1793" t="s">
        <v>12196</v>
      </c>
      <c r="C1793">
        <v>135</v>
      </c>
      <c r="D1793">
        <v>110</v>
      </c>
      <c r="E1793">
        <v>53</v>
      </c>
      <c r="F1793">
        <v>87</v>
      </c>
      <c r="G1793" t="s">
        <v>12197</v>
      </c>
      <c r="H1793">
        <v>480</v>
      </c>
      <c r="I1793">
        <v>2775593</v>
      </c>
      <c r="J1793" t="s">
        <v>6134</v>
      </c>
      <c r="K1793" t="s">
        <v>6244</v>
      </c>
      <c r="L1793" t="s">
        <v>1812</v>
      </c>
      <c r="M1793">
        <v>61269</v>
      </c>
      <c r="N1793">
        <v>858</v>
      </c>
      <c r="O1793" t="s">
        <v>12198</v>
      </c>
      <c r="P1793">
        <v>4</v>
      </c>
      <c r="Q1793" t="s">
        <v>12199</v>
      </c>
      <c r="R1793" t="s">
        <v>12200</v>
      </c>
      <c r="S1793">
        <v>98</v>
      </c>
      <c r="T1793" t="s">
        <v>4989</v>
      </c>
      <c r="U1793" t="s">
        <v>5006</v>
      </c>
      <c r="V1793" t="s">
        <v>5452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4981</v>
      </c>
      <c r="B1794" t="s">
        <v>12201</v>
      </c>
      <c r="C1794">
        <v>350</v>
      </c>
      <c r="D1794">
        <v>103</v>
      </c>
      <c r="E1794">
        <v>65</v>
      </c>
      <c r="F1794">
        <v>405</v>
      </c>
      <c r="G1794" t="s">
        <v>12202</v>
      </c>
      <c r="H1794">
        <v>17000</v>
      </c>
      <c r="I1794">
        <v>28751715</v>
      </c>
      <c r="J1794" t="s">
        <v>6409</v>
      </c>
      <c r="K1794" t="s">
        <v>5371</v>
      </c>
      <c r="L1794" t="s">
        <v>1813</v>
      </c>
      <c r="M1794">
        <v>202967</v>
      </c>
      <c r="N1794">
        <v>19168</v>
      </c>
      <c r="O1794" t="s">
        <v>9881</v>
      </c>
      <c r="P1794">
        <v>0</v>
      </c>
      <c r="Q1794" t="s">
        <v>12203</v>
      </c>
      <c r="R1794" t="s">
        <v>12204</v>
      </c>
      <c r="S1794">
        <v>378</v>
      </c>
      <c r="T1794" t="s">
        <v>4989</v>
      </c>
      <c r="U1794" t="s">
        <v>4990</v>
      </c>
      <c r="V1794" t="s">
        <v>5452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4981</v>
      </c>
      <c r="B1795" t="s">
        <v>12205</v>
      </c>
      <c r="C1795">
        <v>31</v>
      </c>
      <c r="D1795">
        <v>145</v>
      </c>
      <c r="E1795">
        <v>13</v>
      </c>
      <c r="F1795">
        <v>278</v>
      </c>
      <c r="G1795" t="s">
        <v>12206</v>
      </c>
      <c r="H1795">
        <v>10000</v>
      </c>
      <c r="J1795" t="s">
        <v>12207</v>
      </c>
      <c r="K1795" t="s">
        <v>7285</v>
      </c>
      <c r="L1795" t="s">
        <v>1814</v>
      </c>
      <c r="M1795">
        <v>10266</v>
      </c>
      <c r="N1795">
        <v>11669</v>
      </c>
      <c r="O1795" t="s">
        <v>12208</v>
      </c>
      <c r="P1795">
        <v>1</v>
      </c>
      <c r="Q1795" t="s">
        <v>12209</v>
      </c>
      <c r="R1795" t="s">
        <v>12210</v>
      </c>
      <c r="S1795">
        <v>84</v>
      </c>
      <c r="T1795" t="s">
        <v>7247</v>
      </c>
      <c r="U1795" t="s">
        <v>7888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4981</v>
      </c>
      <c r="B1796" t="s">
        <v>12211</v>
      </c>
      <c r="C1796">
        <v>177</v>
      </c>
      <c r="D1796">
        <v>100</v>
      </c>
      <c r="E1796">
        <v>11</v>
      </c>
      <c r="F1796">
        <v>561</v>
      </c>
      <c r="G1796" t="s">
        <v>6738</v>
      </c>
      <c r="H1796">
        <v>23000</v>
      </c>
      <c r="I1796">
        <v>20285518</v>
      </c>
      <c r="J1796" t="s">
        <v>5350</v>
      </c>
      <c r="K1796" t="s">
        <v>5240</v>
      </c>
      <c r="L1796" t="s">
        <v>1815</v>
      </c>
      <c r="M1796">
        <v>32103</v>
      </c>
      <c r="N1796">
        <v>25387</v>
      </c>
      <c r="O1796" t="s">
        <v>6389</v>
      </c>
      <c r="P1796">
        <v>2</v>
      </c>
      <c r="Q1796" t="s">
        <v>12212</v>
      </c>
      <c r="R1796" t="s">
        <v>12213</v>
      </c>
      <c r="S1796">
        <v>112</v>
      </c>
      <c r="T1796" t="s">
        <v>4989</v>
      </c>
      <c r="U1796" t="s">
        <v>6174</v>
      </c>
      <c r="V1796" t="s">
        <v>4991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4981</v>
      </c>
      <c r="B1797" t="s">
        <v>9933</v>
      </c>
      <c r="C1797">
        <v>106</v>
      </c>
      <c r="D1797">
        <v>131</v>
      </c>
      <c r="E1797">
        <v>46</v>
      </c>
      <c r="F1797">
        <v>293</v>
      </c>
      <c r="G1797" t="s">
        <v>12214</v>
      </c>
      <c r="H1797">
        <v>594</v>
      </c>
      <c r="I1797">
        <v>67900000</v>
      </c>
      <c r="J1797" t="s">
        <v>5001</v>
      </c>
      <c r="K1797" t="s">
        <v>12215</v>
      </c>
      <c r="L1797" t="s">
        <v>1816</v>
      </c>
      <c r="M1797">
        <v>74374</v>
      </c>
      <c r="N1797">
        <v>1898</v>
      </c>
      <c r="O1797" t="s">
        <v>12216</v>
      </c>
      <c r="P1797">
        <v>0</v>
      </c>
      <c r="Q1797" t="s">
        <v>12217</v>
      </c>
      <c r="R1797" t="s">
        <v>12218</v>
      </c>
      <c r="S1797">
        <v>225</v>
      </c>
      <c r="T1797" t="s">
        <v>4989</v>
      </c>
      <c r="U1797" t="s">
        <v>5006</v>
      </c>
      <c r="V1797" t="s">
        <v>5039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4981</v>
      </c>
      <c r="B1798" t="s">
        <v>7603</v>
      </c>
      <c r="C1798">
        <v>251</v>
      </c>
      <c r="D1798">
        <v>133</v>
      </c>
      <c r="E1798">
        <v>0</v>
      </c>
      <c r="F1798">
        <v>529</v>
      </c>
      <c r="G1798" t="s">
        <v>12219</v>
      </c>
      <c r="H1798">
        <v>11000</v>
      </c>
      <c r="I1798">
        <v>148734225</v>
      </c>
      <c r="J1798" t="s">
        <v>6351</v>
      </c>
      <c r="K1798" t="s">
        <v>8402</v>
      </c>
      <c r="L1798" t="s">
        <v>1817</v>
      </c>
      <c r="M1798">
        <v>298590</v>
      </c>
      <c r="N1798">
        <v>12874</v>
      </c>
      <c r="O1798" t="s">
        <v>10900</v>
      </c>
      <c r="P1798">
        <v>2</v>
      </c>
      <c r="Q1798" t="s">
        <v>12220</v>
      </c>
      <c r="R1798" t="s">
        <v>12221</v>
      </c>
      <c r="S1798">
        <v>559</v>
      </c>
      <c r="T1798" t="s">
        <v>4989</v>
      </c>
      <c r="U1798" t="s">
        <v>4990</v>
      </c>
      <c r="V1798" t="s">
        <v>5452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4981</v>
      </c>
      <c r="B1799" t="s">
        <v>10132</v>
      </c>
      <c r="C1799">
        <v>148</v>
      </c>
      <c r="D1799">
        <v>109</v>
      </c>
      <c r="E1799">
        <v>415</v>
      </c>
      <c r="F1799">
        <v>228</v>
      </c>
      <c r="G1799" t="s">
        <v>12222</v>
      </c>
      <c r="H1799">
        <v>673</v>
      </c>
      <c r="I1799">
        <v>49185998</v>
      </c>
      <c r="J1799" t="s">
        <v>30</v>
      </c>
      <c r="K1799" t="s">
        <v>6292</v>
      </c>
      <c r="L1799" t="s">
        <v>1818</v>
      </c>
      <c r="M1799">
        <v>74476</v>
      </c>
      <c r="N1799">
        <v>1775</v>
      </c>
      <c r="O1799" t="s">
        <v>12223</v>
      </c>
      <c r="P1799">
        <v>2</v>
      </c>
      <c r="Q1799" t="s">
        <v>12224</v>
      </c>
      <c r="R1799" t="s">
        <v>12225</v>
      </c>
      <c r="S1799">
        <v>184</v>
      </c>
      <c r="T1799" t="s">
        <v>4989</v>
      </c>
      <c r="U1799" t="s">
        <v>4990</v>
      </c>
      <c r="V1799" t="s">
        <v>4991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4981</v>
      </c>
      <c r="B1800" t="s">
        <v>10451</v>
      </c>
      <c r="C1800">
        <v>76</v>
      </c>
      <c r="D1800">
        <v>114</v>
      </c>
      <c r="E1800">
        <v>92</v>
      </c>
      <c r="F1800">
        <v>436</v>
      </c>
      <c r="G1800" t="s">
        <v>9235</v>
      </c>
      <c r="H1800">
        <v>940</v>
      </c>
      <c r="I1800">
        <v>42168445</v>
      </c>
      <c r="J1800" t="s">
        <v>6134</v>
      </c>
      <c r="K1800" t="s">
        <v>9382</v>
      </c>
      <c r="L1800" t="s">
        <v>1819</v>
      </c>
      <c r="M1800">
        <v>10791</v>
      </c>
      <c r="N1800">
        <v>3565</v>
      </c>
      <c r="O1800" t="s">
        <v>5636</v>
      </c>
      <c r="P1800">
        <v>3</v>
      </c>
      <c r="Q1800" t="s">
        <v>12226</v>
      </c>
      <c r="R1800" t="s">
        <v>12227</v>
      </c>
      <c r="S1800">
        <v>39</v>
      </c>
      <c r="T1800" t="s">
        <v>4989</v>
      </c>
      <c r="U1800" t="s">
        <v>4990</v>
      </c>
      <c r="V1800" t="s">
        <v>4991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4981</v>
      </c>
      <c r="B1801" t="s">
        <v>12228</v>
      </c>
      <c r="C1801">
        <v>52</v>
      </c>
      <c r="D1801">
        <v>164</v>
      </c>
      <c r="E1801">
        <v>767</v>
      </c>
      <c r="F1801">
        <v>162</v>
      </c>
      <c r="G1801" t="s">
        <v>11360</v>
      </c>
      <c r="H1801">
        <v>358</v>
      </c>
      <c r="I1801">
        <v>26400000</v>
      </c>
      <c r="J1801" t="s">
        <v>6742</v>
      </c>
      <c r="K1801" t="s">
        <v>12229</v>
      </c>
      <c r="L1801" t="s">
        <v>1820</v>
      </c>
      <c r="M1801">
        <v>12980</v>
      </c>
      <c r="N1801">
        <v>1334</v>
      </c>
      <c r="O1801" t="s">
        <v>5712</v>
      </c>
      <c r="P1801">
        <v>0</v>
      </c>
      <c r="Q1801" t="s">
        <v>12230</v>
      </c>
      <c r="R1801" t="s">
        <v>12231</v>
      </c>
      <c r="S1801">
        <v>89</v>
      </c>
      <c r="T1801" t="s">
        <v>4989</v>
      </c>
      <c r="U1801" t="s">
        <v>5006</v>
      </c>
      <c r="V1801" t="s">
        <v>5039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4981</v>
      </c>
      <c r="B1802" t="s">
        <v>12232</v>
      </c>
      <c r="C1802">
        <v>220</v>
      </c>
      <c r="D1802">
        <v>92</v>
      </c>
      <c r="E1802">
        <v>14</v>
      </c>
      <c r="F1802">
        <v>78</v>
      </c>
      <c r="G1802" t="s">
        <v>12233</v>
      </c>
      <c r="H1802">
        <v>386</v>
      </c>
      <c r="I1802">
        <v>17508670</v>
      </c>
      <c r="J1802" t="s">
        <v>9243</v>
      </c>
      <c r="K1802" t="s">
        <v>12234</v>
      </c>
      <c r="L1802" t="s">
        <v>1821</v>
      </c>
      <c r="M1802">
        <v>64625</v>
      </c>
      <c r="N1802">
        <v>646</v>
      </c>
      <c r="O1802" t="s">
        <v>12235</v>
      </c>
      <c r="P1802">
        <v>0</v>
      </c>
      <c r="Q1802" t="s">
        <v>12236</v>
      </c>
      <c r="R1802" t="s">
        <v>12237</v>
      </c>
      <c r="S1802">
        <v>281</v>
      </c>
      <c r="T1802" t="s">
        <v>4989</v>
      </c>
      <c r="U1802" t="s">
        <v>5006</v>
      </c>
      <c r="V1802" t="s">
        <v>5452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4981</v>
      </c>
      <c r="B1803" t="s">
        <v>5645</v>
      </c>
      <c r="C1803">
        <v>131</v>
      </c>
      <c r="D1803">
        <v>122</v>
      </c>
      <c r="E1803">
        <v>151</v>
      </c>
      <c r="F1803">
        <v>11000</v>
      </c>
      <c r="G1803" t="s">
        <v>5274</v>
      </c>
      <c r="H1803">
        <v>24000</v>
      </c>
      <c r="I1803">
        <v>9664316</v>
      </c>
      <c r="J1803" t="s">
        <v>8288</v>
      </c>
      <c r="K1803" t="s">
        <v>5028</v>
      </c>
      <c r="L1803" t="s">
        <v>1822</v>
      </c>
      <c r="M1803">
        <v>47203</v>
      </c>
      <c r="N1803">
        <v>50950</v>
      </c>
      <c r="O1803" t="s">
        <v>6921</v>
      </c>
      <c r="P1803">
        <v>2</v>
      </c>
      <c r="Q1803" t="s">
        <v>12238</v>
      </c>
      <c r="R1803" t="s">
        <v>12239</v>
      </c>
      <c r="S1803">
        <v>197</v>
      </c>
      <c r="T1803" t="s">
        <v>4989</v>
      </c>
      <c r="U1803" t="s">
        <v>4990</v>
      </c>
      <c r="V1803" t="s">
        <v>5452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4981</v>
      </c>
      <c r="C1804">
        <v>7</v>
      </c>
      <c r="D1804">
        <v>42</v>
      </c>
      <c r="F1804">
        <v>535</v>
      </c>
      <c r="G1804" t="s">
        <v>6076</v>
      </c>
      <c r="H1804">
        <v>766</v>
      </c>
      <c r="J1804" t="s">
        <v>12240</v>
      </c>
      <c r="K1804" t="s">
        <v>5766</v>
      </c>
      <c r="L1804" t="s">
        <v>1823</v>
      </c>
      <c r="M1804">
        <v>38177</v>
      </c>
      <c r="N1804">
        <v>2707</v>
      </c>
      <c r="O1804" t="s">
        <v>12241</v>
      </c>
      <c r="P1804">
        <v>2</v>
      </c>
      <c r="Q1804" t="s">
        <v>12242</v>
      </c>
      <c r="R1804" t="s">
        <v>12243</v>
      </c>
      <c r="S1804">
        <v>131</v>
      </c>
      <c r="T1804" t="s">
        <v>4989</v>
      </c>
      <c r="U1804" t="s">
        <v>4990</v>
      </c>
      <c r="V1804" t="s">
        <v>5900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4981</v>
      </c>
      <c r="B1805" t="s">
        <v>12244</v>
      </c>
      <c r="C1805">
        <v>112</v>
      </c>
      <c r="D1805">
        <v>110</v>
      </c>
      <c r="E1805">
        <v>120</v>
      </c>
      <c r="F1805">
        <v>664</v>
      </c>
      <c r="G1805" t="s">
        <v>8609</v>
      </c>
      <c r="H1805">
        <v>12000</v>
      </c>
      <c r="I1805">
        <v>74888996</v>
      </c>
      <c r="J1805" t="s">
        <v>5151</v>
      </c>
      <c r="K1805" t="s">
        <v>5820</v>
      </c>
      <c r="L1805" t="s">
        <v>1824</v>
      </c>
      <c r="M1805">
        <v>55513</v>
      </c>
      <c r="N1805">
        <v>16230</v>
      </c>
      <c r="O1805" t="s">
        <v>10832</v>
      </c>
      <c r="P1805">
        <v>0</v>
      </c>
      <c r="Q1805" t="s">
        <v>12245</v>
      </c>
      <c r="R1805" t="s">
        <v>12246</v>
      </c>
      <c r="S1805">
        <v>188</v>
      </c>
      <c r="T1805" t="s">
        <v>4989</v>
      </c>
      <c r="U1805" t="s">
        <v>4990</v>
      </c>
      <c r="V1805" t="s">
        <v>5039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4981</v>
      </c>
      <c r="B1806" t="s">
        <v>12247</v>
      </c>
      <c r="C1806">
        <v>93</v>
      </c>
      <c r="D1806">
        <v>116</v>
      </c>
      <c r="E1806">
        <v>144</v>
      </c>
      <c r="F1806">
        <v>477</v>
      </c>
      <c r="G1806" t="s">
        <v>11572</v>
      </c>
      <c r="H1806">
        <v>1000</v>
      </c>
      <c r="I1806">
        <v>69586544</v>
      </c>
      <c r="J1806" t="s">
        <v>30</v>
      </c>
      <c r="K1806" t="s">
        <v>11210</v>
      </c>
      <c r="L1806" t="s">
        <v>1825</v>
      </c>
      <c r="M1806">
        <v>15352</v>
      </c>
      <c r="N1806">
        <v>3845</v>
      </c>
      <c r="O1806" t="s">
        <v>12248</v>
      </c>
      <c r="P1806">
        <v>4</v>
      </c>
      <c r="Q1806" t="s">
        <v>12249</v>
      </c>
      <c r="R1806" t="s">
        <v>12250</v>
      </c>
      <c r="S1806">
        <v>199</v>
      </c>
      <c r="T1806" t="s">
        <v>4989</v>
      </c>
      <c r="U1806" t="s">
        <v>4990</v>
      </c>
      <c r="V1806" t="s">
        <v>4991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4981</v>
      </c>
      <c r="B1807" t="s">
        <v>5170</v>
      </c>
      <c r="C1807">
        <v>370</v>
      </c>
      <c r="D1807">
        <v>106</v>
      </c>
      <c r="E1807">
        <v>4000</v>
      </c>
      <c r="F1807">
        <v>591</v>
      </c>
      <c r="G1807" t="s">
        <v>5420</v>
      </c>
      <c r="H1807">
        <v>19000</v>
      </c>
      <c r="I1807">
        <v>362645141</v>
      </c>
      <c r="J1807" t="s">
        <v>5421</v>
      </c>
      <c r="K1807" t="s">
        <v>5043</v>
      </c>
      <c r="L1807" t="s">
        <v>116</v>
      </c>
      <c r="M1807">
        <v>106221</v>
      </c>
      <c r="N1807">
        <v>32921</v>
      </c>
      <c r="O1807" t="s">
        <v>5422</v>
      </c>
      <c r="P1807">
        <v>0</v>
      </c>
      <c r="Q1807" t="s">
        <v>5423</v>
      </c>
      <c r="R1807" t="s">
        <v>5424</v>
      </c>
      <c r="S1807">
        <v>398</v>
      </c>
      <c r="T1807" t="s">
        <v>4989</v>
      </c>
      <c r="U1807" t="s">
        <v>5006</v>
      </c>
      <c r="V1807" t="s">
        <v>5039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4981</v>
      </c>
      <c r="B1808" t="s">
        <v>9155</v>
      </c>
      <c r="C1808">
        <v>83</v>
      </c>
      <c r="D1808">
        <v>115</v>
      </c>
      <c r="E1808">
        <v>39</v>
      </c>
      <c r="F1808">
        <v>685</v>
      </c>
      <c r="G1808" t="s">
        <v>5810</v>
      </c>
      <c r="H1808">
        <v>11000</v>
      </c>
      <c r="I1808">
        <v>60491560</v>
      </c>
      <c r="J1808" t="s">
        <v>6730</v>
      </c>
      <c r="K1808" t="s">
        <v>5351</v>
      </c>
      <c r="L1808" t="s">
        <v>1826</v>
      </c>
      <c r="M1808">
        <v>50653</v>
      </c>
      <c r="N1808">
        <v>14322</v>
      </c>
      <c r="O1808" t="s">
        <v>12251</v>
      </c>
      <c r="P1808">
        <v>1</v>
      </c>
      <c r="Q1808" t="s">
        <v>12252</v>
      </c>
      <c r="R1808" t="s">
        <v>12253</v>
      </c>
      <c r="S1808">
        <v>143</v>
      </c>
      <c r="T1808" t="s">
        <v>4989</v>
      </c>
      <c r="U1808" t="s">
        <v>4990</v>
      </c>
      <c r="V1808" t="s">
        <v>5452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4981</v>
      </c>
      <c r="B1809" t="s">
        <v>9220</v>
      </c>
      <c r="C1809">
        <v>125</v>
      </c>
      <c r="D1809">
        <v>148</v>
      </c>
      <c r="E1809">
        <v>644</v>
      </c>
      <c r="F1809">
        <v>326</v>
      </c>
      <c r="G1809" t="s">
        <v>12254</v>
      </c>
      <c r="H1809">
        <v>1000</v>
      </c>
      <c r="I1809">
        <v>54200000</v>
      </c>
      <c r="J1809" t="s">
        <v>12255</v>
      </c>
      <c r="K1809" t="s">
        <v>11363</v>
      </c>
      <c r="L1809" t="s">
        <v>1827</v>
      </c>
      <c r="M1809">
        <v>142448</v>
      </c>
      <c r="N1809">
        <v>2566</v>
      </c>
      <c r="O1809" t="s">
        <v>12256</v>
      </c>
      <c r="P1809">
        <v>1</v>
      </c>
      <c r="Q1809" t="s">
        <v>12257</v>
      </c>
      <c r="R1809" t="s">
        <v>12258</v>
      </c>
      <c r="S1809">
        <v>319</v>
      </c>
      <c r="T1809" t="s">
        <v>4989</v>
      </c>
      <c r="U1809" t="s">
        <v>4990</v>
      </c>
      <c r="V1809" t="s">
        <v>5452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4981</v>
      </c>
      <c r="B1810" t="s">
        <v>12259</v>
      </c>
      <c r="C1810">
        <v>73</v>
      </c>
      <c r="D1810">
        <v>119</v>
      </c>
      <c r="E1810">
        <v>43</v>
      </c>
      <c r="F1810">
        <v>523</v>
      </c>
      <c r="G1810" t="s">
        <v>6403</v>
      </c>
      <c r="H1810">
        <v>953</v>
      </c>
      <c r="I1810">
        <v>44087387</v>
      </c>
      <c r="J1810" t="s">
        <v>12260</v>
      </c>
      <c r="K1810" t="s">
        <v>5499</v>
      </c>
      <c r="L1810" t="s">
        <v>1828</v>
      </c>
      <c r="M1810">
        <v>22304</v>
      </c>
      <c r="N1810">
        <v>3525</v>
      </c>
      <c r="O1810" t="s">
        <v>12261</v>
      </c>
      <c r="P1810">
        <v>4</v>
      </c>
      <c r="Q1810" t="s">
        <v>12262</v>
      </c>
      <c r="R1810" t="s">
        <v>12263</v>
      </c>
      <c r="S1810">
        <v>33</v>
      </c>
      <c r="T1810" t="s">
        <v>4989</v>
      </c>
      <c r="U1810" t="s">
        <v>4990</v>
      </c>
      <c r="V1810" t="s">
        <v>4991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4981</v>
      </c>
      <c r="B1811" t="s">
        <v>7754</v>
      </c>
      <c r="C1811">
        <v>98</v>
      </c>
      <c r="D1811">
        <v>118</v>
      </c>
      <c r="E1811">
        <v>650</v>
      </c>
      <c r="F1811">
        <v>715</v>
      </c>
      <c r="G1811" t="s">
        <v>12264</v>
      </c>
      <c r="H1811">
        <v>1000</v>
      </c>
      <c r="I1811">
        <v>30920167</v>
      </c>
      <c r="J1811" t="s">
        <v>10150</v>
      </c>
      <c r="K1811" t="s">
        <v>12265</v>
      </c>
      <c r="L1811" t="s">
        <v>1829</v>
      </c>
      <c r="M1811">
        <v>6476</v>
      </c>
      <c r="N1811">
        <v>3389</v>
      </c>
      <c r="O1811" t="s">
        <v>10327</v>
      </c>
      <c r="P1811">
        <v>4</v>
      </c>
      <c r="Q1811" t="s">
        <v>12266</v>
      </c>
      <c r="R1811" t="s">
        <v>12267</v>
      </c>
      <c r="S1811">
        <v>71</v>
      </c>
      <c r="T1811" t="s">
        <v>4989</v>
      </c>
      <c r="U1811" t="s">
        <v>4990</v>
      </c>
      <c r="V1811" t="s">
        <v>4991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4981</v>
      </c>
      <c r="B1812" t="s">
        <v>5126</v>
      </c>
      <c r="C1812">
        <v>158</v>
      </c>
      <c r="D1812">
        <v>101</v>
      </c>
      <c r="E1812">
        <v>129</v>
      </c>
      <c r="F1812">
        <v>3</v>
      </c>
      <c r="G1812" t="s">
        <v>12268</v>
      </c>
      <c r="H1812">
        <v>66</v>
      </c>
      <c r="I1812">
        <v>40566655</v>
      </c>
      <c r="J1812" t="s">
        <v>6134</v>
      </c>
      <c r="K1812" t="s">
        <v>12269</v>
      </c>
      <c r="L1812" t="s">
        <v>1830</v>
      </c>
      <c r="M1812">
        <v>144021</v>
      </c>
      <c r="N1812">
        <v>74</v>
      </c>
      <c r="O1812" t="s">
        <v>12270</v>
      </c>
      <c r="P1812">
        <v>0</v>
      </c>
      <c r="Q1812" t="s">
        <v>12271</v>
      </c>
      <c r="R1812" t="s">
        <v>12272</v>
      </c>
      <c r="S1812">
        <v>391</v>
      </c>
      <c r="T1812" t="s">
        <v>4989</v>
      </c>
      <c r="U1812" t="s">
        <v>5006</v>
      </c>
      <c r="V1812" t="s">
        <v>4991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4981</v>
      </c>
      <c r="B1813" t="s">
        <v>10661</v>
      </c>
      <c r="C1813">
        <v>152</v>
      </c>
      <c r="D1813">
        <v>82</v>
      </c>
      <c r="E1813">
        <v>49</v>
      </c>
      <c r="F1813">
        <v>429</v>
      </c>
      <c r="G1813" t="s">
        <v>7571</v>
      </c>
      <c r="H1813">
        <v>1000</v>
      </c>
      <c r="I1813">
        <v>31768374</v>
      </c>
      <c r="J1813" t="s">
        <v>11811</v>
      </c>
      <c r="K1813" t="s">
        <v>5322</v>
      </c>
      <c r="L1813" t="s">
        <v>1831</v>
      </c>
      <c r="M1813">
        <v>42761</v>
      </c>
      <c r="N1813">
        <v>3313</v>
      </c>
      <c r="O1813" t="s">
        <v>12273</v>
      </c>
      <c r="P1813">
        <v>0</v>
      </c>
      <c r="Q1813" t="s">
        <v>12274</v>
      </c>
      <c r="R1813" t="s">
        <v>12275</v>
      </c>
      <c r="S1813">
        <v>366</v>
      </c>
      <c r="T1813" t="s">
        <v>4989</v>
      </c>
      <c r="U1813" t="s">
        <v>4990</v>
      </c>
      <c r="V1813" t="s">
        <v>5452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4981</v>
      </c>
      <c r="B1814" t="s">
        <v>9857</v>
      </c>
      <c r="C1814">
        <v>202</v>
      </c>
      <c r="D1814">
        <v>110</v>
      </c>
      <c r="E1814">
        <v>118</v>
      </c>
      <c r="F1814">
        <v>1000</v>
      </c>
      <c r="G1814" t="s">
        <v>5351</v>
      </c>
      <c r="H1814">
        <v>13000</v>
      </c>
      <c r="I1814">
        <v>22494487</v>
      </c>
      <c r="J1814" t="s">
        <v>6730</v>
      </c>
      <c r="K1814" t="s">
        <v>5778</v>
      </c>
      <c r="L1814" t="s">
        <v>1832</v>
      </c>
      <c r="M1814">
        <v>262153</v>
      </c>
      <c r="N1814">
        <v>26451</v>
      </c>
      <c r="O1814" t="s">
        <v>7207</v>
      </c>
      <c r="P1814">
        <v>3</v>
      </c>
      <c r="Q1814" t="s">
        <v>12276</v>
      </c>
      <c r="R1814" t="s">
        <v>12277</v>
      </c>
      <c r="S1814">
        <v>507</v>
      </c>
      <c r="T1814" t="s">
        <v>4989</v>
      </c>
      <c r="U1814" t="s">
        <v>5605</v>
      </c>
      <c r="V1814" t="s">
        <v>5452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4981</v>
      </c>
      <c r="B1815" t="s">
        <v>12278</v>
      </c>
      <c r="C1815">
        <v>80</v>
      </c>
      <c r="D1815">
        <v>193</v>
      </c>
      <c r="E1815">
        <v>133</v>
      </c>
      <c r="F1815">
        <v>820</v>
      </c>
      <c r="G1815" t="s">
        <v>6056</v>
      </c>
      <c r="H1815">
        <v>2000</v>
      </c>
      <c r="I1815">
        <v>21500000</v>
      </c>
      <c r="J1815" t="s">
        <v>6742</v>
      </c>
      <c r="K1815" t="s">
        <v>5411</v>
      </c>
      <c r="L1815" t="s">
        <v>1833</v>
      </c>
      <c r="M1815">
        <v>45271</v>
      </c>
      <c r="N1815">
        <v>6341</v>
      </c>
      <c r="O1815" t="s">
        <v>5834</v>
      </c>
      <c r="P1815">
        <v>0</v>
      </c>
      <c r="Q1815" t="s">
        <v>12279</v>
      </c>
      <c r="R1815" t="s">
        <v>12280</v>
      </c>
      <c r="S1815">
        <v>170</v>
      </c>
      <c r="T1815" t="s">
        <v>4989</v>
      </c>
      <c r="U1815" t="s">
        <v>4990</v>
      </c>
      <c r="V1815" t="s">
        <v>5039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4981</v>
      </c>
      <c r="B1816" t="s">
        <v>5320</v>
      </c>
      <c r="C1816">
        <v>288</v>
      </c>
      <c r="D1816">
        <v>130</v>
      </c>
      <c r="E1816">
        <v>776</v>
      </c>
      <c r="F1816">
        <v>358</v>
      </c>
      <c r="G1816" t="s">
        <v>6731</v>
      </c>
      <c r="H1816">
        <v>898</v>
      </c>
      <c r="I1816">
        <v>4463292</v>
      </c>
      <c r="J1816" t="s">
        <v>7281</v>
      </c>
      <c r="K1816" t="s">
        <v>7050</v>
      </c>
      <c r="L1816" t="s">
        <v>1834</v>
      </c>
      <c r="M1816">
        <v>34488</v>
      </c>
      <c r="N1816">
        <v>2452</v>
      </c>
      <c r="O1816" t="s">
        <v>5903</v>
      </c>
      <c r="P1816">
        <v>3</v>
      </c>
      <c r="Q1816" t="s">
        <v>12281</v>
      </c>
      <c r="R1816" t="s">
        <v>12282</v>
      </c>
      <c r="S1816">
        <v>136</v>
      </c>
      <c r="T1816" t="s">
        <v>4989</v>
      </c>
      <c r="U1816" t="s">
        <v>5006</v>
      </c>
      <c r="V1816" t="s">
        <v>4991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4981</v>
      </c>
      <c r="B1817" t="s">
        <v>5557</v>
      </c>
      <c r="C1817">
        <v>99</v>
      </c>
      <c r="D1817">
        <v>94</v>
      </c>
      <c r="E1817">
        <v>249</v>
      </c>
      <c r="F1817">
        <v>271</v>
      </c>
      <c r="G1817" t="s">
        <v>12283</v>
      </c>
      <c r="H1817">
        <v>523</v>
      </c>
      <c r="J1817" t="s">
        <v>5421</v>
      </c>
      <c r="K1817" t="s">
        <v>8022</v>
      </c>
      <c r="L1817" t="s">
        <v>1835</v>
      </c>
      <c r="M1817">
        <v>99557</v>
      </c>
      <c r="N1817">
        <v>1560</v>
      </c>
      <c r="O1817" t="s">
        <v>11735</v>
      </c>
      <c r="P1817">
        <v>1</v>
      </c>
      <c r="Q1817" t="s">
        <v>12284</v>
      </c>
      <c r="R1817" t="s">
        <v>12285</v>
      </c>
      <c r="S1817">
        <v>284</v>
      </c>
      <c r="T1817" t="s">
        <v>4989</v>
      </c>
      <c r="U1817" t="s">
        <v>12286</v>
      </c>
      <c r="V1817" t="s">
        <v>5039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4981</v>
      </c>
      <c r="B1818" t="s">
        <v>5828</v>
      </c>
      <c r="C1818">
        <v>222</v>
      </c>
      <c r="D1818">
        <v>111</v>
      </c>
      <c r="E1818">
        <v>295</v>
      </c>
      <c r="F1818">
        <v>531</v>
      </c>
      <c r="G1818" t="s">
        <v>5118</v>
      </c>
      <c r="H1818">
        <v>3000</v>
      </c>
      <c r="I1818">
        <v>14337579</v>
      </c>
      <c r="J1818" t="s">
        <v>12287</v>
      </c>
      <c r="K1818" t="s">
        <v>6462</v>
      </c>
      <c r="L1818" t="s">
        <v>1836</v>
      </c>
      <c r="M1818">
        <v>156929</v>
      </c>
      <c r="N1818">
        <v>4696</v>
      </c>
      <c r="O1818" t="s">
        <v>5584</v>
      </c>
      <c r="P1818">
        <v>1</v>
      </c>
      <c r="Q1818" t="s">
        <v>12288</v>
      </c>
      <c r="R1818" t="s">
        <v>12289</v>
      </c>
      <c r="S1818">
        <v>624</v>
      </c>
      <c r="T1818" t="s">
        <v>4989</v>
      </c>
      <c r="U1818" t="s">
        <v>5271</v>
      </c>
      <c r="V1818" t="s">
        <v>5452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4981</v>
      </c>
      <c r="B1819" t="s">
        <v>12290</v>
      </c>
      <c r="C1819">
        <v>194</v>
      </c>
      <c r="D1819">
        <v>110</v>
      </c>
      <c r="E1819">
        <v>10</v>
      </c>
      <c r="F1819">
        <v>844</v>
      </c>
      <c r="G1819" t="s">
        <v>5459</v>
      </c>
      <c r="H1819">
        <v>3000</v>
      </c>
      <c r="I1819">
        <v>13823741</v>
      </c>
      <c r="J1819" t="s">
        <v>9910</v>
      </c>
      <c r="K1819" t="s">
        <v>5574</v>
      </c>
      <c r="L1819" t="s">
        <v>1837</v>
      </c>
      <c r="M1819">
        <v>61777</v>
      </c>
      <c r="N1819">
        <v>6420</v>
      </c>
      <c r="O1819" t="s">
        <v>7845</v>
      </c>
      <c r="P1819">
        <v>3</v>
      </c>
      <c r="Q1819" t="s">
        <v>12291</v>
      </c>
      <c r="R1819" t="s">
        <v>12292</v>
      </c>
      <c r="S1819">
        <v>140</v>
      </c>
      <c r="T1819" t="s">
        <v>4989</v>
      </c>
      <c r="U1819" t="s">
        <v>5006</v>
      </c>
      <c r="V1819" t="s">
        <v>4991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5588</v>
      </c>
      <c r="C1820">
        <v>15</v>
      </c>
      <c r="D1820">
        <v>30</v>
      </c>
      <c r="F1820">
        <v>94</v>
      </c>
      <c r="G1820" t="s">
        <v>12293</v>
      </c>
      <c r="H1820">
        <v>491</v>
      </c>
      <c r="J1820" t="s">
        <v>7473</v>
      </c>
      <c r="K1820" t="s">
        <v>12294</v>
      </c>
      <c r="L1820" t="s">
        <v>1838</v>
      </c>
      <c r="M1820">
        <v>3446</v>
      </c>
      <c r="N1820">
        <v>812</v>
      </c>
      <c r="O1820" t="s">
        <v>12295</v>
      </c>
      <c r="P1820">
        <v>4</v>
      </c>
      <c r="Q1820" t="s">
        <v>12296</v>
      </c>
      <c r="R1820" t="s">
        <v>12297</v>
      </c>
      <c r="S1820">
        <v>31</v>
      </c>
      <c r="T1820" t="s">
        <v>4989</v>
      </c>
      <c r="U1820" t="s">
        <v>4990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4981</v>
      </c>
      <c r="B1821" t="s">
        <v>12298</v>
      </c>
      <c r="C1821">
        <v>56</v>
      </c>
      <c r="D1821">
        <v>109</v>
      </c>
      <c r="E1821">
        <v>181</v>
      </c>
      <c r="F1821">
        <v>137</v>
      </c>
      <c r="G1821" t="s">
        <v>12299</v>
      </c>
      <c r="H1821">
        <v>303</v>
      </c>
      <c r="J1821" t="s">
        <v>12300</v>
      </c>
      <c r="K1821" t="s">
        <v>12301</v>
      </c>
      <c r="L1821" t="s">
        <v>1839</v>
      </c>
      <c r="M1821">
        <v>19568</v>
      </c>
      <c r="N1821">
        <v>960</v>
      </c>
      <c r="O1821" t="s">
        <v>12302</v>
      </c>
      <c r="P1821">
        <v>0</v>
      </c>
      <c r="Q1821" t="s">
        <v>12303</v>
      </c>
      <c r="R1821" t="s">
        <v>12304</v>
      </c>
      <c r="S1821">
        <v>208</v>
      </c>
      <c r="T1821" t="s">
        <v>4989</v>
      </c>
      <c r="U1821" t="s">
        <v>5006</v>
      </c>
      <c r="V1821" t="s">
        <v>5039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4981</v>
      </c>
      <c r="B1822" t="s">
        <v>12305</v>
      </c>
      <c r="C1822">
        <v>63</v>
      </c>
      <c r="D1822">
        <v>123</v>
      </c>
      <c r="E1822">
        <v>0</v>
      </c>
      <c r="F1822">
        <v>324</v>
      </c>
      <c r="G1822" t="s">
        <v>12306</v>
      </c>
      <c r="H1822">
        <v>11000</v>
      </c>
      <c r="I1822">
        <v>10297897</v>
      </c>
      <c r="J1822" t="s">
        <v>12307</v>
      </c>
      <c r="K1822" t="s">
        <v>5516</v>
      </c>
      <c r="L1822" t="s">
        <v>1840</v>
      </c>
      <c r="M1822">
        <v>8309</v>
      </c>
      <c r="N1822">
        <v>11969</v>
      </c>
      <c r="O1822" t="s">
        <v>9450</v>
      </c>
      <c r="P1822">
        <v>4</v>
      </c>
      <c r="Q1822" t="s">
        <v>12308</v>
      </c>
      <c r="R1822" t="s">
        <v>12309</v>
      </c>
      <c r="S1822">
        <v>39</v>
      </c>
      <c r="T1822" t="s">
        <v>4989</v>
      </c>
      <c r="U1822" t="s">
        <v>4990</v>
      </c>
      <c r="V1822" t="s">
        <v>4991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4981</v>
      </c>
      <c r="B1823" t="s">
        <v>10461</v>
      </c>
      <c r="C1823">
        <v>167</v>
      </c>
      <c r="D1823">
        <v>109</v>
      </c>
      <c r="E1823">
        <v>22</v>
      </c>
      <c r="F1823">
        <v>355</v>
      </c>
      <c r="G1823" t="s">
        <v>5573</v>
      </c>
      <c r="H1823">
        <v>14000</v>
      </c>
      <c r="I1823">
        <v>13248477</v>
      </c>
      <c r="J1823" t="s">
        <v>7452</v>
      </c>
      <c r="K1823" t="s">
        <v>5511</v>
      </c>
      <c r="L1823" t="s">
        <v>1841</v>
      </c>
      <c r="M1823">
        <v>60555</v>
      </c>
      <c r="N1823">
        <v>15790</v>
      </c>
      <c r="O1823" t="s">
        <v>12310</v>
      </c>
      <c r="P1823">
        <v>1</v>
      </c>
      <c r="Q1823" t="s">
        <v>12311</v>
      </c>
      <c r="R1823" t="s">
        <v>12312</v>
      </c>
      <c r="S1823">
        <v>174</v>
      </c>
      <c r="T1823" t="s">
        <v>4989</v>
      </c>
      <c r="U1823" t="s">
        <v>4990</v>
      </c>
      <c r="V1823" t="s">
        <v>5452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4981</v>
      </c>
      <c r="B1824" t="s">
        <v>12313</v>
      </c>
      <c r="C1824">
        <v>101</v>
      </c>
      <c r="D1824">
        <v>99</v>
      </c>
      <c r="E1824">
        <v>54</v>
      </c>
      <c r="F1824">
        <v>398</v>
      </c>
      <c r="G1824" t="s">
        <v>6735</v>
      </c>
      <c r="H1824">
        <v>748</v>
      </c>
      <c r="I1824">
        <v>8712564</v>
      </c>
      <c r="J1824" t="s">
        <v>6730</v>
      </c>
      <c r="K1824" t="s">
        <v>5079</v>
      </c>
      <c r="L1824" t="s">
        <v>1842</v>
      </c>
      <c r="M1824">
        <v>16555</v>
      </c>
      <c r="N1824">
        <v>1721</v>
      </c>
      <c r="O1824" t="s">
        <v>12314</v>
      </c>
      <c r="P1824">
        <v>0</v>
      </c>
      <c r="Q1824" t="s">
        <v>12315</v>
      </c>
      <c r="R1824" t="s">
        <v>12316</v>
      </c>
      <c r="S1824">
        <v>139</v>
      </c>
      <c r="T1824" t="s">
        <v>4989</v>
      </c>
      <c r="U1824" t="s">
        <v>4990</v>
      </c>
      <c r="V1824" t="s">
        <v>5452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4981</v>
      </c>
      <c r="B1825" t="s">
        <v>12317</v>
      </c>
      <c r="C1825">
        <v>118</v>
      </c>
      <c r="D1825">
        <v>106</v>
      </c>
      <c r="E1825">
        <v>43</v>
      </c>
      <c r="F1825">
        <v>460</v>
      </c>
      <c r="G1825" t="s">
        <v>7416</v>
      </c>
      <c r="H1825">
        <v>1000</v>
      </c>
      <c r="I1825">
        <v>7486906</v>
      </c>
      <c r="J1825" t="s">
        <v>8176</v>
      </c>
      <c r="K1825" t="s">
        <v>5322</v>
      </c>
      <c r="L1825" t="s">
        <v>1843</v>
      </c>
      <c r="M1825">
        <v>17436</v>
      </c>
      <c r="N1825">
        <v>2495</v>
      </c>
      <c r="O1825" t="s">
        <v>8329</v>
      </c>
      <c r="P1825">
        <v>0</v>
      </c>
      <c r="Q1825" t="s">
        <v>12318</v>
      </c>
      <c r="R1825" t="s">
        <v>12319</v>
      </c>
      <c r="S1825">
        <v>71</v>
      </c>
      <c r="T1825" t="s">
        <v>4989</v>
      </c>
      <c r="U1825" t="s">
        <v>4990</v>
      </c>
      <c r="V1825" t="s">
        <v>5039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4981</v>
      </c>
      <c r="B1826" t="s">
        <v>8951</v>
      </c>
      <c r="C1826">
        <v>76</v>
      </c>
      <c r="D1826">
        <v>89</v>
      </c>
      <c r="E1826">
        <v>0</v>
      </c>
      <c r="F1826">
        <v>640</v>
      </c>
      <c r="G1826" t="s">
        <v>9691</v>
      </c>
      <c r="H1826">
        <v>2000</v>
      </c>
      <c r="I1826">
        <v>38536376</v>
      </c>
      <c r="J1826" t="s">
        <v>7457</v>
      </c>
      <c r="K1826" t="s">
        <v>9741</v>
      </c>
      <c r="L1826" t="s">
        <v>1844</v>
      </c>
      <c r="M1826">
        <v>15866</v>
      </c>
      <c r="N1826">
        <v>4311</v>
      </c>
      <c r="O1826" t="s">
        <v>5021</v>
      </c>
      <c r="P1826">
        <v>5</v>
      </c>
      <c r="Q1826" t="s">
        <v>12320</v>
      </c>
      <c r="R1826" t="s">
        <v>12321</v>
      </c>
      <c r="S1826">
        <v>83</v>
      </c>
      <c r="T1826" t="s">
        <v>4989</v>
      </c>
      <c r="U1826" t="s">
        <v>4990</v>
      </c>
      <c r="V1826" t="s">
        <v>5039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4981</v>
      </c>
      <c r="B1827" t="s">
        <v>12322</v>
      </c>
      <c r="C1827">
        <v>268</v>
      </c>
      <c r="D1827">
        <v>98</v>
      </c>
      <c r="E1827">
        <v>0</v>
      </c>
      <c r="F1827">
        <v>638</v>
      </c>
      <c r="G1827" t="s">
        <v>7979</v>
      </c>
      <c r="H1827">
        <v>8000</v>
      </c>
      <c r="I1827">
        <v>41008532</v>
      </c>
      <c r="J1827" t="s">
        <v>6716</v>
      </c>
      <c r="K1827" t="s">
        <v>6225</v>
      </c>
      <c r="L1827" t="s">
        <v>1845</v>
      </c>
      <c r="M1827">
        <v>19611</v>
      </c>
      <c r="N1827">
        <v>10894</v>
      </c>
      <c r="O1827" t="s">
        <v>5469</v>
      </c>
      <c r="P1827">
        <v>1</v>
      </c>
      <c r="Q1827" t="s">
        <v>12323</v>
      </c>
      <c r="R1827" t="s">
        <v>12324</v>
      </c>
      <c r="S1827">
        <v>103</v>
      </c>
      <c r="T1827" t="s">
        <v>4989</v>
      </c>
      <c r="U1827" t="s">
        <v>4990</v>
      </c>
      <c r="V1827" t="s">
        <v>5452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4981</v>
      </c>
      <c r="B1828" t="s">
        <v>11150</v>
      </c>
      <c r="C1828">
        <v>95</v>
      </c>
      <c r="D1828">
        <v>93</v>
      </c>
      <c r="E1828">
        <v>31</v>
      </c>
      <c r="F1828">
        <v>57</v>
      </c>
      <c r="G1828" t="s">
        <v>12325</v>
      </c>
      <c r="H1828">
        <v>783</v>
      </c>
      <c r="I1828">
        <v>5204007</v>
      </c>
      <c r="J1828" t="s">
        <v>5315</v>
      </c>
      <c r="K1828" t="s">
        <v>8060</v>
      </c>
      <c r="L1828" t="s">
        <v>1846</v>
      </c>
      <c r="M1828">
        <v>42876</v>
      </c>
      <c r="N1828">
        <v>1044</v>
      </c>
      <c r="O1828" t="s">
        <v>12326</v>
      </c>
      <c r="P1828">
        <v>2</v>
      </c>
      <c r="Q1828" t="s">
        <v>12327</v>
      </c>
      <c r="R1828" t="s">
        <v>12328</v>
      </c>
      <c r="S1828">
        <v>167</v>
      </c>
      <c r="T1828" t="s">
        <v>4989</v>
      </c>
      <c r="U1828" t="s">
        <v>5006</v>
      </c>
      <c r="V1828" t="s">
        <v>5452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4981</v>
      </c>
      <c r="B1829" t="s">
        <v>6060</v>
      </c>
      <c r="C1829">
        <v>78</v>
      </c>
      <c r="D1829">
        <v>112</v>
      </c>
      <c r="E1829">
        <v>541</v>
      </c>
      <c r="F1829">
        <v>638</v>
      </c>
      <c r="G1829" t="s">
        <v>5546</v>
      </c>
      <c r="H1829">
        <v>22000</v>
      </c>
      <c r="I1829">
        <v>4485485</v>
      </c>
      <c r="J1829" t="s">
        <v>12329</v>
      </c>
      <c r="K1829" t="s">
        <v>6404</v>
      </c>
      <c r="L1829" t="s">
        <v>1847</v>
      </c>
      <c r="M1829">
        <v>14612</v>
      </c>
      <c r="N1829">
        <v>46022</v>
      </c>
      <c r="O1829" t="s">
        <v>5469</v>
      </c>
      <c r="P1829">
        <v>1</v>
      </c>
      <c r="Q1829" t="s">
        <v>12330</v>
      </c>
      <c r="R1829" t="s">
        <v>12331</v>
      </c>
      <c r="S1829">
        <v>105</v>
      </c>
      <c r="T1829" t="s">
        <v>4989</v>
      </c>
      <c r="U1829" t="s">
        <v>4990</v>
      </c>
      <c r="V1829" t="s">
        <v>5452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4981</v>
      </c>
      <c r="B1830" t="s">
        <v>6668</v>
      </c>
      <c r="C1830">
        <v>127</v>
      </c>
      <c r="D1830">
        <v>101</v>
      </c>
      <c r="E1830">
        <v>212</v>
      </c>
      <c r="F1830">
        <v>749</v>
      </c>
      <c r="G1830" t="s">
        <v>5279</v>
      </c>
      <c r="H1830">
        <v>1000</v>
      </c>
      <c r="I1830">
        <v>4476235</v>
      </c>
      <c r="J1830" t="s">
        <v>8898</v>
      </c>
      <c r="K1830" t="s">
        <v>6711</v>
      </c>
      <c r="L1830" t="s">
        <v>1848</v>
      </c>
      <c r="M1830">
        <v>49405</v>
      </c>
      <c r="N1830">
        <v>4186</v>
      </c>
      <c r="O1830" t="s">
        <v>12332</v>
      </c>
      <c r="P1830">
        <v>0</v>
      </c>
      <c r="Q1830" t="s">
        <v>12333</v>
      </c>
      <c r="R1830" t="s">
        <v>12334</v>
      </c>
      <c r="S1830">
        <v>226</v>
      </c>
      <c r="T1830" t="s">
        <v>4989</v>
      </c>
      <c r="U1830" t="s">
        <v>4990</v>
      </c>
      <c r="V1830" t="s">
        <v>5452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4981</v>
      </c>
      <c r="B1831" t="s">
        <v>7525</v>
      </c>
      <c r="C1831">
        <v>137</v>
      </c>
      <c r="D1831">
        <v>104</v>
      </c>
      <c r="E1831">
        <v>272</v>
      </c>
      <c r="F1831">
        <v>17000</v>
      </c>
      <c r="G1831" t="s">
        <v>5329</v>
      </c>
      <c r="H1831">
        <v>22000</v>
      </c>
      <c r="I1831">
        <v>1089365</v>
      </c>
      <c r="J1831" t="s">
        <v>7045</v>
      </c>
      <c r="K1831" t="s">
        <v>6404</v>
      </c>
      <c r="L1831" t="s">
        <v>1849</v>
      </c>
      <c r="M1831">
        <v>23767</v>
      </c>
      <c r="N1831">
        <v>71973</v>
      </c>
      <c r="O1831" t="s">
        <v>5428</v>
      </c>
      <c r="P1831">
        <v>1</v>
      </c>
      <c r="Q1831" t="s">
        <v>12335</v>
      </c>
      <c r="R1831" t="s">
        <v>12336</v>
      </c>
      <c r="S1831">
        <v>111</v>
      </c>
      <c r="T1831" t="s">
        <v>4989</v>
      </c>
      <c r="U1831" t="s">
        <v>4990</v>
      </c>
      <c r="V1831" t="s">
        <v>5452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5588</v>
      </c>
      <c r="B1832" t="s">
        <v>10608</v>
      </c>
      <c r="C1832">
        <v>54</v>
      </c>
      <c r="D1832">
        <v>120</v>
      </c>
      <c r="E1832">
        <v>278</v>
      </c>
      <c r="F1832">
        <v>387</v>
      </c>
      <c r="G1832" t="s">
        <v>5766</v>
      </c>
      <c r="H1832">
        <v>844</v>
      </c>
      <c r="I1832">
        <v>763044</v>
      </c>
      <c r="J1832" t="s">
        <v>8288</v>
      </c>
      <c r="K1832" t="s">
        <v>7845</v>
      </c>
      <c r="L1832" t="s">
        <v>1850</v>
      </c>
      <c r="M1832">
        <v>4257</v>
      </c>
      <c r="N1832">
        <v>3286</v>
      </c>
      <c r="O1832" t="s">
        <v>12337</v>
      </c>
      <c r="P1832">
        <v>4</v>
      </c>
      <c r="Q1832" t="s">
        <v>12338</v>
      </c>
      <c r="R1832" t="s">
        <v>12339</v>
      </c>
      <c r="S1832">
        <v>52</v>
      </c>
      <c r="T1832" t="s">
        <v>4989</v>
      </c>
      <c r="U1832" t="s">
        <v>5185</v>
      </c>
      <c r="V1832" t="s">
        <v>5452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4981</v>
      </c>
      <c r="B1833" t="s">
        <v>5679</v>
      </c>
      <c r="C1833">
        <v>38</v>
      </c>
      <c r="D1833">
        <v>135</v>
      </c>
      <c r="E1833">
        <v>0</v>
      </c>
      <c r="F1833">
        <v>3</v>
      </c>
      <c r="G1833" t="s">
        <v>12340</v>
      </c>
      <c r="H1833">
        <v>5</v>
      </c>
      <c r="J1833" t="s">
        <v>7307</v>
      </c>
      <c r="K1833" t="s">
        <v>12341</v>
      </c>
      <c r="L1833" t="s">
        <v>1851</v>
      </c>
      <c r="M1833">
        <v>926</v>
      </c>
      <c r="N1833">
        <v>24</v>
      </c>
      <c r="O1833" t="s">
        <v>12342</v>
      </c>
      <c r="P1833">
        <v>1</v>
      </c>
      <c r="Q1833" t="s">
        <v>12343</v>
      </c>
      <c r="R1833" t="s">
        <v>12344</v>
      </c>
      <c r="S1833">
        <v>19</v>
      </c>
      <c r="T1833" t="s">
        <v>4989</v>
      </c>
      <c r="U1833" t="s">
        <v>6174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4981</v>
      </c>
      <c r="B1834" t="s">
        <v>7615</v>
      </c>
      <c r="C1834">
        <v>167</v>
      </c>
      <c r="D1834">
        <v>91</v>
      </c>
      <c r="E1834">
        <v>41</v>
      </c>
      <c r="F1834">
        <v>328</v>
      </c>
      <c r="G1834" t="s">
        <v>8343</v>
      </c>
      <c r="H1834">
        <v>567</v>
      </c>
      <c r="I1834">
        <v>20819129</v>
      </c>
      <c r="J1834" t="s">
        <v>6409</v>
      </c>
      <c r="K1834" t="s">
        <v>6376</v>
      </c>
      <c r="L1834" t="s">
        <v>1852</v>
      </c>
      <c r="M1834">
        <v>84209</v>
      </c>
      <c r="N1834">
        <v>2954</v>
      </c>
      <c r="O1834" t="s">
        <v>7442</v>
      </c>
      <c r="P1834">
        <v>1</v>
      </c>
      <c r="Q1834" t="s">
        <v>12345</v>
      </c>
      <c r="R1834" t="s">
        <v>12346</v>
      </c>
      <c r="S1834">
        <v>201</v>
      </c>
      <c r="T1834" t="s">
        <v>4989</v>
      </c>
      <c r="U1834" t="s">
        <v>4990</v>
      </c>
      <c r="V1834" t="s">
        <v>5039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4981</v>
      </c>
      <c r="B1835" t="s">
        <v>6648</v>
      </c>
      <c r="C1835">
        <v>129</v>
      </c>
      <c r="D1835">
        <v>97</v>
      </c>
      <c r="E1835">
        <v>70</v>
      </c>
      <c r="F1835">
        <v>512</v>
      </c>
      <c r="G1835" t="s">
        <v>12347</v>
      </c>
      <c r="H1835">
        <v>2000</v>
      </c>
      <c r="I1835">
        <v>110222438</v>
      </c>
      <c r="J1835" t="s">
        <v>12348</v>
      </c>
      <c r="K1835" t="s">
        <v>6394</v>
      </c>
      <c r="L1835" t="s">
        <v>1853</v>
      </c>
      <c r="M1835">
        <v>96693</v>
      </c>
      <c r="N1835">
        <v>3984</v>
      </c>
      <c r="O1835" t="s">
        <v>8601</v>
      </c>
      <c r="P1835">
        <v>2</v>
      </c>
      <c r="Q1835" t="s">
        <v>12349</v>
      </c>
      <c r="R1835" t="s">
        <v>12350</v>
      </c>
      <c r="S1835">
        <v>271</v>
      </c>
      <c r="T1835" t="s">
        <v>4989</v>
      </c>
      <c r="U1835" t="s">
        <v>4990</v>
      </c>
      <c r="V1835" t="s">
        <v>5039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4981</v>
      </c>
      <c r="B1836" t="s">
        <v>7603</v>
      </c>
      <c r="C1836">
        <v>217</v>
      </c>
      <c r="D1836">
        <v>133</v>
      </c>
      <c r="E1836">
        <v>0</v>
      </c>
      <c r="F1836">
        <v>218</v>
      </c>
      <c r="G1836" t="s">
        <v>8148</v>
      </c>
      <c r="H1836">
        <v>7000</v>
      </c>
      <c r="I1836">
        <v>109243478</v>
      </c>
      <c r="J1836" t="s">
        <v>6351</v>
      </c>
      <c r="K1836" t="s">
        <v>5395</v>
      </c>
      <c r="L1836" t="s">
        <v>1854</v>
      </c>
      <c r="M1836">
        <v>313797</v>
      </c>
      <c r="N1836">
        <v>8341</v>
      </c>
      <c r="O1836" t="s">
        <v>12351</v>
      </c>
      <c r="P1836">
        <v>1</v>
      </c>
      <c r="Q1836" t="s">
        <v>12352</v>
      </c>
      <c r="R1836" t="s">
        <v>12353</v>
      </c>
      <c r="S1836">
        <v>546</v>
      </c>
      <c r="T1836" t="s">
        <v>4989</v>
      </c>
      <c r="U1836" t="s">
        <v>4990</v>
      </c>
      <c r="V1836" t="s">
        <v>5452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4981</v>
      </c>
      <c r="B1837" t="s">
        <v>8661</v>
      </c>
      <c r="C1837">
        <v>134</v>
      </c>
      <c r="D1837">
        <v>123</v>
      </c>
      <c r="E1837">
        <v>108</v>
      </c>
      <c r="F1837">
        <v>239</v>
      </c>
      <c r="G1837" t="s">
        <v>12354</v>
      </c>
      <c r="H1837">
        <v>1000</v>
      </c>
      <c r="I1837">
        <v>100241322</v>
      </c>
      <c r="J1837" t="s">
        <v>6134</v>
      </c>
      <c r="K1837" t="s">
        <v>5075</v>
      </c>
      <c r="L1837" t="s">
        <v>1855</v>
      </c>
      <c r="M1837">
        <v>175524</v>
      </c>
      <c r="N1837">
        <v>1690</v>
      </c>
      <c r="O1837" t="s">
        <v>11416</v>
      </c>
      <c r="P1837">
        <v>0</v>
      </c>
      <c r="Q1837" t="s">
        <v>12355</v>
      </c>
      <c r="R1837" t="s">
        <v>12356</v>
      </c>
      <c r="S1837">
        <v>752</v>
      </c>
      <c r="T1837" t="s">
        <v>4989</v>
      </c>
      <c r="U1837" t="s">
        <v>4990</v>
      </c>
      <c r="V1837" t="s">
        <v>5452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4981</v>
      </c>
      <c r="B1838" t="s">
        <v>12357</v>
      </c>
      <c r="C1838">
        <v>253</v>
      </c>
      <c r="D1838">
        <v>114</v>
      </c>
      <c r="E1838">
        <v>71</v>
      </c>
      <c r="F1838">
        <v>313</v>
      </c>
      <c r="G1838" t="s">
        <v>12358</v>
      </c>
      <c r="H1838">
        <v>14000</v>
      </c>
      <c r="I1838">
        <v>25977365</v>
      </c>
      <c r="J1838" t="s">
        <v>6730</v>
      </c>
      <c r="K1838" t="s">
        <v>5152</v>
      </c>
      <c r="L1838" t="s">
        <v>1856</v>
      </c>
      <c r="M1838">
        <v>87950</v>
      </c>
      <c r="N1838">
        <v>15428</v>
      </c>
      <c r="O1838" t="s">
        <v>12359</v>
      </c>
      <c r="P1838">
        <v>0</v>
      </c>
      <c r="Q1838" t="s">
        <v>12360</v>
      </c>
      <c r="R1838" t="s">
        <v>12361</v>
      </c>
      <c r="S1838">
        <v>207</v>
      </c>
      <c r="T1838" t="s">
        <v>4989</v>
      </c>
      <c r="U1838" t="s">
        <v>4990</v>
      </c>
      <c r="V1838" t="s">
        <v>5452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4981</v>
      </c>
      <c r="B1839" t="s">
        <v>7181</v>
      </c>
      <c r="C1839">
        <v>46</v>
      </c>
      <c r="D1839">
        <v>111</v>
      </c>
      <c r="E1839">
        <v>425</v>
      </c>
      <c r="F1839">
        <v>344</v>
      </c>
      <c r="G1839" t="s">
        <v>8455</v>
      </c>
      <c r="H1839">
        <v>743</v>
      </c>
      <c r="I1839">
        <v>91457688</v>
      </c>
      <c r="J1839" t="s">
        <v>6409</v>
      </c>
      <c r="K1839" t="s">
        <v>7297</v>
      </c>
      <c r="L1839" t="s">
        <v>1857</v>
      </c>
      <c r="M1839">
        <v>107801</v>
      </c>
      <c r="N1839">
        <v>2403</v>
      </c>
      <c r="O1839" t="s">
        <v>8449</v>
      </c>
      <c r="P1839">
        <v>4</v>
      </c>
      <c r="Q1839" t="s">
        <v>12362</v>
      </c>
      <c r="R1839" t="s">
        <v>12363</v>
      </c>
      <c r="S1839">
        <v>109</v>
      </c>
      <c r="T1839" t="s">
        <v>4989</v>
      </c>
      <c r="U1839" t="s">
        <v>4990</v>
      </c>
      <c r="V1839" t="s">
        <v>4991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4981</v>
      </c>
      <c r="B1840" t="s">
        <v>9357</v>
      </c>
      <c r="C1840">
        <v>232</v>
      </c>
      <c r="D1840">
        <v>117</v>
      </c>
      <c r="E1840">
        <v>234</v>
      </c>
      <c r="F1840">
        <v>919</v>
      </c>
      <c r="G1840" t="s">
        <v>7612</v>
      </c>
      <c r="H1840">
        <v>11000</v>
      </c>
      <c r="I1840">
        <v>87341380</v>
      </c>
      <c r="J1840" t="s">
        <v>6409</v>
      </c>
      <c r="K1840" t="s">
        <v>5026</v>
      </c>
      <c r="L1840" t="s">
        <v>1858</v>
      </c>
      <c r="M1840">
        <v>255257</v>
      </c>
      <c r="N1840">
        <v>15590</v>
      </c>
      <c r="O1840" t="s">
        <v>6602</v>
      </c>
      <c r="P1840">
        <v>3</v>
      </c>
      <c r="Q1840" t="s">
        <v>12364</v>
      </c>
      <c r="R1840" t="s">
        <v>12365</v>
      </c>
      <c r="S1840">
        <v>374</v>
      </c>
      <c r="T1840" t="s">
        <v>4989</v>
      </c>
      <c r="U1840" t="s">
        <v>4990</v>
      </c>
      <c r="V1840" t="s">
        <v>5452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4981</v>
      </c>
      <c r="B1841" t="s">
        <v>7537</v>
      </c>
      <c r="C1841">
        <v>92</v>
      </c>
      <c r="D1841">
        <v>121</v>
      </c>
      <c r="E1841">
        <v>72</v>
      </c>
      <c r="F1841">
        <v>343</v>
      </c>
      <c r="G1841" t="s">
        <v>6073</v>
      </c>
      <c r="H1841">
        <v>1000</v>
      </c>
      <c r="I1841">
        <v>65703412</v>
      </c>
      <c r="J1841" t="s">
        <v>6134</v>
      </c>
      <c r="K1841" t="s">
        <v>8214</v>
      </c>
      <c r="L1841" t="s">
        <v>1859</v>
      </c>
      <c r="M1841">
        <v>57958</v>
      </c>
      <c r="N1841">
        <v>2747</v>
      </c>
      <c r="O1841" t="s">
        <v>12366</v>
      </c>
      <c r="P1841">
        <v>1</v>
      </c>
      <c r="Q1841" t="s">
        <v>12367</v>
      </c>
      <c r="R1841" t="s">
        <v>12368</v>
      </c>
      <c r="S1841">
        <v>345</v>
      </c>
      <c r="T1841" t="s">
        <v>4989</v>
      </c>
      <c r="U1841" t="s">
        <v>4990</v>
      </c>
      <c r="V1841" t="s">
        <v>4991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4981</v>
      </c>
      <c r="B1842" t="s">
        <v>7314</v>
      </c>
      <c r="C1842">
        <v>153</v>
      </c>
      <c r="D1842">
        <v>139</v>
      </c>
      <c r="E1842">
        <v>0</v>
      </c>
      <c r="F1842">
        <v>648</v>
      </c>
      <c r="G1842" t="s">
        <v>6640</v>
      </c>
      <c r="H1842">
        <v>3000</v>
      </c>
      <c r="I1842">
        <v>58328680</v>
      </c>
      <c r="J1842" t="s">
        <v>8262</v>
      </c>
      <c r="K1842" t="s">
        <v>6357</v>
      </c>
      <c r="L1842" t="s">
        <v>1860</v>
      </c>
      <c r="M1842">
        <v>54096</v>
      </c>
      <c r="N1842">
        <v>5458</v>
      </c>
      <c r="O1842" t="s">
        <v>11358</v>
      </c>
      <c r="P1842">
        <v>0</v>
      </c>
      <c r="Q1842" t="s">
        <v>12369</v>
      </c>
      <c r="R1842" t="s">
        <v>12370</v>
      </c>
      <c r="S1842">
        <v>494</v>
      </c>
      <c r="T1842" t="s">
        <v>4989</v>
      </c>
      <c r="U1842" t="s">
        <v>4990</v>
      </c>
      <c r="V1842" t="s">
        <v>5452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4981</v>
      </c>
      <c r="B1843" t="s">
        <v>6060</v>
      </c>
      <c r="C1843">
        <v>49</v>
      </c>
      <c r="D1843">
        <v>115</v>
      </c>
      <c r="E1843">
        <v>541</v>
      </c>
      <c r="F1843">
        <v>442</v>
      </c>
      <c r="G1843" t="s">
        <v>5322</v>
      </c>
      <c r="H1843">
        <v>8000</v>
      </c>
      <c r="I1843">
        <v>61490000</v>
      </c>
      <c r="J1843" t="s">
        <v>7566</v>
      </c>
      <c r="K1843" t="s">
        <v>6225</v>
      </c>
      <c r="L1843" t="s">
        <v>1861</v>
      </c>
      <c r="M1843">
        <v>62037</v>
      </c>
      <c r="N1843">
        <v>10493</v>
      </c>
      <c r="O1843" t="s">
        <v>11443</v>
      </c>
      <c r="P1843">
        <v>5</v>
      </c>
      <c r="Q1843" t="s">
        <v>12371</v>
      </c>
      <c r="R1843" t="s">
        <v>12372</v>
      </c>
      <c r="S1843">
        <v>148</v>
      </c>
      <c r="T1843" t="s">
        <v>4989</v>
      </c>
      <c r="U1843" t="s">
        <v>4990</v>
      </c>
      <c r="V1843" t="s">
        <v>5452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4981</v>
      </c>
      <c r="C1844">
        <v>79</v>
      </c>
      <c r="D1844">
        <v>22</v>
      </c>
      <c r="F1844">
        <v>424</v>
      </c>
      <c r="G1844" t="s">
        <v>12373</v>
      </c>
      <c r="H1844">
        <v>813</v>
      </c>
      <c r="J1844" t="s">
        <v>22</v>
      </c>
      <c r="K1844" t="s">
        <v>12374</v>
      </c>
      <c r="L1844" t="s">
        <v>1862</v>
      </c>
      <c r="M1844">
        <v>133415</v>
      </c>
      <c r="N1844">
        <v>1784</v>
      </c>
      <c r="O1844" t="s">
        <v>12375</v>
      </c>
      <c r="P1844">
        <v>5</v>
      </c>
      <c r="Q1844" t="s">
        <v>12376</v>
      </c>
      <c r="R1844" t="s">
        <v>12377</v>
      </c>
      <c r="S1844">
        <v>151</v>
      </c>
      <c r="T1844" t="s">
        <v>4989</v>
      </c>
      <c r="U1844" t="s">
        <v>4990</v>
      </c>
      <c r="V1844" t="s">
        <v>7129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5588</v>
      </c>
      <c r="B1845" t="s">
        <v>12026</v>
      </c>
      <c r="C1845">
        <v>56</v>
      </c>
      <c r="D1845">
        <v>175</v>
      </c>
      <c r="E1845">
        <v>0</v>
      </c>
      <c r="F1845">
        <v>14</v>
      </c>
      <c r="G1845" t="s">
        <v>12378</v>
      </c>
      <c r="H1845">
        <v>385</v>
      </c>
      <c r="I1845">
        <v>50800000</v>
      </c>
      <c r="J1845" t="s">
        <v>6583</v>
      </c>
      <c r="K1845" t="s">
        <v>12379</v>
      </c>
      <c r="L1845" t="s">
        <v>1863</v>
      </c>
      <c r="M1845">
        <v>40277</v>
      </c>
      <c r="N1845">
        <v>669</v>
      </c>
      <c r="O1845" t="s">
        <v>12380</v>
      </c>
      <c r="P1845">
        <v>14</v>
      </c>
      <c r="Q1845" t="s">
        <v>12381</v>
      </c>
      <c r="R1845" t="s">
        <v>12382</v>
      </c>
      <c r="S1845">
        <v>210</v>
      </c>
      <c r="T1845" t="s">
        <v>4989</v>
      </c>
      <c r="U1845" t="s">
        <v>4990</v>
      </c>
      <c r="V1845" t="s">
        <v>5039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4981</v>
      </c>
      <c r="B1846" t="s">
        <v>10065</v>
      </c>
      <c r="C1846">
        <v>224</v>
      </c>
      <c r="D1846">
        <v>85</v>
      </c>
      <c r="E1846">
        <v>0</v>
      </c>
      <c r="F1846">
        <v>178</v>
      </c>
      <c r="G1846" t="s">
        <v>12383</v>
      </c>
      <c r="H1846">
        <v>332</v>
      </c>
      <c r="I1846">
        <v>57859105</v>
      </c>
      <c r="J1846" t="s">
        <v>5675</v>
      </c>
      <c r="K1846" t="s">
        <v>12384</v>
      </c>
      <c r="L1846" t="s">
        <v>1864</v>
      </c>
      <c r="M1846">
        <v>94108</v>
      </c>
      <c r="N1846">
        <v>1090</v>
      </c>
      <c r="O1846" t="s">
        <v>12385</v>
      </c>
      <c r="P1846">
        <v>0</v>
      </c>
      <c r="Q1846" t="s">
        <v>12386</v>
      </c>
      <c r="R1846" t="s">
        <v>12387</v>
      </c>
      <c r="S1846">
        <v>673</v>
      </c>
      <c r="T1846" t="s">
        <v>4989</v>
      </c>
      <c r="U1846" t="s">
        <v>4990</v>
      </c>
      <c r="V1846" t="s">
        <v>4991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4981</v>
      </c>
      <c r="B1847" t="s">
        <v>9708</v>
      </c>
      <c r="C1847">
        <v>175</v>
      </c>
      <c r="D1847">
        <v>90</v>
      </c>
      <c r="E1847">
        <v>160</v>
      </c>
      <c r="F1847">
        <v>392</v>
      </c>
      <c r="G1847" t="s">
        <v>12388</v>
      </c>
      <c r="H1847">
        <v>748</v>
      </c>
      <c r="I1847">
        <v>46455802</v>
      </c>
      <c r="J1847" t="s">
        <v>9456</v>
      </c>
      <c r="K1847" t="s">
        <v>11939</v>
      </c>
      <c r="L1847" t="s">
        <v>1865</v>
      </c>
      <c r="M1847">
        <v>120786</v>
      </c>
      <c r="N1847">
        <v>3172</v>
      </c>
      <c r="O1847" t="s">
        <v>12389</v>
      </c>
      <c r="P1847">
        <v>0</v>
      </c>
      <c r="Q1847" t="s">
        <v>12390</v>
      </c>
      <c r="R1847" t="s">
        <v>12391</v>
      </c>
      <c r="S1847">
        <v>472</v>
      </c>
      <c r="T1847" t="s">
        <v>4989</v>
      </c>
      <c r="U1847" t="s">
        <v>4990</v>
      </c>
      <c r="V1847" t="s">
        <v>5452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4981</v>
      </c>
      <c r="B1848" t="s">
        <v>8436</v>
      </c>
      <c r="C1848">
        <v>197</v>
      </c>
      <c r="D1848">
        <v>107</v>
      </c>
      <c r="E1848">
        <v>0</v>
      </c>
      <c r="F1848">
        <v>577</v>
      </c>
      <c r="G1848" t="s">
        <v>6205</v>
      </c>
      <c r="H1848">
        <v>1000</v>
      </c>
      <c r="I1848">
        <v>45506619</v>
      </c>
      <c r="J1848" t="s">
        <v>12392</v>
      </c>
      <c r="K1848" t="s">
        <v>6664</v>
      </c>
      <c r="L1848" t="s">
        <v>1866</v>
      </c>
      <c r="M1848">
        <v>225102</v>
      </c>
      <c r="N1848">
        <v>3066</v>
      </c>
      <c r="O1848" t="s">
        <v>7998</v>
      </c>
      <c r="P1848">
        <v>3</v>
      </c>
      <c r="Q1848" t="s">
        <v>12393</v>
      </c>
      <c r="R1848" t="s">
        <v>12394</v>
      </c>
      <c r="S1848">
        <v>862</v>
      </c>
      <c r="T1848" t="s">
        <v>4989</v>
      </c>
      <c r="U1848" t="s">
        <v>5006</v>
      </c>
      <c r="V1848" t="s">
        <v>4991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4981</v>
      </c>
      <c r="B1849" t="s">
        <v>8481</v>
      </c>
      <c r="C1849">
        <v>226</v>
      </c>
      <c r="D1849">
        <v>100</v>
      </c>
      <c r="E1849">
        <v>124</v>
      </c>
      <c r="F1849">
        <v>534</v>
      </c>
      <c r="G1849" t="s">
        <v>12395</v>
      </c>
      <c r="H1849">
        <v>2000</v>
      </c>
      <c r="I1849">
        <v>40168080</v>
      </c>
      <c r="J1849" t="s">
        <v>7796</v>
      </c>
      <c r="K1849" t="s">
        <v>5411</v>
      </c>
      <c r="L1849" t="s">
        <v>1867</v>
      </c>
      <c r="M1849">
        <v>80870</v>
      </c>
      <c r="N1849">
        <v>3889</v>
      </c>
      <c r="O1849" t="s">
        <v>8789</v>
      </c>
      <c r="P1849">
        <v>0</v>
      </c>
      <c r="Q1849" t="s">
        <v>12396</v>
      </c>
      <c r="R1849" t="s">
        <v>12397</v>
      </c>
      <c r="S1849">
        <v>315</v>
      </c>
      <c r="T1849" t="s">
        <v>4989</v>
      </c>
      <c r="U1849" t="s">
        <v>4990</v>
      </c>
      <c r="V1849" t="s">
        <v>5452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4981</v>
      </c>
      <c r="B1850" t="s">
        <v>5194</v>
      </c>
      <c r="C1850">
        <v>335</v>
      </c>
      <c r="D1850">
        <v>129</v>
      </c>
      <c r="E1850">
        <v>0</v>
      </c>
      <c r="F1850">
        <v>385</v>
      </c>
      <c r="G1850" t="s">
        <v>12398</v>
      </c>
      <c r="H1850">
        <v>12000</v>
      </c>
      <c r="I1850">
        <v>49874933</v>
      </c>
      <c r="J1850" t="s">
        <v>12329</v>
      </c>
      <c r="K1850" t="s">
        <v>5856</v>
      </c>
      <c r="L1850" t="s">
        <v>1868</v>
      </c>
      <c r="M1850">
        <v>161168</v>
      </c>
      <c r="N1850">
        <v>13573</v>
      </c>
      <c r="O1850" t="s">
        <v>6399</v>
      </c>
      <c r="P1850">
        <v>4</v>
      </c>
      <c r="Q1850" t="s">
        <v>12399</v>
      </c>
      <c r="R1850" t="s">
        <v>12400</v>
      </c>
      <c r="S1850">
        <v>287</v>
      </c>
      <c r="T1850" t="s">
        <v>4989</v>
      </c>
      <c r="U1850" t="s">
        <v>4990</v>
      </c>
      <c r="V1850" t="s">
        <v>5452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4981</v>
      </c>
      <c r="B1851" t="s">
        <v>6402</v>
      </c>
      <c r="C1851">
        <v>157</v>
      </c>
      <c r="D1851">
        <v>109</v>
      </c>
      <c r="E1851">
        <v>80</v>
      </c>
      <c r="F1851">
        <v>2000</v>
      </c>
      <c r="G1851" t="s">
        <v>5755</v>
      </c>
      <c r="H1851">
        <v>19000</v>
      </c>
      <c r="I1851">
        <v>45489752</v>
      </c>
      <c r="J1851" t="s">
        <v>6134</v>
      </c>
      <c r="K1851" t="s">
        <v>5043</v>
      </c>
      <c r="L1851" t="s">
        <v>1869</v>
      </c>
      <c r="M1851">
        <v>48973</v>
      </c>
      <c r="N1851">
        <v>28493</v>
      </c>
      <c r="O1851" t="s">
        <v>5411</v>
      </c>
      <c r="P1851">
        <v>2</v>
      </c>
      <c r="Q1851" t="s">
        <v>12401</v>
      </c>
      <c r="R1851" t="s">
        <v>12402</v>
      </c>
      <c r="S1851">
        <v>214</v>
      </c>
      <c r="T1851" t="s">
        <v>4989</v>
      </c>
      <c r="U1851" t="s">
        <v>4990</v>
      </c>
      <c r="V1851" t="s">
        <v>4991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4981</v>
      </c>
      <c r="B1852" t="s">
        <v>7731</v>
      </c>
      <c r="C1852">
        <v>69</v>
      </c>
      <c r="D1852">
        <v>94</v>
      </c>
      <c r="E1852">
        <v>906</v>
      </c>
      <c r="F1852">
        <v>528</v>
      </c>
      <c r="G1852" t="s">
        <v>12403</v>
      </c>
      <c r="H1852">
        <v>2000</v>
      </c>
      <c r="I1852">
        <v>36985501</v>
      </c>
      <c r="J1852" t="s">
        <v>12404</v>
      </c>
      <c r="K1852" t="s">
        <v>7433</v>
      </c>
      <c r="L1852" t="s">
        <v>1870</v>
      </c>
      <c r="M1852">
        <v>11212</v>
      </c>
      <c r="N1852">
        <v>3917</v>
      </c>
      <c r="O1852" t="s">
        <v>12405</v>
      </c>
      <c r="P1852">
        <v>0</v>
      </c>
      <c r="Q1852" t="s">
        <v>12406</v>
      </c>
      <c r="R1852" t="s">
        <v>12407</v>
      </c>
      <c r="S1852">
        <v>94</v>
      </c>
      <c r="T1852" t="s">
        <v>4989</v>
      </c>
      <c r="U1852" t="s">
        <v>4990</v>
      </c>
      <c r="V1852" t="s">
        <v>5039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4981</v>
      </c>
      <c r="B1853" t="s">
        <v>7941</v>
      </c>
      <c r="C1853">
        <v>46</v>
      </c>
      <c r="D1853">
        <v>133</v>
      </c>
      <c r="E1853">
        <v>759</v>
      </c>
      <c r="F1853">
        <v>67</v>
      </c>
      <c r="G1853" t="s">
        <v>12408</v>
      </c>
      <c r="H1853">
        <v>826</v>
      </c>
      <c r="I1853">
        <v>33200000</v>
      </c>
      <c r="J1853" t="s">
        <v>12409</v>
      </c>
      <c r="K1853" t="s">
        <v>6056</v>
      </c>
      <c r="L1853" t="s">
        <v>1871</v>
      </c>
      <c r="M1853">
        <v>28247</v>
      </c>
      <c r="N1853">
        <v>1154</v>
      </c>
      <c r="O1853" t="s">
        <v>12410</v>
      </c>
      <c r="P1853">
        <v>4</v>
      </c>
      <c r="Q1853" t="s">
        <v>12411</v>
      </c>
      <c r="R1853" t="s">
        <v>12412</v>
      </c>
      <c r="S1853">
        <v>149</v>
      </c>
      <c r="T1853" t="s">
        <v>4989</v>
      </c>
      <c r="U1853" t="s">
        <v>4990</v>
      </c>
      <c r="V1853" t="s">
        <v>4991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4981</v>
      </c>
      <c r="B1854" t="s">
        <v>9361</v>
      </c>
      <c r="C1854">
        <v>217</v>
      </c>
      <c r="D1854">
        <v>105</v>
      </c>
      <c r="E1854">
        <v>260</v>
      </c>
      <c r="F1854">
        <v>3000</v>
      </c>
      <c r="G1854" t="s">
        <v>5274</v>
      </c>
      <c r="H1854">
        <v>20000</v>
      </c>
      <c r="I1854">
        <v>28501651</v>
      </c>
      <c r="J1854" t="s">
        <v>8288</v>
      </c>
      <c r="K1854" t="s">
        <v>5666</v>
      </c>
      <c r="L1854" t="s">
        <v>1872</v>
      </c>
      <c r="M1854">
        <v>88035</v>
      </c>
      <c r="N1854">
        <v>42473</v>
      </c>
      <c r="O1854" t="s">
        <v>7120</v>
      </c>
      <c r="P1854">
        <v>0</v>
      </c>
      <c r="Q1854" t="s">
        <v>12413</v>
      </c>
      <c r="R1854" t="s">
        <v>12414</v>
      </c>
      <c r="S1854">
        <v>201</v>
      </c>
      <c r="T1854" t="s">
        <v>4989</v>
      </c>
      <c r="U1854" t="s">
        <v>4990</v>
      </c>
      <c r="V1854" t="s">
        <v>5452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4981</v>
      </c>
      <c r="B1855" t="s">
        <v>12415</v>
      </c>
      <c r="C1855">
        <v>55</v>
      </c>
      <c r="D1855">
        <v>100</v>
      </c>
      <c r="E1855">
        <v>8</v>
      </c>
      <c r="F1855">
        <v>588</v>
      </c>
      <c r="G1855" t="s">
        <v>11630</v>
      </c>
      <c r="H1855">
        <v>1000</v>
      </c>
      <c r="I1855">
        <v>23222861</v>
      </c>
      <c r="J1855" t="s">
        <v>12416</v>
      </c>
      <c r="K1855" t="s">
        <v>9827</v>
      </c>
      <c r="L1855" t="s">
        <v>1873</v>
      </c>
      <c r="M1855">
        <v>11092</v>
      </c>
      <c r="N1855">
        <v>3742</v>
      </c>
      <c r="O1855" t="s">
        <v>5622</v>
      </c>
      <c r="P1855">
        <v>4</v>
      </c>
      <c r="Q1855" t="s">
        <v>12417</v>
      </c>
      <c r="R1855" t="s">
        <v>12418</v>
      </c>
      <c r="S1855">
        <v>44</v>
      </c>
      <c r="T1855" t="s">
        <v>4989</v>
      </c>
      <c r="U1855" t="s">
        <v>4990</v>
      </c>
      <c r="V1855" t="s">
        <v>5039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4981</v>
      </c>
      <c r="B1856" t="s">
        <v>7673</v>
      </c>
      <c r="C1856">
        <v>200</v>
      </c>
      <c r="D1856">
        <v>113</v>
      </c>
      <c r="E1856">
        <v>0</v>
      </c>
      <c r="F1856">
        <v>307</v>
      </c>
      <c r="G1856" t="s">
        <v>5236</v>
      </c>
      <c r="H1856">
        <v>22000</v>
      </c>
      <c r="I1856">
        <v>54540525</v>
      </c>
      <c r="J1856" t="s">
        <v>6351</v>
      </c>
      <c r="K1856" t="s">
        <v>6404</v>
      </c>
      <c r="L1856" t="s">
        <v>1874</v>
      </c>
      <c r="M1856">
        <v>66579</v>
      </c>
      <c r="N1856">
        <v>23456</v>
      </c>
      <c r="O1856" t="s">
        <v>12419</v>
      </c>
      <c r="P1856">
        <v>15</v>
      </c>
      <c r="Q1856" t="s">
        <v>12420</v>
      </c>
      <c r="R1856" t="s">
        <v>12421</v>
      </c>
      <c r="S1856">
        <v>134</v>
      </c>
      <c r="T1856" t="s">
        <v>4989</v>
      </c>
      <c r="U1856" t="s">
        <v>4990</v>
      </c>
      <c r="V1856" t="s">
        <v>4991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4981</v>
      </c>
      <c r="B1857" t="s">
        <v>12422</v>
      </c>
      <c r="C1857">
        <v>93</v>
      </c>
      <c r="D1857">
        <v>118</v>
      </c>
      <c r="E1857">
        <v>49</v>
      </c>
      <c r="F1857">
        <v>155</v>
      </c>
      <c r="G1857" t="s">
        <v>12423</v>
      </c>
      <c r="H1857">
        <v>11000</v>
      </c>
      <c r="I1857">
        <v>16252765</v>
      </c>
      <c r="J1857" t="s">
        <v>7652</v>
      </c>
      <c r="K1857" t="s">
        <v>5435</v>
      </c>
      <c r="L1857" t="s">
        <v>1875</v>
      </c>
      <c r="M1857">
        <v>44913</v>
      </c>
      <c r="N1857">
        <v>11662</v>
      </c>
      <c r="O1857" t="s">
        <v>12424</v>
      </c>
      <c r="P1857">
        <v>1</v>
      </c>
      <c r="Q1857" t="s">
        <v>12425</v>
      </c>
      <c r="R1857" t="s">
        <v>12426</v>
      </c>
      <c r="S1857">
        <v>181</v>
      </c>
      <c r="T1857" t="s">
        <v>4989</v>
      </c>
      <c r="U1857" t="s">
        <v>6174</v>
      </c>
      <c r="V1857" t="s">
        <v>5452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4981</v>
      </c>
      <c r="B1858" t="s">
        <v>9135</v>
      </c>
      <c r="C1858">
        <v>265</v>
      </c>
      <c r="D1858">
        <v>110</v>
      </c>
      <c r="E1858">
        <v>160</v>
      </c>
      <c r="F1858">
        <v>427</v>
      </c>
      <c r="G1858" t="s">
        <v>5992</v>
      </c>
      <c r="H1858">
        <v>771</v>
      </c>
      <c r="I1858">
        <v>16005978</v>
      </c>
      <c r="J1858" t="s">
        <v>6790</v>
      </c>
      <c r="K1858" t="s">
        <v>12427</v>
      </c>
      <c r="L1858" t="s">
        <v>1876</v>
      </c>
      <c r="M1858">
        <v>72886</v>
      </c>
      <c r="N1858">
        <v>2356</v>
      </c>
      <c r="O1858" t="s">
        <v>7913</v>
      </c>
      <c r="P1858">
        <v>1</v>
      </c>
      <c r="Q1858" t="s">
        <v>12428</v>
      </c>
      <c r="R1858" t="s">
        <v>12429</v>
      </c>
      <c r="S1858">
        <v>190</v>
      </c>
      <c r="T1858" t="s">
        <v>4989</v>
      </c>
      <c r="U1858" t="s">
        <v>4990</v>
      </c>
      <c r="V1858" t="s">
        <v>5452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4981</v>
      </c>
      <c r="B1859" t="s">
        <v>8419</v>
      </c>
      <c r="C1859">
        <v>82</v>
      </c>
      <c r="D1859">
        <v>110</v>
      </c>
      <c r="E1859">
        <v>80</v>
      </c>
      <c r="F1859">
        <v>509</v>
      </c>
      <c r="G1859" t="s">
        <v>7437</v>
      </c>
      <c r="H1859">
        <v>826</v>
      </c>
      <c r="I1859">
        <v>14469428</v>
      </c>
      <c r="J1859" t="s">
        <v>6351</v>
      </c>
      <c r="K1859" t="s">
        <v>5718</v>
      </c>
      <c r="L1859" t="s">
        <v>1877</v>
      </c>
      <c r="M1859">
        <v>10667</v>
      </c>
      <c r="N1859">
        <v>2466</v>
      </c>
      <c r="O1859" t="s">
        <v>8039</v>
      </c>
      <c r="P1859">
        <v>2</v>
      </c>
      <c r="Q1859" t="s">
        <v>12430</v>
      </c>
      <c r="R1859" t="s">
        <v>12431</v>
      </c>
      <c r="S1859">
        <v>95</v>
      </c>
      <c r="T1859" t="s">
        <v>4989</v>
      </c>
      <c r="U1859" t="s">
        <v>4990</v>
      </c>
      <c r="V1859" t="s">
        <v>4991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4981</v>
      </c>
      <c r="B1860" t="s">
        <v>12432</v>
      </c>
      <c r="C1860">
        <v>32</v>
      </c>
      <c r="D1860">
        <v>99</v>
      </c>
      <c r="E1860">
        <v>5</v>
      </c>
      <c r="F1860">
        <v>535</v>
      </c>
      <c r="G1860" t="s">
        <v>5592</v>
      </c>
      <c r="H1860">
        <v>1000</v>
      </c>
      <c r="I1860">
        <v>13829734</v>
      </c>
      <c r="J1860" t="s">
        <v>12433</v>
      </c>
      <c r="K1860" t="s">
        <v>8658</v>
      </c>
      <c r="L1860" t="s">
        <v>1878</v>
      </c>
      <c r="M1860">
        <v>16194</v>
      </c>
      <c r="N1860">
        <v>2960</v>
      </c>
      <c r="O1860" t="s">
        <v>12434</v>
      </c>
      <c r="P1860">
        <v>0</v>
      </c>
      <c r="Q1860" t="s">
        <v>12435</v>
      </c>
      <c r="R1860" t="s">
        <v>12436</v>
      </c>
      <c r="S1860">
        <v>79</v>
      </c>
      <c r="T1860" t="s">
        <v>4989</v>
      </c>
      <c r="U1860" t="s">
        <v>5185</v>
      </c>
      <c r="V1860" t="s">
        <v>4991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4981</v>
      </c>
      <c r="B1861" t="s">
        <v>12437</v>
      </c>
      <c r="C1861">
        <v>42</v>
      </c>
      <c r="D1861">
        <v>101</v>
      </c>
      <c r="E1861">
        <v>30</v>
      </c>
      <c r="F1861">
        <v>223</v>
      </c>
      <c r="G1861" t="s">
        <v>7585</v>
      </c>
      <c r="H1861">
        <v>1000</v>
      </c>
      <c r="I1861">
        <v>1075288</v>
      </c>
      <c r="J1861" t="s">
        <v>6716</v>
      </c>
      <c r="K1861" t="s">
        <v>7271</v>
      </c>
      <c r="L1861" t="s">
        <v>1879</v>
      </c>
      <c r="M1861">
        <v>7772</v>
      </c>
      <c r="N1861">
        <v>2228</v>
      </c>
      <c r="O1861" t="s">
        <v>11360</v>
      </c>
      <c r="P1861">
        <v>3</v>
      </c>
      <c r="Q1861" t="s">
        <v>12438</v>
      </c>
      <c r="R1861" t="s">
        <v>12439</v>
      </c>
      <c r="S1861">
        <v>55</v>
      </c>
      <c r="T1861" t="s">
        <v>4989</v>
      </c>
      <c r="U1861" t="s">
        <v>4990</v>
      </c>
      <c r="V1861" t="s">
        <v>5452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4981</v>
      </c>
      <c r="B1862" t="s">
        <v>12440</v>
      </c>
      <c r="C1862">
        <v>22</v>
      </c>
      <c r="D1862">
        <v>100</v>
      </c>
      <c r="E1862">
        <v>2</v>
      </c>
      <c r="F1862">
        <v>512</v>
      </c>
      <c r="G1862" t="s">
        <v>5469</v>
      </c>
      <c r="H1862">
        <v>642</v>
      </c>
      <c r="J1862" t="s">
        <v>10927</v>
      </c>
      <c r="K1862" t="s">
        <v>12441</v>
      </c>
      <c r="L1862" t="s">
        <v>1880</v>
      </c>
      <c r="M1862">
        <v>8118</v>
      </c>
      <c r="N1862">
        <v>2170</v>
      </c>
      <c r="O1862" t="s">
        <v>12442</v>
      </c>
      <c r="P1862">
        <v>2</v>
      </c>
      <c r="Q1862" t="s">
        <v>12443</v>
      </c>
      <c r="R1862" t="s">
        <v>12444</v>
      </c>
      <c r="S1862">
        <v>69</v>
      </c>
      <c r="T1862" t="s">
        <v>4989</v>
      </c>
      <c r="U1862" t="s">
        <v>4990</v>
      </c>
      <c r="V1862" t="s">
        <v>5452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4981</v>
      </c>
      <c r="B1863" t="s">
        <v>8232</v>
      </c>
      <c r="C1863">
        <v>116</v>
      </c>
      <c r="D1863">
        <v>103</v>
      </c>
      <c r="E1863">
        <v>11000</v>
      </c>
      <c r="F1863">
        <v>277</v>
      </c>
      <c r="G1863" t="s">
        <v>10386</v>
      </c>
      <c r="H1863">
        <v>11000</v>
      </c>
      <c r="I1863">
        <v>7496522</v>
      </c>
      <c r="J1863" t="s">
        <v>12445</v>
      </c>
      <c r="K1863" t="s">
        <v>8232</v>
      </c>
      <c r="L1863" t="s">
        <v>1881</v>
      </c>
      <c r="M1863">
        <v>31798</v>
      </c>
      <c r="N1863">
        <v>12534</v>
      </c>
      <c r="O1863" t="s">
        <v>7741</v>
      </c>
      <c r="P1863">
        <v>0</v>
      </c>
      <c r="Q1863" t="s">
        <v>12446</v>
      </c>
      <c r="R1863" t="s">
        <v>12447</v>
      </c>
      <c r="S1863">
        <v>178</v>
      </c>
      <c r="T1863" t="s">
        <v>4989</v>
      </c>
      <c r="U1863" t="s">
        <v>4990</v>
      </c>
      <c r="V1863" t="s">
        <v>4991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4981</v>
      </c>
      <c r="B1864" t="s">
        <v>8360</v>
      </c>
      <c r="C1864">
        <v>56</v>
      </c>
      <c r="D1864">
        <v>100</v>
      </c>
      <c r="E1864">
        <v>737</v>
      </c>
      <c r="F1864">
        <v>816</v>
      </c>
      <c r="G1864" t="s">
        <v>12448</v>
      </c>
      <c r="H1864">
        <v>15000</v>
      </c>
      <c r="J1864" t="s">
        <v>6351</v>
      </c>
      <c r="K1864" t="s">
        <v>5274</v>
      </c>
      <c r="L1864" t="s">
        <v>1882</v>
      </c>
      <c r="M1864">
        <v>5006</v>
      </c>
      <c r="N1864">
        <v>19068</v>
      </c>
      <c r="O1864" t="s">
        <v>11196</v>
      </c>
      <c r="P1864">
        <v>5</v>
      </c>
      <c r="Q1864" t="s">
        <v>12449</v>
      </c>
      <c r="R1864" t="s">
        <v>12450</v>
      </c>
      <c r="S1864">
        <v>28</v>
      </c>
      <c r="T1864" t="s">
        <v>4989</v>
      </c>
      <c r="U1864" t="s">
        <v>4990</v>
      </c>
      <c r="V1864" t="s">
        <v>4991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4981</v>
      </c>
      <c r="B1865" t="s">
        <v>12451</v>
      </c>
      <c r="C1865">
        <v>23</v>
      </c>
      <c r="D1865">
        <v>95</v>
      </c>
      <c r="E1865">
        <v>0</v>
      </c>
      <c r="F1865">
        <v>26</v>
      </c>
      <c r="G1865" t="s">
        <v>12452</v>
      </c>
      <c r="H1865">
        <v>442</v>
      </c>
      <c r="I1865">
        <v>20047715</v>
      </c>
      <c r="J1865" t="s">
        <v>12453</v>
      </c>
      <c r="K1865" t="s">
        <v>12454</v>
      </c>
      <c r="L1865" t="s">
        <v>1883</v>
      </c>
      <c r="M1865">
        <v>8008</v>
      </c>
      <c r="N1865">
        <v>616</v>
      </c>
      <c r="O1865" t="s">
        <v>12455</v>
      </c>
      <c r="P1865">
        <v>1</v>
      </c>
      <c r="Q1865" t="s">
        <v>12456</v>
      </c>
      <c r="R1865" t="s">
        <v>12457</v>
      </c>
      <c r="S1865">
        <v>26</v>
      </c>
      <c r="T1865" t="s">
        <v>4989</v>
      </c>
      <c r="U1865" t="s">
        <v>4990</v>
      </c>
      <c r="V1865" t="s">
        <v>5039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4981</v>
      </c>
      <c r="B1866" t="s">
        <v>6979</v>
      </c>
      <c r="C1866">
        <v>178</v>
      </c>
      <c r="D1866">
        <v>117</v>
      </c>
      <c r="E1866">
        <v>763</v>
      </c>
      <c r="F1866">
        <v>523</v>
      </c>
      <c r="G1866" t="s">
        <v>11654</v>
      </c>
      <c r="H1866">
        <v>16000</v>
      </c>
      <c r="I1866">
        <v>12276810</v>
      </c>
      <c r="J1866" t="s">
        <v>6322</v>
      </c>
      <c r="K1866" t="s">
        <v>5225</v>
      </c>
      <c r="L1866" t="s">
        <v>1884</v>
      </c>
      <c r="M1866">
        <v>57674</v>
      </c>
      <c r="N1866">
        <v>17847</v>
      </c>
      <c r="O1866" t="s">
        <v>5937</v>
      </c>
      <c r="P1866">
        <v>0</v>
      </c>
      <c r="Q1866" t="s">
        <v>12458</v>
      </c>
      <c r="R1866" t="s">
        <v>12459</v>
      </c>
      <c r="S1866">
        <v>126</v>
      </c>
      <c r="T1866" t="s">
        <v>4989</v>
      </c>
      <c r="U1866" t="s">
        <v>4990</v>
      </c>
      <c r="V1866" t="s">
        <v>4991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4981</v>
      </c>
      <c r="B1867" t="s">
        <v>12460</v>
      </c>
      <c r="C1867">
        <v>226</v>
      </c>
      <c r="D1867">
        <v>129</v>
      </c>
      <c r="E1867">
        <v>353</v>
      </c>
      <c r="F1867">
        <v>151</v>
      </c>
      <c r="G1867" t="s">
        <v>7423</v>
      </c>
      <c r="H1867">
        <v>883</v>
      </c>
      <c r="I1867">
        <v>33565375</v>
      </c>
      <c r="J1867" t="s">
        <v>7652</v>
      </c>
      <c r="K1867" t="s">
        <v>6213</v>
      </c>
      <c r="L1867" t="s">
        <v>1885</v>
      </c>
      <c r="M1867">
        <v>111351</v>
      </c>
      <c r="N1867">
        <v>1565</v>
      </c>
      <c r="O1867" t="s">
        <v>12461</v>
      </c>
      <c r="P1867">
        <v>0</v>
      </c>
      <c r="Q1867" t="s">
        <v>12462</v>
      </c>
      <c r="R1867" t="s">
        <v>12463</v>
      </c>
      <c r="S1867">
        <v>568</v>
      </c>
      <c r="T1867" t="s">
        <v>4989</v>
      </c>
      <c r="U1867" t="s">
        <v>5006</v>
      </c>
      <c r="V1867" t="s">
        <v>5452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4981</v>
      </c>
      <c r="B1868" t="s">
        <v>7620</v>
      </c>
      <c r="C1868">
        <v>406</v>
      </c>
      <c r="D1868">
        <v>120</v>
      </c>
      <c r="E1868">
        <v>0</v>
      </c>
      <c r="F1868">
        <v>113</v>
      </c>
      <c r="G1868" t="s">
        <v>12464</v>
      </c>
      <c r="H1868">
        <v>260</v>
      </c>
      <c r="I1868">
        <v>499263</v>
      </c>
      <c r="J1868" t="s">
        <v>30</v>
      </c>
      <c r="K1868" t="s">
        <v>12465</v>
      </c>
      <c r="L1868" t="s">
        <v>1886</v>
      </c>
      <c r="M1868">
        <v>179235</v>
      </c>
      <c r="N1868">
        <v>705</v>
      </c>
      <c r="O1868" t="s">
        <v>12466</v>
      </c>
      <c r="P1868">
        <v>0</v>
      </c>
      <c r="Q1868" t="s">
        <v>12467</v>
      </c>
      <c r="R1868" t="s">
        <v>12468</v>
      </c>
      <c r="S1868">
        <v>2814</v>
      </c>
      <c r="T1868" t="s">
        <v>12469</v>
      </c>
      <c r="U1868" t="s">
        <v>4990</v>
      </c>
      <c r="V1868" t="s">
        <v>5452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4981</v>
      </c>
      <c r="B1869" t="s">
        <v>6003</v>
      </c>
      <c r="C1869">
        <v>57</v>
      </c>
      <c r="D1869">
        <v>125</v>
      </c>
      <c r="E1869">
        <v>0</v>
      </c>
      <c r="F1869">
        <v>711</v>
      </c>
      <c r="G1869" t="s">
        <v>12179</v>
      </c>
      <c r="H1869">
        <v>49000</v>
      </c>
      <c r="I1869">
        <v>219200000</v>
      </c>
      <c r="J1869" t="s">
        <v>12260</v>
      </c>
      <c r="K1869" t="s">
        <v>5641</v>
      </c>
      <c r="L1869" t="s">
        <v>1887</v>
      </c>
      <c r="M1869">
        <v>181380</v>
      </c>
      <c r="N1869">
        <v>52201</v>
      </c>
      <c r="O1869" t="s">
        <v>12470</v>
      </c>
      <c r="P1869">
        <v>5</v>
      </c>
      <c r="Q1869" t="s">
        <v>12471</v>
      </c>
      <c r="R1869" t="s">
        <v>12472</v>
      </c>
      <c r="S1869">
        <v>223</v>
      </c>
      <c r="T1869" t="s">
        <v>4989</v>
      </c>
      <c r="U1869" t="s">
        <v>4990</v>
      </c>
      <c r="V1869" t="s">
        <v>4991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4981</v>
      </c>
      <c r="B1870" t="s">
        <v>7525</v>
      </c>
      <c r="C1870">
        <v>100</v>
      </c>
      <c r="D1870">
        <v>133</v>
      </c>
      <c r="E1870">
        <v>272</v>
      </c>
      <c r="F1870">
        <v>628</v>
      </c>
      <c r="G1870" t="s">
        <v>9318</v>
      </c>
      <c r="H1870">
        <v>10000</v>
      </c>
      <c r="I1870">
        <v>172825435</v>
      </c>
      <c r="J1870" t="s">
        <v>30</v>
      </c>
      <c r="K1870" t="s">
        <v>5400</v>
      </c>
      <c r="L1870" t="s">
        <v>1888</v>
      </c>
      <c r="M1870">
        <v>383784</v>
      </c>
      <c r="N1870">
        <v>12285</v>
      </c>
      <c r="O1870" t="s">
        <v>10635</v>
      </c>
      <c r="P1870">
        <v>3</v>
      </c>
      <c r="Q1870" t="s">
        <v>12473</v>
      </c>
      <c r="R1870" t="s">
        <v>12474</v>
      </c>
      <c r="S1870">
        <v>331</v>
      </c>
      <c r="T1870" t="s">
        <v>4989</v>
      </c>
      <c r="U1870" t="s">
        <v>4990</v>
      </c>
      <c r="V1870" t="s">
        <v>5452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4981</v>
      </c>
      <c r="B1871" t="s">
        <v>7985</v>
      </c>
      <c r="C1871">
        <v>366</v>
      </c>
      <c r="D1871">
        <v>116</v>
      </c>
      <c r="E1871">
        <v>16000</v>
      </c>
      <c r="F1871">
        <v>198</v>
      </c>
      <c r="G1871" t="s">
        <v>12475</v>
      </c>
      <c r="H1871">
        <v>16000</v>
      </c>
      <c r="I1871">
        <v>148085755</v>
      </c>
      <c r="J1871" t="s">
        <v>30</v>
      </c>
      <c r="K1871" t="s">
        <v>7985</v>
      </c>
      <c r="L1871" t="s">
        <v>1889</v>
      </c>
      <c r="M1871">
        <v>561773</v>
      </c>
      <c r="N1871">
        <v>17347</v>
      </c>
      <c r="O1871" t="s">
        <v>12476</v>
      </c>
      <c r="P1871">
        <v>0</v>
      </c>
      <c r="Q1871" t="s">
        <v>12477</v>
      </c>
      <c r="R1871" t="s">
        <v>12478</v>
      </c>
      <c r="S1871">
        <v>871</v>
      </c>
      <c r="T1871" t="s">
        <v>4989</v>
      </c>
      <c r="U1871" t="s">
        <v>4990</v>
      </c>
      <c r="V1871" t="s">
        <v>5452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4981</v>
      </c>
      <c r="B1872" t="s">
        <v>5599</v>
      </c>
      <c r="C1872">
        <v>242</v>
      </c>
      <c r="D1872">
        <v>129</v>
      </c>
      <c r="E1872">
        <v>0</v>
      </c>
      <c r="F1872">
        <v>655</v>
      </c>
      <c r="G1872" t="s">
        <v>6056</v>
      </c>
      <c r="H1872">
        <v>2000</v>
      </c>
      <c r="I1872">
        <v>25517500</v>
      </c>
      <c r="J1872" t="s">
        <v>9772</v>
      </c>
      <c r="K1872" t="s">
        <v>5971</v>
      </c>
      <c r="L1872" t="s">
        <v>1890</v>
      </c>
      <c r="M1872">
        <v>40941</v>
      </c>
      <c r="N1872">
        <v>4264</v>
      </c>
      <c r="O1872" t="s">
        <v>6845</v>
      </c>
      <c r="P1872">
        <v>1</v>
      </c>
      <c r="Q1872" t="s">
        <v>12479</v>
      </c>
      <c r="R1872" t="s">
        <v>12480</v>
      </c>
      <c r="S1872">
        <v>320</v>
      </c>
      <c r="T1872" t="s">
        <v>4989</v>
      </c>
      <c r="U1872" t="s">
        <v>4990</v>
      </c>
      <c r="V1872" t="s">
        <v>4991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4981</v>
      </c>
      <c r="B1873" t="s">
        <v>9000</v>
      </c>
      <c r="C1873">
        <v>309</v>
      </c>
      <c r="D1873">
        <v>93</v>
      </c>
      <c r="E1873">
        <v>180</v>
      </c>
      <c r="F1873">
        <v>485</v>
      </c>
      <c r="G1873" t="s">
        <v>11938</v>
      </c>
      <c r="H1873">
        <v>14000</v>
      </c>
      <c r="I1873">
        <v>145000989</v>
      </c>
      <c r="J1873" t="s">
        <v>5009</v>
      </c>
      <c r="K1873" t="s">
        <v>5152</v>
      </c>
      <c r="L1873" t="s">
        <v>1891</v>
      </c>
      <c r="M1873">
        <v>483756</v>
      </c>
      <c r="N1873">
        <v>16461</v>
      </c>
      <c r="O1873" t="s">
        <v>8404</v>
      </c>
      <c r="P1873">
        <v>0</v>
      </c>
      <c r="Q1873" t="s">
        <v>12481</v>
      </c>
      <c r="R1873" t="s">
        <v>12482</v>
      </c>
      <c r="S1873">
        <v>974</v>
      </c>
      <c r="T1873" t="s">
        <v>4989</v>
      </c>
      <c r="U1873" t="s">
        <v>6174</v>
      </c>
      <c r="V1873" t="s">
        <v>4991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4981</v>
      </c>
      <c r="B1874" t="s">
        <v>12483</v>
      </c>
      <c r="C1874">
        <v>85</v>
      </c>
      <c r="D1874">
        <v>118</v>
      </c>
      <c r="E1874">
        <v>97</v>
      </c>
      <c r="F1874">
        <v>437</v>
      </c>
      <c r="G1874" t="s">
        <v>8022</v>
      </c>
      <c r="H1874">
        <v>775</v>
      </c>
      <c r="I1874">
        <v>26761283</v>
      </c>
      <c r="J1874" t="s">
        <v>5140</v>
      </c>
      <c r="K1874" t="s">
        <v>12484</v>
      </c>
      <c r="L1874" t="s">
        <v>1892</v>
      </c>
      <c r="M1874">
        <v>43084</v>
      </c>
      <c r="N1874">
        <v>3197</v>
      </c>
      <c r="O1874" t="s">
        <v>9890</v>
      </c>
      <c r="P1874">
        <v>0</v>
      </c>
      <c r="Q1874" t="s">
        <v>12485</v>
      </c>
      <c r="R1874" t="s">
        <v>12486</v>
      </c>
      <c r="S1874">
        <v>99</v>
      </c>
      <c r="T1874" t="s">
        <v>4989</v>
      </c>
      <c r="U1874" t="s">
        <v>4990</v>
      </c>
      <c r="V1874" t="s">
        <v>4991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4981</v>
      </c>
      <c r="B1875" t="s">
        <v>6826</v>
      </c>
      <c r="C1875">
        <v>48</v>
      </c>
      <c r="D1875">
        <v>129</v>
      </c>
      <c r="E1875">
        <v>81</v>
      </c>
      <c r="F1875">
        <v>164</v>
      </c>
      <c r="G1875" t="s">
        <v>7585</v>
      </c>
      <c r="H1875">
        <v>970</v>
      </c>
      <c r="I1875">
        <v>121945720</v>
      </c>
      <c r="J1875" t="s">
        <v>12487</v>
      </c>
      <c r="K1875" t="s">
        <v>8095</v>
      </c>
      <c r="L1875" t="s">
        <v>1893</v>
      </c>
      <c r="M1875">
        <v>89972</v>
      </c>
      <c r="N1875">
        <v>2551</v>
      </c>
      <c r="O1875" t="s">
        <v>12488</v>
      </c>
      <c r="P1875">
        <v>0</v>
      </c>
      <c r="Q1875" t="s">
        <v>12489</v>
      </c>
      <c r="R1875" t="s">
        <v>12490</v>
      </c>
      <c r="S1875">
        <v>126</v>
      </c>
      <c r="T1875" t="s">
        <v>4989</v>
      </c>
      <c r="U1875" t="s">
        <v>4990</v>
      </c>
      <c r="V1875" t="s">
        <v>5452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5588</v>
      </c>
      <c r="B1876" t="s">
        <v>5287</v>
      </c>
      <c r="C1876">
        <v>174</v>
      </c>
      <c r="D1876">
        <v>185</v>
      </c>
      <c r="E1876">
        <v>14000</v>
      </c>
      <c r="F1876">
        <v>212</v>
      </c>
      <c r="G1876" t="s">
        <v>12491</v>
      </c>
      <c r="H1876">
        <v>14000</v>
      </c>
      <c r="I1876">
        <v>96067179</v>
      </c>
      <c r="J1876" t="s">
        <v>9772</v>
      </c>
      <c r="K1876" t="s">
        <v>5152</v>
      </c>
      <c r="L1876" t="s">
        <v>1894</v>
      </c>
      <c r="M1876">
        <v>865020</v>
      </c>
      <c r="N1876">
        <v>15233</v>
      </c>
      <c r="O1876" t="s">
        <v>12492</v>
      </c>
      <c r="P1876">
        <v>0</v>
      </c>
      <c r="Q1876" t="s">
        <v>12493</v>
      </c>
      <c r="R1876" t="s">
        <v>12494</v>
      </c>
      <c r="S1876">
        <v>1273</v>
      </c>
      <c r="T1876" t="s">
        <v>4989</v>
      </c>
      <c r="U1876" t="s">
        <v>4990</v>
      </c>
      <c r="V1876" t="s">
        <v>5452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4981</v>
      </c>
      <c r="B1877" t="s">
        <v>7791</v>
      </c>
      <c r="C1877">
        <v>373</v>
      </c>
      <c r="D1877">
        <v>146</v>
      </c>
      <c r="E1877">
        <v>150</v>
      </c>
      <c r="F1877">
        <v>2000</v>
      </c>
      <c r="G1877" t="s">
        <v>5158</v>
      </c>
      <c r="H1877">
        <v>15000</v>
      </c>
      <c r="I1877">
        <v>169705587</v>
      </c>
      <c r="J1877" t="s">
        <v>30</v>
      </c>
      <c r="K1877" t="s">
        <v>5113</v>
      </c>
      <c r="L1877" t="s">
        <v>1895</v>
      </c>
      <c r="M1877">
        <v>318955</v>
      </c>
      <c r="N1877">
        <v>23227</v>
      </c>
      <c r="O1877" t="s">
        <v>5558</v>
      </c>
      <c r="P1877">
        <v>2</v>
      </c>
      <c r="Q1877" t="s">
        <v>12495</v>
      </c>
      <c r="R1877" t="s">
        <v>12496</v>
      </c>
      <c r="S1877">
        <v>460</v>
      </c>
      <c r="T1877" t="s">
        <v>4989</v>
      </c>
      <c r="U1877" t="s">
        <v>4990</v>
      </c>
      <c r="V1877" t="s">
        <v>4991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4981</v>
      </c>
      <c r="B1878" t="s">
        <v>5882</v>
      </c>
      <c r="C1878">
        <v>224</v>
      </c>
      <c r="D1878">
        <v>128</v>
      </c>
      <c r="E1878">
        <v>386</v>
      </c>
      <c r="F1878">
        <v>203</v>
      </c>
      <c r="G1878" t="s">
        <v>5248</v>
      </c>
      <c r="H1878">
        <v>19000</v>
      </c>
      <c r="I1878">
        <v>3254172</v>
      </c>
      <c r="J1878" t="s">
        <v>7896</v>
      </c>
      <c r="K1878" t="s">
        <v>5257</v>
      </c>
      <c r="L1878" t="s">
        <v>1896</v>
      </c>
      <c r="M1878">
        <v>29282</v>
      </c>
      <c r="N1878">
        <v>36337</v>
      </c>
      <c r="O1878" t="s">
        <v>12497</v>
      </c>
      <c r="P1878">
        <v>1</v>
      </c>
      <c r="Q1878" t="s">
        <v>12498</v>
      </c>
      <c r="R1878" t="s">
        <v>12499</v>
      </c>
      <c r="S1878">
        <v>105</v>
      </c>
      <c r="T1878" t="s">
        <v>4989</v>
      </c>
      <c r="U1878" t="s">
        <v>4990</v>
      </c>
      <c r="V1878" t="s">
        <v>5452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4981</v>
      </c>
      <c r="B1879" t="s">
        <v>6265</v>
      </c>
      <c r="C1879">
        <v>94</v>
      </c>
      <c r="D1879">
        <v>93</v>
      </c>
      <c r="E1879">
        <v>67</v>
      </c>
      <c r="F1879">
        <v>596</v>
      </c>
      <c r="G1879" t="s">
        <v>7002</v>
      </c>
      <c r="H1879">
        <v>4000</v>
      </c>
      <c r="I1879">
        <v>84185387</v>
      </c>
      <c r="J1879" t="s">
        <v>12500</v>
      </c>
      <c r="K1879" t="s">
        <v>7004</v>
      </c>
      <c r="L1879" t="s">
        <v>1897</v>
      </c>
      <c r="M1879">
        <v>33180</v>
      </c>
      <c r="N1879">
        <v>7800</v>
      </c>
      <c r="O1879" t="s">
        <v>6205</v>
      </c>
      <c r="P1879">
        <v>0</v>
      </c>
      <c r="Q1879" t="s">
        <v>12501</v>
      </c>
      <c r="R1879" t="s">
        <v>12502</v>
      </c>
      <c r="S1879">
        <v>149</v>
      </c>
      <c r="T1879" t="s">
        <v>4989</v>
      </c>
      <c r="U1879" t="s">
        <v>4990</v>
      </c>
      <c r="V1879" t="s">
        <v>5039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4981</v>
      </c>
      <c r="B1880" t="s">
        <v>12503</v>
      </c>
      <c r="C1880">
        <v>25</v>
      </c>
      <c r="D1880">
        <v>107</v>
      </c>
      <c r="E1880">
        <v>0</v>
      </c>
      <c r="F1880">
        <v>48</v>
      </c>
      <c r="G1880" t="s">
        <v>12504</v>
      </c>
      <c r="H1880">
        <v>1000</v>
      </c>
      <c r="J1880" t="s">
        <v>12505</v>
      </c>
      <c r="K1880" t="s">
        <v>5537</v>
      </c>
      <c r="L1880" t="s">
        <v>1898</v>
      </c>
      <c r="M1880">
        <v>3170</v>
      </c>
      <c r="N1880">
        <v>1166</v>
      </c>
      <c r="O1880" t="s">
        <v>12506</v>
      </c>
      <c r="P1880">
        <v>1</v>
      </c>
      <c r="Q1880" t="s">
        <v>12507</v>
      </c>
      <c r="R1880" t="s">
        <v>12508</v>
      </c>
      <c r="S1880">
        <v>18</v>
      </c>
      <c r="T1880" t="s">
        <v>9535</v>
      </c>
      <c r="U1880" t="s">
        <v>10746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4981</v>
      </c>
      <c r="B1881" t="s">
        <v>11150</v>
      </c>
      <c r="C1881">
        <v>273</v>
      </c>
      <c r="D1881">
        <v>97</v>
      </c>
      <c r="E1881">
        <v>31</v>
      </c>
      <c r="F1881">
        <v>662</v>
      </c>
      <c r="G1881" t="s">
        <v>12509</v>
      </c>
      <c r="H1881">
        <v>918</v>
      </c>
      <c r="I1881">
        <v>82163317</v>
      </c>
      <c r="J1881" t="s">
        <v>8952</v>
      </c>
      <c r="K1881" t="s">
        <v>12510</v>
      </c>
      <c r="L1881" t="s">
        <v>1899</v>
      </c>
      <c r="M1881">
        <v>89101</v>
      </c>
      <c r="N1881">
        <v>4692</v>
      </c>
      <c r="O1881" t="s">
        <v>5596</v>
      </c>
      <c r="P1881">
        <v>0</v>
      </c>
      <c r="Q1881" t="s">
        <v>12511</v>
      </c>
      <c r="R1881" t="s">
        <v>12512</v>
      </c>
      <c r="S1881">
        <v>885</v>
      </c>
      <c r="T1881" t="s">
        <v>4989</v>
      </c>
      <c r="U1881" t="s">
        <v>4990</v>
      </c>
      <c r="V1881" t="s">
        <v>5452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4981</v>
      </c>
      <c r="B1882" t="s">
        <v>12513</v>
      </c>
      <c r="C1882">
        <v>78</v>
      </c>
      <c r="D1882">
        <v>101</v>
      </c>
      <c r="E1882">
        <v>187</v>
      </c>
      <c r="F1882">
        <v>127</v>
      </c>
      <c r="G1882" t="s">
        <v>12514</v>
      </c>
      <c r="H1882">
        <v>554</v>
      </c>
      <c r="J1882" t="s">
        <v>30</v>
      </c>
      <c r="K1882" t="s">
        <v>5749</v>
      </c>
      <c r="L1882" t="s">
        <v>1900</v>
      </c>
      <c r="M1882">
        <v>2863</v>
      </c>
      <c r="N1882">
        <v>1041</v>
      </c>
      <c r="O1882" t="s">
        <v>12515</v>
      </c>
      <c r="P1882">
        <v>2</v>
      </c>
      <c r="R1882" t="s">
        <v>12516</v>
      </c>
      <c r="S1882">
        <v>25</v>
      </c>
      <c r="T1882" t="s">
        <v>4989</v>
      </c>
      <c r="U1882" t="s">
        <v>5006</v>
      </c>
      <c r="V1882" t="s">
        <v>8895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4981</v>
      </c>
      <c r="B1883" t="s">
        <v>9718</v>
      </c>
      <c r="C1883">
        <v>66</v>
      </c>
      <c r="D1883">
        <v>82</v>
      </c>
      <c r="E1883">
        <v>8</v>
      </c>
      <c r="F1883">
        <v>179</v>
      </c>
      <c r="G1883" t="s">
        <v>9015</v>
      </c>
      <c r="H1883">
        <v>770</v>
      </c>
      <c r="I1883">
        <v>80920948</v>
      </c>
      <c r="J1883" t="s">
        <v>5362</v>
      </c>
      <c r="K1883" t="s">
        <v>5762</v>
      </c>
      <c r="L1883" t="s">
        <v>1901</v>
      </c>
      <c r="M1883">
        <v>23943</v>
      </c>
      <c r="N1883">
        <v>2251</v>
      </c>
      <c r="O1883" t="s">
        <v>11398</v>
      </c>
      <c r="P1883">
        <v>0</v>
      </c>
      <c r="Q1883" t="s">
        <v>12517</v>
      </c>
      <c r="R1883" t="s">
        <v>12518</v>
      </c>
      <c r="S1883">
        <v>118</v>
      </c>
      <c r="T1883" t="s">
        <v>4989</v>
      </c>
      <c r="U1883" t="s">
        <v>4990</v>
      </c>
      <c r="V1883" t="s">
        <v>5193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4981</v>
      </c>
      <c r="B1884" t="s">
        <v>5439</v>
      </c>
      <c r="C1884">
        <v>459</v>
      </c>
      <c r="D1884">
        <v>85</v>
      </c>
      <c r="E1884">
        <v>198</v>
      </c>
      <c r="F1884">
        <v>387</v>
      </c>
      <c r="G1884" t="s">
        <v>12519</v>
      </c>
      <c r="H1884">
        <v>2000</v>
      </c>
      <c r="I1884">
        <v>80034302</v>
      </c>
      <c r="J1884" t="s">
        <v>7786</v>
      </c>
      <c r="K1884" t="s">
        <v>5558</v>
      </c>
      <c r="L1884" t="s">
        <v>1902</v>
      </c>
      <c r="M1884">
        <v>296787</v>
      </c>
      <c r="N1884">
        <v>3958</v>
      </c>
      <c r="O1884" t="s">
        <v>12520</v>
      </c>
      <c r="P1884">
        <v>0</v>
      </c>
      <c r="Q1884" t="s">
        <v>12521</v>
      </c>
      <c r="R1884" t="s">
        <v>12522</v>
      </c>
      <c r="S1884">
        <v>2192</v>
      </c>
      <c r="T1884" t="s">
        <v>4989</v>
      </c>
      <c r="U1884" t="s">
        <v>4990</v>
      </c>
      <c r="V1884" t="s">
        <v>4991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4981</v>
      </c>
      <c r="B1885" t="s">
        <v>12523</v>
      </c>
      <c r="C1885">
        <v>68</v>
      </c>
      <c r="D1885">
        <v>88</v>
      </c>
      <c r="E1885">
        <v>34</v>
      </c>
      <c r="F1885">
        <v>445</v>
      </c>
      <c r="G1885" t="s">
        <v>12524</v>
      </c>
      <c r="H1885">
        <v>642</v>
      </c>
      <c r="I1885">
        <v>78656813</v>
      </c>
      <c r="J1885" t="s">
        <v>7457</v>
      </c>
      <c r="K1885" t="s">
        <v>12525</v>
      </c>
      <c r="L1885" t="s">
        <v>1903</v>
      </c>
      <c r="M1885">
        <v>42765</v>
      </c>
      <c r="N1885">
        <v>2501</v>
      </c>
      <c r="O1885" t="s">
        <v>12526</v>
      </c>
      <c r="P1885">
        <v>0</v>
      </c>
      <c r="Q1885" t="s">
        <v>12527</v>
      </c>
      <c r="R1885" t="s">
        <v>12528</v>
      </c>
      <c r="S1885">
        <v>93</v>
      </c>
      <c r="T1885" t="s">
        <v>4989</v>
      </c>
      <c r="U1885" t="s">
        <v>4990</v>
      </c>
      <c r="V1885" t="s">
        <v>5039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4981</v>
      </c>
      <c r="B1886" t="s">
        <v>6815</v>
      </c>
      <c r="C1886">
        <v>123</v>
      </c>
      <c r="D1886">
        <v>119</v>
      </c>
      <c r="E1886">
        <v>0</v>
      </c>
      <c r="F1886">
        <v>188</v>
      </c>
      <c r="G1886" t="s">
        <v>12529</v>
      </c>
      <c r="H1886">
        <v>22000</v>
      </c>
      <c r="I1886">
        <v>76270454</v>
      </c>
      <c r="J1886" t="s">
        <v>6716</v>
      </c>
      <c r="K1886" t="s">
        <v>6404</v>
      </c>
      <c r="L1886" t="s">
        <v>1904</v>
      </c>
      <c r="M1886">
        <v>219008</v>
      </c>
      <c r="N1886">
        <v>22767</v>
      </c>
      <c r="O1886" t="s">
        <v>10724</v>
      </c>
      <c r="P1886">
        <v>1</v>
      </c>
      <c r="Q1886" t="s">
        <v>12530</v>
      </c>
      <c r="R1886" t="s">
        <v>12531</v>
      </c>
      <c r="S1886">
        <v>418</v>
      </c>
      <c r="T1886" t="s">
        <v>4989</v>
      </c>
      <c r="U1886" t="s">
        <v>4990</v>
      </c>
      <c r="V1886" t="s">
        <v>5452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4981</v>
      </c>
      <c r="B1887" t="s">
        <v>10701</v>
      </c>
      <c r="C1887">
        <v>488</v>
      </c>
      <c r="D1887">
        <v>122</v>
      </c>
      <c r="E1887">
        <v>1000</v>
      </c>
      <c r="F1887">
        <v>883</v>
      </c>
      <c r="G1887" t="s">
        <v>5917</v>
      </c>
      <c r="H1887">
        <v>2000</v>
      </c>
      <c r="I1887">
        <v>74273505</v>
      </c>
      <c r="J1887" t="s">
        <v>6716</v>
      </c>
      <c r="K1887" t="s">
        <v>5299</v>
      </c>
      <c r="L1887" t="s">
        <v>1905</v>
      </c>
      <c r="M1887">
        <v>612060</v>
      </c>
      <c r="N1887">
        <v>4738</v>
      </c>
      <c r="O1887" t="s">
        <v>8668</v>
      </c>
      <c r="P1887">
        <v>0</v>
      </c>
      <c r="Q1887" t="s">
        <v>12532</v>
      </c>
      <c r="R1887" t="s">
        <v>12533</v>
      </c>
      <c r="S1887">
        <v>1518</v>
      </c>
      <c r="T1887" t="s">
        <v>4989</v>
      </c>
      <c r="U1887" t="s">
        <v>4990</v>
      </c>
      <c r="V1887" t="s">
        <v>5452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4981</v>
      </c>
      <c r="B1888" t="s">
        <v>6081</v>
      </c>
      <c r="C1888">
        <v>146</v>
      </c>
      <c r="D1888">
        <v>99</v>
      </c>
      <c r="E1888">
        <v>167</v>
      </c>
      <c r="F1888">
        <v>460</v>
      </c>
      <c r="G1888" t="s">
        <v>11761</v>
      </c>
      <c r="H1888">
        <v>655</v>
      </c>
      <c r="I1888">
        <v>134141530</v>
      </c>
      <c r="J1888" t="s">
        <v>9590</v>
      </c>
      <c r="K1888" t="s">
        <v>6845</v>
      </c>
      <c r="L1888" t="s">
        <v>1906</v>
      </c>
      <c r="M1888">
        <v>75903</v>
      </c>
      <c r="N1888">
        <v>2394</v>
      </c>
      <c r="O1888" t="s">
        <v>12534</v>
      </c>
      <c r="P1888">
        <v>1</v>
      </c>
      <c r="Q1888" t="s">
        <v>12535</v>
      </c>
      <c r="R1888" t="s">
        <v>12536</v>
      </c>
      <c r="S1888">
        <v>109</v>
      </c>
      <c r="T1888" t="s">
        <v>4989</v>
      </c>
      <c r="U1888" t="s">
        <v>4990</v>
      </c>
      <c r="V1888" t="s">
        <v>4991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4981</v>
      </c>
      <c r="B1889" t="s">
        <v>12537</v>
      </c>
      <c r="C1889">
        <v>168</v>
      </c>
      <c r="D1889">
        <v>97</v>
      </c>
      <c r="E1889">
        <v>11</v>
      </c>
      <c r="F1889">
        <v>887</v>
      </c>
      <c r="G1889" t="s">
        <v>5290</v>
      </c>
      <c r="H1889">
        <v>14000</v>
      </c>
      <c r="I1889">
        <v>71500556</v>
      </c>
      <c r="J1889" t="s">
        <v>6134</v>
      </c>
      <c r="K1889" t="s">
        <v>5327</v>
      </c>
      <c r="L1889" t="s">
        <v>1907</v>
      </c>
      <c r="M1889">
        <v>171568</v>
      </c>
      <c r="N1889">
        <v>16999</v>
      </c>
      <c r="O1889" t="s">
        <v>6852</v>
      </c>
      <c r="P1889">
        <v>3</v>
      </c>
      <c r="Q1889" t="s">
        <v>12538</v>
      </c>
      <c r="R1889" t="s">
        <v>12539</v>
      </c>
      <c r="S1889">
        <v>571</v>
      </c>
      <c r="T1889" t="s">
        <v>4989</v>
      </c>
      <c r="U1889" t="s">
        <v>5006</v>
      </c>
      <c r="V1889" t="s">
        <v>5452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4981</v>
      </c>
      <c r="B1890" t="s">
        <v>11109</v>
      </c>
      <c r="C1890">
        <v>152</v>
      </c>
      <c r="D1890">
        <v>121</v>
      </c>
      <c r="E1890">
        <v>529</v>
      </c>
      <c r="F1890">
        <v>163</v>
      </c>
      <c r="G1890" t="s">
        <v>12540</v>
      </c>
      <c r="H1890">
        <v>541</v>
      </c>
      <c r="I1890">
        <v>71309760</v>
      </c>
      <c r="J1890" t="s">
        <v>5140</v>
      </c>
      <c r="K1890" t="s">
        <v>7557</v>
      </c>
      <c r="L1890" t="s">
        <v>1908</v>
      </c>
      <c r="M1890">
        <v>150308</v>
      </c>
      <c r="N1890">
        <v>1323</v>
      </c>
      <c r="O1890" t="s">
        <v>12541</v>
      </c>
      <c r="P1890">
        <v>1</v>
      </c>
      <c r="Q1890" t="s">
        <v>12542</v>
      </c>
      <c r="R1890" t="s">
        <v>12543</v>
      </c>
      <c r="S1890">
        <v>498</v>
      </c>
      <c r="T1890" t="s">
        <v>4989</v>
      </c>
      <c r="U1890" t="s">
        <v>5006</v>
      </c>
      <c r="V1890" t="s">
        <v>4991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4981</v>
      </c>
      <c r="B1891" t="s">
        <v>12544</v>
      </c>
      <c r="C1891">
        <v>133</v>
      </c>
      <c r="D1891">
        <v>95</v>
      </c>
      <c r="E1891">
        <v>0</v>
      </c>
      <c r="F1891">
        <v>643</v>
      </c>
      <c r="G1891" t="s">
        <v>6845</v>
      </c>
      <c r="H1891">
        <v>934</v>
      </c>
      <c r="I1891">
        <v>89808372</v>
      </c>
      <c r="J1891" t="s">
        <v>22</v>
      </c>
      <c r="K1891" t="s">
        <v>9189</v>
      </c>
      <c r="L1891" t="s">
        <v>1909</v>
      </c>
      <c r="M1891">
        <v>46417</v>
      </c>
      <c r="N1891">
        <v>3500</v>
      </c>
      <c r="O1891" t="s">
        <v>12545</v>
      </c>
      <c r="P1891">
        <v>2</v>
      </c>
      <c r="Q1891" t="s">
        <v>12546</v>
      </c>
      <c r="R1891" t="s">
        <v>12547</v>
      </c>
      <c r="S1891">
        <v>297</v>
      </c>
      <c r="T1891" t="s">
        <v>4989</v>
      </c>
      <c r="U1891" t="s">
        <v>4990</v>
      </c>
      <c r="V1891" t="s">
        <v>4991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4981</v>
      </c>
      <c r="B1892" t="s">
        <v>9130</v>
      </c>
      <c r="C1892">
        <v>139</v>
      </c>
      <c r="D1892">
        <v>105</v>
      </c>
      <c r="E1892">
        <v>99</v>
      </c>
      <c r="F1892">
        <v>433</v>
      </c>
      <c r="G1892" t="s">
        <v>12548</v>
      </c>
      <c r="H1892">
        <v>3000</v>
      </c>
      <c r="I1892">
        <v>77264926</v>
      </c>
      <c r="J1892" t="s">
        <v>7473</v>
      </c>
      <c r="K1892" t="s">
        <v>7120</v>
      </c>
      <c r="L1892" t="s">
        <v>1910</v>
      </c>
      <c r="M1892">
        <v>21176</v>
      </c>
      <c r="N1892">
        <v>5740</v>
      </c>
      <c r="O1892" t="s">
        <v>5741</v>
      </c>
      <c r="P1892">
        <v>5</v>
      </c>
      <c r="Q1892" t="s">
        <v>12549</v>
      </c>
      <c r="R1892" t="s">
        <v>12550</v>
      </c>
      <c r="S1892">
        <v>107</v>
      </c>
      <c r="T1892" t="s">
        <v>4989</v>
      </c>
      <c r="U1892" t="s">
        <v>4990</v>
      </c>
      <c r="V1892" t="s">
        <v>5039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4981</v>
      </c>
      <c r="B1893" t="s">
        <v>7181</v>
      </c>
      <c r="C1893">
        <v>245</v>
      </c>
      <c r="D1893">
        <v>108</v>
      </c>
      <c r="E1893">
        <v>425</v>
      </c>
      <c r="F1893">
        <v>766</v>
      </c>
      <c r="G1893" t="s">
        <v>12551</v>
      </c>
      <c r="H1893">
        <v>20000</v>
      </c>
      <c r="I1893">
        <v>70625986</v>
      </c>
      <c r="J1893" t="s">
        <v>6351</v>
      </c>
      <c r="K1893" t="s">
        <v>5666</v>
      </c>
      <c r="L1893" t="s">
        <v>1911</v>
      </c>
      <c r="M1893">
        <v>168717</v>
      </c>
      <c r="N1893">
        <v>22739</v>
      </c>
      <c r="O1893" t="s">
        <v>5415</v>
      </c>
      <c r="P1893">
        <v>1</v>
      </c>
      <c r="Q1893" t="s">
        <v>12552</v>
      </c>
      <c r="R1893" t="s">
        <v>12553</v>
      </c>
      <c r="S1893">
        <v>178</v>
      </c>
      <c r="T1893" t="s">
        <v>4989</v>
      </c>
      <c r="U1893" t="s">
        <v>4990</v>
      </c>
      <c r="V1893" t="s">
        <v>5452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4981</v>
      </c>
      <c r="B1894" t="s">
        <v>9808</v>
      </c>
      <c r="C1894">
        <v>84</v>
      </c>
      <c r="D1894">
        <v>134</v>
      </c>
      <c r="E1894">
        <v>170</v>
      </c>
      <c r="F1894">
        <v>472</v>
      </c>
      <c r="G1894" t="s">
        <v>12554</v>
      </c>
      <c r="H1894">
        <v>2000</v>
      </c>
      <c r="I1894">
        <v>56505065</v>
      </c>
      <c r="J1894" t="s">
        <v>12555</v>
      </c>
      <c r="K1894" t="s">
        <v>7433</v>
      </c>
      <c r="L1894" t="s">
        <v>1912</v>
      </c>
      <c r="M1894">
        <v>95241</v>
      </c>
      <c r="N1894">
        <v>4453</v>
      </c>
      <c r="O1894" t="s">
        <v>10104</v>
      </c>
      <c r="P1894">
        <v>0</v>
      </c>
      <c r="Q1894" t="s">
        <v>12556</v>
      </c>
      <c r="R1894" t="s">
        <v>12557</v>
      </c>
      <c r="S1894">
        <v>439</v>
      </c>
      <c r="T1894" t="s">
        <v>4989</v>
      </c>
      <c r="U1894" t="s">
        <v>4990</v>
      </c>
      <c r="V1894" t="s">
        <v>5452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4981</v>
      </c>
      <c r="B1895" t="s">
        <v>7784</v>
      </c>
      <c r="C1895">
        <v>70</v>
      </c>
      <c r="D1895">
        <v>115</v>
      </c>
      <c r="E1895">
        <v>43</v>
      </c>
      <c r="F1895">
        <v>775</v>
      </c>
      <c r="G1895" t="s">
        <v>5355</v>
      </c>
      <c r="H1895">
        <v>5000</v>
      </c>
      <c r="I1895">
        <v>55973336</v>
      </c>
      <c r="J1895" t="s">
        <v>5241</v>
      </c>
      <c r="K1895" t="s">
        <v>5382</v>
      </c>
      <c r="L1895" t="s">
        <v>1913</v>
      </c>
      <c r="M1895">
        <v>57040</v>
      </c>
      <c r="N1895">
        <v>9082</v>
      </c>
      <c r="O1895" t="s">
        <v>10990</v>
      </c>
      <c r="P1895">
        <v>1</v>
      </c>
      <c r="Q1895" t="s">
        <v>12558</v>
      </c>
      <c r="R1895" t="s">
        <v>12559</v>
      </c>
      <c r="S1895">
        <v>365</v>
      </c>
      <c r="T1895" t="s">
        <v>4989</v>
      </c>
      <c r="U1895" t="s">
        <v>4990</v>
      </c>
      <c r="V1895" t="s">
        <v>5452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4981</v>
      </c>
      <c r="B1896" t="s">
        <v>5844</v>
      </c>
      <c r="C1896">
        <v>154</v>
      </c>
      <c r="D1896">
        <v>107</v>
      </c>
      <c r="E1896">
        <v>503</v>
      </c>
      <c r="F1896">
        <v>108</v>
      </c>
      <c r="G1896" t="s">
        <v>12560</v>
      </c>
      <c r="H1896">
        <v>264</v>
      </c>
      <c r="J1896" t="s">
        <v>12561</v>
      </c>
      <c r="K1896" t="s">
        <v>12562</v>
      </c>
      <c r="L1896" t="s">
        <v>1914</v>
      </c>
      <c r="M1896">
        <v>80958</v>
      </c>
      <c r="N1896">
        <v>673</v>
      </c>
      <c r="O1896" t="s">
        <v>12563</v>
      </c>
      <c r="P1896">
        <v>2</v>
      </c>
      <c r="Q1896" t="s">
        <v>12564</v>
      </c>
      <c r="R1896" t="s">
        <v>12565</v>
      </c>
      <c r="S1896">
        <v>310</v>
      </c>
      <c r="T1896" t="s">
        <v>4989</v>
      </c>
      <c r="U1896" t="s">
        <v>5006</v>
      </c>
      <c r="V1896" t="s">
        <v>5452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4981</v>
      </c>
      <c r="B1897" t="s">
        <v>9417</v>
      </c>
      <c r="C1897">
        <v>216</v>
      </c>
      <c r="D1897">
        <v>86</v>
      </c>
      <c r="E1897">
        <v>70</v>
      </c>
      <c r="F1897">
        <v>318</v>
      </c>
      <c r="G1897" t="s">
        <v>12566</v>
      </c>
      <c r="H1897">
        <v>440</v>
      </c>
      <c r="I1897">
        <v>54098051</v>
      </c>
      <c r="J1897" t="s">
        <v>35</v>
      </c>
      <c r="K1897" t="s">
        <v>12567</v>
      </c>
      <c r="L1897" t="s">
        <v>1915</v>
      </c>
      <c r="M1897">
        <v>102861</v>
      </c>
      <c r="N1897">
        <v>2420</v>
      </c>
      <c r="O1897" t="s">
        <v>9550</v>
      </c>
      <c r="P1897">
        <v>0</v>
      </c>
      <c r="Q1897" t="s">
        <v>12568</v>
      </c>
      <c r="R1897" t="s">
        <v>12569</v>
      </c>
      <c r="S1897">
        <v>571</v>
      </c>
      <c r="T1897" t="s">
        <v>4989</v>
      </c>
      <c r="U1897" t="s">
        <v>5605</v>
      </c>
      <c r="V1897" t="s">
        <v>5452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4981</v>
      </c>
      <c r="B1898" t="s">
        <v>10772</v>
      </c>
      <c r="C1898">
        <v>170</v>
      </c>
      <c r="D1898">
        <v>101</v>
      </c>
      <c r="E1898">
        <v>96</v>
      </c>
      <c r="F1898">
        <v>204</v>
      </c>
      <c r="G1898" t="s">
        <v>12570</v>
      </c>
      <c r="H1898">
        <v>713</v>
      </c>
      <c r="I1898">
        <v>60443237</v>
      </c>
      <c r="J1898" t="s">
        <v>5140</v>
      </c>
      <c r="K1898" t="s">
        <v>6403</v>
      </c>
      <c r="L1898" t="s">
        <v>1916</v>
      </c>
      <c r="M1898">
        <v>76882</v>
      </c>
      <c r="N1898">
        <v>1852</v>
      </c>
      <c r="O1898" t="s">
        <v>12571</v>
      </c>
      <c r="P1898">
        <v>0</v>
      </c>
      <c r="Q1898" t="s">
        <v>12572</v>
      </c>
      <c r="R1898" t="s">
        <v>12573</v>
      </c>
      <c r="S1898">
        <v>106</v>
      </c>
      <c r="T1898" t="s">
        <v>4989</v>
      </c>
      <c r="U1898" t="s">
        <v>4990</v>
      </c>
      <c r="V1898" t="s">
        <v>4991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4981</v>
      </c>
      <c r="B1899" t="s">
        <v>12574</v>
      </c>
      <c r="C1899">
        <v>181</v>
      </c>
      <c r="D1899">
        <v>96</v>
      </c>
      <c r="E1899">
        <v>47</v>
      </c>
      <c r="F1899">
        <v>3000</v>
      </c>
      <c r="G1899" t="s">
        <v>6572</v>
      </c>
      <c r="H1899">
        <v>14000</v>
      </c>
      <c r="I1899">
        <v>82234139</v>
      </c>
      <c r="J1899" t="s">
        <v>5421</v>
      </c>
      <c r="K1899" t="s">
        <v>5548</v>
      </c>
      <c r="L1899" t="s">
        <v>1917</v>
      </c>
      <c r="M1899">
        <v>110390</v>
      </c>
      <c r="N1899">
        <v>28071</v>
      </c>
      <c r="O1899" t="s">
        <v>7120</v>
      </c>
      <c r="P1899">
        <v>3</v>
      </c>
      <c r="Q1899" t="s">
        <v>12575</v>
      </c>
      <c r="R1899" t="s">
        <v>12576</v>
      </c>
      <c r="S1899">
        <v>522</v>
      </c>
      <c r="T1899" t="s">
        <v>4989</v>
      </c>
      <c r="U1899" t="s">
        <v>4990</v>
      </c>
      <c r="V1899" t="s">
        <v>5039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4981</v>
      </c>
      <c r="B1900" t="s">
        <v>5065</v>
      </c>
      <c r="C1900">
        <v>226</v>
      </c>
      <c r="D1900">
        <v>101</v>
      </c>
      <c r="E1900">
        <v>395</v>
      </c>
      <c r="F1900">
        <v>2000</v>
      </c>
      <c r="G1900" t="s">
        <v>5139</v>
      </c>
      <c r="H1900">
        <v>40000</v>
      </c>
      <c r="I1900">
        <v>51676606</v>
      </c>
      <c r="J1900" t="s">
        <v>12577</v>
      </c>
      <c r="K1900" t="s">
        <v>4995</v>
      </c>
      <c r="L1900" t="s">
        <v>1918</v>
      </c>
      <c r="M1900">
        <v>174591</v>
      </c>
      <c r="N1900">
        <v>58823</v>
      </c>
      <c r="O1900" t="s">
        <v>5299</v>
      </c>
      <c r="P1900">
        <v>1</v>
      </c>
      <c r="Q1900" t="s">
        <v>12578</v>
      </c>
      <c r="R1900" t="s">
        <v>12579</v>
      </c>
      <c r="S1900">
        <v>632</v>
      </c>
      <c r="T1900" t="s">
        <v>4989</v>
      </c>
      <c r="U1900" t="s">
        <v>4990</v>
      </c>
      <c r="V1900" t="s">
        <v>5039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4981</v>
      </c>
      <c r="B1901" t="s">
        <v>12580</v>
      </c>
      <c r="C1901">
        <v>24</v>
      </c>
      <c r="D1901">
        <v>100</v>
      </c>
      <c r="E1901">
        <v>0</v>
      </c>
      <c r="F1901">
        <v>400</v>
      </c>
      <c r="G1901" t="s">
        <v>11761</v>
      </c>
      <c r="H1901">
        <v>975</v>
      </c>
      <c r="I1901">
        <v>52528330</v>
      </c>
      <c r="J1901" t="s">
        <v>7045</v>
      </c>
      <c r="K1901" t="s">
        <v>8229</v>
      </c>
      <c r="L1901" t="s">
        <v>1919</v>
      </c>
      <c r="M1901">
        <v>4265</v>
      </c>
      <c r="N1901">
        <v>3202</v>
      </c>
      <c r="O1901" t="s">
        <v>12581</v>
      </c>
      <c r="P1901">
        <v>0</v>
      </c>
      <c r="Q1901" t="s">
        <v>12582</v>
      </c>
      <c r="R1901" t="s">
        <v>12583</v>
      </c>
      <c r="S1901">
        <v>27</v>
      </c>
      <c r="T1901" t="s">
        <v>4989</v>
      </c>
      <c r="U1901" t="s">
        <v>4990</v>
      </c>
      <c r="V1901" t="s">
        <v>4991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4981</v>
      </c>
      <c r="B1902" t="s">
        <v>12584</v>
      </c>
      <c r="C1902">
        <v>408</v>
      </c>
      <c r="D1902">
        <v>117</v>
      </c>
      <c r="E1902">
        <v>248</v>
      </c>
      <c r="F1902">
        <v>726</v>
      </c>
      <c r="G1902" t="s">
        <v>6365</v>
      </c>
      <c r="H1902">
        <v>14000</v>
      </c>
      <c r="I1902">
        <v>51533608</v>
      </c>
      <c r="J1902" t="s">
        <v>5559</v>
      </c>
      <c r="K1902" t="s">
        <v>5152</v>
      </c>
      <c r="L1902" t="s">
        <v>1920</v>
      </c>
      <c r="M1902">
        <v>203111</v>
      </c>
      <c r="N1902">
        <v>16606</v>
      </c>
      <c r="O1902" t="s">
        <v>9180</v>
      </c>
      <c r="P1902">
        <v>1</v>
      </c>
      <c r="Q1902" t="s">
        <v>12585</v>
      </c>
      <c r="R1902" t="s">
        <v>12586</v>
      </c>
      <c r="S1902">
        <v>755</v>
      </c>
      <c r="T1902" t="s">
        <v>4989</v>
      </c>
      <c r="U1902" t="s">
        <v>4990</v>
      </c>
      <c r="V1902" t="s">
        <v>5452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4981</v>
      </c>
      <c r="B1903" t="s">
        <v>12587</v>
      </c>
      <c r="C1903">
        <v>180</v>
      </c>
      <c r="D1903">
        <v>101</v>
      </c>
      <c r="E1903">
        <v>21</v>
      </c>
      <c r="F1903">
        <v>317</v>
      </c>
      <c r="G1903" t="s">
        <v>8742</v>
      </c>
      <c r="H1903">
        <v>22000</v>
      </c>
      <c r="I1903">
        <v>51097664</v>
      </c>
      <c r="J1903" t="s">
        <v>9925</v>
      </c>
      <c r="K1903" t="s">
        <v>6404</v>
      </c>
      <c r="L1903" t="s">
        <v>1921</v>
      </c>
      <c r="M1903">
        <v>70205</v>
      </c>
      <c r="N1903">
        <v>23328</v>
      </c>
      <c r="O1903" t="s">
        <v>11290</v>
      </c>
      <c r="P1903">
        <v>0</v>
      </c>
      <c r="Q1903" t="s">
        <v>12588</v>
      </c>
      <c r="R1903" t="s">
        <v>12589</v>
      </c>
      <c r="S1903">
        <v>450</v>
      </c>
      <c r="T1903" t="s">
        <v>4989</v>
      </c>
      <c r="U1903" t="s">
        <v>4990</v>
      </c>
      <c r="V1903" t="s">
        <v>5452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4981</v>
      </c>
      <c r="B1904" t="s">
        <v>6408</v>
      </c>
      <c r="C1904">
        <v>181</v>
      </c>
      <c r="D1904">
        <v>98</v>
      </c>
      <c r="E1904">
        <v>285</v>
      </c>
      <c r="F1904">
        <v>7000</v>
      </c>
      <c r="G1904" t="s">
        <v>6000</v>
      </c>
      <c r="H1904">
        <v>640000</v>
      </c>
      <c r="I1904">
        <v>84136909</v>
      </c>
      <c r="J1904" t="s">
        <v>22</v>
      </c>
      <c r="K1904" t="s">
        <v>12590</v>
      </c>
      <c r="L1904" t="s">
        <v>1922</v>
      </c>
      <c r="M1904">
        <v>267921</v>
      </c>
      <c r="N1904">
        <v>656730</v>
      </c>
      <c r="O1904" t="s">
        <v>5395</v>
      </c>
      <c r="P1904">
        <v>5</v>
      </c>
      <c r="Q1904" t="s">
        <v>12591</v>
      </c>
      <c r="R1904" t="s">
        <v>12592</v>
      </c>
      <c r="S1904">
        <v>577</v>
      </c>
      <c r="T1904" t="s">
        <v>4989</v>
      </c>
      <c r="U1904" t="s">
        <v>4990</v>
      </c>
      <c r="V1904" t="s">
        <v>4991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4981</v>
      </c>
      <c r="B1905" t="s">
        <v>5369</v>
      </c>
      <c r="C1905">
        <v>192</v>
      </c>
      <c r="D1905">
        <v>146</v>
      </c>
      <c r="E1905">
        <v>17000</v>
      </c>
      <c r="F1905">
        <v>635</v>
      </c>
      <c r="G1905" t="s">
        <v>7585</v>
      </c>
      <c r="H1905">
        <v>22000</v>
      </c>
      <c r="I1905">
        <v>46836394</v>
      </c>
      <c r="J1905" t="s">
        <v>6387</v>
      </c>
      <c r="K1905" t="s">
        <v>6404</v>
      </c>
      <c r="L1905" t="s">
        <v>1923</v>
      </c>
      <c r="M1905">
        <v>728685</v>
      </c>
      <c r="N1905">
        <v>24783</v>
      </c>
      <c r="O1905" t="s">
        <v>11128</v>
      </c>
      <c r="P1905">
        <v>3</v>
      </c>
      <c r="Q1905" t="s">
        <v>12593</v>
      </c>
      <c r="R1905" t="s">
        <v>12594</v>
      </c>
      <c r="S1905">
        <v>989</v>
      </c>
      <c r="T1905" t="s">
        <v>4989</v>
      </c>
      <c r="U1905" t="s">
        <v>4990</v>
      </c>
      <c r="V1905" t="s">
        <v>5452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4981</v>
      </c>
      <c r="B1906" t="s">
        <v>8525</v>
      </c>
      <c r="C1906">
        <v>79</v>
      </c>
      <c r="D1906">
        <v>102</v>
      </c>
      <c r="E1906">
        <v>91</v>
      </c>
      <c r="F1906">
        <v>434</v>
      </c>
      <c r="G1906" t="s">
        <v>11630</v>
      </c>
      <c r="H1906">
        <v>1000</v>
      </c>
      <c r="I1906">
        <v>47285499</v>
      </c>
      <c r="J1906" t="s">
        <v>12595</v>
      </c>
      <c r="K1906" t="s">
        <v>9827</v>
      </c>
      <c r="L1906" t="s">
        <v>1924</v>
      </c>
      <c r="M1906">
        <v>26755</v>
      </c>
      <c r="N1906">
        <v>3037</v>
      </c>
      <c r="O1906" t="s">
        <v>12596</v>
      </c>
      <c r="P1906">
        <v>3</v>
      </c>
      <c r="Q1906" t="s">
        <v>12597</v>
      </c>
      <c r="R1906" t="s">
        <v>12598</v>
      </c>
      <c r="S1906">
        <v>104</v>
      </c>
      <c r="T1906" t="s">
        <v>4989</v>
      </c>
      <c r="U1906" t="s">
        <v>4990</v>
      </c>
      <c r="V1906" t="s">
        <v>5039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4981</v>
      </c>
      <c r="B1907" t="s">
        <v>10698</v>
      </c>
      <c r="C1907">
        <v>128</v>
      </c>
      <c r="D1907">
        <v>97</v>
      </c>
      <c r="E1907">
        <v>52</v>
      </c>
      <c r="F1907">
        <v>579</v>
      </c>
      <c r="G1907" t="s">
        <v>5299</v>
      </c>
      <c r="H1907">
        <v>14000</v>
      </c>
      <c r="I1907">
        <v>47124400</v>
      </c>
      <c r="J1907" t="s">
        <v>5393</v>
      </c>
      <c r="K1907" t="s">
        <v>5327</v>
      </c>
      <c r="L1907" t="s">
        <v>1925</v>
      </c>
      <c r="M1907">
        <v>49676</v>
      </c>
      <c r="N1907">
        <v>17278</v>
      </c>
      <c r="O1907" t="s">
        <v>6959</v>
      </c>
      <c r="P1907">
        <v>0</v>
      </c>
      <c r="Q1907" t="s">
        <v>12599</v>
      </c>
      <c r="R1907" t="s">
        <v>12600</v>
      </c>
      <c r="S1907">
        <v>181</v>
      </c>
      <c r="T1907" t="s">
        <v>4989</v>
      </c>
      <c r="U1907" t="s">
        <v>4990</v>
      </c>
      <c r="V1907" t="s">
        <v>5039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4981</v>
      </c>
      <c r="B1908" t="s">
        <v>6815</v>
      </c>
      <c r="C1908">
        <v>147</v>
      </c>
      <c r="D1908">
        <v>142</v>
      </c>
      <c r="E1908">
        <v>0</v>
      </c>
      <c r="F1908">
        <v>638</v>
      </c>
      <c r="G1908" t="s">
        <v>6946</v>
      </c>
      <c r="H1908">
        <v>14000</v>
      </c>
      <c r="I1908">
        <v>44700000</v>
      </c>
      <c r="J1908" t="s">
        <v>6561</v>
      </c>
      <c r="K1908" t="s">
        <v>6925</v>
      </c>
      <c r="L1908" t="s">
        <v>1926</v>
      </c>
      <c r="M1908">
        <v>537442</v>
      </c>
      <c r="N1908">
        <v>16464</v>
      </c>
      <c r="O1908" t="s">
        <v>6076</v>
      </c>
      <c r="P1908">
        <v>0</v>
      </c>
      <c r="Q1908" t="s">
        <v>12601</v>
      </c>
      <c r="R1908" t="s">
        <v>12602</v>
      </c>
      <c r="S1908">
        <v>851</v>
      </c>
      <c r="T1908" t="s">
        <v>4989</v>
      </c>
      <c r="U1908" t="s">
        <v>4990</v>
      </c>
      <c r="V1908" t="s">
        <v>5452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4981</v>
      </c>
      <c r="B1909" t="s">
        <v>9014</v>
      </c>
      <c r="C1909">
        <v>49</v>
      </c>
      <c r="D1909">
        <v>98</v>
      </c>
      <c r="E1909">
        <v>176</v>
      </c>
      <c r="F1909">
        <v>468</v>
      </c>
      <c r="G1909" t="s">
        <v>7255</v>
      </c>
      <c r="H1909">
        <v>742</v>
      </c>
      <c r="I1909">
        <v>44455658</v>
      </c>
      <c r="J1909" t="s">
        <v>6100</v>
      </c>
      <c r="K1909" t="s">
        <v>6318</v>
      </c>
      <c r="L1909" t="s">
        <v>1927</v>
      </c>
      <c r="M1909">
        <v>36253</v>
      </c>
      <c r="N1909">
        <v>2457</v>
      </c>
      <c r="O1909" t="s">
        <v>12603</v>
      </c>
      <c r="P1909">
        <v>2</v>
      </c>
      <c r="Q1909" t="s">
        <v>12604</v>
      </c>
      <c r="R1909" t="s">
        <v>12605</v>
      </c>
      <c r="S1909">
        <v>92</v>
      </c>
      <c r="T1909" t="s">
        <v>4989</v>
      </c>
      <c r="U1909" t="s">
        <v>4990</v>
      </c>
      <c r="V1909" t="s">
        <v>5452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4981</v>
      </c>
      <c r="B1910" t="s">
        <v>12606</v>
      </c>
      <c r="C1910">
        <v>75</v>
      </c>
      <c r="D1910">
        <v>219</v>
      </c>
      <c r="E1910">
        <v>973</v>
      </c>
      <c r="F1910">
        <v>400</v>
      </c>
      <c r="G1910" t="s">
        <v>9248</v>
      </c>
      <c r="H1910">
        <v>1000</v>
      </c>
      <c r="I1910">
        <v>43984230</v>
      </c>
      <c r="J1910" t="s">
        <v>9772</v>
      </c>
      <c r="K1910" t="s">
        <v>5454</v>
      </c>
      <c r="L1910" t="s">
        <v>1928</v>
      </c>
      <c r="M1910">
        <v>70274</v>
      </c>
      <c r="N1910">
        <v>2451</v>
      </c>
      <c r="O1910" t="s">
        <v>7774</v>
      </c>
      <c r="P1910">
        <v>0</v>
      </c>
      <c r="Q1910" t="s">
        <v>12607</v>
      </c>
      <c r="R1910" t="s">
        <v>12608</v>
      </c>
      <c r="S1910">
        <v>133</v>
      </c>
      <c r="T1910" t="s">
        <v>4989</v>
      </c>
      <c r="U1910" t="s">
        <v>5708</v>
      </c>
      <c r="V1910" t="s">
        <v>4991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4981</v>
      </c>
      <c r="B1911" t="s">
        <v>8098</v>
      </c>
      <c r="C1911">
        <v>270</v>
      </c>
      <c r="D1911">
        <v>109</v>
      </c>
      <c r="E1911">
        <v>175</v>
      </c>
      <c r="F1911">
        <v>733</v>
      </c>
      <c r="G1911" t="s">
        <v>12609</v>
      </c>
      <c r="H1911">
        <v>24000</v>
      </c>
      <c r="I1911">
        <v>66489425</v>
      </c>
      <c r="J1911" t="s">
        <v>5350</v>
      </c>
      <c r="K1911" t="s">
        <v>5028</v>
      </c>
      <c r="L1911" t="s">
        <v>1929</v>
      </c>
      <c r="M1911">
        <v>101977</v>
      </c>
      <c r="N1911">
        <v>26625</v>
      </c>
      <c r="O1911" t="s">
        <v>5908</v>
      </c>
      <c r="P1911">
        <v>3</v>
      </c>
      <c r="Q1911" t="s">
        <v>12610</v>
      </c>
      <c r="R1911" t="s">
        <v>12611</v>
      </c>
      <c r="S1911">
        <v>161</v>
      </c>
      <c r="T1911" t="s">
        <v>4989</v>
      </c>
      <c r="U1911" t="s">
        <v>4990</v>
      </c>
      <c r="V1911" t="s">
        <v>5452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4981</v>
      </c>
      <c r="B1912" t="s">
        <v>5178</v>
      </c>
      <c r="C1912">
        <v>29</v>
      </c>
      <c r="D1912">
        <v>97</v>
      </c>
      <c r="E1912">
        <v>420</v>
      </c>
      <c r="F1912">
        <v>585</v>
      </c>
      <c r="G1912" t="s">
        <v>11128</v>
      </c>
      <c r="H1912">
        <v>695</v>
      </c>
      <c r="I1912">
        <v>41067398</v>
      </c>
      <c r="J1912" t="s">
        <v>5315</v>
      </c>
      <c r="K1912" t="s">
        <v>7303</v>
      </c>
      <c r="L1912" t="s">
        <v>1930</v>
      </c>
      <c r="M1912">
        <v>22748</v>
      </c>
      <c r="N1912">
        <v>2530</v>
      </c>
      <c r="O1912" t="s">
        <v>9205</v>
      </c>
      <c r="P1912">
        <v>2</v>
      </c>
      <c r="Q1912" t="s">
        <v>12612</v>
      </c>
      <c r="R1912" t="s">
        <v>12613</v>
      </c>
      <c r="S1912">
        <v>41</v>
      </c>
      <c r="T1912" t="s">
        <v>4989</v>
      </c>
      <c r="U1912" t="s">
        <v>4990</v>
      </c>
      <c r="V1912" t="s">
        <v>5452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4981</v>
      </c>
      <c r="B1913" t="s">
        <v>10671</v>
      </c>
      <c r="C1913">
        <v>398</v>
      </c>
      <c r="D1913">
        <v>158</v>
      </c>
      <c r="E1913">
        <v>0</v>
      </c>
      <c r="F1913">
        <v>104</v>
      </c>
      <c r="G1913" t="s">
        <v>12614</v>
      </c>
      <c r="H1913">
        <v>272</v>
      </c>
      <c r="I1913">
        <v>40218903</v>
      </c>
      <c r="J1913" t="s">
        <v>30</v>
      </c>
      <c r="K1913" t="s">
        <v>10715</v>
      </c>
      <c r="L1913" t="s">
        <v>1931</v>
      </c>
      <c r="M1913">
        <v>372990</v>
      </c>
      <c r="N1913">
        <v>533</v>
      </c>
      <c r="O1913" t="s">
        <v>12615</v>
      </c>
      <c r="P1913">
        <v>0</v>
      </c>
      <c r="Q1913" t="s">
        <v>12616</v>
      </c>
      <c r="R1913" t="s">
        <v>12617</v>
      </c>
      <c r="S1913">
        <v>1107</v>
      </c>
      <c r="T1913" t="s">
        <v>4989</v>
      </c>
      <c r="U1913" t="s">
        <v>4990</v>
      </c>
      <c r="V1913" t="s">
        <v>5452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4981</v>
      </c>
      <c r="B1914" t="s">
        <v>12618</v>
      </c>
      <c r="C1914">
        <v>38</v>
      </c>
      <c r="D1914">
        <v>85</v>
      </c>
      <c r="E1914">
        <v>0</v>
      </c>
      <c r="F1914">
        <v>503</v>
      </c>
      <c r="G1914" t="s">
        <v>12619</v>
      </c>
      <c r="H1914">
        <v>1000</v>
      </c>
      <c r="I1914">
        <v>39880476</v>
      </c>
      <c r="J1914" t="s">
        <v>5188</v>
      </c>
      <c r="K1914" t="s">
        <v>5987</v>
      </c>
      <c r="L1914" t="s">
        <v>1932</v>
      </c>
      <c r="M1914">
        <v>12218</v>
      </c>
      <c r="N1914">
        <v>2908</v>
      </c>
      <c r="O1914" t="s">
        <v>6746</v>
      </c>
      <c r="P1914">
        <v>0</v>
      </c>
      <c r="Q1914" t="s">
        <v>12620</v>
      </c>
      <c r="R1914" t="s">
        <v>12621</v>
      </c>
      <c r="S1914">
        <v>33</v>
      </c>
      <c r="T1914" t="s">
        <v>4989</v>
      </c>
      <c r="U1914" t="s">
        <v>4990</v>
      </c>
      <c r="V1914" t="s">
        <v>5039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4981</v>
      </c>
      <c r="B1915" t="s">
        <v>12622</v>
      </c>
      <c r="C1915">
        <v>45</v>
      </c>
      <c r="D1915">
        <v>80</v>
      </c>
      <c r="E1915">
        <v>0</v>
      </c>
      <c r="F1915">
        <v>362</v>
      </c>
      <c r="G1915" t="s">
        <v>6746</v>
      </c>
      <c r="H1915">
        <v>971</v>
      </c>
      <c r="I1915">
        <v>39399750</v>
      </c>
      <c r="J1915" t="s">
        <v>5656</v>
      </c>
      <c r="K1915" t="s">
        <v>6871</v>
      </c>
      <c r="L1915" t="s">
        <v>1933</v>
      </c>
      <c r="M1915">
        <v>5674</v>
      </c>
      <c r="N1915">
        <v>3017</v>
      </c>
      <c r="O1915" t="s">
        <v>12623</v>
      </c>
      <c r="P1915">
        <v>0</v>
      </c>
      <c r="Q1915" t="s">
        <v>12624</v>
      </c>
      <c r="R1915" t="s">
        <v>12625</v>
      </c>
      <c r="S1915">
        <v>35</v>
      </c>
      <c r="T1915" t="s">
        <v>4989</v>
      </c>
      <c r="U1915" t="s">
        <v>4990</v>
      </c>
      <c r="V1915" t="s">
        <v>5039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4981</v>
      </c>
      <c r="B1916" t="s">
        <v>10451</v>
      </c>
      <c r="C1916">
        <v>81</v>
      </c>
      <c r="D1916">
        <v>86</v>
      </c>
      <c r="E1916">
        <v>92</v>
      </c>
      <c r="F1916">
        <v>466</v>
      </c>
      <c r="G1916" t="s">
        <v>12626</v>
      </c>
      <c r="H1916">
        <v>744</v>
      </c>
      <c r="I1916">
        <v>38230435</v>
      </c>
      <c r="J1916" t="s">
        <v>6725</v>
      </c>
      <c r="K1916" t="s">
        <v>7131</v>
      </c>
      <c r="L1916" t="s">
        <v>1934</v>
      </c>
      <c r="M1916">
        <v>29661</v>
      </c>
      <c r="N1916">
        <v>3001</v>
      </c>
      <c r="O1916" t="s">
        <v>6323</v>
      </c>
      <c r="P1916">
        <v>3</v>
      </c>
      <c r="Q1916" t="s">
        <v>12627</v>
      </c>
      <c r="R1916" t="s">
        <v>12628</v>
      </c>
      <c r="S1916">
        <v>179</v>
      </c>
      <c r="T1916" t="s">
        <v>4989</v>
      </c>
      <c r="U1916" t="s">
        <v>4990</v>
      </c>
      <c r="V1916" t="s">
        <v>4991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4981</v>
      </c>
      <c r="B1917" t="s">
        <v>10056</v>
      </c>
      <c r="C1917">
        <v>88</v>
      </c>
      <c r="D1917">
        <v>119</v>
      </c>
      <c r="E1917">
        <v>42</v>
      </c>
      <c r="F1917">
        <v>917</v>
      </c>
      <c r="G1917" t="s">
        <v>5499</v>
      </c>
      <c r="H1917">
        <v>2000</v>
      </c>
      <c r="I1917">
        <v>39008741</v>
      </c>
      <c r="J1917" t="s">
        <v>12260</v>
      </c>
      <c r="K1917" t="s">
        <v>5558</v>
      </c>
      <c r="L1917" t="s">
        <v>1935</v>
      </c>
      <c r="M1917">
        <v>44838</v>
      </c>
      <c r="N1917">
        <v>6862</v>
      </c>
      <c r="O1917" t="s">
        <v>11372</v>
      </c>
      <c r="P1917">
        <v>0</v>
      </c>
      <c r="Q1917" t="s">
        <v>12629</v>
      </c>
      <c r="R1917" t="s">
        <v>12630</v>
      </c>
      <c r="S1917">
        <v>223</v>
      </c>
      <c r="T1917" t="s">
        <v>4989</v>
      </c>
      <c r="U1917" t="s">
        <v>4990</v>
      </c>
      <c r="V1917" t="s">
        <v>5039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4981</v>
      </c>
      <c r="B1918" t="s">
        <v>12631</v>
      </c>
      <c r="C1918">
        <v>116</v>
      </c>
      <c r="D1918">
        <v>98</v>
      </c>
      <c r="E1918">
        <v>20</v>
      </c>
      <c r="F1918">
        <v>872</v>
      </c>
      <c r="G1918" t="s">
        <v>7571</v>
      </c>
      <c r="H1918">
        <v>5000</v>
      </c>
      <c r="I1918">
        <v>36833473</v>
      </c>
      <c r="J1918" t="s">
        <v>5350</v>
      </c>
      <c r="K1918" t="s">
        <v>5382</v>
      </c>
      <c r="L1918" t="s">
        <v>1936</v>
      </c>
      <c r="M1918">
        <v>53126</v>
      </c>
      <c r="N1918">
        <v>7945</v>
      </c>
      <c r="O1918" t="s">
        <v>7406</v>
      </c>
      <c r="P1918">
        <v>1</v>
      </c>
      <c r="Q1918" t="s">
        <v>12632</v>
      </c>
      <c r="R1918" t="s">
        <v>12633</v>
      </c>
      <c r="S1918">
        <v>254</v>
      </c>
      <c r="T1918" t="s">
        <v>4989</v>
      </c>
      <c r="U1918" t="s">
        <v>6174</v>
      </c>
      <c r="V1918" t="s">
        <v>5452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4981</v>
      </c>
      <c r="B1919" t="s">
        <v>12634</v>
      </c>
      <c r="C1919">
        <v>129</v>
      </c>
      <c r="D1919">
        <v>97</v>
      </c>
      <c r="E1919">
        <v>29</v>
      </c>
      <c r="F1919">
        <v>816</v>
      </c>
      <c r="G1919" t="s">
        <v>12635</v>
      </c>
      <c r="H1919">
        <v>15000</v>
      </c>
      <c r="I1919">
        <v>48237389</v>
      </c>
      <c r="J1919" t="s">
        <v>6351</v>
      </c>
      <c r="K1919" t="s">
        <v>5113</v>
      </c>
      <c r="L1919" t="s">
        <v>1937</v>
      </c>
      <c r="M1919">
        <v>63969</v>
      </c>
      <c r="N1919">
        <v>18789</v>
      </c>
      <c r="O1919" t="s">
        <v>11196</v>
      </c>
      <c r="P1919">
        <v>1</v>
      </c>
      <c r="Q1919" t="s">
        <v>12636</v>
      </c>
      <c r="R1919" t="s">
        <v>12637</v>
      </c>
      <c r="S1919">
        <v>126</v>
      </c>
      <c r="T1919" t="s">
        <v>4989</v>
      </c>
      <c r="U1919" t="s">
        <v>4990</v>
      </c>
      <c r="V1919" t="s">
        <v>4991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4981</v>
      </c>
      <c r="B1920" t="s">
        <v>12638</v>
      </c>
      <c r="C1920">
        <v>72</v>
      </c>
      <c r="D1920">
        <v>105</v>
      </c>
      <c r="E1920">
        <v>23</v>
      </c>
      <c r="F1920">
        <v>485</v>
      </c>
      <c r="G1920" t="s">
        <v>12639</v>
      </c>
      <c r="H1920">
        <v>1000</v>
      </c>
      <c r="I1920">
        <v>36310118</v>
      </c>
      <c r="J1920" t="s">
        <v>22</v>
      </c>
      <c r="K1920" t="s">
        <v>5987</v>
      </c>
      <c r="L1920" t="s">
        <v>1938</v>
      </c>
      <c r="M1920">
        <v>13194</v>
      </c>
      <c r="N1920">
        <v>3535</v>
      </c>
      <c r="O1920" t="s">
        <v>12640</v>
      </c>
      <c r="P1920">
        <v>1</v>
      </c>
      <c r="Q1920" t="s">
        <v>12641</v>
      </c>
      <c r="R1920" t="s">
        <v>12642</v>
      </c>
      <c r="S1920">
        <v>59</v>
      </c>
      <c r="T1920" t="s">
        <v>4989</v>
      </c>
      <c r="U1920" t="s">
        <v>4990</v>
      </c>
      <c r="V1920" t="s">
        <v>4991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4981</v>
      </c>
      <c r="B1921" t="s">
        <v>7899</v>
      </c>
      <c r="C1921">
        <v>151</v>
      </c>
      <c r="D1921">
        <v>124</v>
      </c>
      <c r="E1921">
        <v>44</v>
      </c>
      <c r="F1921">
        <v>367</v>
      </c>
      <c r="G1921" t="s">
        <v>6086</v>
      </c>
      <c r="H1921">
        <v>4000</v>
      </c>
      <c r="I1921">
        <v>36447959</v>
      </c>
      <c r="J1921" t="s">
        <v>6314</v>
      </c>
      <c r="K1921" t="s">
        <v>5464</v>
      </c>
      <c r="L1921" t="s">
        <v>1939</v>
      </c>
      <c r="M1921">
        <v>35833</v>
      </c>
      <c r="N1921">
        <v>6393</v>
      </c>
      <c r="O1921" t="s">
        <v>12643</v>
      </c>
      <c r="P1921">
        <v>0</v>
      </c>
      <c r="Q1921" t="s">
        <v>12644</v>
      </c>
      <c r="R1921" t="s">
        <v>12645</v>
      </c>
      <c r="S1921">
        <v>96</v>
      </c>
      <c r="T1921" t="s">
        <v>4989</v>
      </c>
      <c r="U1921" t="s">
        <v>4990</v>
      </c>
      <c r="V1921" t="s">
        <v>5039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5588</v>
      </c>
      <c r="B1922" t="s">
        <v>5959</v>
      </c>
      <c r="C1922">
        <v>198</v>
      </c>
      <c r="D1922">
        <v>97</v>
      </c>
      <c r="E1922">
        <v>176</v>
      </c>
      <c r="F1922">
        <v>10000</v>
      </c>
      <c r="G1922" t="s">
        <v>6921</v>
      </c>
      <c r="H1922">
        <v>12000</v>
      </c>
      <c r="I1922">
        <v>45089048</v>
      </c>
      <c r="J1922" t="s">
        <v>9420</v>
      </c>
      <c r="K1922" t="s">
        <v>5213</v>
      </c>
      <c r="L1922" t="s">
        <v>1940</v>
      </c>
      <c r="M1922">
        <v>86251</v>
      </c>
      <c r="N1922">
        <v>36064</v>
      </c>
      <c r="O1922" t="s">
        <v>5150</v>
      </c>
      <c r="P1922">
        <v>3</v>
      </c>
      <c r="Q1922" t="s">
        <v>12646</v>
      </c>
      <c r="R1922" t="s">
        <v>12647</v>
      </c>
      <c r="S1922">
        <v>260</v>
      </c>
      <c r="T1922" t="s">
        <v>4989</v>
      </c>
      <c r="U1922" t="s">
        <v>11504</v>
      </c>
      <c r="V1922" t="s">
        <v>4991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4981</v>
      </c>
      <c r="B1923" t="s">
        <v>10425</v>
      </c>
      <c r="C1923">
        <v>66</v>
      </c>
      <c r="D1923">
        <v>105</v>
      </c>
      <c r="E1923">
        <v>29</v>
      </c>
      <c r="F1923">
        <v>742</v>
      </c>
      <c r="G1923" t="s">
        <v>12648</v>
      </c>
      <c r="H1923">
        <v>14000</v>
      </c>
      <c r="I1923">
        <v>35990505</v>
      </c>
      <c r="J1923" t="s">
        <v>12260</v>
      </c>
      <c r="K1923" t="s">
        <v>5327</v>
      </c>
      <c r="L1923" t="s">
        <v>1941</v>
      </c>
      <c r="M1923">
        <v>48095</v>
      </c>
      <c r="N1923">
        <v>16400</v>
      </c>
      <c r="O1923" t="s">
        <v>6318</v>
      </c>
      <c r="P1923">
        <v>1</v>
      </c>
      <c r="Q1923" t="s">
        <v>12649</v>
      </c>
      <c r="R1923" t="s">
        <v>12650</v>
      </c>
      <c r="S1923">
        <v>194</v>
      </c>
      <c r="T1923" t="s">
        <v>4989</v>
      </c>
      <c r="U1923" t="s">
        <v>4990</v>
      </c>
      <c r="V1923" t="s">
        <v>5039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4981</v>
      </c>
      <c r="B1924" t="s">
        <v>12651</v>
      </c>
      <c r="C1924">
        <v>167</v>
      </c>
      <c r="D1924">
        <v>104</v>
      </c>
      <c r="E1924">
        <v>108</v>
      </c>
      <c r="F1924">
        <v>177</v>
      </c>
      <c r="G1924" t="s">
        <v>12652</v>
      </c>
      <c r="H1924">
        <v>296</v>
      </c>
      <c r="I1924">
        <v>35143332</v>
      </c>
      <c r="J1924" t="s">
        <v>35</v>
      </c>
      <c r="K1924" t="s">
        <v>11030</v>
      </c>
      <c r="L1924" t="s">
        <v>1942</v>
      </c>
      <c r="M1924">
        <v>45102</v>
      </c>
      <c r="N1924">
        <v>1340</v>
      </c>
      <c r="O1924" t="s">
        <v>12653</v>
      </c>
      <c r="P1924">
        <v>0</v>
      </c>
      <c r="Q1924" t="s">
        <v>12654</v>
      </c>
      <c r="R1924" t="s">
        <v>12655</v>
      </c>
      <c r="S1924">
        <v>316</v>
      </c>
      <c r="T1924" t="s">
        <v>4989</v>
      </c>
      <c r="U1924" t="s">
        <v>4990</v>
      </c>
      <c r="V1924" t="s">
        <v>5452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4981</v>
      </c>
      <c r="B1925" t="s">
        <v>12656</v>
      </c>
      <c r="C1925">
        <v>127</v>
      </c>
      <c r="D1925">
        <v>101</v>
      </c>
      <c r="E1925">
        <v>7</v>
      </c>
      <c r="F1925">
        <v>440</v>
      </c>
      <c r="G1925" t="s">
        <v>5739</v>
      </c>
      <c r="H1925">
        <v>1000</v>
      </c>
      <c r="I1925">
        <v>35000629</v>
      </c>
      <c r="J1925" t="s">
        <v>6351</v>
      </c>
      <c r="K1925" t="s">
        <v>10381</v>
      </c>
      <c r="L1925" t="s">
        <v>1943</v>
      </c>
      <c r="M1925">
        <v>74622</v>
      </c>
      <c r="N1925">
        <v>2822</v>
      </c>
      <c r="O1925" t="s">
        <v>12567</v>
      </c>
      <c r="P1925">
        <v>1</v>
      </c>
      <c r="Q1925" t="s">
        <v>12657</v>
      </c>
      <c r="R1925" t="s">
        <v>12658</v>
      </c>
      <c r="S1925">
        <v>150</v>
      </c>
      <c r="T1925" t="s">
        <v>4989</v>
      </c>
      <c r="U1925" t="s">
        <v>4990</v>
      </c>
      <c r="V1925" t="s">
        <v>5452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4981</v>
      </c>
      <c r="B1926" t="s">
        <v>7784</v>
      </c>
      <c r="C1926">
        <v>109</v>
      </c>
      <c r="D1926">
        <v>101</v>
      </c>
      <c r="E1926">
        <v>43</v>
      </c>
      <c r="F1926">
        <v>432</v>
      </c>
      <c r="G1926" t="s">
        <v>6395</v>
      </c>
      <c r="H1926">
        <v>5000</v>
      </c>
      <c r="I1926">
        <v>34604054</v>
      </c>
      <c r="J1926" t="s">
        <v>5350</v>
      </c>
      <c r="K1926" t="s">
        <v>5382</v>
      </c>
      <c r="L1926" t="s">
        <v>1944</v>
      </c>
      <c r="M1926">
        <v>34942</v>
      </c>
      <c r="N1926">
        <v>6867</v>
      </c>
      <c r="O1926" t="s">
        <v>12659</v>
      </c>
      <c r="P1926">
        <v>2</v>
      </c>
      <c r="Q1926" t="s">
        <v>12660</v>
      </c>
      <c r="R1926" t="s">
        <v>12661</v>
      </c>
      <c r="S1926">
        <v>185</v>
      </c>
      <c r="T1926" t="s">
        <v>4989</v>
      </c>
      <c r="U1926" t="s">
        <v>4990</v>
      </c>
      <c r="V1926" t="s">
        <v>5452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4981</v>
      </c>
      <c r="B1927" t="s">
        <v>10308</v>
      </c>
      <c r="C1927">
        <v>174</v>
      </c>
      <c r="D1927">
        <v>114</v>
      </c>
      <c r="E1927">
        <v>335</v>
      </c>
      <c r="F1927">
        <v>530</v>
      </c>
      <c r="G1927" t="s">
        <v>6811</v>
      </c>
      <c r="H1927">
        <v>11000</v>
      </c>
      <c r="I1927">
        <v>41597830</v>
      </c>
      <c r="J1927" t="s">
        <v>5140</v>
      </c>
      <c r="K1927" t="s">
        <v>6921</v>
      </c>
      <c r="L1927" t="s">
        <v>1945</v>
      </c>
      <c r="M1927">
        <v>102123</v>
      </c>
      <c r="N1927">
        <v>12624</v>
      </c>
      <c r="O1927" t="s">
        <v>8845</v>
      </c>
      <c r="P1927">
        <v>3</v>
      </c>
      <c r="Q1927" t="s">
        <v>12662</v>
      </c>
      <c r="R1927" t="s">
        <v>12663</v>
      </c>
      <c r="S1927">
        <v>660</v>
      </c>
      <c r="T1927" t="s">
        <v>4989</v>
      </c>
      <c r="U1927" t="s">
        <v>4990</v>
      </c>
      <c r="V1927" t="s">
        <v>4991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4981</v>
      </c>
      <c r="B1928" t="s">
        <v>9130</v>
      </c>
      <c r="C1928">
        <v>91</v>
      </c>
      <c r="D1928">
        <v>105</v>
      </c>
      <c r="E1928">
        <v>99</v>
      </c>
      <c r="F1928">
        <v>960</v>
      </c>
      <c r="G1928" t="s">
        <v>12664</v>
      </c>
      <c r="H1928">
        <v>17000</v>
      </c>
      <c r="I1928">
        <v>33687630</v>
      </c>
      <c r="J1928" t="s">
        <v>6351</v>
      </c>
      <c r="K1928" t="s">
        <v>5334</v>
      </c>
      <c r="L1928" t="s">
        <v>1946</v>
      </c>
      <c r="M1928">
        <v>116762</v>
      </c>
      <c r="N1928">
        <v>20109</v>
      </c>
      <c r="O1928" t="s">
        <v>12665</v>
      </c>
      <c r="P1928">
        <v>0</v>
      </c>
      <c r="Q1928" t="s">
        <v>12666</v>
      </c>
      <c r="R1928" t="s">
        <v>12667</v>
      </c>
      <c r="S1928">
        <v>261</v>
      </c>
      <c r="T1928" t="s">
        <v>4989</v>
      </c>
      <c r="U1928" t="s">
        <v>4990</v>
      </c>
      <c r="V1928" t="s">
        <v>4991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4981</v>
      </c>
      <c r="B1929" t="s">
        <v>12668</v>
      </c>
      <c r="C1929">
        <v>151</v>
      </c>
      <c r="D1929">
        <v>90</v>
      </c>
      <c r="E1929">
        <v>68</v>
      </c>
      <c r="F1929">
        <v>100</v>
      </c>
      <c r="G1929" t="s">
        <v>12669</v>
      </c>
      <c r="H1929">
        <v>328</v>
      </c>
      <c r="I1929">
        <v>32553210</v>
      </c>
      <c r="J1929" t="s">
        <v>7473</v>
      </c>
      <c r="K1929" t="s">
        <v>12670</v>
      </c>
      <c r="L1929" t="s">
        <v>1947</v>
      </c>
      <c r="M1929">
        <v>88714</v>
      </c>
      <c r="N1929">
        <v>794</v>
      </c>
      <c r="O1929" t="s">
        <v>12671</v>
      </c>
      <c r="P1929">
        <v>0</v>
      </c>
      <c r="Q1929" t="s">
        <v>12672</v>
      </c>
      <c r="R1929" t="s">
        <v>12673</v>
      </c>
      <c r="S1929">
        <v>235</v>
      </c>
      <c r="T1929" t="s">
        <v>4989</v>
      </c>
      <c r="U1929" t="s">
        <v>5006</v>
      </c>
      <c r="V1929" t="s">
        <v>5039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4981</v>
      </c>
      <c r="B1930" t="s">
        <v>12674</v>
      </c>
      <c r="C1930">
        <v>94</v>
      </c>
      <c r="D1930">
        <v>97</v>
      </c>
      <c r="E1930">
        <v>27</v>
      </c>
      <c r="F1930">
        <v>522</v>
      </c>
      <c r="G1930" t="s">
        <v>12675</v>
      </c>
      <c r="H1930">
        <v>601</v>
      </c>
      <c r="I1930">
        <v>31526393</v>
      </c>
      <c r="J1930" t="s">
        <v>9646</v>
      </c>
      <c r="K1930" t="s">
        <v>12676</v>
      </c>
      <c r="L1930" t="s">
        <v>1948</v>
      </c>
      <c r="M1930">
        <v>22243</v>
      </c>
      <c r="N1930">
        <v>2730</v>
      </c>
      <c r="O1930" t="s">
        <v>12677</v>
      </c>
      <c r="P1930">
        <v>0</v>
      </c>
      <c r="Q1930" t="s">
        <v>12678</v>
      </c>
      <c r="R1930" t="s">
        <v>12679</v>
      </c>
      <c r="S1930">
        <v>144</v>
      </c>
      <c r="T1930" t="s">
        <v>4989</v>
      </c>
      <c r="U1930" t="s">
        <v>4990</v>
      </c>
      <c r="V1930" t="s">
        <v>4991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4981</v>
      </c>
      <c r="B1931" t="s">
        <v>12680</v>
      </c>
      <c r="C1931">
        <v>91</v>
      </c>
      <c r="D1931">
        <v>144</v>
      </c>
      <c r="E1931">
        <v>0</v>
      </c>
      <c r="F1931">
        <v>745</v>
      </c>
      <c r="G1931" t="s">
        <v>7152</v>
      </c>
      <c r="H1931">
        <v>15000</v>
      </c>
      <c r="I1931">
        <v>41229</v>
      </c>
      <c r="J1931" t="s">
        <v>6716</v>
      </c>
      <c r="K1931" t="s">
        <v>5204</v>
      </c>
      <c r="L1931" t="s">
        <v>1949</v>
      </c>
      <c r="M1931">
        <v>14612</v>
      </c>
      <c r="N1931">
        <v>18442</v>
      </c>
      <c r="O1931" t="s">
        <v>5838</v>
      </c>
      <c r="P1931">
        <v>6</v>
      </c>
      <c r="Q1931" t="s">
        <v>12681</v>
      </c>
      <c r="R1931" t="s">
        <v>12682</v>
      </c>
      <c r="S1931">
        <v>41</v>
      </c>
      <c r="T1931" t="s">
        <v>4989</v>
      </c>
      <c r="U1931" t="s">
        <v>6174</v>
      </c>
      <c r="V1931" t="s">
        <v>5452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4981</v>
      </c>
      <c r="B1932" t="s">
        <v>12683</v>
      </c>
      <c r="C1932">
        <v>148</v>
      </c>
      <c r="D1932">
        <v>114</v>
      </c>
      <c r="E1932">
        <v>59</v>
      </c>
      <c r="F1932">
        <v>403</v>
      </c>
      <c r="G1932" t="s">
        <v>12684</v>
      </c>
      <c r="H1932">
        <v>49000</v>
      </c>
      <c r="I1932">
        <v>31655091</v>
      </c>
      <c r="J1932" t="s">
        <v>9979</v>
      </c>
      <c r="K1932" t="s">
        <v>5641</v>
      </c>
      <c r="L1932" t="s">
        <v>1950</v>
      </c>
      <c r="M1932">
        <v>87331</v>
      </c>
      <c r="N1932">
        <v>50927</v>
      </c>
      <c r="O1932" t="s">
        <v>8004</v>
      </c>
      <c r="P1932">
        <v>0</v>
      </c>
      <c r="Q1932" t="s">
        <v>12685</v>
      </c>
      <c r="R1932" t="s">
        <v>12686</v>
      </c>
      <c r="S1932">
        <v>364</v>
      </c>
      <c r="T1932" t="s">
        <v>4989</v>
      </c>
      <c r="U1932" t="s">
        <v>4990</v>
      </c>
      <c r="V1932" t="s">
        <v>5039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4981</v>
      </c>
      <c r="B1933" t="s">
        <v>8848</v>
      </c>
      <c r="C1933">
        <v>141</v>
      </c>
      <c r="D1933">
        <v>124</v>
      </c>
      <c r="E1933">
        <v>159</v>
      </c>
      <c r="F1933">
        <v>240</v>
      </c>
      <c r="G1933" t="s">
        <v>7534</v>
      </c>
      <c r="H1933">
        <v>288</v>
      </c>
      <c r="I1933">
        <v>30012990</v>
      </c>
      <c r="J1933" t="s">
        <v>9772</v>
      </c>
      <c r="K1933" t="s">
        <v>12687</v>
      </c>
      <c r="L1933" t="s">
        <v>1951</v>
      </c>
      <c r="M1933">
        <v>75973</v>
      </c>
      <c r="N1933">
        <v>1006</v>
      </c>
      <c r="O1933" t="s">
        <v>12688</v>
      </c>
      <c r="P1933">
        <v>1</v>
      </c>
      <c r="Q1933" t="s">
        <v>12689</v>
      </c>
      <c r="R1933" t="s">
        <v>12690</v>
      </c>
      <c r="S1933">
        <v>409</v>
      </c>
      <c r="T1933" t="s">
        <v>4989</v>
      </c>
      <c r="U1933" t="s">
        <v>5006</v>
      </c>
      <c r="V1933" t="s">
        <v>5452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4981</v>
      </c>
      <c r="B1934" t="s">
        <v>11150</v>
      </c>
      <c r="C1934">
        <v>114</v>
      </c>
      <c r="D1934">
        <v>89</v>
      </c>
      <c r="E1934">
        <v>31</v>
      </c>
      <c r="F1934">
        <v>71</v>
      </c>
      <c r="G1934" t="s">
        <v>12691</v>
      </c>
      <c r="H1934">
        <v>285</v>
      </c>
      <c r="I1934">
        <v>32368960</v>
      </c>
      <c r="J1934" t="s">
        <v>12692</v>
      </c>
      <c r="K1934" t="s">
        <v>12693</v>
      </c>
      <c r="L1934" t="s">
        <v>1952</v>
      </c>
      <c r="M1934">
        <v>39768</v>
      </c>
      <c r="N1934">
        <v>667</v>
      </c>
      <c r="O1934" t="s">
        <v>12694</v>
      </c>
      <c r="P1934">
        <v>0</v>
      </c>
      <c r="Q1934" t="s">
        <v>12695</v>
      </c>
      <c r="R1934" t="s">
        <v>12696</v>
      </c>
      <c r="S1934">
        <v>292</v>
      </c>
      <c r="T1934" t="s">
        <v>4989</v>
      </c>
      <c r="U1934" t="s">
        <v>5185</v>
      </c>
      <c r="V1934" t="s">
        <v>5452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4981</v>
      </c>
      <c r="B1935" t="s">
        <v>12697</v>
      </c>
      <c r="C1935">
        <v>79</v>
      </c>
      <c r="D1935">
        <v>160</v>
      </c>
      <c r="E1935">
        <v>130</v>
      </c>
      <c r="F1935">
        <v>288</v>
      </c>
      <c r="G1935" t="s">
        <v>12698</v>
      </c>
      <c r="H1935">
        <v>469</v>
      </c>
      <c r="I1935">
        <v>14500000</v>
      </c>
      <c r="J1935" t="s">
        <v>5811</v>
      </c>
      <c r="K1935" t="s">
        <v>12699</v>
      </c>
      <c r="L1935" t="s">
        <v>1953</v>
      </c>
      <c r="M1935">
        <v>25019</v>
      </c>
      <c r="N1935">
        <v>1548</v>
      </c>
      <c r="O1935" t="s">
        <v>12700</v>
      </c>
      <c r="P1935">
        <v>0</v>
      </c>
      <c r="Q1935" t="s">
        <v>12701</v>
      </c>
      <c r="R1935" t="s">
        <v>12702</v>
      </c>
      <c r="S1935">
        <v>159</v>
      </c>
      <c r="T1935" t="s">
        <v>4989</v>
      </c>
      <c r="U1935" t="s">
        <v>5530</v>
      </c>
      <c r="V1935" t="s">
        <v>5193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4981</v>
      </c>
      <c r="B1936" t="s">
        <v>12703</v>
      </c>
      <c r="C1936">
        <v>33</v>
      </c>
      <c r="D1936">
        <v>93</v>
      </c>
      <c r="E1936">
        <v>14</v>
      </c>
      <c r="F1936">
        <v>199</v>
      </c>
      <c r="G1936" t="s">
        <v>12704</v>
      </c>
      <c r="H1936">
        <v>1000</v>
      </c>
      <c r="I1936">
        <v>29247405</v>
      </c>
      <c r="J1936" t="s">
        <v>12705</v>
      </c>
      <c r="K1936" t="s">
        <v>5537</v>
      </c>
      <c r="L1936" t="s">
        <v>1954</v>
      </c>
      <c r="M1936">
        <v>28377</v>
      </c>
      <c r="N1936">
        <v>2176</v>
      </c>
      <c r="O1936" t="s">
        <v>12706</v>
      </c>
      <c r="P1936">
        <v>1</v>
      </c>
      <c r="Q1936" t="s">
        <v>12707</v>
      </c>
      <c r="R1936" t="s">
        <v>12708</v>
      </c>
      <c r="S1936">
        <v>261</v>
      </c>
      <c r="T1936" t="s">
        <v>4989</v>
      </c>
      <c r="U1936" t="s">
        <v>5006</v>
      </c>
      <c r="V1936" t="s">
        <v>5039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4981</v>
      </c>
      <c r="B1937" t="s">
        <v>9357</v>
      </c>
      <c r="C1937">
        <v>146</v>
      </c>
      <c r="D1937">
        <v>87</v>
      </c>
      <c r="E1937">
        <v>234</v>
      </c>
      <c r="F1937">
        <v>370</v>
      </c>
      <c r="G1937" t="s">
        <v>12709</v>
      </c>
      <c r="H1937">
        <v>904</v>
      </c>
      <c r="I1937">
        <v>30538669</v>
      </c>
      <c r="J1937" t="s">
        <v>22</v>
      </c>
      <c r="K1937" t="s">
        <v>12710</v>
      </c>
      <c r="L1937" t="s">
        <v>1955</v>
      </c>
      <c r="M1937">
        <v>60202</v>
      </c>
      <c r="N1937">
        <v>3850</v>
      </c>
      <c r="O1937" t="s">
        <v>12711</v>
      </c>
      <c r="P1937">
        <v>3</v>
      </c>
      <c r="Q1937" t="s">
        <v>12712</v>
      </c>
      <c r="R1937" t="s">
        <v>12713</v>
      </c>
      <c r="S1937">
        <v>114</v>
      </c>
      <c r="T1937" t="s">
        <v>4989</v>
      </c>
      <c r="U1937" t="s">
        <v>4990</v>
      </c>
      <c r="V1937" t="s">
        <v>5452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4981</v>
      </c>
      <c r="B1938" t="s">
        <v>12714</v>
      </c>
      <c r="C1938">
        <v>83</v>
      </c>
      <c r="D1938">
        <v>88</v>
      </c>
      <c r="E1938">
        <v>82</v>
      </c>
      <c r="F1938">
        <v>571</v>
      </c>
      <c r="G1938" t="s">
        <v>12715</v>
      </c>
      <c r="H1938">
        <v>756</v>
      </c>
      <c r="I1938">
        <v>25615792</v>
      </c>
      <c r="J1938" t="s">
        <v>12716</v>
      </c>
      <c r="K1938" t="s">
        <v>5477</v>
      </c>
      <c r="L1938" t="s">
        <v>1956</v>
      </c>
      <c r="M1938">
        <v>10161</v>
      </c>
      <c r="N1938">
        <v>4378</v>
      </c>
      <c r="O1938" t="s">
        <v>6999</v>
      </c>
      <c r="P1938">
        <v>0</v>
      </c>
      <c r="Q1938" t="s">
        <v>12717</v>
      </c>
      <c r="R1938" t="s">
        <v>12718</v>
      </c>
      <c r="S1938">
        <v>50</v>
      </c>
      <c r="T1938" t="s">
        <v>4989</v>
      </c>
      <c r="U1938" t="s">
        <v>4990</v>
      </c>
      <c r="V1938" t="s">
        <v>4991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4981</v>
      </c>
      <c r="B1939" t="s">
        <v>7637</v>
      </c>
      <c r="C1939">
        <v>199</v>
      </c>
      <c r="D1939">
        <v>142</v>
      </c>
      <c r="E1939">
        <v>0</v>
      </c>
      <c r="F1939">
        <v>461</v>
      </c>
      <c r="G1939" t="s">
        <v>7639</v>
      </c>
      <c r="H1939">
        <v>11000</v>
      </c>
      <c r="I1939">
        <v>28341469</v>
      </c>
      <c r="J1939" t="s">
        <v>6561</v>
      </c>
      <c r="K1939" t="s">
        <v>5351</v>
      </c>
      <c r="L1939" t="s">
        <v>1957</v>
      </c>
      <c r="M1939">
        <v>1689764</v>
      </c>
      <c r="N1939">
        <v>13495</v>
      </c>
      <c r="O1939" t="s">
        <v>6078</v>
      </c>
      <c r="P1939">
        <v>0</v>
      </c>
      <c r="Q1939" t="s">
        <v>12719</v>
      </c>
      <c r="R1939" t="s">
        <v>12720</v>
      </c>
      <c r="S1939">
        <v>4144</v>
      </c>
      <c r="T1939" t="s">
        <v>4989</v>
      </c>
      <c r="U1939" t="s">
        <v>4990</v>
      </c>
      <c r="V1939" t="s">
        <v>5452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4981</v>
      </c>
      <c r="B1940" t="s">
        <v>9764</v>
      </c>
      <c r="C1940">
        <v>71</v>
      </c>
      <c r="D1940">
        <v>92</v>
      </c>
      <c r="E1940">
        <v>23</v>
      </c>
      <c r="F1940">
        <v>162</v>
      </c>
      <c r="G1940" t="s">
        <v>12454</v>
      </c>
      <c r="H1940">
        <v>460</v>
      </c>
      <c r="I1940">
        <v>25590119</v>
      </c>
      <c r="J1940" t="s">
        <v>12721</v>
      </c>
      <c r="K1940" t="s">
        <v>12722</v>
      </c>
      <c r="L1940" t="s">
        <v>1958</v>
      </c>
      <c r="M1940">
        <v>19699</v>
      </c>
      <c r="N1940">
        <v>1315</v>
      </c>
      <c r="O1940" t="s">
        <v>12723</v>
      </c>
      <c r="P1940">
        <v>0</v>
      </c>
      <c r="Q1940" t="s">
        <v>12724</v>
      </c>
      <c r="R1940" t="s">
        <v>12725</v>
      </c>
      <c r="S1940">
        <v>119</v>
      </c>
      <c r="T1940" t="s">
        <v>4989</v>
      </c>
      <c r="U1940" t="s">
        <v>5271</v>
      </c>
      <c r="V1940" t="s">
        <v>5039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4981</v>
      </c>
      <c r="B1941" t="s">
        <v>7825</v>
      </c>
      <c r="C1941">
        <v>62</v>
      </c>
      <c r="D1941">
        <v>117</v>
      </c>
      <c r="E1941">
        <v>101</v>
      </c>
      <c r="F1941">
        <v>743</v>
      </c>
      <c r="G1941" t="s">
        <v>10868</v>
      </c>
      <c r="H1941">
        <v>13000</v>
      </c>
      <c r="I1941">
        <v>24944213</v>
      </c>
      <c r="J1941" t="s">
        <v>8161</v>
      </c>
      <c r="K1941" t="s">
        <v>5420</v>
      </c>
      <c r="L1941" t="s">
        <v>1959</v>
      </c>
      <c r="M1941">
        <v>63459</v>
      </c>
      <c r="N1941">
        <v>16937</v>
      </c>
      <c r="O1941" t="s">
        <v>7297</v>
      </c>
      <c r="P1941">
        <v>2</v>
      </c>
      <c r="Q1941" t="s">
        <v>12726</v>
      </c>
      <c r="R1941" t="s">
        <v>12727</v>
      </c>
      <c r="S1941">
        <v>185</v>
      </c>
      <c r="T1941" t="s">
        <v>4989</v>
      </c>
      <c r="U1941" t="s">
        <v>4990</v>
      </c>
      <c r="V1941" t="s">
        <v>4991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4981</v>
      </c>
      <c r="B1942" t="s">
        <v>6644</v>
      </c>
      <c r="C1942">
        <v>175</v>
      </c>
      <c r="D1942">
        <v>111</v>
      </c>
      <c r="E1942">
        <v>81</v>
      </c>
      <c r="F1942">
        <v>81</v>
      </c>
      <c r="G1942" t="s">
        <v>12728</v>
      </c>
      <c r="H1942">
        <v>3000</v>
      </c>
      <c r="I1942">
        <v>33631221</v>
      </c>
      <c r="J1942" t="s">
        <v>6716</v>
      </c>
      <c r="K1942" t="s">
        <v>11405</v>
      </c>
      <c r="L1942" t="s">
        <v>1960</v>
      </c>
      <c r="M1942">
        <v>48559</v>
      </c>
      <c r="N1942">
        <v>3784</v>
      </c>
      <c r="O1942" t="s">
        <v>12729</v>
      </c>
      <c r="P1942">
        <v>1</v>
      </c>
      <c r="Q1942" t="s">
        <v>12730</v>
      </c>
      <c r="R1942" t="s">
        <v>12731</v>
      </c>
      <c r="S1942">
        <v>145</v>
      </c>
      <c r="T1942" t="s">
        <v>4989</v>
      </c>
      <c r="U1942" t="s">
        <v>4990</v>
      </c>
      <c r="V1942" t="s">
        <v>5452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4981</v>
      </c>
      <c r="B1943" t="s">
        <v>12732</v>
      </c>
      <c r="C1943">
        <v>322</v>
      </c>
      <c r="D1943">
        <v>121</v>
      </c>
      <c r="E1943">
        <v>53</v>
      </c>
      <c r="F1943">
        <v>8000</v>
      </c>
      <c r="G1943" t="s">
        <v>6921</v>
      </c>
      <c r="H1943">
        <v>19000</v>
      </c>
      <c r="I1943">
        <v>37738400</v>
      </c>
      <c r="J1943" t="s">
        <v>30</v>
      </c>
      <c r="K1943" t="s">
        <v>5257</v>
      </c>
      <c r="L1943" t="s">
        <v>1961</v>
      </c>
      <c r="M1943">
        <v>67797</v>
      </c>
      <c r="N1943">
        <v>39690</v>
      </c>
      <c r="O1943" t="s">
        <v>6225</v>
      </c>
      <c r="P1943">
        <v>3</v>
      </c>
      <c r="Q1943" t="s">
        <v>12733</v>
      </c>
      <c r="R1943" t="s">
        <v>12734</v>
      </c>
      <c r="S1943">
        <v>285</v>
      </c>
      <c r="T1943" t="s">
        <v>4989</v>
      </c>
      <c r="U1943" t="s">
        <v>4990</v>
      </c>
      <c r="V1943" t="s">
        <v>5452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4981</v>
      </c>
      <c r="B1944" t="s">
        <v>12735</v>
      </c>
      <c r="C1944">
        <v>67</v>
      </c>
      <c r="D1944">
        <v>98</v>
      </c>
      <c r="E1944">
        <v>3</v>
      </c>
      <c r="F1944">
        <v>28</v>
      </c>
      <c r="G1944" t="s">
        <v>12736</v>
      </c>
      <c r="H1944">
        <v>90</v>
      </c>
      <c r="I1944">
        <v>24381334</v>
      </c>
      <c r="J1944" t="s">
        <v>10958</v>
      </c>
      <c r="K1944" t="s">
        <v>12737</v>
      </c>
      <c r="L1944" t="s">
        <v>1962</v>
      </c>
      <c r="M1944">
        <v>19737</v>
      </c>
      <c r="N1944">
        <v>235</v>
      </c>
      <c r="O1944" t="s">
        <v>12738</v>
      </c>
      <c r="P1944">
        <v>2</v>
      </c>
      <c r="Q1944" t="s">
        <v>12739</v>
      </c>
      <c r="R1944" t="s">
        <v>12740</v>
      </c>
      <c r="S1944">
        <v>81</v>
      </c>
      <c r="T1944" t="s">
        <v>4989</v>
      </c>
      <c r="U1944" t="s">
        <v>4990</v>
      </c>
      <c r="V1944" t="s">
        <v>5193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4981</v>
      </c>
      <c r="B1945" t="s">
        <v>12741</v>
      </c>
      <c r="C1945">
        <v>112</v>
      </c>
      <c r="D1945">
        <v>107</v>
      </c>
      <c r="E1945">
        <v>13</v>
      </c>
      <c r="F1945">
        <v>165</v>
      </c>
      <c r="G1945" t="s">
        <v>12742</v>
      </c>
      <c r="H1945">
        <v>618</v>
      </c>
      <c r="I1945">
        <v>21835784</v>
      </c>
      <c r="J1945" t="s">
        <v>6134</v>
      </c>
      <c r="K1945" t="s">
        <v>10817</v>
      </c>
      <c r="L1945" t="s">
        <v>1963</v>
      </c>
      <c r="M1945">
        <v>58297</v>
      </c>
      <c r="N1945">
        <v>1095</v>
      </c>
      <c r="O1945" t="s">
        <v>12743</v>
      </c>
      <c r="P1945">
        <v>3</v>
      </c>
      <c r="Q1945" t="s">
        <v>12744</v>
      </c>
      <c r="R1945" t="s">
        <v>12745</v>
      </c>
      <c r="S1945">
        <v>161</v>
      </c>
      <c r="T1945" t="s">
        <v>4989</v>
      </c>
      <c r="U1945" t="s">
        <v>4990</v>
      </c>
      <c r="V1945" t="s">
        <v>4991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4981</v>
      </c>
      <c r="B1946" t="s">
        <v>7787</v>
      </c>
      <c r="C1946">
        <v>216</v>
      </c>
      <c r="D1946">
        <v>106</v>
      </c>
      <c r="E1946">
        <v>452</v>
      </c>
      <c r="F1946">
        <v>141</v>
      </c>
      <c r="G1946" t="s">
        <v>12746</v>
      </c>
      <c r="H1946">
        <v>20000</v>
      </c>
      <c r="I1946">
        <v>15785632</v>
      </c>
      <c r="J1946" t="s">
        <v>12747</v>
      </c>
      <c r="K1946" t="s">
        <v>5181</v>
      </c>
      <c r="L1946" t="s">
        <v>1964</v>
      </c>
      <c r="M1946">
        <v>32507</v>
      </c>
      <c r="N1946">
        <v>21195</v>
      </c>
      <c r="O1946" t="s">
        <v>9813</v>
      </c>
      <c r="P1946">
        <v>3</v>
      </c>
      <c r="Q1946" t="s">
        <v>12748</v>
      </c>
      <c r="R1946" t="s">
        <v>12749</v>
      </c>
      <c r="S1946">
        <v>119</v>
      </c>
      <c r="T1946" t="s">
        <v>4989</v>
      </c>
      <c r="U1946" t="s">
        <v>5006</v>
      </c>
      <c r="V1946" t="s">
        <v>4991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4981</v>
      </c>
      <c r="B1947" t="s">
        <v>9086</v>
      </c>
      <c r="C1947">
        <v>48</v>
      </c>
      <c r="D1947">
        <v>136</v>
      </c>
      <c r="E1947">
        <v>0</v>
      </c>
      <c r="F1947">
        <v>3000</v>
      </c>
      <c r="G1947" t="s">
        <v>6592</v>
      </c>
      <c r="H1947">
        <v>18000</v>
      </c>
      <c r="I1947">
        <v>21554585</v>
      </c>
      <c r="J1947" t="s">
        <v>8065</v>
      </c>
      <c r="K1947" t="s">
        <v>6388</v>
      </c>
      <c r="L1947" t="s">
        <v>1965</v>
      </c>
      <c r="M1947">
        <v>36108</v>
      </c>
      <c r="N1947">
        <v>37315</v>
      </c>
      <c r="O1947" t="s">
        <v>5782</v>
      </c>
      <c r="P1947">
        <v>0</v>
      </c>
      <c r="Q1947" t="s">
        <v>12750</v>
      </c>
      <c r="R1947" t="s">
        <v>12751</v>
      </c>
      <c r="S1947">
        <v>109</v>
      </c>
      <c r="T1947" t="s">
        <v>4989</v>
      </c>
      <c r="U1947" t="s">
        <v>4990</v>
      </c>
      <c r="V1947" t="s">
        <v>5452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4981</v>
      </c>
      <c r="B1948" t="s">
        <v>12752</v>
      </c>
      <c r="C1948">
        <v>44</v>
      </c>
      <c r="D1948">
        <v>97</v>
      </c>
      <c r="E1948">
        <v>19</v>
      </c>
      <c r="F1948">
        <v>977</v>
      </c>
      <c r="G1948" t="s">
        <v>5060</v>
      </c>
      <c r="H1948">
        <v>40000</v>
      </c>
      <c r="I1948">
        <v>22200000</v>
      </c>
      <c r="J1948" t="s">
        <v>6134</v>
      </c>
      <c r="K1948" t="s">
        <v>4995</v>
      </c>
      <c r="L1948" t="s">
        <v>1966</v>
      </c>
      <c r="M1948">
        <v>41310</v>
      </c>
      <c r="N1948">
        <v>52122</v>
      </c>
      <c r="O1948" t="s">
        <v>9517</v>
      </c>
      <c r="P1948">
        <v>3</v>
      </c>
      <c r="Q1948" t="s">
        <v>12753</v>
      </c>
      <c r="R1948" t="s">
        <v>12754</v>
      </c>
      <c r="S1948">
        <v>117</v>
      </c>
      <c r="T1948" t="s">
        <v>4989</v>
      </c>
      <c r="U1948" t="s">
        <v>4990</v>
      </c>
      <c r="V1948" t="s">
        <v>4991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4981</v>
      </c>
      <c r="C1949">
        <v>12</v>
      </c>
      <c r="D1949">
        <v>7</v>
      </c>
      <c r="F1949">
        <v>3</v>
      </c>
      <c r="G1949" t="s">
        <v>12755</v>
      </c>
      <c r="H1949">
        <v>45</v>
      </c>
      <c r="J1949" t="s">
        <v>7401</v>
      </c>
      <c r="K1949" t="s">
        <v>12756</v>
      </c>
      <c r="L1949" t="s">
        <v>1967</v>
      </c>
      <c r="M1949">
        <v>7968</v>
      </c>
      <c r="N1949">
        <v>55</v>
      </c>
      <c r="O1949" t="s">
        <v>12757</v>
      </c>
      <c r="P1949">
        <v>0</v>
      </c>
      <c r="Q1949" t="s">
        <v>12758</v>
      </c>
      <c r="R1949" t="s">
        <v>12759</v>
      </c>
      <c r="S1949">
        <v>12</v>
      </c>
      <c r="T1949" t="s">
        <v>4989</v>
      </c>
      <c r="U1949" t="s">
        <v>5006</v>
      </c>
      <c r="V1949" t="s">
        <v>7223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11109</v>
      </c>
      <c r="C1950">
        <v>162</v>
      </c>
      <c r="D1950">
        <v>108</v>
      </c>
      <c r="E1950">
        <v>529</v>
      </c>
      <c r="F1950">
        <v>690</v>
      </c>
      <c r="G1950" t="s">
        <v>9769</v>
      </c>
      <c r="H1950">
        <v>17000</v>
      </c>
      <c r="I1950">
        <v>80014842</v>
      </c>
      <c r="J1950" t="s">
        <v>9505</v>
      </c>
      <c r="K1950" t="s">
        <v>5334</v>
      </c>
      <c r="L1950" t="s">
        <v>1968</v>
      </c>
      <c r="M1950">
        <v>104356</v>
      </c>
      <c r="N1950">
        <v>19945</v>
      </c>
      <c r="O1950" t="s">
        <v>6128</v>
      </c>
      <c r="Q1950" t="s">
        <v>12760</v>
      </c>
      <c r="R1950" t="s">
        <v>12761</v>
      </c>
      <c r="S1950">
        <v>186</v>
      </c>
      <c r="T1950" t="s">
        <v>4989</v>
      </c>
      <c r="U1950" t="s">
        <v>4990</v>
      </c>
      <c r="V1950" t="s">
        <v>4991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4981</v>
      </c>
      <c r="B1951" t="s">
        <v>12762</v>
      </c>
      <c r="C1951">
        <v>213</v>
      </c>
      <c r="D1951">
        <v>97</v>
      </c>
      <c r="E1951">
        <v>41</v>
      </c>
      <c r="F1951">
        <v>619</v>
      </c>
      <c r="G1951" t="s">
        <v>6292</v>
      </c>
      <c r="H1951">
        <v>11000</v>
      </c>
      <c r="I1951">
        <v>23527955</v>
      </c>
      <c r="J1951" t="s">
        <v>5895</v>
      </c>
      <c r="K1951" t="s">
        <v>5146</v>
      </c>
      <c r="L1951" t="s">
        <v>1969</v>
      </c>
      <c r="M1951">
        <v>74691</v>
      </c>
      <c r="N1951">
        <v>12841</v>
      </c>
      <c r="O1951" t="s">
        <v>12763</v>
      </c>
      <c r="P1951">
        <v>1</v>
      </c>
      <c r="Q1951" t="s">
        <v>12764</v>
      </c>
      <c r="R1951" t="s">
        <v>12765</v>
      </c>
      <c r="S1951">
        <v>165</v>
      </c>
      <c r="T1951" t="s">
        <v>4989</v>
      </c>
      <c r="U1951" t="s">
        <v>4990</v>
      </c>
      <c r="V1951" t="s">
        <v>4991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4981</v>
      </c>
      <c r="B1952" t="s">
        <v>12766</v>
      </c>
      <c r="C1952">
        <v>298</v>
      </c>
      <c r="D1952">
        <v>99</v>
      </c>
      <c r="E1952">
        <v>24</v>
      </c>
      <c r="F1952">
        <v>155</v>
      </c>
      <c r="G1952" t="s">
        <v>8482</v>
      </c>
      <c r="H1952">
        <v>3000</v>
      </c>
      <c r="I1952">
        <v>24042490</v>
      </c>
      <c r="J1952" t="s">
        <v>12767</v>
      </c>
      <c r="K1952" t="s">
        <v>7120</v>
      </c>
      <c r="L1952" t="s">
        <v>1970</v>
      </c>
      <c r="M1952">
        <v>40776</v>
      </c>
      <c r="N1952">
        <v>3744</v>
      </c>
      <c r="O1952" t="s">
        <v>12424</v>
      </c>
      <c r="P1952">
        <v>1</v>
      </c>
      <c r="Q1952" t="s">
        <v>12768</v>
      </c>
      <c r="R1952" t="s">
        <v>12769</v>
      </c>
      <c r="S1952">
        <v>250</v>
      </c>
      <c r="T1952" t="s">
        <v>4989</v>
      </c>
      <c r="U1952" t="s">
        <v>4990</v>
      </c>
      <c r="V1952" t="s">
        <v>5452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4981</v>
      </c>
      <c r="B1953" t="s">
        <v>12770</v>
      </c>
      <c r="C1953">
        <v>119</v>
      </c>
      <c r="D1953">
        <v>103</v>
      </c>
      <c r="E1953">
        <v>5</v>
      </c>
      <c r="F1953">
        <v>874</v>
      </c>
      <c r="G1953" t="s">
        <v>5382</v>
      </c>
      <c r="H1953">
        <v>26000</v>
      </c>
      <c r="I1953">
        <v>22466994</v>
      </c>
      <c r="J1953" t="s">
        <v>5241</v>
      </c>
      <c r="K1953" t="s">
        <v>5242</v>
      </c>
      <c r="L1953" t="s">
        <v>1971</v>
      </c>
      <c r="M1953">
        <v>72673</v>
      </c>
      <c r="N1953">
        <v>33565</v>
      </c>
      <c r="O1953" t="s">
        <v>10093</v>
      </c>
      <c r="P1953">
        <v>0</v>
      </c>
      <c r="Q1953" t="s">
        <v>12771</v>
      </c>
      <c r="R1953" t="s">
        <v>12772</v>
      </c>
      <c r="S1953">
        <v>166</v>
      </c>
      <c r="T1953" t="s">
        <v>4989</v>
      </c>
      <c r="U1953" t="s">
        <v>4990</v>
      </c>
      <c r="V1953" t="s">
        <v>5452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4981</v>
      </c>
      <c r="B1954" t="s">
        <v>10671</v>
      </c>
      <c r="C1954">
        <v>251</v>
      </c>
      <c r="D1954">
        <v>95</v>
      </c>
      <c r="E1954">
        <v>0</v>
      </c>
      <c r="F1954">
        <v>98</v>
      </c>
      <c r="G1954" t="s">
        <v>7374</v>
      </c>
      <c r="H1954">
        <v>11000</v>
      </c>
      <c r="I1954">
        <v>17791031</v>
      </c>
      <c r="J1954" t="s">
        <v>12773</v>
      </c>
      <c r="K1954" t="s">
        <v>6761</v>
      </c>
      <c r="L1954" t="s">
        <v>1972</v>
      </c>
      <c r="M1954">
        <v>109855</v>
      </c>
      <c r="N1954">
        <v>11994</v>
      </c>
      <c r="O1954" t="s">
        <v>12774</v>
      </c>
      <c r="P1954">
        <v>0</v>
      </c>
      <c r="Q1954" t="s">
        <v>12775</v>
      </c>
      <c r="R1954" t="s">
        <v>12776</v>
      </c>
      <c r="S1954">
        <v>888</v>
      </c>
      <c r="T1954" t="s">
        <v>4989</v>
      </c>
      <c r="U1954" t="s">
        <v>4990</v>
      </c>
      <c r="V1954" t="s">
        <v>5452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4981</v>
      </c>
      <c r="B1955" t="s">
        <v>12777</v>
      </c>
      <c r="C1955">
        <v>92</v>
      </c>
      <c r="D1955">
        <v>93</v>
      </c>
      <c r="E1955">
        <v>17</v>
      </c>
      <c r="F1955">
        <v>360</v>
      </c>
      <c r="G1955" t="s">
        <v>12778</v>
      </c>
      <c r="H1955">
        <v>13000</v>
      </c>
      <c r="I1955">
        <v>17718223</v>
      </c>
      <c r="J1955" t="s">
        <v>22</v>
      </c>
      <c r="K1955" t="s">
        <v>5926</v>
      </c>
      <c r="L1955" t="s">
        <v>1973</v>
      </c>
      <c r="M1955">
        <v>162067</v>
      </c>
      <c r="N1955">
        <v>14180</v>
      </c>
      <c r="O1955" t="s">
        <v>12779</v>
      </c>
      <c r="P1955">
        <v>5</v>
      </c>
      <c r="Q1955" t="s">
        <v>12780</v>
      </c>
      <c r="R1955" t="s">
        <v>12781</v>
      </c>
      <c r="S1955">
        <v>316</v>
      </c>
      <c r="T1955" t="s">
        <v>4989</v>
      </c>
      <c r="U1955" t="s">
        <v>4990</v>
      </c>
      <c r="V1955" t="s">
        <v>5452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4981</v>
      </c>
      <c r="B1956" t="s">
        <v>12782</v>
      </c>
      <c r="C1956">
        <v>58</v>
      </c>
      <c r="D1956">
        <v>98</v>
      </c>
      <c r="E1956">
        <v>70</v>
      </c>
      <c r="F1956">
        <v>223</v>
      </c>
      <c r="G1956" t="s">
        <v>12783</v>
      </c>
      <c r="H1956">
        <v>462</v>
      </c>
      <c r="I1956">
        <v>15361537</v>
      </c>
      <c r="J1956" t="s">
        <v>5241</v>
      </c>
      <c r="K1956" t="s">
        <v>12784</v>
      </c>
      <c r="L1956" t="s">
        <v>1974</v>
      </c>
      <c r="M1956">
        <v>12263</v>
      </c>
      <c r="N1956">
        <v>1855</v>
      </c>
      <c r="O1956" t="s">
        <v>12785</v>
      </c>
      <c r="P1956">
        <v>0</v>
      </c>
      <c r="Q1956" t="s">
        <v>12786</v>
      </c>
      <c r="R1956" t="s">
        <v>12787</v>
      </c>
      <c r="S1956">
        <v>132</v>
      </c>
      <c r="T1956" t="s">
        <v>4989</v>
      </c>
      <c r="U1956" t="s">
        <v>5605</v>
      </c>
      <c r="V1956" t="s">
        <v>4991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4981</v>
      </c>
      <c r="B1957" t="s">
        <v>5771</v>
      </c>
      <c r="C1957">
        <v>73</v>
      </c>
      <c r="D1957">
        <v>90</v>
      </c>
      <c r="E1957">
        <v>176</v>
      </c>
      <c r="F1957">
        <v>825</v>
      </c>
      <c r="G1957" t="s">
        <v>8628</v>
      </c>
      <c r="H1957">
        <v>931</v>
      </c>
      <c r="I1957">
        <v>16647384</v>
      </c>
      <c r="J1957" t="s">
        <v>12788</v>
      </c>
      <c r="K1957" t="s">
        <v>12789</v>
      </c>
      <c r="L1957" t="s">
        <v>1975</v>
      </c>
      <c r="M1957">
        <v>8398</v>
      </c>
      <c r="N1957">
        <v>4431</v>
      </c>
      <c r="O1957" t="s">
        <v>5208</v>
      </c>
      <c r="P1957">
        <v>1</v>
      </c>
      <c r="Q1957" t="s">
        <v>12790</v>
      </c>
      <c r="R1957" t="s">
        <v>12791</v>
      </c>
      <c r="S1957">
        <v>56</v>
      </c>
      <c r="T1957" t="s">
        <v>4989</v>
      </c>
      <c r="U1957" t="s">
        <v>4990</v>
      </c>
      <c r="V1957" t="s">
        <v>5039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4981</v>
      </c>
      <c r="B1958" t="s">
        <v>12792</v>
      </c>
      <c r="C1958">
        <v>28</v>
      </c>
      <c r="D1958">
        <v>107</v>
      </c>
      <c r="E1958">
        <v>21</v>
      </c>
      <c r="F1958">
        <v>418</v>
      </c>
      <c r="G1958" t="s">
        <v>9226</v>
      </c>
      <c r="H1958">
        <v>967</v>
      </c>
      <c r="I1958">
        <v>16118077</v>
      </c>
      <c r="J1958" t="s">
        <v>30</v>
      </c>
      <c r="K1958" t="s">
        <v>8384</v>
      </c>
      <c r="L1958" t="s">
        <v>1976</v>
      </c>
      <c r="M1958">
        <v>5817</v>
      </c>
      <c r="N1958">
        <v>3067</v>
      </c>
      <c r="O1958" t="s">
        <v>9564</v>
      </c>
      <c r="P1958">
        <v>0</v>
      </c>
      <c r="Q1958" t="s">
        <v>12793</v>
      </c>
      <c r="R1958" t="s">
        <v>12794</v>
      </c>
      <c r="S1958">
        <v>37</v>
      </c>
      <c r="T1958" t="s">
        <v>4989</v>
      </c>
      <c r="U1958" t="s">
        <v>4990</v>
      </c>
      <c r="V1958" t="s">
        <v>5452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4981</v>
      </c>
      <c r="B1959" t="s">
        <v>12795</v>
      </c>
      <c r="C1959">
        <v>19</v>
      </c>
      <c r="D1959">
        <v>90</v>
      </c>
      <c r="E1959">
        <v>48</v>
      </c>
      <c r="F1959">
        <v>376</v>
      </c>
      <c r="G1959" t="s">
        <v>6468</v>
      </c>
      <c r="H1959">
        <v>940</v>
      </c>
      <c r="I1959">
        <v>15091542</v>
      </c>
      <c r="J1959" t="s">
        <v>12796</v>
      </c>
      <c r="K1959" t="s">
        <v>7638</v>
      </c>
      <c r="L1959" t="s">
        <v>1977</v>
      </c>
      <c r="M1959">
        <v>4086</v>
      </c>
      <c r="N1959">
        <v>2465</v>
      </c>
      <c r="O1959" t="s">
        <v>12797</v>
      </c>
      <c r="P1959">
        <v>2</v>
      </c>
      <c r="Q1959" t="s">
        <v>12798</v>
      </c>
      <c r="R1959" t="s">
        <v>12799</v>
      </c>
      <c r="S1959">
        <v>22</v>
      </c>
      <c r="T1959" t="s">
        <v>12800</v>
      </c>
      <c r="U1959" t="s">
        <v>5006</v>
      </c>
      <c r="V1959" t="s">
        <v>5193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4981</v>
      </c>
      <c r="B1960" t="s">
        <v>12801</v>
      </c>
      <c r="C1960">
        <v>86</v>
      </c>
      <c r="D1960">
        <v>120</v>
      </c>
      <c r="E1960">
        <v>0</v>
      </c>
      <c r="F1960">
        <v>58</v>
      </c>
      <c r="G1960" t="s">
        <v>12802</v>
      </c>
      <c r="H1960">
        <v>577</v>
      </c>
      <c r="I1960">
        <v>15331289</v>
      </c>
      <c r="J1960" t="s">
        <v>6858</v>
      </c>
      <c r="K1960" t="s">
        <v>6811</v>
      </c>
      <c r="L1960" t="s">
        <v>1978</v>
      </c>
      <c r="M1960">
        <v>22289</v>
      </c>
      <c r="N1960">
        <v>1217</v>
      </c>
      <c r="O1960" t="s">
        <v>12803</v>
      </c>
      <c r="P1960">
        <v>1</v>
      </c>
      <c r="Q1960" t="s">
        <v>12804</v>
      </c>
      <c r="R1960" t="s">
        <v>12805</v>
      </c>
      <c r="S1960">
        <v>106</v>
      </c>
      <c r="T1960" t="s">
        <v>4989</v>
      </c>
      <c r="U1960" t="s">
        <v>4990</v>
      </c>
      <c r="V1960" t="s">
        <v>5039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4981</v>
      </c>
      <c r="B1961" t="s">
        <v>12806</v>
      </c>
      <c r="C1961">
        <v>287</v>
      </c>
      <c r="D1961">
        <v>115</v>
      </c>
      <c r="E1961">
        <v>219</v>
      </c>
      <c r="F1961">
        <v>258</v>
      </c>
      <c r="G1961" t="s">
        <v>12807</v>
      </c>
      <c r="H1961">
        <v>902</v>
      </c>
      <c r="I1961">
        <v>15045676</v>
      </c>
      <c r="J1961" t="s">
        <v>7713</v>
      </c>
      <c r="K1961" t="s">
        <v>5062</v>
      </c>
      <c r="L1961" t="s">
        <v>1979</v>
      </c>
      <c r="M1961">
        <v>76303</v>
      </c>
      <c r="N1961">
        <v>2466</v>
      </c>
      <c r="O1961" t="s">
        <v>5852</v>
      </c>
      <c r="P1961">
        <v>1</v>
      </c>
      <c r="Q1961" t="s">
        <v>12808</v>
      </c>
      <c r="R1961" t="s">
        <v>12809</v>
      </c>
      <c r="S1961">
        <v>376</v>
      </c>
      <c r="T1961" t="s">
        <v>4989</v>
      </c>
      <c r="U1961" t="s">
        <v>4990</v>
      </c>
      <c r="V1961" t="s">
        <v>4991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4981</v>
      </c>
      <c r="B1962" t="s">
        <v>12810</v>
      </c>
      <c r="C1962">
        <v>233</v>
      </c>
      <c r="D1962">
        <v>93</v>
      </c>
      <c r="E1962">
        <v>27</v>
      </c>
      <c r="F1962">
        <v>49</v>
      </c>
      <c r="G1962" t="s">
        <v>12811</v>
      </c>
      <c r="H1962">
        <v>960</v>
      </c>
      <c r="I1962">
        <v>17427926</v>
      </c>
      <c r="J1962" t="s">
        <v>35</v>
      </c>
      <c r="K1962" t="s">
        <v>12665</v>
      </c>
      <c r="L1962" t="s">
        <v>1980</v>
      </c>
      <c r="M1962">
        <v>60062</v>
      </c>
      <c r="N1962">
        <v>1749</v>
      </c>
      <c r="O1962" t="s">
        <v>12812</v>
      </c>
      <c r="P1962">
        <v>0</v>
      </c>
      <c r="Q1962" t="s">
        <v>12813</v>
      </c>
      <c r="R1962" t="s">
        <v>12814</v>
      </c>
      <c r="S1962">
        <v>351</v>
      </c>
      <c r="T1962" t="s">
        <v>4989</v>
      </c>
      <c r="U1962" t="s">
        <v>4990</v>
      </c>
      <c r="V1962" t="s">
        <v>5452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4981</v>
      </c>
      <c r="B1963" t="s">
        <v>12815</v>
      </c>
      <c r="C1963">
        <v>86</v>
      </c>
      <c r="D1963">
        <v>99</v>
      </c>
      <c r="E1963">
        <v>154</v>
      </c>
      <c r="F1963">
        <v>347</v>
      </c>
      <c r="G1963" t="s">
        <v>5569</v>
      </c>
      <c r="H1963">
        <v>774</v>
      </c>
      <c r="I1963">
        <v>14983572</v>
      </c>
      <c r="J1963" t="s">
        <v>6134</v>
      </c>
      <c r="K1963" t="s">
        <v>7766</v>
      </c>
      <c r="L1963" t="s">
        <v>1981</v>
      </c>
      <c r="M1963">
        <v>9361</v>
      </c>
      <c r="N1963">
        <v>2498</v>
      </c>
      <c r="O1963" t="s">
        <v>11352</v>
      </c>
      <c r="P1963">
        <v>1</v>
      </c>
      <c r="Q1963" t="s">
        <v>12816</v>
      </c>
      <c r="R1963" t="s">
        <v>12817</v>
      </c>
      <c r="S1963">
        <v>162</v>
      </c>
      <c r="T1963" t="s">
        <v>4989</v>
      </c>
      <c r="U1963" t="s">
        <v>4990</v>
      </c>
      <c r="V1963" t="s">
        <v>4991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4981</v>
      </c>
      <c r="B1964" t="s">
        <v>10065</v>
      </c>
      <c r="C1964">
        <v>160</v>
      </c>
      <c r="D1964">
        <v>107</v>
      </c>
      <c r="E1964">
        <v>0</v>
      </c>
      <c r="F1964">
        <v>255</v>
      </c>
      <c r="G1964" t="s">
        <v>12818</v>
      </c>
      <c r="H1964">
        <v>798</v>
      </c>
      <c r="I1964">
        <v>14637490</v>
      </c>
      <c r="J1964" t="s">
        <v>7452</v>
      </c>
      <c r="K1964" t="s">
        <v>6365</v>
      </c>
      <c r="L1964" t="s">
        <v>1982</v>
      </c>
      <c r="M1964">
        <v>16411</v>
      </c>
      <c r="N1964">
        <v>2537</v>
      </c>
      <c r="O1964" t="s">
        <v>12819</v>
      </c>
      <c r="P1964">
        <v>2</v>
      </c>
      <c r="Q1964" t="s">
        <v>12820</v>
      </c>
      <c r="R1964" t="s">
        <v>12821</v>
      </c>
      <c r="S1964">
        <v>136</v>
      </c>
      <c r="T1964" t="s">
        <v>4989</v>
      </c>
      <c r="U1964" t="s">
        <v>4990</v>
      </c>
      <c r="V1964" t="s">
        <v>5452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4981</v>
      </c>
      <c r="B1965" t="s">
        <v>10943</v>
      </c>
      <c r="C1965">
        <v>126</v>
      </c>
      <c r="D1965">
        <v>110</v>
      </c>
      <c r="E1965">
        <v>42</v>
      </c>
      <c r="F1965">
        <v>111</v>
      </c>
      <c r="G1965" t="s">
        <v>12822</v>
      </c>
      <c r="H1965">
        <v>355</v>
      </c>
      <c r="I1965">
        <v>14589444</v>
      </c>
      <c r="J1965" t="s">
        <v>6134</v>
      </c>
      <c r="K1965" t="s">
        <v>12823</v>
      </c>
      <c r="L1965" t="s">
        <v>1983</v>
      </c>
      <c r="M1965">
        <v>171151</v>
      </c>
      <c r="N1965">
        <v>911</v>
      </c>
      <c r="O1965" t="s">
        <v>12824</v>
      </c>
      <c r="P1965">
        <v>2</v>
      </c>
      <c r="Q1965" t="s">
        <v>12825</v>
      </c>
      <c r="R1965" t="s">
        <v>12826</v>
      </c>
      <c r="S1965">
        <v>513</v>
      </c>
      <c r="T1965" t="s">
        <v>4989</v>
      </c>
      <c r="U1965" t="s">
        <v>4990</v>
      </c>
      <c r="V1965" t="s">
        <v>5452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4981</v>
      </c>
      <c r="B1966" t="s">
        <v>12827</v>
      </c>
      <c r="C1966">
        <v>50</v>
      </c>
      <c r="D1966">
        <v>101</v>
      </c>
      <c r="E1966">
        <v>17</v>
      </c>
      <c r="F1966">
        <v>218</v>
      </c>
      <c r="G1966" t="s">
        <v>12828</v>
      </c>
      <c r="H1966">
        <v>900</v>
      </c>
      <c r="I1966">
        <v>14095303</v>
      </c>
      <c r="J1966" t="s">
        <v>7174</v>
      </c>
      <c r="K1966" t="s">
        <v>10864</v>
      </c>
      <c r="L1966" t="s">
        <v>1984</v>
      </c>
      <c r="M1966">
        <v>15814</v>
      </c>
      <c r="N1966">
        <v>1634</v>
      </c>
      <c r="O1966" t="s">
        <v>12829</v>
      </c>
      <c r="P1966">
        <v>1</v>
      </c>
      <c r="Q1966" t="s">
        <v>12830</v>
      </c>
      <c r="R1966" t="s">
        <v>12831</v>
      </c>
      <c r="S1966">
        <v>68</v>
      </c>
      <c r="T1966" t="s">
        <v>4989</v>
      </c>
      <c r="U1966" t="s">
        <v>4990</v>
      </c>
      <c r="V1966" t="s">
        <v>5452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4981</v>
      </c>
      <c r="B1967" t="s">
        <v>12832</v>
      </c>
      <c r="C1967">
        <v>52</v>
      </c>
      <c r="D1967">
        <v>85</v>
      </c>
      <c r="E1967">
        <v>54</v>
      </c>
      <c r="F1967">
        <v>455</v>
      </c>
      <c r="G1967" t="s">
        <v>7573</v>
      </c>
      <c r="H1967">
        <v>985</v>
      </c>
      <c r="I1967">
        <v>13973532</v>
      </c>
      <c r="J1967" t="s">
        <v>5804</v>
      </c>
      <c r="K1967" t="s">
        <v>12219</v>
      </c>
      <c r="L1967" t="s">
        <v>1985</v>
      </c>
      <c r="M1967">
        <v>11211</v>
      </c>
      <c r="N1967">
        <v>3065</v>
      </c>
      <c r="O1967" t="s">
        <v>8653</v>
      </c>
      <c r="P1967">
        <v>1</v>
      </c>
      <c r="Q1967" t="s">
        <v>12833</v>
      </c>
      <c r="R1967" t="s">
        <v>12834</v>
      </c>
      <c r="S1967">
        <v>92</v>
      </c>
      <c r="T1967" t="s">
        <v>4989</v>
      </c>
      <c r="U1967" t="s">
        <v>4990</v>
      </c>
      <c r="V1967" t="s">
        <v>4991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4981</v>
      </c>
      <c r="B1968" t="s">
        <v>9090</v>
      </c>
      <c r="C1968">
        <v>260</v>
      </c>
      <c r="D1968">
        <v>132</v>
      </c>
      <c r="E1968">
        <v>241</v>
      </c>
      <c r="F1968">
        <v>151</v>
      </c>
      <c r="G1968" t="s">
        <v>6037</v>
      </c>
      <c r="H1968">
        <v>27000</v>
      </c>
      <c r="I1968">
        <v>1865774</v>
      </c>
      <c r="J1968" t="s">
        <v>12835</v>
      </c>
      <c r="K1968" t="s">
        <v>5010</v>
      </c>
      <c r="L1968" t="s">
        <v>1986</v>
      </c>
      <c r="M1968">
        <v>87682</v>
      </c>
      <c r="N1968">
        <v>27659</v>
      </c>
      <c r="O1968" t="s">
        <v>12836</v>
      </c>
      <c r="P1968">
        <v>2</v>
      </c>
      <c r="Q1968" t="s">
        <v>12837</v>
      </c>
      <c r="R1968" t="s">
        <v>12838</v>
      </c>
      <c r="S1968">
        <v>174</v>
      </c>
      <c r="T1968" t="s">
        <v>4989</v>
      </c>
      <c r="U1968" t="s">
        <v>5006</v>
      </c>
      <c r="V1968" t="s">
        <v>5452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4981</v>
      </c>
      <c r="B1969" t="s">
        <v>8813</v>
      </c>
      <c r="C1969">
        <v>111</v>
      </c>
      <c r="D1969">
        <v>88</v>
      </c>
      <c r="E1969">
        <v>82</v>
      </c>
      <c r="F1969">
        <v>432</v>
      </c>
      <c r="G1969" t="s">
        <v>12839</v>
      </c>
      <c r="H1969">
        <v>874</v>
      </c>
      <c r="I1969">
        <v>13920741</v>
      </c>
      <c r="J1969" t="s">
        <v>22</v>
      </c>
      <c r="K1969" t="s">
        <v>9108</v>
      </c>
      <c r="L1969" t="s">
        <v>1987</v>
      </c>
      <c r="M1969">
        <v>59900</v>
      </c>
      <c r="N1969">
        <v>2062</v>
      </c>
      <c r="O1969" t="s">
        <v>12840</v>
      </c>
      <c r="P1969">
        <v>5</v>
      </c>
      <c r="Q1969" t="s">
        <v>12841</v>
      </c>
      <c r="R1969" t="s">
        <v>12842</v>
      </c>
      <c r="S1969">
        <v>149</v>
      </c>
      <c r="T1969" t="s">
        <v>4989</v>
      </c>
      <c r="U1969" t="s">
        <v>4990</v>
      </c>
      <c r="V1969" t="s">
        <v>4991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4981</v>
      </c>
      <c r="B1970" t="s">
        <v>9708</v>
      </c>
      <c r="C1970">
        <v>231</v>
      </c>
      <c r="D1970">
        <v>90</v>
      </c>
      <c r="E1970">
        <v>160</v>
      </c>
      <c r="F1970">
        <v>852</v>
      </c>
      <c r="G1970" t="s">
        <v>4983</v>
      </c>
      <c r="H1970">
        <v>963</v>
      </c>
      <c r="I1970">
        <v>18860403</v>
      </c>
      <c r="J1970" t="s">
        <v>9456</v>
      </c>
      <c r="K1970" t="s">
        <v>5114</v>
      </c>
      <c r="L1970" t="s">
        <v>1988</v>
      </c>
      <c r="M1970">
        <v>20823</v>
      </c>
      <c r="N1970">
        <v>4952</v>
      </c>
      <c r="O1970" t="s">
        <v>12635</v>
      </c>
      <c r="P1970">
        <v>0</v>
      </c>
      <c r="Q1970" t="s">
        <v>12843</v>
      </c>
      <c r="R1970" t="s">
        <v>12844</v>
      </c>
      <c r="S1970">
        <v>130</v>
      </c>
      <c r="T1970" t="s">
        <v>4989</v>
      </c>
      <c r="U1970" t="s">
        <v>4990</v>
      </c>
      <c r="V1970" t="s">
        <v>4991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4981</v>
      </c>
      <c r="B1971" t="s">
        <v>8793</v>
      </c>
      <c r="C1971">
        <v>99</v>
      </c>
      <c r="D1971">
        <v>145</v>
      </c>
      <c r="E1971">
        <v>317</v>
      </c>
      <c r="F1971">
        <v>70</v>
      </c>
      <c r="G1971" t="s">
        <v>12845</v>
      </c>
      <c r="H1971">
        <v>876</v>
      </c>
      <c r="I1971">
        <v>13038660</v>
      </c>
      <c r="J1971" t="s">
        <v>30</v>
      </c>
      <c r="K1971" t="s">
        <v>7374</v>
      </c>
      <c r="L1971" t="s">
        <v>1989</v>
      </c>
      <c r="M1971">
        <v>16995</v>
      </c>
      <c r="N1971">
        <v>1282</v>
      </c>
      <c r="O1971" t="s">
        <v>12846</v>
      </c>
      <c r="P1971">
        <v>1</v>
      </c>
      <c r="Q1971" t="s">
        <v>12847</v>
      </c>
      <c r="R1971" t="s">
        <v>12848</v>
      </c>
      <c r="S1971">
        <v>163</v>
      </c>
      <c r="T1971" t="s">
        <v>4989</v>
      </c>
      <c r="U1971" t="s">
        <v>4990</v>
      </c>
      <c r="V1971" t="s">
        <v>5452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4981</v>
      </c>
      <c r="B1972" t="s">
        <v>7181</v>
      </c>
      <c r="C1972">
        <v>159</v>
      </c>
      <c r="D1972">
        <v>110</v>
      </c>
      <c r="E1972">
        <v>425</v>
      </c>
      <c r="F1972">
        <v>148</v>
      </c>
      <c r="G1972" t="s">
        <v>6323</v>
      </c>
      <c r="H1972">
        <v>3000</v>
      </c>
      <c r="I1972">
        <v>28831145</v>
      </c>
      <c r="J1972" t="s">
        <v>8065</v>
      </c>
      <c r="K1972" t="s">
        <v>5591</v>
      </c>
      <c r="L1972" t="s">
        <v>1990</v>
      </c>
      <c r="M1972">
        <v>39357</v>
      </c>
      <c r="N1972">
        <v>3757</v>
      </c>
      <c r="O1972" t="s">
        <v>12849</v>
      </c>
      <c r="P1972">
        <v>1</v>
      </c>
      <c r="Q1972" t="s">
        <v>12850</v>
      </c>
      <c r="R1972" t="s">
        <v>12851</v>
      </c>
      <c r="S1972">
        <v>113</v>
      </c>
      <c r="T1972" t="s">
        <v>4989</v>
      </c>
      <c r="U1972" t="s">
        <v>4990</v>
      </c>
      <c r="V1972" t="s">
        <v>5452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4981</v>
      </c>
      <c r="B1973" t="s">
        <v>10925</v>
      </c>
      <c r="C1973">
        <v>159</v>
      </c>
      <c r="D1973">
        <v>101</v>
      </c>
      <c r="E1973">
        <v>365</v>
      </c>
      <c r="F1973">
        <v>141</v>
      </c>
      <c r="G1973" t="s">
        <v>12852</v>
      </c>
      <c r="H1973">
        <v>338</v>
      </c>
      <c r="J1973" t="s">
        <v>6784</v>
      </c>
      <c r="K1973" t="s">
        <v>10967</v>
      </c>
      <c r="L1973" t="s">
        <v>1991</v>
      </c>
      <c r="M1973">
        <v>15531</v>
      </c>
      <c r="N1973">
        <v>1008</v>
      </c>
      <c r="O1973" t="s">
        <v>12853</v>
      </c>
      <c r="P1973">
        <v>0</v>
      </c>
      <c r="Q1973" t="s">
        <v>12854</v>
      </c>
      <c r="R1973" t="s">
        <v>12855</v>
      </c>
      <c r="S1973">
        <v>189</v>
      </c>
      <c r="T1973" t="s">
        <v>4989</v>
      </c>
      <c r="U1973" t="s">
        <v>5006</v>
      </c>
      <c r="V1973" t="s">
        <v>5452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4981</v>
      </c>
      <c r="C1974">
        <v>7</v>
      </c>
      <c r="D1974">
        <v>30</v>
      </c>
      <c r="F1974">
        <v>265</v>
      </c>
      <c r="G1974" t="s">
        <v>12856</v>
      </c>
      <c r="H1974">
        <v>971</v>
      </c>
      <c r="J1974" t="s">
        <v>12857</v>
      </c>
      <c r="K1974" t="s">
        <v>6871</v>
      </c>
      <c r="L1974" t="s">
        <v>1992</v>
      </c>
      <c r="M1974">
        <v>23664</v>
      </c>
      <c r="N1974">
        <v>2346</v>
      </c>
      <c r="O1974" t="s">
        <v>11737</v>
      </c>
      <c r="P1974">
        <v>0</v>
      </c>
      <c r="Q1974" t="s">
        <v>12858</v>
      </c>
      <c r="R1974" t="s">
        <v>12859</v>
      </c>
      <c r="S1974">
        <v>60</v>
      </c>
      <c r="T1974" t="s">
        <v>4989</v>
      </c>
      <c r="U1974" t="s">
        <v>4990</v>
      </c>
      <c r="V1974" t="s">
        <v>12860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4981</v>
      </c>
      <c r="B1975" t="s">
        <v>8261</v>
      </c>
      <c r="C1975">
        <v>199</v>
      </c>
      <c r="D1975">
        <v>122</v>
      </c>
      <c r="E1975">
        <v>0</v>
      </c>
      <c r="F1975">
        <v>939</v>
      </c>
      <c r="G1975" t="s">
        <v>5075</v>
      </c>
      <c r="H1975">
        <v>18000</v>
      </c>
      <c r="I1975">
        <v>11538204</v>
      </c>
      <c r="J1975" t="s">
        <v>12861</v>
      </c>
      <c r="K1975" t="s">
        <v>5329</v>
      </c>
      <c r="L1975" t="s">
        <v>1993</v>
      </c>
      <c r="M1975">
        <v>23696</v>
      </c>
      <c r="N1975">
        <v>21163</v>
      </c>
      <c r="O1975" t="s">
        <v>5917</v>
      </c>
      <c r="P1975">
        <v>0</v>
      </c>
      <c r="Q1975" t="s">
        <v>12862</v>
      </c>
      <c r="R1975" t="s">
        <v>12863</v>
      </c>
      <c r="S1975">
        <v>135</v>
      </c>
      <c r="T1975" t="s">
        <v>4989</v>
      </c>
      <c r="U1975" t="s">
        <v>4990</v>
      </c>
      <c r="V1975" t="s">
        <v>4991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4981</v>
      </c>
      <c r="B1976" t="s">
        <v>9938</v>
      </c>
      <c r="C1976">
        <v>119</v>
      </c>
      <c r="D1976">
        <v>107</v>
      </c>
      <c r="E1976">
        <v>308</v>
      </c>
      <c r="F1976">
        <v>872</v>
      </c>
      <c r="G1976" t="s">
        <v>6857</v>
      </c>
      <c r="H1976">
        <v>13000</v>
      </c>
      <c r="I1976">
        <v>11008432</v>
      </c>
      <c r="J1976" t="s">
        <v>6314</v>
      </c>
      <c r="K1976" t="s">
        <v>5349</v>
      </c>
      <c r="L1976" t="s">
        <v>1994</v>
      </c>
      <c r="M1976">
        <v>43903</v>
      </c>
      <c r="N1976">
        <v>16651</v>
      </c>
      <c r="O1976" t="s">
        <v>12094</v>
      </c>
      <c r="P1976">
        <v>0</v>
      </c>
      <c r="Q1976" t="s">
        <v>12864</v>
      </c>
      <c r="R1976" t="s">
        <v>12865</v>
      </c>
      <c r="S1976">
        <v>194</v>
      </c>
      <c r="T1976" t="s">
        <v>4989</v>
      </c>
      <c r="U1976" t="s">
        <v>4990</v>
      </c>
      <c r="V1976" t="s">
        <v>4991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4981</v>
      </c>
      <c r="B1977" t="s">
        <v>12866</v>
      </c>
      <c r="C1977">
        <v>120</v>
      </c>
      <c r="D1977">
        <v>127</v>
      </c>
      <c r="E1977">
        <v>36</v>
      </c>
      <c r="F1977">
        <v>399</v>
      </c>
      <c r="G1977" t="s">
        <v>10508</v>
      </c>
      <c r="H1977">
        <v>562</v>
      </c>
      <c r="I1977">
        <v>12188642</v>
      </c>
      <c r="J1977" t="s">
        <v>9772</v>
      </c>
      <c r="K1977" t="s">
        <v>12867</v>
      </c>
      <c r="L1977" t="s">
        <v>1995</v>
      </c>
      <c r="M1977">
        <v>21098</v>
      </c>
      <c r="N1977">
        <v>2230</v>
      </c>
      <c r="O1977" t="s">
        <v>9433</v>
      </c>
      <c r="P1977">
        <v>7</v>
      </c>
      <c r="Q1977" t="s">
        <v>12868</v>
      </c>
      <c r="R1977" t="s">
        <v>12869</v>
      </c>
      <c r="S1977">
        <v>56</v>
      </c>
      <c r="T1977" t="s">
        <v>4989</v>
      </c>
      <c r="U1977" t="s">
        <v>12870</v>
      </c>
      <c r="V1977" t="s">
        <v>4991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4981</v>
      </c>
      <c r="B1978" t="s">
        <v>9317</v>
      </c>
      <c r="C1978">
        <v>180</v>
      </c>
      <c r="D1978">
        <v>99</v>
      </c>
      <c r="E1978">
        <v>0</v>
      </c>
      <c r="F1978">
        <v>52</v>
      </c>
      <c r="G1978" t="s">
        <v>12871</v>
      </c>
      <c r="H1978">
        <v>400</v>
      </c>
      <c r="I1978">
        <v>11100000</v>
      </c>
      <c r="J1978" t="s">
        <v>6945</v>
      </c>
      <c r="K1978" t="s">
        <v>7774</v>
      </c>
      <c r="L1978" t="s">
        <v>1996</v>
      </c>
      <c r="M1978">
        <v>92464</v>
      </c>
      <c r="N1978">
        <v>896</v>
      </c>
      <c r="O1978" t="s">
        <v>12872</v>
      </c>
      <c r="P1978">
        <v>1</v>
      </c>
      <c r="Q1978" t="s">
        <v>12873</v>
      </c>
      <c r="R1978" t="s">
        <v>12874</v>
      </c>
      <c r="S1978">
        <v>331</v>
      </c>
      <c r="T1978" t="s">
        <v>4989</v>
      </c>
      <c r="U1978" t="s">
        <v>4990</v>
      </c>
      <c r="V1978" t="s">
        <v>4991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4981</v>
      </c>
      <c r="B1979" t="s">
        <v>12875</v>
      </c>
      <c r="C1979">
        <v>58</v>
      </c>
      <c r="D1979">
        <v>104</v>
      </c>
      <c r="E1979">
        <v>8</v>
      </c>
      <c r="F1979">
        <v>8</v>
      </c>
      <c r="G1979" t="s">
        <v>12876</v>
      </c>
      <c r="H1979">
        <v>172</v>
      </c>
      <c r="J1979" t="s">
        <v>6351</v>
      </c>
      <c r="K1979" t="s">
        <v>9976</v>
      </c>
      <c r="L1979" t="s">
        <v>1997</v>
      </c>
      <c r="M1979">
        <v>5525</v>
      </c>
      <c r="N1979">
        <v>210</v>
      </c>
      <c r="O1979" t="s">
        <v>12877</v>
      </c>
      <c r="P1979">
        <v>2</v>
      </c>
      <c r="Q1979" t="s">
        <v>12878</v>
      </c>
      <c r="R1979" t="s">
        <v>12879</v>
      </c>
      <c r="S1979">
        <v>11</v>
      </c>
      <c r="T1979" t="s">
        <v>6173</v>
      </c>
      <c r="U1979" t="s">
        <v>6174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4981</v>
      </c>
      <c r="B1980" t="s">
        <v>11833</v>
      </c>
      <c r="C1980">
        <v>317</v>
      </c>
      <c r="D1980">
        <v>140</v>
      </c>
      <c r="E1980">
        <v>149</v>
      </c>
      <c r="F1980">
        <v>581</v>
      </c>
      <c r="G1980" t="s">
        <v>6365</v>
      </c>
      <c r="H1980">
        <v>27000</v>
      </c>
      <c r="I1980">
        <v>13651662</v>
      </c>
      <c r="J1980" t="s">
        <v>8065</v>
      </c>
      <c r="K1980" t="s">
        <v>5010</v>
      </c>
      <c r="L1980" t="s">
        <v>1998</v>
      </c>
      <c r="M1980">
        <v>332276</v>
      </c>
      <c r="N1980">
        <v>29692</v>
      </c>
      <c r="O1980" t="s">
        <v>5195</v>
      </c>
      <c r="P1980">
        <v>1</v>
      </c>
      <c r="Q1980" t="s">
        <v>12880</v>
      </c>
      <c r="R1980" t="s">
        <v>12881</v>
      </c>
      <c r="S1980">
        <v>514</v>
      </c>
      <c r="T1980" t="s">
        <v>4989</v>
      </c>
      <c r="U1980" t="s">
        <v>4990</v>
      </c>
      <c r="V1980" t="s">
        <v>4991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5588</v>
      </c>
      <c r="B1981" t="s">
        <v>9066</v>
      </c>
      <c r="C1981">
        <v>44</v>
      </c>
      <c r="D1981">
        <v>133</v>
      </c>
      <c r="E1981">
        <v>277</v>
      </c>
      <c r="F1981">
        <v>8000</v>
      </c>
      <c r="G1981" t="s">
        <v>5152</v>
      </c>
      <c r="H1981">
        <v>25000</v>
      </c>
      <c r="I1981">
        <v>11030963</v>
      </c>
      <c r="J1981" t="s">
        <v>12882</v>
      </c>
      <c r="K1981" t="s">
        <v>5049</v>
      </c>
      <c r="L1981" t="s">
        <v>1999</v>
      </c>
      <c r="M1981">
        <v>24145</v>
      </c>
      <c r="N1981">
        <v>48482</v>
      </c>
      <c r="O1981" t="s">
        <v>6225</v>
      </c>
      <c r="P1981">
        <v>2</v>
      </c>
      <c r="Q1981" t="s">
        <v>12883</v>
      </c>
      <c r="R1981" t="s">
        <v>12884</v>
      </c>
      <c r="S1981">
        <v>93</v>
      </c>
      <c r="T1981" t="s">
        <v>4989</v>
      </c>
      <c r="U1981" t="s">
        <v>5006</v>
      </c>
      <c r="V1981" t="s">
        <v>5452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4981</v>
      </c>
      <c r="B1982" t="s">
        <v>8855</v>
      </c>
      <c r="C1982">
        <v>22</v>
      </c>
      <c r="D1982">
        <v>271</v>
      </c>
      <c r="E1982">
        <v>33</v>
      </c>
      <c r="F1982">
        <v>251</v>
      </c>
      <c r="G1982" t="s">
        <v>12885</v>
      </c>
      <c r="H1982">
        <v>854</v>
      </c>
      <c r="I1982">
        <v>10769960</v>
      </c>
      <c r="J1982" t="s">
        <v>6583</v>
      </c>
      <c r="K1982" t="s">
        <v>8897</v>
      </c>
      <c r="L1982" t="s">
        <v>2000</v>
      </c>
      <c r="M1982">
        <v>21940</v>
      </c>
      <c r="N1982">
        <v>2107</v>
      </c>
      <c r="O1982" t="s">
        <v>12886</v>
      </c>
      <c r="P1982">
        <v>0</v>
      </c>
      <c r="Q1982" t="s">
        <v>12887</v>
      </c>
      <c r="R1982" t="s">
        <v>12888</v>
      </c>
      <c r="S1982">
        <v>256</v>
      </c>
      <c r="T1982" t="s">
        <v>4989</v>
      </c>
      <c r="U1982" t="s">
        <v>4990</v>
      </c>
      <c r="V1982" t="s">
        <v>5039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4981</v>
      </c>
      <c r="B1983" t="s">
        <v>11717</v>
      </c>
      <c r="C1983">
        <v>143</v>
      </c>
      <c r="D1983">
        <v>112</v>
      </c>
      <c r="E1983">
        <v>108</v>
      </c>
      <c r="F1983">
        <v>2000</v>
      </c>
      <c r="G1983" t="s">
        <v>5334</v>
      </c>
      <c r="H1983">
        <v>23000</v>
      </c>
      <c r="I1983">
        <v>10911750</v>
      </c>
      <c r="J1983" t="s">
        <v>7747</v>
      </c>
      <c r="K1983" t="s">
        <v>5011</v>
      </c>
      <c r="L1983" t="s">
        <v>2001</v>
      </c>
      <c r="M1983">
        <v>17757</v>
      </c>
      <c r="N1983">
        <v>43560</v>
      </c>
      <c r="O1983" t="s">
        <v>6121</v>
      </c>
      <c r="P1983">
        <v>2</v>
      </c>
      <c r="Q1983" t="s">
        <v>12889</v>
      </c>
      <c r="R1983" t="s">
        <v>12890</v>
      </c>
      <c r="S1983">
        <v>99</v>
      </c>
      <c r="T1983" t="s">
        <v>4989</v>
      </c>
      <c r="U1983" t="s">
        <v>4990</v>
      </c>
      <c r="V1983" t="s">
        <v>5452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4981</v>
      </c>
      <c r="B1984" t="s">
        <v>9175</v>
      </c>
      <c r="C1984">
        <v>72</v>
      </c>
      <c r="D1984">
        <v>99</v>
      </c>
      <c r="E1984">
        <v>79</v>
      </c>
      <c r="F1984">
        <v>956</v>
      </c>
      <c r="G1984" t="s">
        <v>6572</v>
      </c>
      <c r="H1984">
        <v>16000</v>
      </c>
      <c r="I1984">
        <v>10719367</v>
      </c>
      <c r="J1984" t="s">
        <v>12891</v>
      </c>
      <c r="K1984" t="s">
        <v>5280</v>
      </c>
      <c r="L1984" t="s">
        <v>2002</v>
      </c>
      <c r="M1984">
        <v>7909</v>
      </c>
      <c r="N1984">
        <v>28987</v>
      </c>
      <c r="O1984" t="s">
        <v>5810</v>
      </c>
      <c r="P1984">
        <v>3</v>
      </c>
      <c r="Q1984" t="s">
        <v>12892</v>
      </c>
      <c r="R1984" t="s">
        <v>12893</v>
      </c>
      <c r="S1984">
        <v>157</v>
      </c>
      <c r="T1984" t="s">
        <v>4989</v>
      </c>
      <c r="U1984" t="s">
        <v>4990</v>
      </c>
      <c r="V1984" t="s">
        <v>4991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4981</v>
      </c>
      <c r="B1985" t="s">
        <v>12894</v>
      </c>
      <c r="C1985">
        <v>70</v>
      </c>
      <c r="D1985">
        <v>100</v>
      </c>
      <c r="E1985">
        <v>57</v>
      </c>
      <c r="F1985">
        <v>92</v>
      </c>
      <c r="G1985" t="s">
        <v>12895</v>
      </c>
      <c r="H1985">
        <v>181</v>
      </c>
      <c r="I1985">
        <v>10114315</v>
      </c>
      <c r="J1985" t="s">
        <v>6552</v>
      </c>
      <c r="K1985" t="s">
        <v>12896</v>
      </c>
      <c r="L1985" t="s">
        <v>2003</v>
      </c>
      <c r="M1985">
        <v>18693</v>
      </c>
      <c r="N1985">
        <v>582</v>
      </c>
      <c r="O1985" t="s">
        <v>12897</v>
      </c>
      <c r="P1985">
        <v>0</v>
      </c>
      <c r="Q1985" t="s">
        <v>12898</v>
      </c>
      <c r="R1985" t="s">
        <v>12899</v>
      </c>
      <c r="S1985">
        <v>187</v>
      </c>
      <c r="T1985" t="s">
        <v>4989</v>
      </c>
      <c r="U1985" t="s">
        <v>4990</v>
      </c>
      <c r="V1985" t="s">
        <v>4991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4981</v>
      </c>
      <c r="B1986" t="s">
        <v>12900</v>
      </c>
      <c r="C1986">
        <v>264</v>
      </c>
      <c r="D1986">
        <v>92</v>
      </c>
      <c r="E1986">
        <v>30</v>
      </c>
      <c r="F1986">
        <v>309</v>
      </c>
      <c r="G1986" t="s">
        <v>12901</v>
      </c>
      <c r="H1986">
        <v>941</v>
      </c>
      <c r="I1986">
        <v>49122319</v>
      </c>
      <c r="J1986" t="s">
        <v>9456</v>
      </c>
      <c r="K1986" t="s">
        <v>11312</v>
      </c>
      <c r="L1986" t="s">
        <v>2004</v>
      </c>
      <c r="M1986">
        <v>47169</v>
      </c>
      <c r="N1986">
        <v>2348</v>
      </c>
      <c r="O1986" t="s">
        <v>12902</v>
      </c>
      <c r="P1986">
        <v>0</v>
      </c>
      <c r="Q1986" t="s">
        <v>12903</v>
      </c>
      <c r="R1986" t="s">
        <v>12904</v>
      </c>
      <c r="S1986">
        <v>162</v>
      </c>
      <c r="T1986" t="s">
        <v>4989</v>
      </c>
      <c r="U1986" t="s">
        <v>4990</v>
      </c>
      <c r="V1986" t="s">
        <v>4991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4981</v>
      </c>
      <c r="B1987" t="s">
        <v>12905</v>
      </c>
      <c r="C1987">
        <v>20</v>
      </c>
      <c r="D1987">
        <v>105</v>
      </c>
      <c r="E1987">
        <v>121</v>
      </c>
      <c r="F1987">
        <v>354</v>
      </c>
      <c r="G1987" t="s">
        <v>6930</v>
      </c>
      <c r="H1987">
        <v>3000</v>
      </c>
      <c r="I1987">
        <v>10070000</v>
      </c>
      <c r="J1987" t="s">
        <v>6134</v>
      </c>
      <c r="K1987" t="s">
        <v>5380</v>
      </c>
      <c r="L1987" t="s">
        <v>2005</v>
      </c>
      <c r="M1987">
        <v>5668</v>
      </c>
      <c r="N1987">
        <v>5023</v>
      </c>
      <c r="O1987" t="s">
        <v>12906</v>
      </c>
      <c r="P1987">
        <v>3</v>
      </c>
      <c r="Q1987" t="s">
        <v>12907</v>
      </c>
      <c r="R1987" t="s">
        <v>12908</v>
      </c>
      <c r="S1987">
        <v>50</v>
      </c>
      <c r="T1987" t="s">
        <v>4989</v>
      </c>
      <c r="U1987" t="s">
        <v>4990</v>
      </c>
      <c r="V1987" t="s">
        <v>4991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4981</v>
      </c>
      <c r="B1988" t="s">
        <v>8509</v>
      </c>
      <c r="C1988">
        <v>190</v>
      </c>
      <c r="D1988">
        <v>110</v>
      </c>
      <c r="E1988">
        <v>37</v>
      </c>
      <c r="F1988">
        <v>268</v>
      </c>
      <c r="G1988" t="s">
        <v>9781</v>
      </c>
      <c r="H1988">
        <v>10000</v>
      </c>
      <c r="I1988">
        <v>10324441</v>
      </c>
      <c r="J1988" t="s">
        <v>5734</v>
      </c>
      <c r="K1988" t="s">
        <v>5150</v>
      </c>
      <c r="L1988" t="s">
        <v>2006</v>
      </c>
      <c r="M1988">
        <v>27117</v>
      </c>
      <c r="N1988">
        <v>11431</v>
      </c>
      <c r="O1988" t="s">
        <v>12909</v>
      </c>
      <c r="P1988">
        <v>1</v>
      </c>
      <c r="Q1988" t="s">
        <v>12910</v>
      </c>
      <c r="R1988" t="s">
        <v>12911</v>
      </c>
      <c r="S1988">
        <v>140</v>
      </c>
      <c r="T1988" t="s">
        <v>4989</v>
      </c>
      <c r="U1988" t="s">
        <v>4990</v>
      </c>
      <c r="V1988" t="s">
        <v>5452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4981</v>
      </c>
      <c r="B1989" t="s">
        <v>11109</v>
      </c>
      <c r="C1989">
        <v>142</v>
      </c>
      <c r="D1989">
        <v>116</v>
      </c>
      <c r="E1989">
        <v>529</v>
      </c>
      <c r="F1989">
        <v>174</v>
      </c>
      <c r="G1989" t="s">
        <v>12912</v>
      </c>
      <c r="H1989">
        <v>442</v>
      </c>
      <c r="I1989">
        <v>7156933</v>
      </c>
      <c r="J1989" t="s">
        <v>7045</v>
      </c>
      <c r="K1989" t="s">
        <v>11443</v>
      </c>
      <c r="L1989" t="s">
        <v>2007</v>
      </c>
      <c r="M1989">
        <v>14581</v>
      </c>
      <c r="N1989">
        <v>1134</v>
      </c>
      <c r="O1989" t="s">
        <v>11914</v>
      </c>
      <c r="P1989">
        <v>0</v>
      </c>
      <c r="Q1989" t="s">
        <v>12913</v>
      </c>
      <c r="R1989" t="s">
        <v>12914</v>
      </c>
      <c r="S1989">
        <v>74</v>
      </c>
      <c r="T1989" t="s">
        <v>4989</v>
      </c>
      <c r="U1989" t="s">
        <v>4990</v>
      </c>
      <c r="V1989" t="s">
        <v>5452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4981</v>
      </c>
      <c r="B1990" t="s">
        <v>12915</v>
      </c>
      <c r="C1990">
        <v>27</v>
      </c>
      <c r="D1990">
        <v>88</v>
      </c>
      <c r="E1990">
        <v>22</v>
      </c>
      <c r="F1990">
        <v>120</v>
      </c>
      <c r="G1990" t="s">
        <v>12916</v>
      </c>
      <c r="H1990">
        <v>174</v>
      </c>
      <c r="I1990">
        <v>9286314</v>
      </c>
      <c r="J1990" t="s">
        <v>5350</v>
      </c>
      <c r="K1990" t="s">
        <v>12917</v>
      </c>
      <c r="L1990" t="s">
        <v>2008</v>
      </c>
      <c r="M1990">
        <v>4972</v>
      </c>
      <c r="N1990">
        <v>583</v>
      </c>
      <c r="O1990" t="s">
        <v>12918</v>
      </c>
      <c r="P1990">
        <v>1</v>
      </c>
      <c r="Q1990" t="s">
        <v>12919</v>
      </c>
      <c r="R1990" t="s">
        <v>12920</v>
      </c>
      <c r="S1990">
        <v>62</v>
      </c>
      <c r="T1990" t="s">
        <v>4989</v>
      </c>
      <c r="U1990" t="s">
        <v>4990</v>
      </c>
      <c r="V1990" t="s">
        <v>5452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4981</v>
      </c>
      <c r="B1991" t="s">
        <v>12921</v>
      </c>
      <c r="C1991">
        <v>355</v>
      </c>
      <c r="D1991">
        <v>111</v>
      </c>
      <c r="E1991">
        <v>214</v>
      </c>
      <c r="F1991">
        <v>3000</v>
      </c>
      <c r="G1991" t="s">
        <v>5612</v>
      </c>
      <c r="H1991">
        <v>10000</v>
      </c>
      <c r="I1991">
        <v>56692</v>
      </c>
      <c r="J1991" t="s">
        <v>10644</v>
      </c>
      <c r="K1991" t="s">
        <v>7285</v>
      </c>
      <c r="L1991" t="s">
        <v>2009</v>
      </c>
      <c r="M1991">
        <v>177401</v>
      </c>
      <c r="N1991">
        <v>23566</v>
      </c>
      <c r="O1991" t="s">
        <v>6357</v>
      </c>
      <c r="P1991">
        <v>2</v>
      </c>
      <c r="Q1991" t="s">
        <v>12922</v>
      </c>
      <c r="R1991" t="s">
        <v>12923</v>
      </c>
      <c r="S1991">
        <v>504</v>
      </c>
      <c r="T1991" t="s">
        <v>4989</v>
      </c>
      <c r="U1991" t="s">
        <v>4990</v>
      </c>
      <c r="V1991" t="s">
        <v>5452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4981</v>
      </c>
      <c r="B1992" t="s">
        <v>12924</v>
      </c>
      <c r="C1992">
        <v>21</v>
      </c>
      <c r="D1992">
        <v>117</v>
      </c>
      <c r="E1992">
        <v>71</v>
      </c>
      <c r="F1992">
        <v>42</v>
      </c>
      <c r="G1992" t="s">
        <v>12925</v>
      </c>
      <c r="H1992">
        <v>433</v>
      </c>
      <c r="J1992" t="s">
        <v>5105</v>
      </c>
      <c r="K1992" t="s">
        <v>11617</v>
      </c>
      <c r="L1992" t="s">
        <v>2010</v>
      </c>
      <c r="M1992">
        <v>3334</v>
      </c>
      <c r="N1992">
        <v>611</v>
      </c>
      <c r="O1992" t="s">
        <v>12926</v>
      </c>
      <c r="P1992">
        <v>1</v>
      </c>
      <c r="Q1992" t="s">
        <v>12927</v>
      </c>
      <c r="R1992" t="s">
        <v>12928</v>
      </c>
      <c r="S1992">
        <v>52</v>
      </c>
      <c r="T1992" t="s">
        <v>4989</v>
      </c>
      <c r="U1992" t="s">
        <v>5006</v>
      </c>
      <c r="V1992" t="s">
        <v>5039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4981</v>
      </c>
      <c r="B1993" t="s">
        <v>12929</v>
      </c>
      <c r="C1993">
        <v>31</v>
      </c>
      <c r="D1993">
        <v>95</v>
      </c>
      <c r="E1993">
        <v>32</v>
      </c>
      <c r="F1993">
        <v>324</v>
      </c>
      <c r="G1993" t="s">
        <v>10155</v>
      </c>
      <c r="H1993">
        <v>843</v>
      </c>
      <c r="I1993">
        <v>5654777</v>
      </c>
      <c r="J1993" t="s">
        <v>7874</v>
      </c>
      <c r="K1993" t="s">
        <v>7669</v>
      </c>
      <c r="L1993" t="s">
        <v>2011</v>
      </c>
      <c r="M1993">
        <v>4875</v>
      </c>
      <c r="N1993">
        <v>2165</v>
      </c>
      <c r="O1993" t="s">
        <v>12930</v>
      </c>
      <c r="P1993">
        <v>3</v>
      </c>
      <c r="Q1993" t="s">
        <v>12931</v>
      </c>
      <c r="R1993" t="s">
        <v>12932</v>
      </c>
      <c r="S1993">
        <v>26</v>
      </c>
      <c r="T1993" t="s">
        <v>4989</v>
      </c>
      <c r="U1993" t="s">
        <v>4990</v>
      </c>
      <c r="V1993" t="s">
        <v>4991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4981</v>
      </c>
      <c r="B1994" t="s">
        <v>11467</v>
      </c>
      <c r="C1994">
        <v>87</v>
      </c>
      <c r="D1994">
        <v>95</v>
      </c>
      <c r="E1994">
        <v>6</v>
      </c>
      <c r="F1994">
        <v>248</v>
      </c>
      <c r="G1994" t="s">
        <v>7725</v>
      </c>
      <c r="H1994">
        <v>849</v>
      </c>
      <c r="I1994">
        <v>5516708</v>
      </c>
      <c r="J1994" t="s">
        <v>6351</v>
      </c>
      <c r="K1994" t="s">
        <v>11838</v>
      </c>
      <c r="L1994" t="s">
        <v>2012</v>
      </c>
      <c r="M1994">
        <v>11375</v>
      </c>
      <c r="N1994">
        <v>2413</v>
      </c>
      <c r="O1994" t="s">
        <v>12933</v>
      </c>
      <c r="P1994">
        <v>2</v>
      </c>
      <c r="Q1994" t="s">
        <v>12934</v>
      </c>
      <c r="R1994" t="s">
        <v>12935</v>
      </c>
      <c r="S1994">
        <v>91</v>
      </c>
      <c r="T1994" t="s">
        <v>4989</v>
      </c>
      <c r="U1994" t="s">
        <v>4990</v>
      </c>
      <c r="V1994" t="s">
        <v>5452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4981</v>
      </c>
      <c r="B1995" t="s">
        <v>6194</v>
      </c>
      <c r="C1995">
        <v>126</v>
      </c>
      <c r="D1995">
        <v>127</v>
      </c>
      <c r="E1995">
        <v>79</v>
      </c>
      <c r="F1995">
        <v>50</v>
      </c>
      <c r="G1995" t="s">
        <v>11584</v>
      </c>
      <c r="H1995">
        <v>12000</v>
      </c>
      <c r="I1995">
        <v>5128124</v>
      </c>
      <c r="J1995" t="s">
        <v>6314</v>
      </c>
      <c r="K1995" t="s">
        <v>5601</v>
      </c>
      <c r="L1995" t="s">
        <v>2013</v>
      </c>
      <c r="M1995">
        <v>44198</v>
      </c>
      <c r="N1995">
        <v>12574</v>
      </c>
      <c r="O1995" t="s">
        <v>12936</v>
      </c>
      <c r="P1995">
        <v>1</v>
      </c>
      <c r="Q1995" t="s">
        <v>12937</v>
      </c>
      <c r="R1995" t="s">
        <v>12938</v>
      </c>
      <c r="S1995">
        <v>251</v>
      </c>
      <c r="T1995" t="s">
        <v>4989</v>
      </c>
      <c r="U1995" t="s">
        <v>5110</v>
      </c>
      <c r="V1995" t="s">
        <v>4991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4981</v>
      </c>
      <c r="B1996" t="s">
        <v>9708</v>
      </c>
      <c r="C1996">
        <v>285</v>
      </c>
      <c r="D1996">
        <v>105</v>
      </c>
      <c r="E1996">
        <v>160</v>
      </c>
      <c r="F1996">
        <v>490</v>
      </c>
      <c r="G1996" t="s">
        <v>10786</v>
      </c>
      <c r="H1996">
        <v>852</v>
      </c>
      <c r="I1996">
        <v>34014398</v>
      </c>
      <c r="J1996" t="s">
        <v>11273</v>
      </c>
      <c r="K1996" t="s">
        <v>10868</v>
      </c>
      <c r="L1996" t="s">
        <v>1552</v>
      </c>
      <c r="M1996">
        <v>115650</v>
      </c>
      <c r="N1996">
        <v>2603</v>
      </c>
      <c r="O1996" t="s">
        <v>11274</v>
      </c>
      <c r="P1996">
        <v>0</v>
      </c>
      <c r="Q1996" t="s">
        <v>11275</v>
      </c>
      <c r="R1996" t="s">
        <v>11276</v>
      </c>
      <c r="S1996">
        <v>1033</v>
      </c>
      <c r="T1996" t="s">
        <v>4989</v>
      </c>
      <c r="U1996" t="s">
        <v>5605</v>
      </c>
      <c r="V1996" t="s">
        <v>5452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4981</v>
      </c>
      <c r="B1997" t="s">
        <v>12939</v>
      </c>
      <c r="C1997">
        <v>60</v>
      </c>
      <c r="D1997">
        <v>104</v>
      </c>
      <c r="E1997">
        <v>54</v>
      </c>
      <c r="F1997">
        <v>919</v>
      </c>
      <c r="G1997" t="s">
        <v>10044</v>
      </c>
      <c r="H1997">
        <v>6000</v>
      </c>
      <c r="I1997">
        <v>4064333</v>
      </c>
      <c r="J1997" t="s">
        <v>6535</v>
      </c>
      <c r="K1997" t="s">
        <v>5135</v>
      </c>
      <c r="L1997" t="s">
        <v>2014</v>
      </c>
      <c r="M1997">
        <v>24790</v>
      </c>
      <c r="N1997">
        <v>9662</v>
      </c>
      <c r="O1997" t="s">
        <v>10611</v>
      </c>
      <c r="P1997">
        <v>0</v>
      </c>
      <c r="Q1997" t="s">
        <v>12940</v>
      </c>
      <c r="R1997" t="s">
        <v>12941</v>
      </c>
      <c r="S1997">
        <v>173</v>
      </c>
      <c r="T1997" t="s">
        <v>4989</v>
      </c>
      <c r="U1997" t="s">
        <v>4990</v>
      </c>
      <c r="V1997" t="s">
        <v>5452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4981</v>
      </c>
      <c r="B1998" t="s">
        <v>12942</v>
      </c>
      <c r="C1998">
        <v>23</v>
      </c>
      <c r="D1998">
        <v>95</v>
      </c>
      <c r="E1998">
        <v>2</v>
      </c>
      <c r="F1998">
        <v>807</v>
      </c>
      <c r="G1998" t="s">
        <v>7489</v>
      </c>
      <c r="H1998">
        <v>927</v>
      </c>
      <c r="I1998">
        <v>4006906</v>
      </c>
      <c r="J1998" t="s">
        <v>5804</v>
      </c>
      <c r="K1998" t="s">
        <v>12202</v>
      </c>
      <c r="L1998" t="s">
        <v>2015</v>
      </c>
      <c r="M1998">
        <v>3229</v>
      </c>
      <c r="N1998">
        <v>4990</v>
      </c>
      <c r="O1998" t="s">
        <v>9585</v>
      </c>
      <c r="P1998">
        <v>7</v>
      </c>
      <c r="Q1998" t="s">
        <v>12943</v>
      </c>
      <c r="R1998" t="s">
        <v>12944</v>
      </c>
      <c r="S1998">
        <v>20</v>
      </c>
      <c r="T1998" t="s">
        <v>4989</v>
      </c>
      <c r="U1998" t="s">
        <v>4990</v>
      </c>
      <c r="V1998" t="s">
        <v>4991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4981</v>
      </c>
      <c r="B1999" t="s">
        <v>12460</v>
      </c>
      <c r="C1999">
        <v>229</v>
      </c>
      <c r="D1999">
        <v>121</v>
      </c>
      <c r="E1999">
        <v>353</v>
      </c>
      <c r="F1999">
        <v>18</v>
      </c>
      <c r="G1999" t="s">
        <v>12945</v>
      </c>
      <c r="H1999">
        <v>45</v>
      </c>
      <c r="I1999">
        <v>3073392</v>
      </c>
      <c r="J1999" t="s">
        <v>6779</v>
      </c>
      <c r="K1999" t="s">
        <v>12946</v>
      </c>
      <c r="L1999" t="s">
        <v>2016</v>
      </c>
      <c r="M1999">
        <v>59462</v>
      </c>
      <c r="N1999">
        <v>142</v>
      </c>
      <c r="O1999" t="s">
        <v>12947</v>
      </c>
      <c r="P1999">
        <v>0</v>
      </c>
      <c r="Q1999" t="s">
        <v>12948</v>
      </c>
      <c r="R1999" t="s">
        <v>12949</v>
      </c>
      <c r="S1999">
        <v>300</v>
      </c>
      <c r="T1999" t="s">
        <v>4989</v>
      </c>
      <c r="U1999" t="s">
        <v>5185</v>
      </c>
      <c r="V1999" t="s">
        <v>5452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4981</v>
      </c>
      <c r="B2000" t="s">
        <v>8556</v>
      </c>
      <c r="C2000">
        <v>143</v>
      </c>
      <c r="D2000">
        <v>92</v>
      </c>
      <c r="E2000">
        <v>892</v>
      </c>
      <c r="F2000">
        <v>492</v>
      </c>
      <c r="G2000" t="s">
        <v>6468</v>
      </c>
      <c r="H2000">
        <v>783</v>
      </c>
      <c r="I2000">
        <v>1550000</v>
      </c>
      <c r="J2000" t="s">
        <v>12950</v>
      </c>
      <c r="K2000" t="s">
        <v>8060</v>
      </c>
      <c r="L2000" t="s">
        <v>2017</v>
      </c>
      <c r="M2000">
        <v>30628</v>
      </c>
      <c r="N2000">
        <v>2930</v>
      </c>
      <c r="O2000" t="s">
        <v>12951</v>
      </c>
      <c r="P2000">
        <v>2</v>
      </c>
      <c r="Q2000" t="s">
        <v>12952</v>
      </c>
      <c r="R2000" t="s">
        <v>12953</v>
      </c>
      <c r="S2000">
        <v>471</v>
      </c>
      <c r="T2000" t="s">
        <v>4989</v>
      </c>
      <c r="U2000" t="s">
        <v>4990</v>
      </c>
      <c r="V2000" t="s">
        <v>5452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4981</v>
      </c>
      <c r="B2001" t="s">
        <v>8083</v>
      </c>
      <c r="C2001">
        <v>376</v>
      </c>
      <c r="D2001">
        <v>80</v>
      </c>
      <c r="E2001">
        <v>2000</v>
      </c>
      <c r="F2001">
        <v>132</v>
      </c>
      <c r="G2001" t="s">
        <v>5002</v>
      </c>
      <c r="H2001">
        <v>14000</v>
      </c>
      <c r="J2001" t="s">
        <v>7045</v>
      </c>
      <c r="K2001" t="s">
        <v>5139</v>
      </c>
      <c r="L2001" t="s">
        <v>2018</v>
      </c>
      <c r="M2001">
        <v>96480</v>
      </c>
      <c r="N2001">
        <v>25143</v>
      </c>
      <c r="O2001" t="s">
        <v>12954</v>
      </c>
      <c r="P2001">
        <v>3</v>
      </c>
      <c r="Q2001" t="s">
        <v>12955</v>
      </c>
      <c r="R2001" t="s">
        <v>12956</v>
      </c>
      <c r="S2001">
        <v>181</v>
      </c>
      <c r="T2001" t="s">
        <v>4989</v>
      </c>
      <c r="U2001" t="s">
        <v>6174</v>
      </c>
      <c r="V2001" t="s">
        <v>5452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4981</v>
      </c>
      <c r="B2002" t="s">
        <v>11891</v>
      </c>
      <c r="C2002">
        <v>97</v>
      </c>
      <c r="D2002">
        <v>107</v>
      </c>
      <c r="E2002">
        <v>460</v>
      </c>
      <c r="F2002">
        <v>490</v>
      </c>
      <c r="G2002" t="s">
        <v>7738</v>
      </c>
      <c r="H2002">
        <v>14000</v>
      </c>
      <c r="I2002">
        <v>871527</v>
      </c>
      <c r="J2002" t="s">
        <v>6730</v>
      </c>
      <c r="K2002" t="s">
        <v>5327</v>
      </c>
      <c r="L2002" t="s">
        <v>2019</v>
      </c>
      <c r="M2002">
        <v>14982</v>
      </c>
      <c r="N2002">
        <v>16090</v>
      </c>
      <c r="O2002" t="s">
        <v>11274</v>
      </c>
      <c r="P2002">
        <v>2</v>
      </c>
      <c r="Q2002" t="s">
        <v>12957</v>
      </c>
      <c r="R2002" t="s">
        <v>12958</v>
      </c>
      <c r="S2002">
        <v>128</v>
      </c>
      <c r="T2002" t="s">
        <v>4989</v>
      </c>
      <c r="U2002" t="s">
        <v>5185</v>
      </c>
      <c r="V2002" t="s">
        <v>5452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4981</v>
      </c>
      <c r="B2003" t="s">
        <v>5082</v>
      </c>
      <c r="C2003">
        <v>73</v>
      </c>
      <c r="D2003">
        <v>91</v>
      </c>
      <c r="E2003">
        <v>80</v>
      </c>
      <c r="F2003">
        <v>31</v>
      </c>
      <c r="G2003" t="s">
        <v>12959</v>
      </c>
      <c r="H2003">
        <v>473</v>
      </c>
      <c r="I2003">
        <v>12495865</v>
      </c>
      <c r="J2003" t="s">
        <v>14</v>
      </c>
      <c r="K2003" t="s">
        <v>12960</v>
      </c>
      <c r="L2003" t="s">
        <v>2020</v>
      </c>
      <c r="M2003">
        <v>7100</v>
      </c>
      <c r="N2003">
        <v>539</v>
      </c>
      <c r="O2003" t="s">
        <v>12961</v>
      </c>
      <c r="P2003">
        <v>0</v>
      </c>
      <c r="Q2003" t="s">
        <v>12962</v>
      </c>
      <c r="R2003" t="s">
        <v>12963</v>
      </c>
      <c r="S2003">
        <v>35</v>
      </c>
      <c r="T2003" t="s">
        <v>4989</v>
      </c>
      <c r="U2003" t="s">
        <v>4990</v>
      </c>
      <c r="V2003" t="s">
        <v>5039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4981</v>
      </c>
      <c r="B2004" t="s">
        <v>12964</v>
      </c>
      <c r="C2004">
        <v>28</v>
      </c>
      <c r="D2004">
        <v>117</v>
      </c>
      <c r="E2004">
        <v>162</v>
      </c>
      <c r="F2004">
        <v>745</v>
      </c>
      <c r="G2004" t="s">
        <v>7130</v>
      </c>
      <c r="H2004">
        <v>2000</v>
      </c>
      <c r="I2004">
        <v>777423</v>
      </c>
      <c r="J2004" t="s">
        <v>6314</v>
      </c>
      <c r="K2004" t="s">
        <v>8271</v>
      </c>
      <c r="L2004" t="s">
        <v>2021</v>
      </c>
      <c r="M2004">
        <v>5841</v>
      </c>
      <c r="N2004">
        <v>4351</v>
      </c>
      <c r="O2004" t="s">
        <v>5838</v>
      </c>
      <c r="P2004">
        <v>0</v>
      </c>
      <c r="Q2004" t="s">
        <v>12965</v>
      </c>
      <c r="R2004" t="s">
        <v>12966</v>
      </c>
      <c r="S2004">
        <v>57</v>
      </c>
      <c r="T2004" t="s">
        <v>4989</v>
      </c>
      <c r="U2004" t="s">
        <v>4990</v>
      </c>
      <c r="V2004" t="s">
        <v>4991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4981</v>
      </c>
      <c r="B2005" t="s">
        <v>12305</v>
      </c>
      <c r="C2005">
        <v>160</v>
      </c>
      <c r="D2005">
        <v>107</v>
      </c>
      <c r="E2005">
        <v>0</v>
      </c>
      <c r="F2005">
        <v>240</v>
      </c>
      <c r="G2005" t="s">
        <v>12967</v>
      </c>
      <c r="H2005">
        <v>962</v>
      </c>
      <c r="I2005">
        <v>1186957</v>
      </c>
      <c r="J2005" t="s">
        <v>30</v>
      </c>
      <c r="K2005" t="s">
        <v>6922</v>
      </c>
      <c r="L2005" t="s">
        <v>2022</v>
      </c>
      <c r="M2005">
        <v>9264</v>
      </c>
      <c r="N2005">
        <v>1591</v>
      </c>
      <c r="O2005" t="s">
        <v>12968</v>
      </c>
      <c r="P2005">
        <v>3</v>
      </c>
      <c r="Q2005" t="s">
        <v>12969</v>
      </c>
      <c r="R2005" t="s">
        <v>12970</v>
      </c>
      <c r="S2005">
        <v>69</v>
      </c>
      <c r="T2005" t="s">
        <v>4989</v>
      </c>
      <c r="U2005" t="s">
        <v>5006</v>
      </c>
      <c r="V2005" t="s">
        <v>4991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4981</v>
      </c>
      <c r="B2006" t="s">
        <v>12971</v>
      </c>
      <c r="C2006">
        <v>124</v>
      </c>
      <c r="D2006">
        <v>131</v>
      </c>
      <c r="E2006">
        <v>911</v>
      </c>
      <c r="F2006">
        <v>232</v>
      </c>
      <c r="G2006" t="s">
        <v>12972</v>
      </c>
      <c r="H2006">
        <v>5000</v>
      </c>
      <c r="I2006">
        <v>85433</v>
      </c>
      <c r="J2006" t="s">
        <v>12973</v>
      </c>
      <c r="K2006" t="s">
        <v>6489</v>
      </c>
      <c r="L2006" t="s">
        <v>2023</v>
      </c>
      <c r="M2006">
        <v>69676</v>
      </c>
      <c r="N2006">
        <v>5954</v>
      </c>
      <c r="O2006" t="s">
        <v>12974</v>
      </c>
      <c r="P2006">
        <v>2</v>
      </c>
      <c r="Q2006" t="s">
        <v>12975</v>
      </c>
      <c r="R2006" t="s">
        <v>12976</v>
      </c>
      <c r="S2006">
        <v>131</v>
      </c>
      <c r="T2006" t="s">
        <v>4989</v>
      </c>
      <c r="U2006" t="s">
        <v>10683</v>
      </c>
      <c r="V2006" t="s">
        <v>5452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4981</v>
      </c>
      <c r="B2007" t="s">
        <v>12977</v>
      </c>
      <c r="C2007">
        <v>280</v>
      </c>
      <c r="D2007">
        <v>122</v>
      </c>
      <c r="E2007">
        <v>0</v>
      </c>
      <c r="F2007">
        <v>407</v>
      </c>
      <c r="G2007" t="s">
        <v>9703</v>
      </c>
      <c r="H2007">
        <v>12000</v>
      </c>
      <c r="I2007">
        <v>1697956</v>
      </c>
      <c r="J2007" t="s">
        <v>6561</v>
      </c>
      <c r="K2007" t="s">
        <v>5553</v>
      </c>
      <c r="L2007" t="s">
        <v>2024</v>
      </c>
      <c r="M2007">
        <v>64944</v>
      </c>
      <c r="N2007">
        <v>13809</v>
      </c>
      <c r="O2007" t="s">
        <v>12978</v>
      </c>
      <c r="P2007">
        <v>2</v>
      </c>
      <c r="Q2007" t="s">
        <v>12979</v>
      </c>
      <c r="R2007" t="s">
        <v>12980</v>
      </c>
      <c r="S2007">
        <v>212</v>
      </c>
      <c r="T2007" t="s">
        <v>4989</v>
      </c>
      <c r="U2007" t="s">
        <v>4990</v>
      </c>
      <c r="V2007" t="s">
        <v>5452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4981</v>
      </c>
      <c r="B2008" t="s">
        <v>12981</v>
      </c>
      <c r="C2008">
        <v>56</v>
      </c>
      <c r="D2008">
        <v>88</v>
      </c>
      <c r="E2008">
        <v>4</v>
      </c>
      <c r="F2008">
        <v>602</v>
      </c>
      <c r="G2008" t="s">
        <v>9586</v>
      </c>
      <c r="H2008">
        <v>783</v>
      </c>
      <c r="J2008" t="s">
        <v>7291</v>
      </c>
      <c r="K2008" t="s">
        <v>5774</v>
      </c>
      <c r="L2008" t="s">
        <v>2025</v>
      </c>
      <c r="M2008">
        <v>5385</v>
      </c>
      <c r="N2008">
        <v>3874</v>
      </c>
      <c r="O2008" t="s">
        <v>6057</v>
      </c>
      <c r="P2008">
        <v>2</v>
      </c>
      <c r="Q2008" t="s">
        <v>12982</v>
      </c>
      <c r="R2008" t="s">
        <v>12983</v>
      </c>
      <c r="S2008">
        <v>22</v>
      </c>
      <c r="T2008" t="s">
        <v>4989</v>
      </c>
      <c r="U2008" t="s">
        <v>6174</v>
      </c>
      <c r="V2008" t="s">
        <v>5039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4981</v>
      </c>
      <c r="B2009" t="s">
        <v>12680</v>
      </c>
      <c r="C2009">
        <v>118</v>
      </c>
      <c r="D2009">
        <v>134</v>
      </c>
      <c r="E2009">
        <v>0</v>
      </c>
      <c r="F2009">
        <v>92</v>
      </c>
      <c r="G2009" t="s">
        <v>12984</v>
      </c>
      <c r="H2009">
        <v>541</v>
      </c>
      <c r="I2009">
        <v>183662</v>
      </c>
      <c r="J2009" t="s">
        <v>7045</v>
      </c>
      <c r="K2009" t="s">
        <v>10529</v>
      </c>
      <c r="L2009" t="s">
        <v>2026</v>
      </c>
      <c r="M2009">
        <v>18395</v>
      </c>
      <c r="N2009">
        <v>890</v>
      </c>
      <c r="O2009" t="s">
        <v>12985</v>
      </c>
      <c r="P2009">
        <v>6</v>
      </c>
      <c r="Q2009" t="s">
        <v>12986</v>
      </c>
      <c r="R2009" t="s">
        <v>12987</v>
      </c>
      <c r="S2009">
        <v>48</v>
      </c>
      <c r="T2009" t="s">
        <v>6173</v>
      </c>
      <c r="U2009" t="s">
        <v>6174</v>
      </c>
      <c r="V2009" t="s">
        <v>8895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4981</v>
      </c>
      <c r="B2010" t="s">
        <v>8052</v>
      </c>
      <c r="C2010">
        <v>49</v>
      </c>
      <c r="D2010">
        <v>117</v>
      </c>
      <c r="E2010">
        <v>138</v>
      </c>
      <c r="F2010">
        <v>416</v>
      </c>
      <c r="G2010" t="s">
        <v>5376</v>
      </c>
      <c r="H2010">
        <v>908</v>
      </c>
      <c r="I2010">
        <v>134904</v>
      </c>
      <c r="J2010" t="s">
        <v>8615</v>
      </c>
      <c r="K2010" t="s">
        <v>12988</v>
      </c>
      <c r="L2010" t="s">
        <v>2027</v>
      </c>
      <c r="M2010">
        <v>2395</v>
      </c>
      <c r="N2010">
        <v>3204</v>
      </c>
      <c r="O2010" t="s">
        <v>12989</v>
      </c>
      <c r="P2010">
        <v>9</v>
      </c>
      <c r="Q2010" t="s">
        <v>12990</v>
      </c>
      <c r="R2010" t="s">
        <v>12991</v>
      </c>
      <c r="S2010">
        <v>17</v>
      </c>
      <c r="T2010" t="s">
        <v>4989</v>
      </c>
      <c r="U2010" t="s">
        <v>4990</v>
      </c>
      <c r="V2010" t="s">
        <v>5452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4981</v>
      </c>
      <c r="B2011" t="s">
        <v>12992</v>
      </c>
      <c r="C2011">
        <v>4</v>
      </c>
      <c r="D2011">
        <v>80</v>
      </c>
      <c r="E2011">
        <v>0</v>
      </c>
      <c r="F2011">
        <v>0</v>
      </c>
      <c r="G2011" t="s">
        <v>12993</v>
      </c>
      <c r="H2011">
        <v>44</v>
      </c>
      <c r="J2011" t="s">
        <v>7633</v>
      </c>
      <c r="K2011" t="s">
        <v>12994</v>
      </c>
      <c r="L2011" t="s">
        <v>2028</v>
      </c>
      <c r="M2011">
        <v>753</v>
      </c>
      <c r="N2011">
        <v>53</v>
      </c>
      <c r="O2011" t="s">
        <v>12992</v>
      </c>
      <c r="P2011">
        <v>0</v>
      </c>
      <c r="Q2011" t="s">
        <v>12995</v>
      </c>
      <c r="R2011" t="s">
        <v>12996</v>
      </c>
      <c r="S2011">
        <v>24</v>
      </c>
      <c r="T2011" t="s">
        <v>4989</v>
      </c>
      <c r="U2011" t="s">
        <v>6174</v>
      </c>
      <c r="V2011" t="s">
        <v>5193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4981</v>
      </c>
      <c r="B2012" t="s">
        <v>12997</v>
      </c>
      <c r="C2012">
        <v>16</v>
      </c>
      <c r="D2012">
        <v>85</v>
      </c>
      <c r="E2012">
        <v>0</v>
      </c>
      <c r="F2012">
        <v>7</v>
      </c>
      <c r="G2012" t="s">
        <v>12998</v>
      </c>
      <c r="H2012">
        <v>21</v>
      </c>
      <c r="J2012" t="s">
        <v>5356</v>
      </c>
      <c r="K2012" t="s">
        <v>11981</v>
      </c>
      <c r="L2012" t="s">
        <v>2029</v>
      </c>
      <c r="M2012">
        <v>891</v>
      </c>
      <c r="N2012">
        <v>48</v>
      </c>
      <c r="O2012" t="s">
        <v>12999</v>
      </c>
      <c r="P2012">
        <v>0</v>
      </c>
      <c r="Q2012" t="s">
        <v>13000</v>
      </c>
      <c r="R2012" t="s">
        <v>13001</v>
      </c>
      <c r="S2012">
        <v>8</v>
      </c>
      <c r="T2012" t="s">
        <v>9535</v>
      </c>
      <c r="U2012" t="s">
        <v>10746</v>
      </c>
      <c r="V2012" t="s">
        <v>5193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4981</v>
      </c>
      <c r="B2013" t="s">
        <v>5117</v>
      </c>
      <c r="C2013">
        <v>336</v>
      </c>
      <c r="D2013">
        <v>138</v>
      </c>
      <c r="E2013">
        <v>0</v>
      </c>
      <c r="F2013">
        <v>1000</v>
      </c>
      <c r="G2013" t="s">
        <v>5246</v>
      </c>
      <c r="H2013">
        <v>13000</v>
      </c>
      <c r="I2013">
        <v>16969390</v>
      </c>
      <c r="J2013" t="s">
        <v>6716</v>
      </c>
      <c r="K2013" t="s">
        <v>5345</v>
      </c>
      <c r="L2013" t="s">
        <v>2030</v>
      </c>
      <c r="M2013">
        <v>80861</v>
      </c>
      <c r="N2013">
        <v>27797</v>
      </c>
      <c r="O2013" t="s">
        <v>6729</v>
      </c>
      <c r="P2013">
        <v>4</v>
      </c>
      <c r="Q2013" t="s">
        <v>13002</v>
      </c>
      <c r="R2013" t="s">
        <v>13003</v>
      </c>
      <c r="S2013">
        <v>431</v>
      </c>
      <c r="T2013" t="s">
        <v>4989</v>
      </c>
      <c r="U2013" t="s">
        <v>4990</v>
      </c>
      <c r="V2013" t="s">
        <v>5452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4981</v>
      </c>
      <c r="B2014" t="s">
        <v>13004</v>
      </c>
      <c r="C2014">
        <v>91</v>
      </c>
      <c r="D2014">
        <v>121</v>
      </c>
      <c r="E2014">
        <v>9</v>
      </c>
      <c r="F2014">
        <v>520</v>
      </c>
      <c r="G2014" t="s">
        <v>5969</v>
      </c>
      <c r="H2014">
        <v>1000</v>
      </c>
      <c r="J2014" t="s">
        <v>13005</v>
      </c>
      <c r="K2014" t="s">
        <v>5537</v>
      </c>
      <c r="L2014" t="s">
        <v>2031</v>
      </c>
      <c r="M2014">
        <v>34338</v>
      </c>
      <c r="N2014">
        <v>3287</v>
      </c>
      <c r="O2014" t="s">
        <v>6611</v>
      </c>
      <c r="P2014">
        <v>2</v>
      </c>
      <c r="Q2014" t="s">
        <v>13006</v>
      </c>
      <c r="R2014" t="s">
        <v>13007</v>
      </c>
      <c r="S2014">
        <v>103</v>
      </c>
      <c r="T2014" t="s">
        <v>4989</v>
      </c>
      <c r="U2014" t="s">
        <v>5006</v>
      </c>
      <c r="V2014" t="s">
        <v>5452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4981</v>
      </c>
      <c r="B2015" t="s">
        <v>13008</v>
      </c>
      <c r="C2015">
        <v>16</v>
      </c>
      <c r="D2015">
        <v>134</v>
      </c>
      <c r="E2015">
        <v>27</v>
      </c>
      <c r="F2015">
        <v>87</v>
      </c>
      <c r="G2015" t="s">
        <v>13009</v>
      </c>
      <c r="H2015">
        <v>279</v>
      </c>
      <c r="J2015" t="s">
        <v>5811</v>
      </c>
      <c r="K2015" t="s">
        <v>9664</v>
      </c>
      <c r="L2015" t="s">
        <v>2032</v>
      </c>
      <c r="M2015">
        <v>5911</v>
      </c>
      <c r="N2015">
        <v>705</v>
      </c>
      <c r="O2015" t="s">
        <v>13010</v>
      </c>
      <c r="P2015">
        <v>2</v>
      </c>
      <c r="Q2015" t="s">
        <v>13011</v>
      </c>
      <c r="R2015" t="s">
        <v>13012</v>
      </c>
      <c r="S2015">
        <v>76</v>
      </c>
      <c r="T2015" t="s">
        <v>4989</v>
      </c>
      <c r="U2015" t="s">
        <v>10683</v>
      </c>
      <c r="V2015" t="s">
        <v>5193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4981</v>
      </c>
      <c r="B2016" t="s">
        <v>13013</v>
      </c>
      <c r="C2016">
        <v>65</v>
      </c>
      <c r="D2016">
        <v>100</v>
      </c>
      <c r="E2016">
        <v>3</v>
      </c>
      <c r="F2016">
        <v>55</v>
      </c>
      <c r="G2016" t="s">
        <v>9789</v>
      </c>
      <c r="H2016">
        <v>79</v>
      </c>
      <c r="I2016">
        <v>129115</v>
      </c>
      <c r="J2016" t="s">
        <v>5613</v>
      </c>
      <c r="K2016" t="s">
        <v>13014</v>
      </c>
      <c r="L2016" t="s">
        <v>2033</v>
      </c>
      <c r="M2016">
        <v>5900</v>
      </c>
      <c r="N2016">
        <v>285</v>
      </c>
      <c r="O2016" t="s">
        <v>13015</v>
      </c>
      <c r="P2016">
        <v>2</v>
      </c>
      <c r="Q2016" t="s">
        <v>13016</v>
      </c>
      <c r="R2016" t="s">
        <v>13017</v>
      </c>
      <c r="S2016">
        <v>26</v>
      </c>
      <c r="T2016" t="s">
        <v>10801</v>
      </c>
      <c r="U2016" t="s">
        <v>5708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12434</v>
      </c>
      <c r="C2017">
        <v>7</v>
      </c>
      <c r="D2017">
        <v>100</v>
      </c>
      <c r="E2017">
        <v>535</v>
      </c>
      <c r="F2017">
        <v>399</v>
      </c>
      <c r="G2017" t="s">
        <v>12434</v>
      </c>
      <c r="H2017">
        <v>668</v>
      </c>
      <c r="J2017" t="s">
        <v>5009</v>
      </c>
      <c r="K2017" t="s">
        <v>9836</v>
      </c>
      <c r="L2017" t="s">
        <v>2034</v>
      </c>
      <c r="M2017">
        <v>1084</v>
      </c>
      <c r="N2017">
        <v>2204</v>
      </c>
      <c r="O2017" t="s">
        <v>9433</v>
      </c>
      <c r="P2017">
        <v>0</v>
      </c>
      <c r="Q2017" t="s">
        <v>13018</v>
      </c>
      <c r="R2017" t="s">
        <v>13019</v>
      </c>
      <c r="S2017">
        <v>11</v>
      </c>
      <c r="T2017" t="s">
        <v>4989</v>
      </c>
      <c r="U2017" t="s">
        <v>4990</v>
      </c>
      <c r="V2017" t="s">
        <v>4991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4981</v>
      </c>
      <c r="B2018" t="s">
        <v>9540</v>
      </c>
      <c r="C2018">
        <v>51</v>
      </c>
      <c r="D2018">
        <v>119</v>
      </c>
      <c r="E2018">
        <v>350</v>
      </c>
      <c r="F2018">
        <v>418</v>
      </c>
      <c r="G2018" t="s">
        <v>5248</v>
      </c>
      <c r="H2018">
        <v>18000</v>
      </c>
      <c r="I2018">
        <v>34700000</v>
      </c>
      <c r="J2018" t="s">
        <v>5140</v>
      </c>
      <c r="K2018" t="s">
        <v>5455</v>
      </c>
      <c r="L2018" t="s">
        <v>2035</v>
      </c>
      <c r="M2018">
        <v>52846</v>
      </c>
      <c r="N2018">
        <v>35501</v>
      </c>
      <c r="O2018" t="s">
        <v>9564</v>
      </c>
      <c r="P2018">
        <v>2</v>
      </c>
      <c r="Q2018" t="s">
        <v>13020</v>
      </c>
      <c r="R2018" t="s">
        <v>13021</v>
      </c>
      <c r="S2018">
        <v>143</v>
      </c>
      <c r="T2018" t="s">
        <v>4989</v>
      </c>
      <c r="U2018" t="s">
        <v>4990</v>
      </c>
      <c r="V2018" t="s">
        <v>5452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4981</v>
      </c>
      <c r="B2019" t="s">
        <v>8535</v>
      </c>
      <c r="C2019">
        <v>252</v>
      </c>
      <c r="D2019">
        <v>137</v>
      </c>
      <c r="E2019">
        <v>179</v>
      </c>
      <c r="F2019">
        <v>4000</v>
      </c>
      <c r="G2019" t="s">
        <v>7285</v>
      </c>
      <c r="H2019">
        <v>17000</v>
      </c>
      <c r="I2019">
        <v>717753</v>
      </c>
      <c r="J2019" t="s">
        <v>10644</v>
      </c>
      <c r="K2019" t="s">
        <v>5428</v>
      </c>
      <c r="L2019" t="s">
        <v>2036</v>
      </c>
      <c r="M2019">
        <v>33107</v>
      </c>
      <c r="N2019">
        <v>33747</v>
      </c>
      <c r="O2019" t="s">
        <v>5029</v>
      </c>
      <c r="P2019">
        <v>4</v>
      </c>
      <c r="Q2019" t="s">
        <v>13022</v>
      </c>
      <c r="R2019" t="s">
        <v>13023</v>
      </c>
      <c r="S2019">
        <v>128</v>
      </c>
      <c r="T2019" t="s">
        <v>4989</v>
      </c>
      <c r="U2019" t="s">
        <v>6174</v>
      </c>
      <c r="V2019" t="s">
        <v>5452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4981</v>
      </c>
      <c r="B2020" t="s">
        <v>5820</v>
      </c>
      <c r="C2020">
        <v>106</v>
      </c>
      <c r="D2020">
        <v>119</v>
      </c>
      <c r="E2020">
        <v>12000</v>
      </c>
      <c r="F2020">
        <v>643</v>
      </c>
      <c r="G2020" t="s">
        <v>10832</v>
      </c>
      <c r="H2020">
        <v>12000</v>
      </c>
      <c r="I2020">
        <v>109713132</v>
      </c>
      <c r="J2020" t="s">
        <v>6511</v>
      </c>
      <c r="K2020" t="s">
        <v>5820</v>
      </c>
      <c r="L2020" t="s">
        <v>2037</v>
      </c>
      <c r="M2020">
        <v>61621</v>
      </c>
      <c r="N2020">
        <v>15449</v>
      </c>
      <c r="O2020" t="s">
        <v>10833</v>
      </c>
      <c r="P2020">
        <v>5</v>
      </c>
      <c r="Q2020" t="s">
        <v>13024</v>
      </c>
      <c r="R2020" t="s">
        <v>13025</v>
      </c>
      <c r="S2020">
        <v>219</v>
      </c>
      <c r="T2020" t="s">
        <v>4989</v>
      </c>
      <c r="U2020" t="s">
        <v>4990</v>
      </c>
      <c r="V2020" t="s">
        <v>5039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4981</v>
      </c>
      <c r="B2021" t="s">
        <v>6436</v>
      </c>
      <c r="C2021">
        <v>285</v>
      </c>
      <c r="D2021">
        <v>139</v>
      </c>
      <c r="E2021">
        <v>13000</v>
      </c>
      <c r="F2021">
        <v>461</v>
      </c>
      <c r="G2021" t="s">
        <v>6536</v>
      </c>
      <c r="H2021">
        <v>13000</v>
      </c>
      <c r="I2021">
        <v>70269171</v>
      </c>
      <c r="J2021" t="s">
        <v>8065</v>
      </c>
      <c r="K2021" t="s">
        <v>6436</v>
      </c>
      <c r="L2021" t="s">
        <v>2038</v>
      </c>
      <c r="M2021">
        <v>162130</v>
      </c>
      <c r="N2021">
        <v>15111</v>
      </c>
      <c r="O2021" t="s">
        <v>7058</v>
      </c>
      <c r="P2021">
        <v>0</v>
      </c>
      <c r="Q2021" t="s">
        <v>13026</v>
      </c>
      <c r="R2021" t="s">
        <v>13027</v>
      </c>
      <c r="S2021">
        <v>962</v>
      </c>
      <c r="T2021" t="s">
        <v>4989</v>
      </c>
      <c r="U2021" t="s">
        <v>4990</v>
      </c>
      <c r="V2021" t="s">
        <v>5039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4981</v>
      </c>
      <c r="B2022" t="s">
        <v>6518</v>
      </c>
      <c r="C2022">
        <v>163</v>
      </c>
      <c r="D2022">
        <v>114</v>
      </c>
      <c r="E2022">
        <v>19</v>
      </c>
      <c r="F2022">
        <v>848</v>
      </c>
      <c r="G2022" t="s">
        <v>5696</v>
      </c>
      <c r="H2022">
        <v>1000</v>
      </c>
      <c r="I2022">
        <v>28772222</v>
      </c>
      <c r="J2022" t="s">
        <v>6519</v>
      </c>
      <c r="K2022" t="s">
        <v>5288</v>
      </c>
      <c r="L2022" t="s">
        <v>351</v>
      </c>
      <c r="M2022">
        <v>33958</v>
      </c>
      <c r="N2022">
        <v>3962</v>
      </c>
      <c r="O2022" t="s">
        <v>5355</v>
      </c>
      <c r="P2022">
        <v>1</v>
      </c>
      <c r="Q2022" t="s">
        <v>6520</v>
      </c>
      <c r="R2022" t="s">
        <v>6521</v>
      </c>
      <c r="S2022">
        <v>163</v>
      </c>
      <c r="T2022" t="s">
        <v>4989</v>
      </c>
      <c r="U2022" t="s">
        <v>4990</v>
      </c>
      <c r="V2022" t="s">
        <v>4991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4981</v>
      </c>
      <c r="B2023" t="s">
        <v>10065</v>
      </c>
      <c r="C2023">
        <v>195</v>
      </c>
      <c r="D2023">
        <v>120</v>
      </c>
      <c r="E2023">
        <v>0</v>
      </c>
      <c r="F2023">
        <v>221</v>
      </c>
      <c r="G2023" t="s">
        <v>5633</v>
      </c>
      <c r="H2023">
        <v>865</v>
      </c>
      <c r="I2023">
        <v>101334374</v>
      </c>
      <c r="J2023" t="s">
        <v>9107</v>
      </c>
      <c r="K2023" t="s">
        <v>9794</v>
      </c>
      <c r="L2023" t="s">
        <v>2039</v>
      </c>
      <c r="M2023">
        <v>124941</v>
      </c>
      <c r="N2023">
        <v>2321</v>
      </c>
      <c r="O2023" t="s">
        <v>13028</v>
      </c>
      <c r="P2023">
        <v>5</v>
      </c>
      <c r="Q2023" t="s">
        <v>13029</v>
      </c>
      <c r="R2023" t="s">
        <v>13030</v>
      </c>
      <c r="S2023">
        <v>488</v>
      </c>
      <c r="T2023" t="s">
        <v>4989</v>
      </c>
      <c r="U2023" t="s">
        <v>4990</v>
      </c>
      <c r="V2023" t="s">
        <v>5452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4981</v>
      </c>
      <c r="B2024" t="s">
        <v>11833</v>
      </c>
      <c r="C2024">
        <v>123</v>
      </c>
      <c r="D2024">
        <v>98</v>
      </c>
      <c r="E2024">
        <v>149</v>
      </c>
      <c r="F2024">
        <v>439</v>
      </c>
      <c r="G2024" t="s">
        <v>6177</v>
      </c>
      <c r="H2024">
        <v>20000</v>
      </c>
      <c r="I2024">
        <v>1512815</v>
      </c>
      <c r="J2024" t="s">
        <v>13031</v>
      </c>
      <c r="K2024" t="s">
        <v>5666</v>
      </c>
      <c r="L2024" t="s">
        <v>2040</v>
      </c>
      <c r="M2024">
        <v>8885</v>
      </c>
      <c r="N2024">
        <v>21414</v>
      </c>
      <c r="O2024" t="s">
        <v>12358</v>
      </c>
      <c r="P2024">
        <v>0</v>
      </c>
      <c r="Q2024" t="s">
        <v>13032</v>
      </c>
      <c r="R2024" t="s">
        <v>13033</v>
      </c>
      <c r="S2024">
        <v>56</v>
      </c>
      <c r="T2024" t="s">
        <v>4989</v>
      </c>
      <c r="U2024" t="s">
        <v>4990</v>
      </c>
      <c r="V2024" t="s">
        <v>5452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4981</v>
      </c>
      <c r="B2025" t="s">
        <v>6081</v>
      </c>
      <c r="C2025">
        <v>52</v>
      </c>
      <c r="D2025">
        <v>106</v>
      </c>
      <c r="E2025">
        <v>167</v>
      </c>
      <c r="F2025">
        <v>676</v>
      </c>
      <c r="G2025" t="s">
        <v>9585</v>
      </c>
      <c r="H2025">
        <v>966</v>
      </c>
      <c r="I2025">
        <v>65182182</v>
      </c>
      <c r="J2025" t="s">
        <v>6351</v>
      </c>
      <c r="K2025" t="s">
        <v>8148</v>
      </c>
      <c r="L2025" t="s">
        <v>2041</v>
      </c>
      <c r="M2025">
        <v>15310</v>
      </c>
      <c r="N2025">
        <v>4830</v>
      </c>
      <c r="O2025" t="s">
        <v>8880</v>
      </c>
      <c r="P2025">
        <v>8</v>
      </c>
      <c r="Q2025" t="s">
        <v>13034</v>
      </c>
      <c r="R2025" t="s">
        <v>13035</v>
      </c>
      <c r="S2025">
        <v>38</v>
      </c>
      <c r="T2025" t="s">
        <v>4989</v>
      </c>
      <c r="U2025" t="s">
        <v>4990</v>
      </c>
      <c r="V2025" t="s">
        <v>4991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4981</v>
      </c>
      <c r="B2026" t="s">
        <v>10581</v>
      </c>
      <c r="C2026">
        <v>129</v>
      </c>
      <c r="D2026">
        <v>98</v>
      </c>
      <c r="E2026">
        <v>36</v>
      </c>
      <c r="F2026">
        <v>900</v>
      </c>
      <c r="G2026" t="s">
        <v>10129</v>
      </c>
      <c r="H2026">
        <v>13000</v>
      </c>
      <c r="I2026">
        <v>57262492</v>
      </c>
      <c r="J2026" t="s">
        <v>5804</v>
      </c>
      <c r="K2026" t="s">
        <v>5778</v>
      </c>
      <c r="L2026" t="s">
        <v>2042</v>
      </c>
      <c r="M2026">
        <v>90374</v>
      </c>
      <c r="N2026">
        <v>17582</v>
      </c>
      <c r="O2026" t="s">
        <v>10864</v>
      </c>
      <c r="P2026">
        <v>4</v>
      </c>
      <c r="Q2026" t="s">
        <v>13036</v>
      </c>
      <c r="R2026" t="s">
        <v>13037</v>
      </c>
      <c r="S2026">
        <v>318</v>
      </c>
      <c r="T2026" t="s">
        <v>4989</v>
      </c>
      <c r="U2026" t="s">
        <v>4990</v>
      </c>
      <c r="V2026" t="s">
        <v>5452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4981</v>
      </c>
      <c r="B2027" t="s">
        <v>13038</v>
      </c>
      <c r="C2027">
        <v>60</v>
      </c>
      <c r="D2027">
        <v>107</v>
      </c>
      <c r="E2027">
        <v>71</v>
      </c>
      <c r="F2027">
        <v>304</v>
      </c>
      <c r="G2027" t="s">
        <v>8653</v>
      </c>
      <c r="H2027">
        <v>967</v>
      </c>
      <c r="I2027">
        <v>80000000</v>
      </c>
      <c r="J2027" t="s">
        <v>11269</v>
      </c>
      <c r="K2027" t="s">
        <v>8384</v>
      </c>
      <c r="L2027" t="s">
        <v>2043</v>
      </c>
      <c r="M2027">
        <v>51459</v>
      </c>
      <c r="N2027">
        <v>1962</v>
      </c>
      <c r="O2027" t="s">
        <v>13039</v>
      </c>
      <c r="P2027">
        <v>0</v>
      </c>
      <c r="Q2027" t="s">
        <v>13040</v>
      </c>
      <c r="R2027" t="s">
        <v>13041</v>
      </c>
      <c r="S2027">
        <v>113</v>
      </c>
      <c r="T2027" t="s">
        <v>4989</v>
      </c>
      <c r="U2027" t="s">
        <v>4990</v>
      </c>
      <c r="V2027" t="s">
        <v>5039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4981</v>
      </c>
      <c r="B2028" t="s">
        <v>7056</v>
      </c>
      <c r="C2028">
        <v>123</v>
      </c>
      <c r="D2028">
        <v>88</v>
      </c>
      <c r="E2028">
        <v>480</v>
      </c>
      <c r="F2028">
        <v>497</v>
      </c>
      <c r="G2028" t="s">
        <v>13042</v>
      </c>
      <c r="H2028">
        <v>8000</v>
      </c>
      <c r="I2028">
        <v>74608545</v>
      </c>
      <c r="J2028" t="s">
        <v>22</v>
      </c>
      <c r="K2028" t="s">
        <v>6000</v>
      </c>
      <c r="L2028" t="s">
        <v>2044</v>
      </c>
      <c r="M2028">
        <v>185258</v>
      </c>
      <c r="N2028">
        <v>10325</v>
      </c>
      <c r="O2028" t="s">
        <v>8217</v>
      </c>
      <c r="P2028">
        <v>4</v>
      </c>
      <c r="Q2028" t="s">
        <v>13043</v>
      </c>
      <c r="R2028" t="s">
        <v>13044</v>
      </c>
      <c r="S2028">
        <v>404</v>
      </c>
      <c r="T2028" t="s">
        <v>4989</v>
      </c>
      <c r="U2028" t="s">
        <v>4990</v>
      </c>
      <c r="V2028" t="s">
        <v>5452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4981</v>
      </c>
      <c r="B2029" t="s">
        <v>7258</v>
      </c>
      <c r="C2029">
        <v>84</v>
      </c>
      <c r="D2029">
        <v>137</v>
      </c>
      <c r="E2029">
        <v>0</v>
      </c>
      <c r="F2029">
        <v>161</v>
      </c>
      <c r="G2029" t="s">
        <v>7743</v>
      </c>
      <c r="H2029">
        <v>12000</v>
      </c>
      <c r="I2029">
        <v>41895491</v>
      </c>
      <c r="J2029" t="s">
        <v>11319</v>
      </c>
      <c r="K2029" t="s">
        <v>5213</v>
      </c>
      <c r="L2029" t="s">
        <v>2045</v>
      </c>
      <c r="M2029">
        <v>63274</v>
      </c>
      <c r="N2029">
        <v>12947</v>
      </c>
      <c r="O2029" t="s">
        <v>13045</v>
      </c>
      <c r="P2029">
        <v>1</v>
      </c>
      <c r="Q2029" t="s">
        <v>13046</v>
      </c>
      <c r="R2029" t="s">
        <v>13047</v>
      </c>
      <c r="S2029">
        <v>170</v>
      </c>
      <c r="T2029" t="s">
        <v>4989</v>
      </c>
      <c r="U2029" t="s">
        <v>4990</v>
      </c>
      <c r="V2029" t="s">
        <v>5452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4981</v>
      </c>
      <c r="B2030" t="s">
        <v>11286</v>
      </c>
      <c r="C2030">
        <v>125</v>
      </c>
      <c r="D2030">
        <v>100</v>
      </c>
      <c r="E2030">
        <v>41</v>
      </c>
      <c r="F2030">
        <v>970</v>
      </c>
      <c r="G2030" t="s">
        <v>6235</v>
      </c>
      <c r="H2030">
        <v>45000</v>
      </c>
      <c r="I2030">
        <v>39989008</v>
      </c>
      <c r="J2030" t="s">
        <v>9107</v>
      </c>
      <c r="K2030" t="s">
        <v>9290</v>
      </c>
      <c r="L2030" t="s">
        <v>2046</v>
      </c>
      <c r="M2030">
        <v>55398</v>
      </c>
      <c r="N2030">
        <v>49847</v>
      </c>
      <c r="O2030" t="s">
        <v>8095</v>
      </c>
      <c r="P2030">
        <v>2</v>
      </c>
      <c r="Q2030" t="s">
        <v>13048</v>
      </c>
      <c r="R2030" t="s">
        <v>13049</v>
      </c>
      <c r="S2030">
        <v>418</v>
      </c>
      <c r="T2030" t="s">
        <v>4989</v>
      </c>
      <c r="U2030" t="s">
        <v>4990</v>
      </c>
      <c r="V2030" t="s">
        <v>5452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4981</v>
      </c>
      <c r="B2031" t="s">
        <v>9036</v>
      </c>
      <c r="C2031">
        <v>106</v>
      </c>
      <c r="D2031">
        <v>115</v>
      </c>
      <c r="E2031">
        <v>597</v>
      </c>
      <c r="F2031">
        <v>597</v>
      </c>
      <c r="G2031" t="s">
        <v>7832</v>
      </c>
      <c r="H2031">
        <v>893</v>
      </c>
      <c r="I2031">
        <v>32662299</v>
      </c>
      <c r="J2031" t="s">
        <v>6134</v>
      </c>
      <c r="K2031" t="s">
        <v>7822</v>
      </c>
      <c r="L2031" t="s">
        <v>2047</v>
      </c>
      <c r="M2031">
        <v>16469</v>
      </c>
      <c r="N2031">
        <v>3946</v>
      </c>
      <c r="O2031" t="s">
        <v>9036</v>
      </c>
      <c r="P2031">
        <v>1</v>
      </c>
      <c r="Q2031" t="s">
        <v>13050</v>
      </c>
      <c r="R2031" t="s">
        <v>13051</v>
      </c>
      <c r="S2031">
        <v>275</v>
      </c>
      <c r="T2031" t="s">
        <v>4989</v>
      </c>
      <c r="U2031" t="s">
        <v>4990</v>
      </c>
      <c r="V2031" t="s">
        <v>5039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4981</v>
      </c>
      <c r="B2032" t="s">
        <v>10718</v>
      </c>
      <c r="C2032">
        <v>247</v>
      </c>
      <c r="D2032">
        <v>101</v>
      </c>
      <c r="E2032">
        <v>0</v>
      </c>
      <c r="F2032">
        <v>92</v>
      </c>
      <c r="G2032" t="s">
        <v>13052</v>
      </c>
      <c r="H2032">
        <v>218</v>
      </c>
      <c r="I2032">
        <v>31452765</v>
      </c>
      <c r="J2032" t="s">
        <v>6351</v>
      </c>
      <c r="K2032" t="s">
        <v>12351</v>
      </c>
      <c r="L2032" t="s">
        <v>2048</v>
      </c>
      <c r="M2032">
        <v>149835</v>
      </c>
      <c r="N2032">
        <v>638</v>
      </c>
      <c r="O2032" t="s">
        <v>13053</v>
      </c>
      <c r="P2032">
        <v>7</v>
      </c>
      <c r="Q2032" t="s">
        <v>13054</v>
      </c>
      <c r="R2032" t="s">
        <v>13055</v>
      </c>
      <c r="S2032">
        <v>243</v>
      </c>
      <c r="T2032" t="s">
        <v>4989</v>
      </c>
      <c r="U2032" t="s">
        <v>4990</v>
      </c>
      <c r="V2032" t="s">
        <v>5452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4981</v>
      </c>
      <c r="B2033" t="s">
        <v>13056</v>
      </c>
      <c r="C2033">
        <v>156</v>
      </c>
      <c r="D2033">
        <v>110</v>
      </c>
      <c r="E2033">
        <v>119</v>
      </c>
      <c r="F2033">
        <v>265</v>
      </c>
      <c r="G2033" t="s">
        <v>9394</v>
      </c>
      <c r="H2033">
        <v>11000</v>
      </c>
      <c r="I2033">
        <v>25167270</v>
      </c>
      <c r="J2033" t="s">
        <v>12329</v>
      </c>
      <c r="K2033" t="s">
        <v>5351</v>
      </c>
      <c r="L2033" t="s">
        <v>2049</v>
      </c>
      <c r="M2033">
        <v>30119</v>
      </c>
      <c r="N2033">
        <v>12254</v>
      </c>
      <c r="O2033" t="s">
        <v>13057</v>
      </c>
      <c r="P2033">
        <v>4</v>
      </c>
      <c r="Q2033" t="s">
        <v>13058</v>
      </c>
      <c r="R2033" t="s">
        <v>13059</v>
      </c>
      <c r="S2033">
        <v>263</v>
      </c>
      <c r="T2033" t="s">
        <v>4989</v>
      </c>
      <c r="U2033" t="s">
        <v>5605</v>
      </c>
      <c r="V2033" t="s">
        <v>5452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4981</v>
      </c>
      <c r="B2034" t="s">
        <v>6195</v>
      </c>
      <c r="C2034">
        <v>271</v>
      </c>
      <c r="D2034">
        <v>94</v>
      </c>
      <c r="E2034">
        <v>293</v>
      </c>
      <c r="F2034">
        <v>939</v>
      </c>
      <c r="G2034" t="s">
        <v>5213</v>
      </c>
      <c r="H2034">
        <v>18000</v>
      </c>
      <c r="I2034">
        <v>32416109</v>
      </c>
      <c r="J2034" t="s">
        <v>9972</v>
      </c>
      <c r="K2034" t="s">
        <v>5061</v>
      </c>
      <c r="L2034" t="s">
        <v>2050</v>
      </c>
      <c r="M2034">
        <v>109620</v>
      </c>
      <c r="N2034">
        <v>32474</v>
      </c>
      <c r="O2034" t="s">
        <v>5917</v>
      </c>
      <c r="P2034">
        <v>0</v>
      </c>
      <c r="Q2034" t="s">
        <v>13060</v>
      </c>
      <c r="R2034" t="s">
        <v>13061</v>
      </c>
      <c r="S2034">
        <v>268</v>
      </c>
      <c r="T2034" t="s">
        <v>4989</v>
      </c>
      <c r="U2034" t="s">
        <v>4990</v>
      </c>
      <c r="V2034" t="s">
        <v>5452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4981</v>
      </c>
      <c r="B2035" t="s">
        <v>13062</v>
      </c>
      <c r="C2035">
        <v>45</v>
      </c>
      <c r="D2035">
        <v>88</v>
      </c>
      <c r="E2035">
        <v>269</v>
      </c>
      <c r="F2035">
        <v>384</v>
      </c>
      <c r="G2035" t="s">
        <v>12626</v>
      </c>
      <c r="H2035">
        <v>1000</v>
      </c>
      <c r="I2035">
        <v>20218</v>
      </c>
      <c r="J2035" t="s">
        <v>5315</v>
      </c>
      <c r="K2035" t="s">
        <v>9827</v>
      </c>
      <c r="L2035" t="s">
        <v>2051</v>
      </c>
      <c r="M2035">
        <v>5431</v>
      </c>
      <c r="N2035">
        <v>2557</v>
      </c>
      <c r="O2035" t="s">
        <v>7781</v>
      </c>
      <c r="P2035">
        <v>2</v>
      </c>
      <c r="Q2035" t="s">
        <v>13063</v>
      </c>
      <c r="R2035" t="s">
        <v>13064</v>
      </c>
      <c r="S2035">
        <v>50</v>
      </c>
      <c r="T2035" t="s">
        <v>4989</v>
      </c>
      <c r="U2035" t="s">
        <v>4990</v>
      </c>
      <c r="V2035" t="s">
        <v>4991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4981</v>
      </c>
      <c r="B2036" t="s">
        <v>6139</v>
      </c>
      <c r="C2036">
        <v>133</v>
      </c>
      <c r="D2036">
        <v>127</v>
      </c>
      <c r="E2036">
        <v>446</v>
      </c>
      <c r="F2036">
        <v>898</v>
      </c>
      <c r="G2036" t="s">
        <v>9824</v>
      </c>
      <c r="H2036">
        <v>11000</v>
      </c>
      <c r="I2036">
        <v>28871190</v>
      </c>
      <c r="J2036" t="s">
        <v>6239</v>
      </c>
      <c r="K2036" t="s">
        <v>5435</v>
      </c>
      <c r="L2036" t="s">
        <v>2052</v>
      </c>
      <c r="M2036">
        <v>125421</v>
      </c>
      <c r="N2036">
        <v>13433</v>
      </c>
      <c r="O2036" t="s">
        <v>7050</v>
      </c>
      <c r="P2036">
        <v>0</v>
      </c>
      <c r="Q2036" t="s">
        <v>13065</v>
      </c>
      <c r="R2036" t="s">
        <v>13066</v>
      </c>
      <c r="S2036">
        <v>385</v>
      </c>
      <c r="T2036" t="s">
        <v>4989</v>
      </c>
      <c r="U2036" t="s">
        <v>4990</v>
      </c>
      <c r="V2036" t="s">
        <v>5452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4981</v>
      </c>
      <c r="B2037" t="s">
        <v>7509</v>
      </c>
      <c r="C2037">
        <v>84</v>
      </c>
      <c r="D2037">
        <v>95</v>
      </c>
      <c r="E2037">
        <v>126</v>
      </c>
      <c r="F2037">
        <v>886</v>
      </c>
      <c r="G2037" t="s">
        <v>7612</v>
      </c>
      <c r="H2037">
        <v>2000</v>
      </c>
      <c r="I2037">
        <v>16964743</v>
      </c>
      <c r="J2037" t="s">
        <v>6351</v>
      </c>
      <c r="K2037" t="s">
        <v>10192</v>
      </c>
      <c r="L2037" t="s">
        <v>2053</v>
      </c>
      <c r="M2037">
        <v>22844</v>
      </c>
      <c r="N2037">
        <v>4681</v>
      </c>
      <c r="O2037" t="s">
        <v>6108</v>
      </c>
      <c r="P2037">
        <v>1</v>
      </c>
      <c r="Q2037" t="s">
        <v>13067</v>
      </c>
      <c r="R2037" t="s">
        <v>13068</v>
      </c>
      <c r="S2037">
        <v>140</v>
      </c>
      <c r="T2037" t="s">
        <v>4989</v>
      </c>
      <c r="U2037" t="s">
        <v>4990</v>
      </c>
      <c r="V2037" t="s">
        <v>4991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4981</v>
      </c>
      <c r="B2038" t="s">
        <v>8164</v>
      </c>
      <c r="C2038">
        <v>70</v>
      </c>
      <c r="D2038">
        <v>87</v>
      </c>
      <c r="E2038">
        <v>25</v>
      </c>
      <c r="F2038">
        <v>611</v>
      </c>
      <c r="G2038" t="s">
        <v>6946</v>
      </c>
      <c r="H2038">
        <v>1000</v>
      </c>
      <c r="I2038">
        <v>16290976</v>
      </c>
      <c r="J2038" t="s">
        <v>13069</v>
      </c>
      <c r="K2038" t="s">
        <v>7698</v>
      </c>
      <c r="L2038" t="s">
        <v>2054</v>
      </c>
      <c r="M2038">
        <v>14637</v>
      </c>
      <c r="N2038">
        <v>3243</v>
      </c>
      <c r="O2038" t="s">
        <v>13070</v>
      </c>
      <c r="P2038">
        <v>0</v>
      </c>
      <c r="Q2038" t="s">
        <v>13071</v>
      </c>
      <c r="R2038" t="s">
        <v>13072</v>
      </c>
      <c r="S2038">
        <v>100</v>
      </c>
      <c r="T2038" t="s">
        <v>4989</v>
      </c>
      <c r="U2038" t="s">
        <v>4990</v>
      </c>
      <c r="V2038" t="s">
        <v>5193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4981</v>
      </c>
      <c r="B2039" t="s">
        <v>13073</v>
      </c>
      <c r="C2039">
        <v>32</v>
      </c>
      <c r="D2039">
        <v>118</v>
      </c>
      <c r="E2039">
        <v>0</v>
      </c>
      <c r="F2039">
        <v>227</v>
      </c>
      <c r="G2039" t="s">
        <v>13074</v>
      </c>
      <c r="H2039">
        <v>738</v>
      </c>
      <c r="I2039">
        <v>13000000</v>
      </c>
      <c r="J2039" t="s">
        <v>13075</v>
      </c>
      <c r="K2039" t="s">
        <v>13076</v>
      </c>
      <c r="L2039" t="s">
        <v>2055</v>
      </c>
      <c r="M2039">
        <v>10895</v>
      </c>
      <c r="N2039">
        <v>1458</v>
      </c>
      <c r="O2039" t="s">
        <v>13077</v>
      </c>
      <c r="P2039">
        <v>0</v>
      </c>
      <c r="Q2039" t="s">
        <v>13078</v>
      </c>
      <c r="R2039" t="s">
        <v>13079</v>
      </c>
      <c r="S2039">
        <v>150</v>
      </c>
      <c r="T2039" t="s">
        <v>4989</v>
      </c>
      <c r="U2039" t="s">
        <v>4990</v>
      </c>
      <c r="V2039" t="s">
        <v>5193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4981</v>
      </c>
      <c r="B2040" t="s">
        <v>8307</v>
      </c>
      <c r="C2040">
        <v>51</v>
      </c>
      <c r="D2040">
        <v>107</v>
      </c>
      <c r="E2040">
        <v>48</v>
      </c>
      <c r="F2040">
        <v>940</v>
      </c>
      <c r="G2040" t="s">
        <v>13080</v>
      </c>
      <c r="H2040">
        <v>1000</v>
      </c>
      <c r="I2040">
        <v>12372410</v>
      </c>
      <c r="J2040" t="s">
        <v>8161</v>
      </c>
      <c r="K2040" t="s">
        <v>5322</v>
      </c>
      <c r="L2040" t="s">
        <v>2056</v>
      </c>
      <c r="M2040">
        <v>11709</v>
      </c>
      <c r="N2040">
        <v>4971</v>
      </c>
      <c r="O2040" t="s">
        <v>7638</v>
      </c>
      <c r="P2040">
        <v>1</v>
      </c>
      <c r="Q2040" t="s">
        <v>13081</v>
      </c>
      <c r="R2040" t="s">
        <v>13082</v>
      </c>
      <c r="S2040">
        <v>101</v>
      </c>
      <c r="T2040" t="s">
        <v>4989</v>
      </c>
      <c r="U2040" t="s">
        <v>4990</v>
      </c>
      <c r="V2040" t="s">
        <v>4991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4981</v>
      </c>
      <c r="B2041" t="s">
        <v>7556</v>
      </c>
      <c r="C2041">
        <v>73</v>
      </c>
      <c r="D2041">
        <v>124</v>
      </c>
      <c r="E2041">
        <v>41</v>
      </c>
      <c r="F2041">
        <v>197</v>
      </c>
      <c r="G2041" t="s">
        <v>8111</v>
      </c>
      <c r="H2041">
        <v>512</v>
      </c>
      <c r="I2041">
        <v>8427204</v>
      </c>
      <c r="J2041" t="s">
        <v>10045</v>
      </c>
      <c r="K2041" t="s">
        <v>8601</v>
      </c>
      <c r="L2041" t="s">
        <v>2057</v>
      </c>
      <c r="M2041">
        <v>10100</v>
      </c>
      <c r="N2041">
        <v>1523</v>
      </c>
      <c r="O2041" t="s">
        <v>13083</v>
      </c>
      <c r="P2041">
        <v>0</v>
      </c>
      <c r="Q2041" t="s">
        <v>13084</v>
      </c>
      <c r="R2041" t="s">
        <v>13085</v>
      </c>
      <c r="S2041">
        <v>59</v>
      </c>
      <c r="T2041" t="s">
        <v>4989</v>
      </c>
      <c r="U2041" t="s">
        <v>4990</v>
      </c>
      <c r="V2041" t="s">
        <v>5452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4981</v>
      </c>
      <c r="B2042" t="s">
        <v>13086</v>
      </c>
      <c r="C2042">
        <v>169</v>
      </c>
      <c r="D2042">
        <v>89</v>
      </c>
      <c r="E2042">
        <v>41</v>
      </c>
      <c r="F2042">
        <v>847</v>
      </c>
      <c r="G2042" t="s">
        <v>10215</v>
      </c>
      <c r="H2042">
        <v>2000</v>
      </c>
      <c r="I2042">
        <v>9639242</v>
      </c>
      <c r="J2042" t="s">
        <v>6351</v>
      </c>
      <c r="K2042" t="s">
        <v>8551</v>
      </c>
      <c r="L2042" t="s">
        <v>2058</v>
      </c>
      <c r="M2042">
        <v>16437</v>
      </c>
      <c r="N2042">
        <v>5470</v>
      </c>
      <c r="O2042" t="s">
        <v>8627</v>
      </c>
      <c r="P2042">
        <v>0</v>
      </c>
      <c r="Q2042" t="s">
        <v>13087</v>
      </c>
      <c r="R2042" t="s">
        <v>13088</v>
      </c>
      <c r="S2042">
        <v>68</v>
      </c>
      <c r="T2042" t="s">
        <v>4989</v>
      </c>
      <c r="U2042" t="s">
        <v>4990</v>
      </c>
      <c r="V2042" t="s">
        <v>4991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4981</v>
      </c>
      <c r="B2043" t="s">
        <v>10986</v>
      </c>
      <c r="C2043">
        <v>365</v>
      </c>
      <c r="D2043">
        <v>88</v>
      </c>
      <c r="E2043">
        <v>192</v>
      </c>
      <c r="F2043">
        <v>847</v>
      </c>
      <c r="G2043" t="s">
        <v>13089</v>
      </c>
      <c r="H2043">
        <v>3000</v>
      </c>
      <c r="I2043">
        <v>25003072</v>
      </c>
      <c r="J2043" t="s">
        <v>11065</v>
      </c>
      <c r="K2043" t="s">
        <v>6238</v>
      </c>
      <c r="L2043" t="s">
        <v>2059</v>
      </c>
      <c r="M2043">
        <v>72552</v>
      </c>
      <c r="N2043">
        <v>5737</v>
      </c>
      <c r="O2043" t="s">
        <v>8627</v>
      </c>
      <c r="P2043">
        <v>0</v>
      </c>
      <c r="Q2043" t="s">
        <v>13090</v>
      </c>
      <c r="R2043" t="s">
        <v>13091</v>
      </c>
      <c r="S2043">
        <v>374</v>
      </c>
      <c r="T2043" t="s">
        <v>4989</v>
      </c>
      <c r="U2043" t="s">
        <v>4990</v>
      </c>
      <c r="V2043" t="s">
        <v>5452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5588</v>
      </c>
      <c r="B2044" t="s">
        <v>5061</v>
      </c>
      <c r="C2044">
        <v>113</v>
      </c>
      <c r="D2044">
        <v>118</v>
      </c>
      <c r="E2044">
        <v>18000</v>
      </c>
      <c r="F2044">
        <v>286</v>
      </c>
      <c r="G2044" t="s">
        <v>6938</v>
      </c>
      <c r="H2044">
        <v>18000</v>
      </c>
      <c r="I2044">
        <v>6144806</v>
      </c>
      <c r="J2044" t="s">
        <v>10219</v>
      </c>
      <c r="K2044" t="s">
        <v>5061</v>
      </c>
      <c r="L2044" t="s">
        <v>2060</v>
      </c>
      <c r="M2044">
        <v>12821</v>
      </c>
      <c r="N2044">
        <v>23689</v>
      </c>
      <c r="O2044" t="s">
        <v>11635</v>
      </c>
      <c r="P2044">
        <v>1</v>
      </c>
      <c r="Q2044" t="s">
        <v>13092</v>
      </c>
      <c r="R2044" t="s">
        <v>13093</v>
      </c>
      <c r="S2044">
        <v>248</v>
      </c>
      <c r="T2044" t="s">
        <v>4989</v>
      </c>
      <c r="U2044" t="s">
        <v>4990</v>
      </c>
      <c r="V2044" t="s">
        <v>4991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4981</v>
      </c>
      <c r="B2045" t="s">
        <v>11924</v>
      </c>
      <c r="C2045">
        <v>18</v>
      </c>
      <c r="D2045">
        <v>93</v>
      </c>
      <c r="E2045">
        <v>9</v>
      </c>
      <c r="F2045">
        <v>254</v>
      </c>
      <c r="G2045" t="s">
        <v>5036</v>
      </c>
      <c r="H2045">
        <v>23000</v>
      </c>
      <c r="I2045">
        <v>4308981</v>
      </c>
      <c r="J2045" t="s">
        <v>7473</v>
      </c>
      <c r="K2045" t="s">
        <v>5240</v>
      </c>
      <c r="L2045" t="s">
        <v>2061</v>
      </c>
      <c r="M2045">
        <v>2265</v>
      </c>
      <c r="N2045">
        <v>24436</v>
      </c>
      <c r="O2045" t="s">
        <v>13094</v>
      </c>
      <c r="P2045">
        <v>2</v>
      </c>
      <c r="Q2045" t="s">
        <v>13095</v>
      </c>
      <c r="R2045" t="s">
        <v>13096</v>
      </c>
      <c r="S2045">
        <v>37</v>
      </c>
      <c r="T2045" t="s">
        <v>4989</v>
      </c>
      <c r="U2045" t="s">
        <v>4990</v>
      </c>
      <c r="V2045" t="s">
        <v>5039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4981</v>
      </c>
      <c r="B2046" t="s">
        <v>13097</v>
      </c>
      <c r="C2046">
        <v>10</v>
      </c>
      <c r="D2046">
        <v>80</v>
      </c>
      <c r="E2046">
        <v>18</v>
      </c>
      <c r="F2046">
        <v>73</v>
      </c>
      <c r="G2046" t="s">
        <v>13098</v>
      </c>
      <c r="H2046">
        <v>742</v>
      </c>
      <c r="I2046">
        <v>669276</v>
      </c>
      <c r="J2046" t="s">
        <v>13099</v>
      </c>
      <c r="K2046" t="s">
        <v>13100</v>
      </c>
      <c r="L2046" t="s">
        <v>2062</v>
      </c>
      <c r="M2046">
        <v>2541</v>
      </c>
      <c r="N2046">
        <v>1088</v>
      </c>
      <c r="O2046" t="s">
        <v>13101</v>
      </c>
      <c r="P2046">
        <v>0</v>
      </c>
      <c r="Q2046" t="s">
        <v>13102</v>
      </c>
      <c r="R2046" t="s">
        <v>13103</v>
      </c>
      <c r="S2046">
        <v>47</v>
      </c>
      <c r="T2046" t="s">
        <v>4989</v>
      </c>
      <c r="U2046" t="s">
        <v>5006</v>
      </c>
      <c r="V2046" t="s">
        <v>5193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4981</v>
      </c>
      <c r="B2047" t="s">
        <v>13104</v>
      </c>
      <c r="C2047">
        <v>16</v>
      </c>
      <c r="D2047">
        <v>120</v>
      </c>
      <c r="E2047">
        <v>6</v>
      </c>
      <c r="F2047">
        <v>382</v>
      </c>
      <c r="G2047" t="s">
        <v>6946</v>
      </c>
      <c r="H2047">
        <v>22000</v>
      </c>
      <c r="I2047">
        <v>42880</v>
      </c>
      <c r="J2047" t="s">
        <v>5140</v>
      </c>
      <c r="K2047" t="s">
        <v>6404</v>
      </c>
      <c r="L2047" t="s">
        <v>2063</v>
      </c>
      <c r="M2047">
        <v>2919</v>
      </c>
      <c r="N2047">
        <v>23769</v>
      </c>
      <c r="O2047" t="s">
        <v>10401</v>
      </c>
      <c r="P2047">
        <v>3</v>
      </c>
      <c r="Q2047" t="s">
        <v>13105</v>
      </c>
      <c r="R2047" t="s">
        <v>13106</v>
      </c>
      <c r="S2047">
        <v>50</v>
      </c>
      <c r="T2047" t="s">
        <v>4989</v>
      </c>
      <c r="U2047" t="s">
        <v>5006</v>
      </c>
      <c r="V2047" t="s">
        <v>5039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4981</v>
      </c>
      <c r="B2048" t="s">
        <v>11228</v>
      </c>
      <c r="C2048">
        <v>196</v>
      </c>
      <c r="D2048">
        <v>98</v>
      </c>
      <c r="E2048">
        <v>88</v>
      </c>
      <c r="F2048">
        <v>706</v>
      </c>
      <c r="G2048" t="s">
        <v>8897</v>
      </c>
      <c r="H2048">
        <v>12000</v>
      </c>
      <c r="I2048">
        <v>23225911</v>
      </c>
      <c r="J2048" t="s">
        <v>5350</v>
      </c>
      <c r="K2048" t="s">
        <v>5856</v>
      </c>
      <c r="L2048" t="s">
        <v>2064</v>
      </c>
      <c r="M2048">
        <v>80574</v>
      </c>
      <c r="N2048">
        <v>14699</v>
      </c>
      <c r="O2048" t="s">
        <v>9235</v>
      </c>
      <c r="P2048">
        <v>1</v>
      </c>
      <c r="Q2048" t="s">
        <v>13107</v>
      </c>
      <c r="R2048" t="s">
        <v>13108</v>
      </c>
      <c r="S2048">
        <v>157</v>
      </c>
      <c r="T2048" t="s">
        <v>4989</v>
      </c>
      <c r="U2048" t="s">
        <v>4990</v>
      </c>
      <c r="V2048" t="s">
        <v>5452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4981</v>
      </c>
      <c r="B2049" t="s">
        <v>11222</v>
      </c>
      <c r="C2049">
        <v>212</v>
      </c>
      <c r="D2049">
        <v>119</v>
      </c>
      <c r="E2049">
        <v>6000</v>
      </c>
      <c r="F2049">
        <v>422</v>
      </c>
      <c r="G2049" t="s">
        <v>6403</v>
      </c>
      <c r="H2049">
        <v>23000</v>
      </c>
      <c r="I2049">
        <v>4710455</v>
      </c>
      <c r="J2049" t="s">
        <v>5489</v>
      </c>
      <c r="K2049" t="s">
        <v>5008</v>
      </c>
      <c r="L2049" t="s">
        <v>2065</v>
      </c>
      <c r="M2049">
        <v>214091</v>
      </c>
      <c r="N2049">
        <v>24263</v>
      </c>
      <c r="O2049" t="s">
        <v>5866</v>
      </c>
      <c r="P2049">
        <v>0</v>
      </c>
      <c r="Q2049" t="s">
        <v>13109</v>
      </c>
      <c r="R2049" t="s">
        <v>13110</v>
      </c>
      <c r="S2049">
        <v>330</v>
      </c>
      <c r="T2049" t="s">
        <v>5529</v>
      </c>
      <c r="U2049" t="s">
        <v>5530</v>
      </c>
      <c r="V2049" t="s">
        <v>5039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4981</v>
      </c>
      <c r="B2050" t="s">
        <v>8397</v>
      </c>
      <c r="C2050">
        <v>445</v>
      </c>
      <c r="D2050">
        <v>88</v>
      </c>
      <c r="E2050">
        <v>181</v>
      </c>
      <c r="F2050">
        <v>11</v>
      </c>
      <c r="G2050" t="s">
        <v>5420</v>
      </c>
      <c r="H2050">
        <v>15000</v>
      </c>
      <c r="I2050">
        <v>75590286</v>
      </c>
      <c r="J2050" t="s">
        <v>13111</v>
      </c>
      <c r="K2050" t="s">
        <v>5113</v>
      </c>
      <c r="L2050" t="s">
        <v>2066</v>
      </c>
      <c r="M2050">
        <v>386217</v>
      </c>
      <c r="N2050">
        <v>28011</v>
      </c>
      <c r="O2050" t="s">
        <v>13112</v>
      </c>
      <c r="P2050">
        <v>4</v>
      </c>
      <c r="Q2050" t="s">
        <v>13113</v>
      </c>
      <c r="R2050" t="s">
        <v>13114</v>
      </c>
      <c r="S2050">
        <v>553</v>
      </c>
      <c r="T2050" t="s">
        <v>4989</v>
      </c>
      <c r="U2050" t="s">
        <v>4990</v>
      </c>
      <c r="V2050" t="s">
        <v>5452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4981</v>
      </c>
      <c r="B2051" t="s">
        <v>5103</v>
      </c>
      <c r="C2051">
        <v>446</v>
      </c>
      <c r="D2051">
        <v>201</v>
      </c>
      <c r="E2051">
        <v>0</v>
      </c>
      <c r="F2051">
        <v>84</v>
      </c>
      <c r="G2051" t="s">
        <v>5133</v>
      </c>
      <c r="H2051">
        <v>6000</v>
      </c>
      <c r="I2051">
        <v>218051260</v>
      </c>
      <c r="J2051" t="s">
        <v>5134</v>
      </c>
      <c r="K2051" t="s">
        <v>5135</v>
      </c>
      <c r="L2051" t="s">
        <v>62</v>
      </c>
      <c r="M2051">
        <v>316020</v>
      </c>
      <c r="N2051">
        <v>7122</v>
      </c>
      <c r="O2051" t="s">
        <v>5136</v>
      </c>
      <c r="P2051">
        <v>0</v>
      </c>
      <c r="Q2051" t="s">
        <v>5137</v>
      </c>
      <c r="R2051" t="s">
        <v>5138</v>
      </c>
      <c r="S2051">
        <v>2618</v>
      </c>
      <c r="T2051" t="s">
        <v>4989</v>
      </c>
      <c r="U2051" t="s">
        <v>5110</v>
      </c>
      <c r="V2051" t="s">
        <v>4991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5588</v>
      </c>
      <c r="B2052" t="s">
        <v>6308</v>
      </c>
      <c r="C2052">
        <v>108</v>
      </c>
      <c r="D2052">
        <v>90</v>
      </c>
      <c r="E2052">
        <v>153</v>
      </c>
      <c r="F2052">
        <v>427</v>
      </c>
      <c r="G2052" t="s">
        <v>6066</v>
      </c>
      <c r="H2052">
        <v>11000</v>
      </c>
      <c r="I2052">
        <v>161487252</v>
      </c>
      <c r="J2052" t="s">
        <v>8161</v>
      </c>
      <c r="K2052" t="s">
        <v>6761</v>
      </c>
      <c r="L2052" t="s">
        <v>2067</v>
      </c>
      <c r="M2052">
        <v>119450</v>
      </c>
      <c r="N2052">
        <v>13823</v>
      </c>
      <c r="O2052" t="s">
        <v>7441</v>
      </c>
      <c r="P2052">
        <v>0</v>
      </c>
      <c r="Q2052" t="s">
        <v>13115</v>
      </c>
      <c r="R2052" t="s">
        <v>13116</v>
      </c>
      <c r="S2052">
        <v>300</v>
      </c>
      <c r="T2052" t="s">
        <v>4989</v>
      </c>
      <c r="U2052" t="s">
        <v>4990</v>
      </c>
      <c r="V2052" t="s">
        <v>4991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4981</v>
      </c>
      <c r="B2053" t="s">
        <v>10749</v>
      </c>
      <c r="C2053">
        <v>223</v>
      </c>
      <c r="D2053">
        <v>127</v>
      </c>
      <c r="E2053">
        <v>883</v>
      </c>
      <c r="F2053">
        <v>441</v>
      </c>
      <c r="G2053" t="s">
        <v>11296</v>
      </c>
      <c r="H2053">
        <v>11000</v>
      </c>
      <c r="I2053">
        <v>290158751</v>
      </c>
      <c r="J2053" t="s">
        <v>4984</v>
      </c>
      <c r="K2053" t="s">
        <v>5289</v>
      </c>
      <c r="L2053" t="s">
        <v>2068</v>
      </c>
      <c r="M2053">
        <v>837759</v>
      </c>
      <c r="N2053">
        <v>12643</v>
      </c>
      <c r="O2053" t="s">
        <v>13117</v>
      </c>
      <c r="P2053">
        <v>0</v>
      </c>
      <c r="Q2053" t="s">
        <v>13118</v>
      </c>
      <c r="R2053" t="s">
        <v>13119</v>
      </c>
      <c r="S2053">
        <v>900</v>
      </c>
      <c r="T2053" t="s">
        <v>4989</v>
      </c>
      <c r="U2053" t="s">
        <v>4990</v>
      </c>
      <c r="V2053" t="s">
        <v>5039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4981</v>
      </c>
      <c r="B2054" t="s">
        <v>5194</v>
      </c>
      <c r="C2054">
        <v>63</v>
      </c>
      <c r="D2054">
        <v>119</v>
      </c>
      <c r="E2054">
        <v>0</v>
      </c>
      <c r="F2054">
        <v>244</v>
      </c>
      <c r="G2054" t="s">
        <v>6991</v>
      </c>
      <c r="H2054">
        <v>10000</v>
      </c>
      <c r="I2054">
        <v>65807024</v>
      </c>
      <c r="J2054" t="s">
        <v>7874</v>
      </c>
      <c r="K2054" t="s">
        <v>5099</v>
      </c>
      <c r="L2054" t="s">
        <v>2069</v>
      </c>
      <c r="M2054">
        <v>172405</v>
      </c>
      <c r="N2054">
        <v>11013</v>
      </c>
      <c r="O2054" t="s">
        <v>13120</v>
      </c>
      <c r="P2054">
        <v>0</v>
      </c>
      <c r="Q2054" t="s">
        <v>13121</v>
      </c>
      <c r="R2054" t="s">
        <v>13122</v>
      </c>
      <c r="S2054">
        <v>203</v>
      </c>
      <c r="T2054" t="s">
        <v>4989</v>
      </c>
      <c r="U2054" t="s">
        <v>4990</v>
      </c>
      <c r="V2054" t="s">
        <v>5452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4981</v>
      </c>
      <c r="B2055" t="s">
        <v>9583</v>
      </c>
      <c r="C2055">
        <v>43</v>
      </c>
      <c r="D2055">
        <v>85</v>
      </c>
      <c r="E2055">
        <v>119</v>
      </c>
      <c r="F2055">
        <v>144</v>
      </c>
      <c r="G2055" t="s">
        <v>11613</v>
      </c>
      <c r="H2055">
        <v>3000</v>
      </c>
      <c r="I2055">
        <v>86930411</v>
      </c>
      <c r="J2055" t="s">
        <v>5804</v>
      </c>
      <c r="K2055" t="s">
        <v>11405</v>
      </c>
      <c r="L2055" t="s">
        <v>2070</v>
      </c>
      <c r="M2055">
        <v>83269</v>
      </c>
      <c r="N2055">
        <v>3847</v>
      </c>
      <c r="O2055" t="s">
        <v>13123</v>
      </c>
      <c r="P2055">
        <v>6</v>
      </c>
      <c r="Q2055" t="s">
        <v>13124</v>
      </c>
      <c r="R2055" t="s">
        <v>13125</v>
      </c>
      <c r="S2055">
        <v>87</v>
      </c>
      <c r="T2055" t="s">
        <v>4989</v>
      </c>
      <c r="U2055" t="s">
        <v>4990</v>
      </c>
      <c r="V2055" t="s">
        <v>4991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4981</v>
      </c>
      <c r="B2056" t="s">
        <v>9417</v>
      </c>
      <c r="C2056">
        <v>211</v>
      </c>
      <c r="D2056">
        <v>98</v>
      </c>
      <c r="E2056">
        <v>70</v>
      </c>
      <c r="F2056">
        <v>591</v>
      </c>
      <c r="G2056" t="s">
        <v>13126</v>
      </c>
      <c r="H2056">
        <v>1000</v>
      </c>
      <c r="I2056">
        <v>53302314</v>
      </c>
      <c r="J2056" t="s">
        <v>9456</v>
      </c>
      <c r="K2056" t="s">
        <v>9827</v>
      </c>
      <c r="L2056" t="s">
        <v>2071</v>
      </c>
      <c r="M2056">
        <v>181058</v>
      </c>
      <c r="N2056">
        <v>3345</v>
      </c>
      <c r="O2056" t="s">
        <v>13127</v>
      </c>
      <c r="P2056">
        <v>1</v>
      </c>
      <c r="Q2056" t="s">
        <v>13128</v>
      </c>
      <c r="R2056" t="s">
        <v>13129</v>
      </c>
      <c r="S2056">
        <v>674</v>
      </c>
      <c r="T2056" t="s">
        <v>4989</v>
      </c>
      <c r="U2056" t="s">
        <v>4990</v>
      </c>
      <c r="V2056" t="s">
        <v>5452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4981</v>
      </c>
      <c r="B2057" t="s">
        <v>7751</v>
      </c>
      <c r="C2057">
        <v>421</v>
      </c>
      <c r="D2057">
        <v>101</v>
      </c>
      <c r="E2057">
        <v>0</v>
      </c>
      <c r="F2057">
        <v>1000</v>
      </c>
      <c r="G2057" t="s">
        <v>5546</v>
      </c>
      <c r="H2057">
        <v>33000</v>
      </c>
      <c r="I2057">
        <v>40962534</v>
      </c>
      <c r="J2057" t="s">
        <v>30</v>
      </c>
      <c r="K2057" t="s">
        <v>8398</v>
      </c>
      <c r="L2057" t="s">
        <v>2072</v>
      </c>
      <c r="M2057">
        <v>188652</v>
      </c>
      <c r="N2057">
        <v>57077</v>
      </c>
      <c r="O2057" t="s">
        <v>6123</v>
      </c>
      <c r="P2057">
        <v>1</v>
      </c>
      <c r="Q2057" t="s">
        <v>13130</v>
      </c>
      <c r="R2057" t="s">
        <v>13131</v>
      </c>
      <c r="S2057">
        <v>288</v>
      </c>
      <c r="T2057" t="s">
        <v>4989</v>
      </c>
      <c r="U2057" t="s">
        <v>4990</v>
      </c>
      <c r="V2057" t="s">
        <v>5452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4981</v>
      </c>
      <c r="B2058" t="s">
        <v>6116</v>
      </c>
      <c r="C2058">
        <v>214</v>
      </c>
      <c r="D2058">
        <v>112</v>
      </c>
      <c r="E2058">
        <v>123</v>
      </c>
      <c r="F2058">
        <v>787</v>
      </c>
      <c r="G2058" t="s">
        <v>7728</v>
      </c>
      <c r="H2058">
        <v>14000</v>
      </c>
      <c r="I2058">
        <v>39235088</v>
      </c>
      <c r="J2058" t="s">
        <v>13132</v>
      </c>
      <c r="K2058" t="s">
        <v>5243</v>
      </c>
      <c r="L2058" t="s">
        <v>2073</v>
      </c>
      <c r="M2058">
        <v>193962</v>
      </c>
      <c r="N2058">
        <v>16196</v>
      </c>
      <c r="O2058" t="s">
        <v>6654</v>
      </c>
      <c r="P2058">
        <v>0</v>
      </c>
      <c r="Q2058" t="s">
        <v>13133</v>
      </c>
      <c r="R2058" t="s">
        <v>13134</v>
      </c>
      <c r="S2058">
        <v>805</v>
      </c>
      <c r="T2058" t="s">
        <v>4989</v>
      </c>
      <c r="U2058" t="s">
        <v>4990</v>
      </c>
      <c r="V2058" t="s">
        <v>5452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4981</v>
      </c>
      <c r="B2059" t="s">
        <v>5810</v>
      </c>
      <c r="C2059">
        <v>92</v>
      </c>
      <c r="D2059">
        <v>97</v>
      </c>
      <c r="E2059">
        <v>956</v>
      </c>
      <c r="F2059">
        <v>99</v>
      </c>
      <c r="G2059" t="s">
        <v>8841</v>
      </c>
      <c r="H2059">
        <v>20000</v>
      </c>
      <c r="I2059">
        <v>27338033</v>
      </c>
      <c r="J2059" t="s">
        <v>6351</v>
      </c>
      <c r="K2059" t="s">
        <v>5181</v>
      </c>
      <c r="L2059" t="s">
        <v>2074</v>
      </c>
      <c r="M2059">
        <v>19709</v>
      </c>
      <c r="N2059">
        <v>20798</v>
      </c>
      <c r="O2059" t="s">
        <v>13135</v>
      </c>
      <c r="P2059">
        <v>3</v>
      </c>
      <c r="Q2059" t="s">
        <v>13136</v>
      </c>
      <c r="R2059" t="s">
        <v>13137</v>
      </c>
      <c r="S2059">
        <v>167</v>
      </c>
      <c r="T2059" t="s">
        <v>4989</v>
      </c>
      <c r="U2059" t="s">
        <v>4990</v>
      </c>
      <c r="V2059" t="s">
        <v>4991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4981</v>
      </c>
      <c r="B2060" t="s">
        <v>6449</v>
      </c>
      <c r="C2060">
        <v>574</v>
      </c>
      <c r="D2060">
        <v>126</v>
      </c>
      <c r="E2060">
        <v>0</v>
      </c>
      <c r="F2060">
        <v>105</v>
      </c>
      <c r="G2060" t="s">
        <v>13138</v>
      </c>
      <c r="H2060">
        <v>19000</v>
      </c>
      <c r="I2060">
        <v>25556065</v>
      </c>
      <c r="J2060" t="s">
        <v>9420</v>
      </c>
      <c r="K2060" t="s">
        <v>5043</v>
      </c>
      <c r="L2060" t="s">
        <v>2075</v>
      </c>
      <c r="M2060">
        <v>355126</v>
      </c>
      <c r="N2060">
        <v>19359</v>
      </c>
      <c r="O2060" t="s">
        <v>13139</v>
      </c>
      <c r="P2060">
        <v>1</v>
      </c>
      <c r="Q2060" t="s">
        <v>13140</v>
      </c>
      <c r="R2060" t="s">
        <v>13141</v>
      </c>
      <c r="S2060">
        <v>748</v>
      </c>
      <c r="T2060" t="s">
        <v>4989</v>
      </c>
      <c r="U2060" t="s">
        <v>4990</v>
      </c>
      <c r="V2060" t="s">
        <v>5452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4981</v>
      </c>
      <c r="B2061" t="s">
        <v>7787</v>
      </c>
      <c r="C2061">
        <v>216</v>
      </c>
      <c r="D2061">
        <v>106</v>
      </c>
      <c r="E2061">
        <v>452</v>
      </c>
      <c r="F2061">
        <v>141</v>
      </c>
      <c r="G2061" t="s">
        <v>12746</v>
      </c>
      <c r="H2061">
        <v>20000</v>
      </c>
      <c r="I2061">
        <v>15785632</v>
      </c>
      <c r="J2061" t="s">
        <v>12747</v>
      </c>
      <c r="K2061" t="s">
        <v>5181</v>
      </c>
      <c r="L2061" t="s">
        <v>1964</v>
      </c>
      <c r="M2061">
        <v>32513</v>
      </c>
      <c r="N2061">
        <v>21195</v>
      </c>
      <c r="O2061" t="s">
        <v>9813</v>
      </c>
      <c r="P2061">
        <v>3</v>
      </c>
      <c r="Q2061" t="s">
        <v>12748</v>
      </c>
      <c r="R2061" t="s">
        <v>12749</v>
      </c>
      <c r="S2061">
        <v>119</v>
      </c>
      <c r="T2061" t="s">
        <v>4989</v>
      </c>
      <c r="U2061" t="s">
        <v>5006</v>
      </c>
      <c r="V2061" t="s">
        <v>4991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4981</v>
      </c>
      <c r="B2062" t="s">
        <v>8568</v>
      </c>
      <c r="C2062">
        <v>140</v>
      </c>
      <c r="D2062">
        <v>97</v>
      </c>
      <c r="E2062">
        <v>131</v>
      </c>
      <c r="F2062">
        <v>62</v>
      </c>
      <c r="G2062" t="s">
        <v>13142</v>
      </c>
      <c r="H2062">
        <v>23000</v>
      </c>
      <c r="I2062">
        <v>21973182</v>
      </c>
      <c r="J2062" t="s">
        <v>5675</v>
      </c>
      <c r="K2062" t="s">
        <v>5240</v>
      </c>
      <c r="L2062" t="s">
        <v>2076</v>
      </c>
      <c r="M2062">
        <v>53415</v>
      </c>
      <c r="N2062">
        <v>23242</v>
      </c>
      <c r="O2062" t="s">
        <v>13143</v>
      </c>
      <c r="P2062">
        <v>2</v>
      </c>
      <c r="Q2062" t="s">
        <v>13144</v>
      </c>
      <c r="R2062" t="s">
        <v>13145</v>
      </c>
      <c r="S2062">
        <v>339</v>
      </c>
      <c r="T2062" t="s">
        <v>4989</v>
      </c>
      <c r="U2062" t="s">
        <v>4990</v>
      </c>
      <c r="V2062" t="s">
        <v>5452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4981</v>
      </c>
      <c r="B2063" t="s">
        <v>13146</v>
      </c>
      <c r="C2063">
        <v>28</v>
      </c>
      <c r="D2063">
        <v>100</v>
      </c>
      <c r="E2063">
        <v>3</v>
      </c>
      <c r="F2063">
        <v>88</v>
      </c>
      <c r="G2063" t="s">
        <v>13147</v>
      </c>
      <c r="H2063">
        <v>2000</v>
      </c>
      <c r="I2063">
        <v>4756</v>
      </c>
      <c r="J2063" t="s">
        <v>5128</v>
      </c>
      <c r="K2063" t="s">
        <v>6082</v>
      </c>
      <c r="L2063" t="s">
        <v>2077</v>
      </c>
      <c r="M2063">
        <v>4191</v>
      </c>
      <c r="N2063">
        <v>2450</v>
      </c>
      <c r="O2063" t="s">
        <v>13148</v>
      </c>
      <c r="P2063">
        <v>4</v>
      </c>
      <c r="Q2063" t="s">
        <v>13149</v>
      </c>
      <c r="R2063" t="s">
        <v>13150</v>
      </c>
      <c r="S2063">
        <v>32</v>
      </c>
      <c r="T2063" t="s">
        <v>4989</v>
      </c>
      <c r="U2063" t="s">
        <v>5006</v>
      </c>
      <c r="V2063" t="s">
        <v>5039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4981</v>
      </c>
      <c r="B2064" t="s">
        <v>8726</v>
      </c>
      <c r="C2064">
        <v>36</v>
      </c>
      <c r="D2064">
        <v>114</v>
      </c>
      <c r="E2064">
        <v>61</v>
      </c>
      <c r="F2064">
        <v>407</v>
      </c>
      <c r="G2064" t="s">
        <v>13151</v>
      </c>
      <c r="H2064">
        <v>20000</v>
      </c>
      <c r="I2064">
        <v>18653615</v>
      </c>
      <c r="J2064" t="s">
        <v>7045</v>
      </c>
      <c r="K2064" t="s">
        <v>5666</v>
      </c>
      <c r="L2064" t="s">
        <v>2078</v>
      </c>
      <c r="M2064">
        <v>14786</v>
      </c>
      <c r="N2064">
        <v>22040</v>
      </c>
      <c r="O2064" t="s">
        <v>12978</v>
      </c>
      <c r="P2064">
        <v>2</v>
      </c>
      <c r="Q2064" t="s">
        <v>13152</v>
      </c>
      <c r="R2064" t="s">
        <v>13153</v>
      </c>
      <c r="S2064">
        <v>103</v>
      </c>
      <c r="T2064" t="s">
        <v>4989</v>
      </c>
      <c r="U2064" t="s">
        <v>4990</v>
      </c>
      <c r="V2064" t="s">
        <v>4991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4981</v>
      </c>
      <c r="B2065" t="s">
        <v>11875</v>
      </c>
      <c r="C2065">
        <v>65</v>
      </c>
      <c r="D2065">
        <v>101</v>
      </c>
      <c r="E2065">
        <v>3</v>
      </c>
      <c r="F2065">
        <v>120</v>
      </c>
      <c r="G2065" t="s">
        <v>11876</v>
      </c>
      <c r="H2065">
        <v>448</v>
      </c>
      <c r="I2065">
        <v>12189514</v>
      </c>
      <c r="J2065" t="s">
        <v>6351</v>
      </c>
      <c r="K2065" t="s">
        <v>7249</v>
      </c>
      <c r="L2065" t="s">
        <v>1726</v>
      </c>
      <c r="M2065">
        <v>30092</v>
      </c>
      <c r="N2065">
        <v>829</v>
      </c>
      <c r="O2065" t="s">
        <v>11877</v>
      </c>
      <c r="P2065">
        <v>0</v>
      </c>
      <c r="Q2065" t="s">
        <v>11878</v>
      </c>
      <c r="R2065" t="s">
        <v>11879</v>
      </c>
      <c r="S2065">
        <v>129</v>
      </c>
      <c r="T2065" t="s">
        <v>4989</v>
      </c>
      <c r="U2065" t="s">
        <v>4990</v>
      </c>
      <c r="V2065" t="s">
        <v>4991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4981</v>
      </c>
      <c r="B2066" t="s">
        <v>13154</v>
      </c>
      <c r="C2066">
        <v>53</v>
      </c>
      <c r="D2066">
        <v>88</v>
      </c>
      <c r="E2066">
        <v>12</v>
      </c>
      <c r="F2066">
        <v>249</v>
      </c>
      <c r="G2066" t="s">
        <v>13155</v>
      </c>
      <c r="H2066">
        <v>327</v>
      </c>
      <c r="I2066">
        <v>13019253</v>
      </c>
      <c r="J2066" t="s">
        <v>5804</v>
      </c>
      <c r="K2066" t="s">
        <v>8826</v>
      </c>
      <c r="L2066" t="s">
        <v>2079</v>
      </c>
      <c r="M2066">
        <v>3914</v>
      </c>
      <c r="N2066">
        <v>1509</v>
      </c>
      <c r="O2066" t="s">
        <v>13156</v>
      </c>
      <c r="P2066">
        <v>4</v>
      </c>
      <c r="Q2066" t="s">
        <v>13157</v>
      </c>
      <c r="R2066" t="s">
        <v>13158</v>
      </c>
      <c r="S2066">
        <v>47</v>
      </c>
      <c r="T2066" t="s">
        <v>4989</v>
      </c>
      <c r="U2066" t="s">
        <v>4990</v>
      </c>
      <c r="V2066" t="s">
        <v>4991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4981</v>
      </c>
      <c r="B2067" t="s">
        <v>6224</v>
      </c>
      <c r="C2067">
        <v>394</v>
      </c>
      <c r="D2067">
        <v>93</v>
      </c>
      <c r="E2067">
        <v>0</v>
      </c>
      <c r="F2067">
        <v>947</v>
      </c>
      <c r="G2067" t="s">
        <v>5345</v>
      </c>
      <c r="H2067">
        <v>17000</v>
      </c>
      <c r="I2067">
        <v>18934858</v>
      </c>
      <c r="J2067" t="s">
        <v>5009</v>
      </c>
      <c r="K2067" t="s">
        <v>5334</v>
      </c>
      <c r="L2067" t="s">
        <v>2080</v>
      </c>
      <c r="M2067">
        <v>72646</v>
      </c>
      <c r="N2067">
        <v>31187</v>
      </c>
      <c r="O2067" t="s">
        <v>6857</v>
      </c>
      <c r="P2067">
        <v>5</v>
      </c>
      <c r="Q2067" t="s">
        <v>13159</v>
      </c>
      <c r="R2067" t="s">
        <v>13160</v>
      </c>
      <c r="S2067">
        <v>397</v>
      </c>
      <c r="T2067" t="s">
        <v>4989</v>
      </c>
      <c r="U2067" t="s">
        <v>11386</v>
      </c>
      <c r="V2067" t="s">
        <v>5452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4981</v>
      </c>
      <c r="B2068" t="s">
        <v>13161</v>
      </c>
      <c r="C2068">
        <v>80</v>
      </c>
      <c r="D2068">
        <v>92</v>
      </c>
      <c r="E2068">
        <v>114</v>
      </c>
      <c r="F2068">
        <v>434</v>
      </c>
      <c r="G2068" t="s">
        <v>12434</v>
      </c>
      <c r="H2068">
        <v>912</v>
      </c>
      <c r="I2068">
        <v>20763013</v>
      </c>
      <c r="J2068" t="s">
        <v>11837</v>
      </c>
      <c r="K2068" t="s">
        <v>13162</v>
      </c>
      <c r="L2068" t="s">
        <v>2081</v>
      </c>
      <c r="M2068">
        <v>30840</v>
      </c>
      <c r="N2068">
        <v>2355</v>
      </c>
      <c r="O2068" t="s">
        <v>13163</v>
      </c>
      <c r="P2068">
        <v>0</v>
      </c>
      <c r="Q2068" t="s">
        <v>13164</v>
      </c>
      <c r="R2068" t="s">
        <v>13165</v>
      </c>
      <c r="S2068">
        <v>383</v>
      </c>
      <c r="T2068" t="s">
        <v>4989</v>
      </c>
      <c r="U2068" t="s">
        <v>4990</v>
      </c>
      <c r="V2068" t="s">
        <v>4991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4981</v>
      </c>
      <c r="B2069" t="s">
        <v>13166</v>
      </c>
      <c r="C2069">
        <v>45</v>
      </c>
      <c r="D2069">
        <v>98</v>
      </c>
      <c r="E2069">
        <v>4</v>
      </c>
      <c r="F2069">
        <v>11000</v>
      </c>
      <c r="G2069" t="s">
        <v>6404</v>
      </c>
      <c r="H2069">
        <v>29000</v>
      </c>
      <c r="I2069">
        <v>12782508</v>
      </c>
      <c r="J2069" t="s">
        <v>30</v>
      </c>
      <c r="K2069" t="s">
        <v>5141</v>
      </c>
      <c r="L2069" t="s">
        <v>2082</v>
      </c>
      <c r="M2069">
        <v>20163</v>
      </c>
      <c r="N2069">
        <v>63194</v>
      </c>
      <c r="O2069" t="s">
        <v>6921</v>
      </c>
      <c r="P2069">
        <v>2</v>
      </c>
      <c r="Q2069" t="s">
        <v>13167</v>
      </c>
      <c r="R2069" t="s">
        <v>13168</v>
      </c>
      <c r="S2069">
        <v>71</v>
      </c>
      <c r="T2069" t="s">
        <v>4989</v>
      </c>
      <c r="U2069" t="s">
        <v>4990</v>
      </c>
      <c r="V2069" t="s">
        <v>4991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4981</v>
      </c>
      <c r="B2070" t="s">
        <v>13169</v>
      </c>
      <c r="C2070">
        <v>47</v>
      </c>
      <c r="D2070">
        <v>94</v>
      </c>
      <c r="E2070">
        <v>258</v>
      </c>
      <c r="F2070">
        <v>424</v>
      </c>
      <c r="G2070" t="s">
        <v>8985</v>
      </c>
      <c r="H2070">
        <v>721</v>
      </c>
      <c r="I2070">
        <v>11508423</v>
      </c>
      <c r="J2070" t="s">
        <v>13170</v>
      </c>
      <c r="K2070" t="s">
        <v>8237</v>
      </c>
      <c r="L2070" t="s">
        <v>2083</v>
      </c>
      <c r="M2070">
        <v>3174</v>
      </c>
      <c r="N2070">
        <v>2453</v>
      </c>
      <c r="O2070" t="s">
        <v>13171</v>
      </c>
      <c r="P2070">
        <v>2</v>
      </c>
      <c r="Q2070" t="s">
        <v>13172</v>
      </c>
      <c r="R2070" t="s">
        <v>13173</v>
      </c>
      <c r="S2070">
        <v>19</v>
      </c>
      <c r="T2070" t="s">
        <v>4989</v>
      </c>
      <c r="U2070" t="s">
        <v>4990</v>
      </c>
      <c r="V2070" t="s">
        <v>5039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4981</v>
      </c>
      <c r="B2071" t="s">
        <v>9066</v>
      </c>
      <c r="C2071">
        <v>90</v>
      </c>
      <c r="D2071">
        <v>102</v>
      </c>
      <c r="E2071">
        <v>277</v>
      </c>
      <c r="F2071">
        <v>57</v>
      </c>
      <c r="G2071" t="s">
        <v>13174</v>
      </c>
      <c r="H2071">
        <v>327</v>
      </c>
      <c r="I2071">
        <v>10660147</v>
      </c>
      <c r="J2071" t="s">
        <v>5140</v>
      </c>
      <c r="K2071" t="s">
        <v>7795</v>
      </c>
      <c r="L2071" t="s">
        <v>2084</v>
      </c>
      <c r="M2071">
        <v>17740</v>
      </c>
      <c r="N2071">
        <v>672</v>
      </c>
      <c r="O2071" t="s">
        <v>13175</v>
      </c>
      <c r="P2071">
        <v>0</v>
      </c>
      <c r="Q2071" t="s">
        <v>13176</v>
      </c>
      <c r="R2071" t="s">
        <v>13177</v>
      </c>
      <c r="S2071">
        <v>165</v>
      </c>
      <c r="T2071" t="s">
        <v>4989</v>
      </c>
      <c r="U2071" t="s">
        <v>5006</v>
      </c>
      <c r="V2071" t="s">
        <v>5452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4981</v>
      </c>
      <c r="B2072" t="s">
        <v>9764</v>
      </c>
      <c r="C2072">
        <v>30</v>
      </c>
      <c r="D2072">
        <v>98</v>
      </c>
      <c r="E2072">
        <v>23</v>
      </c>
      <c r="F2072">
        <v>982</v>
      </c>
      <c r="G2072" t="s">
        <v>6392</v>
      </c>
      <c r="H2072">
        <v>1000</v>
      </c>
      <c r="I2072">
        <v>7434726</v>
      </c>
      <c r="J2072" t="s">
        <v>13178</v>
      </c>
      <c r="K2072" t="s">
        <v>6415</v>
      </c>
      <c r="L2072" t="s">
        <v>2085</v>
      </c>
      <c r="M2072">
        <v>14473</v>
      </c>
      <c r="N2072">
        <v>3671</v>
      </c>
      <c r="O2072" t="s">
        <v>5896</v>
      </c>
      <c r="P2072">
        <v>2</v>
      </c>
      <c r="Q2072" t="s">
        <v>13179</v>
      </c>
      <c r="R2072" t="s">
        <v>13180</v>
      </c>
      <c r="S2072">
        <v>81</v>
      </c>
      <c r="T2072" t="s">
        <v>4989</v>
      </c>
      <c r="U2072" t="s">
        <v>4990</v>
      </c>
      <c r="V2072" t="s">
        <v>5452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4981</v>
      </c>
      <c r="B2073" t="s">
        <v>11788</v>
      </c>
      <c r="C2073">
        <v>232</v>
      </c>
      <c r="D2073">
        <v>121</v>
      </c>
      <c r="E2073">
        <v>549</v>
      </c>
      <c r="F2073">
        <v>883</v>
      </c>
      <c r="G2073" t="s">
        <v>5612</v>
      </c>
      <c r="H2073">
        <v>11000</v>
      </c>
      <c r="I2073">
        <v>6777589</v>
      </c>
      <c r="J2073" t="s">
        <v>6730</v>
      </c>
      <c r="K2073" t="s">
        <v>5026</v>
      </c>
      <c r="L2073" t="s">
        <v>2086</v>
      </c>
      <c r="M2073">
        <v>60115</v>
      </c>
      <c r="N2073">
        <v>24248</v>
      </c>
      <c r="O2073" t="s">
        <v>8668</v>
      </c>
      <c r="P2073">
        <v>2</v>
      </c>
      <c r="Q2073" t="s">
        <v>13181</v>
      </c>
      <c r="R2073" t="s">
        <v>13182</v>
      </c>
      <c r="S2073">
        <v>224</v>
      </c>
      <c r="T2073" t="s">
        <v>4989</v>
      </c>
      <c r="U2073" t="s">
        <v>4990</v>
      </c>
      <c r="V2073" t="s">
        <v>5452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4981</v>
      </c>
      <c r="B2074" t="s">
        <v>13183</v>
      </c>
      <c r="C2074">
        <v>165</v>
      </c>
      <c r="D2074">
        <v>111</v>
      </c>
      <c r="E2074">
        <v>105</v>
      </c>
      <c r="F2074">
        <v>64</v>
      </c>
      <c r="G2074" t="s">
        <v>13184</v>
      </c>
      <c r="H2074">
        <v>527</v>
      </c>
      <c r="I2074">
        <v>6109075</v>
      </c>
      <c r="J2074" t="s">
        <v>6239</v>
      </c>
      <c r="K2074" t="s">
        <v>6641</v>
      </c>
      <c r="L2074" t="s">
        <v>2087</v>
      </c>
      <c r="M2074">
        <v>32003</v>
      </c>
      <c r="N2074">
        <v>735</v>
      </c>
      <c r="O2074" t="s">
        <v>13185</v>
      </c>
      <c r="P2074">
        <v>1</v>
      </c>
      <c r="Q2074" t="s">
        <v>13186</v>
      </c>
      <c r="R2074" t="s">
        <v>13187</v>
      </c>
      <c r="S2074">
        <v>65</v>
      </c>
      <c r="T2074" t="s">
        <v>6173</v>
      </c>
      <c r="U2074" t="s">
        <v>6174</v>
      </c>
      <c r="V2074" t="s">
        <v>4991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4981</v>
      </c>
      <c r="B2075" t="s">
        <v>13188</v>
      </c>
      <c r="C2075">
        <v>45</v>
      </c>
      <c r="D2075">
        <v>90</v>
      </c>
      <c r="E2075">
        <v>78</v>
      </c>
      <c r="F2075">
        <v>720</v>
      </c>
      <c r="G2075" t="s">
        <v>13189</v>
      </c>
      <c r="H2075">
        <v>2000</v>
      </c>
      <c r="J2075" t="s">
        <v>6420</v>
      </c>
      <c r="K2075" t="s">
        <v>6101</v>
      </c>
      <c r="L2075" t="s">
        <v>2088</v>
      </c>
      <c r="M2075">
        <v>4693</v>
      </c>
      <c r="N2075">
        <v>4142</v>
      </c>
      <c r="O2075" t="s">
        <v>6506</v>
      </c>
      <c r="P2075">
        <v>1</v>
      </c>
      <c r="R2075" t="s">
        <v>13190</v>
      </c>
      <c r="S2075">
        <v>49</v>
      </c>
      <c r="T2075" t="s">
        <v>4989</v>
      </c>
      <c r="U2075" t="s">
        <v>5185</v>
      </c>
      <c r="V2075" t="s">
        <v>5452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4981</v>
      </c>
      <c r="B2076" t="s">
        <v>9540</v>
      </c>
      <c r="C2076">
        <v>155</v>
      </c>
      <c r="D2076">
        <v>100</v>
      </c>
      <c r="E2076">
        <v>350</v>
      </c>
      <c r="F2076">
        <v>30</v>
      </c>
      <c r="G2076" t="s">
        <v>13191</v>
      </c>
      <c r="H2076">
        <v>201</v>
      </c>
      <c r="I2076">
        <v>2708188</v>
      </c>
      <c r="J2076" t="s">
        <v>6134</v>
      </c>
      <c r="K2076" t="s">
        <v>13192</v>
      </c>
      <c r="L2076" t="s">
        <v>2089</v>
      </c>
      <c r="M2076">
        <v>8924</v>
      </c>
      <c r="N2076">
        <v>365</v>
      </c>
      <c r="O2076" t="s">
        <v>13193</v>
      </c>
      <c r="P2076">
        <v>1</v>
      </c>
      <c r="Q2076" t="s">
        <v>13194</v>
      </c>
      <c r="R2076" t="s">
        <v>13195</v>
      </c>
      <c r="S2076">
        <v>43</v>
      </c>
      <c r="T2076" t="s">
        <v>4989</v>
      </c>
      <c r="U2076" t="s">
        <v>5006</v>
      </c>
      <c r="V2076" t="s">
        <v>5452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4981</v>
      </c>
      <c r="C2077">
        <v>6</v>
      </c>
      <c r="D2077">
        <v>50</v>
      </c>
      <c r="F2077">
        <v>543</v>
      </c>
      <c r="G2077" t="s">
        <v>11939</v>
      </c>
      <c r="H2077">
        <v>787</v>
      </c>
      <c r="J2077" t="s">
        <v>5350</v>
      </c>
      <c r="K2077" t="s">
        <v>6654</v>
      </c>
      <c r="L2077" t="s">
        <v>2090</v>
      </c>
      <c r="M2077">
        <v>1781</v>
      </c>
      <c r="N2077">
        <v>3276</v>
      </c>
      <c r="O2077" t="s">
        <v>11654</v>
      </c>
      <c r="P2077">
        <v>0</v>
      </c>
      <c r="Q2077" t="s">
        <v>13196</v>
      </c>
      <c r="R2077" t="s">
        <v>13197</v>
      </c>
      <c r="S2077">
        <v>23</v>
      </c>
      <c r="T2077" t="s">
        <v>4989</v>
      </c>
      <c r="U2077" t="s">
        <v>4990</v>
      </c>
      <c r="Y2077">
        <v>748</v>
      </c>
      <c r="Z2077">
        <v>6.8</v>
      </c>
      <c r="AB2077">
        <v>532</v>
      </c>
    </row>
    <row r="2078" spans="1:28" x14ac:dyDescent="0.3">
      <c r="A2078" t="s">
        <v>4981</v>
      </c>
      <c r="B2078" t="s">
        <v>13198</v>
      </c>
      <c r="C2078">
        <v>118</v>
      </c>
      <c r="D2078">
        <v>141</v>
      </c>
      <c r="E2078">
        <v>300</v>
      </c>
      <c r="F2078">
        <v>73</v>
      </c>
      <c r="G2078" t="s">
        <v>13199</v>
      </c>
      <c r="H2078">
        <v>805</v>
      </c>
      <c r="I2078">
        <v>16123851</v>
      </c>
      <c r="J2078" t="s">
        <v>30</v>
      </c>
      <c r="K2078" t="s">
        <v>13200</v>
      </c>
      <c r="L2078" t="s">
        <v>2091</v>
      </c>
      <c r="M2078">
        <v>17373</v>
      </c>
      <c r="N2078">
        <v>1618</v>
      </c>
      <c r="O2078" t="s">
        <v>13201</v>
      </c>
      <c r="P2078">
        <v>2</v>
      </c>
      <c r="Q2078" t="s">
        <v>13202</v>
      </c>
      <c r="R2078" t="s">
        <v>13203</v>
      </c>
      <c r="S2078">
        <v>148</v>
      </c>
      <c r="T2078" t="s">
        <v>4989</v>
      </c>
      <c r="U2078" t="s">
        <v>4990</v>
      </c>
      <c r="V2078" t="s">
        <v>4991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4981</v>
      </c>
      <c r="B2079" t="s">
        <v>13013</v>
      </c>
      <c r="C2079">
        <v>55</v>
      </c>
      <c r="D2079">
        <v>139</v>
      </c>
      <c r="E2079">
        <v>3</v>
      </c>
      <c r="F2079">
        <v>107</v>
      </c>
      <c r="G2079" t="s">
        <v>13204</v>
      </c>
      <c r="H2079">
        <v>556</v>
      </c>
      <c r="J2079" t="s">
        <v>13205</v>
      </c>
      <c r="K2079" t="s">
        <v>13206</v>
      </c>
      <c r="L2079" t="s">
        <v>2092</v>
      </c>
      <c r="M2079">
        <v>6263</v>
      </c>
      <c r="N2079">
        <v>1059</v>
      </c>
      <c r="O2079" t="s">
        <v>11934</v>
      </c>
      <c r="P2079">
        <v>0</v>
      </c>
      <c r="Q2079" t="s">
        <v>13207</v>
      </c>
      <c r="R2079" t="s">
        <v>13208</v>
      </c>
      <c r="S2079">
        <v>33</v>
      </c>
      <c r="T2079" t="s">
        <v>6570</v>
      </c>
      <c r="U2079" t="s">
        <v>5708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4981</v>
      </c>
      <c r="B2080" t="s">
        <v>7849</v>
      </c>
      <c r="C2080">
        <v>314</v>
      </c>
      <c r="D2080">
        <v>114</v>
      </c>
      <c r="E2080">
        <v>101</v>
      </c>
      <c r="F2080">
        <v>23</v>
      </c>
      <c r="G2080" t="s">
        <v>13209</v>
      </c>
      <c r="H2080">
        <v>129</v>
      </c>
      <c r="I2080">
        <v>71975611</v>
      </c>
      <c r="J2080" t="s">
        <v>10927</v>
      </c>
      <c r="K2080" t="s">
        <v>13210</v>
      </c>
      <c r="L2080" t="s">
        <v>2093</v>
      </c>
      <c r="M2080">
        <v>209396</v>
      </c>
      <c r="N2080">
        <v>214</v>
      </c>
      <c r="O2080" t="s">
        <v>13211</v>
      </c>
      <c r="P2080">
        <v>0</v>
      </c>
      <c r="Q2080" t="s">
        <v>13212</v>
      </c>
      <c r="R2080" t="s">
        <v>13213</v>
      </c>
      <c r="S2080">
        <v>580</v>
      </c>
      <c r="T2080" t="s">
        <v>4989</v>
      </c>
      <c r="U2080" t="s">
        <v>4990</v>
      </c>
      <c r="V2080" t="s">
        <v>4991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4981</v>
      </c>
      <c r="B2081" t="s">
        <v>13214</v>
      </c>
      <c r="C2081">
        <v>103</v>
      </c>
      <c r="D2081">
        <v>96</v>
      </c>
      <c r="E2081">
        <v>0</v>
      </c>
      <c r="F2081">
        <v>542</v>
      </c>
      <c r="G2081" t="s">
        <v>13215</v>
      </c>
      <c r="H2081">
        <v>1000</v>
      </c>
      <c r="I2081">
        <v>38119483</v>
      </c>
      <c r="J2081" t="s">
        <v>6511</v>
      </c>
      <c r="K2081" t="s">
        <v>13216</v>
      </c>
      <c r="L2081" t="s">
        <v>2094</v>
      </c>
      <c r="M2081">
        <v>136667</v>
      </c>
      <c r="N2081">
        <v>2936</v>
      </c>
      <c r="O2081" t="s">
        <v>13217</v>
      </c>
      <c r="P2081">
        <v>2</v>
      </c>
      <c r="Q2081" t="s">
        <v>13218</v>
      </c>
      <c r="R2081" t="s">
        <v>13219</v>
      </c>
      <c r="S2081">
        <v>273</v>
      </c>
      <c r="T2081" t="s">
        <v>4989</v>
      </c>
      <c r="U2081" t="s">
        <v>4990</v>
      </c>
      <c r="V2081" t="s">
        <v>5039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4981</v>
      </c>
      <c r="B2082" t="s">
        <v>13220</v>
      </c>
      <c r="C2082">
        <v>183</v>
      </c>
      <c r="D2082">
        <v>111</v>
      </c>
      <c r="E2082">
        <v>0</v>
      </c>
      <c r="F2082">
        <v>234</v>
      </c>
      <c r="G2082" t="s">
        <v>6450</v>
      </c>
      <c r="H2082">
        <v>523</v>
      </c>
      <c r="I2082">
        <v>4190530</v>
      </c>
      <c r="J2082" t="s">
        <v>7747</v>
      </c>
      <c r="K2082" t="s">
        <v>13221</v>
      </c>
      <c r="L2082" t="s">
        <v>2095</v>
      </c>
      <c r="M2082">
        <v>53341</v>
      </c>
      <c r="N2082">
        <v>1795</v>
      </c>
      <c r="O2082" t="s">
        <v>5662</v>
      </c>
      <c r="P2082">
        <v>0</v>
      </c>
      <c r="Q2082" t="s">
        <v>13222</v>
      </c>
      <c r="R2082" t="s">
        <v>13223</v>
      </c>
      <c r="S2082">
        <v>185</v>
      </c>
      <c r="T2082" t="s">
        <v>4989</v>
      </c>
      <c r="U2082" t="s">
        <v>5271</v>
      </c>
      <c r="V2082" t="s">
        <v>5452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4981</v>
      </c>
      <c r="B2083" t="s">
        <v>7531</v>
      </c>
      <c r="C2083">
        <v>77</v>
      </c>
      <c r="D2083">
        <v>127</v>
      </c>
      <c r="E2083">
        <v>109</v>
      </c>
      <c r="F2083">
        <v>71</v>
      </c>
      <c r="G2083" t="s">
        <v>5810</v>
      </c>
      <c r="H2083">
        <v>2000</v>
      </c>
      <c r="I2083">
        <v>217631306</v>
      </c>
      <c r="J2083" t="s">
        <v>13224</v>
      </c>
      <c r="K2083" t="s">
        <v>6101</v>
      </c>
      <c r="L2083" t="s">
        <v>2096</v>
      </c>
      <c r="M2083">
        <v>154199</v>
      </c>
      <c r="N2083">
        <v>3100</v>
      </c>
      <c r="O2083" t="s">
        <v>13225</v>
      </c>
      <c r="P2083">
        <v>0</v>
      </c>
      <c r="Q2083" t="s">
        <v>13226</v>
      </c>
      <c r="R2083" t="s">
        <v>13227</v>
      </c>
      <c r="S2083">
        <v>252</v>
      </c>
      <c r="T2083" t="s">
        <v>4989</v>
      </c>
      <c r="U2083" t="s">
        <v>4990</v>
      </c>
      <c r="V2083" t="s">
        <v>4991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4981</v>
      </c>
      <c r="B2084" t="s">
        <v>7825</v>
      </c>
      <c r="C2084">
        <v>171</v>
      </c>
      <c r="D2084">
        <v>107</v>
      </c>
      <c r="E2084">
        <v>101</v>
      </c>
      <c r="F2084">
        <v>743</v>
      </c>
      <c r="G2084" t="s">
        <v>10868</v>
      </c>
      <c r="H2084">
        <v>931</v>
      </c>
      <c r="I2084">
        <v>176483808</v>
      </c>
      <c r="J2084" t="s">
        <v>6351</v>
      </c>
      <c r="K2084" t="s">
        <v>5482</v>
      </c>
      <c r="L2084" t="s">
        <v>2097</v>
      </c>
      <c r="M2084">
        <v>247289</v>
      </c>
      <c r="N2084">
        <v>4664</v>
      </c>
      <c r="O2084" t="s">
        <v>7297</v>
      </c>
      <c r="P2084">
        <v>1</v>
      </c>
      <c r="Q2084" t="s">
        <v>13228</v>
      </c>
      <c r="R2084" t="s">
        <v>13229</v>
      </c>
      <c r="S2084">
        <v>611</v>
      </c>
      <c r="T2084" t="s">
        <v>4989</v>
      </c>
      <c r="U2084" t="s">
        <v>4990</v>
      </c>
      <c r="V2084" t="s">
        <v>5452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4981</v>
      </c>
      <c r="B2085" t="s">
        <v>8390</v>
      </c>
      <c r="C2085">
        <v>64</v>
      </c>
      <c r="D2085">
        <v>97</v>
      </c>
      <c r="E2085">
        <v>11</v>
      </c>
      <c r="F2085">
        <v>595</v>
      </c>
      <c r="G2085" t="s">
        <v>7958</v>
      </c>
      <c r="H2085">
        <v>901</v>
      </c>
      <c r="I2085">
        <v>144833357</v>
      </c>
      <c r="J2085" t="s">
        <v>8866</v>
      </c>
      <c r="K2085" t="s">
        <v>7957</v>
      </c>
      <c r="L2085" t="s">
        <v>2098</v>
      </c>
      <c r="M2085">
        <v>64742</v>
      </c>
      <c r="N2085">
        <v>2790</v>
      </c>
      <c r="O2085" t="s">
        <v>7656</v>
      </c>
      <c r="P2085">
        <v>0</v>
      </c>
      <c r="Q2085" t="s">
        <v>13230</v>
      </c>
      <c r="R2085" t="s">
        <v>13231</v>
      </c>
      <c r="S2085">
        <v>111</v>
      </c>
      <c r="T2085" t="s">
        <v>4989</v>
      </c>
      <c r="U2085" t="s">
        <v>4990</v>
      </c>
      <c r="V2085" t="s">
        <v>5039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4981</v>
      </c>
      <c r="B2086" t="s">
        <v>6658</v>
      </c>
      <c r="C2086">
        <v>92</v>
      </c>
      <c r="D2086">
        <v>127</v>
      </c>
      <c r="E2086">
        <v>102</v>
      </c>
      <c r="F2086">
        <v>1000</v>
      </c>
      <c r="G2086" t="s">
        <v>8001</v>
      </c>
      <c r="H2086">
        <v>2000</v>
      </c>
      <c r="I2086">
        <v>75597042</v>
      </c>
      <c r="J2086" t="s">
        <v>11367</v>
      </c>
      <c r="K2086" t="s">
        <v>5411</v>
      </c>
      <c r="L2086" t="s">
        <v>2099</v>
      </c>
      <c r="M2086">
        <v>26434</v>
      </c>
      <c r="N2086">
        <v>6657</v>
      </c>
      <c r="O2086" t="s">
        <v>13232</v>
      </c>
      <c r="P2086">
        <v>0</v>
      </c>
      <c r="Q2086" t="s">
        <v>13233</v>
      </c>
      <c r="R2086" t="s">
        <v>13234</v>
      </c>
      <c r="S2086">
        <v>174</v>
      </c>
      <c r="T2086" t="s">
        <v>4989</v>
      </c>
      <c r="U2086" t="s">
        <v>4990</v>
      </c>
      <c r="V2086" t="s">
        <v>5193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4981</v>
      </c>
      <c r="B2087" t="s">
        <v>9130</v>
      </c>
      <c r="C2087">
        <v>112</v>
      </c>
      <c r="D2087">
        <v>110</v>
      </c>
      <c r="E2087">
        <v>99</v>
      </c>
      <c r="F2087">
        <v>835</v>
      </c>
      <c r="G2087" t="s">
        <v>11312</v>
      </c>
      <c r="H2087">
        <v>12000</v>
      </c>
      <c r="I2087">
        <v>90636983</v>
      </c>
      <c r="J2087" t="s">
        <v>11323</v>
      </c>
      <c r="K2087" t="s">
        <v>5856</v>
      </c>
      <c r="L2087" t="s">
        <v>2100</v>
      </c>
      <c r="M2087">
        <v>44021</v>
      </c>
      <c r="N2087">
        <v>15170</v>
      </c>
      <c r="O2087" t="s">
        <v>8904</v>
      </c>
      <c r="P2087">
        <v>0</v>
      </c>
      <c r="Q2087" t="s">
        <v>13235</v>
      </c>
      <c r="R2087" t="s">
        <v>13236</v>
      </c>
      <c r="S2087">
        <v>83</v>
      </c>
      <c r="T2087" t="s">
        <v>4989</v>
      </c>
      <c r="U2087" t="s">
        <v>4990</v>
      </c>
      <c r="V2087" t="s">
        <v>5039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4981</v>
      </c>
      <c r="B2088" t="s">
        <v>7985</v>
      </c>
      <c r="C2088">
        <v>69</v>
      </c>
      <c r="D2088">
        <v>135</v>
      </c>
      <c r="E2088">
        <v>16000</v>
      </c>
      <c r="F2088">
        <v>86</v>
      </c>
      <c r="G2088" t="s">
        <v>6921</v>
      </c>
      <c r="H2088">
        <v>16000</v>
      </c>
      <c r="I2088">
        <v>70960517</v>
      </c>
      <c r="J2088" t="s">
        <v>5140</v>
      </c>
      <c r="K2088" t="s">
        <v>7985</v>
      </c>
      <c r="L2088" t="s">
        <v>2101</v>
      </c>
      <c r="M2088">
        <v>54631</v>
      </c>
      <c r="N2088">
        <v>27237</v>
      </c>
      <c r="O2088" t="s">
        <v>13237</v>
      </c>
      <c r="P2088">
        <v>0</v>
      </c>
      <c r="Q2088" t="s">
        <v>13238</v>
      </c>
      <c r="R2088" t="s">
        <v>13239</v>
      </c>
      <c r="S2088">
        <v>192</v>
      </c>
      <c r="T2088" t="s">
        <v>4989</v>
      </c>
      <c r="U2088" t="s">
        <v>4990</v>
      </c>
      <c r="V2088" t="s">
        <v>4991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4981</v>
      </c>
      <c r="B2089" t="s">
        <v>10943</v>
      </c>
      <c r="C2089">
        <v>75</v>
      </c>
      <c r="D2089">
        <v>84</v>
      </c>
      <c r="E2089">
        <v>42</v>
      </c>
      <c r="F2089">
        <v>182</v>
      </c>
      <c r="G2089" t="s">
        <v>13240</v>
      </c>
      <c r="H2089">
        <v>436</v>
      </c>
      <c r="I2089">
        <v>55762229</v>
      </c>
      <c r="J2089" t="s">
        <v>9407</v>
      </c>
      <c r="K2089" t="s">
        <v>8547</v>
      </c>
      <c r="L2089" t="s">
        <v>2102</v>
      </c>
      <c r="M2089">
        <v>47383</v>
      </c>
      <c r="N2089">
        <v>1203</v>
      </c>
      <c r="O2089" t="s">
        <v>13241</v>
      </c>
      <c r="P2089">
        <v>1</v>
      </c>
      <c r="Q2089" t="s">
        <v>13242</v>
      </c>
      <c r="R2089" t="s">
        <v>13243</v>
      </c>
      <c r="S2089">
        <v>132</v>
      </c>
      <c r="T2089" t="s">
        <v>4989</v>
      </c>
      <c r="U2089" t="s">
        <v>4990</v>
      </c>
      <c r="V2089" t="s">
        <v>4991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5588</v>
      </c>
      <c r="B2090" t="s">
        <v>12026</v>
      </c>
      <c r="C2090">
        <v>95</v>
      </c>
      <c r="D2090">
        <v>240</v>
      </c>
      <c r="E2090">
        <v>0</v>
      </c>
      <c r="F2090">
        <v>249</v>
      </c>
      <c r="G2090" t="s">
        <v>12049</v>
      </c>
      <c r="H2090">
        <v>545</v>
      </c>
      <c r="J2090" t="s">
        <v>9772</v>
      </c>
      <c r="K2090" t="s">
        <v>9591</v>
      </c>
      <c r="L2090" t="s">
        <v>2103</v>
      </c>
      <c r="M2090">
        <v>171726</v>
      </c>
      <c r="N2090">
        <v>1943</v>
      </c>
      <c r="O2090" t="s">
        <v>7534</v>
      </c>
      <c r="P2090">
        <v>0</v>
      </c>
      <c r="Q2090" t="s">
        <v>13244</v>
      </c>
      <c r="R2090" t="s">
        <v>13245</v>
      </c>
      <c r="S2090">
        <v>256</v>
      </c>
      <c r="T2090" t="s">
        <v>4989</v>
      </c>
      <c r="U2090" t="s">
        <v>5006</v>
      </c>
      <c r="V2090" t="s">
        <v>5039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4981</v>
      </c>
      <c r="B2091" t="s">
        <v>11109</v>
      </c>
      <c r="C2091">
        <v>180</v>
      </c>
      <c r="D2091">
        <v>122</v>
      </c>
      <c r="E2091">
        <v>529</v>
      </c>
      <c r="F2091">
        <v>171</v>
      </c>
      <c r="G2091" t="s">
        <v>13246</v>
      </c>
      <c r="H2091">
        <v>820</v>
      </c>
      <c r="I2091">
        <v>54235441</v>
      </c>
      <c r="J2091" t="s">
        <v>7045</v>
      </c>
      <c r="K2091" t="s">
        <v>13247</v>
      </c>
      <c r="L2091" t="s">
        <v>2104</v>
      </c>
      <c r="M2091">
        <v>52894</v>
      </c>
      <c r="N2091">
        <v>1484</v>
      </c>
      <c r="O2091" t="s">
        <v>13248</v>
      </c>
      <c r="P2091">
        <v>3</v>
      </c>
      <c r="Q2091" t="s">
        <v>13249</v>
      </c>
      <c r="R2091" t="s">
        <v>13250</v>
      </c>
      <c r="S2091">
        <v>185</v>
      </c>
      <c r="T2091" t="s">
        <v>4989</v>
      </c>
      <c r="U2091" t="s">
        <v>4990</v>
      </c>
      <c r="V2091" t="s">
        <v>5039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4981</v>
      </c>
      <c r="B2092" t="s">
        <v>10375</v>
      </c>
      <c r="C2092">
        <v>53</v>
      </c>
      <c r="D2092">
        <v>114</v>
      </c>
      <c r="E2092">
        <v>34</v>
      </c>
      <c r="F2092">
        <v>287</v>
      </c>
      <c r="G2092" t="s">
        <v>7392</v>
      </c>
      <c r="H2092">
        <v>649</v>
      </c>
      <c r="I2092">
        <v>50728000</v>
      </c>
      <c r="J2092" t="s">
        <v>5895</v>
      </c>
      <c r="K2092" t="s">
        <v>11368</v>
      </c>
      <c r="L2092" t="s">
        <v>2105</v>
      </c>
      <c r="M2092">
        <v>48909</v>
      </c>
      <c r="N2092">
        <v>1725</v>
      </c>
      <c r="O2092" t="s">
        <v>13251</v>
      </c>
      <c r="P2092">
        <v>0</v>
      </c>
      <c r="Q2092" t="s">
        <v>13252</v>
      </c>
      <c r="R2092" t="s">
        <v>13253</v>
      </c>
      <c r="S2092">
        <v>166</v>
      </c>
      <c r="T2092" t="s">
        <v>4989</v>
      </c>
      <c r="U2092" t="s">
        <v>4990</v>
      </c>
      <c r="V2092" t="s">
        <v>4991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4981</v>
      </c>
      <c r="B2093" t="s">
        <v>13254</v>
      </c>
      <c r="C2093">
        <v>129</v>
      </c>
      <c r="D2093">
        <v>132</v>
      </c>
      <c r="E2093">
        <v>24</v>
      </c>
      <c r="F2093">
        <v>506</v>
      </c>
      <c r="G2093" t="s">
        <v>7489</v>
      </c>
      <c r="H2093">
        <v>967</v>
      </c>
      <c r="I2093">
        <v>40270895</v>
      </c>
      <c r="J2093" t="s">
        <v>30</v>
      </c>
      <c r="K2093" t="s">
        <v>8384</v>
      </c>
      <c r="L2093" t="s">
        <v>2106</v>
      </c>
      <c r="M2093">
        <v>121937</v>
      </c>
      <c r="N2093">
        <v>3152</v>
      </c>
      <c r="O2093" t="s">
        <v>7416</v>
      </c>
      <c r="P2093">
        <v>0</v>
      </c>
      <c r="Q2093" t="s">
        <v>13255</v>
      </c>
      <c r="R2093" t="s">
        <v>13256</v>
      </c>
      <c r="S2093">
        <v>431</v>
      </c>
      <c r="T2093" t="s">
        <v>4989</v>
      </c>
      <c r="U2093" t="s">
        <v>4990</v>
      </c>
      <c r="V2093" t="s">
        <v>4991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4981</v>
      </c>
      <c r="B2094" t="s">
        <v>13257</v>
      </c>
      <c r="C2094">
        <v>61</v>
      </c>
      <c r="D2094">
        <v>170</v>
      </c>
      <c r="E2094">
        <v>25</v>
      </c>
      <c r="F2094">
        <v>55</v>
      </c>
      <c r="G2094" t="s">
        <v>9001</v>
      </c>
      <c r="H2094">
        <v>329</v>
      </c>
      <c r="I2094">
        <v>59696176</v>
      </c>
      <c r="J2094" t="s">
        <v>9772</v>
      </c>
      <c r="K2094" t="s">
        <v>13258</v>
      </c>
      <c r="L2094" t="s">
        <v>2107</v>
      </c>
      <c r="M2094">
        <v>15448</v>
      </c>
      <c r="N2094">
        <v>775</v>
      </c>
      <c r="O2094" t="s">
        <v>13259</v>
      </c>
      <c r="P2094">
        <v>1</v>
      </c>
      <c r="Q2094" t="s">
        <v>13260</v>
      </c>
      <c r="R2094" t="s">
        <v>13261</v>
      </c>
      <c r="S2094">
        <v>174</v>
      </c>
      <c r="T2094" t="s">
        <v>4989</v>
      </c>
      <c r="U2094" t="s">
        <v>4990</v>
      </c>
      <c r="V2094" t="s">
        <v>4991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4981</v>
      </c>
      <c r="B2095" t="s">
        <v>6300</v>
      </c>
      <c r="C2095">
        <v>226</v>
      </c>
      <c r="D2095">
        <v>133</v>
      </c>
      <c r="E2095">
        <v>235</v>
      </c>
      <c r="F2095">
        <v>105</v>
      </c>
      <c r="G2095" t="s">
        <v>8078</v>
      </c>
      <c r="H2095">
        <v>955</v>
      </c>
      <c r="I2095">
        <v>51483949</v>
      </c>
      <c r="J2095" t="s">
        <v>6092</v>
      </c>
      <c r="K2095" t="s">
        <v>5200</v>
      </c>
      <c r="L2095" t="s">
        <v>2108</v>
      </c>
      <c r="M2095">
        <v>208092</v>
      </c>
      <c r="N2095">
        <v>1777</v>
      </c>
      <c r="O2095" t="s">
        <v>13262</v>
      </c>
      <c r="P2095">
        <v>0</v>
      </c>
      <c r="Q2095" t="s">
        <v>13263</v>
      </c>
      <c r="R2095" t="s">
        <v>13264</v>
      </c>
      <c r="S2095">
        <v>806</v>
      </c>
      <c r="T2095" t="s">
        <v>4989</v>
      </c>
      <c r="U2095" t="s">
        <v>5006</v>
      </c>
      <c r="V2095" t="s">
        <v>5452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4981</v>
      </c>
      <c r="B2096" t="s">
        <v>7849</v>
      </c>
      <c r="C2096">
        <v>116</v>
      </c>
      <c r="D2096">
        <v>112</v>
      </c>
      <c r="E2096">
        <v>101</v>
      </c>
      <c r="F2096">
        <v>218</v>
      </c>
      <c r="G2096" t="s">
        <v>6389</v>
      </c>
      <c r="H2096">
        <v>896</v>
      </c>
      <c r="I2096">
        <v>36020063</v>
      </c>
      <c r="J2096" t="s">
        <v>8288</v>
      </c>
      <c r="K2096" t="s">
        <v>8416</v>
      </c>
      <c r="L2096" t="s">
        <v>2109</v>
      </c>
      <c r="M2096">
        <v>62584</v>
      </c>
      <c r="N2096">
        <v>2019</v>
      </c>
      <c r="O2096" t="s">
        <v>8478</v>
      </c>
      <c r="P2096">
        <v>2</v>
      </c>
      <c r="Q2096" t="s">
        <v>13265</v>
      </c>
      <c r="R2096" t="s">
        <v>13266</v>
      </c>
      <c r="S2096">
        <v>375</v>
      </c>
      <c r="T2096" t="s">
        <v>4989</v>
      </c>
      <c r="U2096" t="s">
        <v>4990</v>
      </c>
      <c r="V2096" t="s">
        <v>5452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4981</v>
      </c>
      <c r="B2097" t="s">
        <v>6224</v>
      </c>
      <c r="C2097">
        <v>248</v>
      </c>
      <c r="D2097">
        <v>108</v>
      </c>
      <c r="E2097">
        <v>0</v>
      </c>
      <c r="F2097">
        <v>690</v>
      </c>
      <c r="G2097" t="s">
        <v>9691</v>
      </c>
      <c r="H2097">
        <v>13000</v>
      </c>
      <c r="I2097">
        <v>33313582</v>
      </c>
      <c r="J2097" t="s">
        <v>9277</v>
      </c>
      <c r="K2097" t="s">
        <v>5926</v>
      </c>
      <c r="L2097" t="s">
        <v>2110</v>
      </c>
      <c r="M2097">
        <v>52888</v>
      </c>
      <c r="N2097">
        <v>16031</v>
      </c>
      <c r="O2097" t="s">
        <v>10024</v>
      </c>
      <c r="P2097">
        <v>1</v>
      </c>
      <c r="Q2097" t="s">
        <v>13267</v>
      </c>
      <c r="R2097" t="s">
        <v>13268</v>
      </c>
      <c r="S2097">
        <v>175</v>
      </c>
      <c r="T2097" t="s">
        <v>4989</v>
      </c>
      <c r="U2097" t="s">
        <v>4990</v>
      </c>
      <c r="V2097" t="s">
        <v>5452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4981</v>
      </c>
      <c r="B2098" t="s">
        <v>12026</v>
      </c>
      <c r="C2098">
        <v>23</v>
      </c>
      <c r="D2098">
        <v>115</v>
      </c>
      <c r="E2098">
        <v>0</v>
      </c>
      <c r="F2098">
        <v>266</v>
      </c>
      <c r="G2098" t="s">
        <v>5214</v>
      </c>
      <c r="H2098">
        <v>12000</v>
      </c>
      <c r="I2098">
        <v>25842000</v>
      </c>
      <c r="J2098" t="s">
        <v>10079</v>
      </c>
      <c r="K2098" t="s">
        <v>5601</v>
      </c>
      <c r="L2098" t="s">
        <v>2111</v>
      </c>
      <c r="M2098">
        <v>13455</v>
      </c>
      <c r="N2098">
        <v>13619</v>
      </c>
      <c r="O2098" t="s">
        <v>13269</v>
      </c>
      <c r="P2098">
        <v>0</v>
      </c>
      <c r="Q2098" t="s">
        <v>13270</v>
      </c>
      <c r="R2098" t="s">
        <v>13271</v>
      </c>
      <c r="S2098">
        <v>87</v>
      </c>
      <c r="T2098" t="s">
        <v>4989</v>
      </c>
      <c r="U2098" t="s">
        <v>5006</v>
      </c>
      <c r="V2098" t="s">
        <v>5039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4981</v>
      </c>
      <c r="B2099" t="s">
        <v>13272</v>
      </c>
      <c r="C2099">
        <v>98</v>
      </c>
      <c r="D2099">
        <v>83</v>
      </c>
      <c r="E2099">
        <v>2</v>
      </c>
      <c r="F2099">
        <v>137</v>
      </c>
      <c r="G2099" t="s">
        <v>12626</v>
      </c>
      <c r="H2099">
        <v>591</v>
      </c>
      <c r="I2099">
        <v>22264487</v>
      </c>
      <c r="J2099" t="s">
        <v>22</v>
      </c>
      <c r="K2099" t="s">
        <v>8785</v>
      </c>
      <c r="L2099" t="s">
        <v>2112</v>
      </c>
      <c r="M2099">
        <v>41239</v>
      </c>
      <c r="N2099">
        <v>1729</v>
      </c>
      <c r="O2099" t="s">
        <v>13273</v>
      </c>
      <c r="P2099">
        <v>0</v>
      </c>
      <c r="Q2099" t="s">
        <v>13274</v>
      </c>
      <c r="R2099" t="s">
        <v>13275</v>
      </c>
      <c r="S2099">
        <v>166</v>
      </c>
      <c r="T2099" t="s">
        <v>4989</v>
      </c>
      <c r="U2099" t="s">
        <v>4990</v>
      </c>
      <c r="V2099" t="s">
        <v>5452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4981</v>
      </c>
      <c r="B2100" t="s">
        <v>11203</v>
      </c>
      <c r="C2100">
        <v>168</v>
      </c>
      <c r="D2100">
        <v>105</v>
      </c>
      <c r="E2100">
        <v>31</v>
      </c>
      <c r="F2100">
        <v>110</v>
      </c>
      <c r="G2100" t="s">
        <v>13276</v>
      </c>
      <c r="H2100">
        <v>390</v>
      </c>
      <c r="I2100">
        <v>30659817</v>
      </c>
      <c r="J2100" t="s">
        <v>7045</v>
      </c>
      <c r="K2100" t="s">
        <v>13277</v>
      </c>
      <c r="L2100" t="s">
        <v>2113</v>
      </c>
      <c r="M2100">
        <v>59805</v>
      </c>
      <c r="N2100">
        <v>1006</v>
      </c>
      <c r="O2100" t="s">
        <v>13278</v>
      </c>
      <c r="P2100">
        <v>10</v>
      </c>
      <c r="Q2100" t="s">
        <v>13279</v>
      </c>
      <c r="R2100" t="s">
        <v>13280</v>
      </c>
      <c r="S2100">
        <v>95</v>
      </c>
      <c r="T2100" t="s">
        <v>4989</v>
      </c>
      <c r="U2100" t="s">
        <v>4990</v>
      </c>
      <c r="V2100" t="s">
        <v>4991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4981</v>
      </c>
      <c r="B2101" t="s">
        <v>9857</v>
      </c>
      <c r="C2101">
        <v>159</v>
      </c>
      <c r="D2101">
        <v>110</v>
      </c>
      <c r="E2101">
        <v>118</v>
      </c>
      <c r="F2101">
        <v>287</v>
      </c>
      <c r="G2101" t="s">
        <v>8657</v>
      </c>
      <c r="H2101">
        <v>11000</v>
      </c>
      <c r="I2101">
        <v>5773519</v>
      </c>
      <c r="J2101" t="s">
        <v>7566</v>
      </c>
      <c r="K2101" t="s">
        <v>5047</v>
      </c>
      <c r="L2101" t="s">
        <v>1173</v>
      </c>
      <c r="M2101">
        <v>28621</v>
      </c>
      <c r="N2101">
        <v>12876</v>
      </c>
      <c r="O2101" t="s">
        <v>9858</v>
      </c>
      <c r="P2101">
        <v>2</v>
      </c>
      <c r="Q2101" t="s">
        <v>9859</v>
      </c>
      <c r="R2101" t="s">
        <v>9860</v>
      </c>
      <c r="S2101">
        <v>91</v>
      </c>
      <c r="T2101" t="s">
        <v>4989</v>
      </c>
      <c r="U2101" t="s">
        <v>4990</v>
      </c>
      <c r="V2101" t="s">
        <v>4991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4981</v>
      </c>
      <c r="B2102" t="s">
        <v>11021</v>
      </c>
      <c r="C2102">
        <v>134</v>
      </c>
      <c r="D2102">
        <v>108</v>
      </c>
      <c r="E2102">
        <v>24</v>
      </c>
      <c r="F2102">
        <v>100</v>
      </c>
      <c r="G2102" t="s">
        <v>13281</v>
      </c>
      <c r="H2102">
        <v>150</v>
      </c>
      <c r="I2102">
        <v>3108216</v>
      </c>
      <c r="J2102" t="s">
        <v>17</v>
      </c>
      <c r="K2102" t="s">
        <v>13282</v>
      </c>
      <c r="L2102" t="s">
        <v>2114</v>
      </c>
      <c r="M2102">
        <v>2587</v>
      </c>
      <c r="N2102">
        <v>540</v>
      </c>
      <c r="O2102" t="s">
        <v>13283</v>
      </c>
      <c r="P2102">
        <v>2</v>
      </c>
      <c r="Q2102" t="s">
        <v>13284</v>
      </c>
      <c r="R2102" t="s">
        <v>13285</v>
      </c>
      <c r="S2102">
        <v>21</v>
      </c>
      <c r="T2102" t="s">
        <v>4989</v>
      </c>
      <c r="U2102" t="s">
        <v>5006</v>
      </c>
      <c r="V2102" t="s">
        <v>5452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4981</v>
      </c>
      <c r="B2103" t="s">
        <v>6759</v>
      </c>
      <c r="C2103">
        <v>97</v>
      </c>
      <c r="D2103">
        <v>96</v>
      </c>
      <c r="E2103">
        <v>221</v>
      </c>
      <c r="F2103">
        <v>110</v>
      </c>
      <c r="G2103" t="s">
        <v>13286</v>
      </c>
      <c r="H2103">
        <v>240</v>
      </c>
      <c r="I2103">
        <v>19351569</v>
      </c>
      <c r="J2103" t="s">
        <v>8438</v>
      </c>
      <c r="K2103" t="s">
        <v>8918</v>
      </c>
      <c r="L2103" t="s">
        <v>2115</v>
      </c>
      <c r="M2103">
        <v>33287</v>
      </c>
      <c r="N2103">
        <v>664</v>
      </c>
      <c r="O2103" t="s">
        <v>13287</v>
      </c>
      <c r="P2103">
        <v>1</v>
      </c>
      <c r="Q2103" t="s">
        <v>13288</v>
      </c>
      <c r="R2103" t="s">
        <v>13289</v>
      </c>
      <c r="S2103">
        <v>201</v>
      </c>
      <c r="T2103" t="s">
        <v>4989</v>
      </c>
      <c r="U2103" t="s">
        <v>4990</v>
      </c>
      <c r="V2103" t="s">
        <v>4991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4981</v>
      </c>
      <c r="B2104" t="s">
        <v>5744</v>
      </c>
      <c r="C2104">
        <v>88</v>
      </c>
      <c r="D2104">
        <v>94</v>
      </c>
      <c r="E2104">
        <v>42</v>
      </c>
      <c r="F2104">
        <v>517</v>
      </c>
      <c r="G2104" t="s">
        <v>6772</v>
      </c>
      <c r="H2104">
        <v>975</v>
      </c>
      <c r="I2104">
        <v>49002815</v>
      </c>
      <c r="J2104" t="s">
        <v>7473</v>
      </c>
      <c r="K2104" t="s">
        <v>13290</v>
      </c>
      <c r="L2104" t="s">
        <v>2116</v>
      </c>
      <c r="M2104">
        <v>15665</v>
      </c>
      <c r="N2104">
        <v>3153</v>
      </c>
      <c r="O2104" t="s">
        <v>5756</v>
      </c>
      <c r="P2104">
        <v>2</v>
      </c>
      <c r="Q2104" t="s">
        <v>13291</v>
      </c>
      <c r="R2104" t="s">
        <v>13292</v>
      </c>
      <c r="S2104">
        <v>35</v>
      </c>
      <c r="T2104" t="s">
        <v>4989</v>
      </c>
      <c r="U2104" t="s">
        <v>4990</v>
      </c>
      <c r="V2104" t="s">
        <v>5039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4981</v>
      </c>
      <c r="B2105" t="s">
        <v>9086</v>
      </c>
      <c r="C2105">
        <v>85</v>
      </c>
      <c r="D2105">
        <v>142</v>
      </c>
      <c r="E2105">
        <v>0</v>
      </c>
      <c r="F2105">
        <v>854</v>
      </c>
      <c r="G2105" t="s">
        <v>9156</v>
      </c>
      <c r="H2105">
        <v>978</v>
      </c>
      <c r="I2105">
        <v>19283782</v>
      </c>
      <c r="J2105" t="s">
        <v>9243</v>
      </c>
      <c r="K2105" t="s">
        <v>10376</v>
      </c>
      <c r="L2105" t="s">
        <v>2117</v>
      </c>
      <c r="M2105">
        <v>31227</v>
      </c>
      <c r="N2105">
        <v>5386</v>
      </c>
      <c r="O2105" t="s">
        <v>7585</v>
      </c>
      <c r="P2105">
        <v>0</v>
      </c>
      <c r="Q2105" t="s">
        <v>13293</v>
      </c>
      <c r="R2105" t="s">
        <v>13294</v>
      </c>
      <c r="S2105">
        <v>354</v>
      </c>
      <c r="T2105" t="s">
        <v>4989</v>
      </c>
      <c r="U2105" t="s">
        <v>4990</v>
      </c>
      <c r="V2105" t="s">
        <v>5452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4981</v>
      </c>
      <c r="B2106" t="s">
        <v>10718</v>
      </c>
      <c r="C2106">
        <v>181</v>
      </c>
      <c r="D2106">
        <v>104</v>
      </c>
      <c r="E2106">
        <v>0</v>
      </c>
      <c r="F2106">
        <v>898</v>
      </c>
      <c r="G2106" t="s">
        <v>11066</v>
      </c>
      <c r="H2106">
        <v>8000</v>
      </c>
      <c r="I2106">
        <v>30059386</v>
      </c>
      <c r="J2106" t="s">
        <v>22</v>
      </c>
      <c r="K2106" t="s">
        <v>6000</v>
      </c>
      <c r="L2106" t="s">
        <v>2118</v>
      </c>
      <c r="M2106">
        <v>128593</v>
      </c>
      <c r="N2106">
        <v>11632</v>
      </c>
      <c r="O2106" t="s">
        <v>13295</v>
      </c>
      <c r="P2106">
        <v>5</v>
      </c>
      <c r="Q2106" t="s">
        <v>13296</v>
      </c>
      <c r="R2106" t="s">
        <v>13297</v>
      </c>
      <c r="S2106">
        <v>867</v>
      </c>
      <c r="T2106" t="s">
        <v>4989</v>
      </c>
      <c r="U2106" t="s">
        <v>4990</v>
      </c>
      <c r="V2106" t="s">
        <v>5452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4981</v>
      </c>
      <c r="B2107" t="s">
        <v>5194</v>
      </c>
      <c r="C2107">
        <v>257</v>
      </c>
      <c r="D2107">
        <v>136</v>
      </c>
      <c r="E2107">
        <v>0</v>
      </c>
      <c r="F2107">
        <v>3000</v>
      </c>
      <c r="G2107" t="s">
        <v>5189</v>
      </c>
      <c r="H2107">
        <v>19000</v>
      </c>
      <c r="I2107">
        <v>35799026</v>
      </c>
      <c r="J2107" t="s">
        <v>6346</v>
      </c>
      <c r="K2107" t="s">
        <v>5043</v>
      </c>
      <c r="L2107" t="s">
        <v>314</v>
      </c>
      <c r="M2107">
        <v>263336</v>
      </c>
      <c r="N2107">
        <v>34838</v>
      </c>
      <c r="O2107" t="s">
        <v>5512</v>
      </c>
      <c r="P2107">
        <v>1</v>
      </c>
      <c r="Q2107" t="s">
        <v>6347</v>
      </c>
      <c r="R2107" t="s">
        <v>6348</v>
      </c>
      <c r="S2107">
        <v>899</v>
      </c>
      <c r="T2107" t="s">
        <v>4989</v>
      </c>
      <c r="U2107" t="s">
        <v>4990</v>
      </c>
      <c r="V2107" t="s">
        <v>4991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4981</v>
      </c>
      <c r="B2108" t="s">
        <v>13298</v>
      </c>
      <c r="C2108">
        <v>95</v>
      </c>
      <c r="D2108">
        <v>106</v>
      </c>
      <c r="E2108">
        <v>12</v>
      </c>
      <c r="F2108">
        <v>595</v>
      </c>
      <c r="G2108" t="s">
        <v>13299</v>
      </c>
      <c r="H2108">
        <v>962</v>
      </c>
      <c r="I2108">
        <v>17951431</v>
      </c>
      <c r="J2108" t="s">
        <v>6730</v>
      </c>
      <c r="K2108" t="s">
        <v>6597</v>
      </c>
      <c r="L2108" t="s">
        <v>2119</v>
      </c>
      <c r="M2108">
        <v>25462</v>
      </c>
      <c r="N2108">
        <v>4239</v>
      </c>
      <c r="O2108" t="s">
        <v>6639</v>
      </c>
      <c r="P2108">
        <v>1</v>
      </c>
      <c r="Q2108" t="s">
        <v>13300</v>
      </c>
      <c r="R2108" t="s">
        <v>13301</v>
      </c>
      <c r="S2108">
        <v>200</v>
      </c>
      <c r="T2108" t="s">
        <v>4989</v>
      </c>
      <c r="U2108" t="s">
        <v>4990</v>
      </c>
      <c r="V2108" t="s">
        <v>4991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4981</v>
      </c>
      <c r="B2109" t="s">
        <v>10701</v>
      </c>
      <c r="C2109">
        <v>423</v>
      </c>
      <c r="D2109">
        <v>106</v>
      </c>
      <c r="E2109">
        <v>1000</v>
      </c>
      <c r="F2109">
        <v>1000</v>
      </c>
      <c r="G2109" t="s">
        <v>5334</v>
      </c>
      <c r="H2109">
        <v>19000</v>
      </c>
      <c r="I2109">
        <v>29997095</v>
      </c>
      <c r="J2109" t="s">
        <v>13302</v>
      </c>
      <c r="K2109" t="s">
        <v>5043</v>
      </c>
      <c r="L2109" t="s">
        <v>2120</v>
      </c>
      <c r="M2109">
        <v>60926</v>
      </c>
      <c r="N2109">
        <v>38494</v>
      </c>
      <c r="O2109" t="s">
        <v>9393</v>
      </c>
      <c r="P2109">
        <v>5</v>
      </c>
      <c r="Q2109" t="s">
        <v>13303</v>
      </c>
      <c r="R2109" t="s">
        <v>13304</v>
      </c>
      <c r="S2109">
        <v>302</v>
      </c>
      <c r="T2109" t="s">
        <v>4989</v>
      </c>
      <c r="U2109" t="s">
        <v>5006</v>
      </c>
      <c r="V2109" t="s">
        <v>4991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4981</v>
      </c>
      <c r="B2110" t="s">
        <v>13305</v>
      </c>
      <c r="C2110">
        <v>93</v>
      </c>
      <c r="D2110">
        <v>98</v>
      </c>
      <c r="E2110">
        <v>4</v>
      </c>
      <c r="F2110">
        <v>83</v>
      </c>
      <c r="G2110" t="s">
        <v>13306</v>
      </c>
      <c r="H2110">
        <v>3000</v>
      </c>
      <c r="I2110">
        <v>14252830</v>
      </c>
      <c r="J2110" t="s">
        <v>10150</v>
      </c>
      <c r="K2110" t="s">
        <v>5782</v>
      </c>
      <c r="L2110" t="s">
        <v>2121</v>
      </c>
      <c r="M2110">
        <v>18900</v>
      </c>
      <c r="N2110">
        <v>3769</v>
      </c>
      <c r="O2110" t="s">
        <v>13307</v>
      </c>
      <c r="P2110">
        <v>0</v>
      </c>
      <c r="Q2110" t="s">
        <v>13308</v>
      </c>
      <c r="R2110" t="s">
        <v>13309</v>
      </c>
      <c r="S2110">
        <v>242</v>
      </c>
      <c r="T2110" t="s">
        <v>4989</v>
      </c>
      <c r="U2110" t="s">
        <v>5185</v>
      </c>
      <c r="V2110" t="s">
        <v>4991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4981</v>
      </c>
      <c r="B2111" t="s">
        <v>9155</v>
      </c>
      <c r="C2111">
        <v>203</v>
      </c>
      <c r="D2111">
        <v>100</v>
      </c>
      <c r="E2111">
        <v>39</v>
      </c>
      <c r="F2111">
        <v>798</v>
      </c>
      <c r="G2111" t="s">
        <v>5026</v>
      </c>
      <c r="H2111">
        <v>26000</v>
      </c>
      <c r="I2111">
        <v>19783777</v>
      </c>
      <c r="J2111" t="s">
        <v>5350</v>
      </c>
      <c r="K2111" t="s">
        <v>5242</v>
      </c>
      <c r="L2111" t="s">
        <v>2122</v>
      </c>
      <c r="M2111">
        <v>82804</v>
      </c>
      <c r="N2111">
        <v>39989</v>
      </c>
      <c r="O2111" t="s">
        <v>6365</v>
      </c>
      <c r="P2111">
        <v>1</v>
      </c>
      <c r="Q2111" t="s">
        <v>13310</v>
      </c>
      <c r="R2111" t="s">
        <v>13311</v>
      </c>
      <c r="S2111">
        <v>154</v>
      </c>
      <c r="T2111" t="s">
        <v>4989</v>
      </c>
      <c r="U2111" t="s">
        <v>4990</v>
      </c>
      <c r="V2111" t="s">
        <v>5452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4981</v>
      </c>
      <c r="B2112" t="s">
        <v>13312</v>
      </c>
      <c r="C2112">
        <v>38</v>
      </c>
      <c r="D2112">
        <v>95</v>
      </c>
      <c r="E2112">
        <v>34</v>
      </c>
      <c r="F2112">
        <v>368</v>
      </c>
      <c r="G2112" t="s">
        <v>6907</v>
      </c>
      <c r="H2112">
        <v>554</v>
      </c>
      <c r="I2112">
        <v>13555988</v>
      </c>
      <c r="J2112" t="s">
        <v>5621</v>
      </c>
      <c r="K2112" t="s">
        <v>6853</v>
      </c>
      <c r="L2112" t="s">
        <v>2123</v>
      </c>
      <c r="M2112">
        <v>7242</v>
      </c>
      <c r="N2112">
        <v>2216</v>
      </c>
      <c r="O2112" t="s">
        <v>9201</v>
      </c>
      <c r="P2112">
        <v>1</v>
      </c>
      <c r="Q2112" t="s">
        <v>13313</v>
      </c>
      <c r="R2112" t="s">
        <v>13314</v>
      </c>
      <c r="S2112">
        <v>38</v>
      </c>
      <c r="T2112" t="s">
        <v>4989</v>
      </c>
      <c r="U2112" t="s">
        <v>5605</v>
      </c>
      <c r="V2112" t="s">
        <v>5039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4981</v>
      </c>
      <c r="B2113" t="s">
        <v>8360</v>
      </c>
      <c r="C2113">
        <v>183</v>
      </c>
      <c r="D2113">
        <v>107</v>
      </c>
      <c r="E2113">
        <v>737</v>
      </c>
      <c r="F2113">
        <v>678</v>
      </c>
      <c r="G2113" t="s">
        <v>7997</v>
      </c>
      <c r="H2113">
        <v>6000</v>
      </c>
      <c r="I2113">
        <v>12784713</v>
      </c>
      <c r="J2113" t="s">
        <v>22</v>
      </c>
      <c r="K2113" t="s">
        <v>5135</v>
      </c>
      <c r="L2113" t="s">
        <v>2124</v>
      </c>
      <c r="M2113">
        <v>56813</v>
      </c>
      <c r="N2113">
        <v>8094</v>
      </c>
      <c r="O2113" t="s">
        <v>9852</v>
      </c>
      <c r="P2113">
        <v>11</v>
      </c>
      <c r="Q2113" t="s">
        <v>13315</v>
      </c>
      <c r="R2113" t="s">
        <v>13316</v>
      </c>
      <c r="S2113">
        <v>381</v>
      </c>
      <c r="T2113" t="s">
        <v>4989</v>
      </c>
      <c r="U2113" t="s">
        <v>4990</v>
      </c>
      <c r="V2113" t="s">
        <v>5452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4981</v>
      </c>
      <c r="B2114" t="s">
        <v>13317</v>
      </c>
      <c r="C2114">
        <v>75</v>
      </c>
      <c r="D2114">
        <v>104</v>
      </c>
      <c r="E2114">
        <v>87</v>
      </c>
      <c r="F2114">
        <v>691</v>
      </c>
      <c r="G2114" t="s">
        <v>5718</v>
      </c>
      <c r="H2114">
        <v>1000</v>
      </c>
      <c r="I2114">
        <v>10696210</v>
      </c>
      <c r="J2114" t="s">
        <v>6122</v>
      </c>
      <c r="K2114" t="s">
        <v>4985</v>
      </c>
      <c r="L2114" t="s">
        <v>2125</v>
      </c>
      <c r="M2114">
        <v>35018</v>
      </c>
      <c r="N2114">
        <v>3148</v>
      </c>
      <c r="O2114" t="s">
        <v>5592</v>
      </c>
      <c r="P2114">
        <v>0</v>
      </c>
      <c r="Q2114" t="s">
        <v>13318</v>
      </c>
      <c r="R2114" t="s">
        <v>13319</v>
      </c>
      <c r="S2114">
        <v>180</v>
      </c>
      <c r="T2114" t="s">
        <v>4989</v>
      </c>
      <c r="U2114" t="s">
        <v>4990</v>
      </c>
      <c r="V2114" t="s">
        <v>4991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4981</v>
      </c>
      <c r="B2115" t="s">
        <v>13320</v>
      </c>
      <c r="C2115">
        <v>18</v>
      </c>
      <c r="D2115">
        <v>104</v>
      </c>
      <c r="E2115">
        <v>53</v>
      </c>
      <c r="F2115">
        <v>576</v>
      </c>
      <c r="G2115" t="s">
        <v>6468</v>
      </c>
      <c r="H2115">
        <v>2000</v>
      </c>
      <c r="I2115">
        <v>5974653</v>
      </c>
      <c r="J2115" t="s">
        <v>5180</v>
      </c>
      <c r="K2115" t="s">
        <v>7433</v>
      </c>
      <c r="L2115" t="s">
        <v>2126</v>
      </c>
      <c r="M2115">
        <v>2253</v>
      </c>
      <c r="N2115">
        <v>4221</v>
      </c>
      <c r="O2115" t="s">
        <v>7694</v>
      </c>
      <c r="P2115">
        <v>0</v>
      </c>
      <c r="Q2115" t="s">
        <v>13321</v>
      </c>
      <c r="R2115" t="s">
        <v>13322</v>
      </c>
      <c r="S2115">
        <v>111</v>
      </c>
      <c r="T2115" t="s">
        <v>4989</v>
      </c>
      <c r="U2115" t="s">
        <v>4990</v>
      </c>
      <c r="V2115" t="s">
        <v>4991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4981</v>
      </c>
      <c r="B2116" t="s">
        <v>13323</v>
      </c>
      <c r="C2116">
        <v>22</v>
      </c>
      <c r="D2116">
        <v>143</v>
      </c>
      <c r="E2116">
        <v>688</v>
      </c>
      <c r="F2116">
        <v>42</v>
      </c>
      <c r="G2116" t="s">
        <v>13324</v>
      </c>
      <c r="H2116">
        <v>638</v>
      </c>
      <c r="I2116">
        <v>5000000</v>
      </c>
      <c r="J2116" t="s">
        <v>13325</v>
      </c>
      <c r="K2116" t="s">
        <v>13326</v>
      </c>
      <c r="L2116" t="s">
        <v>2127</v>
      </c>
      <c r="M2116">
        <v>1547</v>
      </c>
      <c r="N2116">
        <v>788</v>
      </c>
      <c r="O2116" t="s">
        <v>13327</v>
      </c>
      <c r="P2116">
        <v>2</v>
      </c>
      <c r="Q2116" t="s">
        <v>13328</v>
      </c>
      <c r="R2116" t="s">
        <v>13329</v>
      </c>
      <c r="S2116">
        <v>50</v>
      </c>
      <c r="T2116" t="s">
        <v>4989</v>
      </c>
      <c r="U2116" t="s">
        <v>4990</v>
      </c>
      <c r="V2116" t="s">
        <v>5193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4981</v>
      </c>
      <c r="B2117" t="s">
        <v>11000</v>
      </c>
      <c r="C2117">
        <v>41</v>
      </c>
      <c r="D2117">
        <v>77</v>
      </c>
      <c r="E2117">
        <v>37</v>
      </c>
      <c r="F2117">
        <v>795</v>
      </c>
      <c r="G2117" t="s">
        <v>12082</v>
      </c>
      <c r="H2117">
        <v>3000</v>
      </c>
      <c r="I2117">
        <v>9694105</v>
      </c>
      <c r="J2117" t="s">
        <v>7197</v>
      </c>
      <c r="K2117" t="s">
        <v>5380</v>
      </c>
      <c r="L2117" t="s">
        <v>2128</v>
      </c>
      <c r="M2117">
        <v>8176</v>
      </c>
      <c r="N2117">
        <v>5568</v>
      </c>
      <c r="O2117" t="s">
        <v>5567</v>
      </c>
      <c r="P2117">
        <v>0</v>
      </c>
      <c r="Q2117" t="s">
        <v>13330</v>
      </c>
      <c r="R2117" t="s">
        <v>13331</v>
      </c>
      <c r="S2117">
        <v>77</v>
      </c>
      <c r="T2117" t="s">
        <v>4989</v>
      </c>
      <c r="U2117" t="s">
        <v>4990</v>
      </c>
      <c r="V2117" t="s">
        <v>5039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4981</v>
      </c>
      <c r="B2118" t="s">
        <v>12211</v>
      </c>
      <c r="C2118">
        <v>148</v>
      </c>
      <c r="D2118">
        <v>96</v>
      </c>
      <c r="E2118">
        <v>11</v>
      </c>
      <c r="F2118">
        <v>150</v>
      </c>
      <c r="G2118" t="s">
        <v>5317</v>
      </c>
      <c r="H2118">
        <v>805</v>
      </c>
      <c r="I2118">
        <v>16027866</v>
      </c>
      <c r="J2118" t="s">
        <v>5241</v>
      </c>
      <c r="K2118" t="s">
        <v>8575</v>
      </c>
      <c r="L2118" t="s">
        <v>2129</v>
      </c>
      <c r="M2118">
        <v>26767</v>
      </c>
      <c r="N2118">
        <v>1411</v>
      </c>
      <c r="O2118" t="s">
        <v>13282</v>
      </c>
      <c r="P2118">
        <v>0</v>
      </c>
      <c r="Q2118" t="s">
        <v>13332</v>
      </c>
      <c r="R2118" t="s">
        <v>13333</v>
      </c>
      <c r="S2118">
        <v>121</v>
      </c>
      <c r="T2118" t="s">
        <v>4989</v>
      </c>
      <c r="U2118" t="s">
        <v>6174</v>
      </c>
      <c r="V2118" t="s">
        <v>4991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4981</v>
      </c>
      <c r="B2119" t="s">
        <v>13334</v>
      </c>
      <c r="C2119">
        <v>111</v>
      </c>
      <c r="D2119">
        <v>114</v>
      </c>
      <c r="E2119">
        <v>2</v>
      </c>
      <c r="F2119">
        <v>567</v>
      </c>
      <c r="G2119" t="s">
        <v>4996</v>
      </c>
      <c r="H2119">
        <v>40000</v>
      </c>
      <c r="I2119">
        <v>4829497</v>
      </c>
      <c r="J2119" t="s">
        <v>5140</v>
      </c>
      <c r="K2119" t="s">
        <v>4995</v>
      </c>
      <c r="L2119" t="s">
        <v>2130</v>
      </c>
      <c r="M2119">
        <v>31433</v>
      </c>
      <c r="N2119">
        <v>42484</v>
      </c>
      <c r="O2119" t="s">
        <v>5273</v>
      </c>
      <c r="P2119">
        <v>1</v>
      </c>
      <c r="Q2119" t="s">
        <v>13335</v>
      </c>
      <c r="R2119" t="s">
        <v>13336</v>
      </c>
      <c r="S2119">
        <v>260</v>
      </c>
      <c r="T2119" t="s">
        <v>4989</v>
      </c>
      <c r="U2119" t="s">
        <v>5006</v>
      </c>
      <c r="V2119" t="s">
        <v>5452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4981</v>
      </c>
      <c r="B2120" t="s">
        <v>6043</v>
      </c>
      <c r="C2120">
        <v>231</v>
      </c>
      <c r="D2120">
        <v>145</v>
      </c>
      <c r="E2120">
        <v>719</v>
      </c>
      <c r="F2120">
        <v>104</v>
      </c>
      <c r="G2120" t="s">
        <v>13337</v>
      </c>
      <c r="H2120">
        <v>2000</v>
      </c>
      <c r="I2120">
        <v>4398392</v>
      </c>
      <c r="J2120" t="s">
        <v>11099</v>
      </c>
      <c r="K2120" t="s">
        <v>11117</v>
      </c>
      <c r="L2120" t="s">
        <v>2131</v>
      </c>
      <c r="M2120">
        <v>59507</v>
      </c>
      <c r="N2120">
        <v>2590</v>
      </c>
      <c r="O2120" t="s">
        <v>7514</v>
      </c>
      <c r="P2120">
        <v>1</v>
      </c>
      <c r="Q2120" t="s">
        <v>13338</v>
      </c>
      <c r="R2120" t="s">
        <v>13339</v>
      </c>
      <c r="S2120">
        <v>232</v>
      </c>
      <c r="T2120" t="s">
        <v>13340</v>
      </c>
      <c r="U2120" t="s">
        <v>13341</v>
      </c>
      <c r="V2120" t="s">
        <v>5452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4981</v>
      </c>
      <c r="B2121" t="s">
        <v>13342</v>
      </c>
      <c r="C2121">
        <v>115</v>
      </c>
      <c r="D2121">
        <v>116</v>
      </c>
      <c r="E2121">
        <v>13</v>
      </c>
      <c r="F2121">
        <v>140</v>
      </c>
      <c r="G2121" t="s">
        <v>9976</v>
      </c>
      <c r="H2121">
        <v>203</v>
      </c>
      <c r="I2121">
        <v>1050445</v>
      </c>
      <c r="J2121" t="s">
        <v>13343</v>
      </c>
      <c r="K2121" t="s">
        <v>6446</v>
      </c>
      <c r="L2121" t="s">
        <v>2132</v>
      </c>
      <c r="M2121">
        <v>21394</v>
      </c>
      <c r="N2121">
        <v>773</v>
      </c>
      <c r="O2121" t="s">
        <v>9661</v>
      </c>
      <c r="P2121">
        <v>0</v>
      </c>
      <c r="Q2121" t="s">
        <v>13344</v>
      </c>
      <c r="R2121" t="s">
        <v>13345</v>
      </c>
      <c r="S2121">
        <v>147</v>
      </c>
      <c r="T2121" t="s">
        <v>6173</v>
      </c>
      <c r="U2121" t="s">
        <v>6174</v>
      </c>
      <c r="V2121" t="s">
        <v>4991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4981</v>
      </c>
      <c r="B2122" t="s">
        <v>13346</v>
      </c>
      <c r="C2122">
        <v>176</v>
      </c>
      <c r="D2122">
        <v>100</v>
      </c>
      <c r="E2122">
        <v>21</v>
      </c>
      <c r="F2122">
        <v>552</v>
      </c>
      <c r="G2122" t="s">
        <v>6395</v>
      </c>
      <c r="H2122">
        <v>14000</v>
      </c>
      <c r="I2122">
        <v>13746550</v>
      </c>
      <c r="J2122" t="s">
        <v>6141</v>
      </c>
      <c r="K2122" t="s">
        <v>5511</v>
      </c>
      <c r="L2122" t="s">
        <v>2133</v>
      </c>
      <c r="M2122">
        <v>29322</v>
      </c>
      <c r="N2122">
        <v>15922</v>
      </c>
      <c r="O2122" t="s">
        <v>10933</v>
      </c>
      <c r="P2122">
        <v>5</v>
      </c>
      <c r="Q2122" t="s">
        <v>13347</v>
      </c>
      <c r="R2122" t="s">
        <v>13348</v>
      </c>
      <c r="S2122">
        <v>104</v>
      </c>
      <c r="T2122" t="s">
        <v>4989</v>
      </c>
      <c r="U2122" t="s">
        <v>4990</v>
      </c>
      <c r="V2122" t="s">
        <v>5452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4981</v>
      </c>
      <c r="B2123" t="s">
        <v>12247</v>
      </c>
      <c r="C2123">
        <v>98</v>
      </c>
      <c r="D2123">
        <v>104</v>
      </c>
      <c r="E2123">
        <v>144</v>
      </c>
      <c r="F2123">
        <v>290</v>
      </c>
      <c r="G2123" t="s">
        <v>7021</v>
      </c>
      <c r="H2123">
        <v>939</v>
      </c>
      <c r="I2123">
        <v>20668843</v>
      </c>
      <c r="J2123" t="s">
        <v>9793</v>
      </c>
      <c r="K2123" t="s">
        <v>5917</v>
      </c>
      <c r="L2123" t="s">
        <v>2134</v>
      </c>
      <c r="M2123">
        <v>16831</v>
      </c>
      <c r="N2123">
        <v>2453</v>
      </c>
      <c r="O2123" t="s">
        <v>13349</v>
      </c>
      <c r="P2123">
        <v>3</v>
      </c>
      <c r="Q2123" t="s">
        <v>13350</v>
      </c>
      <c r="R2123" t="s">
        <v>13351</v>
      </c>
      <c r="S2123">
        <v>54</v>
      </c>
      <c r="T2123" t="s">
        <v>4989</v>
      </c>
      <c r="U2123" t="s">
        <v>4990</v>
      </c>
      <c r="V2123" t="s">
        <v>4991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4981</v>
      </c>
      <c r="B2124" t="s">
        <v>13352</v>
      </c>
      <c r="C2124">
        <v>149</v>
      </c>
      <c r="D2124">
        <v>92</v>
      </c>
      <c r="E2124">
        <v>17</v>
      </c>
      <c r="F2124">
        <v>231</v>
      </c>
      <c r="G2124" t="s">
        <v>13353</v>
      </c>
      <c r="H2124">
        <v>14000</v>
      </c>
      <c r="I2124">
        <v>2963012</v>
      </c>
      <c r="J2124" t="s">
        <v>6552</v>
      </c>
      <c r="K2124" t="s">
        <v>5327</v>
      </c>
      <c r="L2124" t="s">
        <v>2135</v>
      </c>
      <c r="M2124">
        <v>48873</v>
      </c>
      <c r="N2124">
        <v>14617</v>
      </c>
      <c r="O2124" t="s">
        <v>13354</v>
      </c>
      <c r="P2124">
        <v>1</v>
      </c>
      <c r="Q2124" t="s">
        <v>13355</v>
      </c>
      <c r="R2124" t="s">
        <v>13356</v>
      </c>
      <c r="S2124">
        <v>105</v>
      </c>
      <c r="T2124" t="s">
        <v>4989</v>
      </c>
      <c r="U2124" t="s">
        <v>5006</v>
      </c>
      <c r="V2124" t="s">
        <v>5452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4981</v>
      </c>
      <c r="B2125" t="s">
        <v>8817</v>
      </c>
      <c r="C2125">
        <v>84</v>
      </c>
      <c r="D2125">
        <v>92</v>
      </c>
      <c r="E2125">
        <v>607</v>
      </c>
      <c r="F2125">
        <v>35</v>
      </c>
      <c r="G2125" t="s">
        <v>13357</v>
      </c>
      <c r="H2125">
        <v>813</v>
      </c>
      <c r="J2125" t="s">
        <v>6471</v>
      </c>
      <c r="K2125" t="s">
        <v>6975</v>
      </c>
      <c r="L2125" t="s">
        <v>2136</v>
      </c>
      <c r="M2125">
        <v>9513</v>
      </c>
      <c r="N2125">
        <v>1011</v>
      </c>
      <c r="O2125" t="s">
        <v>13358</v>
      </c>
      <c r="P2125">
        <v>0</v>
      </c>
      <c r="Q2125" t="s">
        <v>13359</v>
      </c>
      <c r="R2125" t="s">
        <v>13360</v>
      </c>
      <c r="S2125">
        <v>116</v>
      </c>
      <c r="T2125" t="s">
        <v>4989</v>
      </c>
      <c r="U2125" t="s">
        <v>4990</v>
      </c>
      <c r="V2125" t="s">
        <v>5039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4981</v>
      </c>
      <c r="B2126" t="s">
        <v>13361</v>
      </c>
      <c r="C2126">
        <v>138</v>
      </c>
      <c r="D2126">
        <v>105</v>
      </c>
      <c r="E2126">
        <v>43</v>
      </c>
      <c r="F2126">
        <v>827</v>
      </c>
      <c r="G2126" t="s">
        <v>6592</v>
      </c>
      <c r="H2126">
        <v>22000</v>
      </c>
      <c r="I2126">
        <v>1796024</v>
      </c>
      <c r="J2126" t="s">
        <v>8288</v>
      </c>
      <c r="K2126" t="s">
        <v>6404</v>
      </c>
      <c r="L2126" t="s">
        <v>2137</v>
      </c>
      <c r="M2126">
        <v>34985</v>
      </c>
      <c r="N2126">
        <v>37766</v>
      </c>
      <c r="O2126" t="s">
        <v>6240</v>
      </c>
      <c r="P2126">
        <v>1</v>
      </c>
      <c r="Q2126" t="s">
        <v>13362</v>
      </c>
      <c r="R2126" t="s">
        <v>13363</v>
      </c>
      <c r="S2126">
        <v>135</v>
      </c>
      <c r="T2126" t="s">
        <v>4989</v>
      </c>
      <c r="U2126" t="s">
        <v>4990</v>
      </c>
      <c r="V2126" t="s">
        <v>5452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4981</v>
      </c>
      <c r="B2127" t="s">
        <v>11950</v>
      </c>
      <c r="C2127">
        <v>78</v>
      </c>
      <c r="D2127">
        <v>120</v>
      </c>
      <c r="E2127">
        <v>2</v>
      </c>
      <c r="F2127">
        <v>80</v>
      </c>
      <c r="G2127" t="s">
        <v>13364</v>
      </c>
      <c r="H2127">
        <v>809</v>
      </c>
      <c r="I2127">
        <v>634277</v>
      </c>
      <c r="J2127" t="s">
        <v>13365</v>
      </c>
      <c r="K2127" t="s">
        <v>13366</v>
      </c>
      <c r="L2127" t="s">
        <v>2138</v>
      </c>
      <c r="M2127">
        <v>5166</v>
      </c>
      <c r="N2127">
        <v>1651</v>
      </c>
      <c r="O2127" t="s">
        <v>13367</v>
      </c>
      <c r="P2127">
        <v>1</v>
      </c>
      <c r="Q2127" t="s">
        <v>13368</v>
      </c>
      <c r="R2127" t="s">
        <v>13369</v>
      </c>
      <c r="S2127">
        <v>27</v>
      </c>
      <c r="T2127" t="s">
        <v>6173</v>
      </c>
      <c r="U2127" t="s">
        <v>6174</v>
      </c>
      <c r="V2127" t="s">
        <v>4991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4981</v>
      </c>
      <c r="B2128" t="s">
        <v>8944</v>
      </c>
      <c r="C2128">
        <v>288</v>
      </c>
      <c r="D2128">
        <v>116</v>
      </c>
      <c r="E2128">
        <v>108</v>
      </c>
      <c r="F2128">
        <v>120</v>
      </c>
      <c r="G2128" t="s">
        <v>5834</v>
      </c>
      <c r="H2128">
        <v>23000</v>
      </c>
      <c r="I2128">
        <v>11326836</v>
      </c>
      <c r="J2128" t="s">
        <v>6716</v>
      </c>
      <c r="K2128" t="s">
        <v>5008</v>
      </c>
      <c r="L2128" t="s">
        <v>2139</v>
      </c>
      <c r="M2128">
        <v>83171</v>
      </c>
      <c r="N2128">
        <v>24134</v>
      </c>
      <c r="O2128" t="s">
        <v>13370</v>
      </c>
      <c r="P2128">
        <v>0</v>
      </c>
      <c r="Q2128" t="s">
        <v>13371</v>
      </c>
      <c r="R2128" t="s">
        <v>13372</v>
      </c>
      <c r="S2128">
        <v>231</v>
      </c>
      <c r="T2128" t="s">
        <v>4989</v>
      </c>
      <c r="U2128" t="s">
        <v>4990</v>
      </c>
      <c r="V2128" t="s">
        <v>5452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4981</v>
      </c>
      <c r="B2129" t="s">
        <v>6055</v>
      </c>
      <c r="C2129">
        <v>299</v>
      </c>
      <c r="D2129">
        <v>119</v>
      </c>
      <c r="E2129">
        <v>209</v>
      </c>
      <c r="F2129">
        <v>521</v>
      </c>
      <c r="G2129" t="s">
        <v>8416</v>
      </c>
      <c r="H2129">
        <v>1000</v>
      </c>
      <c r="I2129">
        <v>49024969</v>
      </c>
      <c r="J2129" t="s">
        <v>6730</v>
      </c>
      <c r="K2129" t="s">
        <v>5075</v>
      </c>
      <c r="L2129" t="s">
        <v>2140</v>
      </c>
      <c r="M2129">
        <v>133367</v>
      </c>
      <c r="N2129">
        <v>3284</v>
      </c>
      <c r="O2129" t="s">
        <v>6788</v>
      </c>
      <c r="P2129">
        <v>0</v>
      </c>
      <c r="Q2129" t="s">
        <v>13373</v>
      </c>
      <c r="R2129" t="s">
        <v>13374</v>
      </c>
      <c r="S2129">
        <v>363</v>
      </c>
      <c r="T2129" t="s">
        <v>4989</v>
      </c>
      <c r="U2129" t="s">
        <v>4990</v>
      </c>
      <c r="V2129" t="s">
        <v>5452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4981</v>
      </c>
      <c r="B2130" t="s">
        <v>6995</v>
      </c>
      <c r="C2130">
        <v>27</v>
      </c>
      <c r="D2130">
        <v>101</v>
      </c>
      <c r="E2130">
        <v>88</v>
      </c>
      <c r="F2130">
        <v>812</v>
      </c>
      <c r="G2130" t="s">
        <v>9478</v>
      </c>
      <c r="H2130">
        <v>957</v>
      </c>
      <c r="I2130">
        <v>22294341</v>
      </c>
      <c r="J2130" t="s">
        <v>8403</v>
      </c>
      <c r="K2130" t="s">
        <v>9876</v>
      </c>
      <c r="L2130" t="s">
        <v>2141</v>
      </c>
      <c r="M2130">
        <v>12278</v>
      </c>
      <c r="N2130">
        <v>4629</v>
      </c>
      <c r="O2130" t="s">
        <v>5493</v>
      </c>
      <c r="P2130">
        <v>3</v>
      </c>
      <c r="Q2130" t="s">
        <v>13375</v>
      </c>
      <c r="R2130" t="s">
        <v>13376</v>
      </c>
      <c r="S2130">
        <v>71</v>
      </c>
      <c r="T2130" t="s">
        <v>4989</v>
      </c>
      <c r="U2130" t="s">
        <v>4990</v>
      </c>
      <c r="V2130" t="s">
        <v>4991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4981</v>
      </c>
      <c r="B2131" t="s">
        <v>9924</v>
      </c>
      <c r="C2131">
        <v>155</v>
      </c>
      <c r="D2131">
        <v>117</v>
      </c>
      <c r="E2131">
        <v>89</v>
      </c>
      <c r="F2131">
        <v>442</v>
      </c>
      <c r="G2131" t="s">
        <v>11509</v>
      </c>
      <c r="H2131">
        <v>12000</v>
      </c>
      <c r="I2131">
        <v>24362501</v>
      </c>
      <c r="J2131" t="s">
        <v>6716</v>
      </c>
      <c r="K2131" t="s">
        <v>5213</v>
      </c>
      <c r="L2131" t="s">
        <v>2142</v>
      </c>
      <c r="M2131">
        <v>69980</v>
      </c>
      <c r="N2131">
        <v>13576</v>
      </c>
      <c r="O2131" t="s">
        <v>11443</v>
      </c>
      <c r="P2131">
        <v>1</v>
      </c>
      <c r="Q2131" t="s">
        <v>13377</v>
      </c>
      <c r="R2131" t="s">
        <v>13378</v>
      </c>
      <c r="S2131">
        <v>591</v>
      </c>
      <c r="T2131" t="s">
        <v>4989</v>
      </c>
      <c r="U2131" t="s">
        <v>4990</v>
      </c>
      <c r="V2131" t="s">
        <v>5452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4981</v>
      </c>
      <c r="B2132" t="s">
        <v>13379</v>
      </c>
      <c r="C2132">
        <v>82</v>
      </c>
      <c r="D2132">
        <v>106</v>
      </c>
      <c r="E2132">
        <v>195</v>
      </c>
      <c r="F2132">
        <v>0</v>
      </c>
      <c r="G2132" t="s">
        <v>13380</v>
      </c>
      <c r="H2132">
        <v>20</v>
      </c>
      <c r="J2132" t="s">
        <v>13381</v>
      </c>
      <c r="K2132" t="s">
        <v>13382</v>
      </c>
      <c r="L2132" t="s">
        <v>2143</v>
      </c>
      <c r="M2132">
        <v>6920</v>
      </c>
      <c r="N2132">
        <v>30</v>
      </c>
      <c r="O2132" t="s">
        <v>13383</v>
      </c>
      <c r="P2132">
        <v>4</v>
      </c>
      <c r="Q2132" t="s">
        <v>13384</v>
      </c>
      <c r="R2132" t="s">
        <v>13385</v>
      </c>
      <c r="S2132">
        <v>22</v>
      </c>
      <c r="T2132" t="s">
        <v>7247</v>
      </c>
      <c r="U2132" t="s">
        <v>7888</v>
      </c>
      <c r="V2132" t="s">
        <v>5039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4981</v>
      </c>
      <c r="B2133" t="s">
        <v>8232</v>
      </c>
      <c r="C2133">
        <v>275</v>
      </c>
      <c r="D2133">
        <v>112</v>
      </c>
      <c r="E2133">
        <v>11000</v>
      </c>
      <c r="F2133">
        <v>159</v>
      </c>
      <c r="G2133" t="s">
        <v>11360</v>
      </c>
      <c r="H2133">
        <v>385</v>
      </c>
      <c r="I2133">
        <v>16684352</v>
      </c>
      <c r="J2133" t="s">
        <v>6351</v>
      </c>
      <c r="K2133" t="s">
        <v>13386</v>
      </c>
      <c r="L2133" t="s">
        <v>2144</v>
      </c>
      <c r="M2133">
        <v>67893</v>
      </c>
      <c r="N2133">
        <v>1205</v>
      </c>
      <c r="O2133" t="s">
        <v>13387</v>
      </c>
      <c r="P2133">
        <v>0</v>
      </c>
      <c r="Q2133" t="s">
        <v>13388</v>
      </c>
      <c r="R2133" t="s">
        <v>13389</v>
      </c>
      <c r="S2133">
        <v>163</v>
      </c>
      <c r="T2133" t="s">
        <v>4989</v>
      </c>
      <c r="U2133" t="s">
        <v>4990</v>
      </c>
      <c r="V2133" t="s">
        <v>5452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4981</v>
      </c>
      <c r="B2134" t="s">
        <v>7985</v>
      </c>
      <c r="C2134">
        <v>43</v>
      </c>
      <c r="D2134">
        <v>136</v>
      </c>
      <c r="E2134">
        <v>16000</v>
      </c>
      <c r="F2134">
        <v>216</v>
      </c>
      <c r="G2134" t="s">
        <v>13390</v>
      </c>
      <c r="H2134">
        <v>16000</v>
      </c>
      <c r="I2134">
        <v>46700000</v>
      </c>
      <c r="J2134" t="s">
        <v>5001</v>
      </c>
      <c r="K2134" t="s">
        <v>7985</v>
      </c>
      <c r="L2134" t="s">
        <v>2145</v>
      </c>
      <c r="M2134">
        <v>19832</v>
      </c>
      <c r="N2134">
        <v>16805</v>
      </c>
      <c r="O2134" t="s">
        <v>13391</v>
      </c>
      <c r="P2134">
        <v>1</v>
      </c>
      <c r="Q2134" t="s">
        <v>13392</v>
      </c>
      <c r="R2134" t="s">
        <v>13393</v>
      </c>
      <c r="S2134">
        <v>98</v>
      </c>
      <c r="T2134" t="s">
        <v>4989</v>
      </c>
      <c r="U2134" t="s">
        <v>4990</v>
      </c>
      <c r="V2134" t="s">
        <v>5039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4981</v>
      </c>
      <c r="B2135" t="s">
        <v>13394</v>
      </c>
      <c r="C2135">
        <v>163</v>
      </c>
      <c r="D2135">
        <v>81</v>
      </c>
      <c r="E2135">
        <v>406</v>
      </c>
      <c r="F2135">
        <v>406</v>
      </c>
      <c r="G2135" t="s">
        <v>5567</v>
      </c>
      <c r="H2135">
        <v>893</v>
      </c>
      <c r="I2135">
        <v>52008288</v>
      </c>
      <c r="J2135" t="s">
        <v>13395</v>
      </c>
      <c r="K2135" t="s">
        <v>7822</v>
      </c>
      <c r="L2135" t="s">
        <v>2146</v>
      </c>
      <c r="M2135">
        <v>162037</v>
      </c>
      <c r="N2135">
        <v>3003</v>
      </c>
      <c r="O2135" t="s">
        <v>13394</v>
      </c>
      <c r="P2135">
        <v>1</v>
      </c>
      <c r="Q2135" t="s">
        <v>13396</v>
      </c>
      <c r="R2135" t="s">
        <v>13397</v>
      </c>
      <c r="S2135">
        <v>928</v>
      </c>
      <c r="T2135" t="s">
        <v>4989</v>
      </c>
      <c r="U2135" t="s">
        <v>4990</v>
      </c>
      <c r="V2135" t="s">
        <v>5452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4981</v>
      </c>
      <c r="B2136" t="s">
        <v>6577</v>
      </c>
      <c r="C2136">
        <v>168</v>
      </c>
      <c r="D2136">
        <v>87</v>
      </c>
      <c r="E2136">
        <v>0</v>
      </c>
      <c r="F2136">
        <v>548</v>
      </c>
      <c r="G2136" t="s">
        <v>5261</v>
      </c>
      <c r="H2136">
        <v>22000</v>
      </c>
      <c r="I2136">
        <v>8579684</v>
      </c>
      <c r="J2136" t="s">
        <v>22</v>
      </c>
      <c r="K2136" t="s">
        <v>5085</v>
      </c>
      <c r="L2136" t="s">
        <v>2147</v>
      </c>
      <c r="M2136">
        <v>89547</v>
      </c>
      <c r="N2136">
        <v>24324</v>
      </c>
      <c r="O2136" t="s">
        <v>9655</v>
      </c>
      <c r="P2136">
        <v>0</v>
      </c>
      <c r="Q2136" t="s">
        <v>13398</v>
      </c>
      <c r="R2136" t="s">
        <v>13399</v>
      </c>
      <c r="S2136">
        <v>199</v>
      </c>
      <c r="T2136" t="s">
        <v>4989</v>
      </c>
      <c r="U2136" t="s">
        <v>4990</v>
      </c>
      <c r="V2136" t="s">
        <v>5452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4981</v>
      </c>
      <c r="B2137" t="s">
        <v>13400</v>
      </c>
      <c r="C2137">
        <v>60</v>
      </c>
      <c r="D2137">
        <v>96</v>
      </c>
      <c r="E2137">
        <v>8</v>
      </c>
      <c r="F2137">
        <v>199</v>
      </c>
      <c r="G2137" t="s">
        <v>10475</v>
      </c>
      <c r="H2137">
        <v>533</v>
      </c>
      <c r="I2137">
        <v>42660000</v>
      </c>
      <c r="J2137" t="s">
        <v>5098</v>
      </c>
      <c r="K2137" t="s">
        <v>12524</v>
      </c>
      <c r="L2137" t="s">
        <v>2148</v>
      </c>
      <c r="M2137">
        <v>25086</v>
      </c>
      <c r="N2137">
        <v>1254</v>
      </c>
      <c r="O2137" t="s">
        <v>13401</v>
      </c>
      <c r="P2137">
        <v>0</v>
      </c>
      <c r="Q2137" t="s">
        <v>13402</v>
      </c>
      <c r="R2137" t="s">
        <v>13403</v>
      </c>
      <c r="S2137">
        <v>87</v>
      </c>
      <c r="T2137" t="s">
        <v>4989</v>
      </c>
      <c r="U2137" t="s">
        <v>4990</v>
      </c>
      <c r="V2137" t="s">
        <v>5039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4981</v>
      </c>
      <c r="B2138" t="s">
        <v>8307</v>
      </c>
      <c r="C2138">
        <v>85</v>
      </c>
      <c r="D2138">
        <v>106</v>
      </c>
      <c r="E2138">
        <v>48</v>
      </c>
      <c r="F2138">
        <v>39</v>
      </c>
      <c r="G2138" t="s">
        <v>5985</v>
      </c>
      <c r="H2138">
        <v>18000</v>
      </c>
      <c r="I2138">
        <v>40219708</v>
      </c>
      <c r="J2138" t="s">
        <v>8065</v>
      </c>
      <c r="K2138" t="s">
        <v>5455</v>
      </c>
      <c r="L2138" t="s">
        <v>2149</v>
      </c>
      <c r="M2138">
        <v>22649</v>
      </c>
      <c r="N2138">
        <v>18630</v>
      </c>
      <c r="O2138" t="s">
        <v>13404</v>
      </c>
      <c r="P2138">
        <v>3</v>
      </c>
      <c r="Q2138" t="s">
        <v>13405</v>
      </c>
      <c r="R2138" t="s">
        <v>13406</v>
      </c>
      <c r="S2138">
        <v>131</v>
      </c>
      <c r="T2138" t="s">
        <v>4989</v>
      </c>
      <c r="U2138" t="s">
        <v>4990</v>
      </c>
      <c r="V2138" t="s">
        <v>4991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4981</v>
      </c>
      <c r="B2139" t="s">
        <v>8360</v>
      </c>
      <c r="C2139">
        <v>539</v>
      </c>
      <c r="D2139">
        <v>122</v>
      </c>
      <c r="E2139">
        <v>737</v>
      </c>
      <c r="F2139">
        <v>14000</v>
      </c>
      <c r="G2139" t="s">
        <v>6404</v>
      </c>
      <c r="H2139">
        <v>34000</v>
      </c>
      <c r="I2139">
        <v>132088910</v>
      </c>
      <c r="J2139" t="s">
        <v>6134</v>
      </c>
      <c r="K2139" t="s">
        <v>5252</v>
      </c>
      <c r="L2139" t="s">
        <v>2150</v>
      </c>
      <c r="M2139">
        <v>533607</v>
      </c>
      <c r="N2139">
        <v>72115</v>
      </c>
      <c r="O2139" t="s">
        <v>5511</v>
      </c>
      <c r="P2139">
        <v>0</v>
      </c>
      <c r="Q2139" t="s">
        <v>13407</v>
      </c>
      <c r="R2139" t="s">
        <v>13408</v>
      </c>
      <c r="S2139">
        <v>692</v>
      </c>
      <c r="T2139" t="s">
        <v>4989</v>
      </c>
      <c r="U2139" t="s">
        <v>4990</v>
      </c>
      <c r="V2139" t="s">
        <v>5452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4981</v>
      </c>
      <c r="B2140" t="s">
        <v>9391</v>
      </c>
      <c r="C2140">
        <v>84</v>
      </c>
      <c r="D2140">
        <v>123</v>
      </c>
      <c r="E2140">
        <v>98</v>
      </c>
      <c r="F2140">
        <v>579</v>
      </c>
      <c r="G2140" t="s">
        <v>6056</v>
      </c>
      <c r="H2140">
        <v>2000</v>
      </c>
      <c r="I2140">
        <v>36581633</v>
      </c>
      <c r="J2140" t="s">
        <v>6387</v>
      </c>
      <c r="K2140" t="s">
        <v>6920</v>
      </c>
      <c r="L2140" t="s">
        <v>2151</v>
      </c>
      <c r="M2140">
        <v>52533</v>
      </c>
      <c r="N2140">
        <v>3994</v>
      </c>
      <c r="O2140" t="s">
        <v>6959</v>
      </c>
      <c r="P2140">
        <v>1</v>
      </c>
      <c r="Q2140" t="s">
        <v>13409</v>
      </c>
      <c r="R2140" t="s">
        <v>13410</v>
      </c>
      <c r="S2140">
        <v>235</v>
      </c>
      <c r="T2140" t="s">
        <v>4989</v>
      </c>
      <c r="U2140" t="s">
        <v>5605</v>
      </c>
      <c r="V2140" t="s">
        <v>4991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4981</v>
      </c>
      <c r="B2141" t="s">
        <v>12580</v>
      </c>
      <c r="C2141">
        <v>75</v>
      </c>
      <c r="D2141">
        <v>133</v>
      </c>
      <c r="E2141">
        <v>0</v>
      </c>
      <c r="F2141">
        <v>637</v>
      </c>
      <c r="G2141" t="s">
        <v>7489</v>
      </c>
      <c r="H2141">
        <v>1000</v>
      </c>
      <c r="I2141">
        <v>37721949</v>
      </c>
      <c r="J2141" t="s">
        <v>30</v>
      </c>
      <c r="K2141" t="s">
        <v>9779</v>
      </c>
      <c r="L2141" t="s">
        <v>2152</v>
      </c>
      <c r="M2141">
        <v>6067</v>
      </c>
      <c r="N2141">
        <v>6035</v>
      </c>
      <c r="O2141" t="s">
        <v>8955</v>
      </c>
      <c r="P2141">
        <v>0</v>
      </c>
      <c r="Q2141" t="s">
        <v>13411</v>
      </c>
      <c r="R2141" t="s">
        <v>13412</v>
      </c>
      <c r="S2141">
        <v>73</v>
      </c>
      <c r="T2141" t="s">
        <v>4989</v>
      </c>
      <c r="U2141" t="s">
        <v>4990</v>
      </c>
      <c r="V2141" t="s">
        <v>5452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4981</v>
      </c>
      <c r="B2142" t="s">
        <v>5890</v>
      </c>
      <c r="C2142">
        <v>171</v>
      </c>
      <c r="D2142">
        <v>92</v>
      </c>
      <c r="E2142">
        <v>255</v>
      </c>
      <c r="F2142">
        <v>447</v>
      </c>
      <c r="G2142" t="s">
        <v>13413</v>
      </c>
      <c r="H2142">
        <v>26000</v>
      </c>
      <c r="I2142">
        <v>25296447</v>
      </c>
      <c r="J2142" t="s">
        <v>5241</v>
      </c>
      <c r="K2142" t="s">
        <v>5242</v>
      </c>
      <c r="L2142" t="s">
        <v>2153</v>
      </c>
      <c r="M2142">
        <v>237248</v>
      </c>
      <c r="N2142">
        <v>27572</v>
      </c>
      <c r="O2142" t="s">
        <v>13414</v>
      </c>
      <c r="P2142">
        <v>0</v>
      </c>
      <c r="Q2142" t="s">
        <v>13415</v>
      </c>
      <c r="R2142" t="s">
        <v>13416</v>
      </c>
      <c r="S2142">
        <v>460</v>
      </c>
      <c r="T2142" t="s">
        <v>4989</v>
      </c>
      <c r="U2142" t="s">
        <v>6174</v>
      </c>
      <c r="V2142" t="s">
        <v>4991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4981</v>
      </c>
      <c r="B2143" t="s">
        <v>12201</v>
      </c>
      <c r="C2143">
        <v>140</v>
      </c>
      <c r="D2143">
        <v>110</v>
      </c>
      <c r="E2143">
        <v>65</v>
      </c>
      <c r="F2143">
        <v>149</v>
      </c>
      <c r="G2143" t="s">
        <v>12044</v>
      </c>
      <c r="H2143">
        <v>3000</v>
      </c>
      <c r="I2143">
        <v>24848292</v>
      </c>
      <c r="J2143" t="s">
        <v>7642</v>
      </c>
      <c r="K2143" t="s">
        <v>5512</v>
      </c>
      <c r="L2143" t="s">
        <v>2154</v>
      </c>
      <c r="M2143">
        <v>80556</v>
      </c>
      <c r="N2143">
        <v>4089</v>
      </c>
      <c r="O2143" t="s">
        <v>13417</v>
      </c>
      <c r="P2143">
        <v>1</v>
      </c>
      <c r="Q2143" t="s">
        <v>13418</v>
      </c>
      <c r="R2143" t="s">
        <v>13419</v>
      </c>
      <c r="S2143">
        <v>184</v>
      </c>
      <c r="T2143" t="s">
        <v>4989</v>
      </c>
      <c r="U2143" t="s">
        <v>4990</v>
      </c>
      <c r="V2143" t="s">
        <v>4991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5588</v>
      </c>
      <c r="B2144" t="s">
        <v>13420</v>
      </c>
      <c r="C2144">
        <v>85</v>
      </c>
      <c r="D2144">
        <v>104</v>
      </c>
      <c r="E2144">
        <v>52</v>
      </c>
      <c r="F2144">
        <v>484</v>
      </c>
      <c r="G2144" t="s">
        <v>11274</v>
      </c>
      <c r="H2144">
        <v>711</v>
      </c>
      <c r="I2144">
        <v>17757087</v>
      </c>
      <c r="J2144" t="s">
        <v>8494</v>
      </c>
      <c r="K2144" t="s">
        <v>13421</v>
      </c>
      <c r="L2144" t="s">
        <v>2155</v>
      </c>
      <c r="M2144">
        <v>13065</v>
      </c>
      <c r="N2144">
        <v>3162</v>
      </c>
      <c r="O2144" t="s">
        <v>13422</v>
      </c>
      <c r="P2144">
        <v>1</v>
      </c>
      <c r="Q2144" t="s">
        <v>13423</v>
      </c>
      <c r="R2144" t="s">
        <v>13424</v>
      </c>
      <c r="S2144">
        <v>253</v>
      </c>
      <c r="T2144" t="s">
        <v>4989</v>
      </c>
      <c r="U2144" t="s">
        <v>4990</v>
      </c>
      <c r="V2144" t="s">
        <v>5452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4981</v>
      </c>
      <c r="C2145">
        <v>5</v>
      </c>
      <c r="D2145">
        <v>60</v>
      </c>
      <c r="H2145">
        <v>98</v>
      </c>
      <c r="J2145" t="s">
        <v>13425</v>
      </c>
      <c r="K2145" t="s">
        <v>13426</v>
      </c>
      <c r="L2145" t="s">
        <v>2156</v>
      </c>
      <c r="M2145">
        <v>4398</v>
      </c>
      <c r="N2145">
        <v>98</v>
      </c>
      <c r="P2145">
        <v>0</v>
      </c>
      <c r="Q2145" t="s">
        <v>13427</v>
      </c>
      <c r="R2145" t="s">
        <v>13428</v>
      </c>
      <c r="S2145">
        <v>33</v>
      </c>
      <c r="T2145" t="s">
        <v>4989</v>
      </c>
      <c r="U2145" t="s">
        <v>4990</v>
      </c>
      <c r="W2145">
        <v>3000000</v>
      </c>
      <c r="Z2145">
        <v>2.9</v>
      </c>
      <c r="AB2145">
        <v>141</v>
      </c>
    </row>
    <row r="2146" spans="1:28" x14ac:dyDescent="0.3">
      <c r="A2146" t="s">
        <v>4981</v>
      </c>
      <c r="B2146" t="s">
        <v>4999</v>
      </c>
      <c r="C2146">
        <v>217</v>
      </c>
      <c r="D2146">
        <v>98</v>
      </c>
      <c r="E2146">
        <v>0</v>
      </c>
      <c r="F2146">
        <v>374</v>
      </c>
      <c r="G2146" t="s">
        <v>11072</v>
      </c>
      <c r="H2146">
        <v>925</v>
      </c>
      <c r="I2146">
        <v>9430988</v>
      </c>
      <c r="J2146" t="s">
        <v>6134</v>
      </c>
      <c r="K2146" t="s">
        <v>6451</v>
      </c>
      <c r="L2146" t="s">
        <v>2157</v>
      </c>
      <c r="M2146">
        <v>45992</v>
      </c>
      <c r="N2146">
        <v>1997</v>
      </c>
      <c r="O2146" t="s">
        <v>11012</v>
      </c>
      <c r="P2146">
        <v>2</v>
      </c>
      <c r="Q2146" t="s">
        <v>13429</v>
      </c>
      <c r="R2146" t="s">
        <v>13430</v>
      </c>
      <c r="S2146">
        <v>115</v>
      </c>
      <c r="T2146" t="s">
        <v>4989</v>
      </c>
      <c r="U2146" t="s">
        <v>4990</v>
      </c>
      <c r="V2146" t="s">
        <v>5452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4981</v>
      </c>
      <c r="B2147" t="s">
        <v>13431</v>
      </c>
      <c r="C2147">
        <v>131</v>
      </c>
      <c r="D2147">
        <v>120</v>
      </c>
      <c r="E2147">
        <v>0</v>
      </c>
      <c r="F2147">
        <v>886</v>
      </c>
      <c r="G2147" t="s">
        <v>7957</v>
      </c>
      <c r="H2147">
        <v>1000</v>
      </c>
      <c r="I2147">
        <v>16284360</v>
      </c>
      <c r="J2147" t="s">
        <v>7045</v>
      </c>
      <c r="K2147" t="s">
        <v>8778</v>
      </c>
      <c r="L2147" t="s">
        <v>2158</v>
      </c>
      <c r="M2147">
        <v>15079</v>
      </c>
      <c r="N2147">
        <v>6212</v>
      </c>
      <c r="O2147" t="s">
        <v>6108</v>
      </c>
      <c r="P2147">
        <v>1</v>
      </c>
      <c r="Q2147" t="s">
        <v>13432</v>
      </c>
      <c r="R2147" t="s">
        <v>13433</v>
      </c>
      <c r="S2147">
        <v>79</v>
      </c>
      <c r="T2147" t="s">
        <v>4989</v>
      </c>
      <c r="U2147" t="s">
        <v>4990</v>
      </c>
      <c r="V2147" t="s">
        <v>4991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4981</v>
      </c>
      <c r="B2148" t="s">
        <v>6509</v>
      </c>
      <c r="C2148">
        <v>111</v>
      </c>
      <c r="D2148">
        <v>112</v>
      </c>
      <c r="E2148">
        <v>52</v>
      </c>
      <c r="F2148">
        <v>347</v>
      </c>
      <c r="G2148" t="s">
        <v>6664</v>
      </c>
      <c r="H2148">
        <v>15000</v>
      </c>
      <c r="I2148">
        <v>6830957</v>
      </c>
      <c r="J2148" t="s">
        <v>5140</v>
      </c>
      <c r="K2148" t="s">
        <v>5274</v>
      </c>
      <c r="L2148" t="s">
        <v>2159</v>
      </c>
      <c r="M2148">
        <v>11983</v>
      </c>
      <c r="N2148">
        <v>16692</v>
      </c>
      <c r="O2148" t="s">
        <v>12160</v>
      </c>
      <c r="P2148">
        <v>3</v>
      </c>
      <c r="Q2148" t="s">
        <v>13434</v>
      </c>
      <c r="R2148" t="s">
        <v>13435</v>
      </c>
      <c r="S2148">
        <v>147</v>
      </c>
      <c r="T2148" t="s">
        <v>4989</v>
      </c>
      <c r="U2148" t="s">
        <v>4990</v>
      </c>
      <c r="V2148" t="s">
        <v>4991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4981</v>
      </c>
      <c r="B2149" t="s">
        <v>13436</v>
      </c>
      <c r="C2149">
        <v>466</v>
      </c>
      <c r="D2149">
        <v>127</v>
      </c>
      <c r="E2149">
        <v>140</v>
      </c>
      <c r="F2149">
        <v>10000</v>
      </c>
      <c r="G2149" t="s">
        <v>5327</v>
      </c>
      <c r="H2149">
        <v>19000</v>
      </c>
      <c r="I2149">
        <v>24104113</v>
      </c>
      <c r="J2149" t="s">
        <v>6552</v>
      </c>
      <c r="K2149" t="s">
        <v>5257</v>
      </c>
      <c r="L2149" t="s">
        <v>2160</v>
      </c>
      <c r="M2149">
        <v>149066</v>
      </c>
      <c r="N2149">
        <v>46241</v>
      </c>
      <c r="O2149" t="s">
        <v>5330</v>
      </c>
      <c r="P2149">
        <v>1</v>
      </c>
      <c r="Q2149" t="s">
        <v>13437</v>
      </c>
      <c r="R2149" t="s">
        <v>13438</v>
      </c>
      <c r="S2149">
        <v>517</v>
      </c>
      <c r="T2149" t="s">
        <v>4989</v>
      </c>
      <c r="U2149" t="s">
        <v>6174</v>
      </c>
      <c r="V2149" t="s">
        <v>5452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4981</v>
      </c>
      <c r="B2150" t="s">
        <v>13439</v>
      </c>
      <c r="C2150">
        <v>16</v>
      </c>
      <c r="D2150">
        <v>102</v>
      </c>
      <c r="E2150">
        <v>18</v>
      </c>
      <c r="F2150">
        <v>186</v>
      </c>
      <c r="G2150" t="s">
        <v>8185</v>
      </c>
      <c r="H2150">
        <v>670</v>
      </c>
      <c r="I2150">
        <v>15593</v>
      </c>
      <c r="J2150" t="s">
        <v>6134</v>
      </c>
      <c r="K2150" t="s">
        <v>13440</v>
      </c>
      <c r="L2150" t="s">
        <v>2161</v>
      </c>
      <c r="M2150">
        <v>2295</v>
      </c>
      <c r="N2150">
        <v>1562</v>
      </c>
      <c r="O2150" t="s">
        <v>13441</v>
      </c>
      <c r="P2150">
        <v>1</v>
      </c>
      <c r="Q2150" t="s">
        <v>13442</v>
      </c>
      <c r="R2150" t="s">
        <v>13443</v>
      </c>
      <c r="S2150">
        <v>40</v>
      </c>
      <c r="T2150" t="s">
        <v>4989</v>
      </c>
      <c r="U2150" t="s">
        <v>4990</v>
      </c>
      <c r="V2150" t="s">
        <v>4991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4981</v>
      </c>
      <c r="B2151" t="s">
        <v>12322</v>
      </c>
      <c r="C2151">
        <v>276</v>
      </c>
      <c r="D2151">
        <v>91</v>
      </c>
      <c r="E2151">
        <v>0</v>
      </c>
      <c r="F2151">
        <v>220</v>
      </c>
      <c r="G2151" t="s">
        <v>7661</v>
      </c>
      <c r="H2151">
        <v>34000</v>
      </c>
      <c r="I2151">
        <v>958319</v>
      </c>
      <c r="J2151" t="s">
        <v>30</v>
      </c>
      <c r="K2151" t="s">
        <v>5252</v>
      </c>
      <c r="L2151" t="s">
        <v>2162</v>
      </c>
      <c r="M2151">
        <v>39764</v>
      </c>
      <c r="N2151">
        <v>34705</v>
      </c>
      <c r="O2151" t="s">
        <v>12570</v>
      </c>
      <c r="P2151">
        <v>0</v>
      </c>
      <c r="Q2151" t="s">
        <v>13444</v>
      </c>
      <c r="R2151" t="s">
        <v>13445</v>
      </c>
      <c r="S2151">
        <v>148</v>
      </c>
      <c r="T2151" t="s">
        <v>4989</v>
      </c>
      <c r="U2151" t="s">
        <v>4990</v>
      </c>
      <c r="V2151" t="s">
        <v>4991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4981</v>
      </c>
      <c r="B2152" t="s">
        <v>13446</v>
      </c>
      <c r="C2152">
        <v>11</v>
      </c>
      <c r="D2152">
        <v>114</v>
      </c>
      <c r="E2152">
        <v>19</v>
      </c>
      <c r="F2152">
        <v>842</v>
      </c>
      <c r="G2152" t="s">
        <v>8668</v>
      </c>
      <c r="H2152">
        <v>1000</v>
      </c>
      <c r="I2152">
        <v>69700000</v>
      </c>
      <c r="J2152" t="s">
        <v>9761</v>
      </c>
      <c r="K2152" t="s">
        <v>12265</v>
      </c>
      <c r="L2152" t="s">
        <v>2163</v>
      </c>
      <c r="M2152">
        <v>7748</v>
      </c>
      <c r="N2152">
        <v>3688</v>
      </c>
      <c r="O2152" t="s">
        <v>13447</v>
      </c>
      <c r="P2152">
        <v>2</v>
      </c>
      <c r="Q2152" t="s">
        <v>13448</v>
      </c>
      <c r="R2152" t="s">
        <v>13449</v>
      </c>
      <c r="S2152">
        <v>48</v>
      </c>
      <c r="T2152" t="s">
        <v>4989</v>
      </c>
      <c r="U2152" t="s">
        <v>4990</v>
      </c>
      <c r="V2152" t="s">
        <v>5452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4981</v>
      </c>
      <c r="B2153" t="s">
        <v>9345</v>
      </c>
      <c r="C2153">
        <v>196</v>
      </c>
      <c r="D2153">
        <v>115</v>
      </c>
      <c r="E2153">
        <v>0</v>
      </c>
      <c r="F2153">
        <v>716</v>
      </c>
      <c r="G2153" t="s">
        <v>11825</v>
      </c>
      <c r="H2153">
        <v>1000</v>
      </c>
      <c r="I2153">
        <v>2840417</v>
      </c>
      <c r="J2153" t="s">
        <v>8494</v>
      </c>
      <c r="K2153" t="s">
        <v>7116</v>
      </c>
      <c r="L2153" t="s">
        <v>2164</v>
      </c>
      <c r="M2153">
        <v>77493</v>
      </c>
      <c r="N2153">
        <v>2990</v>
      </c>
      <c r="O2153" t="s">
        <v>5573</v>
      </c>
      <c r="P2153">
        <v>0</v>
      </c>
      <c r="Q2153" t="s">
        <v>13450</v>
      </c>
      <c r="R2153" t="s">
        <v>13451</v>
      </c>
      <c r="S2153">
        <v>527</v>
      </c>
      <c r="T2153" t="s">
        <v>4989</v>
      </c>
      <c r="U2153" t="s">
        <v>5185</v>
      </c>
      <c r="V2153" t="s">
        <v>5452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4981</v>
      </c>
      <c r="B2154" t="s">
        <v>5287</v>
      </c>
      <c r="C2154">
        <v>234</v>
      </c>
      <c r="D2154">
        <v>115</v>
      </c>
      <c r="E2154">
        <v>14000</v>
      </c>
      <c r="F2154">
        <v>488</v>
      </c>
      <c r="G2154" t="s">
        <v>6077</v>
      </c>
      <c r="H2154">
        <v>11000</v>
      </c>
      <c r="I2154">
        <v>242374454</v>
      </c>
      <c r="J2154" t="s">
        <v>5067</v>
      </c>
      <c r="K2154" t="s">
        <v>5289</v>
      </c>
      <c r="L2154" t="s">
        <v>2165</v>
      </c>
      <c r="M2154">
        <v>661017</v>
      </c>
      <c r="N2154">
        <v>12906</v>
      </c>
      <c r="O2154" t="s">
        <v>10804</v>
      </c>
      <c r="P2154">
        <v>1</v>
      </c>
      <c r="Q2154" t="s">
        <v>13452</v>
      </c>
      <c r="R2154" t="s">
        <v>13453</v>
      </c>
      <c r="S2154">
        <v>771</v>
      </c>
      <c r="T2154" t="s">
        <v>4989</v>
      </c>
      <c r="U2154" t="s">
        <v>4990</v>
      </c>
      <c r="V2154" t="s">
        <v>5039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4981</v>
      </c>
      <c r="B2155" t="s">
        <v>6003</v>
      </c>
      <c r="C2155">
        <v>37</v>
      </c>
      <c r="D2155">
        <v>120</v>
      </c>
      <c r="E2155">
        <v>0</v>
      </c>
      <c r="F2155">
        <v>1000</v>
      </c>
      <c r="G2155" t="s">
        <v>6984</v>
      </c>
      <c r="H2155">
        <v>3000</v>
      </c>
      <c r="I2155">
        <v>173585516</v>
      </c>
      <c r="J2155" t="s">
        <v>6906</v>
      </c>
      <c r="K2155" t="s">
        <v>10243</v>
      </c>
      <c r="L2155" t="s">
        <v>2166</v>
      </c>
      <c r="M2155">
        <v>200077</v>
      </c>
      <c r="N2155">
        <v>7860</v>
      </c>
      <c r="O2155" t="s">
        <v>7275</v>
      </c>
      <c r="P2155">
        <v>2</v>
      </c>
      <c r="Q2155" t="s">
        <v>13454</v>
      </c>
      <c r="R2155" t="s">
        <v>13455</v>
      </c>
      <c r="S2155">
        <v>189</v>
      </c>
      <c r="T2155" t="s">
        <v>4989</v>
      </c>
      <c r="U2155" t="s">
        <v>4990</v>
      </c>
      <c r="V2155" t="s">
        <v>5039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4981</v>
      </c>
      <c r="B2156" t="s">
        <v>5287</v>
      </c>
      <c r="C2156">
        <v>171</v>
      </c>
      <c r="D2156">
        <v>135</v>
      </c>
      <c r="E2156">
        <v>14000</v>
      </c>
      <c r="F2156">
        <v>252</v>
      </c>
      <c r="G2156" t="s">
        <v>13456</v>
      </c>
      <c r="H2156">
        <v>559</v>
      </c>
      <c r="I2156">
        <v>128300000</v>
      </c>
      <c r="J2156" t="s">
        <v>6490</v>
      </c>
      <c r="K2156" t="s">
        <v>7714</v>
      </c>
      <c r="L2156" t="s">
        <v>2167</v>
      </c>
      <c r="M2156">
        <v>139288</v>
      </c>
      <c r="N2156">
        <v>1591</v>
      </c>
      <c r="O2156" t="s">
        <v>11531</v>
      </c>
      <c r="P2156">
        <v>0</v>
      </c>
      <c r="Q2156" t="s">
        <v>13457</v>
      </c>
      <c r="R2156" t="s">
        <v>13458</v>
      </c>
      <c r="S2156">
        <v>339</v>
      </c>
      <c r="T2156" t="s">
        <v>4989</v>
      </c>
      <c r="U2156" t="s">
        <v>4990</v>
      </c>
      <c r="V2156" t="s">
        <v>5039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4981</v>
      </c>
      <c r="B2157" t="s">
        <v>13459</v>
      </c>
      <c r="C2157">
        <v>148</v>
      </c>
      <c r="D2157">
        <v>90</v>
      </c>
      <c r="E2157">
        <v>2</v>
      </c>
      <c r="F2157">
        <v>807</v>
      </c>
      <c r="G2157" t="s">
        <v>7499</v>
      </c>
      <c r="H2157">
        <v>16000</v>
      </c>
      <c r="I2157">
        <v>20259297</v>
      </c>
      <c r="J2157" t="s">
        <v>7566</v>
      </c>
      <c r="K2157" t="s">
        <v>13460</v>
      </c>
      <c r="L2157" t="s">
        <v>2168</v>
      </c>
      <c r="M2157">
        <v>24969</v>
      </c>
      <c r="N2157">
        <v>19952</v>
      </c>
      <c r="O2157" t="s">
        <v>5948</v>
      </c>
      <c r="P2157">
        <v>0</v>
      </c>
      <c r="Q2157" t="s">
        <v>13461</v>
      </c>
      <c r="R2157" t="s">
        <v>13462</v>
      </c>
      <c r="S2157">
        <v>258</v>
      </c>
      <c r="T2157" t="s">
        <v>4989</v>
      </c>
      <c r="U2157" t="s">
        <v>4990</v>
      </c>
      <c r="V2157" t="s">
        <v>4991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4981</v>
      </c>
      <c r="B2158" t="s">
        <v>6398</v>
      </c>
      <c r="C2158">
        <v>50</v>
      </c>
      <c r="D2158">
        <v>100</v>
      </c>
      <c r="E2158">
        <v>12000</v>
      </c>
      <c r="F2158">
        <v>605</v>
      </c>
      <c r="G2158" t="s">
        <v>7957</v>
      </c>
      <c r="H2158">
        <v>936</v>
      </c>
      <c r="I2158">
        <v>153665036</v>
      </c>
      <c r="J2158" t="s">
        <v>5315</v>
      </c>
      <c r="K2158" t="s">
        <v>6878</v>
      </c>
      <c r="L2158" t="s">
        <v>2169</v>
      </c>
      <c r="M2158">
        <v>84824</v>
      </c>
      <c r="N2158">
        <v>4121</v>
      </c>
      <c r="O2158" t="s">
        <v>6045</v>
      </c>
      <c r="P2158">
        <v>1</v>
      </c>
      <c r="Q2158" t="s">
        <v>13463</v>
      </c>
      <c r="R2158" t="s">
        <v>13464</v>
      </c>
      <c r="S2158">
        <v>95</v>
      </c>
      <c r="T2158" t="s">
        <v>4989</v>
      </c>
      <c r="U2158" t="s">
        <v>4990</v>
      </c>
      <c r="V2158" t="s">
        <v>5452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4981</v>
      </c>
      <c r="B2159" t="s">
        <v>7110</v>
      </c>
      <c r="C2159">
        <v>121</v>
      </c>
      <c r="D2159">
        <v>105</v>
      </c>
      <c r="E2159">
        <v>163</v>
      </c>
      <c r="F2159">
        <v>338</v>
      </c>
      <c r="G2159" t="s">
        <v>13465</v>
      </c>
      <c r="H2159">
        <v>1000</v>
      </c>
      <c r="I2159">
        <v>132541238</v>
      </c>
      <c r="J2159" t="s">
        <v>22</v>
      </c>
      <c r="K2159" t="s">
        <v>13232</v>
      </c>
      <c r="L2159" t="s">
        <v>2170</v>
      </c>
      <c r="M2159">
        <v>30058</v>
      </c>
      <c r="N2159">
        <v>2505</v>
      </c>
      <c r="O2159" t="s">
        <v>13466</v>
      </c>
      <c r="P2159">
        <v>2</v>
      </c>
      <c r="Q2159" t="s">
        <v>13467</v>
      </c>
      <c r="R2159" t="s">
        <v>13468</v>
      </c>
      <c r="S2159">
        <v>236</v>
      </c>
      <c r="T2159" t="s">
        <v>4989</v>
      </c>
      <c r="U2159" t="s">
        <v>4990</v>
      </c>
      <c r="V2159" t="s">
        <v>4991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4981</v>
      </c>
      <c r="B2160" t="s">
        <v>7206</v>
      </c>
      <c r="C2160">
        <v>185</v>
      </c>
      <c r="D2160">
        <v>138</v>
      </c>
      <c r="E2160">
        <v>438</v>
      </c>
      <c r="F2160">
        <v>173</v>
      </c>
      <c r="G2160" t="s">
        <v>6056</v>
      </c>
      <c r="H2160">
        <v>12000</v>
      </c>
      <c r="I2160">
        <v>130727000</v>
      </c>
      <c r="J2160" t="s">
        <v>10331</v>
      </c>
      <c r="K2160" t="s">
        <v>5601</v>
      </c>
      <c r="L2160" t="s">
        <v>2171</v>
      </c>
      <c r="M2160">
        <v>887467</v>
      </c>
      <c r="N2160">
        <v>13184</v>
      </c>
      <c r="O2160" t="s">
        <v>10266</v>
      </c>
      <c r="P2160">
        <v>0</v>
      </c>
      <c r="Q2160" t="s">
        <v>13469</v>
      </c>
      <c r="R2160" t="s">
        <v>13470</v>
      </c>
      <c r="S2160">
        <v>916</v>
      </c>
      <c r="T2160" t="s">
        <v>4989</v>
      </c>
      <c r="U2160" t="s">
        <v>4990</v>
      </c>
      <c r="V2160" t="s">
        <v>5452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4981</v>
      </c>
      <c r="B2161" t="s">
        <v>13471</v>
      </c>
      <c r="C2161">
        <v>61</v>
      </c>
      <c r="D2161">
        <v>94</v>
      </c>
      <c r="E2161">
        <v>122</v>
      </c>
      <c r="F2161">
        <v>617</v>
      </c>
      <c r="G2161" t="s">
        <v>9370</v>
      </c>
      <c r="H2161">
        <v>1000</v>
      </c>
      <c r="I2161">
        <v>121697350</v>
      </c>
      <c r="J2161" t="s">
        <v>10150</v>
      </c>
      <c r="K2161" t="s">
        <v>6392</v>
      </c>
      <c r="L2161" t="s">
        <v>2172</v>
      </c>
      <c r="M2161">
        <v>114610</v>
      </c>
      <c r="N2161">
        <v>4263</v>
      </c>
      <c r="O2161" t="s">
        <v>8734</v>
      </c>
      <c r="P2161">
        <v>2</v>
      </c>
      <c r="Q2161" t="s">
        <v>13472</v>
      </c>
      <c r="R2161" t="s">
        <v>13473</v>
      </c>
      <c r="S2161">
        <v>176</v>
      </c>
      <c r="T2161" t="s">
        <v>4989</v>
      </c>
      <c r="U2161" t="s">
        <v>4990</v>
      </c>
      <c r="V2161" t="s">
        <v>4991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4981</v>
      </c>
      <c r="B2162" t="s">
        <v>13474</v>
      </c>
      <c r="C2162">
        <v>156</v>
      </c>
      <c r="D2162">
        <v>101</v>
      </c>
      <c r="E2162">
        <v>79</v>
      </c>
      <c r="F2162">
        <v>218</v>
      </c>
      <c r="G2162" t="s">
        <v>13475</v>
      </c>
      <c r="H2162">
        <v>608</v>
      </c>
      <c r="I2162">
        <v>117224271</v>
      </c>
      <c r="J2162" t="s">
        <v>13476</v>
      </c>
      <c r="K2162" t="s">
        <v>13477</v>
      </c>
      <c r="L2162" t="s">
        <v>2173</v>
      </c>
      <c r="M2162">
        <v>47794</v>
      </c>
      <c r="N2162">
        <v>1787</v>
      </c>
      <c r="O2162" t="s">
        <v>13478</v>
      </c>
      <c r="P2162">
        <v>1</v>
      </c>
      <c r="Q2162" t="s">
        <v>13479</v>
      </c>
      <c r="R2162" t="s">
        <v>13480</v>
      </c>
      <c r="S2162">
        <v>81</v>
      </c>
      <c r="T2162" t="s">
        <v>4989</v>
      </c>
      <c r="U2162" t="s">
        <v>4990</v>
      </c>
      <c r="V2162" t="s">
        <v>5452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4981</v>
      </c>
      <c r="B2163" t="s">
        <v>13481</v>
      </c>
      <c r="C2163">
        <v>75</v>
      </c>
      <c r="D2163">
        <v>131</v>
      </c>
      <c r="E2163">
        <v>82</v>
      </c>
      <c r="F2163">
        <v>85</v>
      </c>
      <c r="G2163" t="s">
        <v>13482</v>
      </c>
      <c r="H2163">
        <v>813</v>
      </c>
      <c r="I2163">
        <v>102922376</v>
      </c>
      <c r="J2163" t="s">
        <v>11837</v>
      </c>
      <c r="K2163" t="s">
        <v>6975</v>
      </c>
      <c r="L2163" t="s">
        <v>2174</v>
      </c>
      <c r="M2163">
        <v>51314</v>
      </c>
      <c r="N2163">
        <v>1520</v>
      </c>
      <c r="O2163" t="s">
        <v>13483</v>
      </c>
      <c r="P2163">
        <v>0</v>
      </c>
      <c r="Q2163" t="s">
        <v>13484</v>
      </c>
      <c r="R2163" t="s">
        <v>13485</v>
      </c>
      <c r="S2163">
        <v>265</v>
      </c>
      <c r="T2163" t="s">
        <v>4989</v>
      </c>
      <c r="U2163" t="s">
        <v>4990</v>
      </c>
      <c r="V2163" t="s">
        <v>5039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4981</v>
      </c>
      <c r="B2164" t="s">
        <v>6265</v>
      </c>
      <c r="C2164">
        <v>100</v>
      </c>
      <c r="D2164">
        <v>91</v>
      </c>
      <c r="E2164">
        <v>67</v>
      </c>
      <c r="F2164">
        <v>597</v>
      </c>
      <c r="G2164" t="s">
        <v>9684</v>
      </c>
      <c r="H2164">
        <v>2000</v>
      </c>
      <c r="I2164">
        <v>94497271</v>
      </c>
      <c r="J2164" t="s">
        <v>13486</v>
      </c>
      <c r="K2164" t="s">
        <v>6394</v>
      </c>
      <c r="L2164" t="s">
        <v>2175</v>
      </c>
      <c r="M2164">
        <v>17829</v>
      </c>
      <c r="N2164">
        <v>4729</v>
      </c>
      <c r="O2164" t="s">
        <v>13487</v>
      </c>
      <c r="P2164">
        <v>1</v>
      </c>
      <c r="Q2164" t="s">
        <v>13488</v>
      </c>
      <c r="R2164" t="s">
        <v>13489</v>
      </c>
      <c r="S2164">
        <v>99</v>
      </c>
      <c r="T2164" t="s">
        <v>4989</v>
      </c>
      <c r="U2164" t="s">
        <v>4990</v>
      </c>
      <c r="V2164" t="s">
        <v>5039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4981</v>
      </c>
      <c r="B2165" t="s">
        <v>5239</v>
      </c>
      <c r="C2165">
        <v>511</v>
      </c>
      <c r="D2165">
        <v>112</v>
      </c>
      <c r="E2165">
        <v>0</v>
      </c>
      <c r="F2165">
        <v>697</v>
      </c>
      <c r="G2165" t="s">
        <v>7152</v>
      </c>
      <c r="H2165">
        <v>6000</v>
      </c>
      <c r="I2165">
        <v>137387272</v>
      </c>
      <c r="J2165" t="s">
        <v>7452</v>
      </c>
      <c r="K2165" t="s">
        <v>5517</v>
      </c>
      <c r="L2165" t="s">
        <v>2176</v>
      </c>
      <c r="M2165">
        <v>300110</v>
      </c>
      <c r="N2165">
        <v>9049</v>
      </c>
      <c r="O2165" t="s">
        <v>13490</v>
      </c>
      <c r="P2165">
        <v>0</v>
      </c>
      <c r="Q2165" t="s">
        <v>13491</v>
      </c>
      <c r="R2165" t="s">
        <v>13492</v>
      </c>
      <c r="S2165">
        <v>807</v>
      </c>
      <c r="T2165" t="s">
        <v>4989</v>
      </c>
      <c r="U2165" t="s">
        <v>4990</v>
      </c>
      <c r="V2165" t="s">
        <v>5452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4981</v>
      </c>
      <c r="B2166" t="s">
        <v>8313</v>
      </c>
      <c r="C2166">
        <v>75</v>
      </c>
      <c r="D2166">
        <v>95</v>
      </c>
      <c r="E2166">
        <v>32</v>
      </c>
      <c r="F2166">
        <v>563</v>
      </c>
      <c r="G2166" t="s">
        <v>8380</v>
      </c>
      <c r="H2166">
        <v>826</v>
      </c>
      <c r="I2166">
        <v>82301521</v>
      </c>
      <c r="J2166" t="s">
        <v>12788</v>
      </c>
      <c r="K2166" t="s">
        <v>10121</v>
      </c>
      <c r="L2166" t="s">
        <v>2177</v>
      </c>
      <c r="M2166">
        <v>22679</v>
      </c>
      <c r="N2166">
        <v>3558</v>
      </c>
      <c r="O2166" t="s">
        <v>9282</v>
      </c>
      <c r="P2166">
        <v>2</v>
      </c>
      <c r="Q2166" t="s">
        <v>13493</v>
      </c>
      <c r="R2166" t="s">
        <v>13494</v>
      </c>
      <c r="S2166">
        <v>149</v>
      </c>
      <c r="T2166" t="s">
        <v>4989</v>
      </c>
      <c r="U2166" t="s">
        <v>4990</v>
      </c>
      <c r="V2166" t="s">
        <v>5039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4981</v>
      </c>
      <c r="B2167" t="s">
        <v>8474</v>
      </c>
      <c r="C2167">
        <v>148</v>
      </c>
      <c r="D2167">
        <v>100</v>
      </c>
      <c r="E2167">
        <v>265</v>
      </c>
      <c r="F2167">
        <v>265</v>
      </c>
      <c r="G2167" t="s">
        <v>13495</v>
      </c>
      <c r="H2167">
        <v>989</v>
      </c>
      <c r="I2167">
        <v>84518155</v>
      </c>
      <c r="J2167" t="s">
        <v>22</v>
      </c>
      <c r="K2167" t="s">
        <v>7612</v>
      </c>
      <c r="L2167" t="s">
        <v>2178</v>
      </c>
      <c r="M2167">
        <v>35965</v>
      </c>
      <c r="N2167">
        <v>2654</v>
      </c>
      <c r="O2167" t="s">
        <v>8474</v>
      </c>
      <c r="P2167">
        <v>0</v>
      </c>
      <c r="Q2167" t="s">
        <v>13496</v>
      </c>
      <c r="R2167" t="s">
        <v>13497</v>
      </c>
      <c r="S2167">
        <v>144</v>
      </c>
      <c r="T2167" t="s">
        <v>4989</v>
      </c>
      <c r="U2167" t="s">
        <v>4990</v>
      </c>
      <c r="V2167" t="s">
        <v>5452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4981</v>
      </c>
      <c r="B2168" t="s">
        <v>7134</v>
      </c>
      <c r="C2168">
        <v>253</v>
      </c>
      <c r="D2168">
        <v>105</v>
      </c>
      <c r="E2168">
        <v>154</v>
      </c>
      <c r="F2168">
        <v>501</v>
      </c>
      <c r="G2168" t="s">
        <v>10499</v>
      </c>
      <c r="H2168">
        <v>884</v>
      </c>
      <c r="I2168">
        <v>80050171</v>
      </c>
      <c r="J2168" t="s">
        <v>6552</v>
      </c>
      <c r="K2168" t="s">
        <v>10500</v>
      </c>
      <c r="L2168" t="s">
        <v>1344</v>
      </c>
      <c r="M2168">
        <v>186984</v>
      </c>
      <c r="N2168">
        <v>2287</v>
      </c>
      <c r="O2168" t="s">
        <v>7208</v>
      </c>
      <c r="P2168">
        <v>0</v>
      </c>
      <c r="Q2168" t="s">
        <v>10501</v>
      </c>
      <c r="R2168" t="s">
        <v>10502</v>
      </c>
      <c r="S2168">
        <v>491</v>
      </c>
      <c r="T2168" t="s">
        <v>4989</v>
      </c>
      <c r="U2168" t="s">
        <v>4990</v>
      </c>
      <c r="V2168" t="s">
        <v>4991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4981</v>
      </c>
      <c r="B2169" t="s">
        <v>12305</v>
      </c>
      <c r="C2169">
        <v>204</v>
      </c>
      <c r="D2169">
        <v>108</v>
      </c>
      <c r="E2169">
        <v>0</v>
      </c>
      <c r="F2169">
        <v>487</v>
      </c>
      <c r="G2169" t="s">
        <v>5482</v>
      </c>
      <c r="H2169">
        <v>2000</v>
      </c>
      <c r="I2169">
        <v>81257845</v>
      </c>
      <c r="J2169" t="s">
        <v>10150</v>
      </c>
      <c r="K2169" t="s">
        <v>7410</v>
      </c>
      <c r="L2169" t="s">
        <v>2179</v>
      </c>
      <c r="M2169">
        <v>210680</v>
      </c>
      <c r="N2169">
        <v>4403</v>
      </c>
      <c r="O2169" t="s">
        <v>13498</v>
      </c>
      <c r="P2169">
        <v>1</v>
      </c>
      <c r="Q2169" t="s">
        <v>13499</v>
      </c>
      <c r="R2169" t="s">
        <v>13500</v>
      </c>
      <c r="S2169">
        <v>479</v>
      </c>
      <c r="T2169" t="s">
        <v>4989</v>
      </c>
      <c r="U2169" t="s">
        <v>4990</v>
      </c>
      <c r="V2169" t="s">
        <v>4991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4981</v>
      </c>
      <c r="B2170" t="s">
        <v>6884</v>
      </c>
      <c r="C2170">
        <v>72</v>
      </c>
      <c r="D2170">
        <v>101</v>
      </c>
      <c r="E2170">
        <v>545</v>
      </c>
      <c r="F2170">
        <v>545</v>
      </c>
      <c r="G2170" t="s">
        <v>5454</v>
      </c>
      <c r="H2170">
        <v>1000</v>
      </c>
      <c r="I2170">
        <v>70360285</v>
      </c>
      <c r="J2170" t="s">
        <v>5180</v>
      </c>
      <c r="K2170" t="s">
        <v>8658</v>
      </c>
      <c r="L2170" t="s">
        <v>2180</v>
      </c>
      <c r="M2170">
        <v>81783</v>
      </c>
      <c r="N2170">
        <v>3816</v>
      </c>
      <c r="O2170" t="s">
        <v>10469</v>
      </c>
      <c r="P2170">
        <v>0</v>
      </c>
      <c r="Q2170" t="s">
        <v>13501</v>
      </c>
      <c r="R2170" t="s">
        <v>13502</v>
      </c>
      <c r="S2170">
        <v>283</v>
      </c>
      <c r="T2170" t="s">
        <v>4989</v>
      </c>
      <c r="U2170" t="s">
        <v>4990</v>
      </c>
      <c r="V2170" t="s">
        <v>4991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4981</v>
      </c>
      <c r="B2171" t="s">
        <v>9857</v>
      </c>
      <c r="C2171">
        <v>98</v>
      </c>
      <c r="D2171">
        <v>114</v>
      </c>
      <c r="E2171">
        <v>118</v>
      </c>
      <c r="F2171">
        <v>40</v>
      </c>
      <c r="G2171" t="s">
        <v>11845</v>
      </c>
      <c r="H2171">
        <v>489</v>
      </c>
      <c r="I2171">
        <v>12831121</v>
      </c>
      <c r="J2171" t="s">
        <v>7652</v>
      </c>
      <c r="K2171" t="s">
        <v>11846</v>
      </c>
      <c r="L2171" t="s">
        <v>1718</v>
      </c>
      <c r="M2171">
        <v>44979</v>
      </c>
      <c r="N2171">
        <v>679</v>
      </c>
      <c r="O2171" t="s">
        <v>11847</v>
      </c>
      <c r="P2171">
        <v>0</v>
      </c>
      <c r="Q2171" t="s">
        <v>11848</v>
      </c>
      <c r="R2171" t="s">
        <v>11849</v>
      </c>
      <c r="S2171">
        <v>298</v>
      </c>
      <c r="T2171" t="s">
        <v>4989</v>
      </c>
      <c r="U2171" t="s">
        <v>4990</v>
      </c>
      <c r="V2171" t="s">
        <v>4991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4981</v>
      </c>
      <c r="B2172" t="s">
        <v>8134</v>
      </c>
      <c r="C2172">
        <v>62</v>
      </c>
      <c r="D2172">
        <v>109</v>
      </c>
      <c r="E2172">
        <v>322</v>
      </c>
      <c r="F2172">
        <v>861</v>
      </c>
      <c r="G2172" t="s">
        <v>5589</v>
      </c>
      <c r="H2172">
        <v>1000</v>
      </c>
      <c r="I2172">
        <v>69148997</v>
      </c>
      <c r="J2172" t="s">
        <v>5804</v>
      </c>
      <c r="K2172" t="s">
        <v>10215</v>
      </c>
      <c r="L2172" t="s">
        <v>2181</v>
      </c>
      <c r="M2172">
        <v>98794</v>
      </c>
      <c r="N2172">
        <v>6313</v>
      </c>
      <c r="O2172" t="s">
        <v>8135</v>
      </c>
      <c r="P2172">
        <v>4</v>
      </c>
      <c r="Q2172" t="s">
        <v>13503</v>
      </c>
      <c r="R2172" t="s">
        <v>13504</v>
      </c>
      <c r="S2172">
        <v>251</v>
      </c>
      <c r="T2172" t="s">
        <v>4989</v>
      </c>
      <c r="U2172" t="s">
        <v>4990</v>
      </c>
      <c r="V2172" t="s">
        <v>4991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4981</v>
      </c>
      <c r="B2173" t="s">
        <v>11540</v>
      </c>
      <c r="C2173">
        <v>549</v>
      </c>
      <c r="D2173">
        <v>115</v>
      </c>
      <c r="E2173">
        <v>729</v>
      </c>
      <c r="F2173">
        <v>552</v>
      </c>
      <c r="G2173" t="s">
        <v>13505</v>
      </c>
      <c r="H2173">
        <v>8000</v>
      </c>
      <c r="I2173">
        <v>82624961</v>
      </c>
      <c r="J2173" t="s">
        <v>7045</v>
      </c>
      <c r="K2173" t="s">
        <v>13506</v>
      </c>
      <c r="L2173" t="s">
        <v>2182</v>
      </c>
      <c r="M2173">
        <v>205284</v>
      </c>
      <c r="N2173">
        <v>9578</v>
      </c>
      <c r="O2173" t="s">
        <v>10933</v>
      </c>
      <c r="P2173">
        <v>0</v>
      </c>
      <c r="Q2173" t="s">
        <v>13507</v>
      </c>
      <c r="R2173" t="s">
        <v>13508</v>
      </c>
      <c r="S2173">
        <v>439</v>
      </c>
      <c r="T2173" t="s">
        <v>4989</v>
      </c>
      <c r="U2173" t="s">
        <v>4990</v>
      </c>
      <c r="V2173" t="s">
        <v>5452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5588</v>
      </c>
      <c r="B2174" t="s">
        <v>6966</v>
      </c>
      <c r="C2174">
        <v>106</v>
      </c>
      <c r="D2174">
        <v>117</v>
      </c>
      <c r="E2174">
        <v>99</v>
      </c>
      <c r="F2174">
        <v>165</v>
      </c>
      <c r="G2174" t="s">
        <v>13509</v>
      </c>
      <c r="H2174">
        <v>596</v>
      </c>
      <c r="I2174">
        <v>67325559</v>
      </c>
      <c r="J2174" t="s">
        <v>13510</v>
      </c>
      <c r="K2174" t="s">
        <v>6205</v>
      </c>
      <c r="L2174" t="s">
        <v>2183</v>
      </c>
      <c r="M2174">
        <v>58222</v>
      </c>
      <c r="N2174">
        <v>1293</v>
      </c>
      <c r="O2174" t="s">
        <v>13511</v>
      </c>
      <c r="P2174">
        <v>0</v>
      </c>
      <c r="Q2174" t="s">
        <v>13512</v>
      </c>
      <c r="R2174" t="s">
        <v>13513</v>
      </c>
      <c r="S2174">
        <v>331</v>
      </c>
      <c r="T2174" t="s">
        <v>4989</v>
      </c>
      <c r="U2174" t="s">
        <v>4990</v>
      </c>
      <c r="V2174" t="s">
        <v>5039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4981</v>
      </c>
      <c r="B2175" t="s">
        <v>9956</v>
      </c>
      <c r="C2175">
        <v>123</v>
      </c>
      <c r="D2175">
        <v>107</v>
      </c>
      <c r="E2175">
        <v>30</v>
      </c>
      <c r="F2175">
        <v>318</v>
      </c>
      <c r="G2175" t="s">
        <v>13514</v>
      </c>
      <c r="H2175">
        <v>742</v>
      </c>
      <c r="I2175">
        <v>62933793</v>
      </c>
      <c r="J2175" t="s">
        <v>13515</v>
      </c>
      <c r="K2175" t="s">
        <v>6318</v>
      </c>
      <c r="L2175" t="s">
        <v>2184</v>
      </c>
      <c r="M2175">
        <v>62421</v>
      </c>
      <c r="N2175">
        <v>2341</v>
      </c>
      <c r="O2175" t="s">
        <v>13516</v>
      </c>
      <c r="P2175">
        <v>1</v>
      </c>
      <c r="Q2175" t="s">
        <v>13517</v>
      </c>
      <c r="R2175" t="s">
        <v>13518</v>
      </c>
      <c r="S2175">
        <v>185</v>
      </c>
      <c r="T2175" t="s">
        <v>4989</v>
      </c>
      <c r="U2175" t="s">
        <v>4990</v>
      </c>
      <c r="V2175" t="s">
        <v>5039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4981</v>
      </c>
      <c r="B2176" t="s">
        <v>13519</v>
      </c>
      <c r="C2176">
        <v>597</v>
      </c>
      <c r="D2176">
        <v>134</v>
      </c>
      <c r="E2176">
        <v>0</v>
      </c>
      <c r="F2176">
        <v>500</v>
      </c>
      <c r="G2176" t="s">
        <v>9127</v>
      </c>
      <c r="H2176">
        <v>2000</v>
      </c>
      <c r="I2176">
        <v>56667870</v>
      </c>
      <c r="J2176" t="s">
        <v>9772</v>
      </c>
      <c r="K2176" t="s">
        <v>8017</v>
      </c>
      <c r="L2176" t="s">
        <v>2185</v>
      </c>
      <c r="M2176">
        <v>439176</v>
      </c>
      <c r="N2176">
        <v>4251</v>
      </c>
      <c r="O2176" t="s">
        <v>13520</v>
      </c>
      <c r="P2176">
        <v>0</v>
      </c>
      <c r="Q2176" t="s">
        <v>13521</v>
      </c>
      <c r="R2176" t="s">
        <v>13522</v>
      </c>
      <c r="S2176">
        <v>695</v>
      </c>
      <c r="T2176" t="s">
        <v>4989</v>
      </c>
      <c r="U2176" t="s">
        <v>4990</v>
      </c>
      <c r="V2176" t="s">
        <v>5452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4981</v>
      </c>
      <c r="B2177" t="s">
        <v>11785</v>
      </c>
      <c r="C2177">
        <v>64</v>
      </c>
      <c r="D2177">
        <v>118</v>
      </c>
      <c r="E2177">
        <v>30</v>
      </c>
      <c r="F2177">
        <v>284</v>
      </c>
      <c r="G2177" t="s">
        <v>10155</v>
      </c>
      <c r="H2177">
        <v>962</v>
      </c>
      <c r="I2177">
        <v>56398162</v>
      </c>
      <c r="J2177" t="s">
        <v>9651</v>
      </c>
      <c r="K2177" t="s">
        <v>8585</v>
      </c>
      <c r="L2177" t="s">
        <v>2186</v>
      </c>
      <c r="M2177">
        <v>28649</v>
      </c>
      <c r="N2177">
        <v>2390</v>
      </c>
      <c r="O2177" t="s">
        <v>13523</v>
      </c>
      <c r="P2177">
        <v>0</v>
      </c>
      <c r="Q2177" t="s">
        <v>13524</v>
      </c>
      <c r="R2177" t="s">
        <v>13525</v>
      </c>
      <c r="S2177">
        <v>185</v>
      </c>
      <c r="T2177" t="s">
        <v>4989</v>
      </c>
      <c r="U2177" t="s">
        <v>4990</v>
      </c>
      <c r="V2177" t="s">
        <v>4991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4981</v>
      </c>
      <c r="B2178" t="s">
        <v>12580</v>
      </c>
      <c r="C2178">
        <v>40</v>
      </c>
      <c r="D2178">
        <v>121</v>
      </c>
      <c r="E2178">
        <v>0</v>
      </c>
      <c r="F2178">
        <v>721</v>
      </c>
      <c r="G2178" t="s">
        <v>11011</v>
      </c>
      <c r="H2178">
        <v>2000</v>
      </c>
      <c r="I2178">
        <v>60072596</v>
      </c>
      <c r="J2178" t="s">
        <v>6134</v>
      </c>
      <c r="K2178" t="s">
        <v>10161</v>
      </c>
      <c r="L2178" t="s">
        <v>2187</v>
      </c>
      <c r="M2178">
        <v>7664</v>
      </c>
      <c r="N2178">
        <v>6657</v>
      </c>
      <c r="O2178" t="s">
        <v>8237</v>
      </c>
      <c r="P2178">
        <v>8</v>
      </c>
      <c r="Q2178" t="s">
        <v>13526</v>
      </c>
      <c r="R2178" t="s">
        <v>13527</v>
      </c>
      <c r="S2178">
        <v>68</v>
      </c>
      <c r="T2178" t="s">
        <v>4989</v>
      </c>
      <c r="U2178" t="s">
        <v>4990</v>
      </c>
      <c r="V2178" t="s">
        <v>4991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4981</v>
      </c>
      <c r="B2179" t="s">
        <v>5174</v>
      </c>
      <c r="C2179">
        <v>111</v>
      </c>
      <c r="D2179">
        <v>105</v>
      </c>
      <c r="E2179">
        <v>13000</v>
      </c>
      <c r="F2179">
        <v>658</v>
      </c>
      <c r="G2179" t="s">
        <v>8384</v>
      </c>
      <c r="H2179">
        <v>40000</v>
      </c>
      <c r="I2179">
        <v>56362352</v>
      </c>
      <c r="J2179" t="s">
        <v>13528</v>
      </c>
      <c r="K2179" t="s">
        <v>4995</v>
      </c>
      <c r="L2179" t="s">
        <v>2188</v>
      </c>
      <c r="M2179">
        <v>357581</v>
      </c>
      <c r="N2179">
        <v>42330</v>
      </c>
      <c r="O2179" t="s">
        <v>9057</v>
      </c>
      <c r="P2179">
        <v>0</v>
      </c>
      <c r="Q2179" t="s">
        <v>13529</v>
      </c>
      <c r="R2179" t="s">
        <v>13530</v>
      </c>
      <c r="S2179">
        <v>588</v>
      </c>
      <c r="T2179" t="s">
        <v>4989</v>
      </c>
      <c r="U2179" t="s">
        <v>4990</v>
      </c>
      <c r="V2179" t="s">
        <v>4991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4981</v>
      </c>
      <c r="B2180" t="s">
        <v>13531</v>
      </c>
      <c r="C2180">
        <v>151</v>
      </c>
      <c r="D2180">
        <v>110</v>
      </c>
      <c r="E2180">
        <v>17</v>
      </c>
      <c r="F2180">
        <v>418</v>
      </c>
      <c r="G2180" t="s">
        <v>5579</v>
      </c>
      <c r="H2180">
        <v>11000</v>
      </c>
      <c r="I2180">
        <v>56154094</v>
      </c>
      <c r="J2180" t="s">
        <v>5140</v>
      </c>
      <c r="K2180" t="s">
        <v>5092</v>
      </c>
      <c r="L2180" t="s">
        <v>2189</v>
      </c>
      <c r="M2180">
        <v>44723</v>
      </c>
      <c r="N2180">
        <v>21852</v>
      </c>
      <c r="O2180" t="s">
        <v>13532</v>
      </c>
      <c r="P2180">
        <v>0</v>
      </c>
      <c r="Q2180" t="s">
        <v>13533</v>
      </c>
      <c r="R2180" t="s">
        <v>13534</v>
      </c>
      <c r="S2180">
        <v>130</v>
      </c>
      <c r="T2180" t="s">
        <v>4989</v>
      </c>
      <c r="U2180" t="s">
        <v>5006</v>
      </c>
      <c r="V2180" t="s">
        <v>4991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4981</v>
      </c>
      <c r="B2181" t="s">
        <v>12580</v>
      </c>
      <c r="C2181">
        <v>31</v>
      </c>
      <c r="D2181">
        <v>114</v>
      </c>
      <c r="E2181">
        <v>0</v>
      </c>
      <c r="F2181">
        <v>582</v>
      </c>
      <c r="G2181" t="s">
        <v>6395</v>
      </c>
      <c r="H2181">
        <v>982</v>
      </c>
      <c r="I2181">
        <v>65623128</v>
      </c>
      <c r="J2181" t="s">
        <v>12329</v>
      </c>
      <c r="K2181" t="s">
        <v>7693</v>
      </c>
      <c r="L2181" t="s">
        <v>2190</v>
      </c>
      <c r="M2181">
        <v>7354</v>
      </c>
      <c r="N2181">
        <v>2753</v>
      </c>
      <c r="O2181" t="s">
        <v>13535</v>
      </c>
      <c r="P2181">
        <v>5</v>
      </c>
      <c r="Q2181" t="s">
        <v>13536</v>
      </c>
      <c r="R2181" t="s">
        <v>13537</v>
      </c>
      <c r="S2181">
        <v>50</v>
      </c>
      <c r="T2181" t="s">
        <v>4989</v>
      </c>
      <c r="U2181" t="s">
        <v>4990</v>
      </c>
      <c r="V2181" t="s">
        <v>4991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4981</v>
      </c>
      <c r="B2182" t="s">
        <v>8817</v>
      </c>
      <c r="C2182">
        <v>138</v>
      </c>
      <c r="D2182">
        <v>104</v>
      </c>
      <c r="E2182">
        <v>607</v>
      </c>
      <c r="F2182">
        <v>109</v>
      </c>
      <c r="G2182" t="s">
        <v>13538</v>
      </c>
      <c r="H2182">
        <v>813</v>
      </c>
      <c r="J2182" t="s">
        <v>5350</v>
      </c>
      <c r="K2182" t="s">
        <v>6975</v>
      </c>
      <c r="L2182" t="s">
        <v>2191</v>
      </c>
      <c r="M2182">
        <v>82476</v>
      </c>
      <c r="N2182">
        <v>1196</v>
      </c>
      <c r="O2182" t="s">
        <v>13539</v>
      </c>
      <c r="P2182">
        <v>0</v>
      </c>
      <c r="Q2182" t="s">
        <v>13540</v>
      </c>
      <c r="R2182" t="s">
        <v>13541</v>
      </c>
      <c r="S2182">
        <v>280</v>
      </c>
      <c r="T2182" t="s">
        <v>4989</v>
      </c>
      <c r="U2182" t="s">
        <v>4990</v>
      </c>
      <c r="V2182" t="s">
        <v>5452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4981</v>
      </c>
      <c r="B2183" t="s">
        <v>13542</v>
      </c>
      <c r="C2183">
        <v>81</v>
      </c>
      <c r="D2183">
        <v>100</v>
      </c>
      <c r="E2183">
        <v>24</v>
      </c>
      <c r="F2183">
        <v>851</v>
      </c>
      <c r="G2183" t="s">
        <v>8001</v>
      </c>
      <c r="H2183">
        <v>15000</v>
      </c>
      <c r="I2183">
        <v>55461307</v>
      </c>
      <c r="J2183" t="s">
        <v>22</v>
      </c>
      <c r="K2183" t="s">
        <v>5204</v>
      </c>
      <c r="L2183" t="s">
        <v>2192</v>
      </c>
      <c r="M2183">
        <v>4654</v>
      </c>
      <c r="N2183">
        <v>18786</v>
      </c>
      <c r="O2183" t="s">
        <v>5633</v>
      </c>
      <c r="P2183">
        <v>9</v>
      </c>
      <c r="Q2183" t="s">
        <v>13543</v>
      </c>
      <c r="R2183" t="s">
        <v>13544</v>
      </c>
      <c r="S2183">
        <v>46</v>
      </c>
      <c r="T2183" t="s">
        <v>4989</v>
      </c>
      <c r="U2183" t="s">
        <v>4990</v>
      </c>
      <c r="V2183" t="s">
        <v>5452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4981</v>
      </c>
      <c r="B2184" t="s">
        <v>13545</v>
      </c>
      <c r="C2184">
        <v>99</v>
      </c>
      <c r="D2184">
        <v>85</v>
      </c>
      <c r="E2184">
        <v>64</v>
      </c>
      <c r="F2184">
        <v>729</v>
      </c>
      <c r="G2184" t="s">
        <v>7111</v>
      </c>
      <c r="H2184">
        <v>3000</v>
      </c>
      <c r="I2184">
        <v>48546578</v>
      </c>
      <c r="J2184" t="s">
        <v>6351</v>
      </c>
      <c r="K2184" t="s">
        <v>8711</v>
      </c>
      <c r="L2184" t="s">
        <v>2193</v>
      </c>
      <c r="M2184">
        <v>50415</v>
      </c>
      <c r="N2184">
        <v>6539</v>
      </c>
      <c r="O2184" t="s">
        <v>5309</v>
      </c>
      <c r="P2184">
        <v>0</v>
      </c>
      <c r="Q2184" t="s">
        <v>13546</v>
      </c>
      <c r="R2184" t="s">
        <v>13547</v>
      </c>
      <c r="S2184">
        <v>613</v>
      </c>
      <c r="T2184" t="s">
        <v>4989</v>
      </c>
      <c r="U2184" t="s">
        <v>4990</v>
      </c>
      <c r="V2184" t="s">
        <v>4991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4981</v>
      </c>
      <c r="B2185" t="s">
        <v>13548</v>
      </c>
      <c r="C2185">
        <v>80</v>
      </c>
      <c r="D2185">
        <v>72</v>
      </c>
      <c r="E2185">
        <v>2</v>
      </c>
      <c r="F2185">
        <v>434</v>
      </c>
      <c r="G2185" t="s">
        <v>9015</v>
      </c>
      <c r="H2185">
        <v>1000</v>
      </c>
      <c r="I2185">
        <v>48423368</v>
      </c>
      <c r="J2185" t="s">
        <v>5489</v>
      </c>
      <c r="K2185" t="s">
        <v>7164</v>
      </c>
      <c r="L2185" t="s">
        <v>2194</v>
      </c>
      <c r="M2185">
        <v>13324</v>
      </c>
      <c r="N2185">
        <v>3402</v>
      </c>
      <c r="O2185" t="s">
        <v>6319</v>
      </c>
      <c r="P2185">
        <v>1</v>
      </c>
      <c r="Q2185" t="s">
        <v>13549</v>
      </c>
      <c r="R2185" t="s">
        <v>13550</v>
      </c>
      <c r="S2185">
        <v>79</v>
      </c>
      <c r="T2185" t="s">
        <v>4989</v>
      </c>
      <c r="U2185" t="s">
        <v>4990</v>
      </c>
      <c r="V2185" t="s">
        <v>5193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4981</v>
      </c>
      <c r="B2186" t="s">
        <v>13551</v>
      </c>
      <c r="C2186">
        <v>364</v>
      </c>
      <c r="D2186">
        <v>128</v>
      </c>
      <c r="E2186">
        <v>151</v>
      </c>
      <c r="F2186">
        <v>852</v>
      </c>
      <c r="G2186" t="s">
        <v>5075</v>
      </c>
      <c r="H2186">
        <v>1000</v>
      </c>
      <c r="I2186">
        <v>52066000</v>
      </c>
      <c r="J2186" t="s">
        <v>9772</v>
      </c>
      <c r="K2186" t="s">
        <v>6645</v>
      </c>
      <c r="L2186" t="s">
        <v>2195</v>
      </c>
      <c r="M2186">
        <v>61114</v>
      </c>
      <c r="N2186">
        <v>3869</v>
      </c>
      <c r="O2186" t="s">
        <v>5716</v>
      </c>
      <c r="P2186">
        <v>0</v>
      </c>
      <c r="Q2186" t="s">
        <v>13552</v>
      </c>
      <c r="R2186" t="s">
        <v>13553</v>
      </c>
      <c r="S2186">
        <v>212</v>
      </c>
      <c r="T2186" t="s">
        <v>4989</v>
      </c>
      <c r="U2186" t="s">
        <v>5006</v>
      </c>
      <c r="V2186" t="s">
        <v>4991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4981</v>
      </c>
      <c r="B2187" t="s">
        <v>13554</v>
      </c>
      <c r="C2187">
        <v>85</v>
      </c>
      <c r="D2187">
        <v>72</v>
      </c>
      <c r="E2187">
        <v>0</v>
      </c>
      <c r="F2187">
        <v>384</v>
      </c>
      <c r="G2187" t="s">
        <v>13555</v>
      </c>
      <c r="H2187">
        <v>3000</v>
      </c>
      <c r="I2187">
        <v>47887943</v>
      </c>
      <c r="J2187" t="s">
        <v>13556</v>
      </c>
      <c r="K2187" t="s">
        <v>6768</v>
      </c>
      <c r="L2187" t="s">
        <v>2196</v>
      </c>
      <c r="M2187">
        <v>11634</v>
      </c>
      <c r="N2187">
        <v>4480</v>
      </c>
      <c r="O2187" t="s">
        <v>13557</v>
      </c>
      <c r="P2187">
        <v>0</v>
      </c>
      <c r="Q2187" t="s">
        <v>13558</v>
      </c>
      <c r="R2187" t="s">
        <v>13559</v>
      </c>
      <c r="S2187">
        <v>58</v>
      </c>
      <c r="T2187" t="s">
        <v>4989</v>
      </c>
      <c r="U2187" t="s">
        <v>4990</v>
      </c>
      <c r="V2187" t="s">
        <v>5193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4981</v>
      </c>
      <c r="B2188" t="s">
        <v>10396</v>
      </c>
      <c r="C2188">
        <v>140</v>
      </c>
      <c r="D2188">
        <v>89</v>
      </c>
      <c r="E2188">
        <v>19</v>
      </c>
      <c r="F2188">
        <v>349</v>
      </c>
      <c r="G2188" t="s">
        <v>13560</v>
      </c>
      <c r="H2188">
        <v>526</v>
      </c>
      <c r="I2188">
        <v>46363118</v>
      </c>
      <c r="J2188" t="s">
        <v>9925</v>
      </c>
      <c r="K2188" t="s">
        <v>13561</v>
      </c>
      <c r="L2188" t="s">
        <v>2197</v>
      </c>
      <c r="M2188">
        <v>25960</v>
      </c>
      <c r="N2188">
        <v>1383</v>
      </c>
      <c r="O2188" t="s">
        <v>13562</v>
      </c>
      <c r="P2188">
        <v>0</v>
      </c>
      <c r="Q2188" t="s">
        <v>13563</v>
      </c>
      <c r="R2188" t="s">
        <v>13564</v>
      </c>
      <c r="S2188">
        <v>389</v>
      </c>
      <c r="T2188" t="s">
        <v>4989</v>
      </c>
      <c r="U2188" t="s">
        <v>4990</v>
      </c>
      <c r="V2188" t="s">
        <v>4991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4981</v>
      </c>
      <c r="B2189" t="s">
        <v>13565</v>
      </c>
      <c r="C2189">
        <v>184</v>
      </c>
      <c r="D2189">
        <v>96</v>
      </c>
      <c r="E2189">
        <v>9</v>
      </c>
      <c r="F2189">
        <v>107</v>
      </c>
      <c r="G2189" t="s">
        <v>6689</v>
      </c>
      <c r="H2189">
        <v>826</v>
      </c>
      <c r="I2189">
        <v>47852604</v>
      </c>
      <c r="J2189" t="s">
        <v>6552</v>
      </c>
      <c r="K2189" t="s">
        <v>10121</v>
      </c>
      <c r="L2189" t="s">
        <v>2198</v>
      </c>
      <c r="M2189">
        <v>62364</v>
      </c>
      <c r="N2189">
        <v>1825</v>
      </c>
      <c r="O2189" t="s">
        <v>13566</v>
      </c>
      <c r="P2189">
        <v>0</v>
      </c>
      <c r="Q2189" t="s">
        <v>13567</v>
      </c>
      <c r="R2189" t="s">
        <v>13568</v>
      </c>
      <c r="S2189">
        <v>337</v>
      </c>
      <c r="T2189" t="s">
        <v>4989</v>
      </c>
      <c r="U2189" t="s">
        <v>4990</v>
      </c>
      <c r="V2189" t="s">
        <v>4991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4981</v>
      </c>
      <c r="B2190" t="s">
        <v>13569</v>
      </c>
      <c r="C2190">
        <v>89</v>
      </c>
      <c r="D2190">
        <v>77</v>
      </c>
      <c r="E2190">
        <v>25</v>
      </c>
      <c r="F2190">
        <v>16</v>
      </c>
      <c r="G2190" t="s">
        <v>6432</v>
      </c>
      <c r="H2190">
        <v>304</v>
      </c>
      <c r="I2190">
        <v>45542421</v>
      </c>
      <c r="J2190" t="s">
        <v>13570</v>
      </c>
      <c r="K2190" t="s">
        <v>13571</v>
      </c>
      <c r="L2190" t="s">
        <v>2199</v>
      </c>
      <c r="M2190">
        <v>13319</v>
      </c>
      <c r="N2190">
        <v>575</v>
      </c>
      <c r="O2190" t="s">
        <v>13572</v>
      </c>
      <c r="P2190">
        <v>0</v>
      </c>
      <c r="Q2190" t="s">
        <v>13573</v>
      </c>
      <c r="R2190" t="s">
        <v>13574</v>
      </c>
      <c r="S2190">
        <v>53</v>
      </c>
      <c r="T2190" t="s">
        <v>4989</v>
      </c>
      <c r="U2190" t="s">
        <v>4990</v>
      </c>
      <c r="V2190" t="s">
        <v>5193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4981</v>
      </c>
      <c r="B2191" t="s">
        <v>9126</v>
      </c>
      <c r="C2191">
        <v>265</v>
      </c>
      <c r="D2191">
        <v>123</v>
      </c>
      <c r="E2191">
        <v>174</v>
      </c>
      <c r="F2191">
        <v>602</v>
      </c>
      <c r="G2191" t="s">
        <v>4985</v>
      </c>
      <c r="H2191">
        <v>87000</v>
      </c>
      <c r="I2191">
        <v>41573740</v>
      </c>
      <c r="J2191" t="s">
        <v>7452</v>
      </c>
      <c r="K2191" t="s">
        <v>5394</v>
      </c>
      <c r="L2191" t="s">
        <v>2200</v>
      </c>
      <c r="M2191">
        <v>141663</v>
      </c>
      <c r="N2191">
        <v>88953</v>
      </c>
      <c r="O2191" t="s">
        <v>13575</v>
      </c>
      <c r="P2191">
        <v>1</v>
      </c>
      <c r="Q2191" t="s">
        <v>13576</v>
      </c>
      <c r="R2191" t="s">
        <v>13577</v>
      </c>
      <c r="S2191">
        <v>383</v>
      </c>
      <c r="T2191" t="s">
        <v>4989</v>
      </c>
      <c r="U2191" t="s">
        <v>4990</v>
      </c>
      <c r="V2191" t="s">
        <v>5452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4981</v>
      </c>
      <c r="B2192" t="s">
        <v>11289</v>
      </c>
      <c r="C2192">
        <v>61</v>
      </c>
      <c r="D2192">
        <v>111</v>
      </c>
      <c r="E2192">
        <v>132</v>
      </c>
      <c r="F2192">
        <v>455</v>
      </c>
      <c r="G2192" t="s">
        <v>13578</v>
      </c>
      <c r="H2192">
        <v>1000</v>
      </c>
      <c r="I2192">
        <v>42652003</v>
      </c>
      <c r="J2192" t="s">
        <v>12453</v>
      </c>
      <c r="K2192" t="s">
        <v>8001</v>
      </c>
      <c r="L2192" t="s">
        <v>2201</v>
      </c>
      <c r="M2192">
        <v>18915</v>
      </c>
      <c r="N2192">
        <v>2851</v>
      </c>
      <c r="O2192" t="s">
        <v>11658</v>
      </c>
      <c r="P2192">
        <v>0</v>
      </c>
      <c r="Q2192" t="s">
        <v>13579</v>
      </c>
      <c r="R2192" t="s">
        <v>13580</v>
      </c>
      <c r="S2192">
        <v>87</v>
      </c>
      <c r="T2192" t="s">
        <v>4989</v>
      </c>
      <c r="U2192" t="s">
        <v>4990</v>
      </c>
      <c r="V2192" t="s">
        <v>5039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4981</v>
      </c>
      <c r="C2193">
        <v>3</v>
      </c>
      <c r="D2193">
        <v>30</v>
      </c>
      <c r="F2193">
        <v>295</v>
      </c>
      <c r="G2193" t="s">
        <v>13581</v>
      </c>
      <c r="H2193">
        <v>607</v>
      </c>
      <c r="J2193" t="s">
        <v>22</v>
      </c>
      <c r="K2193" t="s">
        <v>13582</v>
      </c>
      <c r="L2193" t="s">
        <v>2202</v>
      </c>
      <c r="M2193">
        <v>1922</v>
      </c>
      <c r="N2193">
        <v>1530</v>
      </c>
      <c r="O2193" t="s">
        <v>13583</v>
      </c>
      <c r="P2193">
        <v>2</v>
      </c>
      <c r="Q2193" t="s">
        <v>13584</v>
      </c>
      <c r="R2193" t="s">
        <v>13585</v>
      </c>
      <c r="S2193">
        <v>20</v>
      </c>
      <c r="T2193" t="s">
        <v>4989</v>
      </c>
      <c r="U2193" t="s">
        <v>4990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4981</v>
      </c>
      <c r="B2194" t="s">
        <v>11690</v>
      </c>
      <c r="C2194">
        <v>112</v>
      </c>
      <c r="D2194">
        <v>93</v>
      </c>
      <c r="E2194">
        <v>82</v>
      </c>
      <c r="F2194">
        <v>729</v>
      </c>
      <c r="G2194" t="s">
        <v>7111</v>
      </c>
      <c r="H2194">
        <v>926</v>
      </c>
      <c r="I2194">
        <v>39737645</v>
      </c>
      <c r="J2194" t="s">
        <v>8403</v>
      </c>
      <c r="K2194" t="s">
        <v>8747</v>
      </c>
      <c r="L2194" t="s">
        <v>2203</v>
      </c>
      <c r="M2194">
        <v>89687</v>
      </c>
      <c r="N2194">
        <v>4293</v>
      </c>
      <c r="O2194" t="s">
        <v>5309</v>
      </c>
      <c r="P2194">
        <v>11</v>
      </c>
      <c r="Q2194" t="s">
        <v>13586</v>
      </c>
      <c r="R2194" t="s">
        <v>13587</v>
      </c>
      <c r="S2194">
        <v>666</v>
      </c>
      <c r="T2194" t="s">
        <v>4989</v>
      </c>
      <c r="U2194" t="s">
        <v>4990</v>
      </c>
      <c r="V2194" t="s">
        <v>4991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4981</v>
      </c>
      <c r="B2195" t="s">
        <v>6840</v>
      </c>
      <c r="C2195">
        <v>166</v>
      </c>
      <c r="D2195">
        <v>129</v>
      </c>
      <c r="E2195">
        <v>468</v>
      </c>
      <c r="F2195">
        <v>183</v>
      </c>
      <c r="G2195" t="s">
        <v>5592</v>
      </c>
      <c r="H2195">
        <v>919</v>
      </c>
      <c r="I2195">
        <v>37567440</v>
      </c>
      <c r="J2195" t="s">
        <v>5105</v>
      </c>
      <c r="K2195" t="s">
        <v>6841</v>
      </c>
      <c r="L2195" t="s">
        <v>422</v>
      </c>
      <c r="M2195">
        <v>113068</v>
      </c>
      <c r="N2195">
        <v>2024</v>
      </c>
      <c r="O2195" t="s">
        <v>6842</v>
      </c>
      <c r="P2195">
        <v>0</v>
      </c>
      <c r="Q2195" t="s">
        <v>6843</v>
      </c>
      <c r="R2195" t="s">
        <v>6844</v>
      </c>
      <c r="S2195">
        <v>337</v>
      </c>
      <c r="T2195" t="s">
        <v>4989</v>
      </c>
      <c r="U2195" t="s">
        <v>4990</v>
      </c>
      <c r="V2195" t="s">
        <v>5452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4981</v>
      </c>
      <c r="B2196" t="s">
        <v>5323</v>
      </c>
      <c r="C2196">
        <v>474</v>
      </c>
      <c r="D2196">
        <v>128</v>
      </c>
      <c r="E2196">
        <v>310</v>
      </c>
      <c r="F2196">
        <v>77</v>
      </c>
      <c r="G2196" t="s">
        <v>13588</v>
      </c>
      <c r="H2196">
        <v>745</v>
      </c>
      <c r="I2196">
        <v>44988180</v>
      </c>
      <c r="J2196" t="s">
        <v>13589</v>
      </c>
      <c r="K2196" t="s">
        <v>5838</v>
      </c>
      <c r="L2196" t="s">
        <v>2204</v>
      </c>
      <c r="M2196">
        <v>195333</v>
      </c>
      <c r="N2196">
        <v>1058</v>
      </c>
      <c r="O2196" t="s">
        <v>13590</v>
      </c>
      <c r="P2196">
        <v>2</v>
      </c>
      <c r="Q2196" t="s">
        <v>13591</v>
      </c>
      <c r="R2196" t="s">
        <v>13592</v>
      </c>
      <c r="S2196">
        <v>409</v>
      </c>
      <c r="T2196" t="s">
        <v>4989</v>
      </c>
      <c r="U2196" t="s">
        <v>4990</v>
      </c>
      <c r="V2196" t="s">
        <v>5452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4981</v>
      </c>
      <c r="B2197" t="s">
        <v>13056</v>
      </c>
      <c r="C2197">
        <v>165</v>
      </c>
      <c r="D2197">
        <v>110</v>
      </c>
      <c r="E2197">
        <v>119</v>
      </c>
      <c r="F2197">
        <v>332</v>
      </c>
      <c r="G2197" t="s">
        <v>10342</v>
      </c>
      <c r="H2197">
        <v>1000</v>
      </c>
      <c r="I2197">
        <v>39263506</v>
      </c>
      <c r="J2197" t="s">
        <v>6716</v>
      </c>
      <c r="K2197" t="s">
        <v>8001</v>
      </c>
      <c r="L2197" t="s">
        <v>2205</v>
      </c>
      <c r="M2197">
        <v>40469</v>
      </c>
      <c r="N2197">
        <v>2382</v>
      </c>
      <c r="O2197" t="s">
        <v>12384</v>
      </c>
      <c r="P2197">
        <v>1</v>
      </c>
      <c r="Q2197" t="s">
        <v>13593</v>
      </c>
      <c r="R2197" t="s">
        <v>13594</v>
      </c>
      <c r="S2197">
        <v>135</v>
      </c>
      <c r="T2197" t="s">
        <v>4989</v>
      </c>
      <c r="U2197" t="s">
        <v>4990</v>
      </c>
      <c r="V2197" t="s">
        <v>4991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4981</v>
      </c>
      <c r="B2198" t="s">
        <v>13595</v>
      </c>
      <c r="C2198">
        <v>131</v>
      </c>
      <c r="D2198">
        <v>137</v>
      </c>
      <c r="E2198">
        <v>70</v>
      </c>
      <c r="F2198">
        <v>464</v>
      </c>
      <c r="G2198" t="s">
        <v>10500</v>
      </c>
      <c r="H2198">
        <v>4000</v>
      </c>
      <c r="I2198">
        <v>39143839</v>
      </c>
      <c r="J2198" t="s">
        <v>9456</v>
      </c>
      <c r="K2198" t="s">
        <v>7004</v>
      </c>
      <c r="L2198" t="s">
        <v>2206</v>
      </c>
      <c r="M2198">
        <v>38658</v>
      </c>
      <c r="N2198">
        <v>5746</v>
      </c>
      <c r="O2198" t="s">
        <v>12802</v>
      </c>
      <c r="P2198">
        <v>0</v>
      </c>
      <c r="Q2198" t="s">
        <v>13596</v>
      </c>
      <c r="R2198" t="s">
        <v>13597</v>
      </c>
      <c r="S2198">
        <v>284</v>
      </c>
      <c r="T2198" t="s">
        <v>4989</v>
      </c>
      <c r="U2198" t="s">
        <v>4990</v>
      </c>
      <c r="V2198" t="s">
        <v>4991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4981</v>
      </c>
      <c r="B2199" t="s">
        <v>10847</v>
      </c>
      <c r="C2199">
        <v>29</v>
      </c>
      <c r="D2199">
        <v>124</v>
      </c>
      <c r="E2199">
        <v>8</v>
      </c>
      <c r="F2199">
        <v>232</v>
      </c>
      <c r="G2199" t="s">
        <v>7589</v>
      </c>
      <c r="H2199">
        <v>508</v>
      </c>
      <c r="I2199">
        <v>37672350</v>
      </c>
      <c r="J2199" t="s">
        <v>6134</v>
      </c>
      <c r="K2199" t="s">
        <v>13598</v>
      </c>
      <c r="L2199" t="s">
        <v>2207</v>
      </c>
      <c r="M2199">
        <v>5427</v>
      </c>
      <c r="N2199">
        <v>1660</v>
      </c>
      <c r="O2199" t="s">
        <v>7465</v>
      </c>
      <c r="P2199">
        <v>1</v>
      </c>
      <c r="Q2199" t="s">
        <v>13599</v>
      </c>
      <c r="R2199" t="s">
        <v>13600</v>
      </c>
      <c r="S2199">
        <v>51</v>
      </c>
      <c r="T2199" t="s">
        <v>4989</v>
      </c>
      <c r="U2199" t="s">
        <v>4990</v>
      </c>
      <c r="V2199" t="s">
        <v>5452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4981</v>
      </c>
      <c r="B2200" t="s">
        <v>9113</v>
      </c>
      <c r="C2200">
        <v>43</v>
      </c>
      <c r="D2200">
        <v>93</v>
      </c>
      <c r="E2200">
        <v>12</v>
      </c>
      <c r="F2200">
        <v>636</v>
      </c>
      <c r="G2200" t="s">
        <v>7670</v>
      </c>
      <c r="H2200">
        <v>18000</v>
      </c>
      <c r="I2200">
        <v>38037513</v>
      </c>
      <c r="J2200" t="s">
        <v>13601</v>
      </c>
      <c r="K2200" t="s">
        <v>5455</v>
      </c>
      <c r="L2200" t="s">
        <v>2208</v>
      </c>
      <c r="M2200">
        <v>49680</v>
      </c>
      <c r="N2200">
        <v>20188</v>
      </c>
      <c r="O2200" t="s">
        <v>13602</v>
      </c>
      <c r="P2200">
        <v>2</v>
      </c>
      <c r="Q2200" t="s">
        <v>13603</v>
      </c>
      <c r="R2200" t="s">
        <v>13604</v>
      </c>
      <c r="S2200">
        <v>117</v>
      </c>
      <c r="T2200" t="s">
        <v>4989</v>
      </c>
      <c r="U2200" t="s">
        <v>4990</v>
      </c>
      <c r="V2200" t="s">
        <v>5039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4981</v>
      </c>
      <c r="B2201" t="s">
        <v>7525</v>
      </c>
      <c r="C2201">
        <v>111</v>
      </c>
      <c r="D2201">
        <v>115</v>
      </c>
      <c r="E2201">
        <v>272</v>
      </c>
      <c r="F2201">
        <v>1000</v>
      </c>
      <c r="G2201" t="s">
        <v>8869</v>
      </c>
      <c r="H2201">
        <v>49000</v>
      </c>
      <c r="I2201">
        <v>37442180</v>
      </c>
      <c r="J2201" t="s">
        <v>12773</v>
      </c>
      <c r="K2201" t="s">
        <v>5641</v>
      </c>
      <c r="L2201" t="s">
        <v>2209</v>
      </c>
      <c r="M2201">
        <v>28005</v>
      </c>
      <c r="N2201">
        <v>52571</v>
      </c>
      <c r="O2201" t="s">
        <v>5363</v>
      </c>
      <c r="P2201">
        <v>1</v>
      </c>
      <c r="Q2201" t="s">
        <v>13605</v>
      </c>
      <c r="R2201" t="s">
        <v>13606</v>
      </c>
      <c r="S2201">
        <v>236</v>
      </c>
      <c r="T2201" t="s">
        <v>4989</v>
      </c>
      <c r="U2201" t="s">
        <v>4990</v>
      </c>
      <c r="V2201" t="s">
        <v>4991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4981</v>
      </c>
      <c r="B2202" t="s">
        <v>13607</v>
      </c>
      <c r="C2202">
        <v>90</v>
      </c>
      <c r="D2202">
        <v>98</v>
      </c>
      <c r="E2202">
        <v>20</v>
      </c>
      <c r="F2202">
        <v>160</v>
      </c>
      <c r="G2202" t="s">
        <v>13608</v>
      </c>
      <c r="H2202">
        <v>889</v>
      </c>
      <c r="J2202" t="s">
        <v>5505</v>
      </c>
      <c r="K2202" t="s">
        <v>8515</v>
      </c>
      <c r="L2202" t="s">
        <v>2210</v>
      </c>
      <c r="M2202">
        <v>18481</v>
      </c>
      <c r="N2202">
        <v>2110</v>
      </c>
      <c r="O2202" t="s">
        <v>13609</v>
      </c>
      <c r="P2202">
        <v>0</v>
      </c>
      <c r="Q2202" t="s">
        <v>13610</v>
      </c>
      <c r="R2202" t="s">
        <v>13611</v>
      </c>
      <c r="S2202">
        <v>230</v>
      </c>
      <c r="T2202" t="s">
        <v>4989</v>
      </c>
      <c r="U2202" t="s">
        <v>4990</v>
      </c>
      <c r="V2202" t="s">
        <v>5039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4981</v>
      </c>
      <c r="B2203" t="s">
        <v>13612</v>
      </c>
      <c r="C2203">
        <v>333</v>
      </c>
      <c r="D2203">
        <v>105</v>
      </c>
      <c r="E2203">
        <v>210</v>
      </c>
      <c r="F2203">
        <v>101</v>
      </c>
      <c r="G2203" t="s">
        <v>13613</v>
      </c>
      <c r="H2203">
        <v>978</v>
      </c>
      <c r="I2203">
        <v>35596227</v>
      </c>
      <c r="J2203" t="s">
        <v>6716</v>
      </c>
      <c r="K2203" t="s">
        <v>13614</v>
      </c>
      <c r="L2203" t="s">
        <v>2211</v>
      </c>
      <c r="M2203">
        <v>79461</v>
      </c>
      <c r="N2203">
        <v>1454</v>
      </c>
      <c r="O2203" t="s">
        <v>13615</v>
      </c>
      <c r="P2203">
        <v>1</v>
      </c>
      <c r="Q2203" t="s">
        <v>13616</v>
      </c>
      <c r="R2203" t="s">
        <v>13617</v>
      </c>
      <c r="S2203">
        <v>463</v>
      </c>
      <c r="T2203" t="s">
        <v>4989</v>
      </c>
      <c r="U2203" t="s">
        <v>4990</v>
      </c>
      <c r="V2203" t="s">
        <v>5452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4981</v>
      </c>
      <c r="B2204" t="s">
        <v>13618</v>
      </c>
      <c r="C2204">
        <v>37</v>
      </c>
      <c r="D2204">
        <v>127</v>
      </c>
      <c r="E2204">
        <v>16</v>
      </c>
      <c r="F2204">
        <v>399</v>
      </c>
      <c r="G2204" t="s">
        <v>5955</v>
      </c>
      <c r="H2204">
        <v>565</v>
      </c>
      <c r="I2204">
        <v>35422828</v>
      </c>
      <c r="J2204" t="s">
        <v>8465</v>
      </c>
      <c r="K2204" t="s">
        <v>8908</v>
      </c>
      <c r="L2204" t="s">
        <v>2212</v>
      </c>
      <c r="M2204">
        <v>19126</v>
      </c>
      <c r="N2204">
        <v>1735</v>
      </c>
      <c r="O2204" t="s">
        <v>9433</v>
      </c>
      <c r="P2204">
        <v>1</v>
      </c>
      <c r="Q2204" t="s">
        <v>13619</v>
      </c>
      <c r="R2204" t="s">
        <v>13620</v>
      </c>
      <c r="S2204">
        <v>155</v>
      </c>
      <c r="T2204" t="s">
        <v>4989</v>
      </c>
      <c r="U2204" t="s">
        <v>4990</v>
      </c>
      <c r="V2204" t="s">
        <v>5039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4981</v>
      </c>
      <c r="B2205" t="s">
        <v>11690</v>
      </c>
      <c r="C2205">
        <v>122</v>
      </c>
      <c r="D2205">
        <v>82</v>
      </c>
      <c r="E2205">
        <v>82</v>
      </c>
      <c r="F2205">
        <v>354</v>
      </c>
      <c r="G2205" t="s">
        <v>13621</v>
      </c>
      <c r="H2205">
        <v>759</v>
      </c>
      <c r="I2205">
        <v>36658108</v>
      </c>
      <c r="J2205" t="s">
        <v>22</v>
      </c>
      <c r="K2205" t="s">
        <v>5683</v>
      </c>
      <c r="L2205" t="s">
        <v>2213</v>
      </c>
      <c r="M2205">
        <v>39095</v>
      </c>
      <c r="N2205">
        <v>2898</v>
      </c>
      <c r="O2205" t="s">
        <v>13622</v>
      </c>
      <c r="P2205">
        <v>7</v>
      </c>
      <c r="Q2205" t="s">
        <v>13623</v>
      </c>
      <c r="R2205" t="s">
        <v>13624</v>
      </c>
      <c r="S2205">
        <v>187</v>
      </c>
      <c r="T2205" t="s">
        <v>4989</v>
      </c>
      <c r="U2205" t="s">
        <v>4990</v>
      </c>
      <c r="V2205" t="s">
        <v>4991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4981</v>
      </c>
      <c r="B2206" t="s">
        <v>5906</v>
      </c>
      <c r="C2206">
        <v>285</v>
      </c>
      <c r="D2206">
        <v>143</v>
      </c>
      <c r="E2206">
        <v>0</v>
      </c>
      <c r="F2206">
        <v>51</v>
      </c>
      <c r="G2206" t="s">
        <v>13625</v>
      </c>
      <c r="H2206">
        <v>11000</v>
      </c>
      <c r="I2206">
        <v>34300771</v>
      </c>
      <c r="J2206" t="s">
        <v>30</v>
      </c>
      <c r="K2206" t="s">
        <v>5246</v>
      </c>
      <c r="L2206" t="s">
        <v>2214</v>
      </c>
      <c r="M2206">
        <v>243799</v>
      </c>
      <c r="N2206">
        <v>11248</v>
      </c>
      <c r="O2206" t="s">
        <v>13626</v>
      </c>
      <c r="P2206">
        <v>3</v>
      </c>
      <c r="Q2206" t="s">
        <v>13627</v>
      </c>
      <c r="R2206" t="s">
        <v>13628</v>
      </c>
      <c r="S2206">
        <v>908</v>
      </c>
      <c r="T2206" t="s">
        <v>4989</v>
      </c>
      <c r="U2206" t="s">
        <v>6174</v>
      </c>
      <c r="V2206" t="s">
        <v>5452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4981</v>
      </c>
      <c r="B2207" t="s">
        <v>5639</v>
      </c>
      <c r="C2207">
        <v>156</v>
      </c>
      <c r="D2207">
        <v>103</v>
      </c>
      <c r="E2207">
        <v>189</v>
      </c>
      <c r="F2207">
        <v>949</v>
      </c>
      <c r="G2207" t="s">
        <v>8025</v>
      </c>
      <c r="H2207">
        <v>2000</v>
      </c>
      <c r="I2207">
        <v>34290142</v>
      </c>
      <c r="J2207" t="s">
        <v>7045</v>
      </c>
      <c r="K2207" t="s">
        <v>8869</v>
      </c>
      <c r="L2207" t="s">
        <v>2215</v>
      </c>
      <c r="M2207">
        <v>54242</v>
      </c>
      <c r="N2207">
        <v>4662</v>
      </c>
      <c r="O2207" t="s">
        <v>9612</v>
      </c>
      <c r="P2207">
        <v>8</v>
      </c>
      <c r="Q2207" t="s">
        <v>13629</v>
      </c>
      <c r="R2207" t="s">
        <v>13630</v>
      </c>
      <c r="S2207">
        <v>145</v>
      </c>
      <c r="T2207" t="s">
        <v>4989</v>
      </c>
      <c r="U2207" t="s">
        <v>4990</v>
      </c>
      <c r="V2207" t="s">
        <v>5452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4981</v>
      </c>
      <c r="B2208" t="s">
        <v>13631</v>
      </c>
      <c r="C2208">
        <v>293</v>
      </c>
      <c r="D2208">
        <v>104</v>
      </c>
      <c r="E2208">
        <v>53</v>
      </c>
      <c r="F2208">
        <v>652</v>
      </c>
      <c r="G2208" t="s">
        <v>6921</v>
      </c>
      <c r="H2208">
        <v>22000</v>
      </c>
      <c r="I2208">
        <v>33422556</v>
      </c>
      <c r="J2208" t="s">
        <v>11442</v>
      </c>
      <c r="K2208" t="s">
        <v>5546</v>
      </c>
      <c r="L2208" t="s">
        <v>2216</v>
      </c>
      <c r="M2208">
        <v>99236</v>
      </c>
      <c r="N2208">
        <v>33903</v>
      </c>
      <c r="O2208" t="s">
        <v>8462</v>
      </c>
      <c r="P2208">
        <v>0</v>
      </c>
      <c r="Q2208" t="s">
        <v>13632</v>
      </c>
      <c r="R2208" t="s">
        <v>13633</v>
      </c>
      <c r="S2208">
        <v>321</v>
      </c>
      <c r="T2208" t="s">
        <v>4989</v>
      </c>
      <c r="U2208" t="s">
        <v>4990</v>
      </c>
      <c r="V2208" t="s">
        <v>4991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4981</v>
      </c>
      <c r="B2209" t="s">
        <v>13394</v>
      </c>
      <c r="C2209">
        <v>233</v>
      </c>
      <c r="D2209">
        <v>98</v>
      </c>
      <c r="E2209">
        <v>406</v>
      </c>
      <c r="F2209">
        <v>406</v>
      </c>
      <c r="G2209" t="s">
        <v>5655</v>
      </c>
      <c r="H2209">
        <v>860</v>
      </c>
      <c r="I2209">
        <v>32774834</v>
      </c>
      <c r="J2209" t="s">
        <v>6725</v>
      </c>
      <c r="K2209" t="s">
        <v>13634</v>
      </c>
      <c r="L2209" t="s">
        <v>2217</v>
      </c>
      <c r="M2209">
        <v>136048</v>
      </c>
      <c r="N2209">
        <v>2609</v>
      </c>
      <c r="O2209" t="s">
        <v>13394</v>
      </c>
      <c r="P2209">
        <v>5</v>
      </c>
      <c r="Q2209" t="s">
        <v>13635</v>
      </c>
      <c r="R2209" t="s">
        <v>13636</v>
      </c>
      <c r="S2209">
        <v>700</v>
      </c>
      <c r="T2209" t="s">
        <v>4989</v>
      </c>
      <c r="U2209" t="s">
        <v>4990</v>
      </c>
      <c r="V2209" t="s">
        <v>5452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4981</v>
      </c>
      <c r="B2210" t="s">
        <v>11338</v>
      </c>
      <c r="C2210">
        <v>282</v>
      </c>
      <c r="D2210">
        <v>92</v>
      </c>
      <c r="E2210">
        <v>34</v>
      </c>
      <c r="F2210">
        <v>322</v>
      </c>
      <c r="G2210" t="s">
        <v>13637</v>
      </c>
      <c r="H2210">
        <v>383</v>
      </c>
      <c r="I2210">
        <v>34334256</v>
      </c>
      <c r="J2210" t="s">
        <v>9456</v>
      </c>
      <c r="K2210" t="s">
        <v>13638</v>
      </c>
      <c r="L2210" t="s">
        <v>2218</v>
      </c>
      <c r="M2210">
        <v>35131</v>
      </c>
      <c r="N2210">
        <v>1945</v>
      </c>
      <c r="O2210" t="s">
        <v>13639</v>
      </c>
      <c r="P2210">
        <v>0</v>
      </c>
      <c r="Q2210" t="s">
        <v>13640</v>
      </c>
      <c r="R2210" t="s">
        <v>13641</v>
      </c>
      <c r="S2210">
        <v>255</v>
      </c>
      <c r="T2210" t="s">
        <v>4989</v>
      </c>
      <c r="U2210" t="s">
        <v>4990</v>
      </c>
      <c r="V2210" t="s">
        <v>5452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4981</v>
      </c>
      <c r="B2211" t="s">
        <v>6990</v>
      </c>
      <c r="C2211">
        <v>57</v>
      </c>
      <c r="D2211">
        <v>123</v>
      </c>
      <c r="E2211">
        <v>36</v>
      </c>
      <c r="F2211">
        <v>631</v>
      </c>
      <c r="G2211" t="s">
        <v>6664</v>
      </c>
      <c r="H2211">
        <v>10000</v>
      </c>
      <c r="I2211">
        <v>32051917</v>
      </c>
      <c r="J2211" t="s">
        <v>6730</v>
      </c>
      <c r="K2211" t="s">
        <v>13642</v>
      </c>
      <c r="L2211" t="s">
        <v>2219</v>
      </c>
      <c r="M2211">
        <v>42315</v>
      </c>
      <c r="N2211">
        <v>12338</v>
      </c>
      <c r="O2211" t="s">
        <v>9308</v>
      </c>
      <c r="P2211">
        <v>0</v>
      </c>
      <c r="Q2211" t="s">
        <v>13643</v>
      </c>
      <c r="R2211" t="s">
        <v>13644</v>
      </c>
      <c r="S2211">
        <v>140</v>
      </c>
      <c r="T2211" t="s">
        <v>4989</v>
      </c>
      <c r="U2211" t="s">
        <v>4990</v>
      </c>
      <c r="V2211" t="s">
        <v>5452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4981</v>
      </c>
      <c r="B2212" t="s">
        <v>10451</v>
      </c>
      <c r="C2212">
        <v>153</v>
      </c>
      <c r="D2212">
        <v>88</v>
      </c>
      <c r="E2212">
        <v>92</v>
      </c>
      <c r="F2212">
        <v>636</v>
      </c>
      <c r="G2212" t="s">
        <v>5912</v>
      </c>
      <c r="H2212">
        <v>31000</v>
      </c>
      <c r="I2212">
        <v>32014289</v>
      </c>
      <c r="J2212" t="s">
        <v>22</v>
      </c>
      <c r="K2212" t="s">
        <v>13645</v>
      </c>
      <c r="L2212" t="s">
        <v>2220</v>
      </c>
      <c r="M2212">
        <v>50337</v>
      </c>
      <c r="N2212">
        <v>34319</v>
      </c>
      <c r="O2212" t="s">
        <v>6067</v>
      </c>
      <c r="P2212">
        <v>8</v>
      </c>
      <c r="Q2212" t="s">
        <v>13646</v>
      </c>
      <c r="R2212" t="s">
        <v>13647</v>
      </c>
      <c r="S2212">
        <v>177</v>
      </c>
      <c r="T2212" t="s">
        <v>4989</v>
      </c>
      <c r="U2212" t="s">
        <v>4990</v>
      </c>
      <c r="V2212" t="s">
        <v>4991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4981</v>
      </c>
      <c r="B2213" t="s">
        <v>13648</v>
      </c>
      <c r="C2213">
        <v>20</v>
      </c>
      <c r="D2213">
        <v>158</v>
      </c>
      <c r="E2213">
        <v>32</v>
      </c>
      <c r="F2213">
        <v>417</v>
      </c>
      <c r="G2213" t="s">
        <v>13649</v>
      </c>
      <c r="H2213">
        <v>16000</v>
      </c>
      <c r="J2213" t="s">
        <v>13650</v>
      </c>
      <c r="K2213" t="s">
        <v>7985</v>
      </c>
      <c r="L2213" t="s">
        <v>2221</v>
      </c>
      <c r="M2213">
        <v>9352</v>
      </c>
      <c r="N2213">
        <v>17775</v>
      </c>
      <c r="O2213" t="s">
        <v>8420</v>
      </c>
      <c r="P2213">
        <v>3</v>
      </c>
      <c r="Q2213" t="s">
        <v>13651</v>
      </c>
      <c r="R2213" t="s">
        <v>13652</v>
      </c>
      <c r="S2213">
        <v>106</v>
      </c>
      <c r="T2213" t="s">
        <v>4989</v>
      </c>
      <c r="U2213" t="s">
        <v>4990</v>
      </c>
      <c r="V2213" t="s">
        <v>4991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4981</v>
      </c>
      <c r="B2214" t="s">
        <v>9861</v>
      </c>
      <c r="C2214">
        <v>324</v>
      </c>
      <c r="D2214">
        <v>128</v>
      </c>
      <c r="E2214">
        <v>835</v>
      </c>
      <c r="F2214">
        <v>755</v>
      </c>
      <c r="G2214" t="s">
        <v>8416</v>
      </c>
      <c r="H2214">
        <v>11000</v>
      </c>
      <c r="I2214">
        <v>31838002</v>
      </c>
      <c r="J2214" t="s">
        <v>9772</v>
      </c>
      <c r="K2214" t="s">
        <v>5026</v>
      </c>
      <c r="L2214" t="s">
        <v>2222</v>
      </c>
      <c r="M2214">
        <v>136673</v>
      </c>
      <c r="N2214">
        <v>13189</v>
      </c>
      <c r="O2214" t="s">
        <v>13653</v>
      </c>
      <c r="P2214">
        <v>1</v>
      </c>
      <c r="Q2214" t="s">
        <v>13654</v>
      </c>
      <c r="R2214" t="s">
        <v>13655</v>
      </c>
      <c r="S2214">
        <v>281</v>
      </c>
      <c r="T2214" t="s">
        <v>4989</v>
      </c>
      <c r="U2214" t="s">
        <v>4990</v>
      </c>
      <c r="V2214" t="s">
        <v>5452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4981</v>
      </c>
      <c r="B2215" t="s">
        <v>5404</v>
      </c>
      <c r="C2215">
        <v>122</v>
      </c>
      <c r="D2215">
        <v>107</v>
      </c>
      <c r="E2215">
        <v>58</v>
      </c>
      <c r="F2215">
        <v>47</v>
      </c>
      <c r="G2215" t="s">
        <v>13656</v>
      </c>
      <c r="H2215">
        <v>141</v>
      </c>
      <c r="I2215">
        <v>36874745</v>
      </c>
      <c r="J2215" t="s">
        <v>13657</v>
      </c>
      <c r="K2215" t="s">
        <v>12853</v>
      </c>
      <c r="L2215" t="s">
        <v>2223</v>
      </c>
      <c r="M2215">
        <v>12276</v>
      </c>
      <c r="N2215">
        <v>389</v>
      </c>
      <c r="O2215" t="s">
        <v>13658</v>
      </c>
      <c r="P2215">
        <v>2</v>
      </c>
      <c r="Q2215" t="s">
        <v>13659</v>
      </c>
      <c r="R2215" t="s">
        <v>13660</v>
      </c>
      <c r="S2215">
        <v>117</v>
      </c>
      <c r="T2215" t="s">
        <v>4989</v>
      </c>
      <c r="U2215" t="s">
        <v>4990</v>
      </c>
      <c r="V2215" t="s">
        <v>4991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4981</v>
      </c>
      <c r="B2216" t="s">
        <v>13661</v>
      </c>
      <c r="C2216">
        <v>156</v>
      </c>
      <c r="D2216">
        <v>91</v>
      </c>
      <c r="E2216">
        <v>17</v>
      </c>
      <c r="F2216">
        <v>78</v>
      </c>
      <c r="G2216" t="s">
        <v>12171</v>
      </c>
      <c r="H2216">
        <v>534</v>
      </c>
      <c r="I2216">
        <v>30079316</v>
      </c>
      <c r="J2216" t="s">
        <v>35</v>
      </c>
      <c r="K2216" t="s">
        <v>13662</v>
      </c>
      <c r="L2216" t="s">
        <v>2224</v>
      </c>
      <c r="M2216">
        <v>75920</v>
      </c>
      <c r="N2216">
        <v>1083</v>
      </c>
      <c r="O2216" t="s">
        <v>13663</v>
      </c>
      <c r="P2216">
        <v>0</v>
      </c>
      <c r="Q2216" t="s">
        <v>13664</v>
      </c>
      <c r="R2216" t="s">
        <v>13665</v>
      </c>
      <c r="S2216">
        <v>474</v>
      </c>
      <c r="T2216" t="s">
        <v>4989</v>
      </c>
      <c r="U2216" t="s">
        <v>4990</v>
      </c>
      <c r="V2216" t="s">
        <v>5452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4981</v>
      </c>
      <c r="B2217" t="s">
        <v>13666</v>
      </c>
      <c r="C2217">
        <v>161</v>
      </c>
      <c r="D2217">
        <v>90</v>
      </c>
      <c r="E2217">
        <v>12</v>
      </c>
      <c r="F2217">
        <v>587</v>
      </c>
      <c r="G2217" t="s">
        <v>9060</v>
      </c>
      <c r="H2217">
        <v>786</v>
      </c>
      <c r="I2217">
        <v>35033759</v>
      </c>
      <c r="J2217" t="s">
        <v>8403</v>
      </c>
      <c r="K2217" t="s">
        <v>10714</v>
      </c>
      <c r="L2217" t="s">
        <v>2225</v>
      </c>
      <c r="M2217">
        <v>55008</v>
      </c>
      <c r="N2217">
        <v>2462</v>
      </c>
      <c r="O2217" t="s">
        <v>12403</v>
      </c>
      <c r="P2217">
        <v>4</v>
      </c>
      <c r="Q2217" t="s">
        <v>13667</v>
      </c>
      <c r="R2217" t="s">
        <v>13668</v>
      </c>
      <c r="S2217">
        <v>93</v>
      </c>
      <c r="T2217" t="s">
        <v>4989</v>
      </c>
      <c r="U2217" t="s">
        <v>4990</v>
      </c>
      <c r="V2217" t="s">
        <v>5452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4981</v>
      </c>
      <c r="B2218" t="s">
        <v>13669</v>
      </c>
      <c r="C2218">
        <v>69</v>
      </c>
      <c r="D2218">
        <v>115</v>
      </c>
      <c r="E2218">
        <v>39</v>
      </c>
      <c r="F2218">
        <v>254</v>
      </c>
      <c r="G2218" t="s">
        <v>8111</v>
      </c>
      <c r="H2218">
        <v>13000</v>
      </c>
      <c r="I2218">
        <v>29753944</v>
      </c>
      <c r="J2218" t="s">
        <v>6730</v>
      </c>
      <c r="K2218" t="s">
        <v>5420</v>
      </c>
      <c r="L2218" t="s">
        <v>2226</v>
      </c>
      <c r="M2218">
        <v>90677</v>
      </c>
      <c r="N2218">
        <v>14275</v>
      </c>
      <c r="O2218" t="s">
        <v>13670</v>
      </c>
      <c r="P2218">
        <v>3</v>
      </c>
      <c r="Q2218" t="s">
        <v>13671</v>
      </c>
      <c r="R2218" t="s">
        <v>13672</v>
      </c>
      <c r="S2218">
        <v>389</v>
      </c>
      <c r="T2218" t="s">
        <v>4989</v>
      </c>
      <c r="U2218" t="s">
        <v>4990</v>
      </c>
      <c r="V2218" t="s">
        <v>5452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4981</v>
      </c>
      <c r="B2219" t="s">
        <v>13673</v>
      </c>
      <c r="C2219">
        <v>121</v>
      </c>
      <c r="D2219">
        <v>101</v>
      </c>
      <c r="E2219">
        <v>29</v>
      </c>
      <c r="F2219">
        <v>429</v>
      </c>
      <c r="G2219" t="s">
        <v>12524</v>
      </c>
      <c r="H2219">
        <v>812</v>
      </c>
      <c r="I2219">
        <v>29062561</v>
      </c>
      <c r="J2219" t="s">
        <v>6226</v>
      </c>
      <c r="K2219" t="s">
        <v>5493</v>
      </c>
      <c r="L2219" t="s">
        <v>2227</v>
      </c>
      <c r="M2219">
        <v>23424</v>
      </c>
      <c r="N2219">
        <v>3292</v>
      </c>
      <c r="O2219" t="s">
        <v>13674</v>
      </c>
      <c r="P2219">
        <v>0</v>
      </c>
      <c r="Q2219" t="s">
        <v>13675</v>
      </c>
      <c r="R2219" t="s">
        <v>13676</v>
      </c>
      <c r="S2219">
        <v>119</v>
      </c>
      <c r="T2219" t="s">
        <v>4989</v>
      </c>
      <c r="U2219" t="s">
        <v>4990</v>
      </c>
      <c r="V2219" t="s">
        <v>4991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4981</v>
      </c>
      <c r="B2220" t="s">
        <v>8661</v>
      </c>
      <c r="C2220">
        <v>258</v>
      </c>
      <c r="D2220">
        <v>113</v>
      </c>
      <c r="E2220">
        <v>108</v>
      </c>
      <c r="F2220">
        <v>22</v>
      </c>
      <c r="G2220" t="s">
        <v>13677</v>
      </c>
      <c r="H2220">
        <v>1000</v>
      </c>
      <c r="I2220">
        <v>31146570</v>
      </c>
      <c r="J2220" t="s">
        <v>8288</v>
      </c>
      <c r="K2220" t="s">
        <v>5075</v>
      </c>
      <c r="L2220" t="s">
        <v>2228</v>
      </c>
      <c r="M2220">
        <v>55441</v>
      </c>
      <c r="N2220">
        <v>1136</v>
      </c>
      <c r="O2220" t="s">
        <v>13678</v>
      </c>
      <c r="P2220">
        <v>3</v>
      </c>
      <c r="Q2220" t="s">
        <v>13679</v>
      </c>
      <c r="R2220" t="s">
        <v>13680</v>
      </c>
      <c r="S2220">
        <v>165</v>
      </c>
      <c r="T2220" t="s">
        <v>4989</v>
      </c>
      <c r="U2220" t="s">
        <v>4990</v>
      </c>
      <c r="V2220" t="s">
        <v>5452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4981</v>
      </c>
      <c r="B2221" t="s">
        <v>9540</v>
      </c>
      <c r="C2221">
        <v>174</v>
      </c>
      <c r="D2221">
        <v>113</v>
      </c>
      <c r="E2221">
        <v>350</v>
      </c>
      <c r="F2221">
        <v>619</v>
      </c>
      <c r="G2221" t="s">
        <v>7152</v>
      </c>
      <c r="H2221">
        <v>1000</v>
      </c>
      <c r="I2221">
        <v>27277055</v>
      </c>
      <c r="J2221" t="s">
        <v>9651</v>
      </c>
      <c r="K2221" t="s">
        <v>11055</v>
      </c>
      <c r="L2221" t="s">
        <v>2229</v>
      </c>
      <c r="M2221">
        <v>143137</v>
      </c>
      <c r="N2221">
        <v>3141</v>
      </c>
      <c r="O2221" t="s">
        <v>6917</v>
      </c>
      <c r="P2221">
        <v>0</v>
      </c>
      <c r="Q2221" t="s">
        <v>13681</v>
      </c>
      <c r="R2221" t="s">
        <v>13682</v>
      </c>
      <c r="S2221">
        <v>602</v>
      </c>
      <c r="T2221" t="s">
        <v>4989</v>
      </c>
      <c r="U2221" t="s">
        <v>5006</v>
      </c>
      <c r="V2221" t="s">
        <v>5452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4981</v>
      </c>
      <c r="B2222" t="s">
        <v>13683</v>
      </c>
      <c r="C2222">
        <v>141</v>
      </c>
      <c r="D2222">
        <v>87</v>
      </c>
      <c r="E2222">
        <v>2</v>
      </c>
      <c r="F2222">
        <v>270</v>
      </c>
      <c r="G2222" t="s">
        <v>13684</v>
      </c>
      <c r="H2222">
        <v>741</v>
      </c>
      <c r="I2222">
        <v>26876529</v>
      </c>
      <c r="J2222" t="s">
        <v>9107</v>
      </c>
      <c r="K2222" t="s">
        <v>10237</v>
      </c>
      <c r="L2222" t="s">
        <v>2230</v>
      </c>
      <c r="M2222">
        <v>26624</v>
      </c>
      <c r="N2222">
        <v>1834</v>
      </c>
      <c r="O2222" t="s">
        <v>13685</v>
      </c>
      <c r="P2222">
        <v>1</v>
      </c>
      <c r="Q2222" t="s">
        <v>13686</v>
      </c>
      <c r="R2222" t="s">
        <v>13687</v>
      </c>
      <c r="S2222">
        <v>189</v>
      </c>
      <c r="T2222" t="s">
        <v>4989</v>
      </c>
      <c r="U2222" t="s">
        <v>5530</v>
      </c>
      <c r="V2222" t="s">
        <v>4991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4981</v>
      </c>
      <c r="B2223" t="s">
        <v>12815</v>
      </c>
      <c r="C2223">
        <v>31</v>
      </c>
      <c r="D2223">
        <v>101</v>
      </c>
      <c r="E2223">
        <v>154</v>
      </c>
      <c r="F2223">
        <v>497</v>
      </c>
      <c r="G2223" t="s">
        <v>11196</v>
      </c>
      <c r="H2223">
        <v>1000</v>
      </c>
      <c r="I2223">
        <v>53146000</v>
      </c>
      <c r="J2223" t="s">
        <v>6716</v>
      </c>
      <c r="K2223" t="s">
        <v>5219</v>
      </c>
      <c r="L2223" t="s">
        <v>2231</v>
      </c>
      <c r="M2223">
        <v>9845</v>
      </c>
      <c r="N2223">
        <v>3174</v>
      </c>
      <c r="O2223" t="s">
        <v>7861</v>
      </c>
      <c r="P2223">
        <v>1</v>
      </c>
      <c r="Q2223" t="s">
        <v>13688</v>
      </c>
      <c r="R2223" t="s">
        <v>13689</v>
      </c>
      <c r="S2223">
        <v>77</v>
      </c>
      <c r="T2223" t="s">
        <v>4989</v>
      </c>
      <c r="U2223" t="s">
        <v>4990</v>
      </c>
      <c r="V2223" t="s">
        <v>5452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4981</v>
      </c>
      <c r="B2224" t="s">
        <v>6194</v>
      </c>
      <c r="C2224">
        <v>222</v>
      </c>
      <c r="D2224">
        <v>111</v>
      </c>
      <c r="E2224">
        <v>79</v>
      </c>
      <c r="F2224">
        <v>287</v>
      </c>
      <c r="G2224" t="s">
        <v>8277</v>
      </c>
      <c r="H2224">
        <v>26000</v>
      </c>
      <c r="I2224">
        <v>30028592</v>
      </c>
      <c r="J2224" t="s">
        <v>9243</v>
      </c>
      <c r="K2224" t="s">
        <v>5242</v>
      </c>
      <c r="L2224" t="s">
        <v>2232</v>
      </c>
      <c r="M2224">
        <v>152247</v>
      </c>
      <c r="N2224">
        <v>27755</v>
      </c>
      <c r="O2224" t="s">
        <v>9858</v>
      </c>
      <c r="P2224">
        <v>0</v>
      </c>
      <c r="Q2224" t="s">
        <v>13690</v>
      </c>
      <c r="R2224" t="s">
        <v>13691</v>
      </c>
      <c r="S2224">
        <v>189</v>
      </c>
      <c r="T2224" t="s">
        <v>4989</v>
      </c>
      <c r="U2224" t="s">
        <v>5006</v>
      </c>
      <c r="V2224" t="s">
        <v>5452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4981</v>
      </c>
      <c r="B2225" t="s">
        <v>6248</v>
      </c>
      <c r="C2225">
        <v>273</v>
      </c>
      <c r="D2225">
        <v>108</v>
      </c>
      <c r="E2225">
        <v>1000</v>
      </c>
      <c r="F2225">
        <v>1000</v>
      </c>
      <c r="G2225" t="s">
        <v>5029</v>
      </c>
      <c r="H2225">
        <v>14000</v>
      </c>
      <c r="I2225">
        <v>34126138</v>
      </c>
      <c r="J2225" t="s">
        <v>10547</v>
      </c>
      <c r="K2225" t="s">
        <v>5139</v>
      </c>
      <c r="L2225" t="s">
        <v>2233</v>
      </c>
      <c r="M2225">
        <v>666937</v>
      </c>
      <c r="N2225">
        <v>19364</v>
      </c>
      <c r="O2225" t="s">
        <v>5075</v>
      </c>
      <c r="P2225">
        <v>1</v>
      </c>
      <c r="Q2225" t="s">
        <v>13692</v>
      </c>
      <c r="R2225" t="s">
        <v>13693</v>
      </c>
      <c r="S2225">
        <v>1514</v>
      </c>
      <c r="T2225" t="s">
        <v>4989</v>
      </c>
      <c r="U2225" t="s">
        <v>4990</v>
      </c>
      <c r="V2225" t="s">
        <v>5452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4981</v>
      </c>
      <c r="B2226" t="s">
        <v>9130</v>
      </c>
      <c r="C2226">
        <v>91</v>
      </c>
      <c r="D2226">
        <v>105</v>
      </c>
      <c r="E2226">
        <v>99</v>
      </c>
      <c r="F2226">
        <v>518</v>
      </c>
      <c r="G2226" t="s">
        <v>13694</v>
      </c>
      <c r="H2226">
        <v>2000</v>
      </c>
      <c r="I2226">
        <v>25677801</v>
      </c>
      <c r="J2226" t="s">
        <v>7197</v>
      </c>
      <c r="K2226" t="s">
        <v>6394</v>
      </c>
      <c r="L2226" t="s">
        <v>2234</v>
      </c>
      <c r="M2226">
        <v>41273</v>
      </c>
      <c r="N2226">
        <v>4813</v>
      </c>
      <c r="O2226" t="s">
        <v>13695</v>
      </c>
      <c r="P2226">
        <v>6</v>
      </c>
      <c r="Q2226" t="s">
        <v>13696</v>
      </c>
      <c r="R2226" t="s">
        <v>13697</v>
      </c>
      <c r="S2226">
        <v>136</v>
      </c>
      <c r="T2226" t="s">
        <v>4989</v>
      </c>
      <c r="U2226" t="s">
        <v>4990</v>
      </c>
      <c r="V2226" t="s">
        <v>5039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4981</v>
      </c>
      <c r="B2227" t="s">
        <v>5386</v>
      </c>
      <c r="C2227">
        <v>190</v>
      </c>
      <c r="D2227">
        <v>109</v>
      </c>
      <c r="E2227">
        <v>453</v>
      </c>
      <c r="F2227">
        <v>2000</v>
      </c>
      <c r="G2227" t="s">
        <v>5146</v>
      </c>
      <c r="H2227">
        <v>18000</v>
      </c>
      <c r="I2227">
        <v>26415649</v>
      </c>
      <c r="J2227" t="s">
        <v>5350</v>
      </c>
      <c r="K2227" t="s">
        <v>5455</v>
      </c>
      <c r="L2227" t="s">
        <v>2235</v>
      </c>
      <c r="M2227">
        <v>94892</v>
      </c>
      <c r="N2227">
        <v>33878</v>
      </c>
      <c r="O2227" t="s">
        <v>9606</v>
      </c>
      <c r="P2227">
        <v>4</v>
      </c>
      <c r="Q2227" t="s">
        <v>13698</v>
      </c>
      <c r="R2227" t="s">
        <v>13699</v>
      </c>
      <c r="S2227">
        <v>189</v>
      </c>
      <c r="T2227" t="s">
        <v>4989</v>
      </c>
      <c r="U2227" t="s">
        <v>4990</v>
      </c>
      <c r="V2227" t="s">
        <v>5452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4981</v>
      </c>
      <c r="B2228" t="s">
        <v>6983</v>
      </c>
      <c r="C2228">
        <v>427</v>
      </c>
      <c r="D2228">
        <v>109</v>
      </c>
      <c r="E2228">
        <v>1000</v>
      </c>
      <c r="F2228">
        <v>24</v>
      </c>
      <c r="G2228" t="s">
        <v>13700</v>
      </c>
      <c r="H2228">
        <v>177</v>
      </c>
      <c r="I2228">
        <v>26003149</v>
      </c>
      <c r="J2228" t="s">
        <v>6535</v>
      </c>
      <c r="K2228" t="s">
        <v>8106</v>
      </c>
      <c r="L2228" t="s">
        <v>2236</v>
      </c>
      <c r="M2228">
        <v>185587</v>
      </c>
      <c r="N2228">
        <v>278</v>
      </c>
      <c r="O2228" t="s">
        <v>13701</v>
      </c>
      <c r="P2228">
        <v>6</v>
      </c>
      <c r="Q2228" t="s">
        <v>13702</v>
      </c>
      <c r="R2228" t="s">
        <v>13703</v>
      </c>
      <c r="S2228">
        <v>401</v>
      </c>
      <c r="T2228" t="s">
        <v>4989</v>
      </c>
      <c r="U2228" t="s">
        <v>5006</v>
      </c>
      <c r="V2228" t="s">
        <v>5452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4981</v>
      </c>
      <c r="B2229" t="s">
        <v>13704</v>
      </c>
      <c r="C2229">
        <v>93</v>
      </c>
      <c r="D2229">
        <v>99</v>
      </c>
      <c r="E2229">
        <v>26</v>
      </c>
      <c r="F2229">
        <v>650</v>
      </c>
      <c r="G2229" t="s">
        <v>10731</v>
      </c>
      <c r="H2229">
        <v>720</v>
      </c>
      <c r="I2229">
        <v>25584685</v>
      </c>
      <c r="J2229" t="s">
        <v>13705</v>
      </c>
      <c r="K2229" t="s">
        <v>13706</v>
      </c>
      <c r="L2229" t="s">
        <v>2237</v>
      </c>
      <c r="M2229">
        <v>15877</v>
      </c>
      <c r="N2229">
        <v>3327</v>
      </c>
      <c r="O2229" t="s">
        <v>8374</v>
      </c>
      <c r="P2229">
        <v>5</v>
      </c>
      <c r="Q2229" t="s">
        <v>13707</v>
      </c>
      <c r="R2229" t="s">
        <v>13708</v>
      </c>
      <c r="S2229">
        <v>102</v>
      </c>
      <c r="T2229" t="s">
        <v>4989</v>
      </c>
      <c r="U2229" t="s">
        <v>4990</v>
      </c>
      <c r="V2229" t="s">
        <v>5039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4981</v>
      </c>
      <c r="B2230" t="s">
        <v>13709</v>
      </c>
      <c r="C2230">
        <v>292</v>
      </c>
      <c r="D2230">
        <v>98</v>
      </c>
      <c r="E2230">
        <v>35</v>
      </c>
      <c r="F2230">
        <v>16</v>
      </c>
      <c r="G2230" t="s">
        <v>13710</v>
      </c>
      <c r="H2230">
        <v>125</v>
      </c>
      <c r="I2230">
        <v>29975979</v>
      </c>
      <c r="J2230" t="s">
        <v>6784</v>
      </c>
      <c r="K2230" t="s">
        <v>13711</v>
      </c>
      <c r="L2230" t="s">
        <v>2238</v>
      </c>
      <c r="M2230">
        <v>105797</v>
      </c>
      <c r="N2230">
        <v>189</v>
      </c>
      <c r="O2230" t="s">
        <v>13712</v>
      </c>
      <c r="P2230">
        <v>0</v>
      </c>
      <c r="Q2230" t="s">
        <v>13713</v>
      </c>
      <c r="R2230" t="s">
        <v>13714</v>
      </c>
      <c r="S2230">
        <v>281</v>
      </c>
      <c r="T2230" t="s">
        <v>4989</v>
      </c>
      <c r="U2230" t="s">
        <v>5271</v>
      </c>
      <c r="V2230" t="s">
        <v>5452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4981</v>
      </c>
      <c r="B2231" t="s">
        <v>13715</v>
      </c>
      <c r="C2231">
        <v>180</v>
      </c>
      <c r="D2231">
        <v>104</v>
      </c>
      <c r="E2231">
        <v>14</v>
      </c>
      <c r="F2231">
        <v>756</v>
      </c>
      <c r="G2231" t="s">
        <v>8623</v>
      </c>
      <c r="H2231">
        <v>2000</v>
      </c>
      <c r="I2231">
        <v>31584722</v>
      </c>
      <c r="J2231" t="s">
        <v>6351</v>
      </c>
      <c r="K2231" t="s">
        <v>5558</v>
      </c>
      <c r="L2231" t="s">
        <v>2239</v>
      </c>
      <c r="M2231">
        <v>101730</v>
      </c>
      <c r="N2231">
        <v>5707</v>
      </c>
      <c r="O2231" t="s">
        <v>13716</v>
      </c>
      <c r="P2231">
        <v>1</v>
      </c>
      <c r="Q2231" t="s">
        <v>13717</v>
      </c>
      <c r="R2231" t="s">
        <v>13718</v>
      </c>
      <c r="S2231">
        <v>131</v>
      </c>
      <c r="T2231" t="s">
        <v>4989</v>
      </c>
      <c r="U2231" t="s">
        <v>4990</v>
      </c>
      <c r="V2231" t="s">
        <v>5452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4981</v>
      </c>
      <c r="B2232" t="s">
        <v>13719</v>
      </c>
      <c r="C2232">
        <v>94</v>
      </c>
      <c r="D2232">
        <v>109</v>
      </c>
      <c r="E2232">
        <v>15</v>
      </c>
      <c r="F2232">
        <v>350</v>
      </c>
      <c r="G2232" t="s">
        <v>12484</v>
      </c>
      <c r="H2232">
        <v>3000</v>
      </c>
      <c r="I2232">
        <v>23179303</v>
      </c>
      <c r="J2232" t="s">
        <v>12788</v>
      </c>
      <c r="K2232" t="s">
        <v>8645</v>
      </c>
      <c r="L2232" t="s">
        <v>2240</v>
      </c>
      <c r="M2232">
        <v>32951</v>
      </c>
      <c r="N2232">
        <v>4257</v>
      </c>
      <c r="O2232" t="s">
        <v>13720</v>
      </c>
      <c r="P2232">
        <v>3</v>
      </c>
      <c r="Q2232" t="s">
        <v>13721</v>
      </c>
      <c r="R2232" t="s">
        <v>13722</v>
      </c>
      <c r="S2232">
        <v>44</v>
      </c>
      <c r="T2232" t="s">
        <v>4989</v>
      </c>
      <c r="U2232" t="s">
        <v>13723</v>
      </c>
      <c r="V2232" t="s">
        <v>5039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4981</v>
      </c>
      <c r="B2233" t="s">
        <v>13724</v>
      </c>
      <c r="C2233">
        <v>112</v>
      </c>
      <c r="D2233">
        <v>75</v>
      </c>
      <c r="E2233">
        <v>19</v>
      </c>
      <c r="F2233">
        <v>806</v>
      </c>
      <c r="G2233" t="s">
        <v>11630</v>
      </c>
      <c r="H2233">
        <v>1000</v>
      </c>
      <c r="I2233">
        <v>23078294</v>
      </c>
      <c r="J2233" t="s">
        <v>9456</v>
      </c>
      <c r="K2233" t="s">
        <v>7319</v>
      </c>
      <c r="L2233" t="s">
        <v>2241</v>
      </c>
      <c r="M2233">
        <v>25870</v>
      </c>
      <c r="N2233">
        <v>3590</v>
      </c>
      <c r="O2233" t="s">
        <v>12167</v>
      </c>
      <c r="P2233">
        <v>0</v>
      </c>
      <c r="Q2233" t="s">
        <v>13725</v>
      </c>
      <c r="R2233" t="s">
        <v>13726</v>
      </c>
      <c r="S2233">
        <v>281</v>
      </c>
      <c r="T2233" t="s">
        <v>4989</v>
      </c>
      <c r="U2233" t="s">
        <v>4990</v>
      </c>
      <c r="V2233" t="s">
        <v>4991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4981</v>
      </c>
      <c r="B2234" t="s">
        <v>9764</v>
      </c>
      <c r="C2234">
        <v>20</v>
      </c>
      <c r="D2234">
        <v>119</v>
      </c>
      <c r="E2234">
        <v>23</v>
      </c>
      <c r="F2234">
        <v>748</v>
      </c>
      <c r="G2234" t="s">
        <v>7511</v>
      </c>
      <c r="H2234">
        <v>25000</v>
      </c>
      <c r="I2234">
        <v>21413105</v>
      </c>
      <c r="J2234" t="s">
        <v>13727</v>
      </c>
      <c r="K2234" t="s">
        <v>5049</v>
      </c>
      <c r="L2234" t="s">
        <v>2242</v>
      </c>
      <c r="M2234">
        <v>15230</v>
      </c>
      <c r="N2234">
        <v>45841</v>
      </c>
      <c r="O2234" t="s">
        <v>5817</v>
      </c>
      <c r="P2234">
        <v>1</v>
      </c>
      <c r="Q2234" t="s">
        <v>13728</v>
      </c>
      <c r="R2234" t="s">
        <v>13729</v>
      </c>
      <c r="S2234">
        <v>97</v>
      </c>
      <c r="T2234" t="s">
        <v>4989</v>
      </c>
      <c r="U2234" t="s">
        <v>5271</v>
      </c>
      <c r="V2234" t="s">
        <v>4991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4981</v>
      </c>
      <c r="B2235" t="s">
        <v>13730</v>
      </c>
      <c r="C2235">
        <v>84</v>
      </c>
      <c r="D2235">
        <v>90</v>
      </c>
      <c r="E2235">
        <v>0</v>
      </c>
      <c r="F2235">
        <v>518</v>
      </c>
      <c r="G2235" t="s">
        <v>6998</v>
      </c>
      <c r="H2235">
        <v>681</v>
      </c>
      <c r="I2235">
        <v>25077977</v>
      </c>
      <c r="J2235" t="s">
        <v>6603</v>
      </c>
      <c r="K2235" t="s">
        <v>6769</v>
      </c>
      <c r="L2235" t="s">
        <v>2243</v>
      </c>
      <c r="M2235">
        <v>10986</v>
      </c>
      <c r="N2235">
        <v>2486</v>
      </c>
      <c r="O2235" t="s">
        <v>13695</v>
      </c>
      <c r="P2235">
        <v>0</v>
      </c>
      <c r="Q2235" t="s">
        <v>13731</v>
      </c>
      <c r="R2235" t="s">
        <v>13732</v>
      </c>
      <c r="S2235">
        <v>84</v>
      </c>
      <c r="T2235" t="s">
        <v>4989</v>
      </c>
      <c r="U2235" t="s">
        <v>4990</v>
      </c>
      <c r="V2235" t="s">
        <v>5039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4981</v>
      </c>
      <c r="B2236" t="s">
        <v>6668</v>
      </c>
      <c r="C2236">
        <v>120</v>
      </c>
      <c r="D2236">
        <v>97</v>
      </c>
      <c r="E2236">
        <v>212</v>
      </c>
      <c r="F2236">
        <v>637</v>
      </c>
      <c r="G2236" t="s">
        <v>11372</v>
      </c>
      <c r="H2236">
        <v>960</v>
      </c>
      <c r="I2236">
        <v>23292105</v>
      </c>
      <c r="J2236" t="s">
        <v>12133</v>
      </c>
      <c r="K2236" t="s">
        <v>12665</v>
      </c>
      <c r="L2236" t="s">
        <v>2244</v>
      </c>
      <c r="M2236">
        <v>39541</v>
      </c>
      <c r="N2236">
        <v>3261</v>
      </c>
      <c r="O2236" t="s">
        <v>13733</v>
      </c>
      <c r="P2236">
        <v>0</v>
      </c>
      <c r="Q2236" t="s">
        <v>13734</v>
      </c>
      <c r="R2236" t="s">
        <v>13735</v>
      </c>
      <c r="S2236">
        <v>334</v>
      </c>
      <c r="T2236" t="s">
        <v>4989</v>
      </c>
      <c r="U2236" t="s">
        <v>4990</v>
      </c>
      <c r="V2236" t="s">
        <v>4991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4981</v>
      </c>
      <c r="B2237" t="s">
        <v>13736</v>
      </c>
      <c r="C2237">
        <v>90</v>
      </c>
      <c r="D2237">
        <v>103</v>
      </c>
      <c r="E2237">
        <v>31</v>
      </c>
      <c r="F2237">
        <v>733</v>
      </c>
      <c r="G2237" t="s">
        <v>13737</v>
      </c>
      <c r="H2237">
        <v>12000</v>
      </c>
      <c r="I2237">
        <v>26870825</v>
      </c>
      <c r="J2237" t="s">
        <v>10045</v>
      </c>
      <c r="K2237" t="s">
        <v>5213</v>
      </c>
      <c r="L2237" t="s">
        <v>2245</v>
      </c>
      <c r="M2237">
        <v>22604</v>
      </c>
      <c r="N2237">
        <v>14903</v>
      </c>
      <c r="O2237" t="s">
        <v>13738</v>
      </c>
      <c r="P2237">
        <v>3</v>
      </c>
      <c r="Q2237" t="s">
        <v>13739</v>
      </c>
      <c r="R2237" t="s">
        <v>13740</v>
      </c>
      <c r="S2237">
        <v>124</v>
      </c>
      <c r="T2237" t="s">
        <v>4989</v>
      </c>
      <c r="U2237" t="s">
        <v>5605</v>
      </c>
      <c r="V2237" t="s">
        <v>4991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4981</v>
      </c>
      <c r="B2238" t="s">
        <v>8951</v>
      </c>
      <c r="C2238">
        <v>103</v>
      </c>
      <c r="D2238">
        <v>89</v>
      </c>
      <c r="E2238">
        <v>0</v>
      </c>
      <c r="F2238">
        <v>470</v>
      </c>
      <c r="G2238" t="s">
        <v>5412</v>
      </c>
      <c r="H2238">
        <v>87000</v>
      </c>
      <c r="I2238">
        <v>20916309</v>
      </c>
      <c r="J2238" t="s">
        <v>5393</v>
      </c>
      <c r="K2238" t="s">
        <v>5394</v>
      </c>
      <c r="L2238" t="s">
        <v>2246</v>
      </c>
      <c r="M2238">
        <v>5332</v>
      </c>
      <c r="N2238">
        <v>88422</v>
      </c>
      <c r="O2238" t="s">
        <v>13741</v>
      </c>
      <c r="P2238">
        <v>4</v>
      </c>
      <c r="Q2238" t="s">
        <v>13742</v>
      </c>
      <c r="R2238" t="s">
        <v>13743</v>
      </c>
      <c r="S2238">
        <v>37</v>
      </c>
      <c r="T2238" t="s">
        <v>4989</v>
      </c>
      <c r="U2238" t="s">
        <v>4990</v>
      </c>
      <c r="V2238" t="s">
        <v>5039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4981</v>
      </c>
      <c r="B2239" t="s">
        <v>9861</v>
      </c>
      <c r="C2239">
        <v>59</v>
      </c>
      <c r="D2239">
        <v>106</v>
      </c>
      <c r="E2239">
        <v>835</v>
      </c>
      <c r="F2239">
        <v>458</v>
      </c>
      <c r="G2239" t="s">
        <v>5791</v>
      </c>
      <c r="H2239">
        <v>1000</v>
      </c>
      <c r="I2239">
        <v>21200000</v>
      </c>
      <c r="J2239" t="s">
        <v>12329</v>
      </c>
      <c r="K2239" t="s">
        <v>8609</v>
      </c>
      <c r="L2239" t="s">
        <v>2247</v>
      </c>
      <c r="M2239">
        <v>34774</v>
      </c>
      <c r="N2239">
        <v>3598</v>
      </c>
      <c r="O2239" t="s">
        <v>8706</v>
      </c>
      <c r="P2239">
        <v>0</v>
      </c>
      <c r="Q2239" t="s">
        <v>13744</v>
      </c>
      <c r="R2239" t="s">
        <v>13745</v>
      </c>
      <c r="S2239">
        <v>162</v>
      </c>
      <c r="T2239" t="s">
        <v>4989</v>
      </c>
      <c r="U2239" t="s">
        <v>4990</v>
      </c>
      <c r="V2239" t="s">
        <v>5452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4981</v>
      </c>
      <c r="B2240" t="s">
        <v>13746</v>
      </c>
      <c r="C2240">
        <v>86</v>
      </c>
      <c r="D2240">
        <v>96</v>
      </c>
      <c r="E2240">
        <v>24</v>
      </c>
      <c r="F2240">
        <v>374</v>
      </c>
      <c r="G2240" t="s">
        <v>6775</v>
      </c>
      <c r="H2240">
        <v>646</v>
      </c>
      <c r="I2240">
        <v>28876924</v>
      </c>
      <c r="J2240" t="s">
        <v>13747</v>
      </c>
      <c r="K2240" t="s">
        <v>13748</v>
      </c>
      <c r="L2240" t="s">
        <v>2248</v>
      </c>
      <c r="M2240">
        <v>4303</v>
      </c>
      <c r="N2240">
        <v>1780</v>
      </c>
      <c r="O2240" t="s">
        <v>12818</v>
      </c>
      <c r="P2240">
        <v>0</v>
      </c>
      <c r="Q2240" t="s">
        <v>13749</v>
      </c>
      <c r="R2240" t="s">
        <v>13750</v>
      </c>
      <c r="S2240">
        <v>35</v>
      </c>
      <c r="T2240" t="s">
        <v>4989</v>
      </c>
      <c r="U2240" t="s">
        <v>4990</v>
      </c>
      <c r="V2240" t="s">
        <v>4991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4981</v>
      </c>
      <c r="B2241" t="s">
        <v>13751</v>
      </c>
      <c r="C2241">
        <v>190</v>
      </c>
      <c r="D2241">
        <v>115</v>
      </c>
      <c r="E2241">
        <v>0</v>
      </c>
      <c r="F2241">
        <v>107</v>
      </c>
      <c r="G2241" t="s">
        <v>10414</v>
      </c>
      <c r="H2241">
        <v>10000</v>
      </c>
      <c r="I2241">
        <v>20207003</v>
      </c>
      <c r="J2241" t="s">
        <v>13752</v>
      </c>
      <c r="K2241" t="s">
        <v>7285</v>
      </c>
      <c r="L2241" t="s">
        <v>2249</v>
      </c>
      <c r="M2241">
        <v>50198</v>
      </c>
      <c r="N2241">
        <v>10507</v>
      </c>
      <c r="O2241" t="s">
        <v>13753</v>
      </c>
      <c r="P2241">
        <v>0</v>
      </c>
      <c r="Q2241" t="s">
        <v>13754</v>
      </c>
      <c r="R2241" t="s">
        <v>13755</v>
      </c>
      <c r="S2241">
        <v>202</v>
      </c>
      <c r="T2241" t="s">
        <v>4989</v>
      </c>
      <c r="U2241" t="s">
        <v>4990</v>
      </c>
      <c r="V2241" t="s">
        <v>5452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4981</v>
      </c>
      <c r="B2242" t="s">
        <v>9317</v>
      </c>
      <c r="C2242">
        <v>114</v>
      </c>
      <c r="D2242">
        <v>104</v>
      </c>
      <c r="E2242">
        <v>0</v>
      </c>
      <c r="F2242">
        <v>877</v>
      </c>
      <c r="G2242" t="s">
        <v>5454</v>
      </c>
      <c r="H2242">
        <v>2000</v>
      </c>
      <c r="I2242">
        <v>20241395</v>
      </c>
      <c r="J2242" t="s">
        <v>8952</v>
      </c>
      <c r="K2242" t="s">
        <v>13756</v>
      </c>
      <c r="L2242" t="s">
        <v>2250</v>
      </c>
      <c r="M2242">
        <v>42664</v>
      </c>
      <c r="N2242">
        <v>5123</v>
      </c>
      <c r="O2242" t="s">
        <v>13608</v>
      </c>
      <c r="P2242">
        <v>0</v>
      </c>
      <c r="Q2242" t="s">
        <v>13757</v>
      </c>
      <c r="R2242" t="s">
        <v>13758</v>
      </c>
      <c r="S2242">
        <v>403</v>
      </c>
      <c r="T2242" t="s">
        <v>4989</v>
      </c>
      <c r="U2242" t="s">
        <v>4990</v>
      </c>
      <c r="V2242" t="s">
        <v>5452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4981</v>
      </c>
      <c r="C2243">
        <v>6</v>
      </c>
      <c r="D2243">
        <v>24</v>
      </c>
      <c r="H2243">
        <v>0</v>
      </c>
      <c r="J2243" t="s">
        <v>6493</v>
      </c>
      <c r="K2243" t="s">
        <v>13759</v>
      </c>
      <c r="L2243" t="s">
        <v>2251</v>
      </c>
      <c r="M2243">
        <v>12417</v>
      </c>
      <c r="N2243">
        <v>0</v>
      </c>
      <c r="P2243">
        <v>0</v>
      </c>
      <c r="Q2243" t="s">
        <v>13760</v>
      </c>
      <c r="R2243" t="s">
        <v>13761</v>
      </c>
      <c r="S2243">
        <v>51</v>
      </c>
      <c r="T2243" t="s">
        <v>5529</v>
      </c>
      <c r="U2243" t="s">
        <v>5530</v>
      </c>
      <c r="Z2243">
        <v>7</v>
      </c>
      <c r="AB2243">
        <v>124</v>
      </c>
    </row>
    <row r="2244" spans="1:28" x14ac:dyDescent="0.3">
      <c r="A2244" t="s">
        <v>5588</v>
      </c>
      <c r="B2244" t="s">
        <v>13762</v>
      </c>
      <c r="C2244">
        <v>290</v>
      </c>
      <c r="D2244">
        <v>108</v>
      </c>
      <c r="E2244">
        <v>13000</v>
      </c>
      <c r="F2244">
        <v>285</v>
      </c>
      <c r="G2244" t="s">
        <v>13763</v>
      </c>
      <c r="H2244">
        <v>606</v>
      </c>
      <c r="I2244">
        <v>32000000</v>
      </c>
      <c r="J2244" t="s">
        <v>7452</v>
      </c>
      <c r="K2244" t="s">
        <v>13764</v>
      </c>
      <c r="L2244" t="s">
        <v>2252</v>
      </c>
      <c r="M2244">
        <v>422432</v>
      </c>
      <c r="N2244">
        <v>1885</v>
      </c>
      <c r="O2244" t="s">
        <v>13765</v>
      </c>
      <c r="P2244">
        <v>2</v>
      </c>
      <c r="Q2244" t="s">
        <v>13766</v>
      </c>
      <c r="R2244" t="s">
        <v>13767</v>
      </c>
      <c r="S2244">
        <v>1040</v>
      </c>
      <c r="T2244" t="s">
        <v>4989</v>
      </c>
      <c r="U2244" t="s">
        <v>4990</v>
      </c>
      <c r="V2244" t="s">
        <v>5452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4981</v>
      </c>
      <c r="B2245" t="s">
        <v>9204</v>
      </c>
      <c r="C2245">
        <v>80</v>
      </c>
      <c r="D2245">
        <v>112</v>
      </c>
      <c r="E2245">
        <v>41</v>
      </c>
      <c r="F2245">
        <v>490</v>
      </c>
      <c r="G2245" t="s">
        <v>13520</v>
      </c>
      <c r="H2245">
        <v>1000</v>
      </c>
      <c r="I2245">
        <v>19151864</v>
      </c>
      <c r="J2245" t="s">
        <v>6351</v>
      </c>
      <c r="K2245" t="s">
        <v>10381</v>
      </c>
      <c r="L2245" t="s">
        <v>2253</v>
      </c>
      <c r="M2245">
        <v>36983</v>
      </c>
      <c r="N2245">
        <v>3301</v>
      </c>
      <c r="O2245" t="s">
        <v>13768</v>
      </c>
      <c r="P2245">
        <v>3</v>
      </c>
      <c r="Q2245" t="s">
        <v>13769</v>
      </c>
      <c r="R2245" t="s">
        <v>13770</v>
      </c>
      <c r="S2245">
        <v>100</v>
      </c>
      <c r="T2245" t="s">
        <v>4989</v>
      </c>
      <c r="U2245" t="s">
        <v>4990</v>
      </c>
      <c r="V2245" t="s">
        <v>5452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4981</v>
      </c>
      <c r="B2246" t="s">
        <v>13771</v>
      </c>
      <c r="C2246">
        <v>98</v>
      </c>
      <c r="D2246">
        <v>104</v>
      </c>
      <c r="E2246">
        <v>19</v>
      </c>
      <c r="F2246">
        <v>942</v>
      </c>
      <c r="G2246" t="s">
        <v>5256</v>
      </c>
      <c r="H2246">
        <v>15000</v>
      </c>
      <c r="I2246">
        <v>23393765</v>
      </c>
      <c r="J2246" t="s">
        <v>5140</v>
      </c>
      <c r="K2246" t="s">
        <v>9171</v>
      </c>
      <c r="L2246" t="s">
        <v>2254</v>
      </c>
      <c r="M2246">
        <v>31323</v>
      </c>
      <c r="N2246">
        <v>18760</v>
      </c>
      <c r="O2246" t="s">
        <v>11775</v>
      </c>
      <c r="P2246">
        <v>0</v>
      </c>
      <c r="Q2246" t="s">
        <v>13772</v>
      </c>
      <c r="R2246" t="s">
        <v>13773</v>
      </c>
      <c r="S2246">
        <v>76</v>
      </c>
      <c r="T2246" t="s">
        <v>4989</v>
      </c>
      <c r="U2246" t="s">
        <v>4990</v>
      </c>
      <c r="V2246" t="s">
        <v>4991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4981</v>
      </c>
      <c r="B2247" t="s">
        <v>7673</v>
      </c>
      <c r="C2247">
        <v>88</v>
      </c>
      <c r="D2247">
        <v>113</v>
      </c>
      <c r="E2247">
        <v>0</v>
      </c>
      <c r="F2247">
        <v>949</v>
      </c>
      <c r="G2247" t="s">
        <v>13290</v>
      </c>
      <c r="H2247">
        <v>995</v>
      </c>
      <c r="I2247">
        <v>18882880</v>
      </c>
      <c r="J2247" t="s">
        <v>7045</v>
      </c>
      <c r="K2247" t="s">
        <v>7674</v>
      </c>
      <c r="L2247" t="s">
        <v>2255</v>
      </c>
      <c r="M2247">
        <v>20539</v>
      </c>
      <c r="N2247">
        <v>4039</v>
      </c>
      <c r="O2247" t="s">
        <v>9612</v>
      </c>
      <c r="P2247">
        <v>3</v>
      </c>
      <c r="Q2247" t="s">
        <v>13774</v>
      </c>
      <c r="R2247" t="s">
        <v>13775</v>
      </c>
      <c r="S2247">
        <v>125</v>
      </c>
      <c r="T2247" t="s">
        <v>4989</v>
      </c>
      <c r="U2247" t="s">
        <v>4990</v>
      </c>
      <c r="V2247" t="s">
        <v>5452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4981</v>
      </c>
      <c r="B2248" t="s">
        <v>13776</v>
      </c>
      <c r="C2248">
        <v>13</v>
      </c>
      <c r="D2248">
        <v>98</v>
      </c>
      <c r="E2248">
        <v>15</v>
      </c>
      <c r="F2248">
        <v>281</v>
      </c>
      <c r="G2248" t="s">
        <v>7494</v>
      </c>
      <c r="H2248">
        <v>691</v>
      </c>
      <c r="I2248">
        <v>8500000</v>
      </c>
      <c r="J2248" t="s">
        <v>22</v>
      </c>
      <c r="K2248" t="s">
        <v>5592</v>
      </c>
      <c r="L2248" t="s">
        <v>2256</v>
      </c>
      <c r="M2248">
        <v>2061</v>
      </c>
      <c r="N2248">
        <v>1761</v>
      </c>
      <c r="O2248" t="s">
        <v>13777</v>
      </c>
      <c r="P2248">
        <v>0</v>
      </c>
      <c r="Q2248" t="s">
        <v>13778</v>
      </c>
      <c r="R2248" t="s">
        <v>13779</v>
      </c>
      <c r="S2248">
        <v>34</v>
      </c>
      <c r="T2248" t="s">
        <v>4989</v>
      </c>
      <c r="U2248" t="s">
        <v>4990</v>
      </c>
      <c r="V2248" t="s">
        <v>5039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4981</v>
      </c>
      <c r="B2249" t="s">
        <v>5844</v>
      </c>
      <c r="C2249">
        <v>52</v>
      </c>
      <c r="D2249">
        <v>121</v>
      </c>
      <c r="E2249">
        <v>503</v>
      </c>
      <c r="F2249">
        <v>83</v>
      </c>
      <c r="G2249" t="s">
        <v>13780</v>
      </c>
      <c r="H2249">
        <v>2000</v>
      </c>
      <c r="J2249" t="s">
        <v>13781</v>
      </c>
      <c r="K2249" t="s">
        <v>5717</v>
      </c>
      <c r="L2249" t="s">
        <v>2257</v>
      </c>
      <c r="M2249">
        <v>33597</v>
      </c>
      <c r="N2249">
        <v>2251</v>
      </c>
      <c r="O2249" t="s">
        <v>13782</v>
      </c>
      <c r="P2249">
        <v>2</v>
      </c>
      <c r="Q2249" t="s">
        <v>13783</v>
      </c>
      <c r="R2249" t="s">
        <v>13784</v>
      </c>
      <c r="S2249">
        <v>185</v>
      </c>
      <c r="T2249" t="s">
        <v>4989</v>
      </c>
      <c r="U2249" t="s">
        <v>4990</v>
      </c>
      <c r="V2249" t="s">
        <v>4991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4981</v>
      </c>
      <c r="B2250" t="s">
        <v>6090</v>
      </c>
      <c r="C2250">
        <v>60</v>
      </c>
      <c r="D2250">
        <v>114</v>
      </c>
      <c r="E2250">
        <v>160</v>
      </c>
      <c r="F2250">
        <v>271</v>
      </c>
      <c r="G2250" t="s">
        <v>13785</v>
      </c>
      <c r="H2250">
        <v>1000</v>
      </c>
      <c r="I2250">
        <v>18252684</v>
      </c>
      <c r="J2250" t="s">
        <v>8176</v>
      </c>
      <c r="K2250" t="s">
        <v>5322</v>
      </c>
      <c r="L2250" t="s">
        <v>2258</v>
      </c>
      <c r="M2250">
        <v>18366</v>
      </c>
      <c r="N2250">
        <v>1816</v>
      </c>
      <c r="O2250" t="s">
        <v>5314</v>
      </c>
      <c r="P2250">
        <v>2</v>
      </c>
      <c r="Q2250" t="s">
        <v>13786</v>
      </c>
      <c r="R2250" t="s">
        <v>13787</v>
      </c>
      <c r="S2250">
        <v>219</v>
      </c>
      <c r="T2250" t="s">
        <v>4989</v>
      </c>
      <c r="U2250" t="s">
        <v>4990</v>
      </c>
      <c r="V2250" t="s">
        <v>5039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4981</v>
      </c>
      <c r="B2251" t="s">
        <v>13788</v>
      </c>
      <c r="C2251">
        <v>154</v>
      </c>
      <c r="D2251">
        <v>124</v>
      </c>
      <c r="E2251">
        <v>57</v>
      </c>
      <c r="F2251">
        <v>905</v>
      </c>
      <c r="G2251" t="s">
        <v>5171</v>
      </c>
      <c r="H2251">
        <v>11000</v>
      </c>
      <c r="I2251">
        <v>19661987</v>
      </c>
      <c r="J2251" t="s">
        <v>30</v>
      </c>
      <c r="K2251" t="s">
        <v>6761</v>
      </c>
      <c r="L2251" t="s">
        <v>2259</v>
      </c>
      <c r="M2251">
        <v>83786</v>
      </c>
      <c r="N2251">
        <v>17050</v>
      </c>
      <c r="O2251" t="s">
        <v>9744</v>
      </c>
      <c r="P2251">
        <v>2</v>
      </c>
      <c r="Q2251" t="s">
        <v>13789</v>
      </c>
      <c r="R2251" t="s">
        <v>13790</v>
      </c>
      <c r="S2251">
        <v>231</v>
      </c>
      <c r="T2251" t="s">
        <v>4989</v>
      </c>
      <c r="U2251" t="s">
        <v>4990</v>
      </c>
      <c r="V2251" t="s">
        <v>5452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4981</v>
      </c>
      <c r="B2252" t="s">
        <v>9754</v>
      </c>
      <c r="C2252">
        <v>274</v>
      </c>
      <c r="D2252">
        <v>148</v>
      </c>
      <c r="E2252">
        <v>0</v>
      </c>
      <c r="F2252">
        <v>826</v>
      </c>
      <c r="G2252" t="s">
        <v>5118</v>
      </c>
      <c r="H2252">
        <v>17000</v>
      </c>
      <c r="I2252">
        <v>18352454</v>
      </c>
      <c r="J2252" t="s">
        <v>13791</v>
      </c>
      <c r="K2252" t="s">
        <v>5428</v>
      </c>
      <c r="L2252" t="s">
        <v>2260</v>
      </c>
      <c r="M2252">
        <v>426359</v>
      </c>
      <c r="N2252">
        <v>18752</v>
      </c>
      <c r="O2252" t="s">
        <v>7020</v>
      </c>
      <c r="P2252">
        <v>0</v>
      </c>
      <c r="Q2252" t="s">
        <v>13792</v>
      </c>
      <c r="R2252" t="s">
        <v>13793</v>
      </c>
      <c r="S2252">
        <v>760</v>
      </c>
      <c r="T2252" t="s">
        <v>4989</v>
      </c>
      <c r="U2252" t="s">
        <v>4990</v>
      </c>
      <c r="V2252" t="s">
        <v>5452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4981</v>
      </c>
      <c r="B2253" t="s">
        <v>7056</v>
      </c>
      <c r="C2253">
        <v>110</v>
      </c>
      <c r="D2253">
        <v>108</v>
      </c>
      <c r="E2253">
        <v>480</v>
      </c>
      <c r="F2253">
        <v>579</v>
      </c>
      <c r="G2253" t="s">
        <v>5482</v>
      </c>
      <c r="H2253">
        <v>970</v>
      </c>
      <c r="I2253">
        <v>17803796</v>
      </c>
      <c r="J2253" t="s">
        <v>22</v>
      </c>
      <c r="K2253" t="s">
        <v>6574</v>
      </c>
      <c r="L2253" t="s">
        <v>2261</v>
      </c>
      <c r="M2253">
        <v>26100</v>
      </c>
      <c r="N2253">
        <v>4374</v>
      </c>
      <c r="O2253" t="s">
        <v>8272</v>
      </c>
      <c r="P2253">
        <v>1</v>
      </c>
      <c r="Q2253" t="s">
        <v>13794</v>
      </c>
      <c r="R2253" t="s">
        <v>13795</v>
      </c>
      <c r="S2253">
        <v>97</v>
      </c>
      <c r="T2253" t="s">
        <v>4989</v>
      </c>
      <c r="U2253" t="s">
        <v>4990</v>
      </c>
      <c r="V2253" t="s">
        <v>4991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4981</v>
      </c>
      <c r="B2254" t="s">
        <v>13796</v>
      </c>
      <c r="C2254">
        <v>173</v>
      </c>
      <c r="D2254">
        <v>95</v>
      </c>
      <c r="E2254">
        <v>83</v>
      </c>
      <c r="F2254">
        <v>206</v>
      </c>
      <c r="G2254" t="s">
        <v>9091</v>
      </c>
      <c r="H2254">
        <v>991</v>
      </c>
      <c r="I2254">
        <v>17529157</v>
      </c>
      <c r="J2254" t="s">
        <v>13797</v>
      </c>
      <c r="K2254" t="s">
        <v>7728</v>
      </c>
      <c r="L2254" t="s">
        <v>2262</v>
      </c>
      <c r="M2254">
        <v>49888</v>
      </c>
      <c r="N2254">
        <v>2173</v>
      </c>
      <c r="O2254" t="s">
        <v>8427</v>
      </c>
      <c r="P2254">
        <v>0</v>
      </c>
      <c r="Q2254" t="s">
        <v>13798</v>
      </c>
      <c r="R2254" t="s">
        <v>13799</v>
      </c>
      <c r="S2254">
        <v>220</v>
      </c>
      <c r="T2254" t="s">
        <v>4989</v>
      </c>
      <c r="U2254" t="s">
        <v>6174</v>
      </c>
      <c r="V2254" t="s">
        <v>5452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4981</v>
      </c>
      <c r="B2255" t="s">
        <v>8951</v>
      </c>
      <c r="C2255">
        <v>165</v>
      </c>
      <c r="D2255">
        <v>108</v>
      </c>
      <c r="E2255">
        <v>0</v>
      </c>
      <c r="F2255">
        <v>844</v>
      </c>
      <c r="G2255" t="s">
        <v>5374</v>
      </c>
      <c r="H2255">
        <v>16000</v>
      </c>
      <c r="I2255">
        <v>25753840</v>
      </c>
      <c r="J2255" t="s">
        <v>13800</v>
      </c>
      <c r="K2255" t="s">
        <v>6419</v>
      </c>
      <c r="L2255" t="s">
        <v>2263</v>
      </c>
      <c r="M2255">
        <v>219091</v>
      </c>
      <c r="N2255">
        <v>23296</v>
      </c>
      <c r="O2255" t="s">
        <v>7669</v>
      </c>
      <c r="P2255">
        <v>2</v>
      </c>
      <c r="Q2255" t="s">
        <v>13801</v>
      </c>
      <c r="R2255" t="s">
        <v>13802</v>
      </c>
      <c r="S2255">
        <v>592</v>
      </c>
      <c r="T2255" t="s">
        <v>4989</v>
      </c>
      <c r="U2255" t="s">
        <v>4990</v>
      </c>
      <c r="V2255" t="s">
        <v>5452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4981</v>
      </c>
      <c r="B2256" t="s">
        <v>13803</v>
      </c>
      <c r="C2256">
        <v>45</v>
      </c>
      <c r="D2256">
        <v>68</v>
      </c>
      <c r="E2256">
        <v>0</v>
      </c>
      <c r="F2256">
        <v>253</v>
      </c>
      <c r="G2256" t="s">
        <v>11635</v>
      </c>
      <c r="H2256">
        <v>304</v>
      </c>
      <c r="I2256">
        <v>18081626</v>
      </c>
      <c r="J2256" t="s">
        <v>13804</v>
      </c>
      <c r="K2256" t="s">
        <v>13571</v>
      </c>
      <c r="L2256" t="s">
        <v>2264</v>
      </c>
      <c r="M2256">
        <v>4180</v>
      </c>
      <c r="N2256">
        <v>861</v>
      </c>
      <c r="O2256" t="s">
        <v>6432</v>
      </c>
      <c r="P2256">
        <v>0</v>
      </c>
      <c r="Q2256" t="s">
        <v>13805</v>
      </c>
      <c r="R2256" t="s">
        <v>13806</v>
      </c>
      <c r="S2256">
        <v>32</v>
      </c>
      <c r="T2256" t="s">
        <v>4989</v>
      </c>
      <c r="U2256" t="s">
        <v>4990</v>
      </c>
      <c r="V2256" t="s">
        <v>5193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4981</v>
      </c>
      <c r="B2257" t="s">
        <v>12322</v>
      </c>
      <c r="C2257">
        <v>45</v>
      </c>
      <c r="D2257">
        <v>103</v>
      </c>
      <c r="E2257">
        <v>0</v>
      </c>
      <c r="F2257">
        <v>801</v>
      </c>
      <c r="G2257" t="s">
        <v>6664</v>
      </c>
      <c r="H2257">
        <v>21000</v>
      </c>
      <c r="I2257">
        <v>17518220</v>
      </c>
      <c r="J2257" t="s">
        <v>6134</v>
      </c>
      <c r="K2257" t="s">
        <v>5041</v>
      </c>
      <c r="L2257" t="s">
        <v>2265</v>
      </c>
      <c r="M2257">
        <v>9105</v>
      </c>
      <c r="N2257">
        <v>25263</v>
      </c>
      <c r="O2257" t="s">
        <v>13807</v>
      </c>
      <c r="P2257">
        <v>1</v>
      </c>
      <c r="Q2257" t="s">
        <v>13808</v>
      </c>
      <c r="R2257" t="s">
        <v>13809</v>
      </c>
      <c r="S2257">
        <v>76</v>
      </c>
      <c r="T2257" t="s">
        <v>4989</v>
      </c>
      <c r="U2257" t="s">
        <v>4990</v>
      </c>
      <c r="V2257" t="s">
        <v>4991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4981</v>
      </c>
      <c r="B2258" t="s">
        <v>13810</v>
      </c>
      <c r="C2258">
        <v>377</v>
      </c>
      <c r="D2258">
        <v>99</v>
      </c>
      <c r="E2258">
        <v>0</v>
      </c>
      <c r="F2258">
        <v>59</v>
      </c>
      <c r="G2258" t="s">
        <v>13811</v>
      </c>
      <c r="H2258">
        <v>264</v>
      </c>
      <c r="I2258">
        <v>17104669</v>
      </c>
      <c r="J2258" t="s">
        <v>13812</v>
      </c>
      <c r="K2258" t="s">
        <v>13813</v>
      </c>
      <c r="L2258" t="s">
        <v>2266</v>
      </c>
      <c r="M2258">
        <v>99353</v>
      </c>
      <c r="N2258">
        <v>537</v>
      </c>
      <c r="O2258" t="s">
        <v>13814</v>
      </c>
      <c r="P2258">
        <v>1</v>
      </c>
      <c r="Q2258" t="s">
        <v>13815</v>
      </c>
      <c r="R2258" t="s">
        <v>13816</v>
      </c>
      <c r="S2258">
        <v>354</v>
      </c>
      <c r="T2258" t="s">
        <v>10801</v>
      </c>
      <c r="U2258" t="s">
        <v>8117</v>
      </c>
      <c r="V2258" t="s">
        <v>5452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4981</v>
      </c>
      <c r="D2259">
        <v>30</v>
      </c>
      <c r="F2259">
        <v>215</v>
      </c>
      <c r="G2259" t="s">
        <v>13817</v>
      </c>
      <c r="H2259">
        <v>909</v>
      </c>
      <c r="J2259" t="s">
        <v>22</v>
      </c>
      <c r="K2259" t="s">
        <v>13042</v>
      </c>
      <c r="L2259" t="s">
        <v>2267</v>
      </c>
      <c r="M2259">
        <v>114</v>
      </c>
      <c r="N2259">
        <v>1557</v>
      </c>
      <c r="O2259" t="s">
        <v>13818</v>
      </c>
      <c r="P2259">
        <v>2</v>
      </c>
      <c r="Q2259" t="s">
        <v>13819</v>
      </c>
      <c r="R2259" t="s">
        <v>13820</v>
      </c>
      <c r="S2259">
        <v>6</v>
      </c>
      <c r="T2259" t="s">
        <v>4989</v>
      </c>
      <c r="U2259" t="s">
        <v>4990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4981</v>
      </c>
      <c r="B2260" t="s">
        <v>13821</v>
      </c>
      <c r="C2260">
        <v>43</v>
      </c>
      <c r="D2260">
        <v>88</v>
      </c>
      <c r="E2260">
        <v>0</v>
      </c>
      <c r="F2260">
        <v>939</v>
      </c>
      <c r="G2260" t="s">
        <v>12082</v>
      </c>
      <c r="H2260">
        <v>3000</v>
      </c>
      <c r="I2260">
        <v>16988996</v>
      </c>
      <c r="J2260" t="s">
        <v>13822</v>
      </c>
      <c r="K2260" t="s">
        <v>6768</v>
      </c>
      <c r="L2260" t="s">
        <v>2268</v>
      </c>
      <c r="M2260">
        <v>3875</v>
      </c>
      <c r="N2260">
        <v>8189</v>
      </c>
      <c r="O2260" t="s">
        <v>5917</v>
      </c>
      <c r="P2260">
        <v>1</v>
      </c>
      <c r="Q2260" t="s">
        <v>13823</v>
      </c>
      <c r="R2260" t="s">
        <v>13824</v>
      </c>
      <c r="S2260">
        <v>75</v>
      </c>
      <c r="T2260" t="s">
        <v>4989</v>
      </c>
      <c r="U2260" t="s">
        <v>4990</v>
      </c>
      <c r="V2260" t="s">
        <v>5193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4981</v>
      </c>
      <c r="B2261" t="s">
        <v>5065</v>
      </c>
      <c r="C2261">
        <v>201</v>
      </c>
      <c r="D2261">
        <v>128</v>
      </c>
      <c r="E2261">
        <v>395</v>
      </c>
      <c r="F2261">
        <v>161</v>
      </c>
      <c r="G2261" t="s">
        <v>10974</v>
      </c>
      <c r="H2261">
        <v>283</v>
      </c>
      <c r="I2261">
        <v>15797907</v>
      </c>
      <c r="J2261" t="s">
        <v>30</v>
      </c>
      <c r="K2261" t="s">
        <v>13825</v>
      </c>
      <c r="L2261" t="s">
        <v>2269</v>
      </c>
      <c r="M2261">
        <v>68119</v>
      </c>
      <c r="N2261">
        <v>904</v>
      </c>
      <c r="O2261" t="s">
        <v>13826</v>
      </c>
      <c r="P2261">
        <v>0</v>
      </c>
      <c r="Q2261" t="s">
        <v>13827</v>
      </c>
      <c r="R2261" t="s">
        <v>13828</v>
      </c>
      <c r="S2261">
        <v>230</v>
      </c>
      <c r="T2261" t="s">
        <v>13829</v>
      </c>
      <c r="U2261" t="s">
        <v>4990</v>
      </c>
      <c r="V2261" t="s">
        <v>4991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4981</v>
      </c>
      <c r="B2262" t="s">
        <v>5906</v>
      </c>
      <c r="C2262">
        <v>192</v>
      </c>
      <c r="D2262">
        <v>124</v>
      </c>
      <c r="E2262">
        <v>0</v>
      </c>
      <c r="F2262">
        <v>430</v>
      </c>
      <c r="G2262" t="s">
        <v>5262</v>
      </c>
      <c r="H2262">
        <v>6000</v>
      </c>
      <c r="I2262">
        <v>16248701</v>
      </c>
      <c r="J2262" t="s">
        <v>30</v>
      </c>
      <c r="K2262" t="s">
        <v>5135</v>
      </c>
      <c r="L2262" t="s">
        <v>2270</v>
      </c>
      <c r="M2262">
        <v>189683</v>
      </c>
      <c r="N2262">
        <v>7567</v>
      </c>
      <c r="O2262" t="s">
        <v>7423</v>
      </c>
      <c r="P2262">
        <v>0</v>
      </c>
      <c r="Q2262" t="s">
        <v>13830</v>
      </c>
      <c r="R2262" t="s">
        <v>13831</v>
      </c>
      <c r="S2262">
        <v>559</v>
      </c>
      <c r="T2262" t="s">
        <v>4989</v>
      </c>
      <c r="U2262" t="s">
        <v>4990</v>
      </c>
      <c r="V2262" t="s">
        <v>5452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4981</v>
      </c>
      <c r="B2263" t="s">
        <v>13832</v>
      </c>
      <c r="C2263">
        <v>77</v>
      </c>
      <c r="D2263">
        <v>84</v>
      </c>
      <c r="E2263">
        <v>2</v>
      </c>
      <c r="F2263">
        <v>472</v>
      </c>
      <c r="G2263" t="s">
        <v>13833</v>
      </c>
      <c r="H2263">
        <v>787</v>
      </c>
      <c r="I2263">
        <v>15712072</v>
      </c>
      <c r="J2263" t="s">
        <v>5350</v>
      </c>
      <c r="K2263" t="s">
        <v>6654</v>
      </c>
      <c r="L2263" t="s">
        <v>2271</v>
      </c>
      <c r="M2263">
        <v>13210</v>
      </c>
      <c r="N2263">
        <v>2915</v>
      </c>
      <c r="O2263" t="s">
        <v>13834</v>
      </c>
      <c r="P2263">
        <v>0</v>
      </c>
      <c r="Q2263" t="s">
        <v>13835</v>
      </c>
      <c r="R2263" t="s">
        <v>13836</v>
      </c>
      <c r="S2263">
        <v>138</v>
      </c>
      <c r="T2263" t="s">
        <v>4989</v>
      </c>
      <c r="U2263" t="s">
        <v>4990</v>
      </c>
      <c r="V2263" t="s">
        <v>4991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4981</v>
      </c>
      <c r="B2264" t="s">
        <v>9938</v>
      </c>
      <c r="C2264">
        <v>350</v>
      </c>
      <c r="D2264">
        <v>122</v>
      </c>
      <c r="E2264">
        <v>308</v>
      </c>
      <c r="F2264">
        <v>10000</v>
      </c>
      <c r="G2264" t="s">
        <v>5884</v>
      </c>
      <c r="H2264">
        <v>17000</v>
      </c>
      <c r="I2264">
        <v>191449475</v>
      </c>
      <c r="J2264" t="s">
        <v>5538</v>
      </c>
      <c r="K2264" t="s">
        <v>5428</v>
      </c>
      <c r="L2264" t="s">
        <v>1402</v>
      </c>
      <c r="M2264">
        <v>348010</v>
      </c>
      <c r="N2264">
        <v>44061</v>
      </c>
      <c r="O2264" t="s">
        <v>6986</v>
      </c>
      <c r="P2264">
        <v>1</v>
      </c>
      <c r="Q2264" t="s">
        <v>10729</v>
      </c>
      <c r="R2264" t="s">
        <v>10730</v>
      </c>
      <c r="S2264">
        <v>1535</v>
      </c>
      <c r="T2264" t="s">
        <v>4989</v>
      </c>
      <c r="U2264" t="s">
        <v>4990</v>
      </c>
      <c r="V2264" t="s">
        <v>4991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4981</v>
      </c>
      <c r="B2265" t="s">
        <v>13837</v>
      </c>
      <c r="C2265">
        <v>81</v>
      </c>
      <c r="D2265">
        <v>101</v>
      </c>
      <c r="E2265">
        <v>13</v>
      </c>
      <c r="F2265">
        <v>499</v>
      </c>
      <c r="G2265" t="s">
        <v>9455</v>
      </c>
      <c r="H2265">
        <v>651</v>
      </c>
      <c r="I2265">
        <v>15408822</v>
      </c>
      <c r="J2265" t="s">
        <v>6351</v>
      </c>
      <c r="K2265" t="s">
        <v>9060</v>
      </c>
      <c r="L2265" t="s">
        <v>2272</v>
      </c>
      <c r="M2265">
        <v>14147</v>
      </c>
      <c r="N2265">
        <v>2698</v>
      </c>
      <c r="O2265" t="s">
        <v>10508</v>
      </c>
      <c r="P2265">
        <v>3</v>
      </c>
      <c r="Q2265" t="s">
        <v>13838</v>
      </c>
      <c r="R2265" t="s">
        <v>13839</v>
      </c>
      <c r="S2265">
        <v>92</v>
      </c>
      <c r="T2265" t="s">
        <v>4989</v>
      </c>
      <c r="U2265" t="s">
        <v>4990</v>
      </c>
      <c r="V2265" t="s">
        <v>4991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4981</v>
      </c>
      <c r="B2266" t="s">
        <v>13840</v>
      </c>
      <c r="C2266">
        <v>81</v>
      </c>
      <c r="D2266">
        <v>98</v>
      </c>
      <c r="E2266">
        <v>143</v>
      </c>
      <c r="F2266">
        <v>153</v>
      </c>
      <c r="G2266" t="s">
        <v>13841</v>
      </c>
      <c r="H2266">
        <v>302</v>
      </c>
      <c r="I2266">
        <v>15464026</v>
      </c>
      <c r="J2266" t="s">
        <v>6351</v>
      </c>
      <c r="K2266" t="s">
        <v>9500</v>
      </c>
      <c r="L2266" t="s">
        <v>2273</v>
      </c>
      <c r="M2266">
        <v>23076</v>
      </c>
      <c r="N2266">
        <v>1189</v>
      </c>
      <c r="O2266" t="s">
        <v>13842</v>
      </c>
      <c r="P2266">
        <v>2</v>
      </c>
      <c r="Q2266" t="s">
        <v>13843</v>
      </c>
      <c r="R2266" t="s">
        <v>13844</v>
      </c>
      <c r="S2266">
        <v>158</v>
      </c>
      <c r="T2266" t="s">
        <v>4989</v>
      </c>
      <c r="U2266" t="s">
        <v>4990</v>
      </c>
      <c r="V2266" t="s">
        <v>4991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4981</v>
      </c>
      <c r="B2267" t="s">
        <v>8074</v>
      </c>
      <c r="C2267">
        <v>222</v>
      </c>
      <c r="D2267">
        <v>105</v>
      </c>
      <c r="E2267">
        <v>909</v>
      </c>
      <c r="F2267">
        <v>173</v>
      </c>
      <c r="G2267" t="s">
        <v>8074</v>
      </c>
      <c r="H2267">
        <v>1000</v>
      </c>
      <c r="I2267">
        <v>14359793</v>
      </c>
      <c r="J2267" t="s">
        <v>13845</v>
      </c>
      <c r="K2267" t="s">
        <v>13846</v>
      </c>
      <c r="L2267" t="s">
        <v>2274</v>
      </c>
      <c r="M2267">
        <v>35137</v>
      </c>
      <c r="N2267">
        <v>2327</v>
      </c>
      <c r="O2267" t="s">
        <v>13847</v>
      </c>
      <c r="P2267">
        <v>0</v>
      </c>
      <c r="Q2267" t="s">
        <v>13848</v>
      </c>
      <c r="R2267" t="s">
        <v>13849</v>
      </c>
      <c r="S2267">
        <v>188</v>
      </c>
      <c r="T2267" t="s">
        <v>4989</v>
      </c>
      <c r="U2267" t="s">
        <v>4990</v>
      </c>
      <c r="V2267" t="s">
        <v>5452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4981</v>
      </c>
      <c r="B2268" t="s">
        <v>13850</v>
      </c>
      <c r="C2268">
        <v>27</v>
      </c>
      <c r="D2268">
        <v>225</v>
      </c>
      <c r="E2268">
        <v>126</v>
      </c>
      <c r="F2268">
        <v>202</v>
      </c>
      <c r="G2268" t="s">
        <v>13851</v>
      </c>
      <c r="H2268">
        <v>940</v>
      </c>
      <c r="I2268">
        <v>8000000</v>
      </c>
      <c r="J2268" t="s">
        <v>9772</v>
      </c>
      <c r="K2268" t="s">
        <v>7638</v>
      </c>
      <c r="L2268" t="s">
        <v>2275</v>
      </c>
      <c r="M2268">
        <v>6484</v>
      </c>
      <c r="N2268">
        <v>1934</v>
      </c>
      <c r="O2268" t="s">
        <v>9722</v>
      </c>
      <c r="P2268">
        <v>6</v>
      </c>
      <c r="Q2268" t="s">
        <v>13852</v>
      </c>
      <c r="R2268" t="s">
        <v>13853</v>
      </c>
      <c r="S2268">
        <v>100</v>
      </c>
      <c r="T2268" t="s">
        <v>4989</v>
      </c>
      <c r="U2268" t="s">
        <v>4990</v>
      </c>
      <c r="V2268" t="s">
        <v>5193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4981</v>
      </c>
      <c r="B2269" t="s">
        <v>13854</v>
      </c>
      <c r="C2269">
        <v>155</v>
      </c>
      <c r="D2269">
        <v>111</v>
      </c>
      <c r="E2269">
        <v>53</v>
      </c>
      <c r="F2269">
        <v>233</v>
      </c>
      <c r="G2269" t="s">
        <v>7460</v>
      </c>
      <c r="H2269">
        <v>8000</v>
      </c>
      <c r="J2269" t="s">
        <v>6730</v>
      </c>
      <c r="K2269" t="s">
        <v>6225</v>
      </c>
      <c r="L2269" t="s">
        <v>2276</v>
      </c>
      <c r="M2269">
        <v>20186</v>
      </c>
      <c r="N2269">
        <v>9941</v>
      </c>
      <c r="O2269" t="s">
        <v>13855</v>
      </c>
      <c r="P2269">
        <v>0</v>
      </c>
      <c r="Q2269" t="s">
        <v>13856</v>
      </c>
      <c r="R2269" t="s">
        <v>13857</v>
      </c>
      <c r="S2269">
        <v>81</v>
      </c>
      <c r="T2269" t="s">
        <v>4989</v>
      </c>
      <c r="U2269" t="s">
        <v>4990</v>
      </c>
      <c r="V2269" t="s">
        <v>4991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4981</v>
      </c>
      <c r="B2270" t="s">
        <v>11690</v>
      </c>
      <c r="C2270">
        <v>111</v>
      </c>
      <c r="D2270">
        <v>88</v>
      </c>
      <c r="E2270">
        <v>82</v>
      </c>
      <c r="F2270">
        <v>329</v>
      </c>
      <c r="G2270" t="s">
        <v>9010</v>
      </c>
      <c r="H2270">
        <v>869</v>
      </c>
      <c r="I2270">
        <v>14174654</v>
      </c>
      <c r="J2270" t="s">
        <v>22</v>
      </c>
      <c r="K2270" t="s">
        <v>7111</v>
      </c>
      <c r="L2270" t="s">
        <v>2277</v>
      </c>
      <c r="M2270">
        <v>74945</v>
      </c>
      <c r="N2270">
        <v>2857</v>
      </c>
      <c r="O2270" t="s">
        <v>5389</v>
      </c>
      <c r="P2270">
        <v>0</v>
      </c>
      <c r="Q2270" t="s">
        <v>13858</v>
      </c>
      <c r="R2270" t="s">
        <v>13859</v>
      </c>
      <c r="S2270">
        <v>359</v>
      </c>
      <c r="T2270" t="s">
        <v>4989</v>
      </c>
      <c r="U2270" t="s">
        <v>4990</v>
      </c>
      <c r="V2270" t="s">
        <v>4991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4981</v>
      </c>
      <c r="B2271" t="s">
        <v>10191</v>
      </c>
      <c r="C2271">
        <v>107</v>
      </c>
      <c r="D2271">
        <v>88</v>
      </c>
      <c r="E2271">
        <v>190</v>
      </c>
      <c r="F2271">
        <v>163</v>
      </c>
      <c r="G2271" t="s">
        <v>8218</v>
      </c>
      <c r="H2271">
        <v>137000</v>
      </c>
      <c r="I2271">
        <v>15988876</v>
      </c>
      <c r="J2271" t="s">
        <v>5241</v>
      </c>
      <c r="K2271" t="s">
        <v>10137</v>
      </c>
      <c r="L2271" t="s">
        <v>2278</v>
      </c>
      <c r="M2271">
        <v>26236</v>
      </c>
      <c r="N2271">
        <v>137712</v>
      </c>
      <c r="O2271" t="s">
        <v>13860</v>
      </c>
      <c r="P2271">
        <v>6</v>
      </c>
      <c r="Q2271" t="s">
        <v>13861</v>
      </c>
      <c r="R2271" t="s">
        <v>13862</v>
      </c>
      <c r="S2271">
        <v>110</v>
      </c>
      <c r="T2271" t="s">
        <v>4989</v>
      </c>
      <c r="U2271" t="s">
        <v>4990</v>
      </c>
      <c r="V2271" t="s">
        <v>4991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4981</v>
      </c>
      <c r="B2272" t="s">
        <v>6990</v>
      </c>
      <c r="C2272">
        <v>34</v>
      </c>
      <c r="D2272">
        <v>94</v>
      </c>
      <c r="E2272">
        <v>36</v>
      </c>
      <c r="F2272">
        <v>507</v>
      </c>
      <c r="G2272" t="s">
        <v>8878</v>
      </c>
      <c r="H2272">
        <v>13000</v>
      </c>
      <c r="I2272">
        <v>13801755</v>
      </c>
      <c r="J2272" t="s">
        <v>5315</v>
      </c>
      <c r="K2272" t="s">
        <v>5420</v>
      </c>
      <c r="L2272" t="s">
        <v>2279</v>
      </c>
      <c r="M2272">
        <v>23928</v>
      </c>
      <c r="N2272">
        <v>15183</v>
      </c>
      <c r="O2272" t="s">
        <v>13863</v>
      </c>
      <c r="P2272">
        <v>1</v>
      </c>
      <c r="Q2272" t="s">
        <v>13864</v>
      </c>
      <c r="R2272" t="s">
        <v>13865</v>
      </c>
      <c r="S2272">
        <v>100</v>
      </c>
      <c r="T2272" t="s">
        <v>4989</v>
      </c>
      <c r="U2272" t="s">
        <v>4990</v>
      </c>
      <c r="V2272" t="s">
        <v>5039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4981</v>
      </c>
      <c r="B2273" t="s">
        <v>13866</v>
      </c>
      <c r="C2273">
        <v>151</v>
      </c>
      <c r="D2273">
        <v>117</v>
      </c>
      <c r="E2273">
        <v>20</v>
      </c>
      <c r="F2273">
        <v>783</v>
      </c>
      <c r="G2273" t="s">
        <v>12710</v>
      </c>
      <c r="H2273">
        <v>11000</v>
      </c>
      <c r="I2273">
        <v>13987482</v>
      </c>
      <c r="J2273" t="s">
        <v>6351</v>
      </c>
      <c r="K2273" t="s">
        <v>5146</v>
      </c>
      <c r="L2273" t="s">
        <v>2280</v>
      </c>
      <c r="M2273">
        <v>58957</v>
      </c>
      <c r="N2273">
        <v>15713</v>
      </c>
      <c r="O2273" t="s">
        <v>5774</v>
      </c>
      <c r="P2273">
        <v>1</v>
      </c>
      <c r="Q2273" t="s">
        <v>13867</v>
      </c>
      <c r="R2273" t="s">
        <v>13868</v>
      </c>
      <c r="S2273">
        <v>91</v>
      </c>
      <c r="T2273" t="s">
        <v>4989</v>
      </c>
      <c r="U2273" t="s">
        <v>4990</v>
      </c>
      <c r="V2273" t="s">
        <v>5452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4981</v>
      </c>
      <c r="B2274" t="s">
        <v>13869</v>
      </c>
      <c r="C2274">
        <v>289</v>
      </c>
      <c r="D2274">
        <v>95</v>
      </c>
      <c r="E2274">
        <v>4</v>
      </c>
      <c r="F2274">
        <v>80</v>
      </c>
      <c r="G2274" t="s">
        <v>8169</v>
      </c>
      <c r="H2274">
        <v>788</v>
      </c>
      <c r="I2274">
        <v>14291570</v>
      </c>
      <c r="J2274" t="s">
        <v>5151</v>
      </c>
      <c r="K2274" t="s">
        <v>7323</v>
      </c>
      <c r="L2274" t="s">
        <v>2281</v>
      </c>
      <c r="M2274">
        <v>82082</v>
      </c>
      <c r="N2274">
        <v>1414</v>
      </c>
      <c r="O2274" t="s">
        <v>13870</v>
      </c>
      <c r="P2274">
        <v>2</v>
      </c>
      <c r="Q2274" t="s">
        <v>13871</v>
      </c>
      <c r="R2274" t="s">
        <v>13872</v>
      </c>
      <c r="S2274">
        <v>236</v>
      </c>
      <c r="T2274" t="s">
        <v>4989</v>
      </c>
      <c r="U2274" t="s">
        <v>6174</v>
      </c>
      <c r="V2274" t="s">
        <v>4991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4981</v>
      </c>
      <c r="B2275" t="s">
        <v>7525</v>
      </c>
      <c r="C2275">
        <v>76</v>
      </c>
      <c r="D2275">
        <v>99</v>
      </c>
      <c r="E2275">
        <v>272</v>
      </c>
      <c r="F2275">
        <v>62</v>
      </c>
      <c r="G2275" t="s">
        <v>8538</v>
      </c>
      <c r="H2275">
        <v>1000</v>
      </c>
      <c r="I2275">
        <v>12181484</v>
      </c>
      <c r="J2275" t="s">
        <v>22</v>
      </c>
      <c r="K2275" t="s">
        <v>5363</v>
      </c>
      <c r="L2275" t="s">
        <v>2282</v>
      </c>
      <c r="M2275">
        <v>26390</v>
      </c>
      <c r="N2275">
        <v>1189</v>
      </c>
      <c r="O2275" t="s">
        <v>13873</v>
      </c>
      <c r="P2275">
        <v>1</v>
      </c>
      <c r="Q2275" t="s">
        <v>13874</v>
      </c>
      <c r="R2275" t="s">
        <v>13875</v>
      </c>
      <c r="S2275">
        <v>176</v>
      </c>
      <c r="T2275" t="s">
        <v>4989</v>
      </c>
      <c r="U2275" t="s">
        <v>4990</v>
      </c>
      <c r="V2275" t="s">
        <v>4991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4981</v>
      </c>
      <c r="B2276" t="s">
        <v>8656</v>
      </c>
      <c r="C2276">
        <v>150</v>
      </c>
      <c r="D2276">
        <v>96</v>
      </c>
      <c r="E2276">
        <v>83</v>
      </c>
      <c r="F2276">
        <v>926</v>
      </c>
      <c r="G2276" t="s">
        <v>5279</v>
      </c>
      <c r="H2276">
        <v>26000</v>
      </c>
      <c r="I2276">
        <v>13630226</v>
      </c>
      <c r="J2276" t="s">
        <v>6122</v>
      </c>
      <c r="K2276" t="s">
        <v>5242</v>
      </c>
      <c r="L2276" t="s">
        <v>2283</v>
      </c>
      <c r="M2276">
        <v>112516</v>
      </c>
      <c r="N2276">
        <v>30541</v>
      </c>
      <c r="O2276" t="s">
        <v>8747</v>
      </c>
      <c r="P2276">
        <v>0</v>
      </c>
      <c r="Q2276" t="s">
        <v>13876</v>
      </c>
      <c r="R2276" t="s">
        <v>13877</v>
      </c>
      <c r="S2276">
        <v>223</v>
      </c>
      <c r="T2276" t="s">
        <v>4989</v>
      </c>
      <c r="U2276" t="s">
        <v>4990</v>
      </c>
      <c r="V2276" t="s">
        <v>5452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4981</v>
      </c>
      <c r="B2277" t="s">
        <v>8232</v>
      </c>
      <c r="C2277">
        <v>67</v>
      </c>
      <c r="D2277">
        <v>98</v>
      </c>
      <c r="E2277">
        <v>11000</v>
      </c>
      <c r="F2277">
        <v>967</v>
      </c>
      <c r="G2277" t="s">
        <v>6329</v>
      </c>
      <c r="H2277">
        <v>1000</v>
      </c>
      <c r="I2277">
        <v>13383737</v>
      </c>
      <c r="J2277" t="s">
        <v>5804</v>
      </c>
      <c r="K2277" t="s">
        <v>5290</v>
      </c>
      <c r="L2277" t="s">
        <v>2284</v>
      </c>
      <c r="M2277">
        <v>29385</v>
      </c>
      <c r="N2277">
        <v>4302</v>
      </c>
      <c r="O2277" t="s">
        <v>8384</v>
      </c>
      <c r="P2277">
        <v>4</v>
      </c>
      <c r="Q2277" t="s">
        <v>13878</v>
      </c>
      <c r="R2277" t="s">
        <v>13879</v>
      </c>
      <c r="S2277">
        <v>86</v>
      </c>
      <c r="T2277" t="s">
        <v>4989</v>
      </c>
      <c r="U2277" t="s">
        <v>4990</v>
      </c>
      <c r="V2277" t="s">
        <v>5452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4981</v>
      </c>
      <c r="B2278" t="s">
        <v>13880</v>
      </c>
      <c r="C2278">
        <v>36</v>
      </c>
      <c r="D2278">
        <v>123</v>
      </c>
      <c r="E2278">
        <v>6</v>
      </c>
      <c r="F2278">
        <v>85</v>
      </c>
      <c r="G2278" t="s">
        <v>13881</v>
      </c>
      <c r="H2278">
        <v>541</v>
      </c>
      <c r="I2278">
        <v>13391174</v>
      </c>
      <c r="J2278" t="s">
        <v>9772</v>
      </c>
      <c r="K2278" t="s">
        <v>13882</v>
      </c>
      <c r="L2278" t="s">
        <v>2285</v>
      </c>
      <c r="M2278">
        <v>5796</v>
      </c>
      <c r="N2278">
        <v>908</v>
      </c>
      <c r="O2278" t="s">
        <v>13883</v>
      </c>
      <c r="P2278">
        <v>0</v>
      </c>
      <c r="Q2278" t="s">
        <v>13884</v>
      </c>
      <c r="R2278" t="s">
        <v>13885</v>
      </c>
      <c r="S2278">
        <v>177</v>
      </c>
      <c r="T2278" t="s">
        <v>4989</v>
      </c>
      <c r="U2278" t="s">
        <v>4990</v>
      </c>
      <c r="V2278" t="s">
        <v>5039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4981</v>
      </c>
      <c r="B2279" t="s">
        <v>5959</v>
      </c>
      <c r="C2279">
        <v>149</v>
      </c>
      <c r="D2279">
        <v>101</v>
      </c>
      <c r="E2279">
        <v>176</v>
      </c>
      <c r="F2279">
        <v>83</v>
      </c>
      <c r="G2279" t="s">
        <v>5316</v>
      </c>
      <c r="H2279">
        <v>3000</v>
      </c>
      <c r="I2279">
        <v>12987647</v>
      </c>
      <c r="J2279" t="s">
        <v>13886</v>
      </c>
      <c r="K2279" t="s">
        <v>5380</v>
      </c>
      <c r="L2279" t="s">
        <v>2286</v>
      </c>
      <c r="M2279">
        <v>24019</v>
      </c>
      <c r="N2279">
        <v>3431</v>
      </c>
      <c r="O2279" t="s">
        <v>11369</v>
      </c>
      <c r="P2279">
        <v>2</v>
      </c>
      <c r="Q2279" t="s">
        <v>13887</v>
      </c>
      <c r="R2279" t="s">
        <v>13888</v>
      </c>
      <c r="S2279">
        <v>199</v>
      </c>
      <c r="T2279" t="s">
        <v>4989</v>
      </c>
      <c r="U2279" t="s">
        <v>5006</v>
      </c>
      <c r="V2279" t="s">
        <v>5452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4981</v>
      </c>
      <c r="B2280" t="s">
        <v>4992</v>
      </c>
      <c r="C2280">
        <v>156</v>
      </c>
      <c r="D2280">
        <v>102</v>
      </c>
      <c r="E2280">
        <v>563</v>
      </c>
      <c r="F2280">
        <v>385</v>
      </c>
      <c r="G2280" t="s">
        <v>11443</v>
      </c>
      <c r="H2280">
        <v>12000</v>
      </c>
      <c r="I2280">
        <v>12469811</v>
      </c>
      <c r="J2280" t="s">
        <v>7045</v>
      </c>
      <c r="K2280" t="s">
        <v>5553</v>
      </c>
      <c r="L2280" t="s">
        <v>2287</v>
      </c>
      <c r="M2280">
        <v>69172</v>
      </c>
      <c r="N2280">
        <v>13156</v>
      </c>
      <c r="O2280" t="s">
        <v>6399</v>
      </c>
      <c r="P2280">
        <v>1</v>
      </c>
      <c r="Q2280" t="s">
        <v>13889</v>
      </c>
      <c r="R2280" t="s">
        <v>13890</v>
      </c>
      <c r="S2280">
        <v>316</v>
      </c>
      <c r="T2280" t="s">
        <v>4989</v>
      </c>
      <c r="U2280" t="s">
        <v>4990</v>
      </c>
      <c r="V2280" t="s">
        <v>5452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5588</v>
      </c>
      <c r="B2281" t="s">
        <v>8513</v>
      </c>
      <c r="C2281">
        <v>64</v>
      </c>
      <c r="D2281">
        <v>94</v>
      </c>
      <c r="E2281">
        <v>394</v>
      </c>
      <c r="F2281">
        <v>565</v>
      </c>
      <c r="G2281" t="s">
        <v>4986</v>
      </c>
      <c r="H2281">
        <v>922</v>
      </c>
      <c r="I2281">
        <v>12398628</v>
      </c>
      <c r="J2281" t="s">
        <v>13891</v>
      </c>
      <c r="K2281" t="s">
        <v>9945</v>
      </c>
      <c r="L2281" t="s">
        <v>2288</v>
      </c>
      <c r="M2281">
        <v>21542</v>
      </c>
      <c r="N2281">
        <v>2880</v>
      </c>
      <c r="O2281" t="s">
        <v>8908</v>
      </c>
      <c r="P2281">
        <v>2</v>
      </c>
      <c r="Q2281" t="s">
        <v>13892</v>
      </c>
      <c r="R2281" t="s">
        <v>13893</v>
      </c>
      <c r="S2281">
        <v>88</v>
      </c>
      <c r="T2281" t="s">
        <v>4989</v>
      </c>
      <c r="U2281" t="s">
        <v>4990</v>
      </c>
      <c r="V2281" t="s">
        <v>5452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4981</v>
      </c>
      <c r="B2282" t="s">
        <v>8550</v>
      </c>
      <c r="C2282">
        <v>210</v>
      </c>
      <c r="D2282">
        <v>102</v>
      </c>
      <c r="E2282">
        <v>192</v>
      </c>
      <c r="F2282">
        <v>31</v>
      </c>
      <c r="G2282" t="s">
        <v>13894</v>
      </c>
      <c r="H2282">
        <v>346</v>
      </c>
      <c r="I2282">
        <v>13214030</v>
      </c>
      <c r="J2282" t="s">
        <v>7015</v>
      </c>
      <c r="K2282" t="s">
        <v>5728</v>
      </c>
      <c r="L2282" t="s">
        <v>2289</v>
      </c>
      <c r="M2282">
        <v>60516</v>
      </c>
      <c r="N2282">
        <v>500</v>
      </c>
      <c r="O2282" t="s">
        <v>13895</v>
      </c>
      <c r="P2282">
        <v>3</v>
      </c>
      <c r="Q2282" t="s">
        <v>13896</v>
      </c>
      <c r="R2282" t="s">
        <v>13897</v>
      </c>
      <c r="S2282">
        <v>147</v>
      </c>
      <c r="T2282" t="s">
        <v>4989</v>
      </c>
      <c r="U2282" t="s">
        <v>4990</v>
      </c>
      <c r="V2282" t="s">
        <v>4991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4981</v>
      </c>
      <c r="B2283" t="s">
        <v>6668</v>
      </c>
      <c r="C2283">
        <v>113</v>
      </c>
      <c r="D2283">
        <v>108</v>
      </c>
      <c r="E2283">
        <v>212</v>
      </c>
      <c r="F2283">
        <v>347</v>
      </c>
      <c r="G2283" t="s">
        <v>8676</v>
      </c>
      <c r="H2283">
        <v>969</v>
      </c>
      <c r="I2283">
        <v>12232937</v>
      </c>
      <c r="J2283" t="s">
        <v>5241</v>
      </c>
      <c r="K2283" t="s">
        <v>13898</v>
      </c>
      <c r="L2283" t="s">
        <v>2290</v>
      </c>
      <c r="M2283">
        <v>22823</v>
      </c>
      <c r="N2283">
        <v>2799</v>
      </c>
      <c r="O2283" t="s">
        <v>13899</v>
      </c>
      <c r="P2283">
        <v>1</v>
      </c>
      <c r="Q2283" t="s">
        <v>13900</v>
      </c>
      <c r="R2283" t="s">
        <v>13901</v>
      </c>
      <c r="S2283">
        <v>113</v>
      </c>
      <c r="T2283" t="s">
        <v>4989</v>
      </c>
      <c r="U2283" t="s">
        <v>4990</v>
      </c>
      <c r="V2283" t="s">
        <v>4991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4981</v>
      </c>
      <c r="B2284" t="s">
        <v>5439</v>
      </c>
      <c r="C2284">
        <v>390</v>
      </c>
      <c r="D2284">
        <v>116</v>
      </c>
      <c r="E2284">
        <v>198</v>
      </c>
      <c r="F2284">
        <v>884</v>
      </c>
      <c r="G2284" t="s">
        <v>8590</v>
      </c>
      <c r="H2284">
        <v>17000</v>
      </c>
      <c r="I2284">
        <v>12134420</v>
      </c>
      <c r="J2284" t="s">
        <v>9803</v>
      </c>
      <c r="K2284" t="s">
        <v>5371</v>
      </c>
      <c r="L2284" t="s">
        <v>2291</v>
      </c>
      <c r="M2284">
        <v>92237</v>
      </c>
      <c r="N2284">
        <v>20258</v>
      </c>
      <c r="O2284" t="s">
        <v>5441</v>
      </c>
      <c r="P2284">
        <v>0</v>
      </c>
      <c r="Q2284" t="s">
        <v>13902</v>
      </c>
      <c r="R2284" t="s">
        <v>13903</v>
      </c>
      <c r="S2284">
        <v>366</v>
      </c>
      <c r="T2284" t="s">
        <v>4989</v>
      </c>
      <c r="U2284" t="s">
        <v>5006</v>
      </c>
      <c r="V2284" t="s">
        <v>5452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4981</v>
      </c>
      <c r="B2285" t="s">
        <v>13904</v>
      </c>
      <c r="C2285">
        <v>5</v>
      </c>
      <c r="D2285">
        <v>93</v>
      </c>
      <c r="E2285">
        <v>18</v>
      </c>
      <c r="F2285">
        <v>181</v>
      </c>
      <c r="G2285" t="s">
        <v>13905</v>
      </c>
      <c r="H2285">
        <v>400</v>
      </c>
      <c r="I2285">
        <v>11784000</v>
      </c>
      <c r="J2285" t="s">
        <v>12174</v>
      </c>
      <c r="K2285" t="s">
        <v>7774</v>
      </c>
      <c r="L2285" t="s">
        <v>2292</v>
      </c>
      <c r="M2285">
        <v>6701</v>
      </c>
      <c r="N2285">
        <v>1151</v>
      </c>
      <c r="O2285" t="s">
        <v>13906</v>
      </c>
      <c r="P2285">
        <v>0</v>
      </c>
      <c r="Q2285" t="s">
        <v>13907</v>
      </c>
      <c r="R2285" t="s">
        <v>13908</v>
      </c>
      <c r="S2285">
        <v>26</v>
      </c>
      <c r="T2285" t="s">
        <v>4989</v>
      </c>
      <c r="U2285" t="s">
        <v>4990</v>
      </c>
      <c r="V2285" t="s">
        <v>5039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4981</v>
      </c>
      <c r="B2286" t="s">
        <v>6248</v>
      </c>
      <c r="C2286">
        <v>248</v>
      </c>
      <c r="D2286">
        <v>102</v>
      </c>
      <c r="E2286">
        <v>1000</v>
      </c>
      <c r="F2286">
        <v>270</v>
      </c>
      <c r="G2286" t="s">
        <v>7334</v>
      </c>
      <c r="H2286">
        <v>734</v>
      </c>
      <c r="I2286">
        <v>11169531</v>
      </c>
      <c r="J2286" t="s">
        <v>22</v>
      </c>
      <c r="K2286" t="s">
        <v>10813</v>
      </c>
      <c r="L2286" t="s">
        <v>2293</v>
      </c>
      <c r="M2286">
        <v>79855</v>
      </c>
      <c r="N2286">
        <v>1778</v>
      </c>
      <c r="O2286" t="s">
        <v>13909</v>
      </c>
      <c r="P2286">
        <v>2</v>
      </c>
      <c r="Q2286" t="s">
        <v>13910</v>
      </c>
      <c r="R2286" t="s">
        <v>13911</v>
      </c>
      <c r="S2286">
        <v>235</v>
      </c>
      <c r="T2286" t="s">
        <v>4989</v>
      </c>
      <c r="U2286" t="s">
        <v>5006</v>
      </c>
      <c r="V2286" t="s">
        <v>4991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4981</v>
      </c>
      <c r="B2287" t="s">
        <v>9540</v>
      </c>
      <c r="C2287">
        <v>137</v>
      </c>
      <c r="D2287">
        <v>103</v>
      </c>
      <c r="E2287">
        <v>350</v>
      </c>
      <c r="F2287">
        <v>99</v>
      </c>
      <c r="G2287" t="s">
        <v>13912</v>
      </c>
      <c r="H2287">
        <v>5000</v>
      </c>
      <c r="I2287">
        <v>11034436</v>
      </c>
      <c r="J2287" t="s">
        <v>13913</v>
      </c>
      <c r="K2287" t="s">
        <v>6938</v>
      </c>
      <c r="L2287" t="s">
        <v>2294</v>
      </c>
      <c r="M2287">
        <v>13505</v>
      </c>
      <c r="N2287">
        <v>5637</v>
      </c>
      <c r="O2287" t="s">
        <v>13914</v>
      </c>
      <c r="P2287">
        <v>1</v>
      </c>
      <c r="Q2287" t="s">
        <v>13915</v>
      </c>
      <c r="R2287" t="s">
        <v>13916</v>
      </c>
      <c r="S2287">
        <v>180</v>
      </c>
      <c r="T2287" t="s">
        <v>4989</v>
      </c>
      <c r="U2287" t="s">
        <v>5006</v>
      </c>
      <c r="V2287" t="s">
        <v>5452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4981</v>
      </c>
      <c r="B2288" t="s">
        <v>12921</v>
      </c>
      <c r="C2288">
        <v>214</v>
      </c>
      <c r="D2288">
        <v>115</v>
      </c>
      <c r="E2288">
        <v>214</v>
      </c>
      <c r="F2288">
        <v>968</v>
      </c>
      <c r="G2288" t="s">
        <v>8901</v>
      </c>
      <c r="H2288">
        <v>14000</v>
      </c>
      <c r="I2288">
        <v>12626905</v>
      </c>
      <c r="J2288" t="s">
        <v>5350</v>
      </c>
      <c r="K2288" t="s">
        <v>5139</v>
      </c>
      <c r="L2288" t="s">
        <v>2295</v>
      </c>
      <c r="M2288">
        <v>32567</v>
      </c>
      <c r="N2288">
        <v>27214</v>
      </c>
      <c r="O2288" t="s">
        <v>5279</v>
      </c>
      <c r="P2288">
        <v>3</v>
      </c>
      <c r="Q2288" t="s">
        <v>13917</v>
      </c>
      <c r="R2288" t="s">
        <v>13918</v>
      </c>
      <c r="S2288">
        <v>106</v>
      </c>
      <c r="T2288" t="s">
        <v>4989</v>
      </c>
      <c r="U2288" t="s">
        <v>4990</v>
      </c>
      <c r="V2288" t="s">
        <v>5452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4981</v>
      </c>
      <c r="B2289" t="s">
        <v>8232</v>
      </c>
      <c r="C2289">
        <v>104</v>
      </c>
      <c r="D2289">
        <v>96</v>
      </c>
      <c r="E2289">
        <v>11000</v>
      </c>
      <c r="F2289">
        <v>223</v>
      </c>
      <c r="G2289" t="s">
        <v>13919</v>
      </c>
      <c r="H2289">
        <v>11000</v>
      </c>
      <c r="I2289">
        <v>10569071</v>
      </c>
      <c r="J2289" t="s">
        <v>22</v>
      </c>
      <c r="K2289" t="s">
        <v>8232</v>
      </c>
      <c r="L2289" t="s">
        <v>2296</v>
      </c>
      <c r="M2289">
        <v>35586</v>
      </c>
      <c r="N2289">
        <v>11867</v>
      </c>
      <c r="O2289" t="s">
        <v>11360</v>
      </c>
      <c r="P2289">
        <v>2</v>
      </c>
      <c r="Q2289" t="s">
        <v>13920</v>
      </c>
      <c r="R2289" t="s">
        <v>13921</v>
      </c>
      <c r="S2289">
        <v>131</v>
      </c>
      <c r="T2289" t="s">
        <v>4989</v>
      </c>
      <c r="U2289" t="s">
        <v>4990</v>
      </c>
      <c r="V2289" t="s">
        <v>5452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4981</v>
      </c>
      <c r="B2290" t="s">
        <v>13922</v>
      </c>
      <c r="C2290">
        <v>81</v>
      </c>
      <c r="D2290">
        <v>98</v>
      </c>
      <c r="E2290">
        <v>4</v>
      </c>
      <c r="F2290">
        <v>677</v>
      </c>
      <c r="G2290" t="s">
        <v>5322</v>
      </c>
      <c r="H2290">
        <v>2000</v>
      </c>
      <c r="I2290">
        <v>10544143</v>
      </c>
      <c r="J2290" t="s">
        <v>6351</v>
      </c>
      <c r="K2290" t="s">
        <v>10129</v>
      </c>
      <c r="L2290" t="s">
        <v>2297</v>
      </c>
      <c r="M2290">
        <v>16372</v>
      </c>
      <c r="N2290">
        <v>4843</v>
      </c>
      <c r="O2290" t="s">
        <v>13923</v>
      </c>
      <c r="P2290">
        <v>2</v>
      </c>
      <c r="Q2290" t="s">
        <v>13924</v>
      </c>
      <c r="R2290" t="s">
        <v>13925</v>
      </c>
      <c r="S2290">
        <v>121</v>
      </c>
      <c r="T2290" t="s">
        <v>4989</v>
      </c>
      <c r="U2290" t="s">
        <v>5271</v>
      </c>
      <c r="V2290" t="s">
        <v>4991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4981</v>
      </c>
      <c r="B2291" t="s">
        <v>12732</v>
      </c>
      <c r="C2291">
        <v>175</v>
      </c>
      <c r="D2291">
        <v>101</v>
      </c>
      <c r="E2291">
        <v>53</v>
      </c>
      <c r="F2291">
        <v>580</v>
      </c>
      <c r="G2291" t="s">
        <v>5159</v>
      </c>
      <c r="H2291">
        <v>14000</v>
      </c>
      <c r="I2291">
        <v>13650738</v>
      </c>
      <c r="J2291" t="s">
        <v>7045</v>
      </c>
      <c r="K2291" t="s">
        <v>5511</v>
      </c>
      <c r="L2291" t="s">
        <v>2298</v>
      </c>
      <c r="M2291">
        <v>61360</v>
      </c>
      <c r="N2291">
        <v>16926</v>
      </c>
      <c r="O2291" t="s">
        <v>13926</v>
      </c>
      <c r="P2291">
        <v>1</v>
      </c>
      <c r="Q2291" t="s">
        <v>13927</v>
      </c>
      <c r="R2291" t="s">
        <v>13928</v>
      </c>
      <c r="S2291">
        <v>129</v>
      </c>
      <c r="T2291" t="s">
        <v>4989</v>
      </c>
      <c r="U2291" t="s">
        <v>4990</v>
      </c>
      <c r="V2291" t="s">
        <v>5452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4981</v>
      </c>
      <c r="B2292" t="s">
        <v>9066</v>
      </c>
      <c r="C2292">
        <v>20</v>
      </c>
      <c r="D2292">
        <v>106</v>
      </c>
      <c r="E2292">
        <v>277</v>
      </c>
      <c r="F2292">
        <v>383</v>
      </c>
      <c r="G2292" t="s">
        <v>6101</v>
      </c>
      <c r="H2292">
        <v>22000</v>
      </c>
      <c r="I2292">
        <v>10555348</v>
      </c>
      <c r="J2292" t="s">
        <v>5804</v>
      </c>
      <c r="K2292" t="s">
        <v>6404</v>
      </c>
      <c r="L2292" t="s">
        <v>2299</v>
      </c>
      <c r="M2292">
        <v>17349</v>
      </c>
      <c r="N2292">
        <v>24887</v>
      </c>
      <c r="O2292" t="s">
        <v>13929</v>
      </c>
      <c r="P2292">
        <v>0</v>
      </c>
      <c r="Q2292" t="s">
        <v>13930</v>
      </c>
      <c r="R2292" t="s">
        <v>13931</v>
      </c>
      <c r="S2292">
        <v>42</v>
      </c>
      <c r="T2292" t="s">
        <v>4989</v>
      </c>
      <c r="U2292" t="s">
        <v>4990</v>
      </c>
      <c r="V2292" t="s">
        <v>4991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4981</v>
      </c>
      <c r="B2293" t="s">
        <v>8232</v>
      </c>
      <c r="C2293">
        <v>69</v>
      </c>
      <c r="D2293">
        <v>101</v>
      </c>
      <c r="E2293">
        <v>11000</v>
      </c>
      <c r="F2293">
        <v>2</v>
      </c>
      <c r="G2293" t="s">
        <v>6828</v>
      </c>
      <c r="H2293">
        <v>1000</v>
      </c>
      <c r="I2293">
        <v>9714482</v>
      </c>
      <c r="J2293" t="s">
        <v>13932</v>
      </c>
      <c r="K2293" t="s">
        <v>8030</v>
      </c>
      <c r="L2293" t="s">
        <v>2300</v>
      </c>
      <c r="M2293">
        <v>30083</v>
      </c>
      <c r="N2293">
        <v>1614</v>
      </c>
      <c r="O2293" t="s">
        <v>13933</v>
      </c>
      <c r="P2293">
        <v>0</v>
      </c>
      <c r="Q2293" t="s">
        <v>13934</v>
      </c>
      <c r="R2293" t="s">
        <v>13935</v>
      </c>
      <c r="S2293">
        <v>140</v>
      </c>
      <c r="T2293" t="s">
        <v>4989</v>
      </c>
      <c r="U2293" t="s">
        <v>4990</v>
      </c>
      <c r="V2293" t="s">
        <v>5452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4981</v>
      </c>
      <c r="B2294" t="s">
        <v>6577</v>
      </c>
      <c r="C2294">
        <v>168</v>
      </c>
      <c r="D2294">
        <v>87</v>
      </c>
      <c r="E2294">
        <v>0</v>
      </c>
      <c r="F2294">
        <v>548</v>
      </c>
      <c r="G2294" t="s">
        <v>5261</v>
      </c>
      <c r="H2294">
        <v>22000</v>
      </c>
      <c r="I2294">
        <v>8579684</v>
      </c>
      <c r="J2294" t="s">
        <v>22</v>
      </c>
      <c r="K2294" t="s">
        <v>5085</v>
      </c>
      <c r="L2294" t="s">
        <v>2147</v>
      </c>
      <c r="M2294">
        <v>89547</v>
      </c>
      <c r="N2294">
        <v>24324</v>
      </c>
      <c r="O2294" t="s">
        <v>9655</v>
      </c>
      <c r="P2294">
        <v>0</v>
      </c>
      <c r="Q2294" t="s">
        <v>13398</v>
      </c>
      <c r="R2294" t="s">
        <v>13399</v>
      </c>
      <c r="S2294">
        <v>199</v>
      </c>
      <c r="T2294" t="s">
        <v>4989</v>
      </c>
      <c r="U2294" t="s">
        <v>4990</v>
      </c>
      <c r="V2294" t="s">
        <v>5452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4981</v>
      </c>
      <c r="B2295" t="s">
        <v>5239</v>
      </c>
      <c r="C2295">
        <v>166</v>
      </c>
      <c r="D2295">
        <v>111</v>
      </c>
      <c r="E2295">
        <v>0</v>
      </c>
      <c r="F2295">
        <v>725</v>
      </c>
      <c r="G2295" t="s">
        <v>6318</v>
      </c>
      <c r="H2295">
        <v>856</v>
      </c>
      <c r="I2295">
        <v>9525276</v>
      </c>
      <c r="J2295" t="s">
        <v>5241</v>
      </c>
      <c r="K2295" t="s">
        <v>7956</v>
      </c>
      <c r="L2295" t="s">
        <v>2301</v>
      </c>
      <c r="M2295">
        <v>60156</v>
      </c>
      <c r="N2295">
        <v>3309</v>
      </c>
      <c r="O2295" t="s">
        <v>13936</v>
      </c>
      <c r="P2295">
        <v>0</v>
      </c>
      <c r="Q2295" t="s">
        <v>13937</v>
      </c>
      <c r="R2295" t="s">
        <v>13938</v>
      </c>
      <c r="S2295">
        <v>299</v>
      </c>
      <c r="T2295" t="s">
        <v>4989</v>
      </c>
      <c r="U2295" t="s">
        <v>4990</v>
      </c>
      <c r="V2295" t="s">
        <v>5452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4981</v>
      </c>
      <c r="B2296" t="s">
        <v>10698</v>
      </c>
      <c r="C2296">
        <v>160</v>
      </c>
      <c r="D2296">
        <v>99</v>
      </c>
      <c r="E2296">
        <v>52</v>
      </c>
      <c r="F2296">
        <v>148</v>
      </c>
      <c r="G2296" t="s">
        <v>5214</v>
      </c>
      <c r="H2296">
        <v>22000</v>
      </c>
      <c r="I2296">
        <v>8855646</v>
      </c>
      <c r="J2296" t="s">
        <v>10644</v>
      </c>
      <c r="K2296" t="s">
        <v>6404</v>
      </c>
      <c r="L2296" t="s">
        <v>2302</v>
      </c>
      <c r="M2296">
        <v>49855</v>
      </c>
      <c r="N2296">
        <v>23409</v>
      </c>
      <c r="O2296" t="s">
        <v>13939</v>
      </c>
      <c r="P2296">
        <v>1</v>
      </c>
      <c r="Q2296" t="s">
        <v>13940</v>
      </c>
      <c r="R2296" t="s">
        <v>13941</v>
      </c>
      <c r="S2296">
        <v>117</v>
      </c>
      <c r="T2296" t="s">
        <v>4989</v>
      </c>
      <c r="U2296" t="s">
        <v>4990</v>
      </c>
      <c r="V2296" t="s">
        <v>4991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4981</v>
      </c>
      <c r="B2297" t="s">
        <v>13942</v>
      </c>
      <c r="C2297">
        <v>32</v>
      </c>
      <c r="D2297">
        <v>88</v>
      </c>
      <c r="E2297">
        <v>84</v>
      </c>
      <c r="F2297">
        <v>177</v>
      </c>
      <c r="G2297" t="s">
        <v>13943</v>
      </c>
      <c r="H2297">
        <v>650</v>
      </c>
      <c r="I2297">
        <v>9109322</v>
      </c>
      <c r="J2297" t="s">
        <v>7148</v>
      </c>
      <c r="K2297" t="s">
        <v>13944</v>
      </c>
      <c r="L2297" t="s">
        <v>2303</v>
      </c>
      <c r="M2297">
        <v>25371</v>
      </c>
      <c r="N2297">
        <v>1343</v>
      </c>
      <c r="O2297" t="s">
        <v>13945</v>
      </c>
      <c r="P2297">
        <v>3</v>
      </c>
      <c r="Q2297" t="s">
        <v>13946</v>
      </c>
      <c r="R2297" t="s">
        <v>13947</v>
      </c>
      <c r="S2297">
        <v>129</v>
      </c>
      <c r="T2297" t="s">
        <v>4989</v>
      </c>
      <c r="U2297" t="s">
        <v>5605</v>
      </c>
      <c r="V2297" t="s">
        <v>5039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4981</v>
      </c>
      <c r="B2298" t="s">
        <v>7146</v>
      </c>
      <c r="C2298">
        <v>72</v>
      </c>
      <c r="D2298">
        <v>83</v>
      </c>
      <c r="E2298">
        <v>10</v>
      </c>
      <c r="F2298">
        <v>69</v>
      </c>
      <c r="G2298" t="s">
        <v>13948</v>
      </c>
      <c r="H2298">
        <v>688</v>
      </c>
      <c r="I2298">
        <v>8326035</v>
      </c>
      <c r="J2298" t="s">
        <v>6409</v>
      </c>
      <c r="K2298" t="s">
        <v>6025</v>
      </c>
      <c r="L2298" t="s">
        <v>2304</v>
      </c>
      <c r="M2298">
        <v>21933</v>
      </c>
      <c r="N2298">
        <v>1019</v>
      </c>
      <c r="O2298" t="s">
        <v>13949</v>
      </c>
      <c r="P2298">
        <v>2</v>
      </c>
      <c r="Q2298" t="s">
        <v>13950</v>
      </c>
      <c r="R2298" t="s">
        <v>13951</v>
      </c>
      <c r="S2298">
        <v>76</v>
      </c>
      <c r="T2298" t="s">
        <v>4989</v>
      </c>
      <c r="U2298" t="s">
        <v>5605</v>
      </c>
      <c r="V2298" t="s">
        <v>4991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4981</v>
      </c>
      <c r="B2299" t="s">
        <v>7146</v>
      </c>
      <c r="C2299">
        <v>53</v>
      </c>
      <c r="D2299">
        <v>91</v>
      </c>
      <c r="E2299">
        <v>10</v>
      </c>
      <c r="F2299">
        <v>436</v>
      </c>
      <c r="G2299" t="s">
        <v>5779</v>
      </c>
      <c r="H2299">
        <v>716</v>
      </c>
      <c r="I2299">
        <v>8104069</v>
      </c>
      <c r="J2299" t="s">
        <v>6409</v>
      </c>
      <c r="K2299" t="s">
        <v>5573</v>
      </c>
      <c r="L2299" t="s">
        <v>2305</v>
      </c>
      <c r="M2299">
        <v>9785</v>
      </c>
      <c r="N2299">
        <v>2700</v>
      </c>
      <c r="O2299" t="s">
        <v>5636</v>
      </c>
      <c r="P2299">
        <v>3</v>
      </c>
      <c r="Q2299" t="s">
        <v>13952</v>
      </c>
      <c r="R2299" t="s">
        <v>13953</v>
      </c>
      <c r="S2299">
        <v>26</v>
      </c>
      <c r="T2299" t="s">
        <v>4989</v>
      </c>
      <c r="U2299" t="s">
        <v>4990</v>
      </c>
      <c r="V2299" t="s">
        <v>4991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4981</v>
      </c>
      <c r="B2300" t="s">
        <v>7955</v>
      </c>
      <c r="C2300">
        <v>76</v>
      </c>
      <c r="D2300">
        <v>108</v>
      </c>
      <c r="E2300">
        <v>54</v>
      </c>
      <c r="F2300">
        <v>463</v>
      </c>
      <c r="G2300" t="s">
        <v>13954</v>
      </c>
      <c r="H2300">
        <v>786</v>
      </c>
      <c r="I2300">
        <v>8054280</v>
      </c>
      <c r="J2300" t="s">
        <v>7500</v>
      </c>
      <c r="K2300" t="s">
        <v>9957</v>
      </c>
      <c r="L2300" t="s">
        <v>2306</v>
      </c>
      <c r="M2300">
        <v>6838</v>
      </c>
      <c r="N2300">
        <v>2730</v>
      </c>
      <c r="O2300" t="s">
        <v>8985</v>
      </c>
      <c r="P2300">
        <v>3</v>
      </c>
      <c r="Q2300" t="s">
        <v>13955</v>
      </c>
      <c r="R2300" t="s">
        <v>13956</v>
      </c>
      <c r="S2300">
        <v>117</v>
      </c>
      <c r="T2300" t="s">
        <v>4989</v>
      </c>
      <c r="U2300" t="s">
        <v>4990</v>
      </c>
      <c r="V2300" t="s">
        <v>4991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4981</v>
      </c>
      <c r="B2301" t="s">
        <v>6972</v>
      </c>
      <c r="C2301">
        <v>15</v>
      </c>
      <c r="D2301">
        <v>154</v>
      </c>
      <c r="E2301">
        <v>189</v>
      </c>
      <c r="F2301">
        <v>388</v>
      </c>
      <c r="G2301" t="s">
        <v>13957</v>
      </c>
      <c r="H2301">
        <v>683</v>
      </c>
      <c r="J2301" t="s">
        <v>13958</v>
      </c>
      <c r="K2301" t="s">
        <v>13959</v>
      </c>
      <c r="L2301" t="s">
        <v>2307</v>
      </c>
      <c r="M2301">
        <v>3454</v>
      </c>
      <c r="N2301">
        <v>2172</v>
      </c>
      <c r="O2301" t="s">
        <v>6973</v>
      </c>
      <c r="P2301">
        <v>0</v>
      </c>
      <c r="Q2301" t="s">
        <v>13960</v>
      </c>
      <c r="R2301" t="s">
        <v>13961</v>
      </c>
      <c r="S2301">
        <v>64</v>
      </c>
      <c r="T2301" t="s">
        <v>4989</v>
      </c>
      <c r="U2301" t="s">
        <v>4990</v>
      </c>
      <c r="V2301" t="s">
        <v>5193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4981</v>
      </c>
      <c r="B2302" t="s">
        <v>10671</v>
      </c>
      <c r="C2302">
        <v>401</v>
      </c>
      <c r="D2302">
        <v>148</v>
      </c>
      <c r="E2302">
        <v>0</v>
      </c>
      <c r="F2302">
        <v>175</v>
      </c>
      <c r="G2302" t="s">
        <v>13962</v>
      </c>
      <c r="H2302">
        <v>204</v>
      </c>
      <c r="I2302">
        <v>8093318</v>
      </c>
      <c r="J2302" t="s">
        <v>13963</v>
      </c>
      <c r="K2302" t="s">
        <v>13964</v>
      </c>
      <c r="L2302" t="s">
        <v>2308</v>
      </c>
      <c r="M2302">
        <v>61935</v>
      </c>
      <c r="N2302">
        <v>707</v>
      </c>
      <c r="O2302" t="s">
        <v>13965</v>
      </c>
      <c r="P2302">
        <v>0</v>
      </c>
      <c r="Q2302" t="s">
        <v>13966</v>
      </c>
      <c r="R2302" t="s">
        <v>13967</v>
      </c>
      <c r="S2302">
        <v>242</v>
      </c>
      <c r="T2302" t="s">
        <v>4989</v>
      </c>
      <c r="U2302" t="s">
        <v>4990</v>
      </c>
      <c r="V2302" t="s">
        <v>5452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4981</v>
      </c>
      <c r="B2303" t="s">
        <v>13968</v>
      </c>
      <c r="C2303">
        <v>31</v>
      </c>
      <c r="D2303">
        <v>77</v>
      </c>
      <c r="E2303">
        <v>3</v>
      </c>
      <c r="F2303">
        <v>593</v>
      </c>
      <c r="G2303" t="s">
        <v>8938</v>
      </c>
      <c r="H2303">
        <v>787</v>
      </c>
      <c r="I2303">
        <v>7382993</v>
      </c>
      <c r="J2303" t="s">
        <v>5188</v>
      </c>
      <c r="K2303" t="s">
        <v>10290</v>
      </c>
      <c r="L2303" t="s">
        <v>2309</v>
      </c>
      <c r="M2303">
        <v>3851</v>
      </c>
      <c r="N2303">
        <v>2185</v>
      </c>
      <c r="O2303" t="s">
        <v>9031</v>
      </c>
      <c r="P2303">
        <v>0</v>
      </c>
      <c r="Q2303" t="s">
        <v>13969</v>
      </c>
      <c r="R2303" t="s">
        <v>13970</v>
      </c>
      <c r="S2303">
        <v>114</v>
      </c>
      <c r="T2303" t="s">
        <v>4989</v>
      </c>
      <c r="U2303" t="s">
        <v>4990</v>
      </c>
      <c r="V2303" t="s">
        <v>5193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4981</v>
      </c>
      <c r="B2304" t="s">
        <v>13971</v>
      </c>
      <c r="C2304">
        <v>65</v>
      </c>
      <c r="D2304">
        <v>110</v>
      </c>
      <c r="E2304">
        <v>9</v>
      </c>
      <c r="F2304">
        <v>826</v>
      </c>
      <c r="G2304" t="s">
        <v>13972</v>
      </c>
      <c r="H2304">
        <v>997</v>
      </c>
      <c r="I2304">
        <v>8888355</v>
      </c>
      <c r="J2304" t="s">
        <v>9979</v>
      </c>
      <c r="K2304" t="s">
        <v>13973</v>
      </c>
      <c r="L2304" t="s">
        <v>2310</v>
      </c>
      <c r="M2304">
        <v>7894</v>
      </c>
      <c r="N2304">
        <v>3177</v>
      </c>
      <c r="O2304" t="s">
        <v>9781</v>
      </c>
      <c r="P2304">
        <v>19</v>
      </c>
      <c r="Q2304" t="s">
        <v>13974</v>
      </c>
      <c r="R2304" t="s">
        <v>13975</v>
      </c>
      <c r="S2304">
        <v>25</v>
      </c>
      <c r="T2304" t="s">
        <v>4989</v>
      </c>
      <c r="U2304" t="s">
        <v>4990</v>
      </c>
      <c r="V2304" t="s">
        <v>4991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4981</v>
      </c>
      <c r="C2305">
        <v>26</v>
      </c>
      <c r="D2305">
        <v>42</v>
      </c>
      <c r="F2305">
        <v>376</v>
      </c>
      <c r="G2305" t="s">
        <v>8582</v>
      </c>
      <c r="H2305">
        <v>1000</v>
      </c>
      <c r="J2305" t="s">
        <v>6730</v>
      </c>
      <c r="K2305" t="s">
        <v>7732</v>
      </c>
      <c r="L2305" t="s">
        <v>2311</v>
      </c>
      <c r="M2305">
        <v>15612</v>
      </c>
      <c r="N2305">
        <v>2240</v>
      </c>
      <c r="O2305" t="s">
        <v>13976</v>
      </c>
      <c r="P2305">
        <v>1</v>
      </c>
      <c r="R2305" t="s">
        <v>13977</v>
      </c>
      <c r="S2305">
        <v>29</v>
      </c>
      <c r="T2305" t="s">
        <v>4989</v>
      </c>
      <c r="U2305" t="s">
        <v>4990</v>
      </c>
      <c r="V2305" t="s">
        <v>5900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4981</v>
      </c>
      <c r="B2306" t="s">
        <v>9583</v>
      </c>
      <c r="C2306">
        <v>45</v>
      </c>
      <c r="D2306">
        <v>83</v>
      </c>
      <c r="E2306">
        <v>119</v>
      </c>
      <c r="F2306">
        <v>633</v>
      </c>
      <c r="G2306" t="s">
        <v>13978</v>
      </c>
      <c r="H2306">
        <v>885</v>
      </c>
      <c r="I2306">
        <v>7001720</v>
      </c>
      <c r="J2306" t="s">
        <v>7254</v>
      </c>
      <c r="K2306" t="s">
        <v>13979</v>
      </c>
      <c r="L2306" t="s">
        <v>2312</v>
      </c>
      <c r="M2306">
        <v>8560</v>
      </c>
      <c r="N2306">
        <v>2907</v>
      </c>
      <c r="O2306" t="s">
        <v>13980</v>
      </c>
      <c r="P2306">
        <v>2</v>
      </c>
      <c r="Q2306" t="s">
        <v>13981</v>
      </c>
      <c r="R2306" t="s">
        <v>13982</v>
      </c>
      <c r="S2306">
        <v>205</v>
      </c>
      <c r="T2306" t="s">
        <v>4989</v>
      </c>
      <c r="U2306" t="s">
        <v>4990</v>
      </c>
      <c r="V2306" t="s">
        <v>4991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4981</v>
      </c>
      <c r="B2307" t="s">
        <v>8951</v>
      </c>
      <c r="C2307">
        <v>260</v>
      </c>
      <c r="D2307">
        <v>107</v>
      </c>
      <c r="E2307">
        <v>0</v>
      </c>
      <c r="F2307">
        <v>99</v>
      </c>
      <c r="G2307" t="s">
        <v>9704</v>
      </c>
      <c r="H2307">
        <v>2000</v>
      </c>
      <c r="I2307">
        <v>7268659</v>
      </c>
      <c r="J2307" t="s">
        <v>5315</v>
      </c>
      <c r="K2307" t="s">
        <v>9741</v>
      </c>
      <c r="L2307" t="s">
        <v>2313</v>
      </c>
      <c r="M2307">
        <v>59248</v>
      </c>
      <c r="N2307">
        <v>2848</v>
      </c>
      <c r="O2307" t="s">
        <v>13983</v>
      </c>
      <c r="P2307">
        <v>7</v>
      </c>
      <c r="Q2307" t="s">
        <v>13984</v>
      </c>
      <c r="R2307" t="s">
        <v>13985</v>
      </c>
      <c r="S2307">
        <v>164</v>
      </c>
      <c r="T2307" t="s">
        <v>4989</v>
      </c>
      <c r="U2307" t="s">
        <v>10746</v>
      </c>
      <c r="V2307" t="s">
        <v>5452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4981</v>
      </c>
      <c r="B2308" t="s">
        <v>13986</v>
      </c>
      <c r="C2308">
        <v>129</v>
      </c>
      <c r="D2308">
        <v>100</v>
      </c>
      <c r="E2308">
        <v>17</v>
      </c>
      <c r="F2308">
        <v>86</v>
      </c>
      <c r="G2308" t="s">
        <v>12273</v>
      </c>
      <c r="H2308">
        <v>669</v>
      </c>
      <c r="I2308">
        <v>6852144</v>
      </c>
      <c r="J2308" t="s">
        <v>7566</v>
      </c>
      <c r="K2308" t="s">
        <v>10731</v>
      </c>
      <c r="L2308" t="s">
        <v>2314</v>
      </c>
      <c r="M2308">
        <v>15169</v>
      </c>
      <c r="N2308">
        <v>1267</v>
      </c>
      <c r="O2308" t="s">
        <v>13987</v>
      </c>
      <c r="P2308">
        <v>0</v>
      </c>
      <c r="Q2308" t="s">
        <v>13988</v>
      </c>
      <c r="R2308" t="s">
        <v>13989</v>
      </c>
      <c r="S2308">
        <v>213</v>
      </c>
      <c r="T2308" t="s">
        <v>4989</v>
      </c>
      <c r="U2308" t="s">
        <v>5185</v>
      </c>
      <c r="V2308" t="s">
        <v>4991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4981</v>
      </c>
      <c r="B2309" t="s">
        <v>12634</v>
      </c>
      <c r="C2309">
        <v>58</v>
      </c>
      <c r="D2309">
        <v>87</v>
      </c>
      <c r="E2309">
        <v>29</v>
      </c>
      <c r="F2309">
        <v>522</v>
      </c>
      <c r="G2309" t="s">
        <v>8676</v>
      </c>
      <c r="H2309">
        <v>1000</v>
      </c>
      <c r="I2309">
        <v>6563357</v>
      </c>
      <c r="J2309" t="s">
        <v>8403</v>
      </c>
      <c r="K2309" t="s">
        <v>13990</v>
      </c>
      <c r="L2309" t="s">
        <v>2315</v>
      </c>
      <c r="M2309">
        <v>18571</v>
      </c>
      <c r="N2309">
        <v>4218</v>
      </c>
      <c r="O2309" t="s">
        <v>5311</v>
      </c>
      <c r="P2309">
        <v>4</v>
      </c>
      <c r="Q2309" t="s">
        <v>13991</v>
      </c>
      <c r="R2309" t="s">
        <v>13992</v>
      </c>
      <c r="S2309">
        <v>120</v>
      </c>
      <c r="T2309" t="s">
        <v>4989</v>
      </c>
      <c r="U2309" t="s">
        <v>4990</v>
      </c>
      <c r="V2309" t="s">
        <v>5452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4981</v>
      </c>
      <c r="B2310" t="s">
        <v>13993</v>
      </c>
      <c r="C2310">
        <v>103</v>
      </c>
      <c r="D2310">
        <v>154</v>
      </c>
      <c r="E2310">
        <v>608</v>
      </c>
      <c r="F2310">
        <v>149</v>
      </c>
      <c r="G2310" t="s">
        <v>7787</v>
      </c>
      <c r="H2310">
        <v>1000</v>
      </c>
      <c r="I2310">
        <v>6201757</v>
      </c>
      <c r="J2310" t="s">
        <v>13994</v>
      </c>
      <c r="K2310" t="s">
        <v>5290</v>
      </c>
      <c r="L2310" t="s">
        <v>2316</v>
      </c>
      <c r="M2310">
        <v>10037</v>
      </c>
      <c r="N2310">
        <v>1690</v>
      </c>
      <c r="O2310" t="s">
        <v>13995</v>
      </c>
      <c r="P2310">
        <v>1</v>
      </c>
      <c r="Q2310" t="s">
        <v>13996</v>
      </c>
      <c r="R2310" t="s">
        <v>13997</v>
      </c>
      <c r="S2310">
        <v>202</v>
      </c>
      <c r="T2310" t="s">
        <v>4989</v>
      </c>
      <c r="U2310" t="s">
        <v>5006</v>
      </c>
      <c r="V2310" t="s">
        <v>5452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4981</v>
      </c>
      <c r="B2311" t="s">
        <v>13998</v>
      </c>
      <c r="C2311">
        <v>45</v>
      </c>
      <c r="D2311">
        <v>106</v>
      </c>
      <c r="E2311">
        <v>38</v>
      </c>
      <c r="F2311">
        <v>975</v>
      </c>
      <c r="G2311" t="s">
        <v>5454</v>
      </c>
      <c r="H2311">
        <v>1000</v>
      </c>
      <c r="I2311">
        <v>6420319</v>
      </c>
      <c r="J2311" t="s">
        <v>7747</v>
      </c>
      <c r="K2311" t="s">
        <v>5075</v>
      </c>
      <c r="L2311" t="s">
        <v>2317</v>
      </c>
      <c r="M2311">
        <v>15978</v>
      </c>
      <c r="N2311">
        <v>5705</v>
      </c>
      <c r="O2311" t="s">
        <v>7042</v>
      </c>
      <c r="P2311">
        <v>0</v>
      </c>
      <c r="R2311" t="s">
        <v>13999</v>
      </c>
      <c r="S2311">
        <v>122</v>
      </c>
      <c r="T2311" t="s">
        <v>4989</v>
      </c>
      <c r="U2311" t="s">
        <v>7359</v>
      </c>
      <c r="V2311" t="s">
        <v>4991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4981</v>
      </c>
      <c r="B2312" t="s">
        <v>9345</v>
      </c>
      <c r="C2312">
        <v>345</v>
      </c>
      <c r="D2312">
        <v>99</v>
      </c>
      <c r="E2312">
        <v>0</v>
      </c>
      <c r="F2312">
        <v>691</v>
      </c>
      <c r="G2312" t="s">
        <v>7285</v>
      </c>
      <c r="H2312">
        <v>13000</v>
      </c>
      <c r="I2312">
        <v>5702083</v>
      </c>
      <c r="J2312" t="s">
        <v>7896</v>
      </c>
      <c r="K2312" t="s">
        <v>5345</v>
      </c>
      <c r="L2312" t="s">
        <v>2318</v>
      </c>
      <c r="M2312">
        <v>80617</v>
      </c>
      <c r="N2312">
        <v>23755</v>
      </c>
      <c r="O2312" t="s">
        <v>7761</v>
      </c>
      <c r="P2312">
        <v>3</v>
      </c>
      <c r="Q2312" t="s">
        <v>14000</v>
      </c>
      <c r="R2312" t="s">
        <v>14001</v>
      </c>
      <c r="S2312">
        <v>190</v>
      </c>
      <c r="T2312" t="s">
        <v>4989</v>
      </c>
      <c r="U2312" t="s">
        <v>5006</v>
      </c>
      <c r="V2312" t="s">
        <v>5452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4981</v>
      </c>
      <c r="B2313" t="s">
        <v>12305</v>
      </c>
      <c r="C2313">
        <v>232</v>
      </c>
      <c r="D2313">
        <v>100</v>
      </c>
      <c r="E2313">
        <v>0</v>
      </c>
      <c r="F2313">
        <v>407</v>
      </c>
      <c r="G2313" t="s">
        <v>5455</v>
      </c>
      <c r="H2313">
        <v>21000</v>
      </c>
      <c r="I2313">
        <v>5480996</v>
      </c>
      <c r="J2313" t="s">
        <v>14002</v>
      </c>
      <c r="K2313" t="s">
        <v>5041</v>
      </c>
      <c r="L2313" t="s">
        <v>2319</v>
      </c>
      <c r="M2313">
        <v>89383</v>
      </c>
      <c r="N2313">
        <v>39507</v>
      </c>
      <c r="O2313" t="s">
        <v>7807</v>
      </c>
      <c r="P2313">
        <v>0</v>
      </c>
      <c r="Q2313" t="s">
        <v>14003</v>
      </c>
      <c r="R2313" t="s">
        <v>14004</v>
      </c>
      <c r="S2313">
        <v>293</v>
      </c>
      <c r="T2313" t="s">
        <v>4989</v>
      </c>
      <c r="U2313" t="s">
        <v>4990</v>
      </c>
      <c r="V2313" t="s">
        <v>5452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4981</v>
      </c>
      <c r="B2314" t="s">
        <v>5583</v>
      </c>
      <c r="C2314">
        <v>116</v>
      </c>
      <c r="D2314">
        <v>116</v>
      </c>
      <c r="E2314">
        <v>150</v>
      </c>
      <c r="F2314">
        <v>956</v>
      </c>
      <c r="G2314" t="s">
        <v>8025</v>
      </c>
      <c r="H2314">
        <v>18000</v>
      </c>
      <c r="I2314">
        <v>6002756</v>
      </c>
      <c r="J2314" t="s">
        <v>6314</v>
      </c>
      <c r="K2314" t="s">
        <v>5500</v>
      </c>
      <c r="L2314" t="s">
        <v>2320</v>
      </c>
      <c r="M2314">
        <v>24997</v>
      </c>
      <c r="N2314">
        <v>21200</v>
      </c>
      <c r="O2314" t="s">
        <v>6797</v>
      </c>
      <c r="P2314">
        <v>2</v>
      </c>
      <c r="Q2314" t="s">
        <v>14005</v>
      </c>
      <c r="R2314" t="s">
        <v>14006</v>
      </c>
      <c r="S2314">
        <v>75</v>
      </c>
      <c r="T2314" t="s">
        <v>4989</v>
      </c>
      <c r="U2314" t="s">
        <v>4990</v>
      </c>
      <c r="V2314" t="s">
        <v>5039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4981</v>
      </c>
      <c r="B2315" t="s">
        <v>8556</v>
      </c>
      <c r="C2315">
        <v>148</v>
      </c>
      <c r="D2315">
        <v>94</v>
      </c>
      <c r="E2315">
        <v>892</v>
      </c>
      <c r="F2315">
        <v>81</v>
      </c>
      <c r="G2315" t="s">
        <v>14007</v>
      </c>
      <c r="H2315">
        <v>310</v>
      </c>
      <c r="I2315">
        <v>5132655</v>
      </c>
      <c r="J2315" t="s">
        <v>13132</v>
      </c>
      <c r="K2315" t="s">
        <v>14008</v>
      </c>
      <c r="L2315" t="s">
        <v>2321</v>
      </c>
      <c r="M2315">
        <v>37626</v>
      </c>
      <c r="N2315">
        <v>838</v>
      </c>
      <c r="O2315" t="s">
        <v>14009</v>
      </c>
      <c r="P2315">
        <v>0</v>
      </c>
      <c r="Q2315" t="s">
        <v>14010</v>
      </c>
      <c r="R2315" t="s">
        <v>14011</v>
      </c>
      <c r="S2315">
        <v>521</v>
      </c>
      <c r="T2315" t="s">
        <v>4989</v>
      </c>
      <c r="U2315" t="s">
        <v>5185</v>
      </c>
      <c r="V2315" t="s">
        <v>5452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4981</v>
      </c>
      <c r="B2316" t="s">
        <v>7754</v>
      </c>
      <c r="C2316">
        <v>79</v>
      </c>
      <c r="D2316">
        <v>111</v>
      </c>
      <c r="E2316">
        <v>650</v>
      </c>
      <c r="F2316">
        <v>181</v>
      </c>
      <c r="G2316" t="s">
        <v>14012</v>
      </c>
      <c r="H2316">
        <v>690</v>
      </c>
      <c r="I2316">
        <v>5205343</v>
      </c>
      <c r="J2316" t="s">
        <v>11524</v>
      </c>
      <c r="K2316" t="s">
        <v>6128</v>
      </c>
      <c r="L2316" t="s">
        <v>2322</v>
      </c>
      <c r="M2316">
        <v>11958</v>
      </c>
      <c r="N2316">
        <v>1573</v>
      </c>
      <c r="O2316" t="s">
        <v>14013</v>
      </c>
      <c r="P2316">
        <v>3</v>
      </c>
      <c r="Q2316" t="s">
        <v>14014</v>
      </c>
      <c r="R2316" t="s">
        <v>14015</v>
      </c>
      <c r="S2316">
        <v>39</v>
      </c>
      <c r="T2316" t="s">
        <v>4989</v>
      </c>
      <c r="U2316" t="s">
        <v>4990</v>
      </c>
      <c r="V2316" t="s">
        <v>5039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4981</v>
      </c>
      <c r="B2317" t="s">
        <v>14016</v>
      </c>
      <c r="C2317">
        <v>167</v>
      </c>
      <c r="D2317">
        <v>100</v>
      </c>
      <c r="E2317">
        <v>143</v>
      </c>
      <c r="F2317">
        <v>430</v>
      </c>
      <c r="G2317" t="s">
        <v>6827</v>
      </c>
      <c r="H2317">
        <v>829</v>
      </c>
      <c r="I2317">
        <v>5005883</v>
      </c>
      <c r="J2317" t="s">
        <v>7652</v>
      </c>
      <c r="K2317" t="s">
        <v>11794</v>
      </c>
      <c r="L2317" t="s">
        <v>2323</v>
      </c>
      <c r="M2317">
        <v>29649</v>
      </c>
      <c r="N2317">
        <v>2295</v>
      </c>
      <c r="O2317" t="s">
        <v>7423</v>
      </c>
      <c r="P2317">
        <v>1</v>
      </c>
      <c r="Q2317" t="s">
        <v>14017</v>
      </c>
      <c r="R2317" t="s">
        <v>14018</v>
      </c>
      <c r="S2317">
        <v>361</v>
      </c>
      <c r="T2317" t="s">
        <v>4989</v>
      </c>
      <c r="U2317" t="s">
        <v>4990</v>
      </c>
      <c r="V2317" t="s">
        <v>5452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4981</v>
      </c>
      <c r="B2318" t="s">
        <v>14019</v>
      </c>
      <c r="C2318">
        <v>350</v>
      </c>
      <c r="D2318">
        <v>125</v>
      </c>
      <c r="E2318">
        <v>78</v>
      </c>
      <c r="F2318">
        <v>745</v>
      </c>
      <c r="G2318" t="s">
        <v>10945</v>
      </c>
      <c r="H2318">
        <v>1000</v>
      </c>
      <c r="I2318">
        <v>5749134</v>
      </c>
      <c r="J2318" t="s">
        <v>5350</v>
      </c>
      <c r="K2318" t="s">
        <v>6645</v>
      </c>
      <c r="L2318" t="s">
        <v>2324</v>
      </c>
      <c r="M2318">
        <v>45799</v>
      </c>
      <c r="N2318">
        <v>3979</v>
      </c>
      <c r="O2318" t="s">
        <v>7402</v>
      </c>
      <c r="P2318">
        <v>0</v>
      </c>
      <c r="Q2318" t="s">
        <v>14020</v>
      </c>
      <c r="R2318" t="s">
        <v>14021</v>
      </c>
      <c r="S2318">
        <v>180</v>
      </c>
      <c r="T2318" t="s">
        <v>4989</v>
      </c>
      <c r="U2318" t="s">
        <v>4990</v>
      </c>
      <c r="V2318" t="s">
        <v>5452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4981</v>
      </c>
      <c r="B2319" t="s">
        <v>11892</v>
      </c>
      <c r="C2319">
        <v>25</v>
      </c>
      <c r="D2319">
        <v>114</v>
      </c>
      <c r="E2319">
        <v>329</v>
      </c>
      <c r="F2319">
        <v>544</v>
      </c>
      <c r="G2319" t="s">
        <v>11855</v>
      </c>
      <c r="H2319">
        <v>1000</v>
      </c>
      <c r="J2319" t="s">
        <v>6566</v>
      </c>
      <c r="K2319" t="s">
        <v>13189</v>
      </c>
      <c r="L2319" t="s">
        <v>2325</v>
      </c>
      <c r="M2319">
        <v>6904</v>
      </c>
      <c r="N2319">
        <v>3493</v>
      </c>
      <c r="O2319" t="s">
        <v>6899</v>
      </c>
      <c r="P2319">
        <v>0</v>
      </c>
      <c r="Q2319" t="s">
        <v>14022</v>
      </c>
      <c r="R2319" t="s">
        <v>14023</v>
      </c>
      <c r="S2319">
        <v>102</v>
      </c>
      <c r="T2319" t="s">
        <v>4989</v>
      </c>
      <c r="U2319" t="s">
        <v>5185</v>
      </c>
      <c r="V2319" t="s">
        <v>5452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4981</v>
      </c>
      <c r="B2320" t="s">
        <v>14024</v>
      </c>
      <c r="C2320">
        <v>99</v>
      </c>
      <c r="D2320">
        <v>119</v>
      </c>
      <c r="E2320">
        <v>18</v>
      </c>
      <c r="F2320">
        <v>9</v>
      </c>
      <c r="G2320" t="s">
        <v>14025</v>
      </c>
      <c r="H2320">
        <v>20</v>
      </c>
      <c r="I2320">
        <v>4234040</v>
      </c>
      <c r="J2320" t="s">
        <v>6239</v>
      </c>
      <c r="K2320" t="s">
        <v>14026</v>
      </c>
      <c r="L2320" t="s">
        <v>2326</v>
      </c>
      <c r="M2320">
        <v>14301</v>
      </c>
      <c r="N2320">
        <v>64</v>
      </c>
      <c r="O2320" t="s">
        <v>14027</v>
      </c>
      <c r="P2320">
        <v>0</v>
      </c>
      <c r="Q2320" t="s">
        <v>14028</v>
      </c>
      <c r="R2320" t="s">
        <v>14029</v>
      </c>
      <c r="S2320">
        <v>45</v>
      </c>
      <c r="T2320" t="s">
        <v>4989</v>
      </c>
      <c r="U2320" t="s">
        <v>4990</v>
      </c>
      <c r="V2320" t="s">
        <v>4991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5588</v>
      </c>
      <c r="B2321" t="s">
        <v>14030</v>
      </c>
      <c r="C2321">
        <v>231</v>
      </c>
      <c r="D2321">
        <v>135</v>
      </c>
      <c r="E2321">
        <v>162</v>
      </c>
      <c r="F2321">
        <v>228</v>
      </c>
      <c r="G2321" t="s">
        <v>5349</v>
      </c>
      <c r="H2321">
        <v>23000</v>
      </c>
      <c r="I2321">
        <v>4001121</v>
      </c>
      <c r="J2321" t="s">
        <v>8465</v>
      </c>
      <c r="K2321" t="s">
        <v>5008</v>
      </c>
      <c r="L2321" t="s">
        <v>2327</v>
      </c>
      <c r="M2321">
        <v>48346</v>
      </c>
      <c r="N2321">
        <v>36398</v>
      </c>
      <c r="O2321" t="s">
        <v>14031</v>
      </c>
      <c r="P2321">
        <v>0</v>
      </c>
      <c r="Q2321" t="s">
        <v>14032</v>
      </c>
      <c r="R2321" t="s">
        <v>14033</v>
      </c>
      <c r="S2321">
        <v>230</v>
      </c>
      <c r="T2321" t="s">
        <v>4989</v>
      </c>
      <c r="U2321" t="s">
        <v>4990</v>
      </c>
      <c r="V2321" t="s">
        <v>5452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4981</v>
      </c>
      <c r="B2322" t="s">
        <v>14034</v>
      </c>
      <c r="C2322">
        <v>119</v>
      </c>
      <c r="D2322">
        <v>93</v>
      </c>
      <c r="E2322">
        <v>19</v>
      </c>
      <c r="F2322">
        <v>619</v>
      </c>
      <c r="G2322" t="s">
        <v>5778</v>
      </c>
      <c r="H2322">
        <v>15000</v>
      </c>
      <c r="I2322">
        <v>3749061</v>
      </c>
      <c r="J2322" t="s">
        <v>5009</v>
      </c>
      <c r="K2322" t="s">
        <v>5055</v>
      </c>
      <c r="L2322" t="s">
        <v>2328</v>
      </c>
      <c r="M2322">
        <v>28629</v>
      </c>
      <c r="N2322">
        <v>30134</v>
      </c>
      <c r="O2322" t="s">
        <v>12763</v>
      </c>
      <c r="P2322">
        <v>3</v>
      </c>
      <c r="Q2322" t="s">
        <v>14035</v>
      </c>
      <c r="R2322" t="s">
        <v>14036</v>
      </c>
      <c r="S2322">
        <v>113</v>
      </c>
      <c r="T2322" t="s">
        <v>4989</v>
      </c>
      <c r="U2322" t="s">
        <v>4990</v>
      </c>
      <c r="V2322" t="s">
        <v>4991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4981</v>
      </c>
      <c r="B2323" t="s">
        <v>11552</v>
      </c>
      <c r="C2323">
        <v>182</v>
      </c>
      <c r="D2323">
        <v>114</v>
      </c>
      <c r="E2323">
        <v>0</v>
      </c>
      <c r="F2323">
        <v>446</v>
      </c>
      <c r="G2323" t="s">
        <v>13608</v>
      </c>
      <c r="H2323">
        <v>975</v>
      </c>
      <c r="I2323">
        <v>3519627</v>
      </c>
      <c r="J2323" t="s">
        <v>14037</v>
      </c>
      <c r="K2323" t="s">
        <v>13290</v>
      </c>
      <c r="L2323" t="s">
        <v>2329</v>
      </c>
      <c r="M2323">
        <v>41737</v>
      </c>
      <c r="N2323">
        <v>3014</v>
      </c>
      <c r="O2323" t="s">
        <v>14038</v>
      </c>
      <c r="P2323">
        <v>4</v>
      </c>
      <c r="Q2323" t="s">
        <v>14039</v>
      </c>
      <c r="R2323" t="s">
        <v>14040</v>
      </c>
      <c r="S2323">
        <v>105</v>
      </c>
      <c r="T2323" t="s">
        <v>4989</v>
      </c>
      <c r="U2323" t="s">
        <v>4990</v>
      </c>
      <c r="V2323" t="s">
        <v>4991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4981</v>
      </c>
      <c r="B2324" t="s">
        <v>14041</v>
      </c>
      <c r="C2324">
        <v>245</v>
      </c>
      <c r="D2324">
        <v>124</v>
      </c>
      <c r="E2324">
        <v>0</v>
      </c>
      <c r="F2324">
        <v>631</v>
      </c>
      <c r="G2324" t="s">
        <v>7116</v>
      </c>
      <c r="H2324">
        <v>22000</v>
      </c>
      <c r="I2324">
        <v>3081925</v>
      </c>
      <c r="J2324" t="s">
        <v>6134</v>
      </c>
      <c r="K2324" t="s">
        <v>5546</v>
      </c>
      <c r="L2324" t="s">
        <v>2330</v>
      </c>
      <c r="M2324">
        <v>55842</v>
      </c>
      <c r="N2324">
        <v>24732</v>
      </c>
      <c r="O2324" t="s">
        <v>5019</v>
      </c>
      <c r="P2324">
        <v>0</v>
      </c>
      <c r="Q2324" t="s">
        <v>14042</v>
      </c>
      <c r="R2324" t="s">
        <v>14043</v>
      </c>
      <c r="S2324">
        <v>274</v>
      </c>
      <c r="T2324" t="s">
        <v>4989</v>
      </c>
      <c r="U2324" t="s">
        <v>4990</v>
      </c>
      <c r="V2324" t="s">
        <v>5452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4981</v>
      </c>
      <c r="B2325" t="s">
        <v>11222</v>
      </c>
      <c r="C2325">
        <v>174</v>
      </c>
      <c r="D2325">
        <v>134</v>
      </c>
      <c r="E2325">
        <v>6000</v>
      </c>
      <c r="F2325">
        <v>745</v>
      </c>
      <c r="G2325" t="s">
        <v>5633</v>
      </c>
      <c r="H2325">
        <v>893</v>
      </c>
      <c r="I2325">
        <v>2298191</v>
      </c>
      <c r="J2325" t="s">
        <v>11979</v>
      </c>
      <c r="K2325" t="s">
        <v>7822</v>
      </c>
      <c r="L2325" t="s">
        <v>2331</v>
      </c>
      <c r="M2325">
        <v>221552</v>
      </c>
      <c r="N2325">
        <v>2710</v>
      </c>
      <c r="O2325" t="s">
        <v>5838</v>
      </c>
      <c r="P2325">
        <v>0</v>
      </c>
      <c r="Q2325" t="s">
        <v>14044</v>
      </c>
      <c r="R2325" t="s">
        <v>14045</v>
      </c>
      <c r="S2325">
        <v>570</v>
      </c>
      <c r="T2325" t="s">
        <v>5529</v>
      </c>
      <c r="U2325" t="s">
        <v>5530</v>
      </c>
      <c r="V2325" t="s">
        <v>4991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5588</v>
      </c>
      <c r="B2326" t="s">
        <v>11176</v>
      </c>
      <c r="C2326">
        <v>69</v>
      </c>
      <c r="D2326">
        <v>114</v>
      </c>
      <c r="E2326">
        <v>22</v>
      </c>
      <c r="F2326">
        <v>413</v>
      </c>
      <c r="G2326" t="s">
        <v>7590</v>
      </c>
      <c r="H2326">
        <v>572</v>
      </c>
      <c r="I2326">
        <v>2353728</v>
      </c>
      <c r="J2326" t="s">
        <v>14046</v>
      </c>
      <c r="K2326" t="s">
        <v>10408</v>
      </c>
      <c r="L2326" t="s">
        <v>2332</v>
      </c>
      <c r="M2326">
        <v>4293</v>
      </c>
      <c r="N2326">
        <v>1776</v>
      </c>
      <c r="O2326" t="s">
        <v>9256</v>
      </c>
      <c r="P2326">
        <v>5</v>
      </c>
      <c r="Q2326" t="s">
        <v>14047</v>
      </c>
      <c r="R2326" t="s">
        <v>14048</v>
      </c>
      <c r="S2326">
        <v>53</v>
      </c>
      <c r="T2326" t="s">
        <v>6173</v>
      </c>
      <c r="U2326" t="s">
        <v>6174</v>
      </c>
      <c r="V2326" t="s">
        <v>4991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4981</v>
      </c>
      <c r="B2327" t="s">
        <v>14049</v>
      </c>
      <c r="C2327">
        <v>26</v>
      </c>
      <c r="D2327">
        <v>124</v>
      </c>
      <c r="E2327">
        <v>42</v>
      </c>
      <c r="F2327">
        <v>161</v>
      </c>
      <c r="G2327" t="s">
        <v>14050</v>
      </c>
      <c r="H2327">
        <v>801</v>
      </c>
      <c r="I2327">
        <v>2000000</v>
      </c>
      <c r="J2327" t="s">
        <v>14051</v>
      </c>
      <c r="K2327" t="s">
        <v>13807</v>
      </c>
      <c r="L2327" t="s">
        <v>2333</v>
      </c>
      <c r="M2327">
        <v>2998</v>
      </c>
      <c r="N2327">
        <v>1462</v>
      </c>
      <c r="O2327" t="s">
        <v>14052</v>
      </c>
      <c r="P2327">
        <v>0</v>
      </c>
      <c r="Q2327" t="s">
        <v>14053</v>
      </c>
      <c r="R2327" t="s">
        <v>14054</v>
      </c>
      <c r="S2327">
        <v>74</v>
      </c>
      <c r="T2327" t="s">
        <v>4989</v>
      </c>
      <c r="U2327" t="s">
        <v>4990</v>
      </c>
      <c r="V2327" t="s">
        <v>5039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4981</v>
      </c>
      <c r="B2328" t="s">
        <v>12921</v>
      </c>
      <c r="C2328">
        <v>168</v>
      </c>
      <c r="D2328">
        <v>104</v>
      </c>
      <c r="E2328">
        <v>214</v>
      </c>
      <c r="F2328">
        <v>430</v>
      </c>
      <c r="G2328" t="s">
        <v>5401</v>
      </c>
      <c r="H2328">
        <v>1000</v>
      </c>
      <c r="I2328">
        <v>1900725</v>
      </c>
      <c r="J2328" t="s">
        <v>13752</v>
      </c>
      <c r="K2328" t="s">
        <v>5288</v>
      </c>
      <c r="L2328" t="s">
        <v>2334</v>
      </c>
      <c r="M2328">
        <v>43205</v>
      </c>
      <c r="N2328">
        <v>2129</v>
      </c>
      <c r="O2328" t="s">
        <v>7423</v>
      </c>
      <c r="P2328">
        <v>1</v>
      </c>
      <c r="Q2328" t="s">
        <v>14055</v>
      </c>
      <c r="R2328" t="s">
        <v>14056</v>
      </c>
      <c r="S2328">
        <v>232</v>
      </c>
      <c r="T2328" t="s">
        <v>4989</v>
      </c>
      <c r="U2328" t="s">
        <v>5271</v>
      </c>
      <c r="V2328" t="s">
        <v>5452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4981</v>
      </c>
      <c r="B2329" t="s">
        <v>14057</v>
      </c>
      <c r="C2329">
        <v>27</v>
      </c>
      <c r="D2329">
        <v>118</v>
      </c>
      <c r="E2329">
        <v>14</v>
      </c>
      <c r="F2329">
        <v>400</v>
      </c>
      <c r="G2329" t="s">
        <v>7981</v>
      </c>
      <c r="H2329">
        <v>2000</v>
      </c>
      <c r="I2329">
        <v>2246000</v>
      </c>
      <c r="J2329" t="s">
        <v>6314</v>
      </c>
      <c r="K2329" t="s">
        <v>14058</v>
      </c>
      <c r="L2329" t="s">
        <v>2335</v>
      </c>
      <c r="M2329">
        <v>2302</v>
      </c>
      <c r="N2329">
        <v>3384</v>
      </c>
      <c r="O2329" t="s">
        <v>14059</v>
      </c>
      <c r="P2329">
        <v>4</v>
      </c>
      <c r="Q2329" t="s">
        <v>14060</v>
      </c>
      <c r="R2329" t="s">
        <v>14061</v>
      </c>
      <c r="S2329">
        <v>20</v>
      </c>
      <c r="T2329" t="s">
        <v>4989</v>
      </c>
      <c r="U2329" t="s">
        <v>4990</v>
      </c>
      <c r="V2329" t="s">
        <v>5039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4981</v>
      </c>
      <c r="B2330" t="s">
        <v>12905</v>
      </c>
      <c r="C2330">
        <v>28</v>
      </c>
      <c r="D2330">
        <v>80</v>
      </c>
      <c r="E2330">
        <v>121</v>
      </c>
      <c r="F2330">
        <v>587</v>
      </c>
      <c r="G2330" t="s">
        <v>6930</v>
      </c>
      <c r="H2330">
        <v>836</v>
      </c>
      <c r="I2330">
        <v>1646664</v>
      </c>
      <c r="J2330" t="s">
        <v>10150</v>
      </c>
      <c r="K2330" t="s">
        <v>14062</v>
      </c>
      <c r="L2330" t="s">
        <v>2336</v>
      </c>
      <c r="M2330">
        <v>4518</v>
      </c>
      <c r="N2330">
        <v>2467</v>
      </c>
      <c r="O2330" t="s">
        <v>12403</v>
      </c>
      <c r="P2330">
        <v>2</v>
      </c>
      <c r="Q2330" t="s">
        <v>14063</v>
      </c>
      <c r="R2330" t="s">
        <v>14064</v>
      </c>
      <c r="S2330">
        <v>66</v>
      </c>
      <c r="T2330" t="s">
        <v>4989</v>
      </c>
      <c r="U2330" t="s">
        <v>4990</v>
      </c>
      <c r="V2330" t="s">
        <v>5452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4981</v>
      </c>
      <c r="B2331" t="s">
        <v>11793</v>
      </c>
      <c r="C2331">
        <v>146</v>
      </c>
      <c r="D2331">
        <v>107</v>
      </c>
      <c r="E2331">
        <v>110</v>
      </c>
      <c r="F2331">
        <v>722</v>
      </c>
      <c r="G2331" t="s">
        <v>7374</v>
      </c>
      <c r="H2331">
        <v>23000</v>
      </c>
      <c r="I2331">
        <v>1190018</v>
      </c>
      <c r="J2331" t="s">
        <v>6113</v>
      </c>
      <c r="K2331" t="s">
        <v>5008</v>
      </c>
      <c r="L2331" t="s">
        <v>2337</v>
      </c>
      <c r="M2331">
        <v>261317</v>
      </c>
      <c r="N2331">
        <v>25088</v>
      </c>
      <c r="O2331" t="s">
        <v>7560</v>
      </c>
      <c r="P2331">
        <v>2</v>
      </c>
      <c r="Q2331" t="s">
        <v>14065</v>
      </c>
      <c r="R2331" t="s">
        <v>14066</v>
      </c>
      <c r="S2331">
        <v>1137</v>
      </c>
      <c r="T2331" t="s">
        <v>4989</v>
      </c>
      <c r="U2331" t="s">
        <v>4990</v>
      </c>
      <c r="V2331" t="s">
        <v>5452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4981</v>
      </c>
      <c r="B2332" t="s">
        <v>6216</v>
      </c>
      <c r="C2332">
        <v>67</v>
      </c>
      <c r="D2332">
        <v>125</v>
      </c>
      <c r="E2332">
        <v>55</v>
      </c>
      <c r="F2332">
        <v>2</v>
      </c>
      <c r="G2332" t="s">
        <v>14067</v>
      </c>
      <c r="H2332">
        <v>991</v>
      </c>
      <c r="I2332">
        <v>1027749</v>
      </c>
      <c r="J2332" t="s">
        <v>7747</v>
      </c>
      <c r="K2332" t="s">
        <v>7728</v>
      </c>
      <c r="L2332" t="s">
        <v>2338</v>
      </c>
      <c r="M2332">
        <v>8087</v>
      </c>
      <c r="N2332">
        <v>1003</v>
      </c>
      <c r="O2332" t="s">
        <v>14068</v>
      </c>
      <c r="P2332">
        <v>4</v>
      </c>
      <c r="Q2332" t="s">
        <v>14069</v>
      </c>
      <c r="R2332" t="s">
        <v>14070</v>
      </c>
      <c r="S2332">
        <v>33</v>
      </c>
      <c r="T2332" t="s">
        <v>4989</v>
      </c>
      <c r="U2332" t="s">
        <v>5271</v>
      </c>
      <c r="V2332" t="s">
        <v>5452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4981</v>
      </c>
      <c r="B2333" t="s">
        <v>12154</v>
      </c>
      <c r="C2333">
        <v>93</v>
      </c>
      <c r="D2333">
        <v>115</v>
      </c>
      <c r="E2333">
        <v>115</v>
      </c>
      <c r="F2333">
        <v>977</v>
      </c>
      <c r="G2333" t="s">
        <v>11210</v>
      </c>
      <c r="H2333">
        <v>9000</v>
      </c>
      <c r="I2333">
        <v>882710</v>
      </c>
      <c r="J2333" t="s">
        <v>9243</v>
      </c>
      <c r="K2333" t="s">
        <v>5612</v>
      </c>
      <c r="L2333" t="s">
        <v>2339</v>
      </c>
      <c r="M2333">
        <v>16215</v>
      </c>
      <c r="N2333">
        <v>11433</v>
      </c>
      <c r="O2333" t="s">
        <v>9517</v>
      </c>
      <c r="P2333">
        <v>2</v>
      </c>
      <c r="Q2333" t="s">
        <v>14071</v>
      </c>
      <c r="R2333" t="s">
        <v>14072</v>
      </c>
      <c r="S2333">
        <v>138</v>
      </c>
      <c r="T2333" t="s">
        <v>4989</v>
      </c>
      <c r="U2333" t="s">
        <v>4990</v>
      </c>
      <c r="V2333" t="s">
        <v>5452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4981</v>
      </c>
      <c r="B2334" t="s">
        <v>14073</v>
      </c>
      <c r="C2334">
        <v>28</v>
      </c>
      <c r="D2334">
        <v>88</v>
      </c>
      <c r="E2334">
        <v>12</v>
      </c>
      <c r="F2334">
        <v>231</v>
      </c>
      <c r="G2334" t="s">
        <v>14074</v>
      </c>
      <c r="H2334">
        <v>979</v>
      </c>
      <c r="I2334">
        <v>1064277</v>
      </c>
      <c r="J2334" t="s">
        <v>12796</v>
      </c>
      <c r="K2334" t="s">
        <v>6329</v>
      </c>
      <c r="L2334" t="s">
        <v>2340</v>
      </c>
      <c r="M2334">
        <v>14015</v>
      </c>
      <c r="N2334">
        <v>1978</v>
      </c>
      <c r="O2334" t="s">
        <v>14075</v>
      </c>
      <c r="P2334">
        <v>0</v>
      </c>
      <c r="Q2334" t="s">
        <v>14076</v>
      </c>
      <c r="R2334" t="s">
        <v>14077</v>
      </c>
      <c r="S2334">
        <v>83</v>
      </c>
      <c r="T2334" t="s">
        <v>4989</v>
      </c>
      <c r="U2334" t="s">
        <v>4990</v>
      </c>
      <c r="V2334" t="s">
        <v>5193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4981</v>
      </c>
      <c r="B2335" t="s">
        <v>5435</v>
      </c>
      <c r="C2335">
        <v>131</v>
      </c>
      <c r="D2335">
        <v>122</v>
      </c>
      <c r="E2335">
        <v>11000</v>
      </c>
      <c r="F2335">
        <v>188</v>
      </c>
      <c r="G2335" t="s">
        <v>5435</v>
      </c>
      <c r="H2335">
        <v>11000</v>
      </c>
      <c r="I2335">
        <v>531009</v>
      </c>
      <c r="J2335" t="s">
        <v>5140</v>
      </c>
      <c r="K2335" t="s">
        <v>5246</v>
      </c>
      <c r="L2335" t="s">
        <v>2341</v>
      </c>
      <c r="M2335">
        <v>7976</v>
      </c>
      <c r="N2335">
        <v>22319</v>
      </c>
      <c r="O2335" t="s">
        <v>14078</v>
      </c>
      <c r="P2335">
        <v>0</v>
      </c>
      <c r="Q2335" t="s">
        <v>14079</v>
      </c>
      <c r="R2335" t="s">
        <v>14080</v>
      </c>
      <c r="S2335">
        <v>61</v>
      </c>
      <c r="T2335" t="s">
        <v>4989</v>
      </c>
      <c r="U2335" t="s">
        <v>4990</v>
      </c>
      <c r="V2335" t="s">
        <v>5452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4981</v>
      </c>
      <c r="B2336" t="s">
        <v>14081</v>
      </c>
      <c r="C2336">
        <v>105</v>
      </c>
      <c r="D2336">
        <v>103</v>
      </c>
      <c r="E2336">
        <v>78</v>
      </c>
      <c r="F2336">
        <v>101</v>
      </c>
      <c r="G2336" t="s">
        <v>5387</v>
      </c>
      <c r="H2336">
        <v>488</v>
      </c>
      <c r="I2336">
        <v>410388</v>
      </c>
      <c r="J2336" t="s">
        <v>14082</v>
      </c>
      <c r="K2336" t="s">
        <v>10804</v>
      </c>
      <c r="L2336" t="s">
        <v>2342</v>
      </c>
      <c r="M2336">
        <v>13727</v>
      </c>
      <c r="N2336">
        <v>991</v>
      </c>
      <c r="O2336" t="s">
        <v>14083</v>
      </c>
      <c r="P2336">
        <v>1</v>
      </c>
      <c r="Q2336" t="s">
        <v>14084</v>
      </c>
      <c r="R2336" t="s">
        <v>14085</v>
      </c>
      <c r="S2336">
        <v>79</v>
      </c>
      <c r="T2336" t="s">
        <v>5529</v>
      </c>
      <c r="U2336" t="s">
        <v>5530</v>
      </c>
      <c r="V2336" t="s">
        <v>4991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4981</v>
      </c>
      <c r="B2337" t="s">
        <v>14086</v>
      </c>
      <c r="C2337">
        <v>21</v>
      </c>
      <c r="D2337">
        <v>101</v>
      </c>
      <c r="E2337">
        <v>25</v>
      </c>
      <c r="F2337">
        <v>407</v>
      </c>
      <c r="G2337" t="s">
        <v>9756</v>
      </c>
      <c r="H2337">
        <v>18000</v>
      </c>
      <c r="I2337">
        <v>375474</v>
      </c>
      <c r="J2337" t="s">
        <v>6858</v>
      </c>
      <c r="K2337" t="s">
        <v>5500</v>
      </c>
      <c r="L2337" t="s">
        <v>2343</v>
      </c>
      <c r="M2337">
        <v>2613</v>
      </c>
      <c r="N2337">
        <v>20354</v>
      </c>
      <c r="O2337" t="s">
        <v>14087</v>
      </c>
      <c r="P2337">
        <v>0</v>
      </c>
      <c r="Q2337" t="s">
        <v>14088</v>
      </c>
      <c r="R2337" t="s">
        <v>14089</v>
      </c>
      <c r="S2337">
        <v>46</v>
      </c>
      <c r="T2337" t="s">
        <v>4989</v>
      </c>
      <c r="U2337" t="s">
        <v>4990</v>
      </c>
      <c r="V2337" t="s">
        <v>5039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4981</v>
      </c>
      <c r="B2338" t="s">
        <v>14090</v>
      </c>
      <c r="C2338">
        <v>140</v>
      </c>
      <c r="D2338">
        <v>101</v>
      </c>
      <c r="E2338">
        <v>46</v>
      </c>
      <c r="F2338">
        <v>902</v>
      </c>
      <c r="G2338" t="s">
        <v>5029</v>
      </c>
      <c r="H2338">
        <v>33000</v>
      </c>
      <c r="I2338">
        <v>578382</v>
      </c>
      <c r="J2338" t="s">
        <v>14091</v>
      </c>
      <c r="K2338" t="s">
        <v>8398</v>
      </c>
      <c r="L2338" t="s">
        <v>2344</v>
      </c>
      <c r="M2338">
        <v>41249</v>
      </c>
      <c r="N2338">
        <v>39515</v>
      </c>
      <c r="O2338" t="s">
        <v>5062</v>
      </c>
      <c r="P2338">
        <v>2</v>
      </c>
      <c r="Q2338" t="s">
        <v>14092</v>
      </c>
      <c r="R2338" t="s">
        <v>14093</v>
      </c>
      <c r="S2338">
        <v>67</v>
      </c>
      <c r="T2338" t="s">
        <v>4989</v>
      </c>
      <c r="U2338" t="s">
        <v>4990</v>
      </c>
      <c r="V2338" t="s">
        <v>5452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4981</v>
      </c>
      <c r="B2339" t="s">
        <v>5404</v>
      </c>
      <c r="C2339">
        <v>9</v>
      </c>
      <c r="D2339">
        <v>107</v>
      </c>
      <c r="E2339">
        <v>58</v>
      </c>
      <c r="F2339">
        <v>324</v>
      </c>
      <c r="G2339" t="s">
        <v>7066</v>
      </c>
      <c r="H2339">
        <v>699</v>
      </c>
      <c r="I2339">
        <v>305070</v>
      </c>
      <c r="J2339" t="s">
        <v>7348</v>
      </c>
      <c r="K2339" t="s">
        <v>14094</v>
      </c>
      <c r="L2339" t="s">
        <v>2345</v>
      </c>
      <c r="M2339">
        <v>3843</v>
      </c>
      <c r="N2339">
        <v>1592</v>
      </c>
      <c r="O2339" t="s">
        <v>7797</v>
      </c>
      <c r="P2339">
        <v>1</v>
      </c>
      <c r="Q2339" t="s">
        <v>14095</v>
      </c>
      <c r="R2339" t="s">
        <v>14096</v>
      </c>
      <c r="S2339">
        <v>25</v>
      </c>
      <c r="T2339" t="s">
        <v>4989</v>
      </c>
      <c r="U2339" t="s">
        <v>4990</v>
      </c>
      <c r="V2339" t="s">
        <v>5452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4981</v>
      </c>
      <c r="B2340" t="s">
        <v>13810</v>
      </c>
      <c r="C2340">
        <v>83</v>
      </c>
      <c r="D2340">
        <v>86</v>
      </c>
      <c r="E2340">
        <v>0</v>
      </c>
      <c r="F2340">
        <v>3</v>
      </c>
      <c r="G2340" t="s">
        <v>14097</v>
      </c>
      <c r="H2340">
        <v>46</v>
      </c>
      <c r="I2340">
        <v>206678</v>
      </c>
      <c r="J2340" t="s">
        <v>7148</v>
      </c>
      <c r="K2340" t="s">
        <v>10606</v>
      </c>
      <c r="L2340" t="s">
        <v>2346</v>
      </c>
      <c r="M2340">
        <v>11391</v>
      </c>
      <c r="N2340">
        <v>82</v>
      </c>
      <c r="O2340" t="s">
        <v>14098</v>
      </c>
      <c r="P2340">
        <v>1</v>
      </c>
      <c r="Q2340" t="s">
        <v>14099</v>
      </c>
      <c r="R2340" t="s">
        <v>14100</v>
      </c>
      <c r="S2340">
        <v>66</v>
      </c>
      <c r="T2340" t="s">
        <v>10801</v>
      </c>
      <c r="U2340" t="s">
        <v>8117</v>
      </c>
      <c r="V2340" t="s">
        <v>5039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4981</v>
      </c>
      <c r="B2341" t="s">
        <v>10472</v>
      </c>
      <c r="C2341">
        <v>8</v>
      </c>
      <c r="D2341">
        <v>118</v>
      </c>
      <c r="E2341">
        <v>8</v>
      </c>
      <c r="F2341">
        <v>11</v>
      </c>
      <c r="G2341" t="s">
        <v>14101</v>
      </c>
      <c r="H2341">
        <v>106</v>
      </c>
      <c r="I2341">
        <v>146072</v>
      </c>
      <c r="J2341" t="s">
        <v>14102</v>
      </c>
      <c r="K2341" t="s">
        <v>14103</v>
      </c>
      <c r="L2341" t="s">
        <v>2347</v>
      </c>
      <c r="M2341">
        <v>7147</v>
      </c>
      <c r="N2341">
        <v>182</v>
      </c>
      <c r="O2341" t="s">
        <v>14104</v>
      </c>
      <c r="P2341">
        <v>0</v>
      </c>
      <c r="Q2341" t="s">
        <v>14105</v>
      </c>
      <c r="R2341" t="s">
        <v>14106</v>
      </c>
      <c r="S2341">
        <v>16</v>
      </c>
      <c r="T2341" t="s">
        <v>6173</v>
      </c>
      <c r="U2341" t="s">
        <v>6174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4981</v>
      </c>
      <c r="B2342" t="s">
        <v>10883</v>
      </c>
      <c r="C2342">
        <v>138</v>
      </c>
      <c r="D2342">
        <v>107</v>
      </c>
      <c r="E2342">
        <v>14</v>
      </c>
      <c r="F2342">
        <v>311</v>
      </c>
      <c r="G2342" t="s">
        <v>14107</v>
      </c>
      <c r="H2342">
        <v>403</v>
      </c>
      <c r="I2342">
        <v>1183354</v>
      </c>
      <c r="J2342" t="s">
        <v>14108</v>
      </c>
      <c r="K2342" t="s">
        <v>11282</v>
      </c>
      <c r="L2342" t="s">
        <v>2348</v>
      </c>
      <c r="M2342">
        <v>13026</v>
      </c>
      <c r="N2342">
        <v>1577</v>
      </c>
      <c r="O2342" t="s">
        <v>9596</v>
      </c>
      <c r="P2342">
        <v>1</v>
      </c>
      <c r="Q2342" t="s">
        <v>14109</v>
      </c>
      <c r="R2342" t="s">
        <v>14110</v>
      </c>
      <c r="S2342">
        <v>75</v>
      </c>
      <c r="T2342" t="s">
        <v>4989</v>
      </c>
      <c r="U2342" t="s">
        <v>4990</v>
      </c>
      <c r="V2342" t="s">
        <v>4991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4981</v>
      </c>
      <c r="B2343" t="s">
        <v>14111</v>
      </c>
      <c r="C2343">
        <v>42</v>
      </c>
      <c r="D2343">
        <v>100</v>
      </c>
      <c r="E2343">
        <v>3</v>
      </c>
      <c r="F2343">
        <v>442</v>
      </c>
      <c r="G2343" t="s">
        <v>7416</v>
      </c>
      <c r="H2343">
        <v>14000</v>
      </c>
      <c r="I2343">
        <v>121972</v>
      </c>
      <c r="J2343" t="s">
        <v>7493</v>
      </c>
      <c r="K2343" t="s">
        <v>6925</v>
      </c>
      <c r="L2343" t="s">
        <v>2349</v>
      </c>
      <c r="M2343">
        <v>9868</v>
      </c>
      <c r="N2343">
        <v>15612</v>
      </c>
      <c r="O2343" t="s">
        <v>14112</v>
      </c>
      <c r="P2343">
        <v>3</v>
      </c>
      <c r="Q2343" t="s">
        <v>14113</v>
      </c>
      <c r="R2343" t="s">
        <v>14114</v>
      </c>
      <c r="S2343">
        <v>81</v>
      </c>
      <c r="T2343" t="s">
        <v>4989</v>
      </c>
      <c r="U2343" t="s">
        <v>4990</v>
      </c>
      <c r="V2343" t="s">
        <v>5452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4981</v>
      </c>
      <c r="D2344">
        <v>30</v>
      </c>
      <c r="F2344">
        <v>9</v>
      </c>
      <c r="G2344" t="s">
        <v>14115</v>
      </c>
      <c r="H2344">
        <v>310</v>
      </c>
      <c r="J2344" t="s">
        <v>10726</v>
      </c>
      <c r="K2344" t="s">
        <v>14116</v>
      </c>
      <c r="L2344" t="s">
        <v>2350</v>
      </c>
      <c r="M2344">
        <v>18</v>
      </c>
      <c r="N2344">
        <v>344</v>
      </c>
      <c r="O2344" t="s">
        <v>14117</v>
      </c>
      <c r="P2344">
        <v>4</v>
      </c>
      <c r="R2344" t="s">
        <v>14118</v>
      </c>
      <c r="T2344" t="s">
        <v>4989</v>
      </c>
      <c r="U2344" t="s">
        <v>5006</v>
      </c>
      <c r="Y2344">
        <v>11</v>
      </c>
      <c r="Z2344">
        <v>7.2</v>
      </c>
      <c r="AB2344">
        <v>0</v>
      </c>
    </row>
    <row r="2345" spans="1:28" x14ac:dyDescent="0.3">
      <c r="A2345" t="s">
        <v>4981</v>
      </c>
      <c r="B2345" t="s">
        <v>9725</v>
      </c>
      <c r="C2345">
        <v>92</v>
      </c>
      <c r="D2345">
        <v>110</v>
      </c>
      <c r="E2345">
        <v>278</v>
      </c>
      <c r="F2345">
        <v>181</v>
      </c>
      <c r="G2345" t="s">
        <v>10773</v>
      </c>
      <c r="H2345">
        <v>3000</v>
      </c>
      <c r="I2345">
        <v>263365</v>
      </c>
      <c r="J2345" t="s">
        <v>7015</v>
      </c>
      <c r="K2345" t="s">
        <v>5512</v>
      </c>
      <c r="L2345" t="s">
        <v>2351</v>
      </c>
      <c r="M2345">
        <v>6147</v>
      </c>
      <c r="N2345">
        <v>3785</v>
      </c>
      <c r="O2345" t="s">
        <v>14119</v>
      </c>
      <c r="P2345">
        <v>2</v>
      </c>
      <c r="Q2345" t="s">
        <v>14120</v>
      </c>
      <c r="R2345" t="s">
        <v>14121</v>
      </c>
      <c r="S2345">
        <v>36</v>
      </c>
      <c r="T2345" t="s">
        <v>4989</v>
      </c>
      <c r="U2345" t="s">
        <v>4990</v>
      </c>
      <c r="V2345" t="s">
        <v>4991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4981</v>
      </c>
      <c r="B2346" t="s">
        <v>7881</v>
      </c>
      <c r="C2346">
        <v>140</v>
      </c>
      <c r="D2346">
        <v>106</v>
      </c>
      <c r="E2346">
        <v>448</v>
      </c>
      <c r="F2346">
        <v>648</v>
      </c>
      <c r="G2346" t="s">
        <v>14122</v>
      </c>
      <c r="H2346">
        <v>9000</v>
      </c>
      <c r="I2346">
        <v>54734</v>
      </c>
      <c r="J2346" t="s">
        <v>6730</v>
      </c>
      <c r="K2346" t="s">
        <v>5965</v>
      </c>
      <c r="L2346" t="s">
        <v>2352</v>
      </c>
      <c r="M2346">
        <v>20821</v>
      </c>
      <c r="N2346">
        <v>10982</v>
      </c>
      <c r="O2346" t="s">
        <v>11358</v>
      </c>
      <c r="P2346">
        <v>1</v>
      </c>
      <c r="Q2346" t="s">
        <v>14123</v>
      </c>
      <c r="R2346" t="s">
        <v>14124</v>
      </c>
      <c r="S2346">
        <v>62</v>
      </c>
      <c r="T2346" t="s">
        <v>4989</v>
      </c>
      <c r="U2346" t="s">
        <v>7888</v>
      </c>
      <c r="V2346" t="s">
        <v>5452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4981</v>
      </c>
      <c r="B2347" t="s">
        <v>14125</v>
      </c>
      <c r="D2347">
        <v>7</v>
      </c>
      <c r="E2347">
        <v>23</v>
      </c>
      <c r="F2347">
        <v>51</v>
      </c>
      <c r="G2347" t="s">
        <v>14126</v>
      </c>
      <c r="H2347">
        <v>344</v>
      </c>
      <c r="J2347" t="s">
        <v>14127</v>
      </c>
      <c r="K2347" t="s">
        <v>14128</v>
      </c>
      <c r="L2347" t="s">
        <v>2353</v>
      </c>
      <c r="M2347">
        <v>118</v>
      </c>
      <c r="N2347">
        <v>726</v>
      </c>
      <c r="O2347" t="s">
        <v>14129</v>
      </c>
      <c r="P2347">
        <v>0</v>
      </c>
      <c r="Q2347" t="s">
        <v>14130</v>
      </c>
      <c r="R2347" t="s">
        <v>14131</v>
      </c>
      <c r="T2347" t="s">
        <v>4989</v>
      </c>
      <c r="U2347" t="s">
        <v>4990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4981</v>
      </c>
      <c r="B2348" t="s">
        <v>8128</v>
      </c>
      <c r="C2348">
        <v>29</v>
      </c>
      <c r="D2348">
        <v>102</v>
      </c>
      <c r="E2348">
        <v>10</v>
      </c>
      <c r="F2348">
        <v>60</v>
      </c>
      <c r="G2348" t="s">
        <v>14132</v>
      </c>
      <c r="H2348">
        <v>483</v>
      </c>
      <c r="J2348" t="s">
        <v>5811</v>
      </c>
      <c r="K2348" t="s">
        <v>10517</v>
      </c>
      <c r="L2348" t="s">
        <v>2354</v>
      </c>
      <c r="M2348">
        <v>5154</v>
      </c>
      <c r="N2348">
        <v>1113</v>
      </c>
      <c r="O2348" t="s">
        <v>14133</v>
      </c>
      <c r="P2348">
        <v>3</v>
      </c>
      <c r="Q2348" t="s">
        <v>14134</v>
      </c>
      <c r="R2348" t="s">
        <v>14135</v>
      </c>
      <c r="S2348">
        <v>29</v>
      </c>
      <c r="T2348" t="s">
        <v>6570</v>
      </c>
      <c r="U2348" t="s">
        <v>5708</v>
      </c>
      <c r="V2348" t="s">
        <v>5452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4981</v>
      </c>
      <c r="B2349" t="s">
        <v>14136</v>
      </c>
      <c r="C2349">
        <v>29</v>
      </c>
      <c r="D2349">
        <v>98</v>
      </c>
      <c r="E2349">
        <v>5</v>
      </c>
      <c r="F2349">
        <v>716</v>
      </c>
      <c r="G2349" t="s">
        <v>7477</v>
      </c>
      <c r="H2349">
        <v>18000</v>
      </c>
      <c r="J2349" t="s">
        <v>6716</v>
      </c>
      <c r="K2349" t="s">
        <v>5500</v>
      </c>
      <c r="L2349" t="s">
        <v>2355</v>
      </c>
      <c r="M2349">
        <v>25450</v>
      </c>
      <c r="N2349">
        <v>20472</v>
      </c>
      <c r="O2349" t="s">
        <v>5573</v>
      </c>
      <c r="P2349">
        <v>1</v>
      </c>
      <c r="Q2349" t="s">
        <v>14137</v>
      </c>
      <c r="R2349" t="s">
        <v>14138</v>
      </c>
      <c r="S2349">
        <v>118</v>
      </c>
      <c r="T2349" t="s">
        <v>4989</v>
      </c>
      <c r="U2349" t="s">
        <v>5006</v>
      </c>
      <c r="V2349" t="s">
        <v>5452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4981</v>
      </c>
      <c r="B2350" t="s">
        <v>14139</v>
      </c>
      <c r="C2350">
        <v>39</v>
      </c>
      <c r="D2350">
        <v>83</v>
      </c>
      <c r="E2350">
        <v>0</v>
      </c>
      <c r="F2350">
        <v>700</v>
      </c>
      <c r="G2350" t="s">
        <v>11881</v>
      </c>
      <c r="H2350">
        <v>12000</v>
      </c>
      <c r="J2350" t="s">
        <v>5356</v>
      </c>
      <c r="K2350" t="s">
        <v>5820</v>
      </c>
      <c r="L2350" t="s">
        <v>2356</v>
      </c>
      <c r="M2350">
        <v>5203</v>
      </c>
      <c r="N2350">
        <v>15680</v>
      </c>
      <c r="O2350" t="s">
        <v>8667</v>
      </c>
      <c r="P2350">
        <v>0</v>
      </c>
      <c r="Q2350" t="s">
        <v>14140</v>
      </c>
      <c r="R2350" t="s">
        <v>14141</v>
      </c>
      <c r="S2350">
        <v>11</v>
      </c>
      <c r="T2350" t="s">
        <v>4989</v>
      </c>
      <c r="U2350" t="s">
        <v>11504</v>
      </c>
      <c r="V2350" t="s">
        <v>5193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4981</v>
      </c>
      <c r="B2351" t="s">
        <v>14142</v>
      </c>
      <c r="C2351">
        <v>2</v>
      </c>
      <c r="D2351">
        <v>153</v>
      </c>
      <c r="E2351">
        <v>0</v>
      </c>
      <c r="F2351">
        <v>7</v>
      </c>
      <c r="G2351" t="s">
        <v>14143</v>
      </c>
      <c r="H2351">
        <v>109</v>
      </c>
      <c r="J2351" t="s">
        <v>9772</v>
      </c>
      <c r="K2351" t="s">
        <v>14144</v>
      </c>
      <c r="L2351" t="s">
        <v>2357</v>
      </c>
      <c r="M2351">
        <v>102</v>
      </c>
      <c r="N2351">
        <v>164</v>
      </c>
      <c r="O2351" t="s">
        <v>14145</v>
      </c>
      <c r="P2351">
        <v>0</v>
      </c>
      <c r="Q2351" t="s">
        <v>14146</v>
      </c>
      <c r="R2351" t="s">
        <v>14147</v>
      </c>
      <c r="S2351">
        <v>1</v>
      </c>
      <c r="T2351" t="s">
        <v>4989</v>
      </c>
      <c r="U2351" t="s">
        <v>9511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4981</v>
      </c>
      <c r="B2352" t="s">
        <v>14148</v>
      </c>
      <c r="C2352">
        <v>2</v>
      </c>
      <c r="D2352">
        <v>98</v>
      </c>
      <c r="E2352">
        <v>2</v>
      </c>
      <c r="F2352">
        <v>53</v>
      </c>
      <c r="G2352" t="s">
        <v>14149</v>
      </c>
      <c r="H2352">
        <v>729</v>
      </c>
      <c r="J2352" t="s">
        <v>21</v>
      </c>
      <c r="K2352" t="s">
        <v>14150</v>
      </c>
      <c r="L2352" t="s">
        <v>2358</v>
      </c>
      <c r="M2352">
        <v>50</v>
      </c>
      <c r="N2352">
        <v>1092</v>
      </c>
      <c r="O2352" t="s">
        <v>14151</v>
      </c>
      <c r="P2352">
        <v>4</v>
      </c>
      <c r="Q2352" t="s">
        <v>14152</v>
      </c>
      <c r="R2352" t="s">
        <v>14153</v>
      </c>
      <c r="S2352">
        <v>3</v>
      </c>
      <c r="T2352" t="s">
        <v>4989</v>
      </c>
      <c r="U2352" t="s">
        <v>4990</v>
      </c>
      <c r="V2352" t="s">
        <v>5039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4981</v>
      </c>
      <c r="B2353" t="s">
        <v>14154</v>
      </c>
      <c r="D2353">
        <v>105</v>
      </c>
      <c r="E2353">
        <v>23</v>
      </c>
      <c r="F2353">
        <v>897</v>
      </c>
      <c r="G2353" t="s">
        <v>11728</v>
      </c>
      <c r="H2353">
        <v>22000</v>
      </c>
      <c r="J2353" t="s">
        <v>10709</v>
      </c>
      <c r="K2353" t="s">
        <v>6404</v>
      </c>
      <c r="L2353" t="s">
        <v>2359</v>
      </c>
      <c r="M2353">
        <v>178</v>
      </c>
      <c r="N2353">
        <v>27425</v>
      </c>
      <c r="O2353" t="s">
        <v>5696</v>
      </c>
      <c r="P2353">
        <v>0</v>
      </c>
      <c r="Q2353" t="s">
        <v>14155</v>
      </c>
      <c r="R2353" t="s">
        <v>14156</v>
      </c>
      <c r="S2353">
        <v>1</v>
      </c>
      <c r="T2353" t="s">
        <v>4989</v>
      </c>
      <c r="U2353" t="s">
        <v>14157</v>
      </c>
      <c r="V2353" t="s">
        <v>5452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4981</v>
      </c>
      <c r="B2354" t="s">
        <v>9135</v>
      </c>
      <c r="C2354">
        <v>64</v>
      </c>
      <c r="D2354">
        <v>96</v>
      </c>
      <c r="E2354">
        <v>160</v>
      </c>
      <c r="F2354">
        <v>889</v>
      </c>
      <c r="G2354" t="s">
        <v>7164</v>
      </c>
      <c r="H2354">
        <v>14000</v>
      </c>
      <c r="J2354" t="s">
        <v>5241</v>
      </c>
      <c r="K2354" t="s">
        <v>6592</v>
      </c>
      <c r="L2354" t="s">
        <v>2360</v>
      </c>
      <c r="M2354">
        <v>21833</v>
      </c>
      <c r="N2354">
        <v>17957</v>
      </c>
      <c r="O2354" t="s">
        <v>8515</v>
      </c>
      <c r="P2354">
        <v>2</v>
      </c>
      <c r="Q2354" t="s">
        <v>14158</v>
      </c>
      <c r="R2354" t="s">
        <v>14159</v>
      </c>
      <c r="S2354">
        <v>101</v>
      </c>
      <c r="T2354" t="s">
        <v>4989</v>
      </c>
      <c r="U2354" t="s">
        <v>4990</v>
      </c>
      <c r="V2354" t="s">
        <v>4991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4981</v>
      </c>
      <c r="B2355" t="s">
        <v>14160</v>
      </c>
      <c r="C2355">
        <v>120</v>
      </c>
      <c r="D2355">
        <v>105</v>
      </c>
      <c r="E2355">
        <v>17</v>
      </c>
      <c r="F2355">
        <v>897</v>
      </c>
      <c r="G2355" t="s">
        <v>7728</v>
      </c>
      <c r="H2355">
        <v>12000</v>
      </c>
      <c r="J2355" t="s">
        <v>6730</v>
      </c>
      <c r="K2355" t="s">
        <v>5553</v>
      </c>
      <c r="L2355" t="s">
        <v>2361</v>
      </c>
      <c r="M2355">
        <v>43879</v>
      </c>
      <c r="N2355">
        <v>16355</v>
      </c>
      <c r="O2355" t="s">
        <v>10949</v>
      </c>
      <c r="P2355">
        <v>3</v>
      </c>
      <c r="Q2355" t="s">
        <v>14161</v>
      </c>
      <c r="R2355" t="s">
        <v>14162</v>
      </c>
      <c r="S2355">
        <v>133</v>
      </c>
      <c r="T2355" t="s">
        <v>4989</v>
      </c>
      <c r="U2355" t="s">
        <v>4990</v>
      </c>
      <c r="V2355" t="s">
        <v>5452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4981</v>
      </c>
      <c r="B2356" t="s">
        <v>13361</v>
      </c>
      <c r="C2356">
        <v>143</v>
      </c>
      <c r="D2356">
        <v>125</v>
      </c>
      <c r="E2356">
        <v>43</v>
      </c>
      <c r="F2356">
        <v>7</v>
      </c>
      <c r="G2356" t="s">
        <v>8810</v>
      </c>
      <c r="H2356">
        <v>2000</v>
      </c>
      <c r="I2356">
        <v>8047690</v>
      </c>
      <c r="J2356" t="s">
        <v>5140</v>
      </c>
      <c r="K2356" t="s">
        <v>5971</v>
      </c>
      <c r="L2356" t="s">
        <v>2362</v>
      </c>
      <c r="M2356">
        <v>77656</v>
      </c>
      <c r="N2356">
        <v>2608</v>
      </c>
      <c r="O2356" t="s">
        <v>14163</v>
      </c>
      <c r="P2356">
        <v>0</v>
      </c>
      <c r="Q2356" t="s">
        <v>14164</v>
      </c>
      <c r="R2356" t="s">
        <v>14165</v>
      </c>
      <c r="S2356">
        <v>220</v>
      </c>
      <c r="T2356" t="s">
        <v>6570</v>
      </c>
      <c r="U2356" t="s">
        <v>5708</v>
      </c>
      <c r="V2356" t="s">
        <v>4991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4981</v>
      </c>
      <c r="B2357" t="s">
        <v>13312</v>
      </c>
      <c r="C2357">
        <v>160</v>
      </c>
      <c r="D2357">
        <v>184</v>
      </c>
      <c r="E2357">
        <v>34</v>
      </c>
      <c r="F2357">
        <v>155</v>
      </c>
      <c r="G2357" t="s">
        <v>10710</v>
      </c>
      <c r="H2357">
        <v>486</v>
      </c>
      <c r="I2357">
        <v>476270</v>
      </c>
      <c r="J2357" t="s">
        <v>11958</v>
      </c>
      <c r="K2357" t="s">
        <v>7503</v>
      </c>
      <c r="L2357" t="s">
        <v>2363</v>
      </c>
      <c r="M2357">
        <v>29602</v>
      </c>
      <c r="N2357">
        <v>1601</v>
      </c>
      <c r="O2357" t="s">
        <v>14166</v>
      </c>
      <c r="P2357">
        <v>2</v>
      </c>
      <c r="Q2357" t="s">
        <v>14167</v>
      </c>
      <c r="R2357" t="s">
        <v>14168</v>
      </c>
      <c r="S2357">
        <v>110</v>
      </c>
      <c r="T2357" t="s">
        <v>11965</v>
      </c>
      <c r="U2357" t="s">
        <v>5605</v>
      </c>
      <c r="V2357" t="s">
        <v>5452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4981</v>
      </c>
      <c r="B2358" t="s">
        <v>7314</v>
      </c>
      <c r="C2358">
        <v>92</v>
      </c>
      <c r="D2358">
        <v>236</v>
      </c>
      <c r="E2358">
        <v>0</v>
      </c>
      <c r="F2358">
        <v>232</v>
      </c>
      <c r="G2358" t="s">
        <v>14169</v>
      </c>
      <c r="H2358">
        <v>933</v>
      </c>
      <c r="I2358">
        <v>184208848</v>
      </c>
      <c r="J2358" t="s">
        <v>9851</v>
      </c>
      <c r="K2358" t="s">
        <v>7413</v>
      </c>
      <c r="L2358" t="s">
        <v>2364</v>
      </c>
      <c r="M2358">
        <v>186485</v>
      </c>
      <c r="N2358">
        <v>2398</v>
      </c>
      <c r="O2358" t="s">
        <v>7914</v>
      </c>
      <c r="P2358">
        <v>1</v>
      </c>
      <c r="Q2358" t="s">
        <v>14170</v>
      </c>
      <c r="R2358" t="s">
        <v>14171</v>
      </c>
      <c r="S2358">
        <v>382</v>
      </c>
      <c r="T2358" t="s">
        <v>4989</v>
      </c>
      <c r="U2358" t="s">
        <v>4990</v>
      </c>
      <c r="V2358" t="s">
        <v>4991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4981</v>
      </c>
      <c r="B2359" t="s">
        <v>10271</v>
      </c>
      <c r="C2359">
        <v>286</v>
      </c>
      <c r="D2359">
        <v>97</v>
      </c>
      <c r="E2359">
        <v>52</v>
      </c>
      <c r="F2359">
        <v>384</v>
      </c>
      <c r="G2359" t="s">
        <v>5805</v>
      </c>
      <c r="H2359">
        <v>3000</v>
      </c>
      <c r="I2359">
        <v>100292856</v>
      </c>
      <c r="J2359" t="s">
        <v>22</v>
      </c>
      <c r="K2359" t="s">
        <v>5568</v>
      </c>
      <c r="L2359" t="s">
        <v>2365</v>
      </c>
      <c r="M2359">
        <v>160418</v>
      </c>
      <c r="N2359">
        <v>5547</v>
      </c>
      <c r="O2359" t="s">
        <v>5417</v>
      </c>
      <c r="P2359">
        <v>0</v>
      </c>
      <c r="Q2359" t="s">
        <v>14172</v>
      </c>
      <c r="R2359" t="s">
        <v>14173</v>
      </c>
      <c r="S2359">
        <v>296</v>
      </c>
      <c r="T2359" t="s">
        <v>4989</v>
      </c>
      <c r="U2359" t="s">
        <v>4990</v>
      </c>
      <c r="V2359" t="s">
        <v>5452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4981</v>
      </c>
      <c r="B2360" t="s">
        <v>8461</v>
      </c>
      <c r="C2360">
        <v>43</v>
      </c>
      <c r="D2360">
        <v>113</v>
      </c>
      <c r="E2360">
        <v>17</v>
      </c>
      <c r="F2360">
        <v>551</v>
      </c>
      <c r="G2360" t="s">
        <v>5595</v>
      </c>
      <c r="H2360">
        <v>14000</v>
      </c>
      <c r="I2360">
        <v>58571513</v>
      </c>
      <c r="J2360" t="s">
        <v>6730</v>
      </c>
      <c r="K2360" t="s">
        <v>6925</v>
      </c>
      <c r="L2360" t="s">
        <v>2366</v>
      </c>
      <c r="M2360">
        <v>30213</v>
      </c>
      <c r="N2360">
        <v>15914</v>
      </c>
      <c r="O2360" t="s">
        <v>8841</v>
      </c>
      <c r="P2360">
        <v>1</v>
      </c>
      <c r="Q2360" t="s">
        <v>14174</v>
      </c>
      <c r="R2360" t="s">
        <v>14175</v>
      </c>
      <c r="S2360">
        <v>112</v>
      </c>
      <c r="T2360" t="s">
        <v>4989</v>
      </c>
      <c r="U2360" t="s">
        <v>4990</v>
      </c>
      <c r="V2360" t="s">
        <v>5452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4981</v>
      </c>
      <c r="B2361" t="s">
        <v>14176</v>
      </c>
      <c r="C2361">
        <v>69</v>
      </c>
      <c r="D2361">
        <v>95</v>
      </c>
      <c r="E2361">
        <v>15</v>
      </c>
      <c r="F2361">
        <v>528</v>
      </c>
      <c r="G2361" t="s">
        <v>10868</v>
      </c>
      <c r="H2361">
        <v>1000</v>
      </c>
      <c r="I2361">
        <v>51431160</v>
      </c>
      <c r="J2361" t="s">
        <v>7197</v>
      </c>
      <c r="K2361" t="s">
        <v>14177</v>
      </c>
      <c r="L2361" t="s">
        <v>2367</v>
      </c>
      <c r="M2361">
        <v>62861</v>
      </c>
      <c r="N2361">
        <v>3092</v>
      </c>
      <c r="O2361" t="s">
        <v>12347</v>
      </c>
      <c r="P2361">
        <v>2</v>
      </c>
      <c r="Q2361" t="s">
        <v>14178</v>
      </c>
      <c r="R2361" t="s">
        <v>14179</v>
      </c>
      <c r="S2361">
        <v>232</v>
      </c>
      <c r="T2361" t="s">
        <v>4989</v>
      </c>
      <c r="U2361" t="s">
        <v>4990</v>
      </c>
      <c r="V2361" t="s">
        <v>5039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4981</v>
      </c>
      <c r="B2362" t="s">
        <v>10065</v>
      </c>
      <c r="C2362">
        <v>242</v>
      </c>
      <c r="D2362">
        <v>103</v>
      </c>
      <c r="E2362">
        <v>0</v>
      </c>
      <c r="F2362">
        <v>157</v>
      </c>
      <c r="G2362" t="s">
        <v>14180</v>
      </c>
      <c r="H2362">
        <v>611</v>
      </c>
      <c r="I2362">
        <v>103001286</v>
      </c>
      <c r="J2362" t="s">
        <v>9107</v>
      </c>
      <c r="K2362" t="s">
        <v>13070</v>
      </c>
      <c r="L2362" t="s">
        <v>2368</v>
      </c>
      <c r="M2362">
        <v>222018</v>
      </c>
      <c r="N2362">
        <v>1212</v>
      </c>
      <c r="O2362" t="s">
        <v>10066</v>
      </c>
      <c r="P2362">
        <v>0</v>
      </c>
      <c r="Q2362" t="s">
        <v>14181</v>
      </c>
      <c r="R2362" t="s">
        <v>14182</v>
      </c>
      <c r="S2362">
        <v>869</v>
      </c>
      <c r="T2362" t="s">
        <v>4989</v>
      </c>
      <c r="U2362" t="s">
        <v>4990</v>
      </c>
      <c r="V2362" t="s">
        <v>5452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4981</v>
      </c>
      <c r="B2363" t="s">
        <v>13661</v>
      </c>
      <c r="C2363">
        <v>149</v>
      </c>
      <c r="D2363">
        <v>91</v>
      </c>
      <c r="E2363">
        <v>17</v>
      </c>
      <c r="F2363">
        <v>670</v>
      </c>
      <c r="G2363" t="s">
        <v>12491</v>
      </c>
      <c r="H2363">
        <v>1000</v>
      </c>
      <c r="I2363">
        <v>41867960</v>
      </c>
      <c r="J2363" t="s">
        <v>35</v>
      </c>
      <c r="K2363" t="s">
        <v>11066</v>
      </c>
      <c r="L2363" t="s">
        <v>2369</v>
      </c>
      <c r="M2363">
        <v>65512</v>
      </c>
      <c r="N2363">
        <v>3023</v>
      </c>
      <c r="O2363" t="s">
        <v>6946</v>
      </c>
      <c r="P2363">
        <v>0</v>
      </c>
      <c r="Q2363" t="s">
        <v>14183</v>
      </c>
      <c r="R2363" t="s">
        <v>14184</v>
      </c>
      <c r="S2363">
        <v>478</v>
      </c>
      <c r="T2363" t="s">
        <v>4989</v>
      </c>
      <c r="U2363" t="s">
        <v>4990</v>
      </c>
      <c r="V2363" t="s">
        <v>5452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4981</v>
      </c>
      <c r="B2364" t="s">
        <v>8011</v>
      </c>
      <c r="C2364">
        <v>253</v>
      </c>
      <c r="D2364">
        <v>146</v>
      </c>
      <c r="E2364">
        <v>0</v>
      </c>
      <c r="F2364">
        <v>413</v>
      </c>
      <c r="G2364" t="s">
        <v>14185</v>
      </c>
      <c r="H2364">
        <v>888</v>
      </c>
      <c r="J2364" t="s">
        <v>14186</v>
      </c>
      <c r="K2364" t="s">
        <v>14187</v>
      </c>
      <c r="L2364" t="s">
        <v>2370</v>
      </c>
      <c r="M2364">
        <v>610333</v>
      </c>
      <c r="N2364">
        <v>2560</v>
      </c>
      <c r="O2364" t="s">
        <v>14188</v>
      </c>
      <c r="P2364">
        <v>0</v>
      </c>
      <c r="Q2364" t="s">
        <v>14189</v>
      </c>
      <c r="R2364" t="s">
        <v>14190</v>
      </c>
      <c r="S2364">
        <v>1320</v>
      </c>
      <c r="T2364" t="s">
        <v>4989</v>
      </c>
      <c r="U2364" t="s">
        <v>4990</v>
      </c>
      <c r="V2364" t="s">
        <v>5452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4981</v>
      </c>
      <c r="B2365" t="s">
        <v>5326</v>
      </c>
      <c r="C2365">
        <v>198</v>
      </c>
      <c r="D2365">
        <v>116</v>
      </c>
      <c r="E2365">
        <v>0</v>
      </c>
      <c r="F2365">
        <v>459</v>
      </c>
      <c r="G2365" t="s">
        <v>10024</v>
      </c>
      <c r="H2365">
        <v>1000</v>
      </c>
      <c r="I2365">
        <v>210609762</v>
      </c>
      <c r="J2365" t="s">
        <v>6511</v>
      </c>
      <c r="K2365" t="s">
        <v>8035</v>
      </c>
      <c r="L2365" t="s">
        <v>2371</v>
      </c>
      <c r="M2365">
        <v>732212</v>
      </c>
      <c r="N2365">
        <v>3230</v>
      </c>
      <c r="O2365" t="s">
        <v>14191</v>
      </c>
      <c r="P2365">
        <v>0</v>
      </c>
      <c r="Q2365" t="s">
        <v>14192</v>
      </c>
      <c r="R2365" t="s">
        <v>14193</v>
      </c>
      <c r="S2365">
        <v>809</v>
      </c>
      <c r="T2365" t="s">
        <v>4989</v>
      </c>
      <c r="U2365" t="s">
        <v>4990</v>
      </c>
      <c r="V2365" t="s">
        <v>5039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4981</v>
      </c>
      <c r="B2366" t="s">
        <v>10442</v>
      </c>
      <c r="C2366">
        <v>147</v>
      </c>
      <c r="D2366">
        <v>93</v>
      </c>
      <c r="E2366">
        <v>37</v>
      </c>
      <c r="F2366">
        <v>545</v>
      </c>
      <c r="G2366" t="s">
        <v>8878</v>
      </c>
      <c r="H2366">
        <v>885</v>
      </c>
      <c r="I2366">
        <v>40846082</v>
      </c>
      <c r="J2366" t="s">
        <v>7452</v>
      </c>
      <c r="K2366" t="s">
        <v>10443</v>
      </c>
      <c r="L2366" t="s">
        <v>2372</v>
      </c>
      <c r="M2366">
        <v>45317</v>
      </c>
      <c r="N2366">
        <v>2872</v>
      </c>
      <c r="O2366" t="s">
        <v>10469</v>
      </c>
      <c r="P2366">
        <v>0</v>
      </c>
      <c r="Q2366" t="s">
        <v>14194</v>
      </c>
      <c r="R2366" t="s">
        <v>14195</v>
      </c>
      <c r="S2366">
        <v>536</v>
      </c>
      <c r="T2366" t="s">
        <v>4989</v>
      </c>
      <c r="U2366" t="s">
        <v>4990</v>
      </c>
      <c r="V2366" t="s">
        <v>5452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4981</v>
      </c>
      <c r="B2367" t="s">
        <v>12580</v>
      </c>
      <c r="C2367">
        <v>36</v>
      </c>
      <c r="D2367">
        <v>113</v>
      </c>
      <c r="E2367">
        <v>0</v>
      </c>
      <c r="F2367">
        <v>256</v>
      </c>
      <c r="G2367" t="s">
        <v>14196</v>
      </c>
      <c r="H2367">
        <v>607</v>
      </c>
      <c r="I2367">
        <v>51697449</v>
      </c>
      <c r="J2367" t="s">
        <v>7045</v>
      </c>
      <c r="K2367" t="s">
        <v>14197</v>
      </c>
      <c r="L2367" t="s">
        <v>2373</v>
      </c>
      <c r="M2367">
        <v>8346</v>
      </c>
      <c r="N2367">
        <v>1465</v>
      </c>
      <c r="O2367" t="s">
        <v>14198</v>
      </c>
      <c r="P2367">
        <v>6</v>
      </c>
      <c r="Q2367" t="s">
        <v>14199</v>
      </c>
      <c r="R2367" t="s">
        <v>14200</v>
      </c>
      <c r="S2367">
        <v>59</v>
      </c>
      <c r="T2367" t="s">
        <v>4989</v>
      </c>
      <c r="U2367" t="s">
        <v>4990</v>
      </c>
      <c r="V2367" t="s">
        <v>4991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4981</v>
      </c>
      <c r="B2368" t="s">
        <v>14201</v>
      </c>
      <c r="C2368">
        <v>6</v>
      </c>
      <c r="D2368">
        <v>90</v>
      </c>
      <c r="E2368">
        <v>97</v>
      </c>
      <c r="F2368">
        <v>319</v>
      </c>
      <c r="G2368" t="s">
        <v>14202</v>
      </c>
      <c r="H2368">
        <v>731</v>
      </c>
      <c r="J2368" t="s">
        <v>5613</v>
      </c>
      <c r="K2368" t="s">
        <v>14203</v>
      </c>
      <c r="L2368" t="s">
        <v>2374</v>
      </c>
      <c r="M2368">
        <v>60</v>
      </c>
      <c r="N2368">
        <v>2374</v>
      </c>
      <c r="O2368" t="s">
        <v>14204</v>
      </c>
      <c r="P2368">
        <v>4</v>
      </c>
      <c r="R2368" t="s">
        <v>14205</v>
      </c>
      <c r="S2368">
        <v>6</v>
      </c>
      <c r="T2368" t="s">
        <v>4989</v>
      </c>
      <c r="U2368" t="s">
        <v>4990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4981</v>
      </c>
      <c r="B2369" t="s">
        <v>8160</v>
      </c>
      <c r="C2369">
        <v>181</v>
      </c>
      <c r="D2369">
        <v>101</v>
      </c>
      <c r="E2369">
        <v>8</v>
      </c>
      <c r="F2369">
        <v>110</v>
      </c>
      <c r="G2369" t="s">
        <v>10038</v>
      </c>
      <c r="H2369">
        <v>544</v>
      </c>
      <c r="I2369">
        <v>27758465</v>
      </c>
      <c r="J2369" t="s">
        <v>6134</v>
      </c>
      <c r="K2369" t="s">
        <v>6899</v>
      </c>
      <c r="L2369" t="s">
        <v>2375</v>
      </c>
      <c r="M2369">
        <v>77987</v>
      </c>
      <c r="N2369">
        <v>1292</v>
      </c>
      <c r="O2369" t="s">
        <v>14206</v>
      </c>
      <c r="P2369">
        <v>2</v>
      </c>
      <c r="Q2369" t="s">
        <v>14207</v>
      </c>
      <c r="R2369" t="s">
        <v>14208</v>
      </c>
      <c r="S2369">
        <v>120</v>
      </c>
      <c r="T2369" t="s">
        <v>4989</v>
      </c>
      <c r="U2369" t="s">
        <v>4990</v>
      </c>
      <c r="V2369" t="s">
        <v>4991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4981</v>
      </c>
      <c r="B2370" t="s">
        <v>5639</v>
      </c>
      <c r="C2370">
        <v>97</v>
      </c>
      <c r="D2370">
        <v>95</v>
      </c>
      <c r="E2370">
        <v>189</v>
      </c>
      <c r="F2370">
        <v>306</v>
      </c>
      <c r="G2370" t="s">
        <v>14209</v>
      </c>
      <c r="H2370">
        <v>500</v>
      </c>
      <c r="I2370">
        <v>56127162</v>
      </c>
      <c r="J2370" t="s">
        <v>6351</v>
      </c>
      <c r="K2370" t="s">
        <v>13520</v>
      </c>
      <c r="L2370" t="s">
        <v>2376</v>
      </c>
      <c r="M2370">
        <v>57479</v>
      </c>
      <c r="N2370">
        <v>2020</v>
      </c>
      <c r="O2370" t="s">
        <v>14210</v>
      </c>
      <c r="P2370">
        <v>2</v>
      </c>
      <c r="Q2370" t="s">
        <v>14211</v>
      </c>
      <c r="R2370" t="s">
        <v>14212</v>
      </c>
      <c r="S2370">
        <v>205</v>
      </c>
      <c r="T2370" t="s">
        <v>4989</v>
      </c>
      <c r="U2370" t="s">
        <v>4990</v>
      </c>
      <c r="V2370" t="s">
        <v>4991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4981</v>
      </c>
      <c r="B2371" t="s">
        <v>5765</v>
      </c>
      <c r="C2371">
        <v>167</v>
      </c>
      <c r="D2371">
        <v>109</v>
      </c>
      <c r="E2371">
        <v>93</v>
      </c>
      <c r="F2371">
        <v>521</v>
      </c>
      <c r="G2371" t="s">
        <v>5574</v>
      </c>
      <c r="H2371">
        <v>31000</v>
      </c>
      <c r="I2371">
        <v>1357042</v>
      </c>
      <c r="J2371" t="s">
        <v>7896</v>
      </c>
      <c r="K2371" t="s">
        <v>14213</v>
      </c>
      <c r="L2371" t="s">
        <v>2377</v>
      </c>
      <c r="M2371">
        <v>53977</v>
      </c>
      <c r="N2371">
        <v>35561</v>
      </c>
      <c r="O2371" t="s">
        <v>13364</v>
      </c>
      <c r="P2371">
        <v>1</v>
      </c>
      <c r="Q2371" t="s">
        <v>14214</v>
      </c>
      <c r="R2371" t="s">
        <v>14215</v>
      </c>
      <c r="S2371">
        <v>125</v>
      </c>
      <c r="T2371" t="s">
        <v>4989</v>
      </c>
      <c r="U2371" t="s">
        <v>5451</v>
      </c>
      <c r="V2371" t="s">
        <v>5452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4981</v>
      </c>
      <c r="D2372">
        <v>43</v>
      </c>
      <c r="F2372">
        <v>211</v>
      </c>
      <c r="G2372" t="s">
        <v>14216</v>
      </c>
      <c r="H2372">
        <v>341</v>
      </c>
      <c r="J2372" t="s">
        <v>14217</v>
      </c>
      <c r="K2372" t="s">
        <v>14218</v>
      </c>
      <c r="L2372" t="s">
        <v>2378</v>
      </c>
      <c r="M2372">
        <v>29</v>
      </c>
      <c r="N2372">
        <v>1462</v>
      </c>
      <c r="O2372" t="s">
        <v>14219</v>
      </c>
      <c r="P2372">
        <v>1</v>
      </c>
      <c r="Q2372" t="s">
        <v>14220</v>
      </c>
      <c r="R2372" t="s">
        <v>14221</v>
      </c>
      <c r="T2372" t="s">
        <v>4989</v>
      </c>
      <c r="V2372" t="s">
        <v>5900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4981</v>
      </c>
      <c r="B2373" t="s">
        <v>14222</v>
      </c>
      <c r="C2373">
        <v>47</v>
      </c>
      <c r="D2373">
        <v>85</v>
      </c>
      <c r="E2373">
        <v>2</v>
      </c>
      <c r="F2373">
        <v>402</v>
      </c>
      <c r="G2373" t="s">
        <v>8356</v>
      </c>
      <c r="H2373">
        <v>1000</v>
      </c>
      <c r="I2373">
        <v>15911333</v>
      </c>
      <c r="J2373" t="s">
        <v>6980</v>
      </c>
      <c r="K2373" t="s">
        <v>12179</v>
      </c>
      <c r="L2373" t="s">
        <v>2379</v>
      </c>
      <c r="M2373">
        <v>2855</v>
      </c>
      <c r="N2373">
        <v>2429</v>
      </c>
      <c r="O2373" t="s">
        <v>6093</v>
      </c>
      <c r="P2373">
        <v>1</v>
      </c>
      <c r="Q2373" t="s">
        <v>14223</v>
      </c>
      <c r="R2373" t="s">
        <v>14224</v>
      </c>
      <c r="S2373">
        <v>119</v>
      </c>
      <c r="T2373" t="s">
        <v>4989</v>
      </c>
      <c r="U2373" t="s">
        <v>5006</v>
      </c>
      <c r="V2373" t="s">
        <v>5193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4981</v>
      </c>
      <c r="B2374" t="s">
        <v>5859</v>
      </c>
      <c r="C2374">
        <v>308</v>
      </c>
      <c r="D2374">
        <v>101</v>
      </c>
      <c r="E2374">
        <v>42</v>
      </c>
      <c r="F2374">
        <v>219</v>
      </c>
      <c r="G2374" t="s">
        <v>5196</v>
      </c>
      <c r="H2374">
        <v>991</v>
      </c>
      <c r="I2374">
        <v>39103378</v>
      </c>
      <c r="J2374" t="s">
        <v>9456</v>
      </c>
      <c r="K2374" t="s">
        <v>7728</v>
      </c>
      <c r="L2374" t="s">
        <v>2380</v>
      </c>
      <c r="M2374">
        <v>93272</v>
      </c>
      <c r="N2374">
        <v>2609</v>
      </c>
      <c r="O2374" t="s">
        <v>10475</v>
      </c>
      <c r="P2374">
        <v>0</v>
      </c>
      <c r="Q2374" t="s">
        <v>14225</v>
      </c>
      <c r="R2374" t="s">
        <v>14226</v>
      </c>
      <c r="S2374">
        <v>251</v>
      </c>
      <c r="T2374" t="s">
        <v>4989</v>
      </c>
      <c r="U2374" t="s">
        <v>4990</v>
      </c>
      <c r="V2374" t="s">
        <v>5452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4981</v>
      </c>
      <c r="B2375" t="s">
        <v>11222</v>
      </c>
      <c r="C2375">
        <v>246</v>
      </c>
      <c r="D2375">
        <v>125</v>
      </c>
      <c r="E2375">
        <v>6000</v>
      </c>
      <c r="F2375">
        <v>7</v>
      </c>
      <c r="G2375" t="s">
        <v>14227</v>
      </c>
      <c r="H2375">
        <v>17</v>
      </c>
      <c r="I2375">
        <v>10049886</v>
      </c>
      <c r="J2375" t="s">
        <v>5489</v>
      </c>
      <c r="K2375" t="s">
        <v>14228</v>
      </c>
      <c r="L2375" t="s">
        <v>2381</v>
      </c>
      <c r="M2375">
        <v>417971</v>
      </c>
      <c r="N2375">
        <v>44</v>
      </c>
      <c r="O2375" t="s">
        <v>14229</v>
      </c>
      <c r="P2375">
        <v>0</v>
      </c>
      <c r="Q2375" t="s">
        <v>14230</v>
      </c>
      <c r="R2375" t="s">
        <v>14231</v>
      </c>
      <c r="S2375">
        <v>902</v>
      </c>
      <c r="T2375" t="s">
        <v>5529</v>
      </c>
      <c r="U2375" t="s">
        <v>5530</v>
      </c>
      <c r="V2375" t="s">
        <v>5039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4981</v>
      </c>
      <c r="B2376" t="s">
        <v>14232</v>
      </c>
      <c r="C2376">
        <v>23</v>
      </c>
      <c r="D2376">
        <v>118</v>
      </c>
      <c r="E2376">
        <v>0</v>
      </c>
      <c r="F2376">
        <v>30</v>
      </c>
      <c r="G2376" t="s">
        <v>14233</v>
      </c>
      <c r="H2376">
        <v>483</v>
      </c>
      <c r="J2376" t="s">
        <v>5241</v>
      </c>
      <c r="K2376" t="s">
        <v>10517</v>
      </c>
      <c r="L2376" t="s">
        <v>2382</v>
      </c>
      <c r="M2376">
        <v>1904</v>
      </c>
      <c r="N2376">
        <v>635</v>
      </c>
      <c r="O2376" t="s">
        <v>14234</v>
      </c>
      <c r="P2376">
        <v>1</v>
      </c>
      <c r="Q2376" t="s">
        <v>14235</v>
      </c>
      <c r="R2376" t="s">
        <v>14236</v>
      </c>
      <c r="S2376">
        <v>12</v>
      </c>
      <c r="T2376" t="s">
        <v>6570</v>
      </c>
      <c r="U2376" t="s">
        <v>5708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4981</v>
      </c>
      <c r="B2377" t="s">
        <v>6194</v>
      </c>
      <c r="C2377">
        <v>29</v>
      </c>
      <c r="D2377">
        <v>132</v>
      </c>
      <c r="E2377">
        <v>79</v>
      </c>
      <c r="F2377">
        <v>1000</v>
      </c>
      <c r="G2377" t="s">
        <v>5601</v>
      </c>
      <c r="H2377">
        <v>14000</v>
      </c>
      <c r="I2377">
        <v>8600000</v>
      </c>
      <c r="J2377" t="s">
        <v>7348</v>
      </c>
      <c r="K2377" t="s">
        <v>5152</v>
      </c>
      <c r="L2377" t="s">
        <v>2383</v>
      </c>
      <c r="M2377">
        <v>17982</v>
      </c>
      <c r="N2377">
        <v>28094</v>
      </c>
      <c r="O2377" t="s">
        <v>7840</v>
      </c>
      <c r="P2377">
        <v>2</v>
      </c>
      <c r="Q2377" t="s">
        <v>14237</v>
      </c>
      <c r="R2377" t="s">
        <v>14238</v>
      </c>
      <c r="S2377">
        <v>95</v>
      </c>
      <c r="T2377" t="s">
        <v>4989</v>
      </c>
      <c r="U2377" t="s">
        <v>5006</v>
      </c>
      <c r="V2377" t="s">
        <v>5039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4981</v>
      </c>
      <c r="B2378" t="s">
        <v>14239</v>
      </c>
      <c r="C2378">
        <v>252</v>
      </c>
      <c r="D2378">
        <v>131</v>
      </c>
      <c r="E2378">
        <v>33</v>
      </c>
      <c r="F2378">
        <v>326</v>
      </c>
      <c r="G2378" t="s">
        <v>14240</v>
      </c>
      <c r="H2378">
        <v>876</v>
      </c>
      <c r="I2378">
        <v>21483154</v>
      </c>
      <c r="J2378" t="s">
        <v>7747</v>
      </c>
      <c r="K2378" t="s">
        <v>7374</v>
      </c>
      <c r="L2378" t="s">
        <v>2384</v>
      </c>
      <c r="M2378">
        <v>98741</v>
      </c>
      <c r="N2378">
        <v>1985</v>
      </c>
      <c r="O2378" t="s">
        <v>14241</v>
      </c>
      <c r="P2378">
        <v>1</v>
      </c>
      <c r="Q2378" t="s">
        <v>14242</v>
      </c>
      <c r="R2378" t="s">
        <v>14243</v>
      </c>
      <c r="S2378">
        <v>236</v>
      </c>
      <c r="T2378" t="s">
        <v>4989</v>
      </c>
      <c r="U2378" t="s">
        <v>4990</v>
      </c>
      <c r="V2378" t="s">
        <v>4991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4981</v>
      </c>
      <c r="B2379" t="s">
        <v>8644</v>
      </c>
      <c r="C2379">
        <v>102</v>
      </c>
      <c r="D2379">
        <v>129</v>
      </c>
      <c r="E2379">
        <v>51</v>
      </c>
      <c r="F2379">
        <v>630</v>
      </c>
      <c r="G2379" t="s">
        <v>9212</v>
      </c>
      <c r="H2379">
        <v>948</v>
      </c>
      <c r="I2379">
        <v>8396942</v>
      </c>
      <c r="J2379" t="s">
        <v>14244</v>
      </c>
      <c r="K2379" t="s">
        <v>14245</v>
      </c>
      <c r="L2379" t="s">
        <v>2385</v>
      </c>
      <c r="M2379">
        <v>72715</v>
      </c>
      <c r="N2379">
        <v>4324</v>
      </c>
      <c r="O2379" t="s">
        <v>8981</v>
      </c>
      <c r="P2379">
        <v>1</v>
      </c>
      <c r="Q2379" t="s">
        <v>14246</v>
      </c>
      <c r="R2379" t="s">
        <v>14247</v>
      </c>
      <c r="S2379">
        <v>103</v>
      </c>
      <c r="T2379" t="s">
        <v>4989</v>
      </c>
      <c r="U2379" t="s">
        <v>4990</v>
      </c>
      <c r="V2379" t="s">
        <v>5452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4981</v>
      </c>
      <c r="B2380" t="s">
        <v>14248</v>
      </c>
      <c r="C2380">
        <v>134</v>
      </c>
      <c r="D2380">
        <v>100</v>
      </c>
      <c r="E2380">
        <v>14</v>
      </c>
      <c r="F2380">
        <v>356</v>
      </c>
      <c r="G2380" t="s">
        <v>12373</v>
      </c>
      <c r="H2380">
        <v>3000</v>
      </c>
      <c r="I2380">
        <v>12561</v>
      </c>
      <c r="J2380" t="s">
        <v>6351</v>
      </c>
      <c r="K2380" t="s">
        <v>6238</v>
      </c>
      <c r="L2380" t="s">
        <v>2386</v>
      </c>
      <c r="M2380">
        <v>71276</v>
      </c>
      <c r="N2380">
        <v>4094</v>
      </c>
      <c r="O2380" t="s">
        <v>14249</v>
      </c>
      <c r="P2380">
        <v>2</v>
      </c>
      <c r="Q2380" t="s">
        <v>14250</v>
      </c>
      <c r="R2380" t="s">
        <v>14251</v>
      </c>
      <c r="S2380">
        <v>181</v>
      </c>
      <c r="T2380" t="s">
        <v>4989</v>
      </c>
      <c r="U2380" t="s">
        <v>4990</v>
      </c>
      <c r="V2380" t="s">
        <v>5039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4981</v>
      </c>
      <c r="B2381" t="s">
        <v>14252</v>
      </c>
      <c r="C2381">
        <v>30</v>
      </c>
      <c r="D2381">
        <v>172</v>
      </c>
      <c r="E2381">
        <v>75</v>
      </c>
      <c r="F2381">
        <v>102</v>
      </c>
      <c r="G2381" t="s">
        <v>14253</v>
      </c>
      <c r="H2381">
        <v>617</v>
      </c>
      <c r="J2381" t="s">
        <v>6583</v>
      </c>
      <c r="K2381" t="s">
        <v>8891</v>
      </c>
      <c r="L2381" t="s">
        <v>2387</v>
      </c>
      <c r="M2381">
        <v>6156</v>
      </c>
      <c r="N2381">
        <v>1131</v>
      </c>
      <c r="O2381" t="s">
        <v>14254</v>
      </c>
      <c r="P2381">
        <v>0</v>
      </c>
      <c r="Q2381" t="s">
        <v>14255</v>
      </c>
      <c r="R2381" t="s">
        <v>14256</v>
      </c>
      <c r="S2381">
        <v>91</v>
      </c>
      <c r="T2381" t="s">
        <v>4989</v>
      </c>
      <c r="U2381" t="s">
        <v>4990</v>
      </c>
      <c r="V2381" t="s">
        <v>9849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4981</v>
      </c>
      <c r="B2382" t="s">
        <v>14257</v>
      </c>
      <c r="C2382">
        <v>136</v>
      </c>
      <c r="D2382">
        <v>97</v>
      </c>
      <c r="E2382">
        <v>31</v>
      </c>
      <c r="F2382">
        <v>562</v>
      </c>
      <c r="G2382" t="s">
        <v>7433</v>
      </c>
      <c r="H2382">
        <v>2000</v>
      </c>
      <c r="I2382">
        <v>6923891</v>
      </c>
      <c r="J2382" t="s">
        <v>6134</v>
      </c>
      <c r="K2382" t="s">
        <v>10192</v>
      </c>
      <c r="L2382" t="s">
        <v>2388</v>
      </c>
      <c r="M2382">
        <v>43867</v>
      </c>
      <c r="N2382">
        <v>5519</v>
      </c>
      <c r="O2382" t="s">
        <v>5739</v>
      </c>
      <c r="P2382">
        <v>4</v>
      </c>
      <c r="Q2382" t="s">
        <v>14258</v>
      </c>
      <c r="R2382" t="s">
        <v>14259</v>
      </c>
      <c r="S2382">
        <v>83</v>
      </c>
      <c r="T2382" t="s">
        <v>4989</v>
      </c>
      <c r="U2382" t="s">
        <v>4990</v>
      </c>
      <c r="V2382" t="s">
        <v>5452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4981</v>
      </c>
      <c r="B2383" t="s">
        <v>14260</v>
      </c>
      <c r="C2383">
        <v>102</v>
      </c>
      <c r="D2383">
        <v>121</v>
      </c>
      <c r="E2383">
        <v>33</v>
      </c>
      <c r="F2383">
        <v>505</v>
      </c>
      <c r="G2383" t="s">
        <v>6602</v>
      </c>
      <c r="H2383">
        <v>1000</v>
      </c>
      <c r="I2383">
        <v>5308553</v>
      </c>
      <c r="J2383" t="s">
        <v>30</v>
      </c>
      <c r="K2383" t="s">
        <v>6664</v>
      </c>
      <c r="L2383" t="s">
        <v>2389</v>
      </c>
      <c r="M2383">
        <v>5147</v>
      </c>
      <c r="N2383">
        <v>3260</v>
      </c>
      <c r="O2383" t="s">
        <v>14261</v>
      </c>
      <c r="P2383">
        <v>2</v>
      </c>
      <c r="Q2383" t="s">
        <v>14262</v>
      </c>
      <c r="R2383" t="s">
        <v>14263</v>
      </c>
      <c r="S2383">
        <v>37</v>
      </c>
      <c r="T2383" t="s">
        <v>4989</v>
      </c>
      <c r="U2383" t="s">
        <v>4990</v>
      </c>
      <c r="V2383" t="s">
        <v>5039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4981</v>
      </c>
      <c r="B2384" t="s">
        <v>14264</v>
      </c>
      <c r="C2384">
        <v>10</v>
      </c>
      <c r="D2384">
        <v>92</v>
      </c>
      <c r="E2384">
        <v>22</v>
      </c>
      <c r="F2384">
        <v>0</v>
      </c>
      <c r="G2384" t="s">
        <v>14265</v>
      </c>
      <c r="H2384">
        <v>2</v>
      </c>
      <c r="I2384">
        <v>2119994</v>
      </c>
      <c r="J2384" t="s">
        <v>14266</v>
      </c>
      <c r="K2384" t="s">
        <v>14267</v>
      </c>
      <c r="L2384" t="s">
        <v>2390</v>
      </c>
      <c r="M2384">
        <v>1153</v>
      </c>
      <c r="N2384">
        <v>2</v>
      </c>
      <c r="O2384" t="s">
        <v>14268</v>
      </c>
      <c r="P2384">
        <v>0</v>
      </c>
      <c r="Q2384" t="s">
        <v>14269</v>
      </c>
      <c r="R2384" t="s">
        <v>14270</v>
      </c>
      <c r="S2384">
        <v>15</v>
      </c>
      <c r="T2384" t="s">
        <v>4989</v>
      </c>
      <c r="U2384" t="s">
        <v>4990</v>
      </c>
      <c r="V2384" t="s">
        <v>5193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4981</v>
      </c>
      <c r="B2385" t="s">
        <v>14271</v>
      </c>
      <c r="C2385">
        <v>31</v>
      </c>
      <c r="D2385">
        <v>116</v>
      </c>
      <c r="E2385">
        <v>500</v>
      </c>
      <c r="F2385">
        <v>530</v>
      </c>
      <c r="G2385" t="s">
        <v>7116</v>
      </c>
      <c r="H2385">
        <v>12000</v>
      </c>
      <c r="I2385">
        <v>1292527</v>
      </c>
      <c r="J2385" t="s">
        <v>14272</v>
      </c>
      <c r="K2385" t="s">
        <v>5189</v>
      </c>
      <c r="L2385" t="s">
        <v>2391</v>
      </c>
      <c r="M2385">
        <v>3536</v>
      </c>
      <c r="N2385">
        <v>14579</v>
      </c>
      <c r="O2385" t="s">
        <v>8845</v>
      </c>
      <c r="P2385">
        <v>2</v>
      </c>
      <c r="Q2385" t="s">
        <v>14273</v>
      </c>
      <c r="R2385" t="s">
        <v>14274</v>
      </c>
      <c r="S2385">
        <v>44</v>
      </c>
      <c r="T2385" t="s">
        <v>4989</v>
      </c>
      <c r="U2385" t="s">
        <v>6174</v>
      </c>
      <c r="V2385" t="s">
        <v>5452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4981</v>
      </c>
      <c r="B2386" t="s">
        <v>14275</v>
      </c>
      <c r="C2386">
        <v>63</v>
      </c>
      <c r="D2386">
        <v>110</v>
      </c>
      <c r="E2386">
        <v>44</v>
      </c>
      <c r="F2386">
        <v>85</v>
      </c>
      <c r="G2386" t="s">
        <v>7761</v>
      </c>
      <c r="H2386">
        <v>8000</v>
      </c>
      <c r="I2386">
        <v>560512</v>
      </c>
      <c r="J2386" t="s">
        <v>30</v>
      </c>
      <c r="K2386" t="s">
        <v>5966</v>
      </c>
      <c r="L2386" t="s">
        <v>2392</v>
      </c>
      <c r="M2386">
        <v>550</v>
      </c>
      <c r="N2386">
        <v>8972</v>
      </c>
      <c r="O2386" t="s">
        <v>14276</v>
      </c>
      <c r="P2386">
        <v>0</v>
      </c>
      <c r="Q2386" t="s">
        <v>11197</v>
      </c>
      <c r="R2386" t="s">
        <v>14277</v>
      </c>
      <c r="S2386">
        <v>3</v>
      </c>
      <c r="T2386" t="s">
        <v>14278</v>
      </c>
      <c r="U2386" t="s">
        <v>4990</v>
      </c>
      <c r="V2386" t="s">
        <v>5452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4981</v>
      </c>
      <c r="B2387" t="s">
        <v>14279</v>
      </c>
      <c r="C2387">
        <v>220</v>
      </c>
      <c r="D2387">
        <v>90</v>
      </c>
      <c r="E2387">
        <v>15</v>
      </c>
      <c r="F2387">
        <v>16000</v>
      </c>
      <c r="G2387" t="s">
        <v>5371</v>
      </c>
      <c r="H2387">
        <v>87000</v>
      </c>
      <c r="I2387">
        <v>64255243</v>
      </c>
      <c r="J2387" t="s">
        <v>9925</v>
      </c>
      <c r="K2387" t="s">
        <v>5394</v>
      </c>
      <c r="L2387" t="s">
        <v>2393</v>
      </c>
      <c r="M2387">
        <v>80903</v>
      </c>
      <c r="N2387">
        <v>120797</v>
      </c>
      <c r="O2387" t="s">
        <v>5225</v>
      </c>
      <c r="P2387">
        <v>0</v>
      </c>
      <c r="Q2387" t="s">
        <v>14280</v>
      </c>
      <c r="R2387" t="s">
        <v>14281</v>
      </c>
      <c r="S2387">
        <v>518</v>
      </c>
      <c r="T2387" t="s">
        <v>4989</v>
      </c>
      <c r="U2387" t="s">
        <v>4990</v>
      </c>
      <c r="V2387" t="s">
        <v>5452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4981</v>
      </c>
      <c r="B2388" t="s">
        <v>6449</v>
      </c>
      <c r="C2388">
        <v>241</v>
      </c>
      <c r="D2388">
        <v>81</v>
      </c>
      <c r="E2388">
        <v>0</v>
      </c>
      <c r="F2388">
        <v>836</v>
      </c>
      <c r="G2388" t="s">
        <v>6921</v>
      </c>
      <c r="H2388">
        <v>12000</v>
      </c>
      <c r="I2388">
        <v>22245861</v>
      </c>
      <c r="J2388" t="s">
        <v>7045</v>
      </c>
      <c r="K2388" t="s">
        <v>5553</v>
      </c>
      <c r="L2388" t="s">
        <v>2394</v>
      </c>
      <c r="M2388">
        <v>143251</v>
      </c>
      <c r="N2388">
        <v>25489</v>
      </c>
      <c r="O2388" t="s">
        <v>6175</v>
      </c>
      <c r="P2388">
        <v>0</v>
      </c>
      <c r="Q2388" t="s">
        <v>14282</v>
      </c>
      <c r="R2388" t="s">
        <v>14283</v>
      </c>
      <c r="S2388">
        <v>710</v>
      </c>
      <c r="T2388" t="s">
        <v>4989</v>
      </c>
      <c r="U2388" t="s">
        <v>4990</v>
      </c>
      <c r="V2388" t="s">
        <v>5452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5588</v>
      </c>
      <c r="B2389" t="s">
        <v>7019</v>
      </c>
      <c r="C2389">
        <v>252</v>
      </c>
      <c r="D2389">
        <v>97</v>
      </c>
      <c r="E2389">
        <v>0</v>
      </c>
      <c r="F2389">
        <v>233</v>
      </c>
      <c r="G2389" t="s">
        <v>8631</v>
      </c>
      <c r="H2389">
        <v>654</v>
      </c>
      <c r="I2389">
        <v>20433940</v>
      </c>
      <c r="J2389" t="s">
        <v>35</v>
      </c>
      <c r="K2389" t="s">
        <v>11571</v>
      </c>
      <c r="L2389" t="s">
        <v>2395</v>
      </c>
      <c r="M2389">
        <v>78883</v>
      </c>
      <c r="N2389">
        <v>1876</v>
      </c>
      <c r="O2389" t="s">
        <v>14284</v>
      </c>
      <c r="P2389">
        <v>8</v>
      </c>
      <c r="Q2389" t="s">
        <v>14285</v>
      </c>
      <c r="R2389" t="s">
        <v>14286</v>
      </c>
      <c r="S2389">
        <v>662</v>
      </c>
      <c r="T2389" t="s">
        <v>4989</v>
      </c>
      <c r="U2389" t="s">
        <v>5185</v>
      </c>
      <c r="V2389" t="s">
        <v>5452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4981</v>
      </c>
      <c r="B2390" t="s">
        <v>9788</v>
      </c>
      <c r="C2390">
        <v>23</v>
      </c>
      <c r="D2390">
        <v>107</v>
      </c>
      <c r="E2390">
        <v>15</v>
      </c>
      <c r="F2390">
        <v>27</v>
      </c>
      <c r="G2390" t="s">
        <v>14287</v>
      </c>
      <c r="H2390">
        <v>82</v>
      </c>
      <c r="J2390" t="s">
        <v>12</v>
      </c>
      <c r="K2390" t="s">
        <v>14288</v>
      </c>
      <c r="L2390" t="s">
        <v>2396</v>
      </c>
      <c r="M2390">
        <v>625</v>
      </c>
      <c r="N2390">
        <v>151</v>
      </c>
      <c r="O2390" t="s">
        <v>14289</v>
      </c>
      <c r="P2390">
        <v>2</v>
      </c>
      <c r="R2390" t="s">
        <v>14290</v>
      </c>
      <c r="S2390">
        <v>4</v>
      </c>
      <c r="T2390" t="s">
        <v>14291</v>
      </c>
      <c r="U2390" t="s">
        <v>5708</v>
      </c>
      <c r="V2390" t="s">
        <v>4991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4981</v>
      </c>
      <c r="B2391" t="s">
        <v>7258</v>
      </c>
      <c r="C2391">
        <v>156</v>
      </c>
      <c r="D2391">
        <v>118</v>
      </c>
      <c r="E2391">
        <v>0</v>
      </c>
      <c r="F2391">
        <v>551</v>
      </c>
      <c r="G2391" t="s">
        <v>6640</v>
      </c>
      <c r="H2391">
        <v>40000</v>
      </c>
      <c r="I2391">
        <v>10562387</v>
      </c>
      <c r="J2391" t="s">
        <v>9330</v>
      </c>
      <c r="K2391" t="s">
        <v>4995</v>
      </c>
      <c r="L2391" t="s">
        <v>2397</v>
      </c>
      <c r="M2391">
        <v>213226</v>
      </c>
      <c r="N2391">
        <v>43105</v>
      </c>
      <c r="O2391" t="s">
        <v>8841</v>
      </c>
      <c r="P2391">
        <v>0</v>
      </c>
      <c r="Q2391" t="s">
        <v>14292</v>
      </c>
      <c r="R2391" t="s">
        <v>14293</v>
      </c>
      <c r="S2391">
        <v>648</v>
      </c>
      <c r="T2391" t="s">
        <v>4989</v>
      </c>
      <c r="U2391" t="s">
        <v>4990</v>
      </c>
      <c r="V2391" t="s">
        <v>5452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4981</v>
      </c>
      <c r="B2392" t="s">
        <v>14294</v>
      </c>
      <c r="C2392">
        <v>192</v>
      </c>
      <c r="D2392">
        <v>100</v>
      </c>
      <c r="E2392">
        <v>0</v>
      </c>
      <c r="F2392">
        <v>985</v>
      </c>
      <c r="G2392" t="s">
        <v>8869</v>
      </c>
      <c r="H2392">
        <v>3000</v>
      </c>
      <c r="I2392">
        <v>18439082</v>
      </c>
      <c r="J2392" t="s">
        <v>7936</v>
      </c>
      <c r="K2392" t="s">
        <v>5591</v>
      </c>
      <c r="L2392" t="s">
        <v>2398</v>
      </c>
      <c r="M2392">
        <v>94292</v>
      </c>
      <c r="N2392">
        <v>7252</v>
      </c>
      <c r="O2392" t="s">
        <v>12219</v>
      </c>
      <c r="P2392">
        <v>3</v>
      </c>
      <c r="Q2392" t="s">
        <v>14295</v>
      </c>
      <c r="R2392" t="s">
        <v>14296</v>
      </c>
      <c r="S2392">
        <v>287</v>
      </c>
      <c r="T2392" t="s">
        <v>4989</v>
      </c>
      <c r="U2392" t="s">
        <v>4990</v>
      </c>
      <c r="V2392" t="s">
        <v>4991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4981</v>
      </c>
      <c r="B2393" t="s">
        <v>10148</v>
      </c>
      <c r="C2393">
        <v>351</v>
      </c>
      <c r="D2393">
        <v>97</v>
      </c>
      <c r="E2393">
        <v>89</v>
      </c>
      <c r="F2393">
        <v>329</v>
      </c>
      <c r="G2393" t="s">
        <v>14297</v>
      </c>
      <c r="H2393">
        <v>920</v>
      </c>
      <c r="I2393">
        <v>150056505</v>
      </c>
      <c r="J2393" t="s">
        <v>22</v>
      </c>
      <c r="K2393" t="s">
        <v>9063</v>
      </c>
      <c r="L2393" t="s">
        <v>2399</v>
      </c>
      <c r="M2393">
        <v>216581</v>
      </c>
      <c r="N2393">
        <v>2771</v>
      </c>
      <c r="O2393" t="s">
        <v>5389</v>
      </c>
      <c r="P2393">
        <v>3</v>
      </c>
      <c r="Q2393" t="s">
        <v>14298</v>
      </c>
      <c r="R2393" t="s">
        <v>14299</v>
      </c>
      <c r="S2393">
        <v>397</v>
      </c>
      <c r="T2393" t="s">
        <v>4989</v>
      </c>
      <c r="U2393" t="s">
        <v>4990</v>
      </c>
      <c r="V2393" t="s">
        <v>5452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4981</v>
      </c>
      <c r="B2394" t="s">
        <v>6413</v>
      </c>
      <c r="C2394">
        <v>57</v>
      </c>
      <c r="D2394">
        <v>114</v>
      </c>
      <c r="E2394">
        <v>55</v>
      </c>
      <c r="F2394">
        <v>360</v>
      </c>
      <c r="G2394" t="s">
        <v>14300</v>
      </c>
      <c r="H2394">
        <v>789</v>
      </c>
      <c r="I2394">
        <v>119938730</v>
      </c>
      <c r="J2394" t="s">
        <v>13812</v>
      </c>
      <c r="K2394" t="s">
        <v>8352</v>
      </c>
      <c r="L2394" t="s">
        <v>2400</v>
      </c>
      <c r="M2394">
        <v>265818</v>
      </c>
      <c r="N2394">
        <v>2085</v>
      </c>
      <c r="O2394" t="s">
        <v>6204</v>
      </c>
      <c r="P2394">
        <v>0</v>
      </c>
      <c r="Q2394" t="s">
        <v>14301</v>
      </c>
      <c r="R2394" t="s">
        <v>14302</v>
      </c>
      <c r="S2394">
        <v>213</v>
      </c>
      <c r="T2394" t="s">
        <v>4989</v>
      </c>
      <c r="U2394" t="s">
        <v>4990</v>
      </c>
      <c r="V2394" t="s">
        <v>4991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4981</v>
      </c>
      <c r="B2395" t="s">
        <v>9521</v>
      </c>
      <c r="C2395">
        <v>99</v>
      </c>
      <c r="D2395">
        <v>130</v>
      </c>
      <c r="E2395">
        <v>545</v>
      </c>
      <c r="F2395">
        <v>697</v>
      </c>
      <c r="G2395" t="s">
        <v>6579</v>
      </c>
      <c r="H2395">
        <v>15000</v>
      </c>
      <c r="I2395">
        <v>114968774</v>
      </c>
      <c r="J2395" t="s">
        <v>10128</v>
      </c>
      <c r="K2395" t="s">
        <v>5231</v>
      </c>
      <c r="L2395" t="s">
        <v>2401</v>
      </c>
      <c r="M2395">
        <v>153468</v>
      </c>
      <c r="N2395">
        <v>28018</v>
      </c>
      <c r="O2395" t="s">
        <v>7586</v>
      </c>
      <c r="P2395">
        <v>1</v>
      </c>
      <c r="Q2395" t="s">
        <v>14303</v>
      </c>
      <c r="R2395" t="s">
        <v>14304</v>
      </c>
      <c r="S2395">
        <v>204</v>
      </c>
      <c r="T2395" t="s">
        <v>4989</v>
      </c>
      <c r="U2395" t="s">
        <v>4990</v>
      </c>
      <c r="V2395" t="s">
        <v>5039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4981</v>
      </c>
      <c r="B2396" t="s">
        <v>8007</v>
      </c>
      <c r="C2396">
        <v>343</v>
      </c>
      <c r="D2396">
        <v>82</v>
      </c>
      <c r="E2396">
        <v>119</v>
      </c>
      <c r="F2396">
        <v>6</v>
      </c>
      <c r="G2396" t="s">
        <v>14305</v>
      </c>
      <c r="H2396">
        <v>332</v>
      </c>
      <c r="I2396">
        <v>128505958</v>
      </c>
      <c r="J2396" t="s">
        <v>22</v>
      </c>
      <c r="K2396" t="s">
        <v>14306</v>
      </c>
      <c r="L2396" t="s">
        <v>2402</v>
      </c>
      <c r="M2396">
        <v>297014</v>
      </c>
      <c r="N2396">
        <v>505</v>
      </c>
      <c r="O2396" t="s">
        <v>14307</v>
      </c>
      <c r="P2396">
        <v>1</v>
      </c>
      <c r="Q2396" t="s">
        <v>14308</v>
      </c>
      <c r="R2396" t="s">
        <v>14309</v>
      </c>
      <c r="S2396">
        <v>1198</v>
      </c>
      <c r="T2396" t="s">
        <v>4989</v>
      </c>
      <c r="U2396" t="s">
        <v>4990</v>
      </c>
      <c r="V2396" t="s">
        <v>5452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4981</v>
      </c>
      <c r="B2397" t="s">
        <v>7509</v>
      </c>
      <c r="C2397">
        <v>163</v>
      </c>
      <c r="D2397">
        <v>96</v>
      </c>
      <c r="E2397">
        <v>126</v>
      </c>
      <c r="F2397">
        <v>584</v>
      </c>
      <c r="G2397" t="s">
        <v>14310</v>
      </c>
      <c r="H2397">
        <v>2000</v>
      </c>
      <c r="I2397">
        <v>95001351</v>
      </c>
      <c r="J2397" t="s">
        <v>6351</v>
      </c>
      <c r="K2397" t="s">
        <v>7002</v>
      </c>
      <c r="L2397" t="s">
        <v>2403</v>
      </c>
      <c r="M2397">
        <v>131801</v>
      </c>
      <c r="N2397">
        <v>4380</v>
      </c>
      <c r="O2397" t="s">
        <v>14311</v>
      </c>
      <c r="P2397">
        <v>1</v>
      </c>
      <c r="Q2397" t="s">
        <v>14312</v>
      </c>
      <c r="R2397" t="s">
        <v>14313</v>
      </c>
      <c r="S2397">
        <v>548</v>
      </c>
      <c r="T2397" t="s">
        <v>4989</v>
      </c>
      <c r="U2397" t="s">
        <v>4990</v>
      </c>
      <c r="V2397" t="s">
        <v>4991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4981</v>
      </c>
      <c r="B2398" t="s">
        <v>5820</v>
      </c>
      <c r="C2398">
        <v>110</v>
      </c>
      <c r="D2398">
        <v>105</v>
      </c>
      <c r="E2398">
        <v>12000</v>
      </c>
      <c r="F2398">
        <v>643</v>
      </c>
      <c r="G2398" t="s">
        <v>10832</v>
      </c>
      <c r="H2398">
        <v>12000</v>
      </c>
      <c r="I2398">
        <v>76400000</v>
      </c>
      <c r="J2398" t="s">
        <v>5020</v>
      </c>
      <c r="K2398" t="s">
        <v>5820</v>
      </c>
      <c r="L2398" t="s">
        <v>2404</v>
      </c>
      <c r="M2398">
        <v>58743</v>
      </c>
      <c r="N2398">
        <v>14762</v>
      </c>
      <c r="O2398" t="s">
        <v>10833</v>
      </c>
      <c r="P2398">
        <v>1</v>
      </c>
      <c r="Q2398" t="s">
        <v>14314</v>
      </c>
      <c r="R2398" t="s">
        <v>14315</v>
      </c>
      <c r="S2398">
        <v>192</v>
      </c>
      <c r="T2398" t="s">
        <v>4989</v>
      </c>
      <c r="U2398" t="s">
        <v>4990</v>
      </c>
      <c r="V2398" t="s">
        <v>5039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4981</v>
      </c>
      <c r="B2399" t="s">
        <v>7168</v>
      </c>
      <c r="C2399">
        <v>233</v>
      </c>
      <c r="D2399">
        <v>122</v>
      </c>
      <c r="E2399">
        <v>301</v>
      </c>
      <c r="F2399">
        <v>457</v>
      </c>
      <c r="G2399" t="s">
        <v>8356</v>
      </c>
      <c r="H2399">
        <v>1000</v>
      </c>
      <c r="I2399">
        <v>75072454</v>
      </c>
      <c r="J2399" t="s">
        <v>8537</v>
      </c>
      <c r="K2399" t="s">
        <v>5075</v>
      </c>
      <c r="L2399" t="s">
        <v>2405</v>
      </c>
      <c r="M2399">
        <v>96569</v>
      </c>
      <c r="N2399">
        <v>2759</v>
      </c>
      <c r="O2399" t="s">
        <v>14316</v>
      </c>
      <c r="P2399">
        <v>0</v>
      </c>
      <c r="Q2399" t="s">
        <v>14317</v>
      </c>
      <c r="R2399" t="s">
        <v>14318</v>
      </c>
      <c r="S2399">
        <v>522</v>
      </c>
      <c r="T2399" t="s">
        <v>4989</v>
      </c>
      <c r="U2399" t="s">
        <v>4990</v>
      </c>
      <c r="V2399" t="s">
        <v>4991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4981</v>
      </c>
      <c r="B2400" t="s">
        <v>5462</v>
      </c>
      <c r="C2400">
        <v>91</v>
      </c>
      <c r="D2400">
        <v>88</v>
      </c>
      <c r="E2400">
        <v>31</v>
      </c>
      <c r="F2400">
        <v>489</v>
      </c>
      <c r="G2400" t="s">
        <v>12626</v>
      </c>
      <c r="H2400">
        <v>1000</v>
      </c>
      <c r="I2400">
        <v>65535067</v>
      </c>
      <c r="J2400" t="s">
        <v>6351</v>
      </c>
      <c r="K2400" t="s">
        <v>5363</v>
      </c>
      <c r="L2400" t="s">
        <v>2406</v>
      </c>
      <c r="M2400">
        <v>59380</v>
      </c>
      <c r="N2400">
        <v>2604</v>
      </c>
      <c r="O2400" t="s">
        <v>14319</v>
      </c>
      <c r="P2400">
        <v>1</v>
      </c>
      <c r="Q2400" t="s">
        <v>14320</v>
      </c>
      <c r="R2400" t="s">
        <v>14321</v>
      </c>
      <c r="S2400">
        <v>202</v>
      </c>
      <c r="T2400" t="s">
        <v>4989</v>
      </c>
      <c r="U2400" t="s">
        <v>4990</v>
      </c>
      <c r="V2400" t="s">
        <v>5452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4981</v>
      </c>
      <c r="B2401" t="s">
        <v>14322</v>
      </c>
      <c r="C2401">
        <v>169</v>
      </c>
      <c r="D2401">
        <v>110</v>
      </c>
      <c r="E2401">
        <v>179</v>
      </c>
      <c r="F2401">
        <v>734</v>
      </c>
      <c r="G2401" t="s">
        <v>8035</v>
      </c>
      <c r="H2401">
        <v>12000</v>
      </c>
      <c r="I2401">
        <v>13998282</v>
      </c>
      <c r="J2401" t="s">
        <v>14323</v>
      </c>
      <c r="K2401" t="s">
        <v>5553</v>
      </c>
      <c r="L2401" t="s">
        <v>2407</v>
      </c>
      <c r="M2401">
        <v>24854</v>
      </c>
      <c r="N2401">
        <v>15044</v>
      </c>
      <c r="O2401" t="s">
        <v>10813</v>
      </c>
      <c r="P2401">
        <v>1</v>
      </c>
      <c r="Q2401" t="s">
        <v>14324</v>
      </c>
      <c r="R2401" t="s">
        <v>14325</v>
      </c>
      <c r="S2401">
        <v>374</v>
      </c>
      <c r="T2401" t="s">
        <v>4989</v>
      </c>
      <c r="U2401" t="s">
        <v>4990</v>
      </c>
      <c r="V2401" t="s">
        <v>4991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4981</v>
      </c>
      <c r="B2402" t="s">
        <v>13719</v>
      </c>
      <c r="C2402">
        <v>142</v>
      </c>
      <c r="D2402">
        <v>103</v>
      </c>
      <c r="E2402">
        <v>15</v>
      </c>
      <c r="F2402">
        <v>172</v>
      </c>
      <c r="G2402" t="s">
        <v>14326</v>
      </c>
      <c r="H2402">
        <v>723</v>
      </c>
      <c r="I2402">
        <v>6061759</v>
      </c>
      <c r="J2402" t="s">
        <v>6134</v>
      </c>
      <c r="K2402" t="s">
        <v>6662</v>
      </c>
      <c r="L2402" t="s">
        <v>2408</v>
      </c>
      <c r="M2402">
        <v>49077</v>
      </c>
      <c r="N2402">
        <v>1615</v>
      </c>
      <c r="O2402" t="s">
        <v>12742</v>
      </c>
      <c r="P2402">
        <v>0</v>
      </c>
      <c r="Q2402" t="s">
        <v>14327</v>
      </c>
      <c r="R2402" t="s">
        <v>14328</v>
      </c>
      <c r="S2402">
        <v>475</v>
      </c>
      <c r="T2402" t="s">
        <v>4989</v>
      </c>
      <c r="U2402" t="s">
        <v>4990</v>
      </c>
      <c r="V2402" t="s">
        <v>4991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5588</v>
      </c>
      <c r="B2403" t="s">
        <v>10847</v>
      </c>
      <c r="C2403">
        <v>50</v>
      </c>
      <c r="D2403">
        <v>106</v>
      </c>
      <c r="E2403">
        <v>8</v>
      </c>
      <c r="F2403">
        <v>521</v>
      </c>
      <c r="G2403" t="s">
        <v>14329</v>
      </c>
      <c r="H2403">
        <v>748</v>
      </c>
      <c r="I2403">
        <v>64955956</v>
      </c>
      <c r="J2403" t="s">
        <v>7045</v>
      </c>
      <c r="K2403" t="s">
        <v>5079</v>
      </c>
      <c r="L2403" t="s">
        <v>2409</v>
      </c>
      <c r="M2403">
        <v>10104</v>
      </c>
      <c r="N2403">
        <v>3956</v>
      </c>
      <c r="O2403" t="s">
        <v>10786</v>
      </c>
      <c r="P2403">
        <v>4</v>
      </c>
      <c r="Q2403" t="s">
        <v>14330</v>
      </c>
      <c r="R2403" t="s">
        <v>14331</v>
      </c>
      <c r="S2403">
        <v>69</v>
      </c>
      <c r="T2403" t="s">
        <v>4989</v>
      </c>
      <c r="U2403" t="s">
        <v>4990</v>
      </c>
      <c r="V2403" t="s">
        <v>4991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4981</v>
      </c>
      <c r="B2404" t="s">
        <v>14332</v>
      </c>
      <c r="C2404">
        <v>195</v>
      </c>
      <c r="D2404">
        <v>98</v>
      </c>
      <c r="E2404">
        <v>72</v>
      </c>
      <c r="F2404">
        <v>566</v>
      </c>
      <c r="G2404" t="s">
        <v>9010</v>
      </c>
      <c r="H2404">
        <v>1000</v>
      </c>
      <c r="I2404">
        <v>60057639</v>
      </c>
      <c r="J2404" t="s">
        <v>12329</v>
      </c>
      <c r="K2404" t="s">
        <v>5635</v>
      </c>
      <c r="L2404" t="s">
        <v>2410</v>
      </c>
      <c r="M2404">
        <v>107815</v>
      </c>
      <c r="N2404">
        <v>3151</v>
      </c>
      <c r="O2404" t="s">
        <v>6500</v>
      </c>
      <c r="P2404">
        <v>2</v>
      </c>
      <c r="Q2404" t="s">
        <v>14333</v>
      </c>
      <c r="R2404" t="s">
        <v>14334</v>
      </c>
      <c r="S2404">
        <v>485</v>
      </c>
      <c r="T2404" t="s">
        <v>4989</v>
      </c>
      <c r="U2404" t="s">
        <v>4990</v>
      </c>
      <c r="V2404" t="s">
        <v>5452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4981</v>
      </c>
      <c r="B2405" t="s">
        <v>6586</v>
      </c>
      <c r="C2405">
        <v>129</v>
      </c>
      <c r="D2405">
        <v>68</v>
      </c>
      <c r="E2405">
        <v>116</v>
      </c>
      <c r="F2405">
        <v>481</v>
      </c>
      <c r="G2405" t="s">
        <v>7191</v>
      </c>
      <c r="H2405">
        <v>8000</v>
      </c>
      <c r="I2405">
        <v>53868030</v>
      </c>
      <c r="J2405" t="s">
        <v>5804</v>
      </c>
      <c r="K2405" t="s">
        <v>6000</v>
      </c>
      <c r="L2405" t="s">
        <v>2411</v>
      </c>
      <c r="M2405">
        <v>183425</v>
      </c>
      <c r="N2405">
        <v>10557</v>
      </c>
      <c r="O2405" t="s">
        <v>8111</v>
      </c>
      <c r="P2405">
        <v>2</v>
      </c>
      <c r="Q2405" t="s">
        <v>14335</v>
      </c>
      <c r="R2405" t="s">
        <v>14336</v>
      </c>
      <c r="S2405">
        <v>425</v>
      </c>
      <c r="T2405" t="s">
        <v>4989</v>
      </c>
      <c r="U2405" t="s">
        <v>4990</v>
      </c>
      <c r="V2405" t="s">
        <v>4991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4981</v>
      </c>
      <c r="B2406" t="s">
        <v>10698</v>
      </c>
      <c r="C2406">
        <v>156</v>
      </c>
      <c r="D2406">
        <v>94</v>
      </c>
      <c r="E2406">
        <v>52</v>
      </c>
      <c r="F2406">
        <v>261</v>
      </c>
      <c r="G2406" t="s">
        <v>14337</v>
      </c>
      <c r="H2406">
        <v>567</v>
      </c>
      <c r="I2406">
        <v>59573085</v>
      </c>
      <c r="J2406" t="s">
        <v>7197</v>
      </c>
      <c r="K2406" t="s">
        <v>13954</v>
      </c>
      <c r="L2406" t="s">
        <v>2412</v>
      </c>
      <c r="M2406">
        <v>13562</v>
      </c>
      <c r="N2406">
        <v>2259</v>
      </c>
      <c r="O2406" t="s">
        <v>14338</v>
      </c>
      <c r="P2406">
        <v>10</v>
      </c>
      <c r="Q2406" t="s">
        <v>14339</v>
      </c>
      <c r="R2406" t="s">
        <v>14340</v>
      </c>
      <c r="S2406">
        <v>103</v>
      </c>
      <c r="T2406" t="s">
        <v>4989</v>
      </c>
      <c r="U2406" t="s">
        <v>4990</v>
      </c>
      <c r="V2406" t="s">
        <v>4991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4981</v>
      </c>
      <c r="B2407" t="s">
        <v>5744</v>
      </c>
      <c r="C2407">
        <v>103</v>
      </c>
      <c r="D2407">
        <v>99</v>
      </c>
      <c r="E2407">
        <v>42</v>
      </c>
      <c r="F2407">
        <v>557</v>
      </c>
      <c r="G2407" t="s">
        <v>6772</v>
      </c>
      <c r="H2407">
        <v>975</v>
      </c>
      <c r="I2407">
        <v>52691009</v>
      </c>
      <c r="J2407" t="s">
        <v>7473</v>
      </c>
      <c r="K2407" t="s">
        <v>13290</v>
      </c>
      <c r="L2407" t="s">
        <v>2413</v>
      </c>
      <c r="M2407">
        <v>18727</v>
      </c>
      <c r="N2407">
        <v>3567</v>
      </c>
      <c r="O2407" t="s">
        <v>14341</v>
      </c>
      <c r="P2407">
        <v>2</v>
      </c>
      <c r="Q2407" t="s">
        <v>14342</v>
      </c>
      <c r="R2407" t="s">
        <v>14343</v>
      </c>
      <c r="S2407">
        <v>45</v>
      </c>
      <c r="T2407" t="s">
        <v>4989</v>
      </c>
      <c r="U2407" t="s">
        <v>4990</v>
      </c>
      <c r="V2407" t="s">
        <v>5039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4981</v>
      </c>
      <c r="B2408" t="s">
        <v>6049</v>
      </c>
      <c r="C2408">
        <v>217</v>
      </c>
      <c r="D2408">
        <v>107</v>
      </c>
      <c r="E2408">
        <v>323</v>
      </c>
      <c r="F2408">
        <v>794</v>
      </c>
      <c r="G2408" t="s">
        <v>9092</v>
      </c>
      <c r="H2408">
        <v>1000</v>
      </c>
      <c r="I2408">
        <v>59735548</v>
      </c>
      <c r="J2408" t="s">
        <v>8369</v>
      </c>
      <c r="K2408" t="s">
        <v>5169</v>
      </c>
      <c r="L2408" t="s">
        <v>2414</v>
      </c>
      <c r="M2408">
        <v>290949</v>
      </c>
      <c r="N2408">
        <v>4223</v>
      </c>
      <c r="O2408" t="s">
        <v>14344</v>
      </c>
      <c r="P2408">
        <v>1</v>
      </c>
      <c r="Q2408" t="s">
        <v>14345</v>
      </c>
      <c r="R2408" t="s">
        <v>14346</v>
      </c>
      <c r="S2408">
        <v>629</v>
      </c>
      <c r="T2408" t="s">
        <v>4989</v>
      </c>
      <c r="U2408" t="s">
        <v>4990</v>
      </c>
      <c r="V2408" t="s">
        <v>5452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4981</v>
      </c>
      <c r="B2409" t="s">
        <v>8992</v>
      </c>
      <c r="C2409">
        <v>134</v>
      </c>
      <c r="D2409">
        <v>180</v>
      </c>
      <c r="E2409">
        <v>869</v>
      </c>
      <c r="F2409">
        <v>521</v>
      </c>
      <c r="G2409" t="s">
        <v>6946</v>
      </c>
      <c r="H2409">
        <v>692</v>
      </c>
      <c r="I2409">
        <v>51600000</v>
      </c>
      <c r="J2409" t="s">
        <v>14347</v>
      </c>
      <c r="K2409" t="s">
        <v>6330</v>
      </c>
      <c r="L2409" t="s">
        <v>2415</v>
      </c>
      <c r="M2409">
        <v>270790</v>
      </c>
      <c r="N2409">
        <v>3076</v>
      </c>
      <c r="O2409" t="s">
        <v>7029</v>
      </c>
      <c r="P2409">
        <v>0</v>
      </c>
      <c r="Q2409" t="s">
        <v>14348</v>
      </c>
      <c r="R2409" t="s">
        <v>14349</v>
      </c>
      <c r="S2409">
        <v>549</v>
      </c>
      <c r="T2409" t="s">
        <v>4989</v>
      </c>
      <c r="U2409" t="s">
        <v>4990</v>
      </c>
      <c r="V2409" t="s">
        <v>5452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4981</v>
      </c>
      <c r="B2410" t="s">
        <v>13673</v>
      </c>
      <c r="C2410">
        <v>146</v>
      </c>
      <c r="D2410">
        <v>89</v>
      </c>
      <c r="E2410">
        <v>29</v>
      </c>
      <c r="F2410">
        <v>458</v>
      </c>
      <c r="G2410" t="s">
        <v>6128</v>
      </c>
      <c r="H2410">
        <v>2000</v>
      </c>
      <c r="I2410">
        <v>43818159</v>
      </c>
      <c r="J2410" t="s">
        <v>9107</v>
      </c>
      <c r="K2410" t="s">
        <v>5864</v>
      </c>
      <c r="L2410" t="s">
        <v>2416</v>
      </c>
      <c r="M2410">
        <v>27664</v>
      </c>
      <c r="N2410">
        <v>4867</v>
      </c>
      <c r="O2410" t="s">
        <v>14350</v>
      </c>
      <c r="P2410">
        <v>0</v>
      </c>
      <c r="Q2410" t="s">
        <v>14351</v>
      </c>
      <c r="R2410" t="s">
        <v>14352</v>
      </c>
      <c r="S2410">
        <v>260</v>
      </c>
      <c r="T2410" t="s">
        <v>4989</v>
      </c>
      <c r="U2410" t="s">
        <v>4990</v>
      </c>
      <c r="V2410" t="s">
        <v>4991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4981</v>
      </c>
      <c r="B2411" t="s">
        <v>6648</v>
      </c>
      <c r="C2411">
        <v>159</v>
      </c>
      <c r="D2411">
        <v>97</v>
      </c>
      <c r="E2411">
        <v>70</v>
      </c>
      <c r="F2411">
        <v>625</v>
      </c>
      <c r="G2411" t="s">
        <v>5363</v>
      </c>
      <c r="H2411">
        <v>2000</v>
      </c>
      <c r="I2411">
        <v>86049418</v>
      </c>
      <c r="J2411" t="s">
        <v>22</v>
      </c>
      <c r="K2411" t="s">
        <v>8869</v>
      </c>
      <c r="L2411" t="s">
        <v>2417</v>
      </c>
      <c r="M2411">
        <v>245989</v>
      </c>
      <c r="N2411">
        <v>5032</v>
      </c>
      <c r="O2411" t="s">
        <v>10713</v>
      </c>
      <c r="P2411">
        <v>4</v>
      </c>
      <c r="Q2411" t="s">
        <v>14353</v>
      </c>
      <c r="R2411" t="s">
        <v>14354</v>
      </c>
      <c r="S2411">
        <v>554</v>
      </c>
      <c r="T2411" t="s">
        <v>4989</v>
      </c>
      <c r="U2411" t="s">
        <v>4990</v>
      </c>
      <c r="V2411" t="s">
        <v>4991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4981</v>
      </c>
      <c r="B2412" t="s">
        <v>14355</v>
      </c>
      <c r="C2412">
        <v>111</v>
      </c>
      <c r="D2412">
        <v>113</v>
      </c>
      <c r="E2412">
        <v>22</v>
      </c>
      <c r="F2412">
        <v>148</v>
      </c>
      <c r="G2412" t="s">
        <v>14356</v>
      </c>
      <c r="H2412">
        <v>727</v>
      </c>
      <c r="I2412">
        <v>43601508</v>
      </c>
      <c r="J2412" t="s">
        <v>6134</v>
      </c>
      <c r="K2412" t="s">
        <v>7717</v>
      </c>
      <c r="L2412" t="s">
        <v>2418</v>
      </c>
      <c r="M2412">
        <v>35718</v>
      </c>
      <c r="N2412">
        <v>1310</v>
      </c>
      <c r="O2412" t="s">
        <v>14357</v>
      </c>
      <c r="P2412">
        <v>1</v>
      </c>
      <c r="Q2412" t="s">
        <v>14358</v>
      </c>
      <c r="R2412" t="s">
        <v>14359</v>
      </c>
      <c r="S2412">
        <v>317</v>
      </c>
      <c r="T2412" t="s">
        <v>4989</v>
      </c>
      <c r="U2412" t="s">
        <v>4990</v>
      </c>
      <c r="V2412" t="s">
        <v>4991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4981</v>
      </c>
      <c r="B2413" t="s">
        <v>14271</v>
      </c>
      <c r="C2413">
        <v>187</v>
      </c>
      <c r="D2413">
        <v>131</v>
      </c>
      <c r="E2413">
        <v>500</v>
      </c>
      <c r="F2413">
        <v>555</v>
      </c>
      <c r="G2413" t="s">
        <v>7714</v>
      </c>
      <c r="H2413">
        <v>1000</v>
      </c>
      <c r="I2413">
        <v>41300105</v>
      </c>
      <c r="J2413" t="s">
        <v>11442</v>
      </c>
      <c r="K2413" t="s">
        <v>5130</v>
      </c>
      <c r="L2413" t="s">
        <v>2419</v>
      </c>
      <c r="M2413">
        <v>65201</v>
      </c>
      <c r="N2413">
        <v>3261</v>
      </c>
      <c r="O2413" t="s">
        <v>13833</v>
      </c>
      <c r="P2413">
        <v>0</v>
      </c>
      <c r="Q2413" t="s">
        <v>14360</v>
      </c>
      <c r="R2413" t="s">
        <v>14361</v>
      </c>
      <c r="S2413">
        <v>651</v>
      </c>
      <c r="T2413" t="s">
        <v>4989</v>
      </c>
      <c r="U2413" t="s">
        <v>5006</v>
      </c>
      <c r="V2413" t="s">
        <v>5452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4981</v>
      </c>
      <c r="C2414">
        <v>20</v>
      </c>
      <c r="D2414">
        <v>44</v>
      </c>
      <c r="F2414">
        <v>650</v>
      </c>
      <c r="G2414" t="s">
        <v>14362</v>
      </c>
      <c r="H2414">
        <v>828</v>
      </c>
      <c r="J2414" t="s">
        <v>6134</v>
      </c>
      <c r="K2414" t="s">
        <v>8878</v>
      </c>
      <c r="L2414" t="s">
        <v>2420</v>
      </c>
      <c r="M2414">
        <v>65785</v>
      </c>
      <c r="N2414">
        <v>2546</v>
      </c>
      <c r="O2414" t="s">
        <v>8374</v>
      </c>
      <c r="P2414">
        <v>8</v>
      </c>
      <c r="Q2414" t="s">
        <v>14363</v>
      </c>
      <c r="R2414" t="s">
        <v>14364</v>
      </c>
      <c r="S2414">
        <v>281</v>
      </c>
      <c r="T2414" t="s">
        <v>4989</v>
      </c>
      <c r="U2414" t="s">
        <v>4990</v>
      </c>
      <c r="V2414" t="s">
        <v>6259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4981</v>
      </c>
      <c r="B2415" t="s">
        <v>8911</v>
      </c>
      <c r="C2415">
        <v>44</v>
      </c>
      <c r="D2415">
        <v>103</v>
      </c>
      <c r="E2415">
        <v>0</v>
      </c>
      <c r="F2415">
        <v>805</v>
      </c>
      <c r="G2415" t="s">
        <v>8175</v>
      </c>
      <c r="H2415">
        <v>12000</v>
      </c>
      <c r="I2415">
        <v>41382841</v>
      </c>
      <c r="J2415" t="s">
        <v>7015</v>
      </c>
      <c r="K2415" t="s">
        <v>5553</v>
      </c>
      <c r="L2415" t="s">
        <v>2421</v>
      </c>
      <c r="M2415">
        <v>27149</v>
      </c>
      <c r="N2415">
        <v>14672</v>
      </c>
      <c r="O2415" t="s">
        <v>6874</v>
      </c>
      <c r="P2415">
        <v>0</v>
      </c>
      <c r="Q2415" t="s">
        <v>14365</v>
      </c>
      <c r="R2415" t="s">
        <v>14366</v>
      </c>
      <c r="S2415">
        <v>96</v>
      </c>
      <c r="T2415" t="s">
        <v>4989</v>
      </c>
      <c r="U2415" t="s">
        <v>4990</v>
      </c>
      <c r="V2415" t="s">
        <v>4991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4981</v>
      </c>
      <c r="B2416" t="s">
        <v>5906</v>
      </c>
      <c r="C2416">
        <v>588</v>
      </c>
      <c r="D2416">
        <v>119</v>
      </c>
      <c r="E2416">
        <v>0</v>
      </c>
      <c r="F2416">
        <v>529</v>
      </c>
      <c r="G2416" t="s">
        <v>5135</v>
      </c>
      <c r="H2416">
        <v>15000</v>
      </c>
      <c r="I2416">
        <v>42335698</v>
      </c>
      <c r="J2416" t="s">
        <v>6134</v>
      </c>
      <c r="K2416" t="s">
        <v>5113</v>
      </c>
      <c r="L2416" t="s">
        <v>2422</v>
      </c>
      <c r="M2416">
        <v>395087</v>
      </c>
      <c r="N2416">
        <v>21668</v>
      </c>
      <c r="O2416" t="s">
        <v>7659</v>
      </c>
      <c r="P2416">
        <v>8</v>
      </c>
      <c r="Q2416" t="s">
        <v>14367</v>
      </c>
      <c r="R2416" t="s">
        <v>14368</v>
      </c>
      <c r="S2416">
        <v>1101</v>
      </c>
      <c r="T2416" t="s">
        <v>4989</v>
      </c>
      <c r="U2416" t="s">
        <v>4990</v>
      </c>
      <c r="V2416" t="s">
        <v>5452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4981</v>
      </c>
      <c r="B2417" t="s">
        <v>8232</v>
      </c>
      <c r="C2417">
        <v>415</v>
      </c>
      <c r="D2417">
        <v>98</v>
      </c>
      <c r="E2417">
        <v>11000</v>
      </c>
      <c r="F2417">
        <v>218</v>
      </c>
      <c r="G2417" t="s">
        <v>9880</v>
      </c>
      <c r="H2417">
        <v>594</v>
      </c>
      <c r="I2417">
        <v>33404871</v>
      </c>
      <c r="J2417" t="s">
        <v>30</v>
      </c>
      <c r="K2417" t="s">
        <v>8810</v>
      </c>
      <c r="L2417" t="s">
        <v>2423</v>
      </c>
      <c r="M2417">
        <v>150082</v>
      </c>
      <c r="N2417">
        <v>1353</v>
      </c>
      <c r="O2417" t="s">
        <v>14369</v>
      </c>
      <c r="P2417">
        <v>1</v>
      </c>
      <c r="Q2417" t="s">
        <v>14370</v>
      </c>
      <c r="R2417" t="s">
        <v>14371</v>
      </c>
      <c r="S2417">
        <v>384</v>
      </c>
      <c r="T2417" t="s">
        <v>4989</v>
      </c>
      <c r="U2417" t="s">
        <v>4990</v>
      </c>
      <c r="V2417" t="s">
        <v>4991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4981</v>
      </c>
      <c r="B2418" t="s">
        <v>5924</v>
      </c>
      <c r="C2418">
        <v>279</v>
      </c>
      <c r="D2418">
        <v>111</v>
      </c>
      <c r="E2418">
        <v>521</v>
      </c>
      <c r="F2418">
        <v>64</v>
      </c>
      <c r="G2418" t="s">
        <v>14372</v>
      </c>
      <c r="H2418">
        <v>97</v>
      </c>
      <c r="I2418">
        <v>31471430</v>
      </c>
      <c r="J2418" t="s">
        <v>7281</v>
      </c>
      <c r="K2418" t="s">
        <v>14373</v>
      </c>
      <c r="L2418" t="s">
        <v>2424</v>
      </c>
      <c r="M2418">
        <v>83374</v>
      </c>
      <c r="N2418">
        <v>313</v>
      </c>
      <c r="O2418" t="s">
        <v>14374</v>
      </c>
      <c r="P2418">
        <v>0</v>
      </c>
      <c r="Q2418" t="s">
        <v>14375</v>
      </c>
      <c r="R2418" t="s">
        <v>14376</v>
      </c>
      <c r="S2418">
        <v>828</v>
      </c>
      <c r="T2418" t="s">
        <v>4989</v>
      </c>
      <c r="U2418" t="s">
        <v>4990</v>
      </c>
      <c r="V2418" t="s">
        <v>5452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4981</v>
      </c>
      <c r="B2419" t="s">
        <v>12638</v>
      </c>
      <c r="C2419">
        <v>97</v>
      </c>
      <c r="D2419">
        <v>94</v>
      </c>
      <c r="E2419">
        <v>23</v>
      </c>
      <c r="F2419">
        <v>582</v>
      </c>
      <c r="G2419" t="s">
        <v>6235</v>
      </c>
      <c r="H2419">
        <v>2000</v>
      </c>
      <c r="I2419">
        <v>30222640</v>
      </c>
      <c r="J2419" t="s">
        <v>11269</v>
      </c>
      <c r="K2419" t="s">
        <v>14377</v>
      </c>
      <c r="L2419" t="s">
        <v>2425</v>
      </c>
      <c r="M2419">
        <v>36666</v>
      </c>
      <c r="N2419">
        <v>4868</v>
      </c>
      <c r="O2419" t="s">
        <v>13535</v>
      </c>
      <c r="P2419">
        <v>2</v>
      </c>
      <c r="Q2419" t="s">
        <v>14378</v>
      </c>
      <c r="R2419" t="s">
        <v>14379</v>
      </c>
      <c r="S2419">
        <v>144</v>
      </c>
      <c r="T2419" t="s">
        <v>4989</v>
      </c>
      <c r="U2419" t="s">
        <v>4990</v>
      </c>
      <c r="V2419" t="s">
        <v>4991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4981</v>
      </c>
      <c r="B2420" t="s">
        <v>5809</v>
      </c>
      <c r="C2420">
        <v>60</v>
      </c>
      <c r="D2420">
        <v>122</v>
      </c>
      <c r="E2420">
        <v>380</v>
      </c>
      <c r="F2420">
        <v>2000</v>
      </c>
      <c r="G2420" t="s">
        <v>5351</v>
      </c>
      <c r="H2420">
        <v>18000</v>
      </c>
      <c r="I2420">
        <v>26830000</v>
      </c>
      <c r="J2420" t="s">
        <v>6583</v>
      </c>
      <c r="K2420" t="s">
        <v>6388</v>
      </c>
      <c r="L2420" t="s">
        <v>1734</v>
      </c>
      <c r="M2420">
        <v>101889</v>
      </c>
      <c r="N2420">
        <v>32930</v>
      </c>
      <c r="O2420" t="s">
        <v>5717</v>
      </c>
      <c r="P2420">
        <v>3</v>
      </c>
      <c r="Q2420" t="s">
        <v>11908</v>
      </c>
      <c r="R2420" t="s">
        <v>11909</v>
      </c>
      <c r="S2420">
        <v>365</v>
      </c>
      <c r="T2420" t="s">
        <v>4989</v>
      </c>
      <c r="U2420" t="s">
        <v>4990</v>
      </c>
      <c r="V2420" t="s">
        <v>5452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4981</v>
      </c>
      <c r="B2421" t="s">
        <v>14380</v>
      </c>
      <c r="C2421">
        <v>27</v>
      </c>
      <c r="D2421">
        <v>81</v>
      </c>
      <c r="E2421">
        <v>8</v>
      </c>
      <c r="F2421">
        <v>341</v>
      </c>
      <c r="G2421" t="s">
        <v>14381</v>
      </c>
      <c r="H2421">
        <v>844</v>
      </c>
      <c r="I2421">
        <v>26906039</v>
      </c>
      <c r="J2421" t="s">
        <v>6725</v>
      </c>
      <c r="K2421" t="s">
        <v>14382</v>
      </c>
      <c r="L2421" t="s">
        <v>2426</v>
      </c>
      <c r="M2421">
        <v>29621</v>
      </c>
      <c r="N2421">
        <v>2653</v>
      </c>
      <c r="O2421" t="s">
        <v>14383</v>
      </c>
      <c r="P2421">
        <v>2</v>
      </c>
      <c r="Q2421" t="s">
        <v>14384</v>
      </c>
      <c r="R2421" t="s">
        <v>14385</v>
      </c>
      <c r="S2421">
        <v>76</v>
      </c>
      <c r="T2421" t="s">
        <v>4989</v>
      </c>
      <c r="U2421" t="s">
        <v>4990</v>
      </c>
      <c r="V2421" t="s">
        <v>4991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4981</v>
      </c>
      <c r="B2422" t="s">
        <v>9317</v>
      </c>
      <c r="C2422">
        <v>212</v>
      </c>
      <c r="D2422">
        <v>89</v>
      </c>
      <c r="E2422">
        <v>0</v>
      </c>
      <c r="F2422">
        <v>606</v>
      </c>
      <c r="G2422" t="s">
        <v>7020</v>
      </c>
      <c r="H2422">
        <v>2000</v>
      </c>
      <c r="I2422">
        <v>21378000</v>
      </c>
      <c r="J2422" t="s">
        <v>10927</v>
      </c>
      <c r="K2422" t="s">
        <v>6394</v>
      </c>
      <c r="L2422" t="s">
        <v>2427</v>
      </c>
      <c r="M2422">
        <v>46492</v>
      </c>
      <c r="N2422">
        <v>4877</v>
      </c>
      <c r="O2422" t="s">
        <v>13764</v>
      </c>
      <c r="P2422">
        <v>0</v>
      </c>
      <c r="Q2422" t="s">
        <v>14386</v>
      </c>
      <c r="R2422" t="s">
        <v>14387</v>
      </c>
      <c r="S2422">
        <v>335</v>
      </c>
      <c r="T2422" t="s">
        <v>4989</v>
      </c>
      <c r="U2422" t="s">
        <v>4990</v>
      </c>
      <c r="V2422" t="s">
        <v>5452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4981</v>
      </c>
      <c r="B2423" t="s">
        <v>14388</v>
      </c>
      <c r="C2423">
        <v>110</v>
      </c>
      <c r="D2423">
        <v>106</v>
      </c>
      <c r="E2423">
        <v>80</v>
      </c>
      <c r="F2423">
        <v>723</v>
      </c>
      <c r="G2423" t="s">
        <v>14389</v>
      </c>
      <c r="H2423">
        <v>2000</v>
      </c>
      <c r="I2423">
        <v>43853424</v>
      </c>
      <c r="J2423" t="s">
        <v>14390</v>
      </c>
      <c r="K2423" t="s">
        <v>5411</v>
      </c>
      <c r="L2423" t="s">
        <v>2428</v>
      </c>
      <c r="M2423">
        <v>35514</v>
      </c>
      <c r="N2423">
        <v>5024</v>
      </c>
      <c r="O2423" t="s">
        <v>6662</v>
      </c>
      <c r="P2423">
        <v>1</v>
      </c>
      <c r="Q2423" t="s">
        <v>14391</v>
      </c>
      <c r="R2423" t="s">
        <v>14392</v>
      </c>
      <c r="S2423">
        <v>114</v>
      </c>
      <c r="T2423" t="s">
        <v>4989</v>
      </c>
      <c r="U2423" t="s">
        <v>4990</v>
      </c>
      <c r="V2423" t="s">
        <v>5039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4981</v>
      </c>
      <c r="B2424" t="s">
        <v>7480</v>
      </c>
      <c r="C2424">
        <v>45</v>
      </c>
      <c r="D2424">
        <v>122</v>
      </c>
      <c r="E2424">
        <v>0</v>
      </c>
      <c r="F2424">
        <v>191</v>
      </c>
      <c r="G2424" t="s">
        <v>7714</v>
      </c>
      <c r="H2424">
        <v>643</v>
      </c>
      <c r="J2424" t="s">
        <v>14393</v>
      </c>
      <c r="K2424" t="s">
        <v>12545</v>
      </c>
      <c r="L2424" t="s">
        <v>2429</v>
      </c>
      <c r="M2424">
        <v>17277</v>
      </c>
      <c r="N2424">
        <v>2032</v>
      </c>
      <c r="O2424" t="s">
        <v>14394</v>
      </c>
      <c r="P2424">
        <v>0</v>
      </c>
      <c r="Q2424" t="s">
        <v>14395</v>
      </c>
      <c r="R2424" t="s">
        <v>14396</v>
      </c>
      <c r="S2424">
        <v>124</v>
      </c>
      <c r="T2424" t="s">
        <v>4989</v>
      </c>
      <c r="U2424" t="s">
        <v>4990</v>
      </c>
      <c r="V2424" t="s">
        <v>5452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4981</v>
      </c>
      <c r="B2425" t="s">
        <v>14397</v>
      </c>
      <c r="C2425">
        <v>190</v>
      </c>
      <c r="D2425">
        <v>86</v>
      </c>
      <c r="E2425">
        <v>62</v>
      </c>
      <c r="F2425">
        <v>59</v>
      </c>
      <c r="G2425" t="s">
        <v>5852</v>
      </c>
      <c r="H2425">
        <v>390</v>
      </c>
      <c r="I2425">
        <v>23993605</v>
      </c>
      <c r="J2425" t="s">
        <v>12329</v>
      </c>
      <c r="K2425" t="s">
        <v>10756</v>
      </c>
      <c r="L2425" t="s">
        <v>2430</v>
      </c>
      <c r="M2425">
        <v>52467</v>
      </c>
      <c r="N2425">
        <v>727</v>
      </c>
      <c r="O2425" t="s">
        <v>14398</v>
      </c>
      <c r="P2425">
        <v>1</v>
      </c>
      <c r="Q2425" t="s">
        <v>14399</v>
      </c>
      <c r="R2425" t="s">
        <v>14400</v>
      </c>
      <c r="S2425">
        <v>248</v>
      </c>
      <c r="T2425" t="s">
        <v>4989</v>
      </c>
      <c r="U2425" t="s">
        <v>4990</v>
      </c>
      <c r="V2425" t="s">
        <v>5452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4981</v>
      </c>
      <c r="B2426" t="s">
        <v>12697</v>
      </c>
      <c r="C2426">
        <v>77</v>
      </c>
      <c r="D2426">
        <v>103</v>
      </c>
      <c r="E2426">
        <v>130</v>
      </c>
      <c r="F2426">
        <v>406</v>
      </c>
      <c r="G2426" t="s">
        <v>14401</v>
      </c>
      <c r="H2426">
        <v>691</v>
      </c>
      <c r="I2426">
        <v>26400000</v>
      </c>
      <c r="J2426" t="s">
        <v>4994</v>
      </c>
      <c r="K2426" t="s">
        <v>5592</v>
      </c>
      <c r="L2426" t="s">
        <v>2431</v>
      </c>
      <c r="M2426">
        <v>62009</v>
      </c>
      <c r="N2426">
        <v>2481</v>
      </c>
      <c r="O2426" t="s">
        <v>14402</v>
      </c>
      <c r="P2426">
        <v>1</v>
      </c>
      <c r="Q2426" t="s">
        <v>14403</v>
      </c>
      <c r="R2426" t="s">
        <v>14404</v>
      </c>
      <c r="S2426">
        <v>109</v>
      </c>
      <c r="T2426" t="s">
        <v>4989</v>
      </c>
      <c r="U2426" t="s">
        <v>4990</v>
      </c>
      <c r="V2426" t="s">
        <v>5039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5588</v>
      </c>
      <c r="B2427" t="s">
        <v>5369</v>
      </c>
      <c r="C2427">
        <v>151</v>
      </c>
      <c r="D2427">
        <v>121</v>
      </c>
      <c r="E2427">
        <v>17000</v>
      </c>
      <c r="F2427">
        <v>356</v>
      </c>
      <c r="G2427" t="s">
        <v>8455</v>
      </c>
      <c r="H2427">
        <v>22000</v>
      </c>
      <c r="I2427">
        <v>45250</v>
      </c>
      <c r="J2427" t="s">
        <v>6314</v>
      </c>
      <c r="K2427" t="s">
        <v>6404</v>
      </c>
      <c r="L2427" t="s">
        <v>2432</v>
      </c>
      <c r="M2427">
        <v>235133</v>
      </c>
      <c r="N2427">
        <v>23008</v>
      </c>
      <c r="O2427" t="s">
        <v>14405</v>
      </c>
      <c r="P2427">
        <v>1</v>
      </c>
      <c r="Q2427" t="s">
        <v>14406</v>
      </c>
      <c r="R2427" t="s">
        <v>14407</v>
      </c>
      <c r="S2427">
        <v>494</v>
      </c>
      <c r="T2427" t="s">
        <v>4989</v>
      </c>
      <c r="U2427" t="s">
        <v>4990</v>
      </c>
      <c r="V2427" t="s">
        <v>5452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4981</v>
      </c>
      <c r="B2428" t="s">
        <v>14408</v>
      </c>
      <c r="C2428">
        <v>111</v>
      </c>
      <c r="D2428">
        <v>109</v>
      </c>
      <c r="E2428">
        <v>7</v>
      </c>
      <c r="F2428">
        <v>827</v>
      </c>
      <c r="G2428" t="s">
        <v>14409</v>
      </c>
      <c r="H2428">
        <v>2000</v>
      </c>
      <c r="I2428">
        <v>22927390</v>
      </c>
      <c r="J2428" t="s">
        <v>5140</v>
      </c>
      <c r="K2428" t="s">
        <v>5157</v>
      </c>
      <c r="L2428" t="s">
        <v>2433</v>
      </c>
      <c r="M2428">
        <v>25344</v>
      </c>
      <c r="N2428">
        <v>4947</v>
      </c>
      <c r="O2428" t="s">
        <v>6240</v>
      </c>
      <c r="P2428">
        <v>0</v>
      </c>
      <c r="Q2428" t="s">
        <v>14410</v>
      </c>
      <c r="R2428" t="s">
        <v>14411</v>
      </c>
      <c r="S2428">
        <v>77</v>
      </c>
      <c r="T2428" t="s">
        <v>4989</v>
      </c>
      <c r="U2428" t="s">
        <v>4990</v>
      </c>
      <c r="V2428" t="s">
        <v>4991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4981</v>
      </c>
      <c r="B2429" t="s">
        <v>7525</v>
      </c>
      <c r="C2429">
        <v>64</v>
      </c>
      <c r="D2429">
        <v>109</v>
      </c>
      <c r="E2429">
        <v>272</v>
      </c>
      <c r="F2429">
        <v>124</v>
      </c>
      <c r="G2429" t="s">
        <v>14412</v>
      </c>
      <c r="H2429">
        <v>155</v>
      </c>
      <c r="I2429">
        <v>4250320</v>
      </c>
      <c r="J2429" t="s">
        <v>12505</v>
      </c>
      <c r="K2429" t="s">
        <v>14413</v>
      </c>
      <c r="L2429" t="s">
        <v>2434</v>
      </c>
      <c r="M2429">
        <v>14870</v>
      </c>
      <c r="N2429">
        <v>605</v>
      </c>
      <c r="O2429" t="s">
        <v>14414</v>
      </c>
      <c r="P2429">
        <v>1</v>
      </c>
      <c r="Q2429" t="s">
        <v>14415</v>
      </c>
      <c r="R2429" t="s">
        <v>14416</v>
      </c>
      <c r="S2429">
        <v>86</v>
      </c>
      <c r="T2429" t="s">
        <v>4989</v>
      </c>
      <c r="U2429" t="s">
        <v>4990</v>
      </c>
      <c r="V2429" t="s">
        <v>4991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4981</v>
      </c>
      <c r="B2430" t="s">
        <v>14417</v>
      </c>
      <c r="C2430">
        <v>134</v>
      </c>
      <c r="D2430">
        <v>123</v>
      </c>
      <c r="E2430">
        <v>64</v>
      </c>
      <c r="F2430">
        <v>637</v>
      </c>
      <c r="G2430" t="s">
        <v>13706</v>
      </c>
      <c r="H2430">
        <v>808</v>
      </c>
      <c r="I2430">
        <v>22452209</v>
      </c>
      <c r="J2430" t="s">
        <v>7801</v>
      </c>
      <c r="K2430" t="s">
        <v>5179</v>
      </c>
      <c r="L2430" t="s">
        <v>2435</v>
      </c>
      <c r="M2430">
        <v>14062</v>
      </c>
      <c r="N2430">
        <v>5734</v>
      </c>
      <c r="O2430" t="s">
        <v>7573</v>
      </c>
      <c r="P2430">
        <v>0</v>
      </c>
      <c r="Q2430" t="s">
        <v>14418</v>
      </c>
      <c r="R2430" t="s">
        <v>14419</v>
      </c>
      <c r="S2430">
        <v>82</v>
      </c>
      <c r="T2430" t="s">
        <v>4989</v>
      </c>
      <c r="U2430" t="s">
        <v>4990</v>
      </c>
      <c r="V2430" t="s">
        <v>5039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4981</v>
      </c>
      <c r="B2431" t="s">
        <v>9255</v>
      </c>
      <c r="C2431">
        <v>450</v>
      </c>
      <c r="D2431">
        <v>94</v>
      </c>
      <c r="E2431">
        <v>0</v>
      </c>
      <c r="F2431">
        <v>223</v>
      </c>
      <c r="G2431" t="s">
        <v>8392</v>
      </c>
      <c r="H2431">
        <v>11000</v>
      </c>
      <c r="I2431">
        <v>18329466</v>
      </c>
      <c r="J2431" t="s">
        <v>11146</v>
      </c>
      <c r="K2431" t="s">
        <v>5026</v>
      </c>
      <c r="L2431" t="s">
        <v>2436</v>
      </c>
      <c r="M2431">
        <v>279179</v>
      </c>
      <c r="N2431">
        <v>11984</v>
      </c>
      <c r="O2431" t="s">
        <v>12871</v>
      </c>
      <c r="P2431">
        <v>0</v>
      </c>
      <c r="Q2431" t="s">
        <v>14420</v>
      </c>
      <c r="R2431" t="s">
        <v>14421</v>
      </c>
      <c r="S2431">
        <v>440</v>
      </c>
      <c r="T2431" t="s">
        <v>4989</v>
      </c>
      <c r="U2431" t="s">
        <v>4990</v>
      </c>
      <c r="V2431" t="s">
        <v>5452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4981</v>
      </c>
      <c r="B2432" t="s">
        <v>8232</v>
      </c>
      <c r="C2432">
        <v>128</v>
      </c>
      <c r="D2432">
        <v>94</v>
      </c>
      <c r="E2432">
        <v>11000</v>
      </c>
      <c r="F2432">
        <v>975</v>
      </c>
      <c r="G2432" t="s">
        <v>6579</v>
      </c>
      <c r="H2432">
        <v>11000</v>
      </c>
      <c r="I2432">
        <v>17071230</v>
      </c>
      <c r="J2432" t="s">
        <v>5804</v>
      </c>
      <c r="K2432" t="s">
        <v>8232</v>
      </c>
      <c r="L2432" t="s">
        <v>2437</v>
      </c>
      <c r="M2432">
        <v>31169</v>
      </c>
      <c r="N2432">
        <v>23283</v>
      </c>
      <c r="O2432" t="s">
        <v>7042</v>
      </c>
      <c r="P2432">
        <v>0</v>
      </c>
      <c r="Q2432" t="s">
        <v>14422</v>
      </c>
      <c r="R2432" t="s">
        <v>14423</v>
      </c>
      <c r="S2432">
        <v>192</v>
      </c>
      <c r="T2432" t="s">
        <v>4989</v>
      </c>
      <c r="U2432" t="s">
        <v>4990</v>
      </c>
      <c r="V2432" t="s">
        <v>5039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4981</v>
      </c>
      <c r="B2433" t="s">
        <v>14424</v>
      </c>
      <c r="C2433">
        <v>68</v>
      </c>
      <c r="D2433">
        <v>115</v>
      </c>
      <c r="E2433">
        <v>13</v>
      </c>
      <c r="F2433">
        <v>111</v>
      </c>
      <c r="G2433" t="s">
        <v>14425</v>
      </c>
      <c r="H2433">
        <v>757</v>
      </c>
      <c r="I2433">
        <v>17174870</v>
      </c>
      <c r="J2433" t="s">
        <v>11269</v>
      </c>
      <c r="K2433" t="s">
        <v>12004</v>
      </c>
      <c r="L2433" t="s">
        <v>2438</v>
      </c>
      <c r="M2433">
        <v>15817</v>
      </c>
      <c r="N2433">
        <v>1201</v>
      </c>
      <c r="O2433" t="s">
        <v>14426</v>
      </c>
      <c r="P2433">
        <v>2</v>
      </c>
      <c r="Q2433" t="s">
        <v>14427</v>
      </c>
      <c r="R2433" t="s">
        <v>14428</v>
      </c>
      <c r="S2433">
        <v>210</v>
      </c>
      <c r="T2433" t="s">
        <v>4989</v>
      </c>
      <c r="U2433" t="s">
        <v>4990</v>
      </c>
      <c r="V2433" t="s">
        <v>4991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4981</v>
      </c>
      <c r="B2434" t="s">
        <v>13254</v>
      </c>
      <c r="C2434">
        <v>97</v>
      </c>
      <c r="D2434">
        <v>107</v>
      </c>
      <c r="E2434">
        <v>24</v>
      </c>
      <c r="F2434">
        <v>85</v>
      </c>
      <c r="G2434" t="s">
        <v>6500</v>
      </c>
      <c r="H2434">
        <v>10000</v>
      </c>
      <c r="I2434">
        <v>26284475</v>
      </c>
      <c r="J2434" t="s">
        <v>22</v>
      </c>
      <c r="K2434" t="s">
        <v>5212</v>
      </c>
      <c r="L2434" t="s">
        <v>2439</v>
      </c>
      <c r="M2434">
        <v>9051</v>
      </c>
      <c r="N2434">
        <v>10691</v>
      </c>
      <c r="O2434" t="s">
        <v>14429</v>
      </c>
      <c r="P2434">
        <v>13</v>
      </c>
      <c r="Q2434" t="s">
        <v>14430</v>
      </c>
      <c r="R2434" t="s">
        <v>14431</v>
      </c>
      <c r="S2434">
        <v>68</v>
      </c>
      <c r="T2434" t="s">
        <v>4989</v>
      </c>
      <c r="U2434" t="s">
        <v>4990</v>
      </c>
      <c r="V2434" t="s">
        <v>4991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4981</v>
      </c>
      <c r="B2435" t="s">
        <v>14432</v>
      </c>
      <c r="C2435">
        <v>54</v>
      </c>
      <c r="D2435">
        <v>91</v>
      </c>
      <c r="E2435">
        <v>38</v>
      </c>
      <c r="F2435">
        <v>362</v>
      </c>
      <c r="G2435" t="s">
        <v>14433</v>
      </c>
      <c r="H2435">
        <v>17000</v>
      </c>
      <c r="I2435">
        <v>16702864</v>
      </c>
      <c r="J2435" t="s">
        <v>5804</v>
      </c>
      <c r="K2435" t="s">
        <v>5428</v>
      </c>
      <c r="L2435" t="s">
        <v>2440</v>
      </c>
      <c r="M2435">
        <v>8023</v>
      </c>
      <c r="N2435">
        <v>18711</v>
      </c>
      <c r="O2435" t="s">
        <v>14434</v>
      </c>
      <c r="P2435">
        <v>0</v>
      </c>
      <c r="Q2435" t="s">
        <v>14435</v>
      </c>
      <c r="R2435" t="s">
        <v>14436</v>
      </c>
      <c r="S2435">
        <v>49</v>
      </c>
      <c r="T2435" t="s">
        <v>4989</v>
      </c>
      <c r="U2435" t="s">
        <v>4990</v>
      </c>
      <c r="V2435" t="s">
        <v>5039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4981</v>
      </c>
      <c r="B2436" t="s">
        <v>10375</v>
      </c>
      <c r="C2436">
        <v>99</v>
      </c>
      <c r="D2436">
        <v>125</v>
      </c>
      <c r="E2436">
        <v>34</v>
      </c>
      <c r="F2436">
        <v>1000</v>
      </c>
      <c r="G2436" t="s">
        <v>6149</v>
      </c>
      <c r="H2436">
        <v>16000</v>
      </c>
      <c r="I2436">
        <v>15561627</v>
      </c>
      <c r="J2436" t="s">
        <v>30</v>
      </c>
      <c r="K2436" t="s">
        <v>13460</v>
      </c>
      <c r="L2436" t="s">
        <v>2441</v>
      </c>
      <c r="M2436">
        <v>39105</v>
      </c>
      <c r="N2436">
        <v>21622</v>
      </c>
      <c r="O2436" t="s">
        <v>5130</v>
      </c>
      <c r="P2436">
        <v>0</v>
      </c>
      <c r="Q2436" t="s">
        <v>14437</v>
      </c>
      <c r="R2436" t="s">
        <v>14438</v>
      </c>
      <c r="S2436">
        <v>359</v>
      </c>
      <c r="T2436" t="s">
        <v>4989</v>
      </c>
      <c r="U2436" t="s">
        <v>4990</v>
      </c>
      <c r="V2436" t="s">
        <v>5452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4981</v>
      </c>
      <c r="B2437" t="s">
        <v>9255</v>
      </c>
      <c r="C2437">
        <v>412</v>
      </c>
      <c r="D2437">
        <v>122</v>
      </c>
      <c r="E2437">
        <v>0</v>
      </c>
      <c r="F2437">
        <v>816</v>
      </c>
      <c r="G2437" t="s">
        <v>5345</v>
      </c>
      <c r="H2437">
        <v>14000</v>
      </c>
      <c r="I2437">
        <v>17750583</v>
      </c>
      <c r="J2437" t="s">
        <v>6239</v>
      </c>
      <c r="K2437" t="s">
        <v>5139</v>
      </c>
      <c r="L2437" t="s">
        <v>2442</v>
      </c>
      <c r="M2437">
        <v>93548</v>
      </c>
      <c r="N2437">
        <v>28933</v>
      </c>
      <c r="O2437" t="s">
        <v>5097</v>
      </c>
      <c r="P2437">
        <v>0</v>
      </c>
      <c r="Q2437" t="s">
        <v>14439</v>
      </c>
      <c r="R2437" t="s">
        <v>14440</v>
      </c>
      <c r="S2437">
        <v>307</v>
      </c>
      <c r="T2437" t="s">
        <v>4989</v>
      </c>
      <c r="U2437" t="s">
        <v>5006</v>
      </c>
      <c r="V2437" t="s">
        <v>5452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4981</v>
      </c>
      <c r="B2438" t="s">
        <v>6003</v>
      </c>
      <c r="C2438">
        <v>107</v>
      </c>
      <c r="D2438">
        <v>102</v>
      </c>
      <c r="E2438">
        <v>0</v>
      </c>
      <c r="F2438">
        <v>529</v>
      </c>
      <c r="G2438" t="s">
        <v>14441</v>
      </c>
      <c r="H2438">
        <v>946</v>
      </c>
      <c r="I2438">
        <v>14793904</v>
      </c>
      <c r="J2438" t="s">
        <v>6351</v>
      </c>
      <c r="K2438" t="s">
        <v>6861</v>
      </c>
      <c r="L2438" t="s">
        <v>2443</v>
      </c>
      <c r="M2438">
        <v>28209</v>
      </c>
      <c r="N2438">
        <v>4072</v>
      </c>
      <c r="O2438" t="s">
        <v>8631</v>
      </c>
      <c r="P2438">
        <v>1</v>
      </c>
      <c r="Q2438" t="s">
        <v>14442</v>
      </c>
      <c r="R2438" t="s">
        <v>14443</v>
      </c>
      <c r="S2438">
        <v>80</v>
      </c>
      <c r="T2438" t="s">
        <v>4989</v>
      </c>
      <c r="U2438" t="s">
        <v>5185</v>
      </c>
      <c r="V2438" t="s">
        <v>4991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4981</v>
      </c>
      <c r="B2439" t="s">
        <v>12137</v>
      </c>
      <c r="C2439">
        <v>192</v>
      </c>
      <c r="D2439">
        <v>90</v>
      </c>
      <c r="E2439">
        <v>44</v>
      </c>
      <c r="F2439">
        <v>729</v>
      </c>
      <c r="G2439" t="s">
        <v>12710</v>
      </c>
      <c r="H2439">
        <v>12000</v>
      </c>
      <c r="I2439">
        <v>15281286</v>
      </c>
      <c r="J2439" t="s">
        <v>6134</v>
      </c>
      <c r="K2439" t="s">
        <v>5189</v>
      </c>
      <c r="L2439" t="s">
        <v>2444</v>
      </c>
      <c r="M2439">
        <v>64646</v>
      </c>
      <c r="N2439">
        <v>16004</v>
      </c>
      <c r="O2439" t="s">
        <v>5309</v>
      </c>
      <c r="P2439">
        <v>2</v>
      </c>
      <c r="Q2439" t="s">
        <v>14444</v>
      </c>
      <c r="R2439" t="s">
        <v>14445</v>
      </c>
      <c r="S2439">
        <v>105</v>
      </c>
      <c r="T2439" t="s">
        <v>4989</v>
      </c>
      <c r="U2439" t="s">
        <v>4990</v>
      </c>
      <c r="V2439" t="s">
        <v>5452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4981</v>
      </c>
      <c r="B2440" t="s">
        <v>14446</v>
      </c>
      <c r="C2440">
        <v>25</v>
      </c>
      <c r="D2440">
        <v>98</v>
      </c>
      <c r="E2440">
        <v>28</v>
      </c>
      <c r="F2440">
        <v>102</v>
      </c>
      <c r="G2440" t="s">
        <v>14447</v>
      </c>
      <c r="H2440">
        <v>372</v>
      </c>
      <c r="I2440">
        <v>8000000</v>
      </c>
      <c r="J2440" t="s">
        <v>5074</v>
      </c>
      <c r="K2440" t="s">
        <v>10455</v>
      </c>
      <c r="L2440" t="s">
        <v>2445</v>
      </c>
      <c r="M2440">
        <v>1400</v>
      </c>
      <c r="N2440">
        <v>927</v>
      </c>
      <c r="O2440" t="s">
        <v>14448</v>
      </c>
      <c r="P2440">
        <v>0</v>
      </c>
      <c r="Q2440" t="s">
        <v>14449</v>
      </c>
      <c r="R2440" t="s">
        <v>14450</v>
      </c>
      <c r="S2440">
        <v>41</v>
      </c>
      <c r="T2440" t="s">
        <v>4989</v>
      </c>
      <c r="U2440" t="s">
        <v>4990</v>
      </c>
      <c r="V2440" t="s">
        <v>5039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4981</v>
      </c>
      <c r="B2441" t="s">
        <v>14451</v>
      </c>
      <c r="C2441">
        <v>104</v>
      </c>
      <c r="D2441">
        <v>109</v>
      </c>
      <c r="E2441">
        <v>128</v>
      </c>
      <c r="F2441">
        <v>1000</v>
      </c>
      <c r="G2441" t="s">
        <v>6394</v>
      </c>
      <c r="H2441">
        <v>11000</v>
      </c>
      <c r="I2441">
        <v>13491653</v>
      </c>
      <c r="J2441" t="s">
        <v>8288</v>
      </c>
      <c r="K2441" t="s">
        <v>5047</v>
      </c>
      <c r="L2441" t="s">
        <v>2446</v>
      </c>
      <c r="M2441">
        <v>23728</v>
      </c>
      <c r="N2441">
        <v>14995</v>
      </c>
      <c r="O2441" t="s">
        <v>6466</v>
      </c>
      <c r="P2441">
        <v>0</v>
      </c>
      <c r="Q2441" t="s">
        <v>14452</v>
      </c>
      <c r="R2441" t="s">
        <v>14453</v>
      </c>
      <c r="S2441">
        <v>213</v>
      </c>
      <c r="T2441" t="s">
        <v>4989</v>
      </c>
      <c r="U2441" t="s">
        <v>4990</v>
      </c>
      <c r="V2441" t="s">
        <v>5452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4981</v>
      </c>
      <c r="B2442" t="s">
        <v>6815</v>
      </c>
      <c r="C2442">
        <v>120</v>
      </c>
      <c r="D2442">
        <v>107</v>
      </c>
      <c r="E2442">
        <v>0</v>
      </c>
      <c r="F2442">
        <v>101</v>
      </c>
      <c r="G2442" t="s">
        <v>14454</v>
      </c>
      <c r="H2442">
        <v>517</v>
      </c>
      <c r="J2442" t="s">
        <v>5675</v>
      </c>
      <c r="K2442" t="s">
        <v>14455</v>
      </c>
      <c r="L2442" t="s">
        <v>2447</v>
      </c>
      <c r="M2442">
        <v>27629</v>
      </c>
      <c r="N2442">
        <v>1067</v>
      </c>
      <c r="O2442" t="s">
        <v>14456</v>
      </c>
      <c r="P2442">
        <v>0</v>
      </c>
      <c r="Q2442" t="s">
        <v>14457</v>
      </c>
      <c r="R2442" t="s">
        <v>14458</v>
      </c>
      <c r="S2442">
        <v>149</v>
      </c>
      <c r="T2442" t="s">
        <v>4989</v>
      </c>
      <c r="U2442" t="s">
        <v>4990</v>
      </c>
      <c r="V2442" t="s">
        <v>5452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4981</v>
      </c>
      <c r="B2443" t="s">
        <v>14459</v>
      </c>
      <c r="C2443">
        <v>146</v>
      </c>
      <c r="D2443">
        <v>90</v>
      </c>
      <c r="E2443">
        <v>31</v>
      </c>
      <c r="F2443">
        <v>179</v>
      </c>
      <c r="G2443" t="s">
        <v>14460</v>
      </c>
      <c r="H2443">
        <v>210</v>
      </c>
      <c r="I2443">
        <v>10494494</v>
      </c>
      <c r="J2443" t="s">
        <v>5241</v>
      </c>
      <c r="K2443" t="s">
        <v>14461</v>
      </c>
      <c r="L2443" t="s">
        <v>2448</v>
      </c>
      <c r="M2443">
        <v>19586</v>
      </c>
      <c r="N2443">
        <v>676</v>
      </c>
      <c r="O2443" t="s">
        <v>14462</v>
      </c>
      <c r="P2443">
        <v>1</v>
      </c>
      <c r="Q2443" t="s">
        <v>14463</v>
      </c>
      <c r="R2443" t="s">
        <v>14464</v>
      </c>
      <c r="S2443">
        <v>109</v>
      </c>
      <c r="T2443" t="s">
        <v>4989</v>
      </c>
      <c r="U2443" t="s">
        <v>4990</v>
      </c>
      <c r="V2443" t="s">
        <v>4991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4981</v>
      </c>
      <c r="B2444" t="s">
        <v>5849</v>
      </c>
      <c r="C2444">
        <v>124</v>
      </c>
      <c r="D2444">
        <v>112</v>
      </c>
      <c r="E2444">
        <v>0</v>
      </c>
      <c r="F2444">
        <v>177</v>
      </c>
      <c r="G2444" t="s">
        <v>12871</v>
      </c>
      <c r="H2444">
        <v>805</v>
      </c>
      <c r="I2444">
        <v>7837632</v>
      </c>
      <c r="J2444" t="s">
        <v>30</v>
      </c>
      <c r="K2444" t="s">
        <v>6874</v>
      </c>
      <c r="L2444" t="s">
        <v>2449</v>
      </c>
      <c r="M2444">
        <v>46396</v>
      </c>
      <c r="N2444">
        <v>1466</v>
      </c>
      <c r="O2444" t="s">
        <v>7162</v>
      </c>
      <c r="P2444">
        <v>0</v>
      </c>
      <c r="Q2444" t="s">
        <v>14465</v>
      </c>
      <c r="R2444" t="s">
        <v>14466</v>
      </c>
      <c r="S2444">
        <v>287</v>
      </c>
      <c r="T2444" t="s">
        <v>4989</v>
      </c>
      <c r="U2444" t="s">
        <v>4990</v>
      </c>
      <c r="V2444" t="s">
        <v>5452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4981</v>
      </c>
      <c r="B2445" t="s">
        <v>8143</v>
      </c>
      <c r="C2445">
        <v>107</v>
      </c>
      <c r="D2445">
        <v>94</v>
      </c>
      <c r="E2445">
        <v>0</v>
      </c>
      <c r="F2445">
        <v>197</v>
      </c>
      <c r="G2445" t="s">
        <v>6441</v>
      </c>
      <c r="H2445">
        <v>712</v>
      </c>
      <c r="I2445">
        <v>15155772</v>
      </c>
      <c r="J2445" t="s">
        <v>6134</v>
      </c>
      <c r="K2445" t="s">
        <v>11721</v>
      </c>
      <c r="L2445" t="s">
        <v>2450</v>
      </c>
      <c r="M2445">
        <v>8895</v>
      </c>
      <c r="N2445">
        <v>1673</v>
      </c>
      <c r="O2445" t="s">
        <v>14467</v>
      </c>
      <c r="P2445">
        <v>2</v>
      </c>
      <c r="Q2445" t="s">
        <v>14468</v>
      </c>
      <c r="R2445" t="s">
        <v>14469</v>
      </c>
      <c r="S2445">
        <v>48</v>
      </c>
      <c r="T2445" t="s">
        <v>4989</v>
      </c>
      <c r="U2445" t="s">
        <v>4990</v>
      </c>
      <c r="V2445" t="s">
        <v>4991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4981</v>
      </c>
      <c r="B2446" t="s">
        <v>14470</v>
      </c>
      <c r="C2446">
        <v>11</v>
      </c>
      <c r="D2446">
        <v>105</v>
      </c>
      <c r="E2446">
        <v>6</v>
      </c>
      <c r="F2446">
        <v>371</v>
      </c>
      <c r="G2446" t="s">
        <v>14471</v>
      </c>
      <c r="H2446">
        <v>723</v>
      </c>
      <c r="I2446">
        <v>8508843</v>
      </c>
      <c r="J2446" t="s">
        <v>8403</v>
      </c>
      <c r="K2446" t="s">
        <v>6662</v>
      </c>
      <c r="L2446" t="s">
        <v>2451</v>
      </c>
      <c r="M2446">
        <v>7470</v>
      </c>
      <c r="N2446">
        <v>2368</v>
      </c>
      <c r="O2446" t="s">
        <v>14472</v>
      </c>
      <c r="P2446">
        <v>1</v>
      </c>
      <c r="Q2446" t="s">
        <v>14473</v>
      </c>
      <c r="R2446" t="s">
        <v>14474</v>
      </c>
      <c r="S2446">
        <v>35</v>
      </c>
      <c r="T2446" t="s">
        <v>4989</v>
      </c>
      <c r="U2446" t="s">
        <v>4990</v>
      </c>
      <c r="V2446" t="s">
        <v>5039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4981</v>
      </c>
      <c r="B2447" t="s">
        <v>14475</v>
      </c>
      <c r="C2447">
        <v>93</v>
      </c>
      <c r="D2447">
        <v>104</v>
      </c>
      <c r="E2447">
        <v>109</v>
      </c>
      <c r="F2447">
        <v>202</v>
      </c>
      <c r="G2447" t="s">
        <v>14476</v>
      </c>
      <c r="H2447">
        <v>405</v>
      </c>
      <c r="I2447">
        <v>7739049</v>
      </c>
      <c r="J2447" t="s">
        <v>6134</v>
      </c>
      <c r="K2447" t="s">
        <v>8222</v>
      </c>
      <c r="L2447" t="s">
        <v>2452</v>
      </c>
      <c r="M2447">
        <v>10680</v>
      </c>
      <c r="N2447">
        <v>847</v>
      </c>
      <c r="O2447" t="s">
        <v>14477</v>
      </c>
      <c r="P2447">
        <v>2</v>
      </c>
      <c r="Q2447" t="s">
        <v>14478</v>
      </c>
      <c r="R2447" t="s">
        <v>14479</v>
      </c>
      <c r="S2447">
        <v>112</v>
      </c>
      <c r="T2447" t="s">
        <v>4989</v>
      </c>
      <c r="U2447" t="s">
        <v>5185</v>
      </c>
      <c r="V2447" t="s">
        <v>5452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4981</v>
      </c>
      <c r="B2448" t="s">
        <v>9164</v>
      </c>
      <c r="C2448">
        <v>38</v>
      </c>
      <c r="D2448">
        <v>112</v>
      </c>
      <c r="E2448">
        <v>213</v>
      </c>
      <c r="F2448">
        <v>45</v>
      </c>
      <c r="G2448" t="s">
        <v>14480</v>
      </c>
      <c r="H2448">
        <v>567</v>
      </c>
      <c r="I2448">
        <v>6734844</v>
      </c>
      <c r="J2448" t="s">
        <v>5140</v>
      </c>
      <c r="K2448" t="s">
        <v>14481</v>
      </c>
      <c r="L2448" t="s">
        <v>2453</v>
      </c>
      <c r="M2448">
        <v>29591</v>
      </c>
      <c r="N2448">
        <v>711</v>
      </c>
      <c r="O2448" t="s">
        <v>14482</v>
      </c>
      <c r="P2448">
        <v>0</v>
      </c>
      <c r="Q2448" t="s">
        <v>14483</v>
      </c>
      <c r="R2448" t="s">
        <v>14484</v>
      </c>
      <c r="S2448">
        <v>118</v>
      </c>
      <c r="T2448" t="s">
        <v>4989</v>
      </c>
      <c r="U2448" t="s">
        <v>4990</v>
      </c>
      <c r="V2448" t="s">
        <v>5452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4981</v>
      </c>
      <c r="B2449" t="s">
        <v>14485</v>
      </c>
      <c r="C2449">
        <v>60</v>
      </c>
      <c r="D2449">
        <v>108</v>
      </c>
      <c r="E2449">
        <v>25</v>
      </c>
      <c r="F2449">
        <v>94</v>
      </c>
      <c r="G2449" t="s">
        <v>14486</v>
      </c>
      <c r="H2449">
        <v>1000</v>
      </c>
      <c r="I2449">
        <v>6000000</v>
      </c>
      <c r="J2449" t="s">
        <v>4994</v>
      </c>
      <c r="K2449" t="s">
        <v>6161</v>
      </c>
      <c r="L2449" t="s">
        <v>2454</v>
      </c>
      <c r="M2449">
        <v>10832</v>
      </c>
      <c r="N2449">
        <v>1263</v>
      </c>
      <c r="O2449" t="s">
        <v>14487</v>
      </c>
      <c r="P2449">
        <v>0</v>
      </c>
      <c r="Q2449" t="s">
        <v>14488</v>
      </c>
      <c r="R2449" t="s">
        <v>14489</v>
      </c>
      <c r="S2449">
        <v>102</v>
      </c>
      <c r="T2449" t="s">
        <v>4989</v>
      </c>
      <c r="U2449" t="s">
        <v>4990</v>
      </c>
      <c r="V2449" t="s">
        <v>5039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4981</v>
      </c>
      <c r="B2450" t="s">
        <v>12483</v>
      </c>
      <c r="C2450">
        <v>184</v>
      </c>
      <c r="D2450">
        <v>112</v>
      </c>
      <c r="E2450">
        <v>97</v>
      </c>
      <c r="F2450">
        <v>231</v>
      </c>
      <c r="G2450" t="s">
        <v>14490</v>
      </c>
      <c r="H2450">
        <v>577</v>
      </c>
      <c r="I2450">
        <v>6615578</v>
      </c>
      <c r="J2450" t="s">
        <v>10079</v>
      </c>
      <c r="K2450" t="s">
        <v>14491</v>
      </c>
      <c r="L2450" t="s">
        <v>2455</v>
      </c>
      <c r="M2450">
        <v>15352</v>
      </c>
      <c r="N2450">
        <v>1341</v>
      </c>
      <c r="O2450" t="s">
        <v>13354</v>
      </c>
      <c r="P2450">
        <v>2</v>
      </c>
      <c r="Q2450" t="s">
        <v>14492</v>
      </c>
      <c r="R2450" t="s">
        <v>14493</v>
      </c>
      <c r="S2450">
        <v>82</v>
      </c>
      <c r="T2450" t="s">
        <v>4989</v>
      </c>
      <c r="U2450" t="s">
        <v>5605</v>
      </c>
      <c r="V2450" t="s">
        <v>5452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5588</v>
      </c>
      <c r="B2451" t="s">
        <v>5174</v>
      </c>
      <c r="C2451">
        <v>148</v>
      </c>
      <c r="D2451">
        <v>127</v>
      </c>
      <c r="E2451">
        <v>13000</v>
      </c>
      <c r="F2451">
        <v>940</v>
      </c>
      <c r="G2451" t="s">
        <v>5420</v>
      </c>
      <c r="H2451">
        <v>40000</v>
      </c>
      <c r="I2451">
        <v>5887457</v>
      </c>
      <c r="J2451" t="s">
        <v>8361</v>
      </c>
      <c r="K2451" t="s">
        <v>4995</v>
      </c>
      <c r="L2451" t="s">
        <v>2456</v>
      </c>
      <c r="M2451">
        <v>142416</v>
      </c>
      <c r="N2451">
        <v>56585</v>
      </c>
      <c r="O2451" t="s">
        <v>7638</v>
      </c>
      <c r="P2451">
        <v>1</v>
      </c>
      <c r="Q2451" t="s">
        <v>14494</v>
      </c>
      <c r="R2451" t="s">
        <v>14495</v>
      </c>
      <c r="S2451">
        <v>420</v>
      </c>
      <c r="T2451" t="s">
        <v>4989</v>
      </c>
      <c r="U2451" t="s">
        <v>4990</v>
      </c>
      <c r="V2451" t="s">
        <v>5452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4981</v>
      </c>
      <c r="B2452" t="s">
        <v>11536</v>
      </c>
      <c r="C2452">
        <v>217</v>
      </c>
      <c r="D2452">
        <v>111</v>
      </c>
      <c r="E2452">
        <v>655</v>
      </c>
      <c r="F2452">
        <v>405</v>
      </c>
      <c r="G2452" t="s">
        <v>5139</v>
      </c>
      <c r="H2452">
        <v>24000</v>
      </c>
      <c r="I2452">
        <v>13362308</v>
      </c>
      <c r="J2452" t="s">
        <v>30</v>
      </c>
      <c r="K2452" t="s">
        <v>5028</v>
      </c>
      <c r="L2452" t="s">
        <v>2457</v>
      </c>
      <c r="M2452">
        <v>31898</v>
      </c>
      <c r="N2452">
        <v>39307</v>
      </c>
      <c r="O2452" t="s">
        <v>7780</v>
      </c>
      <c r="P2452">
        <v>1</v>
      </c>
      <c r="Q2452" t="s">
        <v>14496</v>
      </c>
      <c r="R2452" t="s">
        <v>14497</v>
      </c>
      <c r="S2452">
        <v>111</v>
      </c>
      <c r="T2452" t="s">
        <v>4989</v>
      </c>
      <c r="U2452" t="s">
        <v>4990</v>
      </c>
      <c r="V2452" t="s">
        <v>4991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4981</v>
      </c>
      <c r="B2453" t="s">
        <v>6628</v>
      </c>
      <c r="C2453">
        <v>160</v>
      </c>
      <c r="D2453">
        <v>126</v>
      </c>
      <c r="E2453">
        <v>44</v>
      </c>
      <c r="F2453">
        <v>9</v>
      </c>
      <c r="G2453" t="s">
        <v>14498</v>
      </c>
      <c r="H2453">
        <v>627</v>
      </c>
      <c r="I2453">
        <v>5701643</v>
      </c>
      <c r="J2453" t="s">
        <v>7773</v>
      </c>
      <c r="K2453" t="s">
        <v>5153</v>
      </c>
      <c r="L2453" t="s">
        <v>2458</v>
      </c>
      <c r="M2453">
        <v>37635</v>
      </c>
      <c r="N2453">
        <v>653</v>
      </c>
      <c r="O2453" t="s">
        <v>14499</v>
      </c>
      <c r="P2453">
        <v>0</v>
      </c>
      <c r="Q2453" t="s">
        <v>14500</v>
      </c>
      <c r="R2453" t="s">
        <v>14501</v>
      </c>
      <c r="S2453">
        <v>165</v>
      </c>
      <c r="T2453" t="s">
        <v>14502</v>
      </c>
      <c r="U2453" t="s">
        <v>10746</v>
      </c>
      <c r="V2453" t="s">
        <v>5452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4981</v>
      </c>
      <c r="B2454" t="s">
        <v>6035</v>
      </c>
      <c r="C2454">
        <v>209</v>
      </c>
      <c r="D2454">
        <v>114</v>
      </c>
      <c r="E2454">
        <v>0</v>
      </c>
      <c r="F2454">
        <v>1000</v>
      </c>
      <c r="G2454" t="s">
        <v>5500</v>
      </c>
      <c r="H2454">
        <v>27000</v>
      </c>
      <c r="I2454">
        <v>5694401</v>
      </c>
      <c r="J2454" t="s">
        <v>5241</v>
      </c>
      <c r="K2454" t="s">
        <v>5010</v>
      </c>
      <c r="L2454" t="s">
        <v>2459</v>
      </c>
      <c r="M2454">
        <v>194489</v>
      </c>
      <c r="N2454">
        <v>46944</v>
      </c>
      <c r="O2454" t="s">
        <v>5075</v>
      </c>
      <c r="P2454">
        <v>4</v>
      </c>
      <c r="Q2454" t="s">
        <v>14503</v>
      </c>
      <c r="R2454" t="s">
        <v>14504</v>
      </c>
      <c r="S2454">
        <v>192</v>
      </c>
      <c r="T2454" t="s">
        <v>4989</v>
      </c>
      <c r="U2454" t="s">
        <v>5006</v>
      </c>
      <c r="V2454" t="s">
        <v>5452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4981</v>
      </c>
      <c r="B2455" t="s">
        <v>14505</v>
      </c>
      <c r="C2455">
        <v>40</v>
      </c>
      <c r="D2455">
        <v>99</v>
      </c>
      <c r="E2455">
        <v>379</v>
      </c>
      <c r="F2455">
        <v>251</v>
      </c>
      <c r="G2455" t="s">
        <v>14506</v>
      </c>
      <c r="H2455">
        <v>456</v>
      </c>
      <c r="I2455">
        <v>5333658</v>
      </c>
      <c r="J2455" t="s">
        <v>5505</v>
      </c>
      <c r="K2455" t="s">
        <v>14381</v>
      </c>
      <c r="L2455" t="s">
        <v>2460</v>
      </c>
      <c r="M2455">
        <v>2541</v>
      </c>
      <c r="N2455">
        <v>1356</v>
      </c>
      <c r="O2455" t="s">
        <v>14507</v>
      </c>
      <c r="P2455">
        <v>2</v>
      </c>
      <c r="Q2455" t="s">
        <v>14508</v>
      </c>
      <c r="R2455" t="s">
        <v>14509</v>
      </c>
      <c r="S2455">
        <v>54</v>
      </c>
      <c r="T2455" t="s">
        <v>4989</v>
      </c>
      <c r="U2455" t="s">
        <v>4990</v>
      </c>
      <c r="V2455" t="s">
        <v>5039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4981</v>
      </c>
      <c r="B2456" t="s">
        <v>5679</v>
      </c>
      <c r="C2456">
        <v>85</v>
      </c>
      <c r="D2456">
        <v>150</v>
      </c>
      <c r="E2456">
        <v>0</v>
      </c>
      <c r="F2456">
        <v>401</v>
      </c>
      <c r="G2456" t="s">
        <v>5602</v>
      </c>
      <c r="H2456">
        <v>597</v>
      </c>
      <c r="I2456">
        <v>4414535</v>
      </c>
      <c r="J2456" t="s">
        <v>30</v>
      </c>
      <c r="K2456" t="s">
        <v>14510</v>
      </c>
      <c r="L2456" t="s">
        <v>2461</v>
      </c>
      <c r="M2456">
        <v>30618</v>
      </c>
      <c r="N2456">
        <v>1645</v>
      </c>
      <c r="O2456" t="s">
        <v>12704</v>
      </c>
      <c r="P2456">
        <v>0</v>
      </c>
      <c r="Q2456" t="s">
        <v>14511</v>
      </c>
      <c r="R2456" t="s">
        <v>14512</v>
      </c>
      <c r="S2456">
        <v>224</v>
      </c>
      <c r="T2456" t="s">
        <v>4989</v>
      </c>
      <c r="U2456" t="s">
        <v>5006</v>
      </c>
      <c r="V2456" t="s">
        <v>4991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4981</v>
      </c>
      <c r="B2457" t="s">
        <v>10018</v>
      </c>
      <c r="C2457">
        <v>83</v>
      </c>
      <c r="D2457">
        <v>117</v>
      </c>
      <c r="E2457">
        <v>78</v>
      </c>
      <c r="F2457">
        <v>238</v>
      </c>
      <c r="G2457" t="s">
        <v>14513</v>
      </c>
      <c r="H2457">
        <v>989</v>
      </c>
      <c r="I2457">
        <v>4806750</v>
      </c>
      <c r="J2457" t="s">
        <v>11998</v>
      </c>
      <c r="K2457" t="s">
        <v>5256</v>
      </c>
      <c r="L2457" t="s">
        <v>2462</v>
      </c>
      <c r="M2457">
        <v>6091</v>
      </c>
      <c r="N2457">
        <v>1598</v>
      </c>
      <c r="O2457" t="s">
        <v>14514</v>
      </c>
      <c r="P2457">
        <v>0</v>
      </c>
      <c r="Q2457" t="s">
        <v>14515</v>
      </c>
      <c r="R2457" t="s">
        <v>14516</v>
      </c>
      <c r="S2457">
        <v>53</v>
      </c>
      <c r="T2457" t="s">
        <v>4989</v>
      </c>
      <c r="U2457" t="s">
        <v>5271</v>
      </c>
      <c r="V2457" t="s">
        <v>5039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4981</v>
      </c>
      <c r="B2458" t="s">
        <v>14517</v>
      </c>
      <c r="C2458">
        <v>263</v>
      </c>
      <c r="D2458">
        <v>112</v>
      </c>
      <c r="E2458">
        <v>337</v>
      </c>
      <c r="F2458">
        <v>201</v>
      </c>
      <c r="G2458" t="s">
        <v>5834</v>
      </c>
      <c r="H2458">
        <v>4000</v>
      </c>
      <c r="I2458">
        <v>3707794</v>
      </c>
      <c r="J2458" t="s">
        <v>6189</v>
      </c>
      <c r="K2458" t="s">
        <v>5029</v>
      </c>
      <c r="L2458" t="s">
        <v>2463</v>
      </c>
      <c r="M2458">
        <v>31359</v>
      </c>
      <c r="N2458">
        <v>5671</v>
      </c>
      <c r="O2458" t="s">
        <v>14518</v>
      </c>
      <c r="P2458">
        <v>0</v>
      </c>
      <c r="Q2458" t="s">
        <v>14519</v>
      </c>
      <c r="R2458" t="s">
        <v>14520</v>
      </c>
      <c r="S2458">
        <v>156</v>
      </c>
      <c r="T2458" t="s">
        <v>4989</v>
      </c>
      <c r="U2458" t="s">
        <v>14521</v>
      </c>
      <c r="V2458" t="s">
        <v>4991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4981</v>
      </c>
      <c r="B2459" t="s">
        <v>8232</v>
      </c>
      <c r="C2459">
        <v>128</v>
      </c>
      <c r="D2459">
        <v>108</v>
      </c>
      <c r="E2459">
        <v>11000</v>
      </c>
      <c r="F2459">
        <v>922</v>
      </c>
      <c r="G2459" t="s">
        <v>8335</v>
      </c>
      <c r="H2459">
        <v>11000</v>
      </c>
      <c r="I2459">
        <v>3203044</v>
      </c>
      <c r="J2459" t="s">
        <v>6351</v>
      </c>
      <c r="K2459" t="s">
        <v>8232</v>
      </c>
      <c r="L2459" t="s">
        <v>2464</v>
      </c>
      <c r="M2459">
        <v>25165</v>
      </c>
      <c r="N2459">
        <v>14843</v>
      </c>
      <c r="O2459" t="s">
        <v>9945</v>
      </c>
      <c r="P2459">
        <v>2</v>
      </c>
      <c r="Q2459" t="s">
        <v>14522</v>
      </c>
      <c r="R2459" t="s">
        <v>14523</v>
      </c>
      <c r="S2459">
        <v>155</v>
      </c>
      <c r="T2459" t="s">
        <v>4989</v>
      </c>
      <c r="U2459" t="s">
        <v>4990</v>
      </c>
      <c r="V2459" t="s">
        <v>5452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4981</v>
      </c>
      <c r="B2460" t="s">
        <v>14524</v>
      </c>
      <c r="C2460">
        <v>186</v>
      </c>
      <c r="D2460">
        <v>116</v>
      </c>
      <c r="E2460">
        <v>6</v>
      </c>
      <c r="F2460">
        <v>212</v>
      </c>
      <c r="G2460" t="s">
        <v>5327</v>
      </c>
      <c r="H2460">
        <v>25000</v>
      </c>
      <c r="I2460">
        <v>4435083</v>
      </c>
      <c r="J2460" t="s">
        <v>14525</v>
      </c>
      <c r="K2460" t="s">
        <v>7748</v>
      </c>
      <c r="L2460" t="s">
        <v>2465</v>
      </c>
      <c r="M2460">
        <v>27882</v>
      </c>
      <c r="N2460">
        <v>39463</v>
      </c>
      <c r="O2460" t="s">
        <v>14526</v>
      </c>
      <c r="P2460">
        <v>2</v>
      </c>
      <c r="Q2460" t="s">
        <v>14527</v>
      </c>
      <c r="R2460" t="s">
        <v>14528</v>
      </c>
      <c r="S2460">
        <v>119</v>
      </c>
      <c r="T2460" t="s">
        <v>4989</v>
      </c>
      <c r="U2460" t="s">
        <v>5271</v>
      </c>
      <c r="V2460" t="s">
        <v>5452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9096</v>
      </c>
      <c r="H2461">
        <v>654</v>
      </c>
      <c r="J2461" t="s">
        <v>11442</v>
      </c>
      <c r="K2461" t="s">
        <v>14529</v>
      </c>
      <c r="L2461" t="s">
        <v>2466</v>
      </c>
      <c r="M2461">
        <v>12854</v>
      </c>
      <c r="N2461">
        <v>1906</v>
      </c>
      <c r="O2461" t="s">
        <v>11997</v>
      </c>
      <c r="P2461">
        <v>1</v>
      </c>
      <c r="Q2461" t="s">
        <v>14530</v>
      </c>
      <c r="R2461" t="s">
        <v>14531</v>
      </c>
      <c r="S2461">
        <v>44</v>
      </c>
      <c r="U2461" t="s">
        <v>4990</v>
      </c>
      <c r="Y2461">
        <v>426</v>
      </c>
      <c r="Z2461">
        <v>6.7</v>
      </c>
      <c r="AB2461">
        <v>0</v>
      </c>
    </row>
    <row r="2462" spans="1:28" x14ac:dyDescent="0.3">
      <c r="A2462" t="s">
        <v>5588</v>
      </c>
      <c r="B2462" t="s">
        <v>14532</v>
      </c>
      <c r="C2462">
        <v>292</v>
      </c>
      <c r="D2462">
        <v>144</v>
      </c>
      <c r="E2462">
        <v>0</v>
      </c>
      <c r="F2462">
        <v>16</v>
      </c>
      <c r="G2462" t="s">
        <v>14533</v>
      </c>
      <c r="H2462">
        <v>63</v>
      </c>
      <c r="I2462">
        <v>2222647</v>
      </c>
      <c r="J2462" t="s">
        <v>11442</v>
      </c>
      <c r="K2462" t="s">
        <v>14534</v>
      </c>
      <c r="L2462" t="s">
        <v>2467</v>
      </c>
      <c r="M2462">
        <v>52958</v>
      </c>
      <c r="N2462">
        <v>167</v>
      </c>
      <c r="O2462" t="s">
        <v>14535</v>
      </c>
      <c r="P2462">
        <v>0</v>
      </c>
      <c r="Q2462" t="s">
        <v>14536</v>
      </c>
      <c r="R2462" t="s">
        <v>14537</v>
      </c>
      <c r="S2462">
        <v>193</v>
      </c>
      <c r="T2462" t="s">
        <v>11965</v>
      </c>
      <c r="U2462" t="s">
        <v>5605</v>
      </c>
      <c r="V2462" t="s">
        <v>5452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4981</v>
      </c>
      <c r="B2463" t="s">
        <v>5596</v>
      </c>
      <c r="C2463">
        <v>15</v>
      </c>
      <c r="D2463">
        <v>92</v>
      </c>
      <c r="E2463">
        <v>662</v>
      </c>
      <c r="F2463">
        <v>161</v>
      </c>
      <c r="G2463" t="s">
        <v>14538</v>
      </c>
      <c r="H2463">
        <v>662</v>
      </c>
      <c r="J2463" t="s">
        <v>35</v>
      </c>
      <c r="K2463" t="s">
        <v>5596</v>
      </c>
      <c r="L2463" t="s">
        <v>2468</v>
      </c>
      <c r="M2463">
        <v>436</v>
      </c>
      <c r="N2463">
        <v>1498</v>
      </c>
      <c r="O2463" t="s">
        <v>14539</v>
      </c>
      <c r="P2463">
        <v>0</v>
      </c>
      <c r="R2463" t="s">
        <v>14540</v>
      </c>
      <c r="S2463">
        <v>6</v>
      </c>
      <c r="T2463" t="s">
        <v>4989</v>
      </c>
      <c r="U2463" t="s">
        <v>4990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4981</v>
      </c>
      <c r="B2464" t="s">
        <v>14541</v>
      </c>
      <c r="C2464">
        <v>70</v>
      </c>
      <c r="D2464">
        <v>93</v>
      </c>
      <c r="E2464">
        <v>28</v>
      </c>
      <c r="F2464">
        <v>415</v>
      </c>
      <c r="G2464" t="s">
        <v>6534</v>
      </c>
      <c r="H2464">
        <v>1000</v>
      </c>
      <c r="I2464">
        <v>3500000</v>
      </c>
      <c r="J2464" t="s">
        <v>14542</v>
      </c>
      <c r="K2464" t="s">
        <v>6066</v>
      </c>
      <c r="L2464" t="s">
        <v>2469</v>
      </c>
      <c r="M2464">
        <v>10082</v>
      </c>
      <c r="N2464">
        <v>2319</v>
      </c>
      <c r="O2464" t="s">
        <v>10132</v>
      </c>
      <c r="P2464">
        <v>2</v>
      </c>
      <c r="Q2464" t="s">
        <v>14543</v>
      </c>
      <c r="R2464" t="s">
        <v>14544</v>
      </c>
      <c r="S2464">
        <v>100</v>
      </c>
      <c r="T2464" t="s">
        <v>4989</v>
      </c>
      <c r="U2464" t="s">
        <v>4990</v>
      </c>
      <c r="V2464" t="s">
        <v>5452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4981</v>
      </c>
      <c r="B2465" t="s">
        <v>7134</v>
      </c>
      <c r="C2465">
        <v>79</v>
      </c>
      <c r="D2465">
        <v>103</v>
      </c>
      <c r="E2465">
        <v>154</v>
      </c>
      <c r="F2465">
        <v>576</v>
      </c>
      <c r="G2465" t="s">
        <v>8060</v>
      </c>
      <c r="H2465">
        <v>1000</v>
      </c>
      <c r="I2465">
        <v>676698</v>
      </c>
      <c r="J2465" t="s">
        <v>6730</v>
      </c>
      <c r="K2465" t="s">
        <v>7319</v>
      </c>
      <c r="L2465" t="s">
        <v>2470</v>
      </c>
      <c r="M2465">
        <v>26730</v>
      </c>
      <c r="N2465">
        <v>4094</v>
      </c>
      <c r="O2465" t="s">
        <v>6494</v>
      </c>
      <c r="P2465">
        <v>0</v>
      </c>
      <c r="Q2465" t="s">
        <v>14545</v>
      </c>
      <c r="R2465" t="s">
        <v>14546</v>
      </c>
      <c r="S2465">
        <v>180</v>
      </c>
      <c r="T2465" t="s">
        <v>4989</v>
      </c>
      <c r="U2465" t="s">
        <v>4990</v>
      </c>
      <c r="V2465" t="s">
        <v>5452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4981</v>
      </c>
      <c r="B2466" t="s">
        <v>10191</v>
      </c>
      <c r="C2466">
        <v>103</v>
      </c>
      <c r="D2466">
        <v>93</v>
      </c>
      <c r="E2466">
        <v>190</v>
      </c>
      <c r="F2466">
        <v>151</v>
      </c>
      <c r="G2466" t="s">
        <v>14547</v>
      </c>
      <c r="H2466">
        <v>364</v>
      </c>
      <c r="I2466">
        <v>3419967</v>
      </c>
      <c r="J2466" t="s">
        <v>39</v>
      </c>
      <c r="K2466" t="s">
        <v>14548</v>
      </c>
      <c r="L2466" t="s">
        <v>2471</v>
      </c>
      <c r="M2466">
        <v>13359</v>
      </c>
      <c r="N2466">
        <v>1083</v>
      </c>
      <c r="O2466" t="s">
        <v>14549</v>
      </c>
      <c r="P2466">
        <v>0</v>
      </c>
      <c r="Q2466" t="s">
        <v>14550</v>
      </c>
      <c r="R2466" t="s">
        <v>14551</v>
      </c>
      <c r="S2466">
        <v>56</v>
      </c>
      <c r="T2466" t="s">
        <v>4989</v>
      </c>
      <c r="U2466" t="s">
        <v>4990</v>
      </c>
      <c r="V2466" t="s">
        <v>5452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4981</v>
      </c>
      <c r="B2467" t="s">
        <v>14552</v>
      </c>
      <c r="C2467">
        <v>97</v>
      </c>
      <c r="D2467">
        <v>98</v>
      </c>
      <c r="E2467">
        <v>34</v>
      </c>
      <c r="F2467">
        <v>394</v>
      </c>
      <c r="G2467" t="s">
        <v>9603</v>
      </c>
      <c r="H2467">
        <v>663</v>
      </c>
      <c r="J2467" t="s">
        <v>6716</v>
      </c>
      <c r="K2467" t="s">
        <v>11083</v>
      </c>
      <c r="L2467" t="s">
        <v>2472</v>
      </c>
      <c r="M2467">
        <v>14324</v>
      </c>
      <c r="N2467">
        <v>2215</v>
      </c>
      <c r="O2467" t="s">
        <v>7567</v>
      </c>
      <c r="P2467">
        <v>1</v>
      </c>
      <c r="Q2467" t="s">
        <v>14553</v>
      </c>
      <c r="R2467" t="s">
        <v>14554</v>
      </c>
      <c r="S2467">
        <v>93</v>
      </c>
      <c r="T2467" t="s">
        <v>4989</v>
      </c>
      <c r="U2467" t="s">
        <v>5605</v>
      </c>
      <c r="V2467" t="s">
        <v>5452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4981</v>
      </c>
      <c r="C2468">
        <v>108</v>
      </c>
      <c r="D2468">
        <v>334</v>
      </c>
      <c r="F2468">
        <v>30</v>
      </c>
      <c r="G2468" t="s">
        <v>14555</v>
      </c>
      <c r="H2468">
        <v>897</v>
      </c>
      <c r="I2468">
        <v>145118</v>
      </c>
      <c r="J2468" t="s">
        <v>9570</v>
      </c>
      <c r="K2468" t="s">
        <v>5696</v>
      </c>
      <c r="L2468" t="s">
        <v>2473</v>
      </c>
      <c r="M2468">
        <v>10111</v>
      </c>
      <c r="N2468">
        <v>1032</v>
      </c>
      <c r="O2468" t="s">
        <v>14556</v>
      </c>
      <c r="P2468">
        <v>0</v>
      </c>
      <c r="Q2468" t="s">
        <v>14557</v>
      </c>
      <c r="R2468" t="s">
        <v>14558</v>
      </c>
      <c r="S2468">
        <v>36</v>
      </c>
      <c r="T2468" t="s">
        <v>4989</v>
      </c>
      <c r="U2468" t="s">
        <v>6174</v>
      </c>
      <c r="V2468" t="s">
        <v>8895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4981</v>
      </c>
      <c r="B2469" t="s">
        <v>14559</v>
      </c>
      <c r="C2469">
        <v>59</v>
      </c>
      <c r="D2469">
        <v>114</v>
      </c>
      <c r="E2469">
        <v>157</v>
      </c>
      <c r="F2469">
        <v>32</v>
      </c>
      <c r="G2469" t="s">
        <v>14560</v>
      </c>
      <c r="H2469">
        <v>84</v>
      </c>
      <c r="J2469" t="s">
        <v>17</v>
      </c>
      <c r="K2469" t="s">
        <v>14561</v>
      </c>
      <c r="L2469" t="s">
        <v>2474</v>
      </c>
      <c r="M2469">
        <v>2541</v>
      </c>
      <c r="N2469">
        <v>198</v>
      </c>
      <c r="O2469" t="s">
        <v>14562</v>
      </c>
      <c r="P2469">
        <v>0</v>
      </c>
      <c r="Q2469" t="s">
        <v>14563</v>
      </c>
      <c r="R2469" t="s">
        <v>14564</v>
      </c>
      <c r="S2469">
        <v>20</v>
      </c>
      <c r="T2469" t="s">
        <v>4989</v>
      </c>
      <c r="U2469" t="s">
        <v>6174</v>
      </c>
      <c r="V2469" t="s">
        <v>8895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4981</v>
      </c>
      <c r="B2470" t="s">
        <v>14565</v>
      </c>
      <c r="C2470">
        <v>10</v>
      </c>
      <c r="D2470">
        <v>121</v>
      </c>
      <c r="E2470">
        <v>0</v>
      </c>
      <c r="F2470">
        <v>353</v>
      </c>
      <c r="G2470" t="s">
        <v>10144</v>
      </c>
      <c r="H2470">
        <v>854</v>
      </c>
      <c r="I2470">
        <v>229311</v>
      </c>
      <c r="J2470" t="s">
        <v>14566</v>
      </c>
      <c r="K2470" t="s">
        <v>8897</v>
      </c>
      <c r="L2470" t="s">
        <v>2475</v>
      </c>
      <c r="M2470">
        <v>899</v>
      </c>
      <c r="N2470">
        <v>2705</v>
      </c>
      <c r="O2470" t="s">
        <v>14567</v>
      </c>
      <c r="P2470">
        <v>2</v>
      </c>
      <c r="Q2470" t="s">
        <v>14568</v>
      </c>
      <c r="R2470" t="s">
        <v>14569</v>
      </c>
      <c r="S2470">
        <v>42</v>
      </c>
      <c r="T2470" t="s">
        <v>4989</v>
      </c>
      <c r="U2470" t="s">
        <v>7888</v>
      </c>
      <c r="V2470" t="s">
        <v>5452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4981</v>
      </c>
      <c r="B2471" t="s">
        <v>7019</v>
      </c>
      <c r="C2471">
        <v>184</v>
      </c>
      <c r="D2471">
        <v>87</v>
      </c>
      <c r="E2471">
        <v>0</v>
      </c>
      <c r="F2471">
        <v>83</v>
      </c>
      <c r="G2471" t="s">
        <v>14570</v>
      </c>
      <c r="H2471">
        <v>1000</v>
      </c>
      <c r="J2471" t="s">
        <v>35</v>
      </c>
      <c r="K2471" t="s">
        <v>14571</v>
      </c>
      <c r="L2471" t="s">
        <v>2476</v>
      </c>
      <c r="M2471">
        <v>49669</v>
      </c>
      <c r="N2471">
        <v>1592</v>
      </c>
      <c r="O2471" t="s">
        <v>14572</v>
      </c>
      <c r="P2471">
        <v>1</v>
      </c>
      <c r="Q2471" t="s">
        <v>14573</v>
      </c>
      <c r="R2471" t="s">
        <v>14574</v>
      </c>
      <c r="S2471">
        <v>419</v>
      </c>
      <c r="T2471" t="s">
        <v>4989</v>
      </c>
      <c r="U2471" t="s">
        <v>4990</v>
      </c>
      <c r="V2471" t="s">
        <v>9512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4981</v>
      </c>
      <c r="B2472" t="s">
        <v>6413</v>
      </c>
      <c r="C2472">
        <v>23</v>
      </c>
      <c r="D2472">
        <v>92</v>
      </c>
      <c r="E2472">
        <v>55</v>
      </c>
      <c r="F2472">
        <v>757</v>
      </c>
      <c r="G2472" t="s">
        <v>12094</v>
      </c>
      <c r="H2472">
        <v>1000</v>
      </c>
      <c r="J2472" t="s">
        <v>5350</v>
      </c>
      <c r="K2472" t="s">
        <v>10238</v>
      </c>
      <c r="L2472" t="s">
        <v>2477</v>
      </c>
      <c r="M2472">
        <v>4510</v>
      </c>
      <c r="N2472">
        <v>3212</v>
      </c>
      <c r="O2472" t="s">
        <v>12004</v>
      </c>
      <c r="P2472">
        <v>1</v>
      </c>
      <c r="Q2472" t="s">
        <v>14575</v>
      </c>
      <c r="R2472" t="s">
        <v>14576</v>
      </c>
      <c r="S2472">
        <v>50</v>
      </c>
      <c r="T2472" t="s">
        <v>4989</v>
      </c>
      <c r="U2472" t="s">
        <v>4990</v>
      </c>
      <c r="V2472" t="s">
        <v>5452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4981</v>
      </c>
      <c r="B2473" t="s">
        <v>14577</v>
      </c>
      <c r="C2473">
        <v>112</v>
      </c>
      <c r="D2473">
        <v>105</v>
      </c>
      <c r="E2473">
        <v>2</v>
      </c>
      <c r="F2473">
        <v>69</v>
      </c>
      <c r="G2473" t="s">
        <v>6812</v>
      </c>
      <c r="H2473">
        <v>805</v>
      </c>
      <c r="I2473">
        <v>63260</v>
      </c>
      <c r="J2473" t="s">
        <v>14578</v>
      </c>
      <c r="K2473" t="s">
        <v>13200</v>
      </c>
      <c r="L2473" t="s">
        <v>2478</v>
      </c>
      <c r="M2473">
        <v>14325</v>
      </c>
      <c r="N2473">
        <v>1185</v>
      </c>
      <c r="O2473" t="s">
        <v>14579</v>
      </c>
      <c r="P2473">
        <v>0</v>
      </c>
      <c r="Q2473" t="s">
        <v>14580</v>
      </c>
      <c r="R2473" t="s">
        <v>14581</v>
      </c>
      <c r="S2473">
        <v>90</v>
      </c>
      <c r="T2473" t="s">
        <v>4989</v>
      </c>
      <c r="U2473" t="s">
        <v>6174</v>
      </c>
      <c r="V2473" t="s">
        <v>5452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4981</v>
      </c>
      <c r="B2474" t="s">
        <v>13188</v>
      </c>
      <c r="C2474">
        <v>45</v>
      </c>
      <c r="D2474">
        <v>90</v>
      </c>
      <c r="E2474">
        <v>78</v>
      </c>
      <c r="F2474">
        <v>720</v>
      </c>
      <c r="G2474" t="s">
        <v>13189</v>
      </c>
      <c r="H2474">
        <v>2000</v>
      </c>
      <c r="J2474" t="s">
        <v>6420</v>
      </c>
      <c r="K2474" t="s">
        <v>6101</v>
      </c>
      <c r="L2474" t="s">
        <v>2088</v>
      </c>
      <c r="M2474">
        <v>4693</v>
      </c>
      <c r="N2474">
        <v>4142</v>
      </c>
      <c r="O2474" t="s">
        <v>6506</v>
      </c>
      <c r="P2474">
        <v>1</v>
      </c>
      <c r="R2474" t="s">
        <v>13190</v>
      </c>
      <c r="S2474">
        <v>49</v>
      </c>
      <c r="T2474" t="s">
        <v>4989</v>
      </c>
      <c r="U2474" t="s">
        <v>5185</v>
      </c>
      <c r="V2474" t="s">
        <v>5452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4981</v>
      </c>
      <c r="B2475" t="s">
        <v>12697</v>
      </c>
      <c r="C2475">
        <v>59</v>
      </c>
      <c r="D2475">
        <v>89</v>
      </c>
      <c r="E2475">
        <v>130</v>
      </c>
      <c r="F2475">
        <v>183</v>
      </c>
      <c r="G2475" t="s">
        <v>14582</v>
      </c>
      <c r="H2475">
        <v>444</v>
      </c>
      <c r="J2475" t="s">
        <v>4994</v>
      </c>
      <c r="K2475" t="s">
        <v>12526</v>
      </c>
      <c r="L2475" t="s">
        <v>2479</v>
      </c>
      <c r="M2475">
        <v>30215</v>
      </c>
      <c r="N2475">
        <v>1243</v>
      </c>
      <c r="O2475" t="s">
        <v>6842</v>
      </c>
      <c r="P2475">
        <v>1</v>
      </c>
      <c r="Q2475" t="s">
        <v>14583</v>
      </c>
      <c r="R2475" t="s">
        <v>14584</v>
      </c>
      <c r="S2475">
        <v>95</v>
      </c>
      <c r="T2475" t="s">
        <v>4989</v>
      </c>
      <c r="U2475" t="s">
        <v>13341</v>
      </c>
      <c r="V2475" t="s">
        <v>4991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4981</v>
      </c>
      <c r="B2476" t="s">
        <v>14585</v>
      </c>
      <c r="C2476">
        <v>195</v>
      </c>
      <c r="D2476">
        <v>114</v>
      </c>
      <c r="E2476">
        <v>89</v>
      </c>
      <c r="F2476">
        <v>920</v>
      </c>
      <c r="G2476" t="s">
        <v>5971</v>
      </c>
      <c r="H2476">
        <v>22000</v>
      </c>
      <c r="J2476" t="s">
        <v>9925</v>
      </c>
      <c r="K2476" t="s">
        <v>6404</v>
      </c>
      <c r="L2476" t="s">
        <v>2480</v>
      </c>
      <c r="M2476">
        <v>48162</v>
      </c>
      <c r="N2476">
        <v>25804</v>
      </c>
      <c r="O2476" t="s">
        <v>9063</v>
      </c>
      <c r="P2476">
        <v>2</v>
      </c>
      <c r="Q2476" t="s">
        <v>14586</v>
      </c>
      <c r="R2476" t="s">
        <v>14587</v>
      </c>
      <c r="S2476">
        <v>140</v>
      </c>
      <c r="T2476" t="s">
        <v>4989</v>
      </c>
      <c r="U2476" t="s">
        <v>7888</v>
      </c>
      <c r="V2476" t="s">
        <v>5452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4981</v>
      </c>
      <c r="B2477" t="s">
        <v>10252</v>
      </c>
      <c r="C2477">
        <v>256</v>
      </c>
      <c r="D2477">
        <v>119</v>
      </c>
      <c r="E2477">
        <v>99</v>
      </c>
      <c r="F2477">
        <v>778</v>
      </c>
      <c r="G2477" t="s">
        <v>5485</v>
      </c>
      <c r="H2477">
        <v>15000</v>
      </c>
      <c r="I2477">
        <v>121463226</v>
      </c>
      <c r="J2477" t="s">
        <v>22</v>
      </c>
      <c r="K2477" t="s">
        <v>5113</v>
      </c>
      <c r="L2477" t="s">
        <v>2481</v>
      </c>
      <c r="M2477">
        <v>422606</v>
      </c>
      <c r="N2477">
        <v>17584</v>
      </c>
      <c r="O2477" t="s">
        <v>8522</v>
      </c>
      <c r="P2477">
        <v>2</v>
      </c>
      <c r="Q2477" t="s">
        <v>14588</v>
      </c>
      <c r="R2477" t="s">
        <v>14589</v>
      </c>
      <c r="S2477">
        <v>555</v>
      </c>
      <c r="T2477" t="s">
        <v>4989</v>
      </c>
      <c r="U2477" t="s">
        <v>4990</v>
      </c>
      <c r="V2477" t="s">
        <v>5452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4981</v>
      </c>
      <c r="B2478" t="s">
        <v>12580</v>
      </c>
      <c r="C2478">
        <v>44</v>
      </c>
      <c r="D2478">
        <v>103</v>
      </c>
      <c r="E2478">
        <v>0</v>
      </c>
      <c r="F2478">
        <v>543</v>
      </c>
      <c r="G2478" t="s">
        <v>12639</v>
      </c>
      <c r="H2478">
        <v>923</v>
      </c>
      <c r="I2478">
        <v>90485233</v>
      </c>
      <c r="J2478" t="s">
        <v>12329</v>
      </c>
      <c r="K2478" t="s">
        <v>9340</v>
      </c>
      <c r="L2478" t="s">
        <v>2482</v>
      </c>
      <c r="M2478">
        <v>9544</v>
      </c>
      <c r="N2478">
        <v>3699</v>
      </c>
      <c r="O2478" t="s">
        <v>11654</v>
      </c>
      <c r="P2478">
        <v>0</v>
      </c>
      <c r="Q2478" t="s">
        <v>14590</v>
      </c>
      <c r="R2478" t="s">
        <v>14591</v>
      </c>
      <c r="S2478">
        <v>45</v>
      </c>
      <c r="T2478" t="s">
        <v>4989</v>
      </c>
      <c r="U2478" t="s">
        <v>4990</v>
      </c>
      <c r="V2478" t="s">
        <v>4991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4981</v>
      </c>
      <c r="B2479" t="s">
        <v>14592</v>
      </c>
      <c r="C2479">
        <v>59</v>
      </c>
      <c r="D2479">
        <v>91</v>
      </c>
      <c r="E2479">
        <v>512</v>
      </c>
      <c r="F2479">
        <v>413</v>
      </c>
      <c r="G2479" t="s">
        <v>12856</v>
      </c>
      <c r="H2479">
        <v>11000</v>
      </c>
      <c r="J2479" t="s">
        <v>9632</v>
      </c>
      <c r="K2479" t="s">
        <v>8907</v>
      </c>
      <c r="L2479" t="s">
        <v>2483</v>
      </c>
      <c r="M2479">
        <v>5693</v>
      </c>
      <c r="N2479">
        <v>13545</v>
      </c>
      <c r="O2479" t="s">
        <v>5841</v>
      </c>
      <c r="P2479">
        <v>2</v>
      </c>
      <c r="Q2479" t="s">
        <v>14593</v>
      </c>
      <c r="R2479" t="s">
        <v>14594</v>
      </c>
      <c r="S2479">
        <v>34</v>
      </c>
      <c r="T2479" t="s">
        <v>4989</v>
      </c>
      <c r="U2479" t="s">
        <v>6174</v>
      </c>
      <c r="V2479" t="s">
        <v>5452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4981</v>
      </c>
      <c r="B2480" t="s">
        <v>5855</v>
      </c>
      <c r="C2480">
        <v>97</v>
      </c>
      <c r="D2480">
        <v>98</v>
      </c>
      <c r="E2480">
        <v>209</v>
      </c>
      <c r="F2480">
        <v>129</v>
      </c>
      <c r="G2480" t="s">
        <v>14595</v>
      </c>
      <c r="H2480">
        <v>158</v>
      </c>
      <c r="I2480">
        <v>58006147</v>
      </c>
      <c r="J2480" t="s">
        <v>8879</v>
      </c>
      <c r="K2480" t="s">
        <v>14596</v>
      </c>
      <c r="L2480" t="s">
        <v>2484</v>
      </c>
      <c r="M2480">
        <v>67653</v>
      </c>
      <c r="N2480">
        <v>816</v>
      </c>
      <c r="O2480" t="s">
        <v>14597</v>
      </c>
      <c r="P2480">
        <v>2</v>
      </c>
      <c r="Q2480" t="s">
        <v>14598</v>
      </c>
      <c r="R2480" t="s">
        <v>14599</v>
      </c>
      <c r="S2480">
        <v>108</v>
      </c>
      <c r="T2480" t="s">
        <v>4989</v>
      </c>
      <c r="U2480" t="s">
        <v>4990</v>
      </c>
      <c r="V2480" t="s">
        <v>4991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4981</v>
      </c>
      <c r="B2481" t="s">
        <v>14600</v>
      </c>
      <c r="C2481">
        <v>142</v>
      </c>
      <c r="D2481">
        <v>80</v>
      </c>
      <c r="E2481">
        <v>19</v>
      </c>
      <c r="F2481">
        <v>854</v>
      </c>
      <c r="G2481" t="s">
        <v>6329</v>
      </c>
      <c r="H2481">
        <v>11000</v>
      </c>
      <c r="I2481">
        <v>51053787</v>
      </c>
      <c r="J2481" t="s">
        <v>14601</v>
      </c>
      <c r="K2481" t="s">
        <v>5175</v>
      </c>
      <c r="L2481" t="s">
        <v>2485</v>
      </c>
      <c r="M2481">
        <v>45900</v>
      </c>
      <c r="N2481">
        <v>14385</v>
      </c>
      <c r="O2481" t="s">
        <v>7832</v>
      </c>
      <c r="P2481">
        <v>1</v>
      </c>
      <c r="Q2481" t="s">
        <v>14602</v>
      </c>
      <c r="R2481" t="s">
        <v>14603</v>
      </c>
      <c r="S2481">
        <v>247</v>
      </c>
      <c r="T2481" t="s">
        <v>4989</v>
      </c>
      <c r="U2481" t="s">
        <v>4990</v>
      </c>
      <c r="V2481" t="s">
        <v>5039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4981</v>
      </c>
      <c r="B2482" t="s">
        <v>14604</v>
      </c>
      <c r="C2482">
        <v>187</v>
      </c>
      <c r="D2482">
        <v>121</v>
      </c>
      <c r="E2482">
        <v>83</v>
      </c>
      <c r="F2482">
        <v>242</v>
      </c>
      <c r="G2482" t="s">
        <v>8329</v>
      </c>
      <c r="H2482">
        <v>3000</v>
      </c>
      <c r="I2482">
        <v>23472900</v>
      </c>
      <c r="J2482" t="s">
        <v>6583</v>
      </c>
      <c r="K2482" t="s">
        <v>5171</v>
      </c>
      <c r="L2482" t="s">
        <v>2486</v>
      </c>
      <c r="M2482">
        <v>264533</v>
      </c>
      <c r="N2482">
        <v>4142</v>
      </c>
      <c r="O2482" t="s">
        <v>14605</v>
      </c>
      <c r="P2482">
        <v>1</v>
      </c>
      <c r="Q2482" t="s">
        <v>14606</v>
      </c>
      <c r="R2482" t="s">
        <v>14607</v>
      </c>
      <c r="S2482">
        <v>609</v>
      </c>
      <c r="T2482" t="s">
        <v>4989</v>
      </c>
      <c r="U2482" t="s">
        <v>5006</v>
      </c>
      <c r="V2482" t="s">
        <v>4991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4981</v>
      </c>
      <c r="B2483" t="s">
        <v>14608</v>
      </c>
      <c r="C2483">
        <v>193</v>
      </c>
      <c r="D2483">
        <v>94</v>
      </c>
      <c r="E2483">
        <v>87</v>
      </c>
      <c r="F2483">
        <v>280</v>
      </c>
      <c r="G2483" t="s">
        <v>6073</v>
      </c>
      <c r="H2483">
        <v>866</v>
      </c>
      <c r="I2483">
        <v>39687528</v>
      </c>
      <c r="J2483" t="s">
        <v>5350</v>
      </c>
      <c r="K2483" t="s">
        <v>14609</v>
      </c>
      <c r="L2483" t="s">
        <v>2487</v>
      </c>
      <c r="M2483">
        <v>140780</v>
      </c>
      <c r="N2483">
        <v>2124</v>
      </c>
      <c r="O2483" t="s">
        <v>8553</v>
      </c>
      <c r="P2483">
        <v>1</v>
      </c>
      <c r="Q2483" t="s">
        <v>14610</v>
      </c>
      <c r="R2483" t="s">
        <v>14611</v>
      </c>
      <c r="S2483">
        <v>376</v>
      </c>
      <c r="T2483" t="s">
        <v>4989</v>
      </c>
      <c r="U2483" t="s">
        <v>6174</v>
      </c>
      <c r="V2483" t="s">
        <v>5452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4981</v>
      </c>
      <c r="B2484" t="s">
        <v>14612</v>
      </c>
      <c r="C2484">
        <v>40</v>
      </c>
      <c r="D2484">
        <v>93</v>
      </c>
      <c r="E2484">
        <v>148</v>
      </c>
      <c r="F2484">
        <v>170</v>
      </c>
      <c r="G2484" t="s">
        <v>14196</v>
      </c>
      <c r="H2484">
        <v>549</v>
      </c>
      <c r="I2484">
        <v>7017178</v>
      </c>
      <c r="J2484" t="s">
        <v>14613</v>
      </c>
      <c r="K2484" t="s">
        <v>7487</v>
      </c>
      <c r="L2484" t="s">
        <v>2488</v>
      </c>
      <c r="M2484">
        <v>1633</v>
      </c>
      <c r="N2484">
        <v>1373</v>
      </c>
      <c r="O2484" t="s">
        <v>14614</v>
      </c>
      <c r="P2484">
        <v>5</v>
      </c>
      <c r="Q2484" t="s">
        <v>14615</v>
      </c>
      <c r="R2484" t="s">
        <v>14616</v>
      </c>
      <c r="S2484">
        <v>17</v>
      </c>
      <c r="T2484" t="s">
        <v>4989</v>
      </c>
      <c r="U2484" t="s">
        <v>4990</v>
      </c>
      <c r="V2484" t="s">
        <v>5039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4981</v>
      </c>
      <c r="B2485" t="s">
        <v>14617</v>
      </c>
      <c r="C2485">
        <v>46</v>
      </c>
      <c r="D2485">
        <v>93</v>
      </c>
      <c r="E2485">
        <v>32</v>
      </c>
      <c r="F2485">
        <v>1000</v>
      </c>
      <c r="G2485" t="s">
        <v>7850</v>
      </c>
      <c r="H2485">
        <v>13000</v>
      </c>
      <c r="J2485" t="s">
        <v>5009</v>
      </c>
      <c r="K2485" t="s">
        <v>5778</v>
      </c>
      <c r="L2485" t="s">
        <v>2489</v>
      </c>
      <c r="M2485">
        <v>13133</v>
      </c>
      <c r="N2485">
        <v>16735</v>
      </c>
      <c r="O2485" t="s">
        <v>14618</v>
      </c>
      <c r="P2485">
        <v>4</v>
      </c>
      <c r="Q2485" t="s">
        <v>14619</v>
      </c>
      <c r="R2485" t="s">
        <v>14620</v>
      </c>
      <c r="S2485">
        <v>101</v>
      </c>
      <c r="T2485" t="s">
        <v>4989</v>
      </c>
      <c r="U2485" t="s">
        <v>4990</v>
      </c>
      <c r="V2485" t="s">
        <v>5452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4981</v>
      </c>
      <c r="B2486" t="s">
        <v>14621</v>
      </c>
      <c r="C2486">
        <v>38</v>
      </c>
      <c r="D2486">
        <v>116</v>
      </c>
      <c r="E2486">
        <v>0</v>
      </c>
      <c r="F2486">
        <v>50</v>
      </c>
      <c r="G2486" t="s">
        <v>14622</v>
      </c>
      <c r="H2486">
        <v>109</v>
      </c>
      <c r="I2486">
        <v>325491</v>
      </c>
      <c r="J2486" t="s">
        <v>6716</v>
      </c>
      <c r="K2486" t="s">
        <v>14623</v>
      </c>
      <c r="L2486" t="s">
        <v>2490</v>
      </c>
      <c r="M2486">
        <v>4387</v>
      </c>
      <c r="N2486">
        <v>245</v>
      </c>
      <c r="O2486" t="s">
        <v>14624</v>
      </c>
      <c r="P2486">
        <v>0</v>
      </c>
      <c r="Q2486" t="s">
        <v>14625</v>
      </c>
      <c r="R2486" t="s">
        <v>14626</v>
      </c>
      <c r="S2486">
        <v>67</v>
      </c>
      <c r="T2486" t="s">
        <v>4989</v>
      </c>
      <c r="U2486" t="s">
        <v>4990</v>
      </c>
      <c r="V2486" t="s">
        <v>5452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4981</v>
      </c>
      <c r="B2487" t="s">
        <v>7881</v>
      </c>
      <c r="C2487">
        <v>239</v>
      </c>
      <c r="D2487">
        <v>101</v>
      </c>
      <c r="E2487">
        <v>448</v>
      </c>
      <c r="F2487">
        <v>83</v>
      </c>
      <c r="G2487" t="s">
        <v>14627</v>
      </c>
      <c r="H2487">
        <v>482</v>
      </c>
      <c r="I2487">
        <v>96471845</v>
      </c>
      <c r="J2487" t="s">
        <v>12767</v>
      </c>
      <c r="K2487" t="s">
        <v>11572</v>
      </c>
      <c r="L2487" t="s">
        <v>2491</v>
      </c>
      <c r="M2487">
        <v>268581</v>
      </c>
      <c r="N2487">
        <v>956</v>
      </c>
      <c r="O2487" t="s">
        <v>14628</v>
      </c>
      <c r="P2487">
        <v>0</v>
      </c>
      <c r="Q2487" t="s">
        <v>14629</v>
      </c>
      <c r="R2487" t="s">
        <v>14630</v>
      </c>
      <c r="S2487">
        <v>1109</v>
      </c>
      <c r="T2487" t="s">
        <v>4989</v>
      </c>
      <c r="U2487" t="s">
        <v>4990</v>
      </c>
      <c r="V2487" t="s">
        <v>4991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4981</v>
      </c>
      <c r="B2488" t="s">
        <v>4982</v>
      </c>
      <c r="C2488">
        <v>250</v>
      </c>
      <c r="D2488">
        <v>154</v>
      </c>
      <c r="E2488">
        <v>0</v>
      </c>
      <c r="F2488">
        <v>604</v>
      </c>
      <c r="G2488" t="s">
        <v>14631</v>
      </c>
      <c r="H2488">
        <v>2000</v>
      </c>
      <c r="I2488">
        <v>85200000</v>
      </c>
      <c r="J2488" t="s">
        <v>5020</v>
      </c>
      <c r="K2488" t="s">
        <v>7433</v>
      </c>
      <c r="L2488" t="s">
        <v>2492</v>
      </c>
      <c r="M2488">
        <v>488537</v>
      </c>
      <c r="N2488">
        <v>4228</v>
      </c>
      <c r="O2488" t="s">
        <v>6379</v>
      </c>
      <c r="P2488">
        <v>1</v>
      </c>
      <c r="Q2488" t="s">
        <v>14632</v>
      </c>
      <c r="R2488" t="s">
        <v>14633</v>
      </c>
      <c r="S2488">
        <v>1076</v>
      </c>
      <c r="T2488" t="s">
        <v>4989</v>
      </c>
      <c r="U2488" t="s">
        <v>4990</v>
      </c>
      <c r="V2488" t="s">
        <v>5452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4981</v>
      </c>
      <c r="B2489" t="s">
        <v>14634</v>
      </c>
      <c r="C2489">
        <v>82</v>
      </c>
      <c r="D2489">
        <v>170</v>
      </c>
      <c r="E2489">
        <v>165</v>
      </c>
      <c r="F2489">
        <v>244</v>
      </c>
      <c r="G2489" t="s">
        <v>14635</v>
      </c>
      <c r="H2489">
        <v>453</v>
      </c>
      <c r="I2489">
        <v>72000000</v>
      </c>
      <c r="J2489" t="s">
        <v>14636</v>
      </c>
      <c r="K2489" t="s">
        <v>14637</v>
      </c>
      <c r="L2489" t="s">
        <v>2493</v>
      </c>
      <c r="M2489">
        <v>66959</v>
      </c>
      <c r="N2489">
        <v>1164</v>
      </c>
      <c r="O2489" t="s">
        <v>14638</v>
      </c>
      <c r="P2489">
        <v>1</v>
      </c>
      <c r="Q2489" t="s">
        <v>14639</v>
      </c>
      <c r="R2489" t="s">
        <v>14640</v>
      </c>
      <c r="S2489">
        <v>258</v>
      </c>
      <c r="T2489" t="s">
        <v>4989</v>
      </c>
      <c r="U2489" t="s">
        <v>4990</v>
      </c>
      <c r="V2489" t="s">
        <v>9849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4981</v>
      </c>
      <c r="B2490" t="s">
        <v>8896</v>
      </c>
      <c r="C2490">
        <v>140</v>
      </c>
      <c r="D2490">
        <v>99</v>
      </c>
      <c r="E2490">
        <v>13</v>
      </c>
      <c r="F2490">
        <v>681</v>
      </c>
      <c r="G2490" t="s">
        <v>7004</v>
      </c>
      <c r="H2490">
        <v>45000</v>
      </c>
      <c r="I2490">
        <v>72219395</v>
      </c>
      <c r="J2490" t="s">
        <v>7452</v>
      </c>
      <c r="K2490" t="s">
        <v>9290</v>
      </c>
      <c r="L2490" t="s">
        <v>2494</v>
      </c>
      <c r="M2490">
        <v>105585</v>
      </c>
      <c r="N2490">
        <v>50284</v>
      </c>
      <c r="O2490" t="s">
        <v>6827</v>
      </c>
      <c r="P2490">
        <v>1</v>
      </c>
      <c r="Q2490" t="s">
        <v>14641</v>
      </c>
      <c r="R2490" t="s">
        <v>14642</v>
      </c>
      <c r="S2490">
        <v>419</v>
      </c>
      <c r="T2490" t="s">
        <v>4989</v>
      </c>
      <c r="U2490" t="s">
        <v>4990</v>
      </c>
      <c r="V2490" t="s">
        <v>5452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4981</v>
      </c>
      <c r="B2491" t="s">
        <v>10943</v>
      </c>
      <c r="C2491">
        <v>129</v>
      </c>
      <c r="D2491">
        <v>104</v>
      </c>
      <c r="E2491">
        <v>42</v>
      </c>
      <c r="F2491">
        <v>613</v>
      </c>
      <c r="G2491" t="s">
        <v>5477</v>
      </c>
      <c r="H2491">
        <v>839</v>
      </c>
      <c r="I2491">
        <v>82389560</v>
      </c>
      <c r="J2491" t="s">
        <v>22</v>
      </c>
      <c r="K2491" t="s">
        <v>8628</v>
      </c>
      <c r="L2491" t="s">
        <v>2495</v>
      </c>
      <c r="M2491">
        <v>106820</v>
      </c>
      <c r="N2491">
        <v>3627</v>
      </c>
      <c r="O2491" t="s">
        <v>5878</v>
      </c>
      <c r="P2491">
        <v>1</v>
      </c>
      <c r="Q2491" t="s">
        <v>14643</v>
      </c>
      <c r="R2491" t="s">
        <v>14644</v>
      </c>
      <c r="S2491">
        <v>147</v>
      </c>
      <c r="T2491" t="s">
        <v>4989</v>
      </c>
      <c r="U2491" t="s">
        <v>4990</v>
      </c>
      <c r="V2491" t="s">
        <v>5452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4981</v>
      </c>
      <c r="B2492" t="s">
        <v>11540</v>
      </c>
      <c r="C2492">
        <v>285</v>
      </c>
      <c r="D2492">
        <v>126</v>
      </c>
      <c r="E2492">
        <v>729</v>
      </c>
      <c r="F2492">
        <v>284</v>
      </c>
      <c r="G2492" t="s">
        <v>14645</v>
      </c>
      <c r="H2492">
        <v>912</v>
      </c>
      <c r="I2492">
        <v>71502303</v>
      </c>
      <c r="J2492" t="s">
        <v>14037</v>
      </c>
      <c r="K2492" t="s">
        <v>7154</v>
      </c>
      <c r="L2492" t="s">
        <v>2496</v>
      </c>
      <c r="M2492">
        <v>149966</v>
      </c>
      <c r="N2492">
        <v>2170</v>
      </c>
      <c r="O2492" t="s">
        <v>5036</v>
      </c>
      <c r="P2492">
        <v>0</v>
      </c>
      <c r="Q2492" t="s">
        <v>14646</v>
      </c>
      <c r="R2492" t="s">
        <v>14647</v>
      </c>
      <c r="S2492">
        <v>835</v>
      </c>
      <c r="T2492" t="s">
        <v>4989</v>
      </c>
      <c r="U2492" t="s">
        <v>4990</v>
      </c>
      <c r="V2492" t="s">
        <v>5452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4981</v>
      </c>
      <c r="B2493" t="s">
        <v>8979</v>
      </c>
      <c r="C2493">
        <v>91</v>
      </c>
      <c r="D2493">
        <v>110</v>
      </c>
      <c r="E2493">
        <v>422</v>
      </c>
      <c r="F2493">
        <v>422</v>
      </c>
      <c r="G2493" t="s">
        <v>14648</v>
      </c>
      <c r="H2493">
        <v>33000</v>
      </c>
      <c r="I2493">
        <v>19179969</v>
      </c>
      <c r="J2493" t="s">
        <v>22</v>
      </c>
      <c r="K2493" t="s">
        <v>14649</v>
      </c>
      <c r="L2493" t="s">
        <v>2497</v>
      </c>
      <c r="M2493">
        <v>54710</v>
      </c>
      <c r="N2493">
        <v>35345</v>
      </c>
      <c r="O2493" t="s">
        <v>8979</v>
      </c>
      <c r="P2493">
        <v>2</v>
      </c>
      <c r="Q2493" t="s">
        <v>14650</v>
      </c>
      <c r="R2493" t="s">
        <v>14651</v>
      </c>
      <c r="S2493">
        <v>177</v>
      </c>
      <c r="T2493" t="s">
        <v>4989</v>
      </c>
      <c r="U2493" t="s">
        <v>4990</v>
      </c>
      <c r="V2493" t="s">
        <v>5452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4981</v>
      </c>
      <c r="B2494" t="s">
        <v>9317</v>
      </c>
      <c r="C2494">
        <v>318</v>
      </c>
      <c r="D2494">
        <v>101</v>
      </c>
      <c r="E2494">
        <v>0</v>
      </c>
      <c r="F2494">
        <v>598</v>
      </c>
      <c r="G2494" t="s">
        <v>13100</v>
      </c>
      <c r="H2494">
        <v>2000</v>
      </c>
      <c r="I2494">
        <v>47000000</v>
      </c>
      <c r="J2494" t="s">
        <v>9456</v>
      </c>
      <c r="K2494" t="s">
        <v>6394</v>
      </c>
      <c r="L2494" t="s">
        <v>2498</v>
      </c>
      <c r="M2494">
        <v>157857</v>
      </c>
      <c r="N2494">
        <v>4400</v>
      </c>
      <c r="O2494" t="s">
        <v>9457</v>
      </c>
      <c r="P2494">
        <v>0</v>
      </c>
      <c r="Q2494" t="s">
        <v>14652</v>
      </c>
      <c r="R2494" t="s">
        <v>14653</v>
      </c>
      <c r="S2494">
        <v>1191</v>
      </c>
      <c r="T2494" t="s">
        <v>4989</v>
      </c>
      <c r="U2494" t="s">
        <v>4990</v>
      </c>
      <c r="V2494" t="s">
        <v>5452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5588</v>
      </c>
      <c r="B2495" t="s">
        <v>6564</v>
      </c>
      <c r="C2495">
        <v>283</v>
      </c>
      <c r="D2495">
        <v>80</v>
      </c>
      <c r="E2495">
        <v>611</v>
      </c>
      <c r="F2495">
        <v>576</v>
      </c>
      <c r="G2495" t="s">
        <v>9952</v>
      </c>
      <c r="H2495">
        <v>5000</v>
      </c>
      <c r="I2495">
        <v>84961</v>
      </c>
      <c r="J2495" t="s">
        <v>6051</v>
      </c>
      <c r="K2495" t="s">
        <v>5382</v>
      </c>
      <c r="L2495" t="s">
        <v>1198</v>
      </c>
      <c r="M2495">
        <v>149414</v>
      </c>
      <c r="N2495">
        <v>6229</v>
      </c>
      <c r="O2495" t="s">
        <v>9953</v>
      </c>
      <c r="P2495">
        <v>4</v>
      </c>
      <c r="Q2495" t="s">
        <v>9954</v>
      </c>
      <c r="R2495" t="s">
        <v>9955</v>
      </c>
      <c r="S2495">
        <v>841</v>
      </c>
      <c r="T2495" t="s">
        <v>6570</v>
      </c>
      <c r="U2495" t="s">
        <v>5708</v>
      </c>
      <c r="V2495" t="s">
        <v>4991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4981</v>
      </c>
      <c r="B2496" t="s">
        <v>14654</v>
      </c>
      <c r="C2496">
        <v>52</v>
      </c>
      <c r="D2496">
        <v>87</v>
      </c>
      <c r="E2496">
        <v>9</v>
      </c>
      <c r="F2496">
        <v>503</v>
      </c>
      <c r="G2496" t="s">
        <v>6067</v>
      </c>
      <c r="H2496">
        <v>818</v>
      </c>
      <c r="I2496">
        <v>37566230</v>
      </c>
      <c r="J2496" t="s">
        <v>14655</v>
      </c>
      <c r="K2496" t="s">
        <v>7117</v>
      </c>
      <c r="L2496" t="s">
        <v>2499</v>
      </c>
      <c r="M2496">
        <v>3407</v>
      </c>
      <c r="N2496">
        <v>2164</v>
      </c>
      <c r="O2496" t="s">
        <v>6762</v>
      </c>
      <c r="P2496">
        <v>1</v>
      </c>
      <c r="Q2496" t="s">
        <v>14656</v>
      </c>
      <c r="R2496" t="s">
        <v>14657</v>
      </c>
      <c r="S2496">
        <v>48</v>
      </c>
      <c r="T2496" t="s">
        <v>4989</v>
      </c>
      <c r="U2496" t="s">
        <v>4990</v>
      </c>
      <c r="V2496" t="s">
        <v>5039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4981</v>
      </c>
      <c r="B2497" t="s">
        <v>10451</v>
      </c>
      <c r="C2497">
        <v>56</v>
      </c>
      <c r="D2497">
        <v>123</v>
      </c>
      <c r="E2497">
        <v>92</v>
      </c>
      <c r="F2497">
        <v>849</v>
      </c>
      <c r="G2497" t="s">
        <v>6803</v>
      </c>
      <c r="H2497">
        <v>1000</v>
      </c>
      <c r="I2497">
        <v>70492685</v>
      </c>
      <c r="J2497" t="s">
        <v>7045</v>
      </c>
      <c r="K2497" t="s">
        <v>7271</v>
      </c>
      <c r="L2497" t="s">
        <v>2500</v>
      </c>
      <c r="M2497">
        <v>11600</v>
      </c>
      <c r="N2497">
        <v>5306</v>
      </c>
      <c r="O2497" t="s">
        <v>11838</v>
      </c>
      <c r="P2497">
        <v>5</v>
      </c>
      <c r="Q2497" t="s">
        <v>14658</v>
      </c>
      <c r="R2497" t="s">
        <v>14659</v>
      </c>
      <c r="S2497">
        <v>64</v>
      </c>
      <c r="T2497" t="s">
        <v>4989</v>
      </c>
      <c r="U2497" t="s">
        <v>4990</v>
      </c>
      <c r="V2497" t="s">
        <v>5452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4981</v>
      </c>
      <c r="B2498" t="s">
        <v>12584</v>
      </c>
      <c r="C2498">
        <v>186</v>
      </c>
      <c r="D2498">
        <v>109</v>
      </c>
      <c r="E2498">
        <v>248</v>
      </c>
      <c r="F2498">
        <v>968</v>
      </c>
      <c r="G2498" t="s">
        <v>5236</v>
      </c>
      <c r="H2498">
        <v>16000</v>
      </c>
      <c r="I2498">
        <v>35635046</v>
      </c>
      <c r="J2498" t="s">
        <v>5350</v>
      </c>
      <c r="K2498" t="s">
        <v>5225</v>
      </c>
      <c r="L2498" t="s">
        <v>2501</v>
      </c>
      <c r="M2498">
        <v>121058</v>
      </c>
      <c r="N2498">
        <v>19410</v>
      </c>
      <c r="O2498" t="s">
        <v>12082</v>
      </c>
      <c r="P2498">
        <v>0</v>
      </c>
      <c r="Q2498" t="s">
        <v>14660</v>
      </c>
      <c r="R2498" t="s">
        <v>14661</v>
      </c>
      <c r="S2498">
        <v>482</v>
      </c>
      <c r="T2498" t="s">
        <v>4989</v>
      </c>
      <c r="U2498" t="s">
        <v>5006</v>
      </c>
      <c r="V2498" t="s">
        <v>5452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4981</v>
      </c>
      <c r="B2499" t="s">
        <v>14662</v>
      </c>
      <c r="C2499">
        <v>178</v>
      </c>
      <c r="D2499">
        <v>90</v>
      </c>
      <c r="E2499">
        <v>52</v>
      </c>
      <c r="F2499">
        <v>298</v>
      </c>
      <c r="G2499" t="s">
        <v>12566</v>
      </c>
      <c r="H2499">
        <v>723</v>
      </c>
      <c r="I2499">
        <v>45670855</v>
      </c>
      <c r="J2499" t="s">
        <v>9107</v>
      </c>
      <c r="K2499" t="s">
        <v>9756</v>
      </c>
      <c r="L2499" t="s">
        <v>2502</v>
      </c>
      <c r="M2499">
        <v>67978</v>
      </c>
      <c r="N2499">
        <v>1978</v>
      </c>
      <c r="O2499" t="s">
        <v>14663</v>
      </c>
      <c r="P2499">
        <v>0</v>
      </c>
      <c r="Q2499" t="s">
        <v>14664</v>
      </c>
      <c r="R2499" t="s">
        <v>14665</v>
      </c>
      <c r="S2499">
        <v>279</v>
      </c>
      <c r="T2499" t="s">
        <v>4989</v>
      </c>
      <c r="U2499" t="s">
        <v>5185</v>
      </c>
      <c r="V2499" t="s">
        <v>5452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4981</v>
      </c>
      <c r="B2500" t="s">
        <v>8071</v>
      </c>
      <c r="C2500">
        <v>140</v>
      </c>
      <c r="D2500">
        <v>96</v>
      </c>
      <c r="E2500">
        <v>36</v>
      </c>
      <c r="F2500">
        <v>486</v>
      </c>
      <c r="G2500" t="s">
        <v>8012</v>
      </c>
      <c r="H2500">
        <v>1000</v>
      </c>
      <c r="I2500">
        <v>37939782</v>
      </c>
      <c r="J2500" t="s">
        <v>6351</v>
      </c>
      <c r="K2500" t="s">
        <v>11670</v>
      </c>
      <c r="L2500" t="s">
        <v>2503</v>
      </c>
      <c r="M2500">
        <v>62272</v>
      </c>
      <c r="N2500">
        <v>3294</v>
      </c>
      <c r="O2500" t="s">
        <v>13306</v>
      </c>
      <c r="P2500">
        <v>0</v>
      </c>
      <c r="Q2500" t="s">
        <v>14666</v>
      </c>
      <c r="R2500" t="s">
        <v>14667</v>
      </c>
      <c r="S2500">
        <v>207</v>
      </c>
      <c r="T2500" t="s">
        <v>4989</v>
      </c>
      <c r="U2500" t="s">
        <v>4990</v>
      </c>
      <c r="V2500" t="s">
        <v>5452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4981</v>
      </c>
      <c r="B2501" t="s">
        <v>5211</v>
      </c>
      <c r="C2501">
        <v>469</v>
      </c>
      <c r="D2501">
        <v>125</v>
      </c>
      <c r="E2501">
        <v>364</v>
      </c>
      <c r="F2501">
        <v>1000</v>
      </c>
      <c r="G2501" t="s">
        <v>5212</v>
      </c>
      <c r="H2501">
        <v>12000</v>
      </c>
      <c r="I2501">
        <v>172051787</v>
      </c>
      <c r="J2501" t="s">
        <v>5020</v>
      </c>
      <c r="K2501" t="s">
        <v>5213</v>
      </c>
      <c r="L2501" t="s">
        <v>77</v>
      </c>
      <c r="M2501">
        <v>264186</v>
      </c>
      <c r="N2501">
        <v>25549</v>
      </c>
      <c r="O2501" t="s">
        <v>5214</v>
      </c>
      <c r="P2501">
        <v>0</v>
      </c>
      <c r="Q2501" t="s">
        <v>5215</v>
      </c>
      <c r="R2501" t="s">
        <v>5216</v>
      </c>
      <c r="S2501">
        <v>665</v>
      </c>
      <c r="T2501" t="s">
        <v>4989</v>
      </c>
      <c r="U2501" t="s">
        <v>4990</v>
      </c>
      <c r="V2501" t="s">
        <v>5039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4981</v>
      </c>
      <c r="B2502" t="s">
        <v>14668</v>
      </c>
      <c r="C2502">
        <v>63</v>
      </c>
      <c r="D2502">
        <v>82</v>
      </c>
      <c r="E2502">
        <v>12</v>
      </c>
      <c r="F2502">
        <v>281</v>
      </c>
      <c r="G2502" t="s">
        <v>14669</v>
      </c>
      <c r="H2502">
        <v>8000</v>
      </c>
      <c r="I2502">
        <v>30324946</v>
      </c>
      <c r="J2502" t="s">
        <v>10249</v>
      </c>
      <c r="K2502" t="s">
        <v>6000</v>
      </c>
      <c r="L2502" t="s">
        <v>2504</v>
      </c>
      <c r="M2502">
        <v>48458</v>
      </c>
      <c r="N2502">
        <v>9271</v>
      </c>
      <c r="O2502" t="s">
        <v>13155</v>
      </c>
      <c r="P2502">
        <v>2</v>
      </c>
      <c r="Q2502" t="s">
        <v>14670</v>
      </c>
      <c r="R2502" t="s">
        <v>14671</v>
      </c>
      <c r="S2502">
        <v>239</v>
      </c>
      <c r="T2502" t="s">
        <v>4989</v>
      </c>
      <c r="U2502" t="s">
        <v>4990</v>
      </c>
      <c r="V2502" t="s">
        <v>4991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4981</v>
      </c>
      <c r="B2503" t="s">
        <v>14260</v>
      </c>
      <c r="C2503">
        <v>148</v>
      </c>
      <c r="D2503">
        <v>86</v>
      </c>
      <c r="E2503">
        <v>33</v>
      </c>
      <c r="F2503">
        <v>583</v>
      </c>
      <c r="G2503" t="s">
        <v>10428</v>
      </c>
      <c r="H2503">
        <v>15000</v>
      </c>
      <c r="I2503">
        <v>27854896</v>
      </c>
      <c r="J2503" t="s">
        <v>5538</v>
      </c>
      <c r="K2503" t="s">
        <v>9171</v>
      </c>
      <c r="L2503" t="s">
        <v>2505</v>
      </c>
      <c r="M2503">
        <v>64190</v>
      </c>
      <c r="N2503">
        <v>17396</v>
      </c>
      <c r="O2503" t="s">
        <v>14672</v>
      </c>
      <c r="P2503">
        <v>1</v>
      </c>
      <c r="Q2503" t="s">
        <v>14673</v>
      </c>
      <c r="R2503" t="s">
        <v>14674</v>
      </c>
      <c r="S2503">
        <v>129</v>
      </c>
      <c r="T2503" t="s">
        <v>4989</v>
      </c>
      <c r="U2503" t="s">
        <v>4990</v>
      </c>
      <c r="V2503" t="s">
        <v>4991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4981</v>
      </c>
      <c r="B2504" t="s">
        <v>10986</v>
      </c>
      <c r="C2504">
        <v>265</v>
      </c>
      <c r="D2504">
        <v>108</v>
      </c>
      <c r="E2504">
        <v>192</v>
      </c>
      <c r="F2504">
        <v>580</v>
      </c>
      <c r="G2504" t="s">
        <v>14571</v>
      </c>
      <c r="H2504">
        <v>1000</v>
      </c>
      <c r="I2504">
        <v>41777564</v>
      </c>
      <c r="J2504" t="s">
        <v>35</v>
      </c>
      <c r="K2504" t="s">
        <v>14177</v>
      </c>
      <c r="L2504" t="s">
        <v>2506</v>
      </c>
      <c r="M2504">
        <v>129719</v>
      </c>
      <c r="N2504">
        <v>4500</v>
      </c>
      <c r="O2504" t="s">
        <v>8012</v>
      </c>
      <c r="P2504">
        <v>0</v>
      </c>
      <c r="Q2504" t="s">
        <v>14675</v>
      </c>
      <c r="R2504" t="s">
        <v>14676</v>
      </c>
      <c r="S2504">
        <v>855</v>
      </c>
      <c r="T2504" t="s">
        <v>4989</v>
      </c>
      <c r="U2504" t="s">
        <v>4990</v>
      </c>
      <c r="V2504" t="s">
        <v>5452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4981</v>
      </c>
      <c r="B2505" t="s">
        <v>8704</v>
      </c>
      <c r="C2505">
        <v>75</v>
      </c>
      <c r="D2505">
        <v>98</v>
      </c>
      <c r="E2505">
        <v>39</v>
      </c>
      <c r="F2505">
        <v>428</v>
      </c>
      <c r="G2505" t="s">
        <v>8818</v>
      </c>
      <c r="H2505">
        <v>593</v>
      </c>
      <c r="I2505">
        <v>22734486</v>
      </c>
      <c r="J2505" t="s">
        <v>22</v>
      </c>
      <c r="K2505" t="s">
        <v>8078</v>
      </c>
      <c r="L2505" t="s">
        <v>2507</v>
      </c>
      <c r="M2505">
        <v>11815</v>
      </c>
      <c r="N2505">
        <v>2713</v>
      </c>
      <c r="O2505" t="s">
        <v>12170</v>
      </c>
      <c r="P2505">
        <v>1</v>
      </c>
      <c r="Q2505" t="s">
        <v>14677</v>
      </c>
      <c r="R2505" t="s">
        <v>14678</v>
      </c>
      <c r="S2505">
        <v>117</v>
      </c>
      <c r="T2505" t="s">
        <v>4989</v>
      </c>
      <c r="U2505" t="s">
        <v>4990</v>
      </c>
      <c r="V2505" t="s">
        <v>4991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4981</v>
      </c>
      <c r="B2506" t="s">
        <v>11818</v>
      </c>
      <c r="C2506">
        <v>113</v>
      </c>
      <c r="D2506">
        <v>129</v>
      </c>
      <c r="E2506">
        <v>51</v>
      </c>
      <c r="F2506">
        <v>89</v>
      </c>
      <c r="G2506" t="s">
        <v>14679</v>
      </c>
      <c r="H2506">
        <v>427</v>
      </c>
      <c r="I2506">
        <v>44469602</v>
      </c>
      <c r="J2506" t="s">
        <v>6314</v>
      </c>
      <c r="K2506" t="s">
        <v>14680</v>
      </c>
      <c r="L2506" t="s">
        <v>2508</v>
      </c>
      <c r="M2506">
        <v>23480</v>
      </c>
      <c r="N2506">
        <v>952</v>
      </c>
      <c r="O2506" t="s">
        <v>14681</v>
      </c>
      <c r="P2506">
        <v>0</v>
      </c>
      <c r="Q2506" t="s">
        <v>14682</v>
      </c>
      <c r="R2506" t="s">
        <v>14683</v>
      </c>
      <c r="S2506">
        <v>83</v>
      </c>
      <c r="T2506" t="s">
        <v>4989</v>
      </c>
      <c r="U2506" t="s">
        <v>4990</v>
      </c>
      <c r="V2506" t="s">
        <v>5039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4981</v>
      </c>
      <c r="B2507" t="s">
        <v>14684</v>
      </c>
      <c r="C2507">
        <v>62</v>
      </c>
      <c r="D2507">
        <v>99</v>
      </c>
      <c r="E2507">
        <v>17</v>
      </c>
      <c r="F2507">
        <v>826</v>
      </c>
      <c r="G2507" t="s">
        <v>7489</v>
      </c>
      <c r="H2507">
        <v>918</v>
      </c>
      <c r="I2507">
        <v>24708699</v>
      </c>
      <c r="J2507" t="s">
        <v>22</v>
      </c>
      <c r="K2507" t="s">
        <v>6726</v>
      </c>
      <c r="L2507" t="s">
        <v>2509</v>
      </c>
      <c r="M2507">
        <v>7991</v>
      </c>
      <c r="N2507">
        <v>4797</v>
      </c>
      <c r="O2507" t="s">
        <v>14685</v>
      </c>
      <c r="P2507">
        <v>7</v>
      </c>
      <c r="Q2507" t="s">
        <v>14686</v>
      </c>
      <c r="R2507" t="s">
        <v>14687</v>
      </c>
      <c r="S2507">
        <v>30</v>
      </c>
      <c r="T2507" t="s">
        <v>4989</v>
      </c>
      <c r="U2507" t="s">
        <v>4990</v>
      </c>
      <c r="V2507" t="s">
        <v>4991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4981</v>
      </c>
      <c r="B2508" t="s">
        <v>14688</v>
      </c>
      <c r="C2508">
        <v>54</v>
      </c>
      <c r="D2508">
        <v>105</v>
      </c>
      <c r="E2508">
        <v>49</v>
      </c>
      <c r="F2508">
        <v>104</v>
      </c>
      <c r="G2508" t="s">
        <v>14689</v>
      </c>
      <c r="H2508">
        <v>680</v>
      </c>
      <c r="I2508">
        <v>21160089</v>
      </c>
      <c r="J2508" t="s">
        <v>14690</v>
      </c>
      <c r="K2508" t="s">
        <v>5933</v>
      </c>
      <c r="L2508" t="s">
        <v>2510</v>
      </c>
      <c r="M2508">
        <v>8522</v>
      </c>
      <c r="N2508">
        <v>1538</v>
      </c>
      <c r="O2508" t="s">
        <v>14691</v>
      </c>
      <c r="P2508">
        <v>0</v>
      </c>
      <c r="Q2508" t="s">
        <v>14692</v>
      </c>
      <c r="R2508" t="s">
        <v>14693</v>
      </c>
      <c r="S2508">
        <v>92</v>
      </c>
      <c r="T2508" t="s">
        <v>4989</v>
      </c>
      <c r="U2508" t="s">
        <v>4990</v>
      </c>
      <c r="V2508" t="s">
        <v>4991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4981</v>
      </c>
      <c r="B2509" t="s">
        <v>14694</v>
      </c>
      <c r="C2509">
        <v>223</v>
      </c>
      <c r="D2509">
        <v>112</v>
      </c>
      <c r="E2509">
        <v>36</v>
      </c>
      <c r="F2509">
        <v>746</v>
      </c>
      <c r="G2509" t="s">
        <v>11994</v>
      </c>
      <c r="H2509">
        <v>10000</v>
      </c>
      <c r="I2509">
        <v>64998368</v>
      </c>
      <c r="J2509" t="s">
        <v>10249</v>
      </c>
      <c r="K2509" t="s">
        <v>6986</v>
      </c>
      <c r="L2509" t="s">
        <v>2511</v>
      </c>
      <c r="M2509">
        <v>213898</v>
      </c>
      <c r="N2509">
        <v>12676</v>
      </c>
      <c r="O2509" t="s">
        <v>14695</v>
      </c>
      <c r="P2509">
        <v>4</v>
      </c>
      <c r="Q2509" t="s">
        <v>14696</v>
      </c>
      <c r="R2509" t="s">
        <v>14697</v>
      </c>
      <c r="S2509">
        <v>250</v>
      </c>
      <c r="T2509" t="s">
        <v>4989</v>
      </c>
      <c r="U2509" t="s">
        <v>4990</v>
      </c>
      <c r="V2509" t="s">
        <v>4991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4981</v>
      </c>
      <c r="B2510" t="s">
        <v>10886</v>
      </c>
      <c r="C2510">
        <v>50</v>
      </c>
      <c r="D2510">
        <v>108</v>
      </c>
      <c r="E2510">
        <v>19</v>
      </c>
      <c r="F2510">
        <v>505</v>
      </c>
      <c r="G2510" t="s">
        <v>5627</v>
      </c>
      <c r="H2510">
        <v>973</v>
      </c>
      <c r="I2510">
        <v>19693891</v>
      </c>
      <c r="J2510" t="s">
        <v>8615</v>
      </c>
      <c r="K2510" t="s">
        <v>6140</v>
      </c>
      <c r="L2510" t="s">
        <v>2512</v>
      </c>
      <c r="M2510">
        <v>12993</v>
      </c>
      <c r="N2510">
        <v>3344</v>
      </c>
      <c r="O2510" t="s">
        <v>6029</v>
      </c>
      <c r="P2510">
        <v>2</v>
      </c>
      <c r="Q2510" t="s">
        <v>14698</v>
      </c>
      <c r="R2510" t="s">
        <v>14699</v>
      </c>
      <c r="S2510">
        <v>107</v>
      </c>
      <c r="T2510" t="s">
        <v>4989</v>
      </c>
      <c r="U2510" t="s">
        <v>4990</v>
      </c>
      <c r="V2510" t="s">
        <v>4991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4981</v>
      </c>
      <c r="B2511" t="s">
        <v>5025</v>
      </c>
      <c r="C2511">
        <v>125</v>
      </c>
      <c r="D2511">
        <v>121</v>
      </c>
      <c r="E2511">
        <v>0</v>
      </c>
      <c r="F2511">
        <v>244</v>
      </c>
      <c r="G2511" t="s">
        <v>7571</v>
      </c>
      <c r="H2511">
        <v>989</v>
      </c>
      <c r="I2511">
        <v>16311763</v>
      </c>
      <c r="J2511" t="s">
        <v>6716</v>
      </c>
      <c r="K2511" t="s">
        <v>7612</v>
      </c>
      <c r="L2511" t="s">
        <v>2513</v>
      </c>
      <c r="M2511">
        <v>50656</v>
      </c>
      <c r="N2511">
        <v>2365</v>
      </c>
      <c r="O2511" t="s">
        <v>7777</v>
      </c>
      <c r="P2511">
        <v>1</v>
      </c>
      <c r="Q2511" t="s">
        <v>14700</v>
      </c>
      <c r="R2511" t="s">
        <v>14701</v>
      </c>
      <c r="S2511">
        <v>416</v>
      </c>
      <c r="T2511" t="s">
        <v>4989</v>
      </c>
      <c r="U2511" t="s">
        <v>5006</v>
      </c>
      <c r="V2511" t="s">
        <v>5452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4981</v>
      </c>
      <c r="B2512" t="s">
        <v>14702</v>
      </c>
      <c r="C2512">
        <v>81</v>
      </c>
      <c r="D2512">
        <v>89</v>
      </c>
      <c r="E2512">
        <v>11</v>
      </c>
      <c r="F2512">
        <v>973</v>
      </c>
      <c r="G2512" t="s">
        <v>7135</v>
      </c>
      <c r="H2512">
        <v>1000</v>
      </c>
      <c r="I2512">
        <v>12693621</v>
      </c>
      <c r="J2512" t="s">
        <v>7452</v>
      </c>
      <c r="K2512" t="s">
        <v>6620</v>
      </c>
      <c r="L2512" t="s">
        <v>2514</v>
      </c>
      <c r="M2512">
        <v>10885</v>
      </c>
      <c r="N2512">
        <v>4060</v>
      </c>
      <c r="O2512" t="s">
        <v>6140</v>
      </c>
      <c r="P2512">
        <v>0</v>
      </c>
      <c r="Q2512" t="s">
        <v>14703</v>
      </c>
      <c r="R2512" t="s">
        <v>14704</v>
      </c>
      <c r="S2512">
        <v>271</v>
      </c>
      <c r="T2512" t="s">
        <v>4989</v>
      </c>
      <c r="U2512" t="s">
        <v>4990</v>
      </c>
      <c r="V2512" t="s">
        <v>4991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4981</v>
      </c>
      <c r="B2513" t="s">
        <v>14705</v>
      </c>
      <c r="C2513">
        <v>37</v>
      </c>
      <c r="D2513">
        <v>89</v>
      </c>
      <c r="E2513">
        <v>0</v>
      </c>
      <c r="F2513">
        <v>323</v>
      </c>
      <c r="G2513" t="s">
        <v>12581</v>
      </c>
      <c r="H2513">
        <v>690</v>
      </c>
      <c r="I2513">
        <v>15655665</v>
      </c>
      <c r="J2513" t="s">
        <v>6351</v>
      </c>
      <c r="K2513" t="s">
        <v>10024</v>
      </c>
      <c r="L2513" t="s">
        <v>2515</v>
      </c>
      <c r="M2513">
        <v>9104</v>
      </c>
      <c r="N2513">
        <v>2135</v>
      </c>
      <c r="O2513" t="s">
        <v>14706</v>
      </c>
      <c r="P2513">
        <v>2</v>
      </c>
      <c r="Q2513" t="s">
        <v>14707</v>
      </c>
      <c r="R2513" t="s">
        <v>14708</v>
      </c>
      <c r="S2513">
        <v>112</v>
      </c>
      <c r="T2513" t="s">
        <v>4989</v>
      </c>
      <c r="U2513" t="s">
        <v>4990</v>
      </c>
      <c r="V2513" t="s">
        <v>4991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4981</v>
      </c>
      <c r="B2514" t="s">
        <v>14709</v>
      </c>
      <c r="C2514">
        <v>44</v>
      </c>
      <c r="D2514">
        <v>73</v>
      </c>
      <c r="E2514">
        <v>11</v>
      </c>
      <c r="F2514">
        <v>142</v>
      </c>
      <c r="G2514" t="s">
        <v>14710</v>
      </c>
      <c r="H2514">
        <v>1000</v>
      </c>
      <c r="I2514">
        <v>11634458</v>
      </c>
      <c r="J2514" t="s">
        <v>14711</v>
      </c>
      <c r="K2514" t="s">
        <v>6415</v>
      </c>
      <c r="L2514" t="s">
        <v>2516</v>
      </c>
      <c r="M2514">
        <v>2045</v>
      </c>
      <c r="N2514">
        <v>2020</v>
      </c>
      <c r="O2514" t="s">
        <v>14712</v>
      </c>
      <c r="P2514">
        <v>0</v>
      </c>
      <c r="Q2514" t="s">
        <v>14713</v>
      </c>
      <c r="R2514" t="s">
        <v>14714</v>
      </c>
      <c r="S2514">
        <v>37</v>
      </c>
      <c r="T2514" t="s">
        <v>4989</v>
      </c>
      <c r="U2514" t="s">
        <v>4990</v>
      </c>
      <c r="V2514" t="s">
        <v>5193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4981</v>
      </c>
      <c r="B2515" t="s">
        <v>7506</v>
      </c>
      <c r="C2515">
        <v>197</v>
      </c>
      <c r="D2515">
        <v>132</v>
      </c>
      <c r="E2515">
        <v>847</v>
      </c>
      <c r="F2515">
        <v>625</v>
      </c>
      <c r="G2515" t="s">
        <v>7152</v>
      </c>
      <c r="H2515">
        <v>3000</v>
      </c>
      <c r="I2515">
        <v>27154426</v>
      </c>
      <c r="J2515" t="s">
        <v>6716</v>
      </c>
      <c r="K2515" t="s">
        <v>5171</v>
      </c>
      <c r="L2515" t="s">
        <v>2517</v>
      </c>
      <c r="M2515">
        <v>52852</v>
      </c>
      <c r="N2515">
        <v>6317</v>
      </c>
      <c r="O2515" t="s">
        <v>6439</v>
      </c>
      <c r="P2515">
        <v>1</v>
      </c>
      <c r="Q2515" t="s">
        <v>14715</v>
      </c>
      <c r="R2515" t="s">
        <v>14716</v>
      </c>
      <c r="S2515">
        <v>138</v>
      </c>
      <c r="T2515" t="s">
        <v>4989</v>
      </c>
      <c r="U2515" t="s">
        <v>4990</v>
      </c>
      <c r="V2515" t="s">
        <v>5452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4981</v>
      </c>
      <c r="B2516" t="s">
        <v>14717</v>
      </c>
      <c r="C2516">
        <v>15</v>
      </c>
      <c r="D2516">
        <v>154</v>
      </c>
      <c r="E2516">
        <v>117</v>
      </c>
      <c r="F2516">
        <v>86</v>
      </c>
      <c r="G2516" t="s">
        <v>14718</v>
      </c>
      <c r="H2516">
        <v>715</v>
      </c>
      <c r="J2516" t="s">
        <v>5877</v>
      </c>
      <c r="K2516" t="s">
        <v>14719</v>
      </c>
      <c r="L2516" t="s">
        <v>2518</v>
      </c>
      <c r="M2516">
        <v>4550</v>
      </c>
      <c r="N2516">
        <v>1567</v>
      </c>
      <c r="O2516" t="s">
        <v>14720</v>
      </c>
      <c r="P2516">
        <v>3</v>
      </c>
      <c r="Q2516" t="s">
        <v>14721</v>
      </c>
      <c r="R2516" t="s">
        <v>14722</v>
      </c>
      <c r="S2516">
        <v>50</v>
      </c>
      <c r="T2516" t="s">
        <v>4989</v>
      </c>
      <c r="U2516" t="s">
        <v>4990</v>
      </c>
      <c r="V2516" t="s">
        <v>9512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4981</v>
      </c>
      <c r="B2517" t="s">
        <v>14723</v>
      </c>
      <c r="C2517">
        <v>543</v>
      </c>
      <c r="D2517">
        <v>96</v>
      </c>
      <c r="E2517">
        <v>201</v>
      </c>
      <c r="F2517">
        <v>58</v>
      </c>
      <c r="G2517" t="s">
        <v>14724</v>
      </c>
      <c r="H2517">
        <v>394</v>
      </c>
      <c r="I2517">
        <v>54239856</v>
      </c>
      <c r="J2517" t="s">
        <v>35</v>
      </c>
      <c r="K2517" t="s">
        <v>7567</v>
      </c>
      <c r="L2517" t="s">
        <v>2519</v>
      </c>
      <c r="M2517">
        <v>125016</v>
      </c>
      <c r="N2517">
        <v>673</v>
      </c>
      <c r="O2517" t="s">
        <v>14725</v>
      </c>
      <c r="P2517">
        <v>0</v>
      </c>
      <c r="Q2517" t="s">
        <v>14726</v>
      </c>
      <c r="R2517" t="s">
        <v>14727</v>
      </c>
      <c r="S2517">
        <v>789</v>
      </c>
      <c r="T2517" t="s">
        <v>4989</v>
      </c>
      <c r="U2517" t="s">
        <v>4990</v>
      </c>
      <c r="V2517" t="s">
        <v>5452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4981</v>
      </c>
      <c r="B2518" t="s">
        <v>8419</v>
      </c>
      <c r="C2518">
        <v>112</v>
      </c>
      <c r="D2518">
        <v>98</v>
      </c>
      <c r="E2518">
        <v>80</v>
      </c>
      <c r="F2518">
        <v>399</v>
      </c>
      <c r="G2518" t="s">
        <v>14728</v>
      </c>
      <c r="H2518">
        <v>567</v>
      </c>
      <c r="I2518">
        <v>8662318</v>
      </c>
      <c r="J2518" t="s">
        <v>6351</v>
      </c>
      <c r="K2518" t="s">
        <v>13954</v>
      </c>
      <c r="L2518" t="s">
        <v>2520</v>
      </c>
      <c r="M2518">
        <v>15033</v>
      </c>
      <c r="N2518">
        <v>2016</v>
      </c>
      <c r="O2518" t="s">
        <v>14729</v>
      </c>
      <c r="P2518">
        <v>1</v>
      </c>
      <c r="Q2518" t="s">
        <v>14730</v>
      </c>
      <c r="R2518" t="s">
        <v>14731</v>
      </c>
      <c r="S2518">
        <v>75</v>
      </c>
      <c r="T2518" t="s">
        <v>4989</v>
      </c>
      <c r="U2518" t="s">
        <v>4990</v>
      </c>
      <c r="V2518" t="s">
        <v>4991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4981</v>
      </c>
      <c r="B2519" t="s">
        <v>6402</v>
      </c>
      <c r="C2519">
        <v>153</v>
      </c>
      <c r="D2519">
        <v>107</v>
      </c>
      <c r="E2519">
        <v>80</v>
      </c>
      <c r="F2519">
        <v>841</v>
      </c>
      <c r="G2519" t="s">
        <v>5411</v>
      </c>
      <c r="H2519">
        <v>2000</v>
      </c>
      <c r="I2519">
        <v>7156725</v>
      </c>
      <c r="J2519" t="s">
        <v>10150</v>
      </c>
      <c r="K2519" t="s">
        <v>5157</v>
      </c>
      <c r="L2519" t="s">
        <v>2521</v>
      </c>
      <c r="M2519">
        <v>22639</v>
      </c>
      <c r="N2519">
        <v>5992</v>
      </c>
      <c r="O2519" t="s">
        <v>7725</v>
      </c>
      <c r="P2519">
        <v>6</v>
      </c>
      <c r="Q2519" t="s">
        <v>14732</v>
      </c>
      <c r="R2519" t="s">
        <v>14733</v>
      </c>
      <c r="S2519">
        <v>217</v>
      </c>
      <c r="T2519" t="s">
        <v>4989</v>
      </c>
      <c r="U2519" t="s">
        <v>4990</v>
      </c>
      <c r="V2519" t="s">
        <v>4991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4981</v>
      </c>
      <c r="B2520" t="s">
        <v>14734</v>
      </c>
      <c r="C2520">
        <v>94</v>
      </c>
      <c r="D2520">
        <v>134</v>
      </c>
      <c r="E2520">
        <v>22</v>
      </c>
      <c r="F2520">
        <v>488</v>
      </c>
      <c r="G2520" t="s">
        <v>8696</v>
      </c>
      <c r="H2520">
        <v>1000</v>
      </c>
      <c r="I2520">
        <v>15681020</v>
      </c>
      <c r="J2520" t="s">
        <v>11142</v>
      </c>
      <c r="K2520" t="s">
        <v>5290</v>
      </c>
      <c r="L2520" t="s">
        <v>2522</v>
      </c>
      <c r="M2520">
        <v>33570</v>
      </c>
      <c r="N2520">
        <v>3007</v>
      </c>
      <c r="O2520" t="s">
        <v>10804</v>
      </c>
      <c r="P2520">
        <v>6</v>
      </c>
      <c r="Q2520" t="s">
        <v>14735</v>
      </c>
      <c r="R2520" t="s">
        <v>14736</v>
      </c>
      <c r="S2520">
        <v>259</v>
      </c>
      <c r="T2520" t="s">
        <v>4989</v>
      </c>
      <c r="U2520" t="s">
        <v>5006</v>
      </c>
      <c r="V2520" t="s">
        <v>5039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4981</v>
      </c>
      <c r="B2521" t="s">
        <v>14737</v>
      </c>
      <c r="C2521">
        <v>62</v>
      </c>
      <c r="D2521">
        <v>94</v>
      </c>
      <c r="E2521">
        <v>8</v>
      </c>
      <c r="F2521">
        <v>66</v>
      </c>
      <c r="G2521" t="s">
        <v>14738</v>
      </c>
      <c r="H2521">
        <v>328</v>
      </c>
      <c r="I2521">
        <v>7070459</v>
      </c>
      <c r="J2521" t="s">
        <v>30</v>
      </c>
      <c r="K2521" t="s">
        <v>14739</v>
      </c>
      <c r="L2521" t="s">
        <v>2523</v>
      </c>
      <c r="M2521">
        <v>4600</v>
      </c>
      <c r="N2521">
        <v>760</v>
      </c>
      <c r="O2521" t="s">
        <v>14740</v>
      </c>
      <c r="P2521">
        <v>0</v>
      </c>
      <c r="Q2521" t="s">
        <v>14741</v>
      </c>
      <c r="R2521" t="s">
        <v>14742</v>
      </c>
      <c r="S2521">
        <v>18</v>
      </c>
      <c r="T2521" t="s">
        <v>4989</v>
      </c>
      <c r="U2521" t="s">
        <v>5185</v>
      </c>
      <c r="V2521" t="s">
        <v>4991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4981</v>
      </c>
      <c r="B2522" t="s">
        <v>14743</v>
      </c>
      <c r="C2522">
        <v>157</v>
      </c>
      <c r="D2522">
        <v>122</v>
      </c>
      <c r="E2522">
        <v>47</v>
      </c>
      <c r="F2522">
        <v>834</v>
      </c>
      <c r="G2522" t="s">
        <v>6329</v>
      </c>
      <c r="H2522">
        <v>23000</v>
      </c>
      <c r="I2522">
        <v>6855137</v>
      </c>
      <c r="J2522" t="s">
        <v>5350</v>
      </c>
      <c r="K2522" t="s">
        <v>5240</v>
      </c>
      <c r="L2522" t="s">
        <v>2524</v>
      </c>
      <c r="M2522">
        <v>88590</v>
      </c>
      <c r="N2522">
        <v>27381</v>
      </c>
      <c r="O2522" t="s">
        <v>6372</v>
      </c>
      <c r="P2522">
        <v>2</v>
      </c>
      <c r="Q2522" t="s">
        <v>14744</v>
      </c>
      <c r="R2522" t="s">
        <v>14745</v>
      </c>
      <c r="S2522">
        <v>419</v>
      </c>
      <c r="T2522" t="s">
        <v>4989</v>
      </c>
      <c r="U2522" t="s">
        <v>5605</v>
      </c>
      <c r="V2522" t="s">
        <v>5452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4981</v>
      </c>
      <c r="B2523" t="s">
        <v>14746</v>
      </c>
      <c r="C2523">
        <v>35</v>
      </c>
      <c r="D2523">
        <v>128</v>
      </c>
      <c r="E2523">
        <v>9</v>
      </c>
      <c r="F2523">
        <v>193</v>
      </c>
      <c r="G2523" t="s">
        <v>7392</v>
      </c>
      <c r="H2523">
        <v>767</v>
      </c>
      <c r="I2523">
        <v>2694071</v>
      </c>
      <c r="J2523" t="s">
        <v>10563</v>
      </c>
      <c r="K2523" t="s">
        <v>10170</v>
      </c>
      <c r="L2523" t="s">
        <v>2525</v>
      </c>
      <c r="M2523">
        <v>3222</v>
      </c>
      <c r="N2523">
        <v>1727</v>
      </c>
      <c r="O2523" t="s">
        <v>14460</v>
      </c>
      <c r="P2523">
        <v>3</v>
      </c>
      <c r="Q2523" t="s">
        <v>14747</v>
      </c>
      <c r="R2523" t="s">
        <v>14748</v>
      </c>
      <c r="S2523">
        <v>64</v>
      </c>
      <c r="T2523" t="s">
        <v>4989</v>
      </c>
      <c r="U2523" t="s">
        <v>4990</v>
      </c>
      <c r="V2523" t="s">
        <v>5039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4981</v>
      </c>
      <c r="B2524" t="s">
        <v>14749</v>
      </c>
      <c r="C2524">
        <v>21</v>
      </c>
      <c r="D2524">
        <v>97</v>
      </c>
      <c r="E2524">
        <v>3</v>
      </c>
      <c r="F2524">
        <v>161</v>
      </c>
      <c r="G2524" t="s">
        <v>14460</v>
      </c>
      <c r="H2524">
        <v>400</v>
      </c>
      <c r="I2524">
        <v>2315683</v>
      </c>
      <c r="J2524" t="s">
        <v>14750</v>
      </c>
      <c r="K2524" t="s">
        <v>7774</v>
      </c>
      <c r="L2524" t="s">
        <v>2526</v>
      </c>
      <c r="M2524">
        <v>4081</v>
      </c>
      <c r="N2524">
        <v>805</v>
      </c>
      <c r="O2524" t="s">
        <v>14751</v>
      </c>
      <c r="P2524">
        <v>0</v>
      </c>
      <c r="Q2524" t="s">
        <v>14752</v>
      </c>
      <c r="R2524" t="s">
        <v>14753</v>
      </c>
      <c r="S2524">
        <v>28</v>
      </c>
      <c r="T2524" t="s">
        <v>4989</v>
      </c>
      <c r="U2524" t="s">
        <v>5006</v>
      </c>
      <c r="V2524" t="s">
        <v>4991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4981</v>
      </c>
      <c r="B2525" t="s">
        <v>6933</v>
      </c>
      <c r="C2525">
        <v>236</v>
      </c>
      <c r="D2525">
        <v>110</v>
      </c>
      <c r="E2525">
        <v>168</v>
      </c>
      <c r="F2525">
        <v>96</v>
      </c>
      <c r="G2525" t="s">
        <v>5262</v>
      </c>
      <c r="H2525">
        <v>3000</v>
      </c>
      <c r="I2525">
        <v>39825798</v>
      </c>
      <c r="J2525" t="s">
        <v>7652</v>
      </c>
      <c r="K2525" t="s">
        <v>6462</v>
      </c>
      <c r="L2525" t="s">
        <v>2527</v>
      </c>
      <c r="M2525">
        <v>295375</v>
      </c>
      <c r="N2525">
        <v>4210</v>
      </c>
      <c r="O2525" t="s">
        <v>14754</v>
      </c>
      <c r="P2525">
        <v>3</v>
      </c>
      <c r="Q2525" t="s">
        <v>14755</v>
      </c>
      <c r="R2525" t="s">
        <v>14756</v>
      </c>
      <c r="S2525">
        <v>645</v>
      </c>
      <c r="T2525" t="s">
        <v>4989</v>
      </c>
      <c r="U2525" t="s">
        <v>4990</v>
      </c>
      <c r="V2525" t="s">
        <v>4991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4981</v>
      </c>
      <c r="B2526" t="s">
        <v>14757</v>
      </c>
      <c r="C2526">
        <v>50</v>
      </c>
      <c r="D2526">
        <v>102</v>
      </c>
      <c r="E2526">
        <v>4</v>
      </c>
      <c r="F2526">
        <v>60</v>
      </c>
      <c r="G2526" t="s">
        <v>6109</v>
      </c>
      <c r="H2526">
        <v>634</v>
      </c>
      <c r="I2526">
        <v>2000000</v>
      </c>
      <c r="J2526" t="s">
        <v>11837</v>
      </c>
      <c r="K2526" t="s">
        <v>14758</v>
      </c>
      <c r="L2526" t="s">
        <v>2528</v>
      </c>
      <c r="M2526">
        <v>1275</v>
      </c>
      <c r="N2526">
        <v>1262</v>
      </c>
      <c r="O2526" t="s">
        <v>5407</v>
      </c>
      <c r="P2526">
        <v>0</v>
      </c>
      <c r="Q2526" t="s">
        <v>14759</v>
      </c>
      <c r="R2526" t="s">
        <v>14760</v>
      </c>
      <c r="S2526">
        <v>27</v>
      </c>
      <c r="T2526" t="s">
        <v>4989</v>
      </c>
      <c r="U2526" t="s">
        <v>4990</v>
      </c>
      <c r="V2526" t="s">
        <v>5039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4981</v>
      </c>
      <c r="B2527" t="s">
        <v>6060</v>
      </c>
      <c r="C2527">
        <v>106</v>
      </c>
      <c r="D2527">
        <v>98</v>
      </c>
      <c r="E2527">
        <v>541</v>
      </c>
      <c r="F2527">
        <v>71</v>
      </c>
      <c r="G2527" t="s">
        <v>14761</v>
      </c>
      <c r="H2527">
        <v>214</v>
      </c>
      <c r="I2527">
        <v>1569918</v>
      </c>
      <c r="J2527" t="s">
        <v>9570</v>
      </c>
      <c r="K2527" t="s">
        <v>14762</v>
      </c>
      <c r="L2527" t="s">
        <v>2529</v>
      </c>
      <c r="M2527">
        <v>16234</v>
      </c>
      <c r="N2527">
        <v>409</v>
      </c>
      <c r="O2527" t="s">
        <v>14763</v>
      </c>
      <c r="P2527">
        <v>1</v>
      </c>
      <c r="Q2527" t="s">
        <v>14764</v>
      </c>
      <c r="R2527" t="s">
        <v>14765</v>
      </c>
      <c r="S2527">
        <v>113</v>
      </c>
      <c r="T2527" t="s">
        <v>4989</v>
      </c>
      <c r="U2527" t="s">
        <v>11386</v>
      </c>
      <c r="V2527" t="s">
        <v>5452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4981</v>
      </c>
      <c r="B2528" t="s">
        <v>7309</v>
      </c>
      <c r="C2528">
        <v>106</v>
      </c>
      <c r="D2528">
        <v>120</v>
      </c>
      <c r="E2528">
        <v>30</v>
      </c>
      <c r="F2528">
        <v>55</v>
      </c>
      <c r="G2528" t="s">
        <v>8874</v>
      </c>
      <c r="H2528">
        <v>14000</v>
      </c>
      <c r="I2528">
        <v>106869</v>
      </c>
      <c r="J2528" t="s">
        <v>9243</v>
      </c>
      <c r="K2528" t="s">
        <v>5548</v>
      </c>
      <c r="L2528" t="s">
        <v>2530</v>
      </c>
      <c r="M2528">
        <v>13762</v>
      </c>
      <c r="N2528">
        <v>14492</v>
      </c>
      <c r="O2528" t="s">
        <v>14766</v>
      </c>
      <c r="P2528">
        <v>1</v>
      </c>
      <c r="Q2528" t="s">
        <v>14767</v>
      </c>
      <c r="R2528" t="s">
        <v>14768</v>
      </c>
      <c r="S2528">
        <v>39</v>
      </c>
      <c r="T2528" t="s">
        <v>4989</v>
      </c>
      <c r="U2528" t="s">
        <v>6174</v>
      </c>
      <c r="V2528" t="s">
        <v>5452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4981</v>
      </c>
      <c r="B2529" t="s">
        <v>12806</v>
      </c>
      <c r="C2529">
        <v>173</v>
      </c>
      <c r="D2529">
        <v>160</v>
      </c>
      <c r="E2529">
        <v>219</v>
      </c>
      <c r="F2529">
        <v>215</v>
      </c>
      <c r="G2529" t="s">
        <v>10101</v>
      </c>
      <c r="H2529">
        <v>1000</v>
      </c>
      <c r="I2529">
        <v>273420</v>
      </c>
      <c r="J2529" t="s">
        <v>14769</v>
      </c>
      <c r="K2529" t="s">
        <v>5626</v>
      </c>
      <c r="L2529" t="s">
        <v>2531</v>
      </c>
      <c r="M2529">
        <v>32671</v>
      </c>
      <c r="N2529">
        <v>2340</v>
      </c>
      <c r="O2529" t="s">
        <v>14770</v>
      </c>
      <c r="P2529">
        <v>6</v>
      </c>
      <c r="Q2529" t="s">
        <v>14771</v>
      </c>
      <c r="R2529" t="s">
        <v>14772</v>
      </c>
      <c r="S2529">
        <v>238</v>
      </c>
      <c r="T2529" t="s">
        <v>4989</v>
      </c>
      <c r="U2529" t="s">
        <v>6174</v>
      </c>
      <c r="V2529" t="s">
        <v>5452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4981</v>
      </c>
      <c r="B2530" t="s">
        <v>14773</v>
      </c>
      <c r="C2530">
        <v>41</v>
      </c>
      <c r="D2530">
        <v>80</v>
      </c>
      <c r="E2530">
        <v>0</v>
      </c>
      <c r="F2530">
        <v>168</v>
      </c>
      <c r="G2530" t="s">
        <v>5357</v>
      </c>
      <c r="H2530">
        <v>677</v>
      </c>
      <c r="J2530" t="s">
        <v>5489</v>
      </c>
      <c r="K2530" t="s">
        <v>9015</v>
      </c>
      <c r="L2530" t="s">
        <v>2532</v>
      </c>
      <c r="M2530">
        <v>10706</v>
      </c>
      <c r="N2530">
        <v>1364</v>
      </c>
      <c r="O2530" t="s">
        <v>14774</v>
      </c>
      <c r="P2530">
        <v>0</v>
      </c>
      <c r="Q2530" t="s">
        <v>14775</v>
      </c>
      <c r="R2530" t="s">
        <v>14776</v>
      </c>
      <c r="S2530">
        <v>39</v>
      </c>
      <c r="T2530" t="s">
        <v>6173</v>
      </c>
      <c r="U2530" t="s">
        <v>6174</v>
      </c>
      <c r="V2530" t="s">
        <v>5039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4981</v>
      </c>
      <c r="B2531" t="s">
        <v>14777</v>
      </c>
      <c r="C2531">
        <v>41</v>
      </c>
      <c r="D2531">
        <v>91</v>
      </c>
      <c r="E2531">
        <v>22</v>
      </c>
      <c r="F2531">
        <v>255</v>
      </c>
      <c r="G2531" t="s">
        <v>14778</v>
      </c>
      <c r="H2531">
        <v>669</v>
      </c>
      <c r="J2531" t="s">
        <v>15</v>
      </c>
      <c r="K2531" t="s">
        <v>6255</v>
      </c>
      <c r="L2531" t="s">
        <v>2533</v>
      </c>
      <c r="M2531">
        <v>3701</v>
      </c>
      <c r="N2531">
        <v>1769</v>
      </c>
      <c r="O2531" t="s">
        <v>14779</v>
      </c>
      <c r="P2531">
        <v>0</v>
      </c>
      <c r="Q2531" t="s">
        <v>14780</v>
      </c>
      <c r="R2531" t="s">
        <v>14781</v>
      </c>
      <c r="S2531">
        <v>71</v>
      </c>
      <c r="T2531" t="s">
        <v>4989</v>
      </c>
      <c r="U2531" t="s">
        <v>4990</v>
      </c>
      <c r="V2531" t="s">
        <v>5039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4981</v>
      </c>
      <c r="B2532" t="s">
        <v>14782</v>
      </c>
      <c r="C2532">
        <v>145</v>
      </c>
      <c r="D2532">
        <v>83</v>
      </c>
      <c r="E2532">
        <v>57</v>
      </c>
      <c r="F2532">
        <v>62</v>
      </c>
      <c r="G2532" t="s">
        <v>14783</v>
      </c>
      <c r="H2532">
        <v>465</v>
      </c>
      <c r="I2532">
        <v>4930798</v>
      </c>
      <c r="J2532" t="s">
        <v>9456</v>
      </c>
      <c r="K2532" t="s">
        <v>14784</v>
      </c>
      <c r="L2532" t="s">
        <v>2534</v>
      </c>
      <c r="M2532">
        <v>16268</v>
      </c>
      <c r="N2532">
        <v>730</v>
      </c>
      <c r="O2532" t="s">
        <v>14785</v>
      </c>
      <c r="P2532">
        <v>1</v>
      </c>
      <c r="Q2532" t="s">
        <v>14786</v>
      </c>
      <c r="R2532" t="s">
        <v>14787</v>
      </c>
      <c r="S2532">
        <v>108</v>
      </c>
      <c r="T2532" t="s">
        <v>4989</v>
      </c>
      <c r="U2532" t="s">
        <v>4990</v>
      </c>
      <c r="V2532" t="s">
        <v>4991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4981</v>
      </c>
      <c r="B2533" t="s">
        <v>14788</v>
      </c>
      <c r="C2533">
        <v>31</v>
      </c>
      <c r="D2533">
        <v>102</v>
      </c>
      <c r="E2533">
        <v>6</v>
      </c>
      <c r="F2533">
        <v>165</v>
      </c>
      <c r="G2533" t="s">
        <v>6394</v>
      </c>
      <c r="H2533">
        <v>3000</v>
      </c>
      <c r="I2533">
        <v>59847242</v>
      </c>
      <c r="J2533" t="s">
        <v>12260</v>
      </c>
      <c r="K2533" t="s">
        <v>10243</v>
      </c>
      <c r="L2533" t="s">
        <v>2535</v>
      </c>
      <c r="M2533">
        <v>55895</v>
      </c>
      <c r="N2533">
        <v>5433</v>
      </c>
      <c r="O2533" t="s">
        <v>8383</v>
      </c>
      <c r="P2533">
        <v>1</v>
      </c>
      <c r="Q2533" t="s">
        <v>14789</v>
      </c>
      <c r="R2533" t="s">
        <v>14790</v>
      </c>
      <c r="S2533">
        <v>115</v>
      </c>
      <c r="T2533" t="s">
        <v>4989</v>
      </c>
      <c r="U2533" t="s">
        <v>4990</v>
      </c>
      <c r="V2533" t="s">
        <v>4991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4981</v>
      </c>
      <c r="B2534" t="s">
        <v>14791</v>
      </c>
      <c r="C2534">
        <v>105</v>
      </c>
      <c r="D2534">
        <v>122</v>
      </c>
      <c r="E2534">
        <v>30</v>
      </c>
      <c r="F2534">
        <v>260</v>
      </c>
      <c r="G2534" t="s">
        <v>5755</v>
      </c>
      <c r="H2534">
        <v>21000</v>
      </c>
      <c r="I2534">
        <v>220914</v>
      </c>
      <c r="J2534" t="s">
        <v>10079</v>
      </c>
      <c r="K2534" t="s">
        <v>5041</v>
      </c>
      <c r="L2534" t="s">
        <v>2536</v>
      </c>
      <c r="M2534">
        <v>13239</v>
      </c>
      <c r="N2534">
        <v>25173</v>
      </c>
      <c r="O2534" t="s">
        <v>14792</v>
      </c>
      <c r="P2534">
        <v>2</v>
      </c>
      <c r="Q2534" t="s">
        <v>14793</v>
      </c>
      <c r="R2534" t="s">
        <v>14794</v>
      </c>
      <c r="S2534">
        <v>97</v>
      </c>
      <c r="T2534" t="s">
        <v>4989</v>
      </c>
      <c r="U2534" t="s">
        <v>4990</v>
      </c>
      <c r="V2534" t="s">
        <v>5452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4981</v>
      </c>
      <c r="B2535" t="s">
        <v>6933</v>
      </c>
      <c r="C2535">
        <v>236</v>
      </c>
      <c r="D2535">
        <v>110</v>
      </c>
      <c r="E2535">
        <v>168</v>
      </c>
      <c r="F2535">
        <v>96</v>
      </c>
      <c r="G2535" t="s">
        <v>5262</v>
      </c>
      <c r="H2535">
        <v>3000</v>
      </c>
      <c r="I2535">
        <v>39825798</v>
      </c>
      <c r="J2535" t="s">
        <v>7652</v>
      </c>
      <c r="K2535" t="s">
        <v>6462</v>
      </c>
      <c r="L2535" t="s">
        <v>2527</v>
      </c>
      <c r="M2535">
        <v>295375</v>
      </c>
      <c r="N2535">
        <v>4210</v>
      </c>
      <c r="O2535" t="s">
        <v>14754</v>
      </c>
      <c r="P2535">
        <v>3</v>
      </c>
      <c r="Q2535" t="s">
        <v>14755</v>
      </c>
      <c r="R2535" t="s">
        <v>14756</v>
      </c>
      <c r="S2535">
        <v>645</v>
      </c>
      <c r="T2535" t="s">
        <v>4989</v>
      </c>
      <c r="U2535" t="s">
        <v>4990</v>
      </c>
      <c r="V2535" t="s">
        <v>4991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4981</v>
      </c>
      <c r="B2536" t="s">
        <v>5599</v>
      </c>
      <c r="C2536">
        <v>114</v>
      </c>
      <c r="D2536">
        <v>126</v>
      </c>
      <c r="E2536">
        <v>0</v>
      </c>
      <c r="F2536">
        <v>168</v>
      </c>
      <c r="G2536" t="s">
        <v>14795</v>
      </c>
      <c r="H2536">
        <v>826</v>
      </c>
      <c r="I2536">
        <v>43848100</v>
      </c>
      <c r="J2536" t="s">
        <v>6561</v>
      </c>
      <c r="K2536" t="s">
        <v>7020</v>
      </c>
      <c r="L2536" t="s">
        <v>2537</v>
      </c>
      <c r="M2536">
        <v>119150</v>
      </c>
      <c r="N2536">
        <v>1607</v>
      </c>
      <c r="O2536" t="s">
        <v>8735</v>
      </c>
      <c r="P2536">
        <v>2</v>
      </c>
      <c r="Q2536" t="s">
        <v>14796</v>
      </c>
      <c r="R2536" t="s">
        <v>14797</v>
      </c>
      <c r="S2536">
        <v>219</v>
      </c>
      <c r="T2536" t="s">
        <v>4989</v>
      </c>
      <c r="U2536" t="s">
        <v>4990</v>
      </c>
      <c r="V2536" t="s">
        <v>5452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4981</v>
      </c>
      <c r="B2537" t="s">
        <v>5849</v>
      </c>
      <c r="C2537">
        <v>69</v>
      </c>
      <c r="D2537">
        <v>136</v>
      </c>
      <c r="E2537">
        <v>0</v>
      </c>
      <c r="F2537">
        <v>1000</v>
      </c>
      <c r="G2537" t="s">
        <v>5139</v>
      </c>
      <c r="H2537">
        <v>25000</v>
      </c>
      <c r="I2537">
        <v>42700000</v>
      </c>
      <c r="J2537" t="s">
        <v>5140</v>
      </c>
      <c r="K2537" t="s">
        <v>5049</v>
      </c>
      <c r="L2537" t="s">
        <v>2538</v>
      </c>
      <c r="M2537">
        <v>78392</v>
      </c>
      <c r="N2537">
        <v>41059</v>
      </c>
      <c r="O2537" t="s">
        <v>5075</v>
      </c>
      <c r="P2537">
        <v>2</v>
      </c>
      <c r="Q2537" t="s">
        <v>14798</v>
      </c>
      <c r="R2537" t="s">
        <v>14799</v>
      </c>
      <c r="S2537">
        <v>196</v>
      </c>
      <c r="T2537" t="s">
        <v>4989</v>
      </c>
      <c r="U2537" t="s">
        <v>4990</v>
      </c>
      <c r="V2537" t="s">
        <v>5039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4981</v>
      </c>
      <c r="B2538" t="s">
        <v>14800</v>
      </c>
      <c r="C2538">
        <v>150</v>
      </c>
      <c r="D2538">
        <v>120</v>
      </c>
      <c r="E2538">
        <v>11</v>
      </c>
      <c r="F2538">
        <v>281</v>
      </c>
      <c r="G2538" t="s">
        <v>5300</v>
      </c>
      <c r="H2538">
        <v>11000</v>
      </c>
      <c r="I2538">
        <v>18663911</v>
      </c>
      <c r="J2538" t="s">
        <v>10079</v>
      </c>
      <c r="K2538" t="s">
        <v>5175</v>
      </c>
      <c r="L2538" t="s">
        <v>2539</v>
      </c>
      <c r="M2538">
        <v>46204</v>
      </c>
      <c r="N2538">
        <v>12554</v>
      </c>
      <c r="O2538" t="s">
        <v>14801</v>
      </c>
      <c r="P2538">
        <v>1</v>
      </c>
      <c r="Q2538" t="s">
        <v>14802</v>
      </c>
      <c r="R2538" t="s">
        <v>14803</v>
      </c>
      <c r="S2538">
        <v>151</v>
      </c>
      <c r="T2538" t="s">
        <v>4989</v>
      </c>
      <c r="U2538" t="s">
        <v>5006</v>
      </c>
      <c r="V2538" t="s">
        <v>5039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4981</v>
      </c>
      <c r="B2539" t="s">
        <v>14804</v>
      </c>
      <c r="C2539">
        <v>72</v>
      </c>
      <c r="D2539">
        <v>108</v>
      </c>
      <c r="E2539">
        <v>18</v>
      </c>
      <c r="F2539">
        <v>433</v>
      </c>
      <c r="G2539" t="s">
        <v>6091</v>
      </c>
      <c r="H2539">
        <v>714</v>
      </c>
      <c r="I2539">
        <v>11702090</v>
      </c>
      <c r="J2539" t="s">
        <v>6351</v>
      </c>
      <c r="K2539" t="s">
        <v>14805</v>
      </c>
      <c r="L2539" t="s">
        <v>2540</v>
      </c>
      <c r="M2539">
        <v>37700</v>
      </c>
      <c r="N2539">
        <v>2785</v>
      </c>
      <c r="O2539" t="s">
        <v>14806</v>
      </c>
      <c r="P2539">
        <v>2</v>
      </c>
      <c r="Q2539" t="s">
        <v>14807</v>
      </c>
      <c r="R2539" t="s">
        <v>14808</v>
      </c>
      <c r="S2539">
        <v>50</v>
      </c>
      <c r="T2539" t="s">
        <v>4989</v>
      </c>
      <c r="U2539" t="s">
        <v>4990</v>
      </c>
      <c r="V2539" t="s">
        <v>4991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4981</v>
      </c>
      <c r="B2540" t="s">
        <v>14809</v>
      </c>
      <c r="C2540">
        <v>158</v>
      </c>
      <c r="D2540">
        <v>126</v>
      </c>
      <c r="E2540">
        <v>26</v>
      </c>
      <c r="F2540">
        <v>385</v>
      </c>
      <c r="G2540" t="s">
        <v>6783</v>
      </c>
      <c r="H2540">
        <v>638</v>
      </c>
      <c r="I2540">
        <v>13005485</v>
      </c>
      <c r="J2540" t="s">
        <v>30</v>
      </c>
      <c r="K2540" t="s">
        <v>7607</v>
      </c>
      <c r="L2540" t="s">
        <v>2541</v>
      </c>
      <c r="M2540">
        <v>56665</v>
      </c>
      <c r="N2540">
        <v>2282</v>
      </c>
      <c r="O2540" t="s">
        <v>12171</v>
      </c>
      <c r="P2540">
        <v>0</v>
      </c>
      <c r="Q2540" t="s">
        <v>14810</v>
      </c>
      <c r="R2540" t="s">
        <v>14811</v>
      </c>
      <c r="S2540">
        <v>469</v>
      </c>
      <c r="T2540" t="s">
        <v>4989</v>
      </c>
      <c r="U2540" t="s">
        <v>4990</v>
      </c>
      <c r="V2540" t="s">
        <v>5452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4981</v>
      </c>
      <c r="B2541" t="s">
        <v>5875</v>
      </c>
      <c r="C2541">
        <v>96</v>
      </c>
      <c r="D2541">
        <v>128</v>
      </c>
      <c r="E2541">
        <v>608</v>
      </c>
      <c r="F2541">
        <v>1000</v>
      </c>
      <c r="G2541" t="s">
        <v>7698</v>
      </c>
      <c r="H2541">
        <v>49000</v>
      </c>
      <c r="I2541">
        <v>95860116</v>
      </c>
      <c r="J2541" t="s">
        <v>7045</v>
      </c>
      <c r="K2541" t="s">
        <v>5641</v>
      </c>
      <c r="L2541" t="s">
        <v>2542</v>
      </c>
      <c r="M2541">
        <v>277451</v>
      </c>
      <c r="N2541">
        <v>51609</v>
      </c>
      <c r="O2541" t="s">
        <v>8609</v>
      </c>
      <c r="P2541">
        <v>0</v>
      </c>
      <c r="Q2541" t="s">
        <v>14812</v>
      </c>
      <c r="R2541" t="s">
        <v>14813</v>
      </c>
      <c r="S2541">
        <v>491</v>
      </c>
      <c r="T2541" t="s">
        <v>4989</v>
      </c>
      <c r="U2541" t="s">
        <v>4990</v>
      </c>
      <c r="V2541" t="s">
        <v>5039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4981</v>
      </c>
      <c r="B2542" t="s">
        <v>14814</v>
      </c>
      <c r="C2542">
        <v>84</v>
      </c>
      <c r="D2542">
        <v>113</v>
      </c>
      <c r="E2542">
        <v>137</v>
      </c>
      <c r="F2542">
        <v>481</v>
      </c>
      <c r="G2542" t="s">
        <v>7585</v>
      </c>
      <c r="H2542">
        <v>879</v>
      </c>
      <c r="I2542">
        <v>127175354</v>
      </c>
      <c r="J2542" t="s">
        <v>22</v>
      </c>
      <c r="K2542" t="s">
        <v>8862</v>
      </c>
      <c r="L2542" t="s">
        <v>2543</v>
      </c>
      <c r="M2542">
        <v>288451</v>
      </c>
      <c r="N2542">
        <v>2985</v>
      </c>
      <c r="O2542" t="s">
        <v>13456</v>
      </c>
      <c r="P2542">
        <v>2</v>
      </c>
      <c r="Q2542" t="s">
        <v>14815</v>
      </c>
      <c r="R2542" t="s">
        <v>14816</v>
      </c>
      <c r="S2542">
        <v>438</v>
      </c>
      <c r="T2542" t="s">
        <v>4989</v>
      </c>
      <c r="U2542" t="s">
        <v>4990</v>
      </c>
      <c r="V2542" t="s">
        <v>4991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4981</v>
      </c>
      <c r="B2543" t="s">
        <v>8143</v>
      </c>
      <c r="C2543">
        <v>114</v>
      </c>
      <c r="D2543">
        <v>89</v>
      </c>
      <c r="E2543">
        <v>0</v>
      </c>
      <c r="F2543">
        <v>62</v>
      </c>
      <c r="G2543" t="s">
        <v>14817</v>
      </c>
      <c r="H2543">
        <v>227</v>
      </c>
      <c r="I2543">
        <v>92823600</v>
      </c>
      <c r="J2543" t="s">
        <v>6134</v>
      </c>
      <c r="K2543" t="s">
        <v>14818</v>
      </c>
      <c r="L2543" t="s">
        <v>2544</v>
      </c>
      <c r="M2543">
        <v>149108</v>
      </c>
      <c r="N2543">
        <v>485</v>
      </c>
      <c r="O2543" t="s">
        <v>14819</v>
      </c>
      <c r="P2543">
        <v>0</v>
      </c>
      <c r="Q2543" t="s">
        <v>14820</v>
      </c>
      <c r="R2543" t="s">
        <v>14821</v>
      </c>
      <c r="S2543">
        <v>273</v>
      </c>
      <c r="T2543" t="s">
        <v>4989</v>
      </c>
      <c r="U2543" t="s">
        <v>4990</v>
      </c>
      <c r="V2543" t="s">
        <v>5452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4981</v>
      </c>
      <c r="B2544" t="s">
        <v>13073</v>
      </c>
      <c r="C2544">
        <v>79</v>
      </c>
      <c r="D2544">
        <v>129</v>
      </c>
      <c r="E2544">
        <v>0</v>
      </c>
      <c r="F2544">
        <v>359</v>
      </c>
      <c r="G2544" t="s">
        <v>8891</v>
      </c>
      <c r="H2544">
        <v>844</v>
      </c>
      <c r="I2544">
        <v>54000000</v>
      </c>
      <c r="J2544" t="s">
        <v>30</v>
      </c>
      <c r="K2544" t="s">
        <v>7845</v>
      </c>
      <c r="L2544" t="s">
        <v>2545</v>
      </c>
      <c r="M2544">
        <v>26310</v>
      </c>
      <c r="N2544">
        <v>2330</v>
      </c>
      <c r="O2544" t="s">
        <v>14822</v>
      </c>
      <c r="P2544">
        <v>0</v>
      </c>
      <c r="Q2544" t="s">
        <v>14823</v>
      </c>
      <c r="R2544" t="s">
        <v>14824</v>
      </c>
      <c r="S2544">
        <v>154</v>
      </c>
      <c r="T2544" t="s">
        <v>4989</v>
      </c>
      <c r="U2544" t="s">
        <v>4990</v>
      </c>
      <c r="V2544" t="s">
        <v>5452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4981</v>
      </c>
      <c r="B2545" t="s">
        <v>7056</v>
      </c>
      <c r="C2545">
        <v>103</v>
      </c>
      <c r="D2545">
        <v>94</v>
      </c>
      <c r="E2545">
        <v>480</v>
      </c>
      <c r="F2545">
        <v>486</v>
      </c>
      <c r="G2545" t="s">
        <v>11274</v>
      </c>
      <c r="H2545">
        <v>1000</v>
      </c>
      <c r="I2545">
        <v>68525609</v>
      </c>
      <c r="J2545" t="s">
        <v>22</v>
      </c>
      <c r="K2545" t="s">
        <v>6681</v>
      </c>
      <c r="L2545" t="s">
        <v>2546</v>
      </c>
      <c r="M2545">
        <v>132963</v>
      </c>
      <c r="N2545">
        <v>3889</v>
      </c>
      <c r="O2545" t="s">
        <v>13306</v>
      </c>
      <c r="P2545">
        <v>5</v>
      </c>
      <c r="Q2545" t="s">
        <v>14825</v>
      </c>
      <c r="R2545" t="s">
        <v>14826</v>
      </c>
      <c r="S2545">
        <v>302</v>
      </c>
      <c r="T2545" t="s">
        <v>4989</v>
      </c>
      <c r="U2545" t="s">
        <v>4990</v>
      </c>
      <c r="V2545" t="s">
        <v>5452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4981</v>
      </c>
      <c r="B2546" t="s">
        <v>8307</v>
      </c>
      <c r="C2546">
        <v>67</v>
      </c>
      <c r="D2546">
        <v>106</v>
      </c>
      <c r="E2546">
        <v>48</v>
      </c>
      <c r="F2546">
        <v>35</v>
      </c>
      <c r="G2546" t="s">
        <v>14827</v>
      </c>
      <c r="H2546">
        <v>23000</v>
      </c>
      <c r="I2546">
        <v>52885587</v>
      </c>
      <c r="J2546" t="s">
        <v>8615</v>
      </c>
      <c r="K2546" t="s">
        <v>5240</v>
      </c>
      <c r="L2546" t="s">
        <v>2547</v>
      </c>
      <c r="M2546">
        <v>35312</v>
      </c>
      <c r="N2546">
        <v>23369</v>
      </c>
      <c r="O2546" t="s">
        <v>14828</v>
      </c>
      <c r="P2546">
        <v>0</v>
      </c>
      <c r="Q2546" t="s">
        <v>14829</v>
      </c>
      <c r="R2546" t="s">
        <v>14830</v>
      </c>
      <c r="S2546">
        <v>267</v>
      </c>
      <c r="T2546" t="s">
        <v>4989</v>
      </c>
      <c r="U2546" t="s">
        <v>4990</v>
      </c>
      <c r="V2546" t="s">
        <v>5452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5588</v>
      </c>
      <c r="B2547" t="s">
        <v>14831</v>
      </c>
      <c r="C2547">
        <v>576</v>
      </c>
      <c r="D2547">
        <v>100</v>
      </c>
      <c r="E2547">
        <v>405</v>
      </c>
      <c r="F2547">
        <v>628</v>
      </c>
      <c r="G2547" t="s">
        <v>8443</v>
      </c>
      <c r="H2547">
        <v>996</v>
      </c>
      <c r="I2547">
        <v>44667095</v>
      </c>
      <c r="J2547" t="s">
        <v>6134</v>
      </c>
      <c r="K2547" t="s">
        <v>9988</v>
      </c>
      <c r="L2547" t="s">
        <v>2548</v>
      </c>
      <c r="M2547">
        <v>190030</v>
      </c>
      <c r="N2547">
        <v>4606</v>
      </c>
      <c r="O2547" t="s">
        <v>10635</v>
      </c>
      <c r="P2547">
        <v>0</v>
      </c>
      <c r="Q2547" t="s">
        <v>14832</v>
      </c>
      <c r="R2547" t="s">
        <v>14833</v>
      </c>
      <c r="S2547">
        <v>583</v>
      </c>
      <c r="T2547" t="s">
        <v>4989</v>
      </c>
      <c r="U2547" t="s">
        <v>6174</v>
      </c>
      <c r="V2547" t="s">
        <v>4991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4981</v>
      </c>
      <c r="B2548" t="s">
        <v>8029</v>
      </c>
      <c r="C2548">
        <v>178</v>
      </c>
      <c r="D2548">
        <v>89</v>
      </c>
      <c r="E2548">
        <v>687</v>
      </c>
      <c r="F2548">
        <v>389</v>
      </c>
      <c r="G2548" t="s">
        <v>10556</v>
      </c>
      <c r="H2548">
        <v>10000</v>
      </c>
      <c r="I2548">
        <v>42638165</v>
      </c>
      <c r="J2548" t="s">
        <v>6690</v>
      </c>
      <c r="K2548" t="s">
        <v>5330</v>
      </c>
      <c r="L2548" t="s">
        <v>2549</v>
      </c>
      <c r="M2548">
        <v>42182</v>
      </c>
      <c r="N2548">
        <v>12183</v>
      </c>
      <c r="O2548" t="s">
        <v>14834</v>
      </c>
      <c r="P2548">
        <v>1</v>
      </c>
      <c r="Q2548" t="s">
        <v>14835</v>
      </c>
      <c r="R2548" t="s">
        <v>14836</v>
      </c>
      <c r="S2548">
        <v>230</v>
      </c>
      <c r="T2548" t="s">
        <v>4989</v>
      </c>
      <c r="U2548" t="s">
        <v>4990</v>
      </c>
      <c r="V2548" t="s">
        <v>4991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4981</v>
      </c>
      <c r="B2549" t="s">
        <v>9329</v>
      </c>
      <c r="C2549">
        <v>487</v>
      </c>
      <c r="D2549">
        <v>94</v>
      </c>
      <c r="E2549">
        <v>0</v>
      </c>
      <c r="F2549">
        <v>559</v>
      </c>
      <c r="G2549" t="s">
        <v>5420</v>
      </c>
      <c r="H2549">
        <v>13000</v>
      </c>
      <c r="I2549">
        <v>45507053</v>
      </c>
      <c r="J2549" t="s">
        <v>14037</v>
      </c>
      <c r="K2549" t="s">
        <v>5778</v>
      </c>
      <c r="L2549" t="s">
        <v>2550</v>
      </c>
      <c r="M2549">
        <v>237848</v>
      </c>
      <c r="N2549">
        <v>27911</v>
      </c>
      <c r="O2549" t="s">
        <v>7714</v>
      </c>
      <c r="P2549">
        <v>2</v>
      </c>
      <c r="Q2549" t="s">
        <v>14837</v>
      </c>
      <c r="R2549" t="s">
        <v>14838</v>
      </c>
      <c r="S2549">
        <v>377</v>
      </c>
      <c r="T2549" t="s">
        <v>4989</v>
      </c>
      <c r="U2549" t="s">
        <v>4990</v>
      </c>
      <c r="V2549" t="s">
        <v>4991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4981</v>
      </c>
      <c r="B2550" t="s">
        <v>5695</v>
      </c>
      <c r="C2550">
        <v>196</v>
      </c>
      <c r="D2550">
        <v>83</v>
      </c>
      <c r="E2550">
        <v>473</v>
      </c>
      <c r="F2550">
        <v>597</v>
      </c>
      <c r="G2550" t="s">
        <v>5533</v>
      </c>
      <c r="H2550">
        <v>20000</v>
      </c>
      <c r="I2550">
        <v>39511038</v>
      </c>
      <c r="J2550" t="s">
        <v>35</v>
      </c>
      <c r="K2550" t="s">
        <v>8521</v>
      </c>
      <c r="L2550" t="s">
        <v>2551</v>
      </c>
      <c r="M2550">
        <v>56269</v>
      </c>
      <c r="N2550">
        <v>26402</v>
      </c>
      <c r="O2550" t="s">
        <v>12306</v>
      </c>
      <c r="P2550">
        <v>0</v>
      </c>
      <c r="Q2550" t="s">
        <v>14839</v>
      </c>
      <c r="R2550" t="s">
        <v>14840</v>
      </c>
      <c r="S2550">
        <v>366</v>
      </c>
      <c r="T2550" t="s">
        <v>4989</v>
      </c>
      <c r="U2550" t="s">
        <v>4990</v>
      </c>
      <c r="V2550" t="s">
        <v>5452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4981</v>
      </c>
      <c r="B2551" t="s">
        <v>14841</v>
      </c>
      <c r="C2551">
        <v>24</v>
      </c>
      <c r="D2551">
        <v>111</v>
      </c>
      <c r="E2551">
        <v>19</v>
      </c>
      <c r="F2551">
        <v>107</v>
      </c>
      <c r="G2551" t="s">
        <v>14842</v>
      </c>
      <c r="H2551">
        <v>241</v>
      </c>
      <c r="I2551">
        <v>6462576</v>
      </c>
      <c r="J2551" t="s">
        <v>30</v>
      </c>
      <c r="K2551" t="s">
        <v>6052</v>
      </c>
      <c r="L2551" t="s">
        <v>2552</v>
      </c>
      <c r="M2551">
        <v>1449</v>
      </c>
      <c r="N2551">
        <v>824</v>
      </c>
      <c r="O2551" t="s">
        <v>14843</v>
      </c>
      <c r="P2551">
        <v>0</v>
      </c>
      <c r="Q2551" t="s">
        <v>11197</v>
      </c>
      <c r="R2551" t="s">
        <v>14844</v>
      </c>
      <c r="S2551">
        <v>30</v>
      </c>
      <c r="T2551" t="s">
        <v>4989</v>
      </c>
      <c r="U2551" t="s">
        <v>4990</v>
      </c>
      <c r="V2551" t="s">
        <v>4991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4981</v>
      </c>
      <c r="B2552" t="s">
        <v>14845</v>
      </c>
      <c r="C2552">
        <v>56</v>
      </c>
      <c r="D2552">
        <v>80</v>
      </c>
      <c r="E2552">
        <v>11</v>
      </c>
      <c r="F2552">
        <v>499</v>
      </c>
      <c r="G2552" t="s">
        <v>10786</v>
      </c>
      <c r="H2552">
        <v>911</v>
      </c>
      <c r="I2552">
        <v>40363530</v>
      </c>
      <c r="J2552" t="s">
        <v>7473</v>
      </c>
      <c r="K2552" t="s">
        <v>9156</v>
      </c>
      <c r="L2552" t="s">
        <v>2553</v>
      </c>
      <c r="M2552">
        <v>18254</v>
      </c>
      <c r="N2552">
        <v>3058</v>
      </c>
      <c r="O2552" t="s">
        <v>10508</v>
      </c>
      <c r="P2552">
        <v>2</v>
      </c>
      <c r="Q2552" t="s">
        <v>14846</v>
      </c>
      <c r="R2552" t="s">
        <v>14847</v>
      </c>
      <c r="S2552">
        <v>307</v>
      </c>
      <c r="T2552" t="s">
        <v>4989</v>
      </c>
      <c r="U2552" t="s">
        <v>4990</v>
      </c>
      <c r="V2552" t="s">
        <v>5039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4981</v>
      </c>
      <c r="B2553" t="s">
        <v>5278</v>
      </c>
      <c r="C2553">
        <v>406</v>
      </c>
      <c r="D2553">
        <v>112</v>
      </c>
      <c r="E2553">
        <v>0</v>
      </c>
      <c r="F2553">
        <v>250</v>
      </c>
      <c r="G2553" t="s">
        <v>14848</v>
      </c>
      <c r="H2553">
        <v>634</v>
      </c>
      <c r="I2553">
        <v>37623143</v>
      </c>
      <c r="J2553" t="s">
        <v>14849</v>
      </c>
      <c r="K2553" t="s">
        <v>14850</v>
      </c>
      <c r="L2553" t="s">
        <v>2554</v>
      </c>
      <c r="M2553">
        <v>467234</v>
      </c>
      <c r="N2553">
        <v>1322</v>
      </c>
      <c r="O2553" t="s">
        <v>14851</v>
      </c>
      <c r="P2553">
        <v>0</v>
      </c>
      <c r="Q2553" t="s">
        <v>14852</v>
      </c>
      <c r="R2553" t="s">
        <v>14853</v>
      </c>
      <c r="S2553">
        <v>1083</v>
      </c>
      <c r="T2553" t="s">
        <v>7247</v>
      </c>
      <c r="U2553" t="s">
        <v>7888</v>
      </c>
      <c r="V2553" t="s">
        <v>5452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4981</v>
      </c>
      <c r="C2554">
        <v>3</v>
      </c>
      <c r="D2554">
        <v>60</v>
      </c>
      <c r="F2554">
        <v>762</v>
      </c>
      <c r="G2554" t="s">
        <v>14854</v>
      </c>
      <c r="H2554">
        <v>1000</v>
      </c>
      <c r="J2554" t="s">
        <v>7713</v>
      </c>
      <c r="K2554" t="s">
        <v>9053</v>
      </c>
      <c r="L2554" t="s">
        <v>2555</v>
      </c>
      <c r="M2554">
        <v>7210</v>
      </c>
      <c r="N2554">
        <v>4561</v>
      </c>
      <c r="O2554" t="s">
        <v>10429</v>
      </c>
      <c r="P2554">
        <v>0</v>
      </c>
      <c r="R2554" t="s">
        <v>14855</v>
      </c>
      <c r="S2554">
        <v>57</v>
      </c>
      <c r="T2554" t="s">
        <v>4989</v>
      </c>
      <c r="U2554" t="s">
        <v>4990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4981</v>
      </c>
      <c r="B2555" t="s">
        <v>9018</v>
      </c>
      <c r="C2555">
        <v>51</v>
      </c>
      <c r="D2555">
        <v>94</v>
      </c>
      <c r="E2555">
        <v>14</v>
      </c>
      <c r="F2555">
        <v>635</v>
      </c>
      <c r="G2555" t="s">
        <v>13232</v>
      </c>
      <c r="H2555">
        <v>1000</v>
      </c>
      <c r="I2555">
        <v>33357476</v>
      </c>
      <c r="J2555" t="s">
        <v>14856</v>
      </c>
      <c r="K2555" t="s">
        <v>7196</v>
      </c>
      <c r="L2555" t="s">
        <v>2556</v>
      </c>
      <c r="M2555">
        <v>7392</v>
      </c>
      <c r="N2555">
        <v>4194</v>
      </c>
      <c r="O2555" t="s">
        <v>11128</v>
      </c>
      <c r="P2555">
        <v>0</v>
      </c>
      <c r="Q2555" t="s">
        <v>14857</v>
      </c>
      <c r="R2555" t="s">
        <v>14858</v>
      </c>
      <c r="S2555">
        <v>53</v>
      </c>
      <c r="T2555" t="s">
        <v>4989</v>
      </c>
      <c r="U2555" t="s">
        <v>4990</v>
      </c>
      <c r="V2555" t="s">
        <v>5039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5588</v>
      </c>
      <c r="B2556" t="s">
        <v>7382</v>
      </c>
      <c r="C2556">
        <v>41</v>
      </c>
      <c r="D2556">
        <v>130</v>
      </c>
      <c r="E2556">
        <v>309</v>
      </c>
      <c r="F2556">
        <v>522</v>
      </c>
      <c r="G2556" t="s">
        <v>5912</v>
      </c>
      <c r="H2556">
        <v>939</v>
      </c>
      <c r="I2556">
        <v>28734552</v>
      </c>
      <c r="J2556" t="s">
        <v>9243</v>
      </c>
      <c r="K2556" t="s">
        <v>9382</v>
      </c>
      <c r="L2556" t="s">
        <v>2557</v>
      </c>
      <c r="M2556">
        <v>9566</v>
      </c>
      <c r="N2556">
        <v>3107</v>
      </c>
      <c r="O2556" t="s">
        <v>14859</v>
      </c>
      <c r="P2556">
        <v>2</v>
      </c>
      <c r="Q2556" t="s">
        <v>14860</v>
      </c>
      <c r="R2556" t="s">
        <v>14861</v>
      </c>
      <c r="S2556">
        <v>81</v>
      </c>
      <c r="T2556" t="s">
        <v>4989</v>
      </c>
      <c r="U2556" t="s">
        <v>4990</v>
      </c>
      <c r="V2556" t="s">
        <v>5452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4981</v>
      </c>
      <c r="B2557" t="s">
        <v>14862</v>
      </c>
      <c r="C2557">
        <v>138</v>
      </c>
      <c r="D2557">
        <v>91</v>
      </c>
      <c r="E2557">
        <v>26</v>
      </c>
      <c r="F2557">
        <v>638</v>
      </c>
      <c r="G2557" t="s">
        <v>10940</v>
      </c>
      <c r="H2557">
        <v>3000</v>
      </c>
      <c r="I2557">
        <v>37300107</v>
      </c>
      <c r="J2557" t="s">
        <v>8537</v>
      </c>
      <c r="K2557" t="s">
        <v>8645</v>
      </c>
      <c r="L2557" t="s">
        <v>2558</v>
      </c>
      <c r="M2557">
        <v>29147</v>
      </c>
      <c r="N2557">
        <v>5349</v>
      </c>
      <c r="O2557" t="s">
        <v>7607</v>
      </c>
      <c r="P2557">
        <v>1</v>
      </c>
      <c r="Q2557" t="s">
        <v>14863</v>
      </c>
      <c r="R2557" t="s">
        <v>14864</v>
      </c>
      <c r="S2557">
        <v>115</v>
      </c>
      <c r="T2557" t="s">
        <v>4989</v>
      </c>
      <c r="U2557" t="s">
        <v>4990</v>
      </c>
      <c r="V2557" t="s">
        <v>4991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4981</v>
      </c>
      <c r="B2558" t="s">
        <v>10425</v>
      </c>
      <c r="C2558">
        <v>78</v>
      </c>
      <c r="D2558">
        <v>91</v>
      </c>
      <c r="E2558">
        <v>29</v>
      </c>
      <c r="F2558">
        <v>459</v>
      </c>
      <c r="G2558" t="s">
        <v>9165</v>
      </c>
      <c r="H2558">
        <v>861</v>
      </c>
      <c r="I2558">
        <v>27087695</v>
      </c>
      <c r="J2558" t="s">
        <v>9330</v>
      </c>
      <c r="K2558" t="s">
        <v>8135</v>
      </c>
      <c r="L2558" t="s">
        <v>2559</v>
      </c>
      <c r="M2558">
        <v>41664</v>
      </c>
      <c r="N2558">
        <v>2543</v>
      </c>
      <c r="O2558" t="s">
        <v>8218</v>
      </c>
      <c r="P2558">
        <v>0</v>
      </c>
      <c r="Q2558" t="s">
        <v>14865</v>
      </c>
      <c r="R2558" t="s">
        <v>14866</v>
      </c>
      <c r="S2558">
        <v>205</v>
      </c>
      <c r="T2558" t="s">
        <v>4989</v>
      </c>
      <c r="U2558" t="s">
        <v>4990</v>
      </c>
      <c r="V2558" t="s">
        <v>4991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4981</v>
      </c>
      <c r="B2559" t="s">
        <v>14867</v>
      </c>
      <c r="C2559">
        <v>40</v>
      </c>
      <c r="D2559">
        <v>110</v>
      </c>
      <c r="E2559">
        <v>23</v>
      </c>
      <c r="F2559">
        <v>51</v>
      </c>
      <c r="G2559" t="s">
        <v>14868</v>
      </c>
      <c r="H2559">
        <v>633</v>
      </c>
      <c r="I2559">
        <v>30102717</v>
      </c>
      <c r="J2559" t="s">
        <v>8677</v>
      </c>
      <c r="K2559" t="s">
        <v>14869</v>
      </c>
      <c r="L2559" t="s">
        <v>2560</v>
      </c>
      <c r="M2559">
        <v>28736</v>
      </c>
      <c r="N2559">
        <v>874</v>
      </c>
      <c r="O2559" t="s">
        <v>14870</v>
      </c>
      <c r="P2559">
        <v>2</v>
      </c>
      <c r="Q2559" t="s">
        <v>14871</v>
      </c>
      <c r="R2559" t="s">
        <v>14872</v>
      </c>
      <c r="S2559">
        <v>72</v>
      </c>
      <c r="T2559" t="s">
        <v>4989</v>
      </c>
      <c r="U2559" t="s">
        <v>4990</v>
      </c>
      <c r="V2559" t="s">
        <v>5452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4981</v>
      </c>
      <c r="B2560" t="s">
        <v>6983</v>
      </c>
      <c r="C2560">
        <v>285</v>
      </c>
      <c r="D2560">
        <v>121</v>
      </c>
      <c r="E2560">
        <v>1000</v>
      </c>
      <c r="F2560">
        <v>108</v>
      </c>
      <c r="G2560" t="s">
        <v>14873</v>
      </c>
      <c r="H2560">
        <v>175</v>
      </c>
      <c r="I2560">
        <v>23618786</v>
      </c>
      <c r="J2560" t="s">
        <v>14874</v>
      </c>
      <c r="K2560" t="s">
        <v>11022</v>
      </c>
      <c r="L2560" t="s">
        <v>2561</v>
      </c>
      <c r="M2560">
        <v>352695</v>
      </c>
      <c r="N2560">
        <v>485</v>
      </c>
      <c r="O2560" t="s">
        <v>12563</v>
      </c>
      <c r="P2560">
        <v>1</v>
      </c>
      <c r="Q2560" t="s">
        <v>14875</v>
      </c>
      <c r="R2560" t="s">
        <v>14876</v>
      </c>
      <c r="S2560">
        <v>687</v>
      </c>
      <c r="T2560" t="s">
        <v>4989</v>
      </c>
      <c r="U2560" t="s">
        <v>5006</v>
      </c>
      <c r="V2560" t="s">
        <v>5452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4981</v>
      </c>
      <c r="B2561" t="s">
        <v>14877</v>
      </c>
      <c r="C2561">
        <v>124</v>
      </c>
      <c r="D2561">
        <v>114</v>
      </c>
      <c r="E2561">
        <v>15</v>
      </c>
      <c r="F2561">
        <v>650</v>
      </c>
      <c r="G2561" t="s">
        <v>6479</v>
      </c>
      <c r="H2561">
        <v>851</v>
      </c>
      <c r="I2561">
        <v>26896744</v>
      </c>
      <c r="J2561" t="s">
        <v>7045</v>
      </c>
      <c r="K2561" t="s">
        <v>5633</v>
      </c>
      <c r="L2561" t="s">
        <v>2562</v>
      </c>
      <c r="M2561">
        <v>16582</v>
      </c>
      <c r="N2561">
        <v>3485</v>
      </c>
      <c r="O2561" t="s">
        <v>6929</v>
      </c>
      <c r="P2561">
        <v>4</v>
      </c>
      <c r="Q2561" t="s">
        <v>14878</v>
      </c>
      <c r="R2561" t="s">
        <v>14879</v>
      </c>
      <c r="S2561">
        <v>125</v>
      </c>
      <c r="T2561" t="s">
        <v>4989</v>
      </c>
      <c r="U2561" t="s">
        <v>4990</v>
      </c>
      <c r="V2561" t="s">
        <v>4991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4981</v>
      </c>
      <c r="B2562" t="s">
        <v>8232</v>
      </c>
      <c r="C2562">
        <v>275</v>
      </c>
      <c r="D2562">
        <v>96</v>
      </c>
      <c r="E2562">
        <v>11000</v>
      </c>
      <c r="F2562">
        <v>252</v>
      </c>
      <c r="G2562" t="s">
        <v>5195</v>
      </c>
      <c r="H2562">
        <v>19000</v>
      </c>
      <c r="I2562">
        <v>23213577</v>
      </c>
      <c r="J2562" t="s">
        <v>5140</v>
      </c>
      <c r="K2562" t="s">
        <v>5043</v>
      </c>
      <c r="L2562" t="s">
        <v>2563</v>
      </c>
      <c r="M2562">
        <v>198111</v>
      </c>
      <c r="N2562">
        <v>19894</v>
      </c>
      <c r="O2562" t="s">
        <v>12912</v>
      </c>
      <c r="P2562">
        <v>0</v>
      </c>
      <c r="Q2562" t="s">
        <v>14880</v>
      </c>
      <c r="R2562" t="s">
        <v>14881</v>
      </c>
      <c r="S2562">
        <v>365</v>
      </c>
      <c r="T2562" t="s">
        <v>4989</v>
      </c>
      <c r="U2562" t="s">
        <v>7888</v>
      </c>
      <c r="V2562" t="s">
        <v>4991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4981</v>
      </c>
      <c r="B2563" t="s">
        <v>14882</v>
      </c>
      <c r="C2563">
        <v>34</v>
      </c>
      <c r="D2563">
        <v>270</v>
      </c>
      <c r="E2563">
        <v>5</v>
      </c>
      <c r="F2563">
        <v>292</v>
      </c>
      <c r="G2563" t="s">
        <v>5794</v>
      </c>
      <c r="H2563">
        <v>908</v>
      </c>
      <c r="J2563" t="s">
        <v>10097</v>
      </c>
      <c r="K2563" t="s">
        <v>14883</v>
      </c>
      <c r="L2563" t="s">
        <v>2564</v>
      </c>
      <c r="M2563">
        <v>18041</v>
      </c>
      <c r="N2563">
        <v>2762</v>
      </c>
      <c r="O2563" t="s">
        <v>11239</v>
      </c>
      <c r="P2563">
        <v>1</v>
      </c>
      <c r="Q2563" t="s">
        <v>14884</v>
      </c>
      <c r="R2563" t="s">
        <v>14885</v>
      </c>
      <c r="S2563">
        <v>54</v>
      </c>
      <c r="T2563" t="s">
        <v>14886</v>
      </c>
      <c r="U2563" t="s">
        <v>14887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4981</v>
      </c>
      <c r="B2564" t="s">
        <v>13542</v>
      </c>
      <c r="C2564">
        <v>81</v>
      </c>
      <c r="D2564">
        <v>100</v>
      </c>
      <c r="E2564">
        <v>24</v>
      </c>
      <c r="F2564">
        <v>851</v>
      </c>
      <c r="G2564" t="s">
        <v>8001</v>
      </c>
      <c r="H2564">
        <v>15000</v>
      </c>
      <c r="I2564">
        <v>55461307</v>
      </c>
      <c r="J2564" t="s">
        <v>22</v>
      </c>
      <c r="K2564" t="s">
        <v>5204</v>
      </c>
      <c r="L2564" t="s">
        <v>2192</v>
      </c>
      <c r="M2564">
        <v>4654</v>
      </c>
      <c r="N2564">
        <v>18786</v>
      </c>
      <c r="O2564" t="s">
        <v>5633</v>
      </c>
      <c r="P2564">
        <v>9</v>
      </c>
      <c r="Q2564" t="s">
        <v>13543</v>
      </c>
      <c r="R2564" t="s">
        <v>13544</v>
      </c>
      <c r="S2564">
        <v>46</v>
      </c>
      <c r="T2564" t="s">
        <v>4989</v>
      </c>
      <c r="U2564" t="s">
        <v>4990</v>
      </c>
      <c r="V2564" t="s">
        <v>5452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4981</v>
      </c>
      <c r="B2565" t="s">
        <v>14888</v>
      </c>
      <c r="C2565">
        <v>67</v>
      </c>
      <c r="D2565">
        <v>94</v>
      </c>
      <c r="E2565">
        <v>7</v>
      </c>
      <c r="F2565">
        <v>95</v>
      </c>
      <c r="G2565" t="s">
        <v>8918</v>
      </c>
      <c r="H2565">
        <v>3000</v>
      </c>
      <c r="I2565">
        <v>20627372</v>
      </c>
      <c r="J2565" t="s">
        <v>6134</v>
      </c>
      <c r="K2565" t="s">
        <v>8711</v>
      </c>
      <c r="L2565" t="s">
        <v>2565</v>
      </c>
      <c r="M2565">
        <v>13661</v>
      </c>
      <c r="N2565">
        <v>3451</v>
      </c>
      <c r="O2565" t="s">
        <v>14889</v>
      </c>
      <c r="P2565">
        <v>3</v>
      </c>
      <c r="Q2565" t="s">
        <v>14890</v>
      </c>
      <c r="R2565" t="s">
        <v>14891</v>
      </c>
      <c r="S2565">
        <v>134</v>
      </c>
      <c r="T2565" t="s">
        <v>4989</v>
      </c>
      <c r="U2565" t="s">
        <v>4990</v>
      </c>
      <c r="V2565" t="s">
        <v>4991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4981</v>
      </c>
      <c r="B2566" t="s">
        <v>14892</v>
      </c>
      <c r="C2566">
        <v>103</v>
      </c>
      <c r="D2566">
        <v>109</v>
      </c>
      <c r="E2566">
        <v>7</v>
      </c>
      <c r="F2566">
        <v>450</v>
      </c>
      <c r="G2566" t="s">
        <v>6654</v>
      </c>
      <c r="H2566">
        <v>835</v>
      </c>
      <c r="I2566">
        <v>16346122</v>
      </c>
      <c r="J2566" t="s">
        <v>30</v>
      </c>
      <c r="K2566" t="s">
        <v>8191</v>
      </c>
      <c r="L2566" t="s">
        <v>2566</v>
      </c>
      <c r="M2566">
        <v>25549</v>
      </c>
      <c r="N2566">
        <v>2572</v>
      </c>
      <c r="O2566" t="s">
        <v>14893</v>
      </c>
      <c r="P2566">
        <v>0</v>
      </c>
      <c r="Q2566" t="s">
        <v>14894</v>
      </c>
      <c r="R2566" t="s">
        <v>14895</v>
      </c>
      <c r="S2566">
        <v>171</v>
      </c>
      <c r="T2566" t="s">
        <v>4989</v>
      </c>
      <c r="U2566" t="s">
        <v>4990</v>
      </c>
      <c r="V2566" t="s">
        <v>4991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4981</v>
      </c>
      <c r="B2567" t="s">
        <v>8851</v>
      </c>
      <c r="C2567">
        <v>300</v>
      </c>
      <c r="D2567">
        <v>107</v>
      </c>
      <c r="E2567">
        <v>45</v>
      </c>
      <c r="F2567">
        <v>271</v>
      </c>
      <c r="G2567" t="s">
        <v>5956</v>
      </c>
      <c r="H2567">
        <v>24000</v>
      </c>
      <c r="I2567">
        <v>16204793</v>
      </c>
      <c r="J2567" t="s">
        <v>5700</v>
      </c>
      <c r="K2567" t="s">
        <v>5028</v>
      </c>
      <c r="L2567" t="s">
        <v>2567</v>
      </c>
      <c r="M2567">
        <v>92712</v>
      </c>
      <c r="N2567">
        <v>24805</v>
      </c>
      <c r="O2567" t="s">
        <v>14896</v>
      </c>
      <c r="P2567">
        <v>1</v>
      </c>
      <c r="Q2567" t="s">
        <v>14897</v>
      </c>
      <c r="R2567" t="s">
        <v>14898</v>
      </c>
      <c r="S2567">
        <v>294</v>
      </c>
      <c r="T2567" t="s">
        <v>4989</v>
      </c>
      <c r="U2567" t="s">
        <v>4990</v>
      </c>
      <c r="V2567" t="s">
        <v>5452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4981</v>
      </c>
      <c r="B2568" t="s">
        <v>13899</v>
      </c>
      <c r="C2568">
        <v>84</v>
      </c>
      <c r="D2568">
        <v>96</v>
      </c>
      <c r="E2568">
        <v>22</v>
      </c>
      <c r="F2568">
        <v>324</v>
      </c>
      <c r="G2568" t="s">
        <v>6394</v>
      </c>
      <c r="H2568">
        <v>8000</v>
      </c>
      <c r="I2568">
        <v>15427192</v>
      </c>
      <c r="J2568" t="s">
        <v>14899</v>
      </c>
      <c r="K2568" t="s">
        <v>6000</v>
      </c>
      <c r="L2568" t="s">
        <v>2568</v>
      </c>
      <c r="M2568">
        <v>11768</v>
      </c>
      <c r="N2568">
        <v>11078</v>
      </c>
      <c r="O2568" t="s">
        <v>14900</v>
      </c>
      <c r="P2568">
        <v>0</v>
      </c>
      <c r="Q2568" t="s">
        <v>14901</v>
      </c>
      <c r="R2568" t="s">
        <v>14902</v>
      </c>
      <c r="S2568">
        <v>148</v>
      </c>
      <c r="T2568" t="s">
        <v>4989</v>
      </c>
      <c r="U2568" t="s">
        <v>4990</v>
      </c>
      <c r="V2568" t="s">
        <v>4991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4981</v>
      </c>
      <c r="B2569" t="s">
        <v>8232</v>
      </c>
      <c r="C2569">
        <v>64</v>
      </c>
      <c r="D2569">
        <v>88</v>
      </c>
      <c r="E2569">
        <v>11000</v>
      </c>
      <c r="F2569">
        <v>233</v>
      </c>
      <c r="G2569" t="s">
        <v>14903</v>
      </c>
      <c r="H2569">
        <v>854</v>
      </c>
      <c r="I2569">
        <v>14792779</v>
      </c>
      <c r="J2569" t="s">
        <v>22</v>
      </c>
      <c r="K2569" t="s">
        <v>7585</v>
      </c>
      <c r="L2569" t="s">
        <v>2569</v>
      </c>
      <c r="M2569">
        <v>24256</v>
      </c>
      <c r="N2569">
        <v>1653</v>
      </c>
      <c r="O2569" t="s">
        <v>7016</v>
      </c>
      <c r="P2569">
        <v>0</v>
      </c>
      <c r="Q2569" t="s">
        <v>14904</v>
      </c>
      <c r="R2569" t="s">
        <v>14905</v>
      </c>
      <c r="S2569">
        <v>91</v>
      </c>
      <c r="T2569" t="s">
        <v>4989</v>
      </c>
      <c r="U2569" t="s">
        <v>4990</v>
      </c>
      <c r="V2569" t="s">
        <v>5039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4981</v>
      </c>
      <c r="B2570" t="s">
        <v>14322</v>
      </c>
      <c r="C2570">
        <v>169</v>
      </c>
      <c r="D2570">
        <v>110</v>
      </c>
      <c r="E2570">
        <v>179</v>
      </c>
      <c r="F2570">
        <v>734</v>
      </c>
      <c r="G2570" t="s">
        <v>8035</v>
      </c>
      <c r="H2570">
        <v>12000</v>
      </c>
      <c r="I2570">
        <v>13998282</v>
      </c>
      <c r="J2570" t="s">
        <v>14323</v>
      </c>
      <c r="K2570" t="s">
        <v>5553</v>
      </c>
      <c r="L2570" t="s">
        <v>2407</v>
      </c>
      <c r="M2570">
        <v>24854</v>
      </c>
      <c r="N2570">
        <v>15044</v>
      </c>
      <c r="O2570" t="s">
        <v>10813</v>
      </c>
      <c r="P2570">
        <v>1</v>
      </c>
      <c r="Q2570" t="s">
        <v>14324</v>
      </c>
      <c r="R2570" t="s">
        <v>14325</v>
      </c>
      <c r="S2570">
        <v>374</v>
      </c>
      <c r="T2570" t="s">
        <v>4989</v>
      </c>
      <c r="U2570" t="s">
        <v>4990</v>
      </c>
      <c r="V2570" t="s">
        <v>4991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4981</v>
      </c>
      <c r="B2571" t="s">
        <v>14906</v>
      </c>
      <c r="C2571">
        <v>158</v>
      </c>
      <c r="D2571">
        <v>113</v>
      </c>
      <c r="E2571">
        <v>47</v>
      </c>
      <c r="F2571">
        <v>238</v>
      </c>
      <c r="G2571" t="s">
        <v>7557</v>
      </c>
      <c r="H2571">
        <v>21000</v>
      </c>
      <c r="I2571">
        <v>19057024</v>
      </c>
      <c r="J2571" t="s">
        <v>5140</v>
      </c>
      <c r="K2571" t="s">
        <v>5606</v>
      </c>
      <c r="L2571" t="s">
        <v>2570</v>
      </c>
      <c r="M2571">
        <v>113963</v>
      </c>
      <c r="N2571">
        <v>22088</v>
      </c>
      <c r="O2571" t="s">
        <v>14907</v>
      </c>
      <c r="P2571">
        <v>0</v>
      </c>
      <c r="Q2571" t="s">
        <v>14908</v>
      </c>
      <c r="R2571" t="s">
        <v>14909</v>
      </c>
      <c r="S2571">
        <v>361</v>
      </c>
      <c r="T2571" t="s">
        <v>4989</v>
      </c>
      <c r="U2571" t="s">
        <v>4990</v>
      </c>
      <c r="V2571" t="s">
        <v>4991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4981</v>
      </c>
      <c r="B2572" t="s">
        <v>14910</v>
      </c>
      <c r="C2572">
        <v>46</v>
      </c>
      <c r="D2572">
        <v>101</v>
      </c>
      <c r="E2572">
        <v>6</v>
      </c>
      <c r="F2572">
        <v>258</v>
      </c>
      <c r="G2572" t="s">
        <v>14911</v>
      </c>
      <c r="H2572">
        <v>812</v>
      </c>
      <c r="I2572">
        <v>14108518</v>
      </c>
      <c r="J2572" t="s">
        <v>6134</v>
      </c>
      <c r="K2572" t="s">
        <v>8742</v>
      </c>
      <c r="L2572" t="s">
        <v>2571</v>
      </c>
      <c r="M2572">
        <v>8215</v>
      </c>
      <c r="N2572">
        <v>1882</v>
      </c>
      <c r="O2572" t="s">
        <v>14912</v>
      </c>
      <c r="P2572">
        <v>1</v>
      </c>
      <c r="Q2572" t="s">
        <v>14913</v>
      </c>
      <c r="R2572" t="s">
        <v>14914</v>
      </c>
      <c r="S2572">
        <v>95</v>
      </c>
      <c r="T2572" t="s">
        <v>4989</v>
      </c>
      <c r="U2572" t="s">
        <v>4990</v>
      </c>
      <c r="V2572" t="s">
        <v>4991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4981</v>
      </c>
      <c r="B2573" t="s">
        <v>12905</v>
      </c>
      <c r="C2573">
        <v>15</v>
      </c>
      <c r="D2573">
        <v>105</v>
      </c>
      <c r="E2573">
        <v>121</v>
      </c>
      <c r="F2573">
        <v>384</v>
      </c>
      <c r="G2573" t="s">
        <v>8711</v>
      </c>
      <c r="H2573">
        <v>11000</v>
      </c>
      <c r="I2573">
        <v>13854000</v>
      </c>
      <c r="J2573" t="s">
        <v>6997</v>
      </c>
      <c r="K2573" t="s">
        <v>6579</v>
      </c>
      <c r="L2573" t="s">
        <v>2572</v>
      </c>
      <c r="M2573">
        <v>21079</v>
      </c>
      <c r="N2573">
        <v>14677</v>
      </c>
      <c r="O2573" t="s">
        <v>13557</v>
      </c>
      <c r="P2573">
        <v>0</v>
      </c>
      <c r="Q2573" t="s">
        <v>14915</v>
      </c>
      <c r="R2573" t="s">
        <v>14916</v>
      </c>
      <c r="S2573">
        <v>55</v>
      </c>
      <c r="T2573" t="s">
        <v>4989</v>
      </c>
      <c r="U2573" t="s">
        <v>4990</v>
      </c>
      <c r="V2573" t="s">
        <v>4991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4981</v>
      </c>
      <c r="B2574" t="s">
        <v>7206</v>
      </c>
      <c r="C2574">
        <v>68</v>
      </c>
      <c r="D2574">
        <v>125</v>
      </c>
      <c r="E2574">
        <v>438</v>
      </c>
      <c r="F2574">
        <v>372</v>
      </c>
      <c r="G2574" t="s">
        <v>5231</v>
      </c>
      <c r="H2574">
        <v>18000</v>
      </c>
      <c r="I2574">
        <v>77324422</v>
      </c>
      <c r="J2574" t="s">
        <v>30</v>
      </c>
      <c r="K2574" t="s">
        <v>6388</v>
      </c>
      <c r="L2574" t="s">
        <v>2573</v>
      </c>
      <c r="M2574">
        <v>178731</v>
      </c>
      <c r="N2574">
        <v>33865</v>
      </c>
      <c r="O2574" t="s">
        <v>10455</v>
      </c>
      <c r="P2574">
        <v>2</v>
      </c>
      <c r="Q2574" t="s">
        <v>14917</v>
      </c>
      <c r="R2574" t="s">
        <v>14918</v>
      </c>
      <c r="S2574">
        <v>261</v>
      </c>
      <c r="T2574" t="s">
        <v>4989</v>
      </c>
      <c r="U2574" t="s">
        <v>4990</v>
      </c>
      <c r="V2574" t="s">
        <v>4991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4981</v>
      </c>
      <c r="B2575" t="s">
        <v>14919</v>
      </c>
      <c r="C2575">
        <v>111</v>
      </c>
      <c r="D2575">
        <v>100</v>
      </c>
      <c r="E2575">
        <v>9</v>
      </c>
      <c r="F2575">
        <v>363</v>
      </c>
      <c r="G2575" t="s">
        <v>8047</v>
      </c>
      <c r="H2575">
        <v>599</v>
      </c>
      <c r="I2575">
        <v>15500000</v>
      </c>
      <c r="J2575" t="s">
        <v>9052</v>
      </c>
      <c r="K2575" t="s">
        <v>9489</v>
      </c>
      <c r="L2575" t="s">
        <v>2574</v>
      </c>
      <c r="M2575">
        <v>51996</v>
      </c>
      <c r="N2575">
        <v>2389</v>
      </c>
      <c r="O2575" t="s">
        <v>14920</v>
      </c>
      <c r="P2575">
        <v>0</v>
      </c>
      <c r="Q2575" t="s">
        <v>14921</v>
      </c>
      <c r="R2575" t="s">
        <v>14922</v>
      </c>
      <c r="S2575">
        <v>302</v>
      </c>
      <c r="T2575" t="s">
        <v>4989</v>
      </c>
      <c r="U2575" t="s">
        <v>5605</v>
      </c>
      <c r="V2575" t="s">
        <v>5452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4981</v>
      </c>
      <c r="B2576" t="s">
        <v>14923</v>
      </c>
      <c r="C2576">
        <v>21</v>
      </c>
      <c r="D2576">
        <v>97</v>
      </c>
      <c r="E2576">
        <v>3</v>
      </c>
      <c r="F2576">
        <v>578</v>
      </c>
      <c r="G2576" t="s">
        <v>7875</v>
      </c>
      <c r="H2576">
        <v>1000</v>
      </c>
      <c r="I2576">
        <v>11540112</v>
      </c>
      <c r="J2576" t="s">
        <v>22</v>
      </c>
      <c r="K2576" t="s">
        <v>14924</v>
      </c>
      <c r="L2576" t="s">
        <v>2575</v>
      </c>
      <c r="M2576">
        <v>2385</v>
      </c>
      <c r="N2576">
        <v>3835</v>
      </c>
      <c r="O2576" t="s">
        <v>6334</v>
      </c>
      <c r="P2576">
        <v>1</v>
      </c>
      <c r="Q2576" t="s">
        <v>14925</v>
      </c>
      <c r="R2576" t="s">
        <v>14926</v>
      </c>
      <c r="S2576">
        <v>20</v>
      </c>
      <c r="T2576" t="s">
        <v>4989</v>
      </c>
      <c r="U2576" t="s">
        <v>4990</v>
      </c>
      <c r="V2576" t="s">
        <v>4991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4981</v>
      </c>
      <c r="B2577" t="s">
        <v>14927</v>
      </c>
      <c r="C2577">
        <v>42</v>
      </c>
      <c r="D2577">
        <v>108</v>
      </c>
      <c r="E2577">
        <v>38</v>
      </c>
      <c r="F2577">
        <v>316</v>
      </c>
      <c r="G2577" t="s">
        <v>14928</v>
      </c>
      <c r="H2577">
        <v>940</v>
      </c>
      <c r="J2577" t="s">
        <v>6113</v>
      </c>
      <c r="K2577" t="s">
        <v>7638</v>
      </c>
      <c r="L2577" t="s">
        <v>2576</v>
      </c>
      <c r="M2577">
        <v>5237</v>
      </c>
      <c r="N2577">
        <v>1945</v>
      </c>
      <c r="O2577" t="s">
        <v>14929</v>
      </c>
      <c r="P2577">
        <v>7</v>
      </c>
      <c r="Q2577" t="s">
        <v>14930</v>
      </c>
      <c r="R2577" t="s">
        <v>14931</v>
      </c>
      <c r="S2577">
        <v>90</v>
      </c>
      <c r="T2577" t="s">
        <v>4989</v>
      </c>
      <c r="U2577" t="s">
        <v>4990</v>
      </c>
      <c r="V2577" t="s">
        <v>5039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4981</v>
      </c>
      <c r="B2578" t="s">
        <v>14932</v>
      </c>
      <c r="C2578">
        <v>65</v>
      </c>
      <c r="D2578">
        <v>112</v>
      </c>
      <c r="E2578">
        <v>28</v>
      </c>
      <c r="F2578">
        <v>215</v>
      </c>
      <c r="G2578" t="s">
        <v>8004</v>
      </c>
      <c r="H2578">
        <v>555</v>
      </c>
      <c r="I2578">
        <v>4734235</v>
      </c>
      <c r="J2578" t="s">
        <v>9429</v>
      </c>
      <c r="K2578" t="s">
        <v>9455</v>
      </c>
      <c r="L2578" t="s">
        <v>2577</v>
      </c>
      <c r="M2578">
        <v>8217</v>
      </c>
      <c r="N2578">
        <v>1227</v>
      </c>
      <c r="O2578" t="s">
        <v>7591</v>
      </c>
      <c r="P2578">
        <v>0</v>
      </c>
      <c r="Q2578" t="s">
        <v>14933</v>
      </c>
      <c r="R2578" t="s">
        <v>14934</v>
      </c>
      <c r="S2578">
        <v>123</v>
      </c>
      <c r="T2578" t="s">
        <v>4989</v>
      </c>
      <c r="U2578" t="s">
        <v>4990</v>
      </c>
      <c r="V2578" t="s">
        <v>5452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4981</v>
      </c>
      <c r="B2579" t="s">
        <v>8232</v>
      </c>
      <c r="C2579">
        <v>109</v>
      </c>
      <c r="D2579">
        <v>112</v>
      </c>
      <c r="E2579">
        <v>11000</v>
      </c>
      <c r="F2579">
        <v>642</v>
      </c>
      <c r="G2579" t="s">
        <v>6929</v>
      </c>
      <c r="H2579">
        <v>11000</v>
      </c>
      <c r="I2579">
        <v>4839383</v>
      </c>
      <c r="J2579" t="s">
        <v>6351</v>
      </c>
      <c r="K2579" t="s">
        <v>8232</v>
      </c>
      <c r="L2579" t="s">
        <v>2578</v>
      </c>
      <c r="M2579">
        <v>21613</v>
      </c>
      <c r="N2579">
        <v>12766</v>
      </c>
      <c r="O2579" t="s">
        <v>8392</v>
      </c>
      <c r="P2579">
        <v>0</v>
      </c>
      <c r="Q2579" t="s">
        <v>14935</v>
      </c>
      <c r="R2579" t="s">
        <v>14936</v>
      </c>
      <c r="S2579">
        <v>148</v>
      </c>
      <c r="T2579" t="s">
        <v>4989</v>
      </c>
      <c r="U2579" t="s">
        <v>4990</v>
      </c>
      <c r="V2579" t="s">
        <v>4991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4981</v>
      </c>
      <c r="B2580" t="s">
        <v>14937</v>
      </c>
      <c r="C2580">
        <v>42</v>
      </c>
      <c r="D2580">
        <v>95</v>
      </c>
      <c r="E2580">
        <v>89</v>
      </c>
      <c r="F2580">
        <v>322</v>
      </c>
      <c r="G2580" t="s">
        <v>10868</v>
      </c>
      <c r="H2580">
        <v>1000</v>
      </c>
      <c r="I2580">
        <v>4193025</v>
      </c>
      <c r="J2580" t="s">
        <v>10150</v>
      </c>
      <c r="K2580" t="s">
        <v>8030</v>
      </c>
      <c r="L2580" t="s">
        <v>2579</v>
      </c>
      <c r="M2580">
        <v>30682</v>
      </c>
      <c r="N2580">
        <v>2518</v>
      </c>
      <c r="O2580" t="s">
        <v>14938</v>
      </c>
      <c r="P2580">
        <v>0</v>
      </c>
      <c r="Q2580" t="s">
        <v>14939</v>
      </c>
      <c r="R2580" t="s">
        <v>14940</v>
      </c>
      <c r="S2580">
        <v>194</v>
      </c>
      <c r="T2580" t="s">
        <v>4989</v>
      </c>
      <c r="U2580" t="s">
        <v>4990</v>
      </c>
      <c r="V2580" t="s">
        <v>5452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4981</v>
      </c>
      <c r="B2581" t="s">
        <v>9687</v>
      </c>
      <c r="C2581">
        <v>112</v>
      </c>
      <c r="D2581">
        <v>110</v>
      </c>
      <c r="E2581">
        <v>85</v>
      </c>
      <c r="F2581">
        <v>186</v>
      </c>
      <c r="G2581" t="s">
        <v>14941</v>
      </c>
      <c r="H2581">
        <v>1000</v>
      </c>
      <c r="I2581">
        <v>5900000</v>
      </c>
      <c r="J2581" t="s">
        <v>4994</v>
      </c>
      <c r="K2581" t="s">
        <v>8658</v>
      </c>
      <c r="L2581" t="s">
        <v>2580</v>
      </c>
      <c r="M2581">
        <v>98629</v>
      </c>
      <c r="N2581">
        <v>1852</v>
      </c>
      <c r="O2581" t="s">
        <v>9239</v>
      </c>
      <c r="P2581">
        <v>1</v>
      </c>
      <c r="Q2581" t="s">
        <v>14942</v>
      </c>
      <c r="R2581" t="s">
        <v>14943</v>
      </c>
      <c r="S2581">
        <v>316</v>
      </c>
      <c r="T2581" t="s">
        <v>4989</v>
      </c>
      <c r="U2581" t="s">
        <v>5006</v>
      </c>
      <c r="V2581" t="s">
        <v>5452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4981</v>
      </c>
      <c r="B2582" t="s">
        <v>14944</v>
      </c>
      <c r="C2582">
        <v>146</v>
      </c>
      <c r="D2582">
        <v>118</v>
      </c>
      <c r="E2582">
        <v>369</v>
      </c>
      <c r="F2582">
        <v>295</v>
      </c>
      <c r="G2582" t="s">
        <v>5552</v>
      </c>
      <c r="H2582">
        <v>1000</v>
      </c>
      <c r="I2582">
        <v>2849142</v>
      </c>
      <c r="J2582" t="s">
        <v>30</v>
      </c>
      <c r="K2582" t="s">
        <v>7738</v>
      </c>
      <c r="L2582" t="s">
        <v>2581</v>
      </c>
      <c r="M2582">
        <v>24104</v>
      </c>
      <c r="N2582">
        <v>1889</v>
      </c>
      <c r="O2582" t="s">
        <v>14945</v>
      </c>
      <c r="P2582">
        <v>1</v>
      </c>
      <c r="Q2582" t="s">
        <v>14946</v>
      </c>
      <c r="R2582" t="s">
        <v>14947</v>
      </c>
      <c r="S2582">
        <v>88</v>
      </c>
      <c r="T2582" t="s">
        <v>4989</v>
      </c>
      <c r="U2582" t="s">
        <v>4990</v>
      </c>
      <c r="V2582" t="s">
        <v>5452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4981</v>
      </c>
      <c r="B2583" t="s">
        <v>14948</v>
      </c>
      <c r="C2583">
        <v>36</v>
      </c>
      <c r="D2583">
        <v>97</v>
      </c>
      <c r="E2583">
        <v>34</v>
      </c>
      <c r="F2583">
        <v>465</v>
      </c>
      <c r="G2583" t="s">
        <v>10019</v>
      </c>
      <c r="H2583">
        <v>503</v>
      </c>
      <c r="I2583">
        <v>1686429</v>
      </c>
      <c r="J2583" t="s">
        <v>14949</v>
      </c>
      <c r="K2583" t="s">
        <v>7191</v>
      </c>
      <c r="L2583" t="s">
        <v>2582</v>
      </c>
      <c r="M2583">
        <v>8687</v>
      </c>
      <c r="N2583">
        <v>3100</v>
      </c>
      <c r="O2583" t="s">
        <v>8957</v>
      </c>
      <c r="P2583">
        <v>1</v>
      </c>
      <c r="Q2583" t="s">
        <v>14950</v>
      </c>
      <c r="R2583" t="s">
        <v>14951</v>
      </c>
      <c r="S2583">
        <v>62</v>
      </c>
      <c r="T2583" t="s">
        <v>4989</v>
      </c>
      <c r="U2583" t="s">
        <v>4990</v>
      </c>
      <c r="V2583" t="s">
        <v>4991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4981</v>
      </c>
      <c r="B2584" t="s">
        <v>12154</v>
      </c>
      <c r="C2584">
        <v>230</v>
      </c>
      <c r="D2584">
        <v>120</v>
      </c>
      <c r="E2584">
        <v>115</v>
      </c>
      <c r="F2584">
        <v>310</v>
      </c>
      <c r="G2584" t="s">
        <v>10634</v>
      </c>
      <c r="H2584">
        <v>10000</v>
      </c>
      <c r="I2584">
        <v>1984743</v>
      </c>
      <c r="J2584" t="s">
        <v>5140</v>
      </c>
      <c r="K2584" t="s">
        <v>5704</v>
      </c>
      <c r="L2584" t="s">
        <v>2583</v>
      </c>
      <c r="M2584">
        <v>20616</v>
      </c>
      <c r="N2584">
        <v>11019</v>
      </c>
      <c r="O2584" t="s">
        <v>14952</v>
      </c>
      <c r="P2584">
        <v>3</v>
      </c>
      <c r="Q2584" t="s">
        <v>14953</v>
      </c>
      <c r="R2584" t="s">
        <v>14954</v>
      </c>
      <c r="S2584">
        <v>70</v>
      </c>
      <c r="T2584" t="s">
        <v>4989</v>
      </c>
      <c r="U2584" t="s">
        <v>4990</v>
      </c>
      <c r="V2584" t="s">
        <v>5452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4981</v>
      </c>
      <c r="B2585" t="s">
        <v>14955</v>
      </c>
      <c r="C2585">
        <v>64</v>
      </c>
      <c r="D2585">
        <v>135</v>
      </c>
      <c r="E2585">
        <v>133</v>
      </c>
      <c r="F2585">
        <v>258</v>
      </c>
      <c r="G2585" t="s">
        <v>8727</v>
      </c>
      <c r="H2585">
        <v>898</v>
      </c>
      <c r="I2585">
        <v>1666262</v>
      </c>
      <c r="J2585" t="s">
        <v>6566</v>
      </c>
      <c r="K2585" t="s">
        <v>7050</v>
      </c>
      <c r="L2585" t="s">
        <v>2584</v>
      </c>
      <c r="M2585">
        <v>5321</v>
      </c>
      <c r="N2585">
        <v>2096</v>
      </c>
      <c r="O2585" t="s">
        <v>14956</v>
      </c>
      <c r="P2585">
        <v>0</v>
      </c>
      <c r="Q2585" t="s">
        <v>14957</v>
      </c>
      <c r="R2585" t="s">
        <v>14958</v>
      </c>
      <c r="S2585">
        <v>78</v>
      </c>
      <c r="T2585" t="s">
        <v>4989</v>
      </c>
      <c r="U2585" t="s">
        <v>5006</v>
      </c>
      <c r="V2585" t="s">
        <v>4991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4981</v>
      </c>
      <c r="B2586" t="s">
        <v>9255</v>
      </c>
      <c r="C2586">
        <v>393</v>
      </c>
      <c r="D2586">
        <v>101</v>
      </c>
      <c r="E2586">
        <v>0</v>
      </c>
      <c r="F2586">
        <v>888</v>
      </c>
      <c r="G2586" t="s">
        <v>8657</v>
      </c>
      <c r="H2586">
        <v>3000</v>
      </c>
      <c r="I2586">
        <v>2319187</v>
      </c>
      <c r="J2586" t="s">
        <v>6730</v>
      </c>
      <c r="K2586" t="s">
        <v>5782</v>
      </c>
      <c r="L2586" t="s">
        <v>2585</v>
      </c>
      <c r="M2586">
        <v>92640</v>
      </c>
      <c r="N2586">
        <v>5056</v>
      </c>
      <c r="O2586" t="s">
        <v>14959</v>
      </c>
      <c r="P2586">
        <v>0</v>
      </c>
      <c r="Q2586" t="s">
        <v>14960</v>
      </c>
      <c r="R2586" t="s">
        <v>14961</v>
      </c>
      <c r="S2586">
        <v>212</v>
      </c>
      <c r="T2586" t="s">
        <v>4989</v>
      </c>
      <c r="U2586" t="s">
        <v>5006</v>
      </c>
      <c r="V2586" t="s">
        <v>5452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4981</v>
      </c>
      <c r="B2587" t="s">
        <v>14962</v>
      </c>
      <c r="C2587">
        <v>75</v>
      </c>
      <c r="D2587">
        <v>92</v>
      </c>
      <c r="E2587">
        <v>29</v>
      </c>
      <c r="F2587">
        <v>618</v>
      </c>
      <c r="G2587" t="s">
        <v>5912</v>
      </c>
      <c r="H2587">
        <v>939</v>
      </c>
      <c r="I2587">
        <v>13922211</v>
      </c>
      <c r="J2587" t="s">
        <v>22</v>
      </c>
      <c r="K2587" t="s">
        <v>9382</v>
      </c>
      <c r="L2587" t="s">
        <v>2586</v>
      </c>
      <c r="M2587">
        <v>18271</v>
      </c>
      <c r="N2587">
        <v>3935</v>
      </c>
      <c r="O2587" t="s">
        <v>6395</v>
      </c>
      <c r="P2587">
        <v>9</v>
      </c>
      <c r="Q2587" t="s">
        <v>14963</v>
      </c>
      <c r="R2587" t="s">
        <v>14964</v>
      </c>
      <c r="S2587">
        <v>150</v>
      </c>
      <c r="T2587" t="s">
        <v>4989</v>
      </c>
      <c r="U2587" t="s">
        <v>4990</v>
      </c>
      <c r="V2587" t="s">
        <v>5452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4981</v>
      </c>
      <c r="B2588" t="s">
        <v>9976</v>
      </c>
      <c r="C2588">
        <v>78</v>
      </c>
      <c r="D2588">
        <v>106</v>
      </c>
      <c r="E2588">
        <v>172</v>
      </c>
      <c r="F2588">
        <v>27</v>
      </c>
      <c r="G2588" t="s">
        <v>11953</v>
      </c>
      <c r="H2588">
        <v>172</v>
      </c>
      <c r="J2588" t="s">
        <v>6351</v>
      </c>
      <c r="K2588" t="s">
        <v>9976</v>
      </c>
      <c r="L2588" t="s">
        <v>2587</v>
      </c>
      <c r="M2588">
        <v>30587</v>
      </c>
      <c r="N2588">
        <v>329</v>
      </c>
      <c r="O2588" t="s">
        <v>14965</v>
      </c>
      <c r="P2588">
        <v>2</v>
      </c>
      <c r="Q2588" t="s">
        <v>14966</v>
      </c>
      <c r="R2588" t="s">
        <v>14967</v>
      </c>
      <c r="S2588">
        <v>49</v>
      </c>
      <c r="T2588" t="s">
        <v>6173</v>
      </c>
      <c r="U2588" t="s">
        <v>6174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4981</v>
      </c>
      <c r="B2589" t="s">
        <v>14968</v>
      </c>
      <c r="C2589">
        <v>67</v>
      </c>
      <c r="D2589">
        <v>92</v>
      </c>
      <c r="E2589">
        <v>6</v>
      </c>
      <c r="F2589">
        <v>227</v>
      </c>
      <c r="G2589" t="s">
        <v>14969</v>
      </c>
      <c r="H2589">
        <v>10000</v>
      </c>
      <c r="I2589">
        <v>23091</v>
      </c>
      <c r="J2589" t="s">
        <v>9505</v>
      </c>
      <c r="K2589" t="s">
        <v>7285</v>
      </c>
      <c r="L2589" t="s">
        <v>2588</v>
      </c>
      <c r="M2589">
        <v>5664</v>
      </c>
      <c r="N2589">
        <v>11091</v>
      </c>
      <c r="O2589" t="s">
        <v>10908</v>
      </c>
      <c r="P2589">
        <v>1</v>
      </c>
      <c r="Q2589" t="s">
        <v>14970</v>
      </c>
      <c r="R2589" t="s">
        <v>14971</v>
      </c>
      <c r="S2589">
        <v>42</v>
      </c>
      <c r="T2589" t="s">
        <v>4989</v>
      </c>
      <c r="U2589" t="s">
        <v>5006</v>
      </c>
      <c r="V2589" t="s">
        <v>5452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4981</v>
      </c>
      <c r="B2590" t="s">
        <v>14972</v>
      </c>
      <c r="C2590">
        <v>216</v>
      </c>
      <c r="D2590">
        <v>161</v>
      </c>
      <c r="E2590">
        <v>929</v>
      </c>
      <c r="F2590">
        <v>116</v>
      </c>
      <c r="G2590" t="s">
        <v>14973</v>
      </c>
      <c r="H2590">
        <v>488</v>
      </c>
      <c r="I2590">
        <v>336467</v>
      </c>
      <c r="J2590" t="s">
        <v>9283</v>
      </c>
      <c r="K2590" t="s">
        <v>14974</v>
      </c>
      <c r="L2590" t="s">
        <v>2589</v>
      </c>
      <c r="M2590">
        <v>45449</v>
      </c>
      <c r="N2590">
        <v>943</v>
      </c>
      <c r="O2590" t="s">
        <v>6245</v>
      </c>
      <c r="P2590">
        <v>0</v>
      </c>
      <c r="Q2590" t="s">
        <v>14975</v>
      </c>
      <c r="R2590" t="s">
        <v>14976</v>
      </c>
      <c r="S2590">
        <v>192</v>
      </c>
      <c r="T2590" t="s">
        <v>4989</v>
      </c>
      <c r="U2590" t="s">
        <v>6174</v>
      </c>
      <c r="V2590" t="s">
        <v>8895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4981</v>
      </c>
      <c r="B2591" t="s">
        <v>13840</v>
      </c>
      <c r="C2591">
        <v>54</v>
      </c>
      <c r="D2591">
        <v>92</v>
      </c>
      <c r="E2591">
        <v>143</v>
      </c>
      <c r="F2591">
        <v>613</v>
      </c>
      <c r="G2591" t="s">
        <v>14977</v>
      </c>
      <c r="H2591">
        <v>1000</v>
      </c>
      <c r="I2591">
        <v>2964</v>
      </c>
      <c r="J2591" t="s">
        <v>11547</v>
      </c>
      <c r="K2591" t="s">
        <v>8605</v>
      </c>
      <c r="L2591" t="s">
        <v>2590</v>
      </c>
      <c r="M2591">
        <v>7444</v>
      </c>
      <c r="N2591">
        <v>3086</v>
      </c>
      <c r="O2591" t="s">
        <v>14978</v>
      </c>
      <c r="P2591">
        <v>2</v>
      </c>
      <c r="Q2591" t="s">
        <v>14979</v>
      </c>
      <c r="R2591" t="s">
        <v>14980</v>
      </c>
      <c r="S2591">
        <v>42</v>
      </c>
      <c r="T2591" t="s">
        <v>4989</v>
      </c>
      <c r="U2591" t="s">
        <v>4990</v>
      </c>
      <c r="V2591" t="s">
        <v>4991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4981</v>
      </c>
      <c r="B2592" t="s">
        <v>11109</v>
      </c>
      <c r="C2592">
        <v>84</v>
      </c>
      <c r="D2592">
        <v>93</v>
      </c>
      <c r="E2592">
        <v>529</v>
      </c>
      <c r="F2592">
        <v>805</v>
      </c>
      <c r="G2592" t="s">
        <v>10500</v>
      </c>
      <c r="H2592">
        <v>1000</v>
      </c>
      <c r="J2592" t="s">
        <v>10726</v>
      </c>
      <c r="K2592" t="s">
        <v>5454</v>
      </c>
      <c r="L2592" t="s">
        <v>2591</v>
      </c>
      <c r="M2592">
        <v>155249</v>
      </c>
      <c r="N2592">
        <v>4453</v>
      </c>
      <c r="O2592" t="s">
        <v>6874</v>
      </c>
      <c r="P2592">
        <v>0</v>
      </c>
      <c r="Q2592" t="s">
        <v>14981</v>
      </c>
      <c r="R2592" t="s">
        <v>14982</v>
      </c>
      <c r="S2592">
        <v>304</v>
      </c>
      <c r="T2592" t="s">
        <v>4989</v>
      </c>
      <c r="U2592" t="s">
        <v>4990</v>
      </c>
      <c r="V2592" t="s">
        <v>5193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4981</v>
      </c>
      <c r="B2593" t="s">
        <v>14983</v>
      </c>
      <c r="C2593">
        <v>69</v>
      </c>
      <c r="D2593">
        <v>110</v>
      </c>
      <c r="E2593">
        <v>22</v>
      </c>
      <c r="F2593">
        <v>44</v>
      </c>
      <c r="G2593" t="s">
        <v>14984</v>
      </c>
      <c r="H2593">
        <v>5000</v>
      </c>
      <c r="J2593" t="s">
        <v>6716</v>
      </c>
      <c r="K2593" t="s">
        <v>4993</v>
      </c>
      <c r="L2593" t="s">
        <v>2592</v>
      </c>
      <c r="M2593">
        <v>12817</v>
      </c>
      <c r="N2593">
        <v>5273</v>
      </c>
      <c r="O2593" t="s">
        <v>14985</v>
      </c>
      <c r="P2593">
        <v>0</v>
      </c>
      <c r="Q2593" t="s">
        <v>14986</v>
      </c>
      <c r="R2593" t="s">
        <v>14987</v>
      </c>
      <c r="S2593">
        <v>43</v>
      </c>
      <c r="T2593" t="s">
        <v>4989</v>
      </c>
      <c r="U2593" t="s">
        <v>6174</v>
      </c>
      <c r="V2593" t="s">
        <v>5452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4981</v>
      </c>
      <c r="B2594" t="s">
        <v>14988</v>
      </c>
      <c r="C2594">
        <v>208</v>
      </c>
      <c r="D2594">
        <v>122</v>
      </c>
      <c r="E2594">
        <v>0</v>
      </c>
      <c r="F2594">
        <v>567</v>
      </c>
      <c r="G2594" t="s">
        <v>6205</v>
      </c>
      <c r="H2594">
        <v>883</v>
      </c>
      <c r="I2594">
        <v>2428883</v>
      </c>
      <c r="J2594" t="s">
        <v>6420</v>
      </c>
      <c r="K2594" t="s">
        <v>8668</v>
      </c>
      <c r="L2594" t="s">
        <v>2593</v>
      </c>
      <c r="M2594">
        <v>21370</v>
      </c>
      <c r="N2594">
        <v>2896</v>
      </c>
      <c r="O2594" t="s">
        <v>6691</v>
      </c>
      <c r="P2594">
        <v>1</v>
      </c>
      <c r="Q2594" t="s">
        <v>14989</v>
      </c>
      <c r="R2594" t="s">
        <v>14990</v>
      </c>
      <c r="S2594">
        <v>132</v>
      </c>
      <c r="T2594" t="s">
        <v>4989</v>
      </c>
      <c r="U2594" t="s">
        <v>4990</v>
      </c>
      <c r="V2594" t="s">
        <v>5452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4981</v>
      </c>
      <c r="B2595" t="s">
        <v>14991</v>
      </c>
      <c r="C2595">
        <v>32</v>
      </c>
      <c r="D2595">
        <v>91</v>
      </c>
      <c r="E2595">
        <v>10</v>
      </c>
      <c r="F2595">
        <v>574</v>
      </c>
      <c r="G2595" t="s">
        <v>6334</v>
      </c>
      <c r="H2595">
        <v>890</v>
      </c>
      <c r="I2595">
        <v>13571817</v>
      </c>
      <c r="J2595" t="s">
        <v>8615</v>
      </c>
      <c r="K2595" t="s">
        <v>5494</v>
      </c>
      <c r="L2595" t="s">
        <v>2594</v>
      </c>
      <c r="M2595">
        <v>5312</v>
      </c>
      <c r="N2595">
        <v>3104</v>
      </c>
      <c r="O2595" t="s">
        <v>7617</v>
      </c>
      <c r="P2595">
        <v>3</v>
      </c>
      <c r="Q2595" t="s">
        <v>14992</v>
      </c>
      <c r="R2595" t="s">
        <v>14993</v>
      </c>
      <c r="S2595">
        <v>40</v>
      </c>
      <c r="T2595" t="s">
        <v>4989</v>
      </c>
      <c r="U2595" t="s">
        <v>4990</v>
      </c>
      <c r="V2595" t="s">
        <v>4991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4981</v>
      </c>
      <c r="C2596">
        <v>20</v>
      </c>
      <c r="D2596">
        <v>45</v>
      </c>
      <c r="F2596">
        <v>15</v>
      </c>
      <c r="G2596" t="s">
        <v>14994</v>
      </c>
      <c r="H2596">
        <v>422</v>
      </c>
      <c r="J2596" t="s">
        <v>12329</v>
      </c>
      <c r="K2596" t="s">
        <v>14995</v>
      </c>
      <c r="L2596" t="s">
        <v>2595</v>
      </c>
      <c r="M2596">
        <v>19164</v>
      </c>
      <c r="N2596">
        <v>537</v>
      </c>
      <c r="O2596" t="s">
        <v>14996</v>
      </c>
      <c r="P2596">
        <v>0</v>
      </c>
      <c r="Q2596" t="s">
        <v>14997</v>
      </c>
      <c r="R2596" t="s">
        <v>14998</v>
      </c>
      <c r="S2596">
        <v>79</v>
      </c>
      <c r="T2596" t="s">
        <v>4989</v>
      </c>
      <c r="U2596" t="s">
        <v>14999</v>
      </c>
      <c r="V2596" t="s">
        <v>7129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4981</v>
      </c>
      <c r="B2597" t="s">
        <v>11891</v>
      </c>
      <c r="C2597">
        <v>78</v>
      </c>
      <c r="D2597">
        <v>115</v>
      </c>
      <c r="E2597">
        <v>460</v>
      </c>
      <c r="F2597">
        <v>125</v>
      </c>
      <c r="G2597" t="s">
        <v>15000</v>
      </c>
      <c r="H2597">
        <v>232</v>
      </c>
      <c r="I2597">
        <v>1554566</v>
      </c>
      <c r="J2597" t="s">
        <v>7747</v>
      </c>
      <c r="K2597" t="s">
        <v>15001</v>
      </c>
      <c r="L2597" t="s">
        <v>2596</v>
      </c>
      <c r="M2597">
        <v>8624</v>
      </c>
      <c r="N2597">
        <v>699</v>
      </c>
      <c r="O2597" t="s">
        <v>15002</v>
      </c>
      <c r="P2597">
        <v>1</v>
      </c>
      <c r="Q2597" t="s">
        <v>15003</v>
      </c>
      <c r="R2597" t="s">
        <v>15004</v>
      </c>
      <c r="S2597">
        <v>180</v>
      </c>
      <c r="T2597" t="s">
        <v>4989</v>
      </c>
      <c r="U2597" t="s">
        <v>5185</v>
      </c>
      <c r="V2597" t="s">
        <v>5452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4981</v>
      </c>
      <c r="B2598" t="s">
        <v>15005</v>
      </c>
      <c r="C2598">
        <v>21</v>
      </c>
      <c r="D2598">
        <v>94</v>
      </c>
      <c r="E2598">
        <v>4</v>
      </c>
      <c r="F2598">
        <v>518</v>
      </c>
      <c r="G2598" t="s">
        <v>8315</v>
      </c>
      <c r="H2598">
        <v>844</v>
      </c>
      <c r="I2598">
        <v>508867</v>
      </c>
      <c r="J2598" t="s">
        <v>8065</v>
      </c>
      <c r="K2598" t="s">
        <v>13299</v>
      </c>
      <c r="L2598" t="s">
        <v>2597</v>
      </c>
      <c r="M2598">
        <v>1033</v>
      </c>
      <c r="N2598">
        <v>3583</v>
      </c>
      <c r="O2598" t="s">
        <v>15006</v>
      </c>
      <c r="P2598">
        <v>0</v>
      </c>
      <c r="Q2598" t="s">
        <v>15007</v>
      </c>
      <c r="R2598" t="s">
        <v>15008</v>
      </c>
      <c r="S2598">
        <v>26</v>
      </c>
      <c r="T2598" t="s">
        <v>4989</v>
      </c>
      <c r="U2598" t="s">
        <v>4990</v>
      </c>
      <c r="V2598" t="s">
        <v>5039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4981</v>
      </c>
      <c r="B2599" t="s">
        <v>15009</v>
      </c>
      <c r="C2599">
        <v>40</v>
      </c>
      <c r="D2599">
        <v>93</v>
      </c>
      <c r="E2599">
        <v>7</v>
      </c>
      <c r="F2599">
        <v>922</v>
      </c>
      <c r="G2599" t="s">
        <v>6711</v>
      </c>
      <c r="H2599">
        <v>1000</v>
      </c>
      <c r="I2599">
        <v>1181197</v>
      </c>
      <c r="J2599" t="s">
        <v>6552</v>
      </c>
      <c r="K2599" t="s">
        <v>6235</v>
      </c>
      <c r="L2599" t="s">
        <v>2598</v>
      </c>
      <c r="M2599">
        <v>3299</v>
      </c>
      <c r="N2599">
        <v>4329</v>
      </c>
      <c r="O2599" t="s">
        <v>9945</v>
      </c>
      <c r="P2599">
        <v>0</v>
      </c>
      <c r="Q2599" t="s">
        <v>15010</v>
      </c>
      <c r="R2599" t="s">
        <v>15011</v>
      </c>
      <c r="S2599">
        <v>24</v>
      </c>
      <c r="T2599" t="s">
        <v>4989</v>
      </c>
      <c r="U2599" t="s">
        <v>4990</v>
      </c>
      <c r="V2599" t="s">
        <v>5452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4981</v>
      </c>
      <c r="B2600" t="s">
        <v>15012</v>
      </c>
      <c r="C2600">
        <v>40</v>
      </c>
      <c r="D2600">
        <v>94</v>
      </c>
      <c r="E2600">
        <v>7</v>
      </c>
      <c r="F2600">
        <v>17</v>
      </c>
      <c r="G2600" t="s">
        <v>15013</v>
      </c>
      <c r="H2600">
        <v>235</v>
      </c>
      <c r="I2600">
        <v>81525</v>
      </c>
      <c r="J2600" t="s">
        <v>7874</v>
      </c>
      <c r="K2600" t="s">
        <v>15014</v>
      </c>
      <c r="L2600" t="s">
        <v>2599</v>
      </c>
      <c r="M2600">
        <v>29392</v>
      </c>
      <c r="N2600">
        <v>303</v>
      </c>
      <c r="O2600" t="s">
        <v>15015</v>
      </c>
      <c r="P2600">
        <v>1</v>
      </c>
      <c r="Q2600" t="s">
        <v>15016</v>
      </c>
      <c r="R2600" t="s">
        <v>15017</v>
      </c>
      <c r="S2600">
        <v>91</v>
      </c>
      <c r="T2600" t="s">
        <v>6173</v>
      </c>
      <c r="U2600" t="s">
        <v>6174</v>
      </c>
      <c r="V2600" t="s">
        <v>5452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4981</v>
      </c>
      <c r="B2601" t="s">
        <v>5510</v>
      </c>
      <c r="C2601">
        <v>251</v>
      </c>
      <c r="D2601">
        <v>95</v>
      </c>
      <c r="E2601">
        <v>571</v>
      </c>
      <c r="F2601">
        <v>102</v>
      </c>
      <c r="G2601" t="s">
        <v>7818</v>
      </c>
      <c r="H2601">
        <v>499</v>
      </c>
      <c r="I2601">
        <v>7774730</v>
      </c>
      <c r="J2601" t="s">
        <v>15018</v>
      </c>
      <c r="K2601" t="s">
        <v>15019</v>
      </c>
      <c r="L2601" t="s">
        <v>2600</v>
      </c>
      <c r="M2601">
        <v>61912</v>
      </c>
      <c r="N2601">
        <v>1120</v>
      </c>
      <c r="O2601" t="s">
        <v>8558</v>
      </c>
      <c r="P2601">
        <v>0</v>
      </c>
      <c r="Q2601" t="s">
        <v>15020</v>
      </c>
      <c r="R2601" t="s">
        <v>15021</v>
      </c>
      <c r="S2601">
        <v>352</v>
      </c>
      <c r="T2601" t="s">
        <v>4989</v>
      </c>
      <c r="U2601" t="s">
        <v>5185</v>
      </c>
      <c r="V2601" t="s">
        <v>5452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4981</v>
      </c>
      <c r="B2602" t="s">
        <v>6963</v>
      </c>
      <c r="C2602">
        <v>94</v>
      </c>
      <c r="D2602">
        <v>105</v>
      </c>
      <c r="E2602">
        <v>102</v>
      </c>
      <c r="F2602">
        <v>383</v>
      </c>
      <c r="G2602" t="s">
        <v>6045</v>
      </c>
      <c r="H2602">
        <v>901</v>
      </c>
      <c r="I2602">
        <v>234760500</v>
      </c>
      <c r="J2602" t="s">
        <v>6409</v>
      </c>
      <c r="K2602" t="s">
        <v>7957</v>
      </c>
      <c r="L2602" t="s">
        <v>2601</v>
      </c>
      <c r="M2602">
        <v>126464</v>
      </c>
      <c r="N2602">
        <v>3464</v>
      </c>
      <c r="O2602" t="s">
        <v>13929</v>
      </c>
      <c r="P2602">
        <v>1</v>
      </c>
      <c r="Q2602" t="s">
        <v>15022</v>
      </c>
      <c r="R2602" t="s">
        <v>15023</v>
      </c>
      <c r="S2602">
        <v>175</v>
      </c>
      <c r="T2602" t="s">
        <v>4989</v>
      </c>
      <c r="U2602" t="s">
        <v>4990</v>
      </c>
      <c r="V2602" t="s">
        <v>5452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4981</v>
      </c>
      <c r="B2603" t="s">
        <v>6003</v>
      </c>
      <c r="C2603">
        <v>102</v>
      </c>
      <c r="D2603">
        <v>103</v>
      </c>
      <c r="E2603">
        <v>0</v>
      </c>
      <c r="F2603">
        <v>925</v>
      </c>
      <c r="G2603" t="s">
        <v>7275</v>
      </c>
      <c r="H2603">
        <v>3000</v>
      </c>
      <c r="I2603">
        <v>285761243</v>
      </c>
      <c r="J2603" t="s">
        <v>7473</v>
      </c>
      <c r="K2603" t="s">
        <v>10243</v>
      </c>
      <c r="L2603" t="s">
        <v>2602</v>
      </c>
      <c r="M2603">
        <v>311075</v>
      </c>
      <c r="N2603">
        <v>7521</v>
      </c>
      <c r="O2603" t="s">
        <v>6451</v>
      </c>
      <c r="P2603">
        <v>5</v>
      </c>
      <c r="Q2603" t="s">
        <v>15024</v>
      </c>
      <c r="R2603" t="s">
        <v>15025</v>
      </c>
      <c r="S2603">
        <v>305</v>
      </c>
      <c r="T2603" t="s">
        <v>4989</v>
      </c>
      <c r="U2603" t="s">
        <v>4990</v>
      </c>
      <c r="V2603" t="s">
        <v>5039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4981</v>
      </c>
      <c r="B2604" t="s">
        <v>5820</v>
      </c>
      <c r="C2604">
        <v>21</v>
      </c>
      <c r="D2604">
        <v>102</v>
      </c>
      <c r="E2604">
        <v>12000</v>
      </c>
      <c r="F2604">
        <v>801</v>
      </c>
      <c r="G2604" t="s">
        <v>7021</v>
      </c>
      <c r="H2604">
        <v>19000</v>
      </c>
      <c r="I2604">
        <v>167780960</v>
      </c>
      <c r="J2604" t="s">
        <v>8176</v>
      </c>
      <c r="K2604" t="s">
        <v>7511</v>
      </c>
      <c r="L2604" t="s">
        <v>2603</v>
      </c>
      <c r="M2604">
        <v>36918</v>
      </c>
      <c r="N2604">
        <v>21499</v>
      </c>
      <c r="O2604" t="s">
        <v>13807</v>
      </c>
      <c r="P2604">
        <v>4</v>
      </c>
      <c r="Q2604" t="s">
        <v>15026</v>
      </c>
      <c r="R2604" t="s">
        <v>15027</v>
      </c>
      <c r="S2604">
        <v>42</v>
      </c>
      <c r="T2604" t="s">
        <v>4989</v>
      </c>
      <c r="U2604" t="s">
        <v>4990</v>
      </c>
      <c r="V2604" t="s">
        <v>5039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4981</v>
      </c>
      <c r="B2605" t="s">
        <v>6788</v>
      </c>
      <c r="C2605">
        <v>94</v>
      </c>
      <c r="D2605">
        <v>116</v>
      </c>
      <c r="E2605">
        <v>521</v>
      </c>
      <c r="F2605">
        <v>481</v>
      </c>
      <c r="G2605" t="s">
        <v>6788</v>
      </c>
      <c r="H2605">
        <v>13000</v>
      </c>
      <c r="I2605">
        <v>177200000</v>
      </c>
      <c r="J2605" t="s">
        <v>6134</v>
      </c>
      <c r="K2605" t="s">
        <v>5420</v>
      </c>
      <c r="L2605" t="s">
        <v>2604</v>
      </c>
      <c r="M2605">
        <v>77366</v>
      </c>
      <c r="N2605">
        <v>14701</v>
      </c>
      <c r="O2605" t="s">
        <v>13456</v>
      </c>
      <c r="P2605">
        <v>1</v>
      </c>
      <c r="Q2605" t="s">
        <v>15028</v>
      </c>
      <c r="R2605" t="s">
        <v>15029</v>
      </c>
      <c r="S2605">
        <v>194</v>
      </c>
      <c r="T2605" t="s">
        <v>4989</v>
      </c>
      <c r="U2605" t="s">
        <v>4990</v>
      </c>
      <c r="V2605" t="s">
        <v>5039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4981</v>
      </c>
      <c r="B2606" t="s">
        <v>6398</v>
      </c>
      <c r="C2606">
        <v>173</v>
      </c>
      <c r="D2606">
        <v>110</v>
      </c>
      <c r="E2606">
        <v>12000</v>
      </c>
      <c r="F2606">
        <v>555</v>
      </c>
      <c r="G2606" t="s">
        <v>6778</v>
      </c>
      <c r="H2606">
        <v>10000</v>
      </c>
      <c r="I2606">
        <v>176781728</v>
      </c>
      <c r="J2606" t="s">
        <v>6361</v>
      </c>
      <c r="K2606" t="s">
        <v>5400</v>
      </c>
      <c r="L2606" t="s">
        <v>2605</v>
      </c>
      <c r="M2606">
        <v>219171</v>
      </c>
      <c r="N2606">
        <v>13069</v>
      </c>
      <c r="O2606" t="s">
        <v>15030</v>
      </c>
      <c r="P2606">
        <v>2</v>
      </c>
      <c r="Q2606" t="s">
        <v>15031</v>
      </c>
      <c r="R2606" t="s">
        <v>15032</v>
      </c>
      <c r="S2606">
        <v>388</v>
      </c>
      <c r="T2606" t="s">
        <v>4989</v>
      </c>
      <c r="U2606" t="s">
        <v>4990</v>
      </c>
      <c r="V2606" t="s">
        <v>5039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4981</v>
      </c>
      <c r="B2607" t="s">
        <v>5849</v>
      </c>
      <c r="C2607">
        <v>287</v>
      </c>
      <c r="D2607">
        <v>120</v>
      </c>
      <c r="E2607">
        <v>0</v>
      </c>
      <c r="F2607">
        <v>5</v>
      </c>
      <c r="G2607" t="s">
        <v>15033</v>
      </c>
      <c r="H2607">
        <v>103</v>
      </c>
      <c r="I2607">
        <v>128067808</v>
      </c>
      <c r="J2607" t="s">
        <v>6361</v>
      </c>
      <c r="K2607" t="s">
        <v>15034</v>
      </c>
      <c r="L2607" t="s">
        <v>2606</v>
      </c>
      <c r="M2607">
        <v>217740</v>
      </c>
      <c r="N2607">
        <v>129</v>
      </c>
      <c r="O2607" t="s">
        <v>15035</v>
      </c>
      <c r="P2607">
        <v>3</v>
      </c>
      <c r="Q2607" t="s">
        <v>15036</v>
      </c>
      <c r="R2607" t="s">
        <v>15037</v>
      </c>
      <c r="S2607">
        <v>1641</v>
      </c>
      <c r="T2607" t="s">
        <v>6570</v>
      </c>
      <c r="U2607" t="s">
        <v>15038</v>
      </c>
      <c r="V2607" t="s">
        <v>4991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4981</v>
      </c>
      <c r="B2608" t="s">
        <v>4999</v>
      </c>
      <c r="C2608">
        <v>176</v>
      </c>
      <c r="D2608">
        <v>122</v>
      </c>
      <c r="E2608">
        <v>0</v>
      </c>
      <c r="F2608">
        <v>158</v>
      </c>
      <c r="G2608" t="s">
        <v>8878</v>
      </c>
      <c r="H2608">
        <v>18000</v>
      </c>
      <c r="I2608">
        <v>130058047</v>
      </c>
      <c r="J2608" t="s">
        <v>30</v>
      </c>
      <c r="K2608" t="s">
        <v>5061</v>
      </c>
      <c r="L2608" t="s">
        <v>2607</v>
      </c>
      <c r="M2608">
        <v>822500</v>
      </c>
      <c r="N2608">
        <v>19078</v>
      </c>
      <c r="O2608" t="s">
        <v>15039</v>
      </c>
      <c r="P2608">
        <v>0</v>
      </c>
      <c r="Q2608" t="s">
        <v>15040</v>
      </c>
      <c r="R2608" t="s">
        <v>15041</v>
      </c>
      <c r="S2608">
        <v>2715</v>
      </c>
      <c r="T2608" t="s">
        <v>4989</v>
      </c>
      <c r="U2608" t="s">
        <v>4990</v>
      </c>
      <c r="V2608" t="s">
        <v>5452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4981</v>
      </c>
      <c r="B2609" t="s">
        <v>7961</v>
      </c>
      <c r="C2609">
        <v>479</v>
      </c>
      <c r="D2609">
        <v>118</v>
      </c>
      <c r="E2609">
        <v>0</v>
      </c>
      <c r="F2609">
        <v>520</v>
      </c>
      <c r="G2609" t="s">
        <v>6123</v>
      </c>
      <c r="H2609">
        <v>14000</v>
      </c>
      <c r="I2609">
        <v>138795342</v>
      </c>
      <c r="J2609" t="s">
        <v>9910</v>
      </c>
      <c r="K2609" t="s">
        <v>5327</v>
      </c>
      <c r="L2609" t="s">
        <v>2608</v>
      </c>
      <c r="M2609">
        <v>503631</v>
      </c>
      <c r="N2609">
        <v>15732</v>
      </c>
      <c r="O2609" t="s">
        <v>6611</v>
      </c>
      <c r="P2609">
        <v>0</v>
      </c>
      <c r="Q2609" t="s">
        <v>15042</v>
      </c>
      <c r="R2609" t="s">
        <v>15043</v>
      </c>
      <c r="S2609">
        <v>636</v>
      </c>
      <c r="T2609" t="s">
        <v>4989</v>
      </c>
      <c r="U2609" t="s">
        <v>5006</v>
      </c>
      <c r="V2609" t="s">
        <v>5452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4981</v>
      </c>
      <c r="B2610" t="s">
        <v>7181</v>
      </c>
      <c r="C2610">
        <v>27</v>
      </c>
      <c r="D2610">
        <v>107</v>
      </c>
      <c r="E2610">
        <v>425</v>
      </c>
      <c r="F2610">
        <v>247</v>
      </c>
      <c r="G2610" t="s">
        <v>13557</v>
      </c>
      <c r="H2610">
        <v>742</v>
      </c>
      <c r="I2610">
        <v>111936400</v>
      </c>
      <c r="J2610" t="s">
        <v>5804</v>
      </c>
      <c r="K2610" t="s">
        <v>6318</v>
      </c>
      <c r="L2610" t="s">
        <v>2609</v>
      </c>
      <c r="M2610">
        <v>87538</v>
      </c>
      <c r="N2610">
        <v>2151</v>
      </c>
      <c r="O2610" t="s">
        <v>15044</v>
      </c>
      <c r="P2610">
        <v>1</v>
      </c>
      <c r="Q2610" t="s">
        <v>15045</v>
      </c>
      <c r="R2610" t="s">
        <v>15046</v>
      </c>
      <c r="S2610">
        <v>79</v>
      </c>
      <c r="T2610" t="s">
        <v>4989</v>
      </c>
      <c r="U2610" t="s">
        <v>4990</v>
      </c>
      <c r="V2610" t="s">
        <v>5039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4981</v>
      </c>
      <c r="C2611">
        <v>20</v>
      </c>
      <c r="D2611">
        <v>45</v>
      </c>
      <c r="F2611">
        <v>260</v>
      </c>
      <c r="G2611" t="s">
        <v>15047</v>
      </c>
      <c r="H2611">
        <v>460</v>
      </c>
      <c r="J2611" t="s">
        <v>6898</v>
      </c>
      <c r="K2611" t="s">
        <v>15048</v>
      </c>
      <c r="L2611" t="s">
        <v>2610</v>
      </c>
      <c r="M2611">
        <v>18058</v>
      </c>
      <c r="N2611">
        <v>2380</v>
      </c>
      <c r="O2611" t="s">
        <v>15049</v>
      </c>
      <c r="P2611">
        <v>0</v>
      </c>
      <c r="Q2611" t="s">
        <v>15050</v>
      </c>
      <c r="R2611" t="s">
        <v>15051</v>
      </c>
      <c r="S2611">
        <v>68</v>
      </c>
      <c r="T2611" t="s">
        <v>4989</v>
      </c>
      <c r="U2611" t="s">
        <v>4990</v>
      </c>
      <c r="V2611" t="s">
        <v>5900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4981</v>
      </c>
      <c r="B2612" t="s">
        <v>15052</v>
      </c>
      <c r="C2612">
        <v>60</v>
      </c>
      <c r="D2612">
        <v>102</v>
      </c>
      <c r="E2612">
        <v>4</v>
      </c>
      <c r="F2612">
        <v>882</v>
      </c>
      <c r="G2612" t="s">
        <v>5335</v>
      </c>
      <c r="H2612">
        <v>17000</v>
      </c>
      <c r="I2612">
        <v>317040</v>
      </c>
      <c r="J2612" t="s">
        <v>5140</v>
      </c>
      <c r="K2612" t="s">
        <v>5428</v>
      </c>
      <c r="L2612" t="s">
        <v>2611</v>
      </c>
      <c r="M2612">
        <v>6723</v>
      </c>
      <c r="N2612">
        <v>30978</v>
      </c>
      <c r="O2612" t="s">
        <v>5118</v>
      </c>
      <c r="P2612">
        <v>1</v>
      </c>
      <c r="Q2612" t="s">
        <v>15053</v>
      </c>
      <c r="R2612" t="s">
        <v>15054</v>
      </c>
      <c r="S2612">
        <v>36</v>
      </c>
      <c r="T2612" t="s">
        <v>4989</v>
      </c>
      <c r="U2612" t="s">
        <v>4990</v>
      </c>
      <c r="V2612" t="s">
        <v>4991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4981</v>
      </c>
      <c r="B2613" t="s">
        <v>5287</v>
      </c>
      <c r="C2613">
        <v>70</v>
      </c>
      <c r="D2613">
        <v>154</v>
      </c>
      <c r="E2613">
        <v>14000</v>
      </c>
      <c r="F2613">
        <v>271</v>
      </c>
      <c r="G2613" t="s">
        <v>15055</v>
      </c>
      <c r="H2613">
        <v>852</v>
      </c>
      <c r="I2613">
        <v>94175854</v>
      </c>
      <c r="J2613" t="s">
        <v>30</v>
      </c>
      <c r="K2613" t="s">
        <v>5716</v>
      </c>
      <c r="L2613" t="s">
        <v>2612</v>
      </c>
      <c r="M2613">
        <v>60988</v>
      </c>
      <c r="N2613">
        <v>2592</v>
      </c>
      <c r="O2613" t="s">
        <v>5314</v>
      </c>
      <c r="P2613">
        <v>0</v>
      </c>
      <c r="Q2613" t="s">
        <v>15056</v>
      </c>
      <c r="R2613" t="s">
        <v>15057</v>
      </c>
      <c r="S2613">
        <v>199</v>
      </c>
      <c r="T2613" t="s">
        <v>4989</v>
      </c>
      <c r="U2613" t="s">
        <v>4990</v>
      </c>
      <c r="V2613" t="s">
        <v>4991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4981</v>
      </c>
      <c r="B2614" t="s">
        <v>15058</v>
      </c>
      <c r="C2614">
        <v>43</v>
      </c>
      <c r="D2614">
        <v>103</v>
      </c>
      <c r="E2614">
        <v>2</v>
      </c>
      <c r="F2614">
        <v>13</v>
      </c>
      <c r="G2614" t="s">
        <v>15059</v>
      </c>
      <c r="H2614">
        <v>94</v>
      </c>
      <c r="J2614" t="s">
        <v>15060</v>
      </c>
      <c r="K2614" t="s">
        <v>15061</v>
      </c>
      <c r="L2614" t="s">
        <v>2613</v>
      </c>
      <c r="M2614">
        <v>2659</v>
      </c>
      <c r="N2614">
        <v>213</v>
      </c>
      <c r="O2614" t="s">
        <v>15062</v>
      </c>
      <c r="P2614">
        <v>2</v>
      </c>
      <c r="Q2614" t="s">
        <v>15063</v>
      </c>
      <c r="R2614" t="s">
        <v>15064</v>
      </c>
      <c r="S2614">
        <v>25</v>
      </c>
      <c r="T2614" t="s">
        <v>15065</v>
      </c>
      <c r="U2614" t="s">
        <v>9577</v>
      </c>
      <c r="V2614" t="s">
        <v>5452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4981</v>
      </c>
      <c r="B2615" t="s">
        <v>6741</v>
      </c>
      <c r="C2615">
        <v>1</v>
      </c>
      <c r="D2615">
        <v>141</v>
      </c>
      <c r="E2615">
        <v>335</v>
      </c>
      <c r="F2615">
        <v>635</v>
      </c>
      <c r="G2615" t="s">
        <v>5674</v>
      </c>
      <c r="H2615">
        <v>11000</v>
      </c>
      <c r="J2615" t="s">
        <v>6742</v>
      </c>
      <c r="K2615" t="s">
        <v>5351</v>
      </c>
      <c r="L2615" t="s">
        <v>400</v>
      </c>
      <c r="M2615">
        <v>62</v>
      </c>
      <c r="N2615">
        <v>13390</v>
      </c>
      <c r="O2615" t="s">
        <v>6296</v>
      </c>
      <c r="P2615">
        <v>2</v>
      </c>
      <c r="Q2615" t="s">
        <v>15066</v>
      </c>
      <c r="R2615" t="s">
        <v>6743</v>
      </c>
      <c r="S2615">
        <v>1</v>
      </c>
      <c r="T2615" t="s">
        <v>4989</v>
      </c>
      <c r="U2615" t="s">
        <v>4990</v>
      </c>
      <c r="V2615" t="s">
        <v>4991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4981</v>
      </c>
      <c r="B2616" t="s">
        <v>15067</v>
      </c>
      <c r="C2616">
        <v>454</v>
      </c>
      <c r="D2616">
        <v>114</v>
      </c>
      <c r="E2616">
        <v>77</v>
      </c>
      <c r="F2616">
        <v>305</v>
      </c>
      <c r="G2616" t="s">
        <v>5000</v>
      </c>
      <c r="H2616">
        <v>19000</v>
      </c>
      <c r="I2616">
        <v>91121452</v>
      </c>
      <c r="J2616" t="s">
        <v>12882</v>
      </c>
      <c r="K2616" t="s">
        <v>5257</v>
      </c>
      <c r="L2616" t="s">
        <v>2614</v>
      </c>
      <c r="M2616">
        <v>467613</v>
      </c>
      <c r="N2616">
        <v>20295</v>
      </c>
      <c r="O2616" t="s">
        <v>15068</v>
      </c>
      <c r="P2616">
        <v>1</v>
      </c>
      <c r="Q2616" t="s">
        <v>15069</v>
      </c>
      <c r="R2616" t="s">
        <v>15070</v>
      </c>
      <c r="S2616">
        <v>608</v>
      </c>
      <c r="T2616" t="s">
        <v>4989</v>
      </c>
      <c r="U2616" t="s">
        <v>5006</v>
      </c>
      <c r="V2616" t="s">
        <v>4991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4981</v>
      </c>
      <c r="B2617" t="s">
        <v>14788</v>
      </c>
      <c r="C2617">
        <v>25</v>
      </c>
      <c r="D2617">
        <v>109</v>
      </c>
      <c r="E2617">
        <v>6</v>
      </c>
      <c r="F2617">
        <v>271</v>
      </c>
      <c r="G2617" t="s">
        <v>7402</v>
      </c>
      <c r="H2617">
        <v>1000</v>
      </c>
      <c r="I2617">
        <v>69800000</v>
      </c>
      <c r="J2617" t="s">
        <v>9972</v>
      </c>
      <c r="K2617" t="s">
        <v>8391</v>
      </c>
      <c r="L2617" t="s">
        <v>2615</v>
      </c>
      <c r="M2617">
        <v>18140</v>
      </c>
      <c r="N2617">
        <v>2419</v>
      </c>
      <c r="O2617" t="s">
        <v>11735</v>
      </c>
      <c r="P2617">
        <v>1</v>
      </c>
      <c r="Q2617" t="s">
        <v>15071</v>
      </c>
      <c r="R2617" t="s">
        <v>15072</v>
      </c>
      <c r="S2617">
        <v>60</v>
      </c>
      <c r="T2617" t="s">
        <v>4989</v>
      </c>
      <c r="U2617" t="s">
        <v>4990</v>
      </c>
      <c r="V2617" t="s">
        <v>5452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4981</v>
      </c>
      <c r="B2618" t="s">
        <v>5583</v>
      </c>
      <c r="C2618">
        <v>46</v>
      </c>
      <c r="D2618">
        <v>124</v>
      </c>
      <c r="E2618">
        <v>150</v>
      </c>
      <c r="F2618">
        <v>572</v>
      </c>
      <c r="G2618" t="s">
        <v>11196</v>
      </c>
      <c r="H2618">
        <v>874</v>
      </c>
      <c r="I2618">
        <v>79900000</v>
      </c>
      <c r="J2618" t="s">
        <v>10219</v>
      </c>
      <c r="K2618" t="s">
        <v>9108</v>
      </c>
      <c r="L2618" t="s">
        <v>2616</v>
      </c>
      <c r="M2618">
        <v>12974</v>
      </c>
      <c r="N2618">
        <v>2667</v>
      </c>
      <c r="O2618" t="s">
        <v>15073</v>
      </c>
      <c r="P2618">
        <v>0</v>
      </c>
      <c r="Q2618" t="s">
        <v>15074</v>
      </c>
      <c r="R2618" t="s">
        <v>15075</v>
      </c>
      <c r="S2618">
        <v>84</v>
      </c>
      <c r="T2618" t="s">
        <v>4989</v>
      </c>
      <c r="U2618" t="s">
        <v>4990</v>
      </c>
      <c r="V2618" t="s">
        <v>5039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4981</v>
      </c>
      <c r="B2619" t="s">
        <v>6796</v>
      </c>
      <c r="C2619">
        <v>111</v>
      </c>
      <c r="D2619">
        <v>94</v>
      </c>
      <c r="E2619">
        <v>87</v>
      </c>
      <c r="F2619">
        <v>569</v>
      </c>
      <c r="G2619" t="s">
        <v>13290</v>
      </c>
      <c r="H2619">
        <v>17000</v>
      </c>
      <c r="I2619">
        <v>64001297</v>
      </c>
      <c r="J2619" t="s">
        <v>7473</v>
      </c>
      <c r="K2619" t="s">
        <v>5371</v>
      </c>
      <c r="L2619" t="s">
        <v>2617</v>
      </c>
      <c r="M2619">
        <v>32002</v>
      </c>
      <c r="N2619">
        <v>20154</v>
      </c>
      <c r="O2619" t="s">
        <v>6772</v>
      </c>
      <c r="P2619">
        <v>1</v>
      </c>
      <c r="Q2619" t="s">
        <v>15076</v>
      </c>
      <c r="R2619" t="s">
        <v>15077</v>
      </c>
      <c r="S2619">
        <v>103</v>
      </c>
      <c r="T2619" t="s">
        <v>4989</v>
      </c>
      <c r="U2619" t="s">
        <v>4990</v>
      </c>
      <c r="V2619" t="s">
        <v>5039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4981</v>
      </c>
      <c r="B2620" t="s">
        <v>15078</v>
      </c>
      <c r="C2620">
        <v>393</v>
      </c>
      <c r="D2620">
        <v>100</v>
      </c>
      <c r="E2620">
        <v>127</v>
      </c>
      <c r="F2620">
        <v>250</v>
      </c>
      <c r="G2620" t="s">
        <v>15079</v>
      </c>
      <c r="H2620">
        <v>1000</v>
      </c>
      <c r="I2620">
        <v>71588220</v>
      </c>
      <c r="J2620" t="s">
        <v>10927</v>
      </c>
      <c r="K2620" t="s">
        <v>10049</v>
      </c>
      <c r="L2620" t="s">
        <v>2618</v>
      </c>
      <c r="M2620">
        <v>134869</v>
      </c>
      <c r="N2620">
        <v>1949</v>
      </c>
      <c r="O2620" t="s">
        <v>15080</v>
      </c>
      <c r="P2620">
        <v>1</v>
      </c>
      <c r="Q2620" t="s">
        <v>15081</v>
      </c>
      <c r="R2620" t="s">
        <v>15082</v>
      </c>
      <c r="S2620">
        <v>304</v>
      </c>
      <c r="T2620" t="s">
        <v>4989</v>
      </c>
      <c r="U2620" t="s">
        <v>5185</v>
      </c>
      <c r="V2620" t="s">
        <v>4991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4981</v>
      </c>
      <c r="B2621" t="s">
        <v>9317</v>
      </c>
      <c r="C2621">
        <v>318</v>
      </c>
      <c r="D2621">
        <v>101</v>
      </c>
      <c r="E2621">
        <v>0</v>
      </c>
      <c r="F2621">
        <v>598</v>
      </c>
      <c r="G2621" t="s">
        <v>13100</v>
      </c>
      <c r="H2621">
        <v>2000</v>
      </c>
      <c r="I2621">
        <v>47000000</v>
      </c>
      <c r="J2621" t="s">
        <v>9456</v>
      </c>
      <c r="K2621" t="s">
        <v>6394</v>
      </c>
      <c r="L2621" t="s">
        <v>2498</v>
      </c>
      <c r="M2621">
        <v>157857</v>
      </c>
      <c r="N2621">
        <v>4400</v>
      </c>
      <c r="O2621" t="s">
        <v>9457</v>
      </c>
      <c r="P2621">
        <v>0</v>
      </c>
      <c r="Q2621" t="s">
        <v>14652</v>
      </c>
      <c r="R2621" t="s">
        <v>14653</v>
      </c>
      <c r="S2621">
        <v>1191</v>
      </c>
      <c r="T2621" t="s">
        <v>4989</v>
      </c>
      <c r="U2621" t="s">
        <v>4990</v>
      </c>
      <c r="V2621" t="s">
        <v>5452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4981</v>
      </c>
      <c r="B2622" t="s">
        <v>8402</v>
      </c>
      <c r="C2622">
        <v>55</v>
      </c>
      <c r="D2622">
        <v>98</v>
      </c>
      <c r="E2622">
        <v>11000</v>
      </c>
      <c r="F2622">
        <v>624</v>
      </c>
      <c r="G2622" t="s">
        <v>6534</v>
      </c>
      <c r="H2622">
        <v>816</v>
      </c>
      <c r="I2622">
        <v>61400000</v>
      </c>
      <c r="J2622" t="s">
        <v>8403</v>
      </c>
      <c r="K2622" t="s">
        <v>11196</v>
      </c>
      <c r="L2622" t="s">
        <v>2619</v>
      </c>
      <c r="M2622">
        <v>71183</v>
      </c>
      <c r="N2622">
        <v>3617</v>
      </c>
      <c r="O2622" t="s">
        <v>6930</v>
      </c>
      <c r="P2622">
        <v>1</v>
      </c>
      <c r="Q2622" t="s">
        <v>15083</v>
      </c>
      <c r="R2622" t="s">
        <v>15084</v>
      </c>
      <c r="S2622">
        <v>183</v>
      </c>
      <c r="T2622" t="s">
        <v>4989</v>
      </c>
      <c r="U2622" t="s">
        <v>4990</v>
      </c>
      <c r="V2622" t="s">
        <v>5452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4981</v>
      </c>
      <c r="B2623" t="s">
        <v>13474</v>
      </c>
      <c r="C2623">
        <v>157</v>
      </c>
      <c r="D2623">
        <v>102</v>
      </c>
      <c r="E2623">
        <v>79</v>
      </c>
      <c r="F2623">
        <v>27</v>
      </c>
      <c r="G2623" t="s">
        <v>15085</v>
      </c>
      <c r="H2623">
        <v>925</v>
      </c>
      <c r="I2623">
        <v>101978840</v>
      </c>
      <c r="J2623" t="s">
        <v>22</v>
      </c>
      <c r="K2623" t="s">
        <v>15086</v>
      </c>
      <c r="L2623" t="s">
        <v>2620</v>
      </c>
      <c r="M2623">
        <v>77724</v>
      </c>
      <c r="N2623">
        <v>1018</v>
      </c>
      <c r="O2623" t="s">
        <v>15087</v>
      </c>
      <c r="P2623">
        <v>0</v>
      </c>
      <c r="Q2623" t="s">
        <v>15088</v>
      </c>
      <c r="R2623" t="s">
        <v>15089</v>
      </c>
      <c r="S2623">
        <v>162</v>
      </c>
      <c r="T2623" t="s">
        <v>4989</v>
      </c>
      <c r="U2623" t="s">
        <v>4990</v>
      </c>
      <c r="V2623" t="s">
        <v>5452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4981</v>
      </c>
      <c r="B2624" t="s">
        <v>9540</v>
      </c>
      <c r="C2624">
        <v>280</v>
      </c>
      <c r="D2624">
        <v>94</v>
      </c>
      <c r="E2624">
        <v>350</v>
      </c>
      <c r="F2624">
        <v>39</v>
      </c>
      <c r="G2624" t="s">
        <v>15090</v>
      </c>
      <c r="H2624">
        <v>326</v>
      </c>
      <c r="I2624">
        <v>56437947</v>
      </c>
      <c r="J2624" t="s">
        <v>6239</v>
      </c>
      <c r="K2624" t="s">
        <v>14241</v>
      </c>
      <c r="L2624" t="s">
        <v>2621</v>
      </c>
      <c r="M2624">
        <v>85333</v>
      </c>
      <c r="N2624">
        <v>486</v>
      </c>
      <c r="O2624" t="s">
        <v>11077</v>
      </c>
      <c r="P2624">
        <v>0</v>
      </c>
      <c r="Q2624" t="s">
        <v>15091</v>
      </c>
      <c r="R2624" t="s">
        <v>15092</v>
      </c>
      <c r="S2624">
        <v>421</v>
      </c>
      <c r="T2624" t="s">
        <v>4989</v>
      </c>
      <c r="U2624" t="s">
        <v>5006</v>
      </c>
      <c r="V2624" t="s">
        <v>4991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4981</v>
      </c>
      <c r="B2625" t="s">
        <v>5174</v>
      </c>
      <c r="C2625">
        <v>109</v>
      </c>
      <c r="D2625">
        <v>92</v>
      </c>
      <c r="E2625">
        <v>13000</v>
      </c>
      <c r="F2625">
        <v>217</v>
      </c>
      <c r="G2625" t="s">
        <v>6330</v>
      </c>
      <c r="H2625">
        <v>925</v>
      </c>
      <c r="I2625">
        <v>73326666</v>
      </c>
      <c r="J2625" t="s">
        <v>7254</v>
      </c>
      <c r="K2625" t="s">
        <v>6451</v>
      </c>
      <c r="L2625" t="s">
        <v>2622</v>
      </c>
      <c r="M2625">
        <v>189413</v>
      </c>
      <c r="N2625">
        <v>1953</v>
      </c>
      <c r="O2625" t="s">
        <v>15093</v>
      </c>
      <c r="P2625">
        <v>3</v>
      </c>
      <c r="Q2625" t="s">
        <v>15094</v>
      </c>
      <c r="R2625" t="s">
        <v>15095</v>
      </c>
      <c r="S2625">
        <v>306</v>
      </c>
      <c r="T2625" t="s">
        <v>4989</v>
      </c>
      <c r="U2625" t="s">
        <v>4990</v>
      </c>
      <c r="V2625" t="s">
        <v>5039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4981</v>
      </c>
      <c r="B2626" t="s">
        <v>12580</v>
      </c>
      <c r="C2626">
        <v>41</v>
      </c>
      <c r="D2626">
        <v>113</v>
      </c>
      <c r="E2626">
        <v>0</v>
      </c>
      <c r="F2626">
        <v>607</v>
      </c>
      <c r="G2626" t="s">
        <v>8237</v>
      </c>
      <c r="H2626">
        <v>2000</v>
      </c>
      <c r="I2626">
        <v>55184721</v>
      </c>
      <c r="J2626" t="s">
        <v>7045</v>
      </c>
      <c r="K2626" t="s">
        <v>10161</v>
      </c>
      <c r="L2626" t="s">
        <v>2623</v>
      </c>
      <c r="M2626">
        <v>9811</v>
      </c>
      <c r="N2626">
        <v>6510</v>
      </c>
      <c r="O2626" t="s">
        <v>13582</v>
      </c>
      <c r="P2626">
        <v>8</v>
      </c>
      <c r="Q2626" t="s">
        <v>15096</v>
      </c>
      <c r="R2626" t="s">
        <v>15097</v>
      </c>
      <c r="S2626">
        <v>100</v>
      </c>
      <c r="T2626" t="s">
        <v>4989</v>
      </c>
      <c r="U2626" t="s">
        <v>4990</v>
      </c>
      <c r="V2626" t="s">
        <v>4991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4981</v>
      </c>
      <c r="B2627" t="s">
        <v>15098</v>
      </c>
      <c r="C2627">
        <v>27</v>
      </c>
      <c r="D2627">
        <v>115</v>
      </c>
      <c r="E2627">
        <v>44</v>
      </c>
      <c r="F2627">
        <v>902</v>
      </c>
      <c r="G2627" t="s">
        <v>5029</v>
      </c>
      <c r="H2627">
        <v>23000</v>
      </c>
      <c r="I2627">
        <v>50003300</v>
      </c>
      <c r="J2627" t="s">
        <v>15099</v>
      </c>
      <c r="K2627" t="s">
        <v>5008</v>
      </c>
      <c r="L2627" t="s">
        <v>2624</v>
      </c>
      <c r="M2627">
        <v>36624</v>
      </c>
      <c r="N2627">
        <v>29370</v>
      </c>
      <c r="O2627" t="s">
        <v>9645</v>
      </c>
      <c r="P2627">
        <v>4</v>
      </c>
      <c r="Q2627" t="s">
        <v>15100</v>
      </c>
      <c r="R2627" t="s">
        <v>15101</v>
      </c>
      <c r="S2627">
        <v>132</v>
      </c>
      <c r="T2627" t="s">
        <v>4989</v>
      </c>
      <c r="U2627" t="s">
        <v>4990</v>
      </c>
      <c r="V2627" t="s">
        <v>5039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4981</v>
      </c>
      <c r="B2628" t="s">
        <v>15102</v>
      </c>
      <c r="C2628">
        <v>462</v>
      </c>
      <c r="D2628">
        <v>95</v>
      </c>
      <c r="E2628">
        <v>43</v>
      </c>
      <c r="F2628">
        <v>259</v>
      </c>
      <c r="G2628" t="s">
        <v>14241</v>
      </c>
      <c r="H2628">
        <v>11000</v>
      </c>
      <c r="I2628">
        <v>54322273</v>
      </c>
      <c r="J2628" t="s">
        <v>5711</v>
      </c>
      <c r="K2628" t="s">
        <v>5047</v>
      </c>
      <c r="L2628" t="s">
        <v>2625</v>
      </c>
      <c r="M2628">
        <v>139749</v>
      </c>
      <c r="N2628">
        <v>11946</v>
      </c>
      <c r="O2628" t="s">
        <v>15103</v>
      </c>
      <c r="P2628">
        <v>0</v>
      </c>
      <c r="Q2628" t="s">
        <v>15104</v>
      </c>
      <c r="R2628" t="s">
        <v>15105</v>
      </c>
      <c r="S2628">
        <v>509</v>
      </c>
      <c r="T2628" t="s">
        <v>4989</v>
      </c>
      <c r="U2628" t="s">
        <v>5006</v>
      </c>
      <c r="V2628" t="s">
        <v>4991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4981</v>
      </c>
      <c r="B2629" t="s">
        <v>6435</v>
      </c>
      <c r="C2629">
        <v>152</v>
      </c>
      <c r="D2629">
        <v>87</v>
      </c>
      <c r="E2629">
        <v>165</v>
      </c>
      <c r="F2629">
        <v>383</v>
      </c>
      <c r="G2629" t="s">
        <v>15106</v>
      </c>
      <c r="H2629">
        <v>1000</v>
      </c>
      <c r="I2629">
        <v>47860214</v>
      </c>
      <c r="J2629" t="s">
        <v>9456</v>
      </c>
      <c r="K2629" t="s">
        <v>8778</v>
      </c>
      <c r="L2629" t="s">
        <v>2626</v>
      </c>
      <c r="M2629">
        <v>34711</v>
      </c>
      <c r="N2629">
        <v>2452</v>
      </c>
      <c r="O2629" t="s">
        <v>7627</v>
      </c>
      <c r="P2629">
        <v>0</v>
      </c>
      <c r="Q2629" t="s">
        <v>15107</v>
      </c>
      <c r="R2629" t="s">
        <v>15108</v>
      </c>
      <c r="S2629">
        <v>468</v>
      </c>
      <c r="T2629" t="s">
        <v>4989</v>
      </c>
      <c r="U2629" t="s">
        <v>4990</v>
      </c>
      <c r="V2629" t="s">
        <v>4991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4981</v>
      </c>
      <c r="B2630" t="s">
        <v>5639</v>
      </c>
      <c r="C2630">
        <v>69</v>
      </c>
      <c r="D2630">
        <v>88</v>
      </c>
      <c r="E2630">
        <v>189</v>
      </c>
      <c r="F2630">
        <v>799</v>
      </c>
      <c r="G2630" t="s">
        <v>12202</v>
      </c>
      <c r="H2630">
        <v>934</v>
      </c>
      <c r="I2630">
        <v>47811275</v>
      </c>
      <c r="J2630" t="s">
        <v>6906</v>
      </c>
      <c r="K2630" t="s">
        <v>11630</v>
      </c>
      <c r="L2630" t="s">
        <v>2627</v>
      </c>
      <c r="M2630">
        <v>29008</v>
      </c>
      <c r="N2630">
        <v>3707</v>
      </c>
      <c r="O2630" t="s">
        <v>15109</v>
      </c>
      <c r="P2630">
        <v>1</v>
      </c>
      <c r="Q2630" t="s">
        <v>15110</v>
      </c>
      <c r="R2630" t="s">
        <v>15111</v>
      </c>
      <c r="S2630">
        <v>99</v>
      </c>
      <c r="T2630" t="s">
        <v>4989</v>
      </c>
      <c r="U2630" t="s">
        <v>4990</v>
      </c>
      <c r="V2630" t="s">
        <v>5039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4981</v>
      </c>
      <c r="B2631" t="s">
        <v>9850</v>
      </c>
      <c r="C2631">
        <v>140</v>
      </c>
      <c r="D2631">
        <v>183</v>
      </c>
      <c r="E2631">
        <v>517</v>
      </c>
      <c r="F2631">
        <v>652</v>
      </c>
      <c r="G2631" t="s">
        <v>6921</v>
      </c>
      <c r="H2631">
        <v>22000</v>
      </c>
      <c r="J2631" t="s">
        <v>7747</v>
      </c>
      <c r="K2631" t="s">
        <v>6404</v>
      </c>
      <c r="L2631" t="s">
        <v>2628</v>
      </c>
      <c r="M2631">
        <v>232577</v>
      </c>
      <c r="N2631">
        <v>34025</v>
      </c>
      <c r="O2631" t="s">
        <v>11601</v>
      </c>
      <c r="P2631">
        <v>2</v>
      </c>
      <c r="Q2631" t="s">
        <v>15112</v>
      </c>
      <c r="R2631" t="s">
        <v>15113</v>
      </c>
      <c r="S2631">
        <v>1026</v>
      </c>
      <c r="T2631" t="s">
        <v>4989</v>
      </c>
      <c r="U2631" t="s">
        <v>5006</v>
      </c>
      <c r="V2631" t="s">
        <v>5452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4981</v>
      </c>
      <c r="B2632" t="s">
        <v>7525</v>
      </c>
      <c r="C2632">
        <v>130</v>
      </c>
      <c r="D2632">
        <v>97</v>
      </c>
      <c r="E2632">
        <v>272</v>
      </c>
      <c r="F2632">
        <v>957</v>
      </c>
      <c r="G2632" t="s">
        <v>5029</v>
      </c>
      <c r="H2632">
        <v>22000</v>
      </c>
      <c r="I2632">
        <v>43022524</v>
      </c>
      <c r="J2632" t="s">
        <v>7045</v>
      </c>
      <c r="K2632" t="s">
        <v>6404</v>
      </c>
      <c r="L2632" t="s">
        <v>2629</v>
      </c>
      <c r="M2632">
        <v>67604</v>
      </c>
      <c r="N2632">
        <v>29252</v>
      </c>
      <c r="O2632" t="s">
        <v>5805</v>
      </c>
      <c r="P2632">
        <v>0</v>
      </c>
      <c r="Q2632" t="s">
        <v>15114</v>
      </c>
      <c r="R2632" t="s">
        <v>15115</v>
      </c>
      <c r="S2632">
        <v>218</v>
      </c>
      <c r="T2632" t="s">
        <v>4989</v>
      </c>
      <c r="U2632" t="s">
        <v>4990</v>
      </c>
      <c r="V2632" t="s">
        <v>5452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4981</v>
      </c>
      <c r="B2633" t="s">
        <v>15116</v>
      </c>
      <c r="C2633">
        <v>66</v>
      </c>
      <c r="D2633">
        <v>94</v>
      </c>
      <c r="E2633">
        <v>13</v>
      </c>
      <c r="F2633">
        <v>566</v>
      </c>
      <c r="G2633" t="s">
        <v>15117</v>
      </c>
      <c r="H2633">
        <v>925</v>
      </c>
      <c r="I2633">
        <v>42672630</v>
      </c>
      <c r="J2633" t="s">
        <v>15118</v>
      </c>
      <c r="K2633" t="s">
        <v>15119</v>
      </c>
      <c r="L2633" t="s">
        <v>2630</v>
      </c>
      <c r="M2633">
        <v>27580</v>
      </c>
      <c r="N2633">
        <v>3423</v>
      </c>
      <c r="O2633" t="s">
        <v>6500</v>
      </c>
      <c r="P2633">
        <v>1</v>
      </c>
      <c r="Q2633" t="s">
        <v>15120</v>
      </c>
      <c r="R2633" t="s">
        <v>15121</v>
      </c>
      <c r="S2633">
        <v>172</v>
      </c>
      <c r="T2633" t="s">
        <v>4989</v>
      </c>
      <c r="U2633" t="s">
        <v>4990</v>
      </c>
      <c r="V2633" t="s">
        <v>5039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4981</v>
      </c>
      <c r="B2634" t="s">
        <v>15122</v>
      </c>
      <c r="C2634">
        <v>238</v>
      </c>
      <c r="D2634">
        <v>112</v>
      </c>
      <c r="E2634">
        <v>29</v>
      </c>
      <c r="F2634">
        <v>874</v>
      </c>
      <c r="G2634" t="s">
        <v>7271</v>
      </c>
      <c r="H2634">
        <v>12000</v>
      </c>
      <c r="I2634">
        <v>42919096</v>
      </c>
      <c r="J2634" t="s">
        <v>5734</v>
      </c>
      <c r="K2634" t="s">
        <v>5856</v>
      </c>
      <c r="L2634" t="s">
        <v>2631</v>
      </c>
      <c r="M2634">
        <v>64747</v>
      </c>
      <c r="N2634">
        <v>15800</v>
      </c>
      <c r="O2634" t="s">
        <v>10093</v>
      </c>
      <c r="P2634">
        <v>1</v>
      </c>
      <c r="Q2634" t="s">
        <v>15123</v>
      </c>
      <c r="R2634" t="s">
        <v>15124</v>
      </c>
      <c r="S2634">
        <v>122</v>
      </c>
      <c r="T2634" t="s">
        <v>4989</v>
      </c>
      <c r="U2634" t="s">
        <v>4990</v>
      </c>
      <c r="V2634" t="s">
        <v>4991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4981</v>
      </c>
      <c r="B2635" t="s">
        <v>15125</v>
      </c>
      <c r="C2635">
        <v>198</v>
      </c>
      <c r="D2635">
        <v>98</v>
      </c>
      <c r="E2635">
        <v>66</v>
      </c>
      <c r="F2635">
        <v>562</v>
      </c>
      <c r="G2635" t="s">
        <v>9057</v>
      </c>
      <c r="H2635">
        <v>3000</v>
      </c>
      <c r="I2635">
        <v>42592530</v>
      </c>
      <c r="J2635" t="s">
        <v>5700</v>
      </c>
      <c r="K2635" t="s">
        <v>6238</v>
      </c>
      <c r="L2635" t="s">
        <v>2632</v>
      </c>
      <c r="M2635">
        <v>29867</v>
      </c>
      <c r="N2635">
        <v>4567</v>
      </c>
      <c r="O2635" t="s">
        <v>15126</v>
      </c>
      <c r="P2635">
        <v>0</v>
      </c>
      <c r="Q2635" t="s">
        <v>15127</v>
      </c>
      <c r="R2635" t="s">
        <v>15128</v>
      </c>
      <c r="S2635">
        <v>181</v>
      </c>
      <c r="T2635" t="s">
        <v>4989</v>
      </c>
      <c r="U2635" t="s">
        <v>4990</v>
      </c>
      <c r="V2635" t="s">
        <v>4991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4981</v>
      </c>
      <c r="B2636" t="s">
        <v>8951</v>
      </c>
      <c r="C2636">
        <v>154</v>
      </c>
      <c r="D2636">
        <v>104</v>
      </c>
      <c r="E2636">
        <v>0</v>
      </c>
      <c r="F2636">
        <v>1000</v>
      </c>
      <c r="G2636" t="s">
        <v>5374</v>
      </c>
      <c r="H2636">
        <v>4000</v>
      </c>
      <c r="I2636">
        <v>40064955</v>
      </c>
      <c r="J2636" t="s">
        <v>10648</v>
      </c>
      <c r="K2636" t="s">
        <v>5533</v>
      </c>
      <c r="L2636" t="s">
        <v>2633</v>
      </c>
      <c r="M2636">
        <v>92074</v>
      </c>
      <c r="N2636">
        <v>12170</v>
      </c>
      <c r="O2636" t="s">
        <v>9824</v>
      </c>
      <c r="P2636">
        <v>1</v>
      </c>
      <c r="Q2636" t="s">
        <v>15129</v>
      </c>
      <c r="R2636" t="s">
        <v>15130</v>
      </c>
      <c r="S2636">
        <v>502</v>
      </c>
      <c r="T2636" t="s">
        <v>4989</v>
      </c>
      <c r="U2636" t="s">
        <v>4990</v>
      </c>
      <c r="V2636" t="s">
        <v>5452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4981</v>
      </c>
      <c r="B2637" t="s">
        <v>9839</v>
      </c>
      <c r="C2637">
        <v>19</v>
      </c>
      <c r="D2637">
        <v>118</v>
      </c>
      <c r="E2637">
        <v>13</v>
      </c>
      <c r="F2637">
        <v>2</v>
      </c>
      <c r="G2637" t="s">
        <v>15131</v>
      </c>
      <c r="H2637">
        <v>90</v>
      </c>
      <c r="I2637">
        <v>39100956</v>
      </c>
      <c r="J2637" t="s">
        <v>8465</v>
      </c>
      <c r="K2637" t="s">
        <v>15132</v>
      </c>
      <c r="L2637" t="s">
        <v>2634</v>
      </c>
      <c r="M2637">
        <v>13442</v>
      </c>
      <c r="N2637">
        <v>114</v>
      </c>
      <c r="O2637" t="s">
        <v>15133</v>
      </c>
      <c r="P2637">
        <v>0</v>
      </c>
      <c r="Q2637" t="s">
        <v>15134</v>
      </c>
      <c r="R2637" t="s">
        <v>15135</v>
      </c>
      <c r="S2637">
        <v>59</v>
      </c>
      <c r="T2637" t="s">
        <v>4989</v>
      </c>
      <c r="U2637" t="s">
        <v>4990</v>
      </c>
      <c r="V2637" t="s">
        <v>5452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4981</v>
      </c>
      <c r="B2638" t="s">
        <v>6139</v>
      </c>
      <c r="C2638">
        <v>131</v>
      </c>
      <c r="D2638">
        <v>120</v>
      </c>
      <c r="E2638">
        <v>446</v>
      </c>
      <c r="F2638">
        <v>1000</v>
      </c>
      <c r="G2638" t="s">
        <v>6436</v>
      </c>
      <c r="H2638">
        <v>22000</v>
      </c>
      <c r="I2638">
        <v>44886089</v>
      </c>
      <c r="J2638" t="s">
        <v>6716</v>
      </c>
      <c r="K2638" t="s">
        <v>6404</v>
      </c>
      <c r="L2638" t="s">
        <v>2635</v>
      </c>
      <c r="M2638">
        <v>69576</v>
      </c>
      <c r="N2638">
        <v>40117</v>
      </c>
      <c r="O2638" t="s">
        <v>5626</v>
      </c>
      <c r="P2638">
        <v>3</v>
      </c>
      <c r="Q2638" t="s">
        <v>15136</v>
      </c>
      <c r="R2638" t="s">
        <v>15137</v>
      </c>
      <c r="S2638">
        <v>207</v>
      </c>
      <c r="T2638" t="s">
        <v>4989</v>
      </c>
      <c r="U2638" t="s">
        <v>4990</v>
      </c>
      <c r="V2638" t="s">
        <v>5452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4981</v>
      </c>
      <c r="B2639" t="s">
        <v>15138</v>
      </c>
      <c r="C2639">
        <v>97</v>
      </c>
      <c r="D2639">
        <v>99</v>
      </c>
      <c r="E2639">
        <v>11</v>
      </c>
      <c r="F2639">
        <v>971</v>
      </c>
      <c r="G2639" t="s">
        <v>15139</v>
      </c>
      <c r="H2639">
        <v>11000</v>
      </c>
      <c r="I2639">
        <v>37882551</v>
      </c>
      <c r="J2639" t="s">
        <v>22</v>
      </c>
      <c r="K2639" t="s">
        <v>5146</v>
      </c>
      <c r="L2639" t="s">
        <v>2636</v>
      </c>
      <c r="M2639">
        <v>80305</v>
      </c>
      <c r="N2639">
        <v>15369</v>
      </c>
      <c r="O2639" t="s">
        <v>8501</v>
      </c>
      <c r="P2639">
        <v>0</v>
      </c>
      <c r="Q2639" t="s">
        <v>15140</v>
      </c>
      <c r="R2639" t="s">
        <v>15141</v>
      </c>
      <c r="S2639">
        <v>393</v>
      </c>
      <c r="T2639" t="s">
        <v>4989</v>
      </c>
      <c r="U2639" t="s">
        <v>4990</v>
      </c>
      <c r="V2639" t="s">
        <v>5452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4981</v>
      </c>
      <c r="B2640" t="s">
        <v>5386</v>
      </c>
      <c r="C2640">
        <v>355</v>
      </c>
      <c r="D2640">
        <v>109</v>
      </c>
      <c r="E2640">
        <v>453</v>
      </c>
      <c r="F2640">
        <v>953</v>
      </c>
      <c r="G2640" t="s">
        <v>6986</v>
      </c>
      <c r="H2640">
        <v>15000</v>
      </c>
      <c r="I2640">
        <v>40983001</v>
      </c>
      <c r="J2640" t="s">
        <v>6716</v>
      </c>
      <c r="K2640" t="s">
        <v>5274</v>
      </c>
      <c r="L2640" t="s">
        <v>2637</v>
      </c>
      <c r="M2640">
        <v>181025</v>
      </c>
      <c r="N2640">
        <v>27788</v>
      </c>
      <c r="O2640" t="s">
        <v>5499</v>
      </c>
      <c r="P2640">
        <v>2</v>
      </c>
      <c r="Q2640" t="s">
        <v>15142</v>
      </c>
      <c r="R2640" t="s">
        <v>15143</v>
      </c>
      <c r="S2640">
        <v>336</v>
      </c>
      <c r="T2640" t="s">
        <v>4989</v>
      </c>
      <c r="U2640" t="s">
        <v>4990</v>
      </c>
      <c r="V2640" t="s">
        <v>5452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4981</v>
      </c>
      <c r="B2641" t="s">
        <v>7708</v>
      </c>
      <c r="C2641">
        <v>138</v>
      </c>
      <c r="D2641">
        <v>105</v>
      </c>
      <c r="E2641">
        <v>488</v>
      </c>
      <c r="F2641">
        <v>13000</v>
      </c>
      <c r="G2641" t="s">
        <v>5511</v>
      </c>
      <c r="H2641">
        <v>15000</v>
      </c>
      <c r="I2641">
        <v>20991497</v>
      </c>
      <c r="J2641" t="s">
        <v>6134</v>
      </c>
      <c r="K2641" t="s">
        <v>5113</v>
      </c>
      <c r="L2641" t="s">
        <v>1413</v>
      </c>
      <c r="M2641">
        <v>39782</v>
      </c>
      <c r="N2641">
        <v>44037</v>
      </c>
      <c r="O2641" t="s">
        <v>5420</v>
      </c>
      <c r="P2641">
        <v>1</v>
      </c>
      <c r="Q2641" t="s">
        <v>10768</v>
      </c>
      <c r="R2641" t="s">
        <v>10769</v>
      </c>
      <c r="S2641">
        <v>172</v>
      </c>
      <c r="T2641" t="s">
        <v>4989</v>
      </c>
      <c r="U2641" t="s">
        <v>4990</v>
      </c>
      <c r="V2641" t="s">
        <v>4991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4981</v>
      </c>
      <c r="B2642" t="s">
        <v>5379</v>
      </c>
      <c r="C2642">
        <v>102</v>
      </c>
      <c r="D2642">
        <v>106</v>
      </c>
      <c r="E2642">
        <v>357</v>
      </c>
      <c r="F2642">
        <v>883</v>
      </c>
      <c r="G2642" t="s">
        <v>7196</v>
      </c>
      <c r="H2642">
        <v>23000</v>
      </c>
      <c r="I2642">
        <v>35007180</v>
      </c>
      <c r="J2642" t="s">
        <v>5350</v>
      </c>
      <c r="K2642" t="s">
        <v>5240</v>
      </c>
      <c r="L2642" t="s">
        <v>2638</v>
      </c>
      <c r="M2642">
        <v>26846</v>
      </c>
      <c r="N2642">
        <v>26652</v>
      </c>
      <c r="O2642" t="s">
        <v>15144</v>
      </c>
      <c r="P2642">
        <v>0</v>
      </c>
      <c r="Q2642" t="s">
        <v>15145</v>
      </c>
      <c r="R2642" t="s">
        <v>15146</v>
      </c>
      <c r="S2642">
        <v>193</v>
      </c>
      <c r="T2642" t="s">
        <v>4989</v>
      </c>
      <c r="U2642" t="s">
        <v>4990</v>
      </c>
      <c r="V2642" t="s">
        <v>4991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4981</v>
      </c>
      <c r="B2643" t="s">
        <v>15147</v>
      </c>
      <c r="C2643">
        <v>419</v>
      </c>
      <c r="D2643">
        <v>123</v>
      </c>
      <c r="E2643">
        <v>120</v>
      </c>
      <c r="F2643">
        <v>149</v>
      </c>
      <c r="G2643" t="s">
        <v>7374</v>
      </c>
      <c r="H2643">
        <v>13000</v>
      </c>
      <c r="I2643">
        <v>35887263</v>
      </c>
      <c r="J2643" t="s">
        <v>10079</v>
      </c>
      <c r="K2643" t="s">
        <v>5335</v>
      </c>
      <c r="L2643" t="s">
        <v>2639</v>
      </c>
      <c r="M2643">
        <v>265507</v>
      </c>
      <c r="N2643">
        <v>14100</v>
      </c>
      <c r="O2643" t="s">
        <v>7905</v>
      </c>
      <c r="P2643">
        <v>0</v>
      </c>
      <c r="Q2643" t="s">
        <v>15148</v>
      </c>
      <c r="R2643" t="s">
        <v>15149</v>
      </c>
      <c r="S2643">
        <v>388</v>
      </c>
      <c r="T2643" t="s">
        <v>4989</v>
      </c>
      <c r="U2643" t="s">
        <v>5006</v>
      </c>
      <c r="V2643" t="s">
        <v>4991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4981</v>
      </c>
      <c r="B2644" t="s">
        <v>9018</v>
      </c>
      <c r="C2644">
        <v>37</v>
      </c>
      <c r="D2644">
        <v>86</v>
      </c>
      <c r="E2644">
        <v>14</v>
      </c>
      <c r="F2644">
        <v>685</v>
      </c>
      <c r="G2644" t="s">
        <v>9585</v>
      </c>
      <c r="H2644">
        <v>833</v>
      </c>
      <c r="I2644">
        <v>34308901</v>
      </c>
      <c r="J2644" t="s">
        <v>5804</v>
      </c>
      <c r="K2644" t="s">
        <v>6785</v>
      </c>
      <c r="L2644" t="s">
        <v>2640</v>
      </c>
      <c r="M2644">
        <v>15939</v>
      </c>
      <c r="N2644">
        <v>4435</v>
      </c>
      <c r="O2644" t="s">
        <v>10779</v>
      </c>
      <c r="P2644">
        <v>3</v>
      </c>
      <c r="Q2644" t="s">
        <v>15150</v>
      </c>
      <c r="R2644" t="s">
        <v>15151</v>
      </c>
      <c r="S2644">
        <v>87</v>
      </c>
      <c r="T2644" t="s">
        <v>4989</v>
      </c>
      <c r="U2644" t="s">
        <v>4990</v>
      </c>
      <c r="V2644" t="s">
        <v>4991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4981</v>
      </c>
      <c r="B2645" t="s">
        <v>15152</v>
      </c>
      <c r="C2645">
        <v>78</v>
      </c>
      <c r="D2645">
        <v>120</v>
      </c>
      <c r="E2645">
        <v>18</v>
      </c>
      <c r="F2645">
        <v>944</v>
      </c>
      <c r="G2645" t="s">
        <v>5214</v>
      </c>
      <c r="H2645">
        <v>20000</v>
      </c>
      <c r="I2645">
        <v>33771174</v>
      </c>
      <c r="J2645" t="s">
        <v>6134</v>
      </c>
      <c r="K2645" t="s">
        <v>5666</v>
      </c>
      <c r="L2645" t="s">
        <v>2641</v>
      </c>
      <c r="M2645">
        <v>27044</v>
      </c>
      <c r="N2645">
        <v>22383</v>
      </c>
      <c r="O2645" t="s">
        <v>8335</v>
      </c>
      <c r="P2645">
        <v>2</v>
      </c>
      <c r="Q2645" t="s">
        <v>15153</v>
      </c>
      <c r="R2645" t="s">
        <v>15154</v>
      </c>
      <c r="S2645">
        <v>240</v>
      </c>
      <c r="T2645" t="s">
        <v>4989</v>
      </c>
      <c r="U2645" t="s">
        <v>4990</v>
      </c>
      <c r="V2645" t="s">
        <v>4991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4981</v>
      </c>
      <c r="B2646" t="s">
        <v>12228</v>
      </c>
      <c r="C2646">
        <v>181</v>
      </c>
      <c r="D2646">
        <v>227</v>
      </c>
      <c r="E2646">
        <v>767</v>
      </c>
      <c r="F2646">
        <v>87</v>
      </c>
      <c r="G2646" t="s">
        <v>9722</v>
      </c>
      <c r="H2646">
        <v>607</v>
      </c>
      <c r="I2646">
        <v>6000000</v>
      </c>
      <c r="J2646" t="s">
        <v>7773</v>
      </c>
      <c r="K2646" t="s">
        <v>15155</v>
      </c>
      <c r="L2646" t="s">
        <v>2642</v>
      </c>
      <c r="M2646">
        <v>192775</v>
      </c>
      <c r="N2646">
        <v>1076</v>
      </c>
      <c r="O2646" t="s">
        <v>13010</v>
      </c>
      <c r="P2646">
        <v>8</v>
      </c>
      <c r="Q2646" t="s">
        <v>15156</v>
      </c>
      <c r="R2646" t="s">
        <v>15157</v>
      </c>
      <c r="S2646">
        <v>559</v>
      </c>
      <c r="T2646" t="s">
        <v>4989</v>
      </c>
      <c r="U2646" t="s">
        <v>5006</v>
      </c>
      <c r="V2646" t="s">
        <v>5039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4981</v>
      </c>
      <c r="B2647" t="s">
        <v>15158</v>
      </c>
      <c r="C2647">
        <v>220</v>
      </c>
      <c r="D2647">
        <v>119</v>
      </c>
      <c r="E2647">
        <v>0</v>
      </c>
      <c r="F2647">
        <v>593</v>
      </c>
      <c r="G2647" t="s">
        <v>7427</v>
      </c>
      <c r="H2647">
        <v>908</v>
      </c>
      <c r="I2647">
        <v>33386128</v>
      </c>
      <c r="J2647" t="s">
        <v>35</v>
      </c>
      <c r="K2647" t="s">
        <v>12988</v>
      </c>
      <c r="L2647" t="s">
        <v>2643</v>
      </c>
      <c r="M2647">
        <v>36372</v>
      </c>
      <c r="N2647">
        <v>3226</v>
      </c>
      <c r="O2647" t="s">
        <v>8696</v>
      </c>
      <c r="P2647">
        <v>0</v>
      </c>
      <c r="Q2647" t="s">
        <v>15159</v>
      </c>
      <c r="R2647" t="s">
        <v>15160</v>
      </c>
      <c r="S2647">
        <v>491</v>
      </c>
      <c r="T2647" t="s">
        <v>4989</v>
      </c>
      <c r="U2647" t="s">
        <v>4990</v>
      </c>
      <c r="V2647" t="s">
        <v>5452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4981</v>
      </c>
      <c r="B2648" t="s">
        <v>11116</v>
      </c>
      <c r="C2648">
        <v>349</v>
      </c>
      <c r="D2648">
        <v>115</v>
      </c>
      <c r="E2648">
        <v>212</v>
      </c>
      <c r="F2648">
        <v>612</v>
      </c>
      <c r="G2648" t="s">
        <v>5851</v>
      </c>
      <c r="H2648">
        <v>2000</v>
      </c>
      <c r="I2648">
        <v>37877959</v>
      </c>
      <c r="J2648" t="s">
        <v>13791</v>
      </c>
      <c r="K2648" t="s">
        <v>11117</v>
      </c>
      <c r="L2648" t="s">
        <v>2644</v>
      </c>
      <c r="M2648">
        <v>86664</v>
      </c>
      <c r="N2648">
        <v>4896</v>
      </c>
      <c r="O2648" t="s">
        <v>6828</v>
      </c>
      <c r="P2648">
        <v>1</v>
      </c>
      <c r="Q2648" t="s">
        <v>15161</v>
      </c>
      <c r="R2648" t="s">
        <v>15162</v>
      </c>
      <c r="S2648">
        <v>252</v>
      </c>
      <c r="T2648" t="s">
        <v>4989</v>
      </c>
      <c r="U2648" t="s">
        <v>4990</v>
      </c>
      <c r="V2648" t="s">
        <v>5452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4981</v>
      </c>
      <c r="B2649" t="s">
        <v>15163</v>
      </c>
      <c r="C2649">
        <v>241</v>
      </c>
      <c r="D2649">
        <v>114</v>
      </c>
      <c r="E2649">
        <v>29</v>
      </c>
      <c r="F2649">
        <v>616</v>
      </c>
      <c r="G2649" t="s">
        <v>7130</v>
      </c>
      <c r="H2649">
        <v>956</v>
      </c>
      <c r="I2649">
        <v>32721635</v>
      </c>
      <c r="J2649" t="s">
        <v>10444</v>
      </c>
      <c r="K2649" t="s">
        <v>5810</v>
      </c>
      <c r="L2649" t="s">
        <v>2645</v>
      </c>
      <c r="M2649">
        <v>67822</v>
      </c>
      <c r="N2649">
        <v>3861</v>
      </c>
      <c r="O2649" t="s">
        <v>15164</v>
      </c>
      <c r="P2649">
        <v>0</v>
      </c>
      <c r="Q2649" t="s">
        <v>15165</v>
      </c>
      <c r="R2649" t="s">
        <v>15166</v>
      </c>
      <c r="S2649">
        <v>279</v>
      </c>
      <c r="T2649" t="s">
        <v>4989</v>
      </c>
      <c r="U2649" t="s">
        <v>4990</v>
      </c>
      <c r="V2649" t="s">
        <v>5452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4981</v>
      </c>
      <c r="B2650" t="s">
        <v>14910</v>
      </c>
      <c r="C2650">
        <v>103</v>
      </c>
      <c r="D2650">
        <v>90</v>
      </c>
      <c r="E2650">
        <v>6</v>
      </c>
      <c r="F2650">
        <v>458</v>
      </c>
      <c r="G2650" t="s">
        <v>6929</v>
      </c>
      <c r="H2650">
        <v>1000</v>
      </c>
      <c r="I2650">
        <v>31585300</v>
      </c>
      <c r="J2650" t="s">
        <v>6351</v>
      </c>
      <c r="K2650" t="s">
        <v>4996</v>
      </c>
      <c r="L2650" t="s">
        <v>2646</v>
      </c>
      <c r="M2650">
        <v>38248</v>
      </c>
      <c r="N2650">
        <v>2666</v>
      </c>
      <c r="O2650" t="s">
        <v>8706</v>
      </c>
      <c r="P2650">
        <v>0</v>
      </c>
      <c r="Q2650" t="s">
        <v>15167</v>
      </c>
      <c r="R2650" t="s">
        <v>15168</v>
      </c>
      <c r="S2650">
        <v>250</v>
      </c>
      <c r="T2650" t="s">
        <v>4989</v>
      </c>
      <c r="U2650" t="s">
        <v>4990</v>
      </c>
      <c r="V2650" t="s">
        <v>4991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4981</v>
      </c>
      <c r="B2651" t="s">
        <v>15169</v>
      </c>
      <c r="C2651">
        <v>151</v>
      </c>
      <c r="D2651">
        <v>94</v>
      </c>
      <c r="E2651">
        <v>28</v>
      </c>
      <c r="F2651">
        <v>731</v>
      </c>
      <c r="G2651" t="s">
        <v>8710</v>
      </c>
      <c r="H2651">
        <v>2000</v>
      </c>
      <c r="I2651">
        <v>30259652</v>
      </c>
      <c r="J2651" t="s">
        <v>15170</v>
      </c>
      <c r="K2651" t="s">
        <v>6394</v>
      </c>
      <c r="L2651" t="s">
        <v>2647</v>
      </c>
      <c r="M2651">
        <v>26905</v>
      </c>
      <c r="N2651">
        <v>5440</v>
      </c>
      <c r="O2651" t="s">
        <v>8342</v>
      </c>
      <c r="P2651">
        <v>5</v>
      </c>
      <c r="Q2651" t="s">
        <v>15171</v>
      </c>
      <c r="R2651" t="s">
        <v>15172</v>
      </c>
      <c r="S2651">
        <v>614</v>
      </c>
      <c r="T2651" t="s">
        <v>4989</v>
      </c>
      <c r="U2651" t="s">
        <v>4990</v>
      </c>
      <c r="V2651" t="s">
        <v>5452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4981</v>
      </c>
      <c r="B2652" t="s">
        <v>5890</v>
      </c>
      <c r="C2652">
        <v>344</v>
      </c>
      <c r="D2652">
        <v>106</v>
      </c>
      <c r="E2652">
        <v>255</v>
      </c>
      <c r="F2652">
        <v>850</v>
      </c>
      <c r="G2652" t="s">
        <v>5537</v>
      </c>
      <c r="H2652">
        <v>14000</v>
      </c>
      <c r="I2652">
        <v>163192114</v>
      </c>
      <c r="J2652" t="s">
        <v>4994</v>
      </c>
      <c r="K2652" t="s">
        <v>5152</v>
      </c>
      <c r="L2652" t="s">
        <v>247</v>
      </c>
      <c r="M2652">
        <v>229687</v>
      </c>
      <c r="N2652">
        <v>18003</v>
      </c>
      <c r="O2652" t="s">
        <v>6040</v>
      </c>
      <c r="P2652">
        <v>0</v>
      </c>
      <c r="Q2652" t="s">
        <v>6041</v>
      </c>
      <c r="R2652" t="s">
        <v>6042</v>
      </c>
      <c r="S2652">
        <v>637</v>
      </c>
      <c r="T2652" t="s">
        <v>4989</v>
      </c>
      <c r="U2652" t="s">
        <v>4990</v>
      </c>
      <c r="V2652" t="s">
        <v>4991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4981</v>
      </c>
      <c r="B2653" t="s">
        <v>8143</v>
      </c>
      <c r="C2653">
        <v>185</v>
      </c>
      <c r="D2653">
        <v>98</v>
      </c>
      <c r="E2653">
        <v>0</v>
      </c>
      <c r="F2653">
        <v>594</v>
      </c>
      <c r="G2653" t="s">
        <v>10407</v>
      </c>
      <c r="H2653">
        <v>18000</v>
      </c>
      <c r="I2653">
        <v>30857814</v>
      </c>
      <c r="J2653" t="s">
        <v>7769</v>
      </c>
      <c r="K2653" t="s">
        <v>5329</v>
      </c>
      <c r="L2653" t="s">
        <v>2648</v>
      </c>
      <c r="M2653">
        <v>294163</v>
      </c>
      <c r="N2653">
        <v>20060</v>
      </c>
      <c r="O2653" t="s">
        <v>15173</v>
      </c>
      <c r="P2653">
        <v>0</v>
      </c>
      <c r="Q2653" t="s">
        <v>15174</v>
      </c>
      <c r="R2653" t="s">
        <v>15175</v>
      </c>
      <c r="S2653">
        <v>718</v>
      </c>
      <c r="T2653" t="s">
        <v>4989</v>
      </c>
      <c r="U2653" t="s">
        <v>4990</v>
      </c>
      <c r="V2653" t="s">
        <v>5039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4981</v>
      </c>
      <c r="B2654" t="s">
        <v>6388</v>
      </c>
      <c r="C2654">
        <v>112</v>
      </c>
      <c r="D2654">
        <v>126</v>
      </c>
      <c r="E2654">
        <v>18000</v>
      </c>
      <c r="F2654">
        <v>697</v>
      </c>
      <c r="G2654" t="s">
        <v>11728</v>
      </c>
      <c r="H2654">
        <v>18000</v>
      </c>
      <c r="I2654">
        <v>30226144</v>
      </c>
      <c r="J2654" t="s">
        <v>6239</v>
      </c>
      <c r="K2654" t="s">
        <v>6388</v>
      </c>
      <c r="L2654" t="s">
        <v>2649</v>
      </c>
      <c r="M2654">
        <v>47626</v>
      </c>
      <c r="N2654">
        <v>22745</v>
      </c>
      <c r="O2654" t="s">
        <v>7586</v>
      </c>
      <c r="P2654">
        <v>1</v>
      </c>
      <c r="Q2654" t="s">
        <v>15176</v>
      </c>
      <c r="R2654" t="s">
        <v>15177</v>
      </c>
      <c r="S2654">
        <v>118</v>
      </c>
      <c r="T2654" t="s">
        <v>4989</v>
      </c>
      <c r="U2654" t="s">
        <v>4990</v>
      </c>
      <c r="V2654" t="s">
        <v>4991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4981</v>
      </c>
      <c r="B2655" t="s">
        <v>15178</v>
      </c>
      <c r="C2655">
        <v>676</v>
      </c>
      <c r="D2655">
        <v>100</v>
      </c>
      <c r="E2655">
        <v>0</v>
      </c>
      <c r="F2655">
        <v>228</v>
      </c>
      <c r="G2655" t="s">
        <v>7402</v>
      </c>
      <c r="H2655">
        <v>33000</v>
      </c>
      <c r="I2655">
        <v>35054909</v>
      </c>
      <c r="J2655" t="s">
        <v>6561</v>
      </c>
      <c r="K2655" t="s">
        <v>8398</v>
      </c>
      <c r="L2655" t="s">
        <v>2650</v>
      </c>
      <c r="M2655">
        <v>431578</v>
      </c>
      <c r="N2655">
        <v>34337</v>
      </c>
      <c r="O2655" t="s">
        <v>15179</v>
      </c>
      <c r="P2655">
        <v>0</v>
      </c>
      <c r="Q2655" t="s">
        <v>15180</v>
      </c>
      <c r="R2655" t="s">
        <v>15181</v>
      </c>
      <c r="S2655">
        <v>1264</v>
      </c>
      <c r="T2655" t="s">
        <v>4989</v>
      </c>
      <c r="U2655" t="s">
        <v>4990</v>
      </c>
      <c r="V2655" t="s">
        <v>5452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4981</v>
      </c>
      <c r="B2656" t="s">
        <v>15182</v>
      </c>
      <c r="C2656">
        <v>74</v>
      </c>
      <c r="D2656">
        <v>89</v>
      </c>
      <c r="E2656">
        <v>10</v>
      </c>
      <c r="F2656">
        <v>231</v>
      </c>
      <c r="G2656" t="s">
        <v>10407</v>
      </c>
      <c r="H2656">
        <v>811</v>
      </c>
      <c r="I2656">
        <v>29302097</v>
      </c>
      <c r="J2656" t="s">
        <v>15183</v>
      </c>
      <c r="K2656" t="s">
        <v>9522</v>
      </c>
      <c r="L2656" t="s">
        <v>2651</v>
      </c>
      <c r="M2656">
        <v>23408</v>
      </c>
      <c r="N2656">
        <v>2167</v>
      </c>
      <c r="O2656" t="s">
        <v>7320</v>
      </c>
      <c r="P2656">
        <v>8</v>
      </c>
      <c r="Q2656" t="s">
        <v>15184</v>
      </c>
      <c r="R2656" t="s">
        <v>15185</v>
      </c>
      <c r="S2656">
        <v>105</v>
      </c>
      <c r="T2656" t="s">
        <v>4989</v>
      </c>
      <c r="U2656" t="s">
        <v>5605</v>
      </c>
      <c r="V2656" t="s">
        <v>5039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4981</v>
      </c>
      <c r="B2657" t="s">
        <v>14424</v>
      </c>
      <c r="C2657">
        <v>65</v>
      </c>
      <c r="D2657">
        <v>111</v>
      </c>
      <c r="E2657">
        <v>13</v>
      </c>
      <c r="F2657">
        <v>106</v>
      </c>
      <c r="G2657" t="s">
        <v>9309</v>
      </c>
      <c r="H2657">
        <v>818</v>
      </c>
      <c r="I2657">
        <v>29106737</v>
      </c>
      <c r="J2657" t="s">
        <v>6134</v>
      </c>
      <c r="K2657" t="s">
        <v>7117</v>
      </c>
      <c r="L2657" t="s">
        <v>2652</v>
      </c>
      <c r="M2657">
        <v>15582</v>
      </c>
      <c r="N2657">
        <v>1450</v>
      </c>
      <c r="O2657" t="s">
        <v>15186</v>
      </c>
      <c r="P2657">
        <v>0</v>
      </c>
      <c r="Q2657" t="s">
        <v>15187</v>
      </c>
      <c r="R2657" t="s">
        <v>15188</v>
      </c>
      <c r="S2657">
        <v>132</v>
      </c>
      <c r="T2657" t="s">
        <v>4989</v>
      </c>
      <c r="U2657" t="s">
        <v>4990</v>
      </c>
      <c r="V2657" t="s">
        <v>5452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4981</v>
      </c>
      <c r="B2658" t="s">
        <v>15189</v>
      </c>
      <c r="C2658">
        <v>274</v>
      </c>
      <c r="D2658">
        <v>100</v>
      </c>
      <c r="E2658">
        <v>35</v>
      </c>
      <c r="F2658">
        <v>306</v>
      </c>
      <c r="G2658" t="s">
        <v>7271</v>
      </c>
      <c r="H2658">
        <v>10000</v>
      </c>
      <c r="I2658">
        <v>28637507</v>
      </c>
      <c r="J2658" t="s">
        <v>5617</v>
      </c>
      <c r="K2658" t="s">
        <v>5704</v>
      </c>
      <c r="L2658" t="s">
        <v>2653</v>
      </c>
      <c r="M2658">
        <v>212167</v>
      </c>
      <c r="N2658">
        <v>11471</v>
      </c>
      <c r="O2658" t="s">
        <v>6812</v>
      </c>
      <c r="P2658">
        <v>1</v>
      </c>
      <c r="Q2658" t="s">
        <v>15190</v>
      </c>
      <c r="R2658" t="s">
        <v>15191</v>
      </c>
      <c r="S2658">
        <v>713</v>
      </c>
      <c r="T2658" t="s">
        <v>4989</v>
      </c>
      <c r="U2658" t="s">
        <v>5006</v>
      </c>
      <c r="V2658" t="s">
        <v>5452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4981</v>
      </c>
      <c r="B2659" t="s">
        <v>9635</v>
      </c>
      <c r="C2659">
        <v>50</v>
      </c>
      <c r="D2659">
        <v>115</v>
      </c>
      <c r="E2659">
        <v>49</v>
      </c>
      <c r="F2659">
        <v>100</v>
      </c>
      <c r="G2659" t="s">
        <v>13278</v>
      </c>
      <c r="H2659">
        <v>116</v>
      </c>
      <c r="I2659">
        <v>30127963</v>
      </c>
      <c r="J2659" t="s">
        <v>11367</v>
      </c>
      <c r="K2659" t="s">
        <v>15192</v>
      </c>
      <c r="L2659" t="s">
        <v>2654</v>
      </c>
      <c r="M2659">
        <v>12596</v>
      </c>
      <c r="N2659">
        <v>525</v>
      </c>
      <c r="O2659" t="s">
        <v>15193</v>
      </c>
      <c r="P2659">
        <v>0</v>
      </c>
      <c r="Q2659" t="s">
        <v>15194</v>
      </c>
      <c r="R2659" t="s">
        <v>15195</v>
      </c>
      <c r="S2659">
        <v>64</v>
      </c>
      <c r="T2659" t="s">
        <v>4989</v>
      </c>
      <c r="U2659" t="s">
        <v>4990</v>
      </c>
      <c r="V2659" t="s">
        <v>5039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4981</v>
      </c>
      <c r="B2660" t="s">
        <v>8726</v>
      </c>
      <c r="C2660">
        <v>96</v>
      </c>
      <c r="D2660">
        <v>106</v>
      </c>
      <c r="E2660">
        <v>61</v>
      </c>
      <c r="F2660">
        <v>649</v>
      </c>
      <c r="G2660" t="s">
        <v>15196</v>
      </c>
      <c r="H2660">
        <v>907</v>
      </c>
      <c r="I2660">
        <v>32645546</v>
      </c>
      <c r="J2660" t="s">
        <v>8176</v>
      </c>
      <c r="K2660" t="s">
        <v>11011</v>
      </c>
      <c r="L2660" t="s">
        <v>2655</v>
      </c>
      <c r="M2660">
        <v>8427</v>
      </c>
      <c r="N2660">
        <v>3462</v>
      </c>
      <c r="O2660" t="s">
        <v>11238</v>
      </c>
      <c r="P2660">
        <v>5</v>
      </c>
      <c r="Q2660" t="s">
        <v>15197</v>
      </c>
      <c r="R2660" t="s">
        <v>15198</v>
      </c>
      <c r="S2660">
        <v>88</v>
      </c>
      <c r="T2660" t="s">
        <v>4989</v>
      </c>
      <c r="U2660" t="s">
        <v>4990</v>
      </c>
      <c r="V2660" t="s">
        <v>5039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4981</v>
      </c>
      <c r="B2661" t="s">
        <v>15199</v>
      </c>
      <c r="C2661">
        <v>68</v>
      </c>
      <c r="D2661">
        <v>124</v>
      </c>
      <c r="E2661">
        <v>107</v>
      </c>
      <c r="F2661">
        <v>865</v>
      </c>
      <c r="G2661" t="s">
        <v>6803</v>
      </c>
      <c r="H2661">
        <v>1000</v>
      </c>
      <c r="I2661">
        <v>27441122</v>
      </c>
      <c r="J2661" t="s">
        <v>8961</v>
      </c>
      <c r="K2661" t="s">
        <v>5987</v>
      </c>
      <c r="L2661" t="s">
        <v>2656</v>
      </c>
      <c r="M2661">
        <v>14322</v>
      </c>
      <c r="N2661">
        <v>5135</v>
      </c>
      <c r="O2661" t="s">
        <v>9794</v>
      </c>
      <c r="P2661">
        <v>0</v>
      </c>
      <c r="Q2661" t="s">
        <v>15200</v>
      </c>
      <c r="R2661" t="s">
        <v>15201</v>
      </c>
      <c r="S2661">
        <v>116</v>
      </c>
      <c r="T2661" t="s">
        <v>4989</v>
      </c>
      <c r="U2661" t="s">
        <v>4990</v>
      </c>
      <c r="V2661" t="s">
        <v>4991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4981</v>
      </c>
      <c r="B2662" t="s">
        <v>9402</v>
      </c>
      <c r="C2662">
        <v>111</v>
      </c>
      <c r="D2662">
        <v>107</v>
      </c>
      <c r="E2662">
        <v>5</v>
      </c>
      <c r="F2662">
        <v>141</v>
      </c>
      <c r="G2662" t="s">
        <v>9212</v>
      </c>
      <c r="H2662">
        <v>893</v>
      </c>
      <c r="I2662">
        <v>28014536</v>
      </c>
      <c r="J2662" t="s">
        <v>6230</v>
      </c>
      <c r="K2662" t="s">
        <v>7822</v>
      </c>
      <c r="L2662" t="s">
        <v>2657</v>
      </c>
      <c r="M2662">
        <v>73347</v>
      </c>
      <c r="N2662">
        <v>2044</v>
      </c>
      <c r="O2662" t="s">
        <v>15202</v>
      </c>
      <c r="P2662">
        <v>1</v>
      </c>
      <c r="Q2662" t="s">
        <v>15203</v>
      </c>
      <c r="R2662" t="s">
        <v>15204</v>
      </c>
      <c r="S2662">
        <v>296</v>
      </c>
      <c r="T2662" t="s">
        <v>4989</v>
      </c>
      <c r="U2662" t="s">
        <v>4990</v>
      </c>
      <c r="V2662" t="s">
        <v>5452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4981</v>
      </c>
      <c r="B2663" t="s">
        <v>15205</v>
      </c>
      <c r="C2663">
        <v>128</v>
      </c>
      <c r="D2663">
        <v>99</v>
      </c>
      <c r="E2663">
        <v>3</v>
      </c>
      <c r="F2663">
        <v>628</v>
      </c>
      <c r="G2663" t="s">
        <v>7101</v>
      </c>
      <c r="H2663">
        <v>14000</v>
      </c>
      <c r="I2663">
        <v>33860010</v>
      </c>
      <c r="J2663" t="s">
        <v>6351</v>
      </c>
      <c r="K2663" t="s">
        <v>5511</v>
      </c>
      <c r="L2663" t="s">
        <v>2658</v>
      </c>
      <c r="M2663">
        <v>33088</v>
      </c>
      <c r="N2663">
        <v>16461</v>
      </c>
      <c r="O2663" t="s">
        <v>10635</v>
      </c>
      <c r="P2663">
        <v>3</v>
      </c>
      <c r="Q2663" t="s">
        <v>15206</v>
      </c>
      <c r="R2663" t="s">
        <v>15207</v>
      </c>
      <c r="S2663">
        <v>143</v>
      </c>
      <c r="T2663" t="s">
        <v>4989</v>
      </c>
      <c r="U2663" t="s">
        <v>4990</v>
      </c>
      <c r="V2663" t="s">
        <v>4991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4981</v>
      </c>
      <c r="B2664" t="s">
        <v>15208</v>
      </c>
      <c r="C2664">
        <v>160</v>
      </c>
      <c r="D2664">
        <v>90</v>
      </c>
      <c r="E2664">
        <v>31</v>
      </c>
      <c r="F2664">
        <v>162</v>
      </c>
      <c r="G2664" t="s">
        <v>15209</v>
      </c>
      <c r="H2664">
        <v>193</v>
      </c>
      <c r="I2664">
        <v>26421314</v>
      </c>
      <c r="J2664" t="s">
        <v>15210</v>
      </c>
      <c r="K2664" t="s">
        <v>15211</v>
      </c>
      <c r="L2664" t="s">
        <v>2659</v>
      </c>
      <c r="M2664">
        <v>28964</v>
      </c>
      <c r="N2664">
        <v>608</v>
      </c>
      <c r="O2664" t="s">
        <v>15212</v>
      </c>
      <c r="P2664">
        <v>0</v>
      </c>
      <c r="Q2664" t="s">
        <v>15213</v>
      </c>
      <c r="R2664" t="s">
        <v>15214</v>
      </c>
      <c r="S2664">
        <v>457</v>
      </c>
      <c r="T2664" t="s">
        <v>4989</v>
      </c>
      <c r="U2664" t="s">
        <v>4990</v>
      </c>
      <c r="V2664" t="s">
        <v>5452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4981</v>
      </c>
      <c r="B2665" t="s">
        <v>13704</v>
      </c>
      <c r="C2665">
        <v>93</v>
      </c>
      <c r="D2665">
        <v>101</v>
      </c>
      <c r="E2665">
        <v>26</v>
      </c>
      <c r="F2665">
        <v>266</v>
      </c>
      <c r="G2665" t="s">
        <v>15215</v>
      </c>
      <c r="H2665">
        <v>838</v>
      </c>
      <c r="I2665">
        <v>24881000</v>
      </c>
      <c r="J2665" t="s">
        <v>5711</v>
      </c>
      <c r="K2665" t="s">
        <v>10911</v>
      </c>
      <c r="L2665" t="s">
        <v>2660</v>
      </c>
      <c r="M2665">
        <v>57140</v>
      </c>
      <c r="N2665">
        <v>1812</v>
      </c>
      <c r="O2665" t="s">
        <v>15216</v>
      </c>
      <c r="P2665">
        <v>0</v>
      </c>
      <c r="Q2665" t="s">
        <v>15217</v>
      </c>
      <c r="R2665" t="s">
        <v>15218</v>
      </c>
      <c r="S2665">
        <v>195</v>
      </c>
      <c r="T2665" t="s">
        <v>4989</v>
      </c>
      <c r="U2665" t="s">
        <v>4990</v>
      </c>
      <c r="V2665" t="s">
        <v>5452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4981</v>
      </c>
      <c r="B2666" t="s">
        <v>8232</v>
      </c>
      <c r="C2666">
        <v>278</v>
      </c>
      <c r="D2666">
        <v>119</v>
      </c>
      <c r="E2666">
        <v>11000</v>
      </c>
      <c r="F2666">
        <v>400</v>
      </c>
      <c r="G2666" t="s">
        <v>11623</v>
      </c>
      <c r="H2666">
        <v>19000</v>
      </c>
      <c r="I2666">
        <v>23089926</v>
      </c>
      <c r="J2666" t="s">
        <v>12114</v>
      </c>
      <c r="K2666" t="s">
        <v>5043</v>
      </c>
      <c r="L2666" t="s">
        <v>2661</v>
      </c>
      <c r="M2666">
        <v>166269</v>
      </c>
      <c r="N2666">
        <v>20391</v>
      </c>
      <c r="O2666" t="s">
        <v>5901</v>
      </c>
      <c r="P2666">
        <v>3</v>
      </c>
      <c r="Q2666" t="s">
        <v>15219</v>
      </c>
      <c r="R2666" t="s">
        <v>15220</v>
      </c>
      <c r="S2666">
        <v>735</v>
      </c>
      <c r="T2666" t="s">
        <v>4989</v>
      </c>
      <c r="U2666" t="s">
        <v>5006</v>
      </c>
      <c r="V2666" t="s">
        <v>5452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4981</v>
      </c>
      <c r="B2667" t="s">
        <v>15221</v>
      </c>
      <c r="C2667">
        <v>81</v>
      </c>
      <c r="D2667">
        <v>103</v>
      </c>
      <c r="E2667">
        <v>20</v>
      </c>
      <c r="F2667">
        <v>125</v>
      </c>
      <c r="G2667" t="s">
        <v>15222</v>
      </c>
      <c r="H2667">
        <v>512</v>
      </c>
      <c r="I2667">
        <v>26161406</v>
      </c>
      <c r="J2667" t="s">
        <v>5621</v>
      </c>
      <c r="K2667" t="s">
        <v>15223</v>
      </c>
      <c r="L2667" t="s">
        <v>2662</v>
      </c>
      <c r="M2667">
        <v>13874</v>
      </c>
      <c r="N2667">
        <v>1002</v>
      </c>
      <c r="O2667" t="s">
        <v>15224</v>
      </c>
      <c r="P2667">
        <v>2</v>
      </c>
      <c r="Q2667" t="s">
        <v>15225</v>
      </c>
      <c r="R2667" t="s">
        <v>15226</v>
      </c>
      <c r="S2667">
        <v>52</v>
      </c>
      <c r="T2667" t="s">
        <v>4989</v>
      </c>
      <c r="U2667" t="s">
        <v>4990</v>
      </c>
      <c r="V2667" t="s">
        <v>5193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4981</v>
      </c>
      <c r="B2668" t="s">
        <v>14955</v>
      </c>
      <c r="C2668">
        <v>58</v>
      </c>
      <c r="D2668">
        <v>134</v>
      </c>
      <c r="E2668">
        <v>133</v>
      </c>
      <c r="F2668">
        <v>258</v>
      </c>
      <c r="G2668" t="s">
        <v>14116</v>
      </c>
      <c r="H2668">
        <v>12000</v>
      </c>
      <c r="I2668">
        <v>22954968</v>
      </c>
      <c r="J2668" t="s">
        <v>5140</v>
      </c>
      <c r="K2668" t="s">
        <v>5601</v>
      </c>
      <c r="L2668" t="s">
        <v>2663</v>
      </c>
      <c r="M2668">
        <v>45703</v>
      </c>
      <c r="N2668">
        <v>12749</v>
      </c>
      <c r="O2668" t="s">
        <v>12161</v>
      </c>
      <c r="P2668">
        <v>1</v>
      </c>
      <c r="Q2668" t="s">
        <v>15227</v>
      </c>
      <c r="R2668" t="s">
        <v>15228</v>
      </c>
      <c r="S2668">
        <v>156</v>
      </c>
      <c r="T2668" t="s">
        <v>4989</v>
      </c>
      <c r="U2668" t="s">
        <v>5006</v>
      </c>
      <c r="V2668" t="s">
        <v>5039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4981</v>
      </c>
      <c r="B2669" t="s">
        <v>10671</v>
      </c>
      <c r="C2669">
        <v>153</v>
      </c>
      <c r="D2669">
        <v>155</v>
      </c>
      <c r="E2669">
        <v>0</v>
      </c>
      <c r="F2669">
        <v>170</v>
      </c>
      <c r="G2669" t="s">
        <v>15229</v>
      </c>
      <c r="H2669">
        <v>3000</v>
      </c>
      <c r="I2669">
        <v>26384919</v>
      </c>
      <c r="J2669" t="s">
        <v>30</v>
      </c>
      <c r="K2669" t="s">
        <v>5171</v>
      </c>
      <c r="L2669" t="s">
        <v>2664</v>
      </c>
      <c r="M2669">
        <v>189032</v>
      </c>
      <c r="N2669">
        <v>3677</v>
      </c>
      <c r="O2669" t="s">
        <v>15230</v>
      </c>
      <c r="P2669">
        <v>15</v>
      </c>
      <c r="Q2669" t="s">
        <v>15231</v>
      </c>
      <c r="R2669" t="s">
        <v>15232</v>
      </c>
      <c r="S2669">
        <v>560</v>
      </c>
      <c r="T2669" t="s">
        <v>4989</v>
      </c>
      <c r="U2669" t="s">
        <v>4990</v>
      </c>
      <c r="V2669" t="s">
        <v>5452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4981</v>
      </c>
      <c r="B2670" t="s">
        <v>14702</v>
      </c>
      <c r="C2670">
        <v>25</v>
      </c>
      <c r="D2670">
        <v>94</v>
      </c>
      <c r="E2670">
        <v>11</v>
      </c>
      <c r="F2670">
        <v>232</v>
      </c>
      <c r="G2670" t="s">
        <v>11103</v>
      </c>
      <c r="H2670">
        <v>1000</v>
      </c>
      <c r="I2670">
        <v>22189039</v>
      </c>
      <c r="J2670" t="s">
        <v>9665</v>
      </c>
      <c r="K2670" t="s">
        <v>6984</v>
      </c>
      <c r="L2670" t="s">
        <v>2665</v>
      </c>
      <c r="M2670">
        <v>17074</v>
      </c>
      <c r="N2670">
        <v>2210</v>
      </c>
      <c r="O2670" t="s">
        <v>15233</v>
      </c>
      <c r="P2670">
        <v>0</v>
      </c>
      <c r="Q2670" t="s">
        <v>15234</v>
      </c>
      <c r="R2670" t="s">
        <v>15235</v>
      </c>
      <c r="S2670">
        <v>55</v>
      </c>
      <c r="T2670" t="s">
        <v>4989</v>
      </c>
      <c r="U2670" t="s">
        <v>4990</v>
      </c>
      <c r="V2670" t="s">
        <v>5452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4981</v>
      </c>
      <c r="B2671" t="s">
        <v>15236</v>
      </c>
      <c r="C2671">
        <v>46</v>
      </c>
      <c r="D2671">
        <v>95</v>
      </c>
      <c r="E2671">
        <v>15</v>
      </c>
      <c r="F2671">
        <v>461</v>
      </c>
      <c r="G2671" t="s">
        <v>15237</v>
      </c>
      <c r="H2671">
        <v>1000</v>
      </c>
      <c r="I2671">
        <v>20998709</v>
      </c>
      <c r="J2671" t="s">
        <v>7647</v>
      </c>
      <c r="K2671" t="s">
        <v>7738</v>
      </c>
      <c r="L2671" t="s">
        <v>2666</v>
      </c>
      <c r="M2671">
        <v>6095</v>
      </c>
      <c r="N2671">
        <v>3845</v>
      </c>
      <c r="O2671" t="s">
        <v>7608</v>
      </c>
      <c r="P2671">
        <v>0</v>
      </c>
      <c r="Q2671" t="s">
        <v>15238</v>
      </c>
      <c r="R2671" t="s">
        <v>15239</v>
      </c>
      <c r="S2671">
        <v>76</v>
      </c>
      <c r="T2671" t="s">
        <v>4989</v>
      </c>
      <c r="U2671" t="s">
        <v>4990</v>
      </c>
      <c r="V2671" t="s">
        <v>5039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4981</v>
      </c>
      <c r="B2672" t="s">
        <v>15240</v>
      </c>
      <c r="C2672">
        <v>161</v>
      </c>
      <c r="D2672">
        <v>89</v>
      </c>
      <c r="E2672">
        <v>7</v>
      </c>
      <c r="F2672">
        <v>399</v>
      </c>
      <c r="G2672" t="s">
        <v>10617</v>
      </c>
      <c r="H2672">
        <v>919</v>
      </c>
      <c r="I2672">
        <v>20801344</v>
      </c>
      <c r="J2672" t="s">
        <v>35</v>
      </c>
      <c r="K2672" t="s">
        <v>10611</v>
      </c>
      <c r="L2672" t="s">
        <v>2667</v>
      </c>
      <c r="M2672">
        <v>49721</v>
      </c>
      <c r="N2672">
        <v>2559</v>
      </c>
      <c r="O2672" t="s">
        <v>9433</v>
      </c>
      <c r="P2672">
        <v>0</v>
      </c>
      <c r="Q2672" t="s">
        <v>15241</v>
      </c>
      <c r="R2672" t="s">
        <v>15242</v>
      </c>
      <c r="S2672">
        <v>211</v>
      </c>
      <c r="T2672" t="s">
        <v>4989</v>
      </c>
      <c r="U2672" t="s">
        <v>4990</v>
      </c>
      <c r="V2672" t="s">
        <v>5452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4981</v>
      </c>
      <c r="B2673" t="s">
        <v>15243</v>
      </c>
      <c r="C2673">
        <v>108</v>
      </c>
      <c r="D2673">
        <v>97</v>
      </c>
      <c r="E2673">
        <v>83</v>
      </c>
      <c r="F2673">
        <v>579</v>
      </c>
      <c r="G2673" t="s">
        <v>15244</v>
      </c>
      <c r="H2673">
        <v>912</v>
      </c>
      <c r="I2673">
        <v>21468807</v>
      </c>
      <c r="J2673" t="s">
        <v>7452</v>
      </c>
      <c r="K2673" t="s">
        <v>7489</v>
      </c>
      <c r="L2673" t="s">
        <v>2668</v>
      </c>
      <c r="M2673">
        <v>13048</v>
      </c>
      <c r="N2673">
        <v>2682</v>
      </c>
      <c r="O2673" t="s">
        <v>8272</v>
      </c>
      <c r="P2673">
        <v>2</v>
      </c>
      <c r="Q2673" t="s">
        <v>15245</v>
      </c>
      <c r="R2673" t="s">
        <v>15246</v>
      </c>
      <c r="S2673">
        <v>227</v>
      </c>
      <c r="T2673" t="s">
        <v>4989</v>
      </c>
      <c r="U2673" t="s">
        <v>4990</v>
      </c>
      <c r="V2673" t="s">
        <v>5452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4981</v>
      </c>
      <c r="B2674" t="s">
        <v>8270</v>
      </c>
      <c r="C2674">
        <v>69</v>
      </c>
      <c r="D2674">
        <v>90</v>
      </c>
      <c r="E2674">
        <v>13</v>
      </c>
      <c r="F2674">
        <v>613</v>
      </c>
      <c r="G2674" t="s">
        <v>9108</v>
      </c>
      <c r="H2674">
        <v>882</v>
      </c>
      <c r="I2674">
        <v>19158074</v>
      </c>
      <c r="J2674" t="s">
        <v>6612</v>
      </c>
      <c r="K2674" t="s">
        <v>5118</v>
      </c>
      <c r="L2674" t="s">
        <v>2669</v>
      </c>
      <c r="M2674">
        <v>17983</v>
      </c>
      <c r="N2674">
        <v>2661</v>
      </c>
      <c r="O2674" t="s">
        <v>10439</v>
      </c>
      <c r="P2674">
        <v>2</v>
      </c>
      <c r="Q2674" t="s">
        <v>15247</v>
      </c>
      <c r="R2674" t="s">
        <v>15248</v>
      </c>
      <c r="S2674">
        <v>127</v>
      </c>
      <c r="T2674" t="s">
        <v>4989</v>
      </c>
      <c r="U2674" t="s">
        <v>4990</v>
      </c>
      <c r="V2674" t="s">
        <v>5039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4981</v>
      </c>
      <c r="B2675" t="s">
        <v>15249</v>
      </c>
      <c r="C2675">
        <v>78</v>
      </c>
      <c r="D2675">
        <v>92</v>
      </c>
      <c r="E2675">
        <v>8</v>
      </c>
      <c r="F2675">
        <v>129</v>
      </c>
      <c r="G2675" t="s">
        <v>15250</v>
      </c>
      <c r="H2675">
        <v>472</v>
      </c>
      <c r="I2675">
        <v>18843314</v>
      </c>
      <c r="J2675" t="s">
        <v>5734</v>
      </c>
      <c r="K2675" t="s">
        <v>13834</v>
      </c>
      <c r="L2675" t="s">
        <v>2670</v>
      </c>
      <c r="M2675">
        <v>27486</v>
      </c>
      <c r="N2675">
        <v>1045</v>
      </c>
      <c r="O2675" t="s">
        <v>13210</v>
      </c>
      <c r="P2675">
        <v>1</v>
      </c>
      <c r="Q2675" t="s">
        <v>15251</v>
      </c>
      <c r="R2675" t="s">
        <v>15252</v>
      </c>
      <c r="S2675">
        <v>284</v>
      </c>
      <c r="T2675" t="s">
        <v>4989</v>
      </c>
      <c r="U2675" t="s">
        <v>4990</v>
      </c>
      <c r="V2675" t="s">
        <v>4991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4981</v>
      </c>
      <c r="B2676" t="s">
        <v>15253</v>
      </c>
      <c r="C2676">
        <v>129</v>
      </c>
      <c r="D2676">
        <v>100</v>
      </c>
      <c r="E2676">
        <v>10</v>
      </c>
      <c r="F2676">
        <v>415</v>
      </c>
      <c r="G2676" t="s">
        <v>6696</v>
      </c>
      <c r="H2676">
        <v>826</v>
      </c>
      <c r="I2676">
        <v>20566327</v>
      </c>
      <c r="J2676" t="s">
        <v>6725</v>
      </c>
      <c r="K2676" t="s">
        <v>10121</v>
      </c>
      <c r="L2676" t="s">
        <v>2671</v>
      </c>
      <c r="M2676">
        <v>15385</v>
      </c>
      <c r="N2676">
        <v>2958</v>
      </c>
      <c r="O2676" t="s">
        <v>7596</v>
      </c>
      <c r="P2676">
        <v>2</v>
      </c>
      <c r="Q2676" t="s">
        <v>15254</v>
      </c>
      <c r="R2676" t="s">
        <v>15255</v>
      </c>
      <c r="S2676">
        <v>84</v>
      </c>
      <c r="T2676" t="s">
        <v>4989</v>
      </c>
      <c r="U2676" t="s">
        <v>4990</v>
      </c>
      <c r="V2676" t="s">
        <v>5452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4981</v>
      </c>
      <c r="B2677" t="s">
        <v>13771</v>
      </c>
      <c r="C2677">
        <v>135</v>
      </c>
      <c r="D2677">
        <v>117</v>
      </c>
      <c r="E2677">
        <v>19</v>
      </c>
      <c r="F2677">
        <v>461</v>
      </c>
      <c r="G2677" t="s">
        <v>15256</v>
      </c>
      <c r="H2677">
        <v>3000</v>
      </c>
      <c r="I2677">
        <v>20218921</v>
      </c>
      <c r="J2677" t="s">
        <v>9979</v>
      </c>
      <c r="K2677" t="s">
        <v>8645</v>
      </c>
      <c r="L2677" t="s">
        <v>2672</v>
      </c>
      <c r="M2677">
        <v>14814</v>
      </c>
      <c r="N2677">
        <v>4204</v>
      </c>
      <c r="O2677" t="s">
        <v>7608</v>
      </c>
      <c r="P2677">
        <v>4</v>
      </c>
      <c r="Q2677" t="s">
        <v>15257</v>
      </c>
      <c r="R2677" t="s">
        <v>15258</v>
      </c>
      <c r="S2677">
        <v>114</v>
      </c>
      <c r="T2677" t="s">
        <v>4989</v>
      </c>
      <c r="U2677" t="s">
        <v>15259</v>
      </c>
      <c r="V2677" t="s">
        <v>4991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4981</v>
      </c>
      <c r="B2678" t="s">
        <v>15260</v>
      </c>
      <c r="C2678">
        <v>96</v>
      </c>
      <c r="D2678">
        <v>84</v>
      </c>
      <c r="E2678">
        <v>119</v>
      </c>
      <c r="F2678">
        <v>918</v>
      </c>
      <c r="G2678" t="s">
        <v>7135</v>
      </c>
      <c r="H2678">
        <v>989</v>
      </c>
      <c r="I2678">
        <v>17411331</v>
      </c>
      <c r="J2678" t="s">
        <v>8450</v>
      </c>
      <c r="K2678" t="s">
        <v>5256</v>
      </c>
      <c r="L2678" t="s">
        <v>2673</v>
      </c>
      <c r="M2678">
        <v>17328</v>
      </c>
      <c r="N2678">
        <v>4660</v>
      </c>
      <c r="O2678" t="s">
        <v>12510</v>
      </c>
      <c r="P2678">
        <v>3</v>
      </c>
      <c r="Q2678" t="s">
        <v>15261</v>
      </c>
      <c r="R2678" t="s">
        <v>15262</v>
      </c>
      <c r="S2678">
        <v>237</v>
      </c>
      <c r="T2678" t="s">
        <v>4989</v>
      </c>
      <c r="U2678" t="s">
        <v>5271</v>
      </c>
      <c r="V2678" t="s">
        <v>5452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4981</v>
      </c>
      <c r="B2679" t="s">
        <v>15263</v>
      </c>
      <c r="C2679">
        <v>417</v>
      </c>
      <c r="D2679">
        <v>140</v>
      </c>
      <c r="E2679">
        <v>310</v>
      </c>
      <c r="F2679">
        <v>619</v>
      </c>
      <c r="G2679" t="s">
        <v>5817</v>
      </c>
      <c r="H2679">
        <v>33000</v>
      </c>
      <c r="I2679">
        <v>21383298</v>
      </c>
      <c r="J2679" t="s">
        <v>6716</v>
      </c>
      <c r="K2679" t="s">
        <v>8398</v>
      </c>
      <c r="L2679" t="s">
        <v>2674</v>
      </c>
      <c r="M2679">
        <v>187170</v>
      </c>
      <c r="N2679">
        <v>34413</v>
      </c>
      <c r="O2679" t="s">
        <v>15264</v>
      </c>
      <c r="P2679">
        <v>3</v>
      </c>
      <c r="Q2679" t="s">
        <v>15265</v>
      </c>
      <c r="R2679" t="s">
        <v>15266</v>
      </c>
      <c r="S2679">
        <v>376</v>
      </c>
      <c r="T2679" t="s">
        <v>4989</v>
      </c>
      <c r="U2679" t="s">
        <v>4990</v>
      </c>
      <c r="V2679" t="s">
        <v>5452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4981</v>
      </c>
      <c r="B2680" t="s">
        <v>6194</v>
      </c>
      <c r="C2680">
        <v>172</v>
      </c>
      <c r="D2680">
        <v>108</v>
      </c>
      <c r="E2680">
        <v>79</v>
      </c>
      <c r="F2680">
        <v>537</v>
      </c>
      <c r="G2680" t="s">
        <v>15267</v>
      </c>
      <c r="H2680">
        <v>775</v>
      </c>
      <c r="I2680">
        <v>24984868</v>
      </c>
      <c r="J2680" t="s">
        <v>5241</v>
      </c>
      <c r="K2680" t="s">
        <v>12484</v>
      </c>
      <c r="L2680" t="s">
        <v>2675</v>
      </c>
      <c r="M2680">
        <v>50056</v>
      </c>
      <c r="N2680">
        <v>3033</v>
      </c>
      <c r="O2680" t="s">
        <v>5779</v>
      </c>
      <c r="P2680">
        <v>2</v>
      </c>
      <c r="Q2680" t="s">
        <v>15268</v>
      </c>
      <c r="R2680" t="s">
        <v>15269</v>
      </c>
      <c r="S2680">
        <v>152</v>
      </c>
      <c r="T2680" t="s">
        <v>4989</v>
      </c>
      <c r="U2680" t="s">
        <v>4990</v>
      </c>
      <c r="V2680" t="s">
        <v>5452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4981</v>
      </c>
      <c r="B2681" t="s">
        <v>15270</v>
      </c>
      <c r="C2681">
        <v>88</v>
      </c>
      <c r="D2681">
        <v>109</v>
      </c>
      <c r="E2681">
        <v>11</v>
      </c>
      <c r="F2681">
        <v>159</v>
      </c>
      <c r="G2681" t="s">
        <v>9609</v>
      </c>
      <c r="H2681">
        <v>471</v>
      </c>
      <c r="I2681">
        <v>16459004</v>
      </c>
      <c r="J2681" t="s">
        <v>6552</v>
      </c>
      <c r="K2681" t="s">
        <v>15271</v>
      </c>
      <c r="L2681" t="s">
        <v>2676</v>
      </c>
      <c r="M2681">
        <v>13320</v>
      </c>
      <c r="N2681">
        <v>1069</v>
      </c>
      <c r="O2681" t="s">
        <v>15272</v>
      </c>
      <c r="P2681">
        <v>1</v>
      </c>
      <c r="Q2681" t="s">
        <v>15273</v>
      </c>
      <c r="R2681" t="s">
        <v>15274</v>
      </c>
      <c r="S2681">
        <v>415</v>
      </c>
      <c r="T2681" t="s">
        <v>4989</v>
      </c>
      <c r="U2681" t="s">
        <v>5185</v>
      </c>
      <c r="V2681" t="s">
        <v>5452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4981</v>
      </c>
      <c r="B2682" t="s">
        <v>6835</v>
      </c>
      <c r="C2682">
        <v>388</v>
      </c>
      <c r="D2682">
        <v>131</v>
      </c>
      <c r="E2682">
        <v>0</v>
      </c>
      <c r="F2682">
        <v>383</v>
      </c>
      <c r="G2682" t="s">
        <v>6836</v>
      </c>
      <c r="H2682">
        <v>10000</v>
      </c>
      <c r="I2682">
        <v>15700000</v>
      </c>
      <c r="J2682" t="s">
        <v>6756</v>
      </c>
      <c r="K2682" t="s">
        <v>5704</v>
      </c>
      <c r="L2682" t="s">
        <v>2677</v>
      </c>
      <c r="M2682">
        <v>332065</v>
      </c>
      <c r="N2682">
        <v>11114</v>
      </c>
      <c r="O2682" t="s">
        <v>7627</v>
      </c>
      <c r="P2682">
        <v>0</v>
      </c>
      <c r="Q2682" t="s">
        <v>15275</v>
      </c>
      <c r="R2682" t="s">
        <v>15276</v>
      </c>
      <c r="S2682">
        <v>876</v>
      </c>
      <c r="T2682" t="s">
        <v>4989</v>
      </c>
      <c r="U2682" t="s">
        <v>4990</v>
      </c>
      <c r="V2682" t="s">
        <v>5452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4981</v>
      </c>
      <c r="B2683" t="s">
        <v>15277</v>
      </c>
      <c r="C2683">
        <v>45</v>
      </c>
      <c r="D2683">
        <v>114</v>
      </c>
      <c r="E2683">
        <v>73</v>
      </c>
      <c r="F2683">
        <v>563</v>
      </c>
      <c r="G2683" t="s">
        <v>15278</v>
      </c>
      <c r="H2683">
        <v>695</v>
      </c>
      <c r="I2683">
        <v>15100000</v>
      </c>
      <c r="J2683" t="s">
        <v>6784</v>
      </c>
      <c r="K2683" t="s">
        <v>7303</v>
      </c>
      <c r="L2683" t="s">
        <v>2678</v>
      </c>
      <c r="M2683">
        <v>22797</v>
      </c>
      <c r="N2683">
        <v>3444</v>
      </c>
      <c r="O2683" t="s">
        <v>8140</v>
      </c>
      <c r="P2683">
        <v>1</v>
      </c>
      <c r="Q2683" t="s">
        <v>15279</v>
      </c>
      <c r="R2683" t="s">
        <v>15280</v>
      </c>
      <c r="S2683">
        <v>96</v>
      </c>
      <c r="T2683" t="s">
        <v>4989</v>
      </c>
      <c r="U2683" t="s">
        <v>4990</v>
      </c>
      <c r="V2683" t="s">
        <v>5452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4981</v>
      </c>
      <c r="B2684" t="s">
        <v>11942</v>
      </c>
      <c r="C2684">
        <v>414</v>
      </c>
      <c r="D2684">
        <v>97</v>
      </c>
      <c r="E2684">
        <v>181</v>
      </c>
      <c r="F2684">
        <v>748</v>
      </c>
      <c r="G2684" t="s">
        <v>5834</v>
      </c>
      <c r="H2684">
        <v>11000</v>
      </c>
      <c r="I2684">
        <v>14938570</v>
      </c>
      <c r="J2684" t="s">
        <v>6226</v>
      </c>
      <c r="K2684" t="s">
        <v>5246</v>
      </c>
      <c r="L2684" t="s">
        <v>2679</v>
      </c>
      <c r="M2684">
        <v>111625</v>
      </c>
      <c r="N2684">
        <v>14025</v>
      </c>
      <c r="O2684" t="s">
        <v>5817</v>
      </c>
      <c r="P2684">
        <v>1</v>
      </c>
      <c r="Q2684" t="s">
        <v>15281</v>
      </c>
      <c r="R2684" t="s">
        <v>15282</v>
      </c>
      <c r="S2684">
        <v>369</v>
      </c>
      <c r="T2684" t="s">
        <v>4989</v>
      </c>
      <c r="U2684" t="s">
        <v>4990</v>
      </c>
      <c r="V2684" t="s">
        <v>5452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4981</v>
      </c>
      <c r="B2685" t="s">
        <v>13612</v>
      </c>
      <c r="C2685">
        <v>291</v>
      </c>
      <c r="D2685">
        <v>122</v>
      </c>
      <c r="E2685">
        <v>210</v>
      </c>
      <c r="F2685">
        <v>123</v>
      </c>
      <c r="G2685" t="s">
        <v>15283</v>
      </c>
      <c r="H2685">
        <v>22000</v>
      </c>
      <c r="I2685">
        <v>17237244</v>
      </c>
      <c r="J2685" t="s">
        <v>6716</v>
      </c>
      <c r="K2685" t="s">
        <v>5546</v>
      </c>
      <c r="L2685" t="s">
        <v>2680</v>
      </c>
      <c r="M2685">
        <v>57210</v>
      </c>
      <c r="N2685">
        <v>22574</v>
      </c>
      <c r="O2685" t="s">
        <v>15284</v>
      </c>
      <c r="P2685">
        <v>3</v>
      </c>
      <c r="Q2685" t="s">
        <v>15285</v>
      </c>
      <c r="R2685" t="s">
        <v>15286</v>
      </c>
      <c r="S2685">
        <v>158</v>
      </c>
      <c r="T2685" t="s">
        <v>4989</v>
      </c>
      <c r="U2685" t="s">
        <v>5006</v>
      </c>
      <c r="V2685" t="s">
        <v>5452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4981</v>
      </c>
      <c r="B2686" t="s">
        <v>15287</v>
      </c>
      <c r="C2686">
        <v>97</v>
      </c>
      <c r="D2686">
        <v>87</v>
      </c>
      <c r="E2686">
        <v>374</v>
      </c>
      <c r="F2686">
        <v>484</v>
      </c>
      <c r="G2686" t="s">
        <v>14728</v>
      </c>
      <c r="H2686">
        <v>826</v>
      </c>
      <c r="I2686">
        <v>14249005</v>
      </c>
      <c r="J2686" t="s">
        <v>22</v>
      </c>
      <c r="K2686" t="s">
        <v>5718</v>
      </c>
      <c r="L2686" t="s">
        <v>2681</v>
      </c>
      <c r="M2686">
        <v>39788</v>
      </c>
      <c r="N2686">
        <v>2689</v>
      </c>
      <c r="O2686" t="s">
        <v>13422</v>
      </c>
      <c r="P2686">
        <v>1</v>
      </c>
      <c r="Q2686" t="s">
        <v>15288</v>
      </c>
      <c r="R2686" t="s">
        <v>15289</v>
      </c>
      <c r="S2686">
        <v>619</v>
      </c>
      <c r="T2686" t="s">
        <v>4989</v>
      </c>
      <c r="U2686" t="s">
        <v>4990</v>
      </c>
      <c r="V2686" t="s">
        <v>5452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4981</v>
      </c>
      <c r="B2687" t="s">
        <v>15290</v>
      </c>
      <c r="C2687">
        <v>37</v>
      </c>
      <c r="D2687">
        <v>85</v>
      </c>
      <c r="E2687">
        <v>12</v>
      </c>
      <c r="F2687">
        <v>23</v>
      </c>
      <c r="G2687" t="s">
        <v>15291</v>
      </c>
      <c r="H2687">
        <v>354</v>
      </c>
      <c r="I2687">
        <v>12701880</v>
      </c>
      <c r="J2687" t="s">
        <v>5356</v>
      </c>
      <c r="K2687" t="s">
        <v>15292</v>
      </c>
      <c r="L2687" t="s">
        <v>2682</v>
      </c>
      <c r="M2687">
        <v>2037</v>
      </c>
      <c r="N2687">
        <v>568</v>
      </c>
      <c r="O2687" t="s">
        <v>15293</v>
      </c>
      <c r="P2687">
        <v>0</v>
      </c>
      <c r="Q2687" t="s">
        <v>15294</v>
      </c>
      <c r="R2687" t="s">
        <v>15295</v>
      </c>
      <c r="S2687">
        <v>22</v>
      </c>
      <c r="T2687" t="s">
        <v>4989</v>
      </c>
      <c r="U2687" t="s">
        <v>4990</v>
      </c>
      <c r="V2687" t="s">
        <v>5193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4981</v>
      </c>
      <c r="B2688" t="s">
        <v>15296</v>
      </c>
      <c r="C2688">
        <v>68</v>
      </c>
      <c r="D2688">
        <v>85</v>
      </c>
      <c r="E2688">
        <v>0</v>
      </c>
      <c r="F2688">
        <v>44</v>
      </c>
      <c r="G2688" t="s">
        <v>15297</v>
      </c>
      <c r="H2688">
        <v>468</v>
      </c>
      <c r="I2688">
        <v>10353690</v>
      </c>
      <c r="J2688" t="s">
        <v>8282</v>
      </c>
      <c r="K2688" t="s">
        <v>9929</v>
      </c>
      <c r="L2688" t="s">
        <v>2683</v>
      </c>
      <c r="M2688">
        <v>2673</v>
      </c>
      <c r="N2688">
        <v>646</v>
      </c>
      <c r="O2688" t="s">
        <v>15298</v>
      </c>
      <c r="P2688">
        <v>0</v>
      </c>
      <c r="Q2688" t="s">
        <v>15299</v>
      </c>
      <c r="R2688" t="s">
        <v>15300</v>
      </c>
      <c r="S2688">
        <v>31</v>
      </c>
      <c r="T2688" t="s">
        <v>4989</v>
      </c>
      <c r="U2688" t="s">
        <v>4990</v>
      </c>
      <c r="V2688" t="s">
        <v>5193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4981</v>
      </c>
      <c r="B2689" t="s">
        <v>15301</v>
      </c>
      <c r="C2689">
        <v>90</v>
      </c>
      <c r="D2689">
        <v>101</v>
      </c>
      <c r="E2689">
        <v>36</v>
      </c>
      <c r="F2689">
        <v>377</v>
      </c>
      <c r="G2689" t="s">
        <v>15302</v>
      </c>
      <c r="H2689">
        <v>1000</v>
      </c>
      <c r="I2689">
        <v>12801190</v>
      </c>
      <c r="J2689" t="s">
        <v>4984</v>
      </c>
      <c r="K2689" t="s">
        <v>8658</v>
      </c>
      <c r="L2689" t="s">
        <v>2684</v>
      </c>
      <c r="M2689">
        <v>16340</v>
      </c>
      <c r="N2689">
        <v>2764</v>
      </c>
      <c r="O2689" t="s">
        <v>15303</v>
      </c>
      <c r="P2689">
        <v>1</v>
      </c>
      <c r="Q2689" t="s">
        <v>15304</v>
      </c>
      <c r="R2689" t="s">
        <v>15305</v>
      </c>
      <c r="S2689">
        <v>355</v>
      </c>
      <c r="T2689" t="s">
        <v>4989</v>
      </c>
      <c r="U2689" t="s">
        <v>4990</v>
      </c>
      <c r="V2689" t="s">
        <v>5452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4981</v>
      </c>
      <c r="B2690" t="s">
        <v>15306</v>
      </c>
      <c r="C2690">
        <v>81</v>
      </c>
      <c r="D2690">
        <v>121</v>
      </c>
      <c r="E2690">
        <v>16</v>
      </c>
      <c r="F2690">
        <v>526</v>
      </c>
      <c r="G2690" t="s">
        <v>9205</v>
      </c>
      <c r="H2690">
        <v>907</v>
      </c>
      <c r="I2690">
        <v>12549485</v>
      </c>
      <c r="J2690" t="s">
        <v>15307</v>
      </c>
      <c r="K2690" t="s">
        <v>11011</v>
      </c>
      <c r="L2690" t="s">
        <v>2685</v>
      </c>
      <c r="M2690">
        <v>4603</v>
      </c>
      <c r="N2690">
        <v>3633</v>
      </c>
      <c r="O2690" t="s">
        <v>6512</v>
      </c>
      <c r="P2690">
        <v>4</v>
      </c>
      <c r="Q2690" t="s">
        <v>15308</v>
      </c>
      <c r="R2690" t="s">
        <v>15309</v>
      </c>
      <c r="S2690">
        <v>91</v>
      </c>
      <c r="T2690" t="s">
        <v>4989</v>
      </c>
      <c r="U2690" t="s">
        <v>4990</v>
      </c>
      <c r="V2690" t="s">
        <v>5452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4981</v>
      </c>
      <c r="B2691" t="s">
        <v>15310</v>
      </c>
      <c r="C2691">
        <v>221</v>
      </c>
      <c r="D2691">
        <v>107</v>
      </c>
      <c r="E2691">
        <v>92</v>
      </c>
      <c r="F2691">
        <v>358</v>
      </c>
      <c r="G2691" t="s">
        <v>6489</v>
      </c>
      <c r="H2691">
        <v>11000</v>
      </c>
      <c r="I2691">
        <v>13766014</v>
      </c>
      <c r="J2691" t="s">
        <v>5140</v>
      </c>
      <c r="K2691" t="s">
        <v>5175</v>
      </c>
      <c r="L2691" t="s">
        <v>2686</v>
      </c>
      <c r="M2691">
        <v>106111</v>
      </c>
      <c r="N2691">
        <v>17627</v>
      </c>
      <c r="O2691" t="s">
        <v>5903</v>
      </c>
      <c r="P2691">
        <v>0</v>
      </c>
      <c r="Q2691" t="s">
        <v>15311</v>
      </c>
      <c r="R2691" t="s">
        <v>15312</v>
      </c>
      <c r="S2691">
        <v>181</v>
      </c>
      <c r="T2691" t="s">
        <v>4989</v>
      </c>
      <c r="U2691" t="s">
        <v>4990</v>
      </c>
      <c r="V2691" t="s">
        <v>4991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4981</v>
      </c>
      <c r="B2692" t="s">
        <v>15313</v>
      </c>
      <c r="C2692">
        <v>230</v>
      </c>
      <c r="D2692">
        <v>111</v>
      </c>
      <c r="E2692">
        <v>0</v>
      </c>
      <c r="F2692">
        <v>727</v>
      </c>
      <c r="G2692" t="s">
        <v>10290</v>
      </c>
      <c r="H2692">
        <v>796</v>
      </c>
      <c r="I2692">
        <v>13034417</v>
      </c>
      <c r="J2692" t="s">
        <v>8065</v>
      </c>
      <c r="K2692" t="s">
        <v>11789</v>
      </c>
      <c r="L2692" t="s">
        <v>2687</v>
      </c>
      <c r="M2692">
        <v>55665</v>
      </c>
      <c r="N2692">
        <v>2633</v>
      </c>
      <c r="O2692" t="s">
        <v>9020</v>
      </c>
      <c r="P2692">
        <v>1</v>
      </c>
      <c r="Q2692" t="s">
        <v>15314</v>
      </c>
      <c r="R2692" t="s">
        <v>15315</v>
      </c>
      <c r="S2692">
        <v>118</v>
      </c>
      <c r="T2692" t="s">
        <v>4989</v>
      </c>
      <c r="U2692" t="s">
        <v>4990</v>
      </c>
      <c r="V2692" t="s">
        <v>4991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4981</v>
      </c>
      <c r="B2693" t="s">
        <v>15316</v>
      </c>
      <c r="C2693">
        <v>57</v>
      </c>
      <c r="D2693">
        <v>92</v>
      </c>
      <c r="E2693">
        <v>34</v>
      </c>
      <c r="F2693">
        <v>366</v>
      </c>
      <c r="G2693" t="s">
        <v>6944</v>
      </c>
      <c r="H2693">
        <v>14000</v>
      </c>
      <c r="I2693">
        <v>11632420</v>
      </c>
      <c r="J2693" t="s">
        <v>6716</v>
      </c>
      <c r="K2693" t="s">
        <v>5243</v>
      </c>
      <c r="L2693" t="s">
        <v>2688</v>
      </c>
      <c r="M2693">
        <v>19768</v>
      </c>
      <c r="N2693">
        <v>15644</v>
      </c>
      <c r="O2693" t="s">
        <v>15317</v>
      </c>
      <c r="P2693">
        <v>1</v>
      </c>
      <c r="Q2693" t="s">
        <v>15318</v>
      </c>
      <c r="R2693" t="s">
        <v>15319</v>
      </c>
      <c r="S2693">
        <v>135</v>
      </c>
      <c r="T2693" t="s">
        <v>4989</v>
      </c>
      <c r="U2693" t="s">
        <v>4990</v>
      </c>
      <c r="V2693" t="s">
        <v>5452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4981</v>
      </c>
      <c r="B2694" t="s">
        <v>15320</v>
      </c>
      <c r="C2694">
        <v>119</v>
      </c>
      <c r="D2694">
        <v>97</v>
      </c>
      <c r="E2694">
        <v>164</v>
      </c>
      <c r="F2694">
        <v>308</v>
      </c>
      <c r="G2694" t="s">
        <v>10978</v>
      </c>
      <c r="H2694">
        <v>436</v>
      </c>
      <c r="I2694">
        <v>12212417</v>
      </c>
      <c r="J2694" t="s">
        <v>6226</v>
      </c>
      <c r="K2694" t="s">
        <v>8547</v>
      </c>
      <c r="L2694" t="s">
        <v>2689</v>
      </c>
      <c r="M2694">
        <v>30643</v>
      </c>
      <c r="N2694">
        <v>1172</v>
      </c>
      <c r="O2694" t="s">
        <v>9447</v>
      </c>
      <c r="P2694">
        <v>3</v>
      </c>
      <c r="Q2694" t="s">
        <v>15321</v>
      </c>
      <c r="R2694" t="s">
        <v>15322</v>
      </c>
      <c r="S2694">
        <v>144</v>
      </c>
      <c r="T2694" t="s">
        <v>4989</v>
      </c>
      <c r="U2694" t="s">
        <v>4990</v>
      </c>
      <c r="V2694" t="s">
        <v>5452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4981</v>
      </c>
      <c r="B2695" t="s">
        <v>7402</v>
      </c>
      <c r="C2695">
        <v>97</v>
      </c>
      <c r="D2695">
        <v>97</v>
      </c>
      <c r="E2695">
        <v>745</v>
      </c>
      <c r="F2695">
        <v>745</v>
      </c>
      <c r="G2695" t="s">
        <v>9478</v>
      </c>
      <c r="H2695">
        <v>12000</v>
      </c>
      <c r="I2695">
        <v>11614236</v>
      </c>
      <c r="J2695" t="s">
        <v>22</v>
      </c>
      <c r="K2695" t="s">
        <v>5213</v>
      </c>
      <c r="L2695" t="s">
        <v>2690</v>
      </c>
      <c r="M2695">
        <v>9294</v>
      </c>
      <c r="N2695">
        <v>15209</v>
      </c>
      <c r="O2695" t="s">
        <v>7402</v>
      </c>
      <c r="P2695">
        <v>2</v>
      </c>
      <c r="Q2695" t="s">
        <v>15323</v>
      </c>
      <c r="R2695" t="s">
        <v>15324</v>
      </c>
      <c r="S2695">
        <v>140</v>
      </c>
      <c r="T2695" t="s">
        <v>4989</v>
      </c>
      <c r="U2695" t="s">
        <v>4990</v>
      </c>
      <c r="V2695" t="s">
        <v>4991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5588</v>
      </c>
      <c r="B2696" t="s">
        <v>10375</v>
      </c>
      <c r="C2696">
        <v>119</v>
      </c>
      <c r="D2696">
        <v>125</v>
      </c>
      <c r="E2696">
        <v>34</v>
      </c>
      <c r="F2696">
        <v>65</v>
      </c>
      <c r="G2696" t="s">
        <v>15325</v>
      </c>
      <c r="H2696">
        <v>427</v>
      </c>
      <c r="I2696">
        <v>13337299</v>
      </c>
      <c r="J2696" t="s">
        <v>10219</v>
      </c>
      <c r="K2696" t="s">
        <v>7913</v>
      </c>
      <c r="L2696" t="s">
        <v>2691</v>
      </c>
      <c r="M2696">
        <v>9649</v>
      </c>
      <c r="N2696">
        <v>729</v>
      </c>
      <c r="O2696" t="s">
        <v>15326</v>
      </c>
      <c r="P2696">
        <v>7</v>
      </c>
      <c r="Q2696" t="s">
        <v>15327</v>
      </c>
      <c r="R2696" t="s">
        <v>15328</v>
      </c>
      <c r="S2696">
        <v>226</v>
      </c>
      <c r="T2696" t="s">
        <v>4989</v>
      </c>
      <c r="U2696" t="s">
        <v>4990</v>
      </c>
      <c r="V2696" t="s">
        <v>4991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4981</v>
      </c>
      <c r="B2697" t="s">
        <v>8232</v>
      </c>
      <c r="C2697">
        <v>42</v>
      </c>
      <c r="D2697">
        <v>124</v>
      </c>
      <c r="E2697">
        <v>11000</v>
      </c>
      <c r="F2697">
        <v>563</v>
      </c>
      <c r="G2697" t="s">
        <v>11646</v>
      </c>
      <c r="H2697">
        <v>11000</v>
      </c>
      <c r="I2697">
        <v>10763469</v>
      </c>
      <c r="J2697" t="s">
        <v>6134</v>
      </c>
      <c r="K2697" t="s">
        <v>8232</v>
      </c>
      <c r="L2697" t="s">
        <v>2692</v>
      </c>
      <c r="M2697">
        <v>13692</v>
      </c>
      <c r="N2697">
        <v>12685</v>
      </c>
      <c r="O2697" t="s">
        <v>7334</v>
      </c>
      <c r="P2697">
        <v>0</v>
      </c>
      <c r="Q2697" t="s">
        <v>15329</v>
      </c>
      <c r="R2697" t="s">
        <v>15330</v>
      </c>
      <c r="S2697">
        <v>55</v>
      </c>
      <c r="T2697" t="s">
        <v>4989</v>
      </c>
      <c r="U2697" t="s">
        <v>4990</v>
      </c>
      <c r="V2697" t="s">
        <v>5039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4981</v>
      </c>
      <c r="B2698" t="s">
        <v>15331</v>
      </c>
      <c r="C2698">
        <v>24</v>
      </c>
      <c r="D2698">
        <v>76</v>
      </c>
      <c r="E2698">
        <v>9</v>
      </c>
      <c r="F2698">
        <v>47</v>
      </c>
      <c r="G2698" t="s">
        <v>15332</v>
      </c>
      <c r="H2698">
        <v>595</v>
      </c>
      <c r="I2698">
        <v>11144518</v>
      </c>
      <c r="J2698" t="s">
        <v>12453</v>
      </c>
      <c r="K2698" t="s">
        <v>6639</v>
      </c>
      <c r="L2698" t="s">
        <v>2693</v>
      </c>
      <c r="M2698">
        <v>2724</v>
      </c>
      <c r="N2698">
        <v>1139</v>
      </c>
      <c r="O2698" t="s">
        <v>15333</v>
      </c>
      <c r="P2698">
        <v>0</v>
      </c>
      <c r="Q2698" t="s">
        <v>15334</v>
      </c>
      <c r="R2698" t="s">
        <v>15335</v>
      </c>
      <c r="S2698">
        <v>53</v>
      </c>
      <c r="T2698" t="s">
        <v>4989</v>
      </c>
      <c r="U2698" t="s">
        <v>5185</v>
      </c>
      <c r="V2698" t="s">
        <v>5193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4981</v>
      </c>
      <c r="B2699" t="s">
        <v>6389</v>
      </c>
      <c r="C2699">
        <v>208</v>
      </c>
      <c r="D2699">
        <v>107</v>
      </c>
      <c r="E2699">
        <v>561</v>
      </c>
      <c r="F2699">
        <v>353</v>
      </c>
      <c r="G2699" t="s">
        <v>6389</v>
      </c>
      <c r="H2699">
        <v>746</v>
      </c>
      <c r="I2699">
        <v>15608545</v>
      </c>
      <c r="J2699" t="s">
        <v>12</v>
      </c>
      <c r="K2699" t="s">
        <v>5768</v>
      </c>
      <c r="L2699" t="s">
        <v>2694</v>
      </c>
      <c r="M2699">
        <v>53471</v>
      </c>
      <c r="N2699">
        <v>2377</v>
      </c>
      <c r="O2699" t="s">
        <v>15336</v>
      </c>
      <c r="P2699">
        <v>3</v>
      </c>
      <c r="Q2699" t="s">
        <v>15337</v>
      </c>
      <c r="R2699" t="s">
        <v>15338</v>
      </c>
      <c r="S2699">
        <v>224</v>
      </c>
      <c r="T2699" t="s">
        <v>4989</v>
      </c>
      <c r="U2699" t="s">
        <v>4990</v>
      </c>
      <c r="V2699" t="s">
        <v>5452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4981</v>
      </c>
      <c r="B2700" t="s">
        <v>5802</v>
      </c>
      <c r="C2700">
        <v>42</v>
      </c>
      <c r="D2700">
        <v>91</v>
      </c>
      <c r="E2700">
        <v>23</v>
      </c>
      <c r="F2700">
        <v>629</v>
      </c>
      <c r="G2700" t="s">
        <v>6484</v>
      </c>
      <c r="H2700">
        <v>925</v>
      </c>
      <c r="I2700">
        <v>10443316</v>
      </c>
      <c r="J2700" t="s">
        <v>6134</v>
      </c>
      <c r="K2700" t="s">
        <v>6451</v>
      </c>
      <c r="L2700" t="s">
        <v>2695</v>
      </c>
      <c r="M2700">
        <v>7159</v>
      </c>
      <c r="N2700">
        <v>2913</v>
      </c>
      <c r="O2700" t="s">
        <v>14185</v>
      </c>
      <c r="P2700">
        <v>2</v>
      </c>
      <c r="Q2700" t="s">
        <v>15339</v>
      </c>
      <c r="R2700" t="s">
        <v>15340</v>
      </c>
      <c r="S2700">
        <v>88</v>
      </c>
      <c r="T2700" t="s">
        <v>4989</v>
      </c>
      <c r="U2700" t="s">
        <v>4990</v>
      </c>
      <c r="V2700" t="s">
        <v>4991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4981</v>
      </c>
      <c r="B2701" t="s">
        <v>15341</v>
      </c>
      <c r="C2701">
        <v>44</v>
      </c>
      <c r="D2701">
        <v>96</v>
      </c>
      <c r="E2701">
        <v>4</v>
      </c>
      <c r="F2701">
        <v>670</v>
      </c>
      <c r="G2701" t="s">
        <v>7725</v>
      </c>
      <c r="H2701">
        <v>989</v>
      </c>
      <c r="I2701">
        <v>10494147</v>
      </c>
      <c r="J2701" t="s">
        <v>5140</v>
      </c>
      <c r="K2701" t="s">
        <v>5256</v>
      </c>
      <c r="L2701" t="s">
        <v>2696</v>
      </c>
      <c r="M2701">
        <v>7403</v>
      </c>
      <c r="N2701">
        <v>3142</v>
      </c>
      <c r="O2701" t="s">
        <v>13440</v>
      </c>
      <c r="P2701">
        <v>1</v>
      </c>
      <c r="Q2701" t="s">
        <v>15342</v>
      </c>
      <c r="R2701" t="s">
        <v>15343</v>
      </c>
      <c r="S2701">
        <v>162</v>
      </c>
      <c r="T2701" t="s">
        <v>4989</v>
      </c>
      <c r="U2701" t="s">
        <v>4990</v>
      </c>
      <c r="V2701" t="s">
        <v>4991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4981</v>
      </c>
      <c r="B2702" t="s">
        <v>7258</v>
      </c>
      <c r="C2702">
        <v>230</v>
      </c>
      <c r="D2702">
        <v>142</v>
      </c>
      <c r="E2702">
        <v>0</v>
      </c>
      <c r="F2702">
        <v>1000</v>
      </c>
      <c r="G2702" t="s">
        <v>6938</v>
      </c>
      <c r="H2702">
        <v>22000</v>
      </c>
      <c r="I2702">
        <v>9929000</v>
      </c>
      <c r="J2702" t="s">
        <v>6490</v>
      </c>
      <c r="K2702" t="s">
        <v>6404</v>
      </c>
      <c r="L2702" t="s">
        <v>2697</v>
      </c>
      <c r="M2702">
        <v>152306</v>
      </c>
      <c r="N2702">
        <v>29475</v>
      </c>
      <c r="O2702" t="s">
        <v>5290</v>
      </c>
      <c r="P2702">
        <v>0</v>
      </c>
      <c r="Q2702" t="s">
        <v>15344</v>
      </c>
      <c r="R2702" t="s">
        <v>15345</v>
      </c>
      <c r="S2702">
        <v>513</v>
      </c>
      <c r="T2702" t="s">
        <v>4989</v>
      </c>
      <c r="U2702" t="s">
        <v>5006</v>
      </c>
      <c r="V2702" t="s">
        <v>5452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4981</v>
      </c>
      <c r="B2703" t="s">
        <v>14388</v>
      </c>
      <c r="C2703">
        <v>46</v>
      </c>
      <c r="D2703">
        <v>103</v>
      </c>
      <c r="E2703">
        <v>80</v>
      </c>
      <c r="F2703">
        <v>782</v>
      </c>
      <c r="G2703" t="s">
        <v>12094</v>
      </c>
      <c r="H2703">
        <v>1000</v>
      </c>
      <c r="I2703">
        <v>10411980</v>
      </c>
      <c r="J2703" t="s">
        <v>15346</v>
      </c>
      <c r="K2703" t="s">
        <v>12648</v>
      </c>
      <c r="L2703" t="s">
        <v>2698</v>
      </c>
      <c r="M2703">
        <v>22649</v>
      </c>
      <c r="N2703">
        <v>4676</v>
      </c>
      <c r="O2703" t="s">
        <v>12509</v>
      </c>
      <c r="P2703">
        <v>0</v>
      </c>
      <c r="Q2703" t="s">
        <v>15347</v>
      </c>
      <c r="R2703" t="s">
        <v>15348</v>
      </c>
      <c r="S2703">
        <v>212</v>
      </c>
      <c r="T2703" t="s">
        <v>4989</v>
      </c>
      <c r="U2703" t="s">
        <v>4990</v>
      </c>
      <c r="V2703" t="s">
        <v>5039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4981</v>
      </c>
      <c r="C2704">
        <v>18</v>
      </c>
      <c r="D2704">
        <v>60</v>
      </c>
      <c r="F2704">
        <v>186</v>
      </c>
      <c r="G2704" t="s">
        <v>15349</v>
      </c>
      <c r="H2704">
        <v>443</v>
      </c>
      <c r="J2704" t="s">
        <v>15350</v>
      </c>
      <c r="K2704" t="s">
        <v>7068</v>
      </c>
      <c r="L2704" t="s">
        <v>2699</v>
      </c>
      <c r="M2704">
        <v>7122</v>
      </c>
      <c r="N2704">
        <v>981</v>
      </c>
      <c r="O2704" t="s">
        <v>15351</v>
      </c>
      <c r="P2704">
        <v>1</v>
      </c>
      <c r="Q2704" t="s">
        <v>15352</v>
      </c>
      <c r="R2704" t="s">
        <v>15353</v>
      </c>
      <c r="S2704">
        <v>77</v>
      </c>
      <c r="T2704" t="s">
        <v>4989</v>
      </c>
      <c r="U2704" t="s">
        <v>5185</v>
      </c>
      <c r="V2704" t="s">
        <v>5900</v>
      </c>
      <c r="Y2704">
        <v>319</v>
      </c>
      <c r="Z2704">
        <v>7.5</v>
      </c>
      <c r="AB2704">
        <v>576</v>
      </c>
    </row>
    <row r="2705" spans="1:28" x14ac:dyDescent="0.3">
      <c r="A2705" t="s">
        <v>4981</v>
      </c>
      <c r="B2705" t="s">
        <v>8436</v>
      </c>
      <c r="C2705">
        <v>249</v>
      </c>
      <c r="D2705">
        <v>117</v>
      </c>
      <c r="E2705">
        <v>0</v>
      </c>
      <c r="F2705">
        <v>12000</v>
      </c>
      <c r="G2705" t="s">
        <v>5213</v>
      </c>
      <c r="H2705">
        <v>22000</v>
      </c>
      <c r="I2705">
        <v>17439163</v>
      </c>
      <c r="J2705" t="s">
        <v>5804</v>
      </c>
      <c r="K2705" t="s">
        <v>5546</v>
      </c>
      <c r="L2705" t="s">
        <v>2700</v>
      </c>
      <c r="M2705">
        <v>537419</v>
      </c>
      <c r="N2705">
        <v>47728</v>
      </c>
      <c r="O2705" t="s">
        <v>5189</v>
      </c>
      <c r="P2705">
        <v>1</v>
      </c>
      <c r="Q2705" t="s">
        <v>15354</v>
      </c>
      <c r="R2705" t="s">
        <v>15355</v>
      </c>
      <c r="S2705">
        <v>1028</v>
      </c>
      <c r="T2705" t="s">
        <v>4989</v>
      </c>
      <c r="U2705" t="s">
        <v>4990</v>
      </c>
      <c r="V2705" t="s">
        <v>5452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5588</v>
      </c>
      <c r="B2706" t="s">
        <v>15356</v>
      </c>
      <c r="C2706">
        <v>197</v>
      </c>
      <c r="D2706">
        <v>116</v>
      </c>
      <c r="E2706">
        <v>153</v>
      </c>
      <c r="F2706">
        <v>539</v>
      </c>
      <c r="G2706" t="s">
        <v>7901</v>
      </c>
      <c r="H2706">
        <v>3000</v>
      </c>
      <c r="I2706">
        <v>9396487</v>
      </c>
      <c r="J2706" t="s">
        <v>9979</v>
      </c>
      <c r="K2706" t="s">
        <v>5568</v>
      </c>
      <c r="L2706" t="s">
        <v>2701</v>
      </c>
      <c r="M2706">
        <v>52421</v>
      </c>
      <c r="N2706">
        <v>5012</v>
      </c>
      <c r="O2706" t="s">
        <v>6380</v>
      </c>
      <c r="P2706">
        <v>0</v>
      </c>
      <c r="Q2706" t="s">
        <v>15357</v>
      </c>
      <c r="R2706" t="s">
        <v>15358</v>
      </c>
      <c r="S2706">
        <v>200</v>
      </c>
      <c r="T2706" t="s">
        <v>4989</v>
      </c>
      <c r="U2706" t="s">
        <v>4990</v>
      </c>
      <c r="V2706" t="s">
        <v>5452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4981</v>
      </c>
      <c r="B2707" t="s">
        <v>7556</v>
      </c>
      <c r="C2707">
        <v>71</v>
      </c>
      <c r="D2707">
        <v>118</v>
      </c>
      <c r="E2707">
        <v>41</v>
      </c>
      <c r="F2707">
        <v>274</v>
      </c>
      <c r="G2707" t="s">
        <v>8985</v>
      </c>
      <c r="H2707">
        <v>556</v>
      </c>
      <c r="I2707">
        <v>9059588</v>
      </c>
      <c r="J2707" t="s">
        <v>9243</v>
      </c>
      <c r="K2707" t="s">
        <v>15359</v>
      </c>
      <c r="L2707" t="s">
        <v>2702</v>
      </c>
      <c r="M2707">
        <v>17261</v>
      </c>
      <c r="N2707">
        <v>1873</v>
      </c>
      <c r="O2707" t="s">
        <v>15360</v>
      </c>
      <c r="P2707">
        <v>1</v>
      </c>
      <c r="Q2707" t="s">
        <v>15361</v>
      </c>
      <c r="R2707" t="s">
        <v>15362</v>
      </c>
      <c r="S2707">
        <v>125</v>
      </c>
      <c r="T2707" t="s">
        <v>4989</v>
      </c>
      <c r="U2707" t="s">
        <v>4990</v>
      </c>
      <c r="V2707" t="s">
        <v>5452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4981</v>
      </c>
      <c r="B2708" t="s">
        <v>12513</v>
      </c>
      <c r="C2708">
        <v>190</v>
      </c>
      <c r="D2708">
        <v>108</v>
      </c>
      <c r="E2708">
        <v>187</v>
      </c>
      <c r="F2708">
        <v>254</v>
      </c>
      <c r="G2708" t="s">
        <v>6213</v>
      </c>
      <c r="H2708">
        <v>11000</v>
      </c>
      <c r="I2708">
        <v>9172810</v>
      </c>
      <c r="J2708" t="s">
        <v>15363</v>
      </c>
      <c r="K2708" t="s">
        <v>5435</v>
      </c>
      <c r="L2708" t="s">
        <v>2703</v>
      </c>
      <c r="M2708">
        <v>24150</v>
      </c>
      <c r="N2708">
        <v>12178</v>
      </c>
      <c r="O2708" t="s">
        <v>15364</v>
      </c>
      <c r="P2708">
        <v>0</v>
      </c>
      <c r="Q2708" t="s">
        <v>15365</v>
      </c>
      <c r="R2708" t="s">
        <v>15366</v>
      </c>
      <c r="S2708">
        <v>118</v>
      </c>
      <c r="T2708" t="s">
        <v>4989</v>
      </c>
      <c r="U2708" t="s">
        <v>4990</v>
      </c>
      <c r="V2708" t="s">
        <v>5452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4981</v>
      </c>
      <c r="B2709" t="s">
        <v>15367</v>
      </c>
      <c r="C2709">
        <v>50</v>
      </c>
      <c r="D2709">
        <v>94</v>
      </c>
      <c r="E2709">
        <v>9</v>
      </c>
      <c r="F2709">
        <v>612</v>
      </c>
      <c r="G2709" t="s">
        <v>10949</v>
      </c>
      <c r="H2709">
        <v>11000</v>
      </c>
      <c r="I2709">
        <v>8735529</v>
      </c>
      <c r="J2709" t="s">
        <v>6134</v>
      </c>
      <c r="K2709" t="s">
        <v>5026</v>
      </c>
      <c r="L2709" t="s">
        <v>2704</v>
      </c>
      <c r="M2709">
        <v>8055</v>
      </c>
      <c r="N2709">
        <v>13524</v>
      </c>
      <c r="O2709" t="s">
        <v>15368</v>
      </c>
      <c r="P2709">
        <v>4</v>
      </c>
      <c r="Q2709" t="s">
        <v>15369</v>
      </c>
      <c r="R2709" t="s">
        <v>15370</v>
      </c>
      <c r="S2709">
        <v>89</v>
      </c>
      <c r="T2709" t="s">
        <v>4989</v>
      </c>
      <c r="U2709" t="s">
        <v>4990</v>
      </c>
      <c r="V2709" t="s">
        <v>4991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4981</v>
      </c>
      <c r="B2710" t="s">
        <v>15371</v>
      </c>
      <c r="C2710">
        <v>63</v>
      </c>
      <c r="D2710">
        <v>97</v>
      </c>
      <c r="E2710">
        <v>2</v>
      </c>
      <c r="F2710">
        <v>461</v>
      </c>
      <c r="G2710" t="s">
        <v>10868</v>
      </c>
      <c r="H2710">
        <v>890</v>
      </c>
      <c r="I2710">
        <v>8586376</v>
      </c>
      <c r="J2710" t="s">
        <v>22</v>
      </c>
      <c r="K2710" t="s">
        <v>5494</v>
      </c>
      <c r="L2710" t="s">
        <v>2705</v>
      </c>
      <c r="M2710">
        <v>26598</v>
      </c>
      <c r="N2710">
        <v>3161</v>
      </c>
      <c r="O2710" t="s">
        <v>6078</v>
      </c>
      <c r="P2710">
        <v>4</v>
      </c>
      <c r="Q2710" t="s">
        <v>15372</v>
      </c>
      <c r="R2710" t="s">
        <v>15373</v>
      </c>
      <c r="S2710">
        <v>132</v>
      </c>
      <c r="T2710" t="s">
        <v>4989</v>
      </c>
      <c r="U2710" t="s">
        <v>4990</v>
      </c>
      <c r="V2710" t="s">
        <v>5452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4981</v>
      </c>
      <c r="B2711" t="s">
        <v>9812</v>
      </c>
      <c r="C2711">
        <v>104</v>
      </c>
      <c r="D2711">
        <v>97</v>
      </c>
      <c r="E2711">
        <v>32</v>
      </c>
      <c r="F2711">
        <v>692</v>
      </c>
      <c r="G2711" t="s">
        <v>5075</v>
      </c>
      <c r="H2711">
        <v>14000</v>
      </c>
      <c r="I2711">
        <v>8378141</v>
      </c>
      <c r="J2711" t="s">
        <v>6134</v>
      </c>
      <c r="K2711" t="s">
        <v>5327</v>
      </c>
      <c r="L2711" t="s">
        <v>2706</v>
      </c>
      <c r="M2711">
        <v>18966</v>
      </c>
      <c r="N2711">
        <v>16502</v>
      </c>
      <c r="O2711" t="s">
        <v>5569</v>
      </c>
      <c r="P2711">
        <v>5</v>
      </c>
      <c r="Q2711" t="s">
        <v>15374</v>
      </c>
      <c r="R2711" t="s">
        <v>15375</v>
      </c>
      <c r="S2711">
        <v>141</v>
      </c>
      <c r="T2711" t="s">
        <v>4989</v>
      </c>
      <c r="U2711" t="s">
        <v>5006</v>
      </c>
      <c r="V2711" t="s">
        <v>5039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4981</v>
      </c>
      <c r="B2712" t="s">
        <v>15376</v>
      </c>
      <c r="D2712">
        <v>99</v>
      </c>
      <c r="E2712">
        <v>45</v>
      </c>
      <c r="F2712">
        <v>224</v>
      </c>
      <c r="G2712" t="s">
        <v>6554</v>
      </c>
      <c r="H2712">
        <v>1000</v>
      </c>
      <c r="J2712" t="s">
        <v>13528</v>
      </c>
      <c r="K2712" t="s">
        <v>7116</v>
      </c>
      <c r="L2712" t="s">
        <v>2707</v>
      </c>
      <c r="M2712">
        <v>1465</v>
      </c>
      <c r="N2712">
        <v>2166</v>
      </c>
      <c r="O2712" t="s">
        <v>15377</v>
      </c>
      <c r="P2712">
        <v>1</v>
      </c>
      <c r="Q2712" t="s">
        <v>15378</v>
      </c>
      <c r="R2712" t="s">
        <v>15379</v>
      </c>
      <c r="S2712">
        <v>56</v>
      </c>
      <c r="T2712" t="s">
        <v>4989</v>
      </c>
      <c r="U2712" t="s">
        <v>4990</v>
      </c>
      <c r="V2712" t="s">
        <v>9512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4981</v>
      </c>
      <c r="B2713" t="s">
        <v>15380</v>
      </c>
      <c r="C2713">
        <v>49</v>
      </c>
      <c r="D2713">
        <v>91</v>
      </c>
      <c r="E2713">
        <v>6</v>
      </c>
      <c r="F2713">
        <v>596</v>
      </c>
      <c r="G2713" t="s">
        <v>10713</v>
      </c>
      <c r="H2713">
        <v>8000</v>
      </c>
      <c r="I2713">
        <v>8080116</v>
      </c>
      <c r="J2713" t="s">
        <v>6906</v>
      </c>
      <c r="K2713" t="s">
        <v>5966</v>
      </c>
      <c r="L2713" t="s">
        <v>2708</v>
      </c>
      <c r="M2713">
        <v>6562</v>
      </c>
      <c r="N2713">
        <v>10732</v>
      </c>
      <c r="O2713" t="s">
        <v>6205</v>
      </c>
      <c r="P2713">
        <v>0</v>
      </c>
      <c r="Q2713" t="s">
        <v>15381</v>
      </c>
      <c r="R2713" t="s">
        <v>15382</v>
      </c>
      <c r="S2713">
        <v>66</v>
      </c>
      <c r="T2713" t="s">
        <v>4989</v>
      </c>
      <c r="U2713" t="s">
        <v>4990</v>
      </c>
      <c r="V2713" t="s">
        <v>5039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4981</v>
      </c>
      <c r="B2714" t="s">
        <v>15383</v>
      </c>
      <c r="C2714">
        <v>300</v>
      </c>
      <c r="D2714">
        <v>107</v>
      </c>
      <c r="E2714">
        <v>454</v>
      </c>
      <c r="F2714">
        <v>39</v>
      </c>
      <c r="G2714" t="s">
        <v>15384</v>
      </c>
      <c r="H2714">
        <v>65</v>
      </c>
      <c r="I2714">
        <v>7757130</v>
      </c>
      <c r="J2714" t="s">
        <v>12329</v>
      </c>
      <c r="K2714" t="s">
        <v>15385</v>
      </c>
      <c r="L2714" t="s">
        <v>2709</v>
      </c>
      <c r="M2714">
        <v>307639</v>
      </c>
      <c r="N2714">
        <v>173</v>
      </c>
      <c r="O2714" t="s">
        <v>15386</v>
      </c>
      <c r="P2714">
        <v>1</v>
      </c>
      <c r="Q2714" t="s">
        <v>15387</v>
      </c>
      <c r="R2714" t="s">
        <v>15388</v>
      </c>
      <c r="S2714">
        <v>513</v>
      </c>
      <c r="T2714" t="s">
        <v>4989</v>
      </c>
      <c r="U2714" t="s">
        <v>5006</v>
      </c>
      <c r="V2714" t="s">
        <v>5452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4981</v>
      </c>
      <c r="B2715" t="s">
        <v>15389</v>
      </c>
      <c r="C2715">
        <v>43</v>
      </c>
      <c r="D2715">
        <v>95</v>
      </c>
      <c r="E2715">
        <v>24</v>
      </c>
      <c r="F2715">
        <v>426</v>
      </c>
      <c r="G2715" t="s">
        <v>6380</v>
      </c>
      <c r="H2715">
        <v>931</v>
      </c>
      <c r="I2715">
        <v>9123834</v>
      </c>
      <c r="J2715" t="s">
        <v>6351</v>
      </c>
      <c r="K2715" t="s">
        <v>12789</v>
      </c>
      <c r="L2715" t="s">
        <v>2710</v>
      </c>
      <c r="M2715">
        <v>4065</v>
      </c>
      <c r="N2715">
        <v>3322</v>
      </c>
      <c r="O2715" t="s">
        <v>15390</v>
      </c>
      <c r="P2715">
        <v>6</v>
      </c>
      <c r="Q2715" t="s">
        <v>15391</v>
      </c>
      <c r="R2715" t="s">
        <v>15392</v>
      </c>
      <c r="S2715">
        <v>33</v>
      </c>
      <c r="T2715" t="s">
        <v>4989</v>
      </c>
      <c r="U2715" t="s">
        <v>4990</v>
      </c>
      <c r="V2715" t="s">
        <v>4991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4981</v>
      </c>
      <c r="B2716" t="s">
        <v>15393</v>
      </c>
      <c r="C2716">
        <v>132</v>
      </c>
      <c r="D2716">
        <v>102</v>
      </c>
      <c r="E2716">
        <v>11</v>
      </c>
      <c r="F2716">
        <v>1000</v>
      </c>
      <c r="G2716" t="s">
        <v>5511</v>
      </c>
      <c r="H2716">
        <v>15000</v>
      </c>
      <c r="I2716">
        <v>6409206</v>
      </c>
      <c r="J2716" t="s">
        <v>10150</v>
      </c>
      <c r="K2716" t="s">
        <v>5113</v>
      </c>
      <c r="L2716" t="s">
        <v>2711</v>
      </c>
      <c r="M2716">
        <v>32311</v>
      </c>
      <c r="N2716">
        <v>33153</v>
      </c>
      <c r="O2716" t="s">
        <v>5657</v>
      </c>
      <c r="P2716">
        <v>4</v>
      </c>
      <c r="Q2716" t="s">
        <v>15394</v>
      </c>
      <c r="R2716" t="s">
        <v>15395</v>
      </c>
      <c r="S2716">
        <v>104</v>
      </c>
      <c r="T2716" t="s">
        <v>4989</v>
      </c>
      <c r="U2716" t="s">
        <v>4990</v>
      </c>
      <c r="V2716" t="s">
        <v>4991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4981</v>
      </c>
      <c r="B2717" t="s">
        <v>15396</v>
      </c>
      <c r="C2717">
        <v>97</v>
      </c>
      <c r="D2717">
        <v>88</v>
      </c>
      <c r="E2717">
        <v>96</v>
      </c>
      <c r="F2717">
        <v>360</v>
      </c>
      <c r="G2717" t="s">
        <v>11568</v>
      </c>
      <c r="H2717">
        <v>24000</v>
      </c>
      <c r="I2717">
        <v>6373693</v>
      </c>
      <c r="J2717" t="s">
        <v>6351</v>
      </c>
      <c r="K2717" t="s">
        <v>5028</v>
      </c>
      <c r="L2717" t="s">
        <v>2712</v>
      </c>
      <c r="M2717">
        <v>11498</v>
      </c>
      <c r="N2717">
        <v>25637</v>
      </c>
      <c r="O2717" t="s">
        <v>13514</v>
      </c>
      <c r="P2717">
        <v>1</v>
      </c>
      <c r="Q2717" t="s">
        <v>15397</v>
      </c>
      <c r="R2717" t="s">
        <v>15398</v>
      </c>
      <c r="S2717">
        <v>53</v>
      </c>
      <c r="T2717" t="s">
        <v>4989</v>
      </c>
      <c r="U2717" t="s">
        <v>4990</v>
      </c>
      <c r="V2717" t="s">
        <v>4991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4981</v>
      </c>
      <c r="B2718" t="s">
        <v>9861</v>
      </c>
      <c r="C2718">
        <v>242</v>
      </c>
      <c r="D2718">
        <v>106</v>
      </c>
      <c r="E2718">
        <v>835</v>
      </c>
      <c r="F2718">
        <v>363</v>
      </c>
      <c r="G2718" t="s">
        <v>7020</v>
      </c>
      <c r="H2718">
        <v>13000</v>
      </c>
      <c r="I2718">
        <v>7556708</v>
      </c>
      <c r="J2718" t="s">
        <v>30</v>
      </c>
      <c r="K2718" t="s">
        <v>5926</v>
      </c>
      <c r="L2718" t="s">
        <v>2713</v>
      </c>
      <c r="M2718">
        <v>30284</v>
      </c>
      <c r="N2718">
        <v>14544</v>
      </c>
      <c r="O2718" t="s">
        <v>10096</v>
      </c>
      <c r="P2718">
        <v>1</v>
      </c>
      <c r="Q2718" t="s">
        <v>15399</v>
      </c>
      <c r="R2718" t="s">
        <v>15400</v>
      </c>
      <c r="S2718">
        <v>102</v>
      </c>
      <c r="T2718" t="s">
        <v>4989</v>
      </c>
      <c r="U2718" t="s">
        <v>4990</v>
      </c>
      <c r="V2718" t="s">
        <v>5452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4981</v>
      </c>
      <c r="B2719" t="s">
        <v>8232</v>
      </c>
      <c r="C2719">
        <v>218</v>
      </c>
      <c r="D2719">
        <v>92</v>
      </c>
      <c r="E2719">
        <v>11000</v>
      </c>
      <c r="F2719">
        <v>386</v>
      </c>
      <c r="G2719" t="s">
        <v>7255</v>
      </c>
      <c r="H2719">
        <v>860</v>
      </c>
      <c r="I2719">
        <v>5306447</v>
      </c>
      <c r="J2719" t="s">
        <v>6351</v>
      </c>
      <c r="K2719" t="s">
        <v>11646</v>
      </c>
      <c r="L2719" t="s">
        <v>2714</v>
      </c>
      <c r="M2719">
        <v>58967</v>
      </c>
      <c r="N2719">
        <v>2717</v>
      </c>
      <c r="O2719" t="s">
        <v>15401</v>
      </c>
      <c r="P2719">
        <v>1</v>
      </c>
      <c r="Q2719" t="s">
        <v>15402</v>
      </c>
      <c r="R2719" t="s">
        <v>15403</v>
      </c>
      <c r="S2719">
        <v>169</v>
      </c>
      <c r="T2719" t="s">
        <v>4989</v>
      </c>
      <c r="U2719" t="s">
        <v>4990</v>
      </c>
      <c r="V2719" t="s">
        <v>4991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5588</v>
      </c>
      <c r="B2720" t="s">
        <v>15404</v>
      </c>
      <c r="C2720">
        <v>49</v>
      </c>
      <c r="D2720">
        <v>105</v>
      </c>
      <c r="E2720">
        <v>52</v>
      </c>
      <c r="F2720">
        <v>275</v>
      </c>
      <c r="G2720" t="s">
        <v>10113</v>
      </c>
      <c r="H2720">
        <v>477</v>
      </c>
      <c r="I2720">
        <v>5217498</v>
      </c>
      <c r="J2720" t="s">
        <v>6552</v>
      </c>
      <c r="K2720" t="s">
        <v>12248</v>
      </c>
      <c r="L2720" t="s">
        <v>2715</v>
      </c>
      <c r="M2720">
        <v>3668</v>
      </c>
      <c r="N2720">
        <v>2312</v>
      </c>
      <c r="O2720" t="s">
        <v>5295</v>
      </c>
      <c r="P2720">
        <v>4</v>
      </c>
      <c r="Q2720" t="s">
        <v>15405</v>
      </c>
      <c r="R2720" t="s">
        <v>15406</v>
      </c>
      <c r="S2720">
        <v>85</v>
      </c>
      <c r="T2720" t="s">
        <v>4989</v>
      </c>
      <c r="U2720" t="s">
        <v>4990</v>
      </c>
      <c r="V2720" t="s">
        <v>4991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4981</v>
      </c>
      <c r="B2721" t="s">
        <v>14988</v>
      </c>
      <c r="C2721">
        <v>172</v>
      </c>
      <c r="D2721">
        <v>107</v>
      </c>
      <c r="E2721">
        <v>0</v>
      </c>
      <c r="F2721">
        <v>289</v>
      </c>
      <c r="G2721" t="s">
        <v>9450</v>
      </c>
      <c r="H2721">
        <v>572</v>
      </c>
      <c r="I2721">
        <v>5023275</v>
      </c>
      <c r="J2721" t="s">
        <v>15407</v>
      </c>
      <c r="K2721" t="s">
        <v>15073</v>
      </c>
      <c r="L2721" t="s">
        <v>2716</v>
      </c>
      <c r="M2721">
        <v>34194</v>
      </c>
      <c r="N2721">
        <v>1627</v>
      </c>
      <c r="O2721" t="s">
        <v>15408</v>
      </c>
      <c r="P2721">
        <v>2</v>
      </c>
      <c r="Q2721" t="s">
        <v>15409</v>
      </c>
      <c r="R2721" t="s">
        <v>15410</v>
      </c>
      <c r="S2721">
        <v>199</v>
      </c>
      <c r="T2721" t="s">
        <v>4989</v>
      </c>
      <c r="U2721" t="s">
        <v>6174</v>
      </c>
      <c r="V2721" t="s">
        <v>5452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4981</v>
      </c>
      <c r="B2722" t="s">
        <v>15411</v>
      </c>
      <c r="C2722">
        <v>68</v>
      </c>
      <c r="D2722">
        <v>120</v>
      </c>
      <c r="E2722">
        <v>0</v>
      </c>
      <c r="F2722">
        <v>693</v>
      </c>
      <c r="G2722" t="s">
        <v>6466</v>
      </c>
      <c r="H2722">
        <v>49000</v>
      </c>
      <c r="I2722">
        <v>4956401</v>
      </c>
      <c r="J2722" t="s">
        <v>7747</v>
      </c>
      <c r="K2722" t="s">
        <v>5641</v>
      </c>
      <c r="L2722" t="s">
        <v>2717</v>
      </c>
      <c r="M2722">
        <v>12601</v>
      </c>
      <c r="N2722">
        <v>51657</v>
      </c>
      <c r="O2722" t="s">
        <v>6640</v>
      </c>
      <c r="P2722">
        <v>2</v>
      </c>
      <c r="Q2722" t="s">
        <v>15412</v>
      </c>
      <c r="R2722" t="s">
        <v>15413</v>
      </c>
      <c r="S2722">
        <v>89</v>
      </c>
      <c r="T2722" t="s">
        <v>4989</v>
      </c>
      <c r="U2722" t="s">
        <v>6174</v>
      </c>
      <c r="V2722" t="s">
        <v>4991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4981</v>
      </c>
      <c r="B2723" t="s">
        <v>5169</v>
      </c>
      <c r="C2723">
        <v>223</v>
      </c>
      <c r="D2723">
        <v>103</v>
      </c>
      <c r="E2723">
        <v>1000</v>
      </c>
      <c r="F2723">
        <v>611</v>
      </c>
      <c r="G2723" t="s">
        <v>15414</v>
      </c>
      <c r="H2723">
        <v>21000</v>
      </c>
      <c r="I2723">
        <v>4235837</v>
      </c>
      <c r="J2723" t="s">
        <v>14899</v>
      </c>
      <c r="K2723" t="s">
        <v>5041</v>
      </c>
      <c r="L2723" t="s">
        <v>2718</v>
      </c>
      <c r="M2723">
        <v>175962</v>
      </c>
      <c r="N2723">
        <v>23932</v>
      </c>
      <c r="O2723" t="s">
        <v>6998</v>
      </c>
      <c r="P2723">
        <v>2</v>
      </c>
      <c r="Q2723" t="s">
        <v>15415</v>
      </c>
      <c r="R2723" t="s">
        <v>15416</v>
      </c>
      <c r="S2723">
        <v>336</v>
      </c>
      <c r="T2723" t="s">
        <v>4989</v>
      </c>
      <c r="U2723" t="s">
        <v>4990</v>
      </c>
      <c r="V2723" t="s">
        <v>5452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4981</v>
      </c>
      <c r="B2724" t="s">
        <v>15417</v>
      </c>
      <c r="C2724">
        <v>59</v>
      </c>
      <c r="D2724">
        <v>92</v>
      </c>
      <c r="E2724">
        <v>6</v>
      </c>
      <c r="F2724">
        <v>577</v>
      </c>
      <c r="G2724" t="s">
        <v>5309</v>
      </c>
      <c r="H2724">
        <v>890</v>
      </c>
      <c r="I2724">
        <v>4002955</v>
      </c>
      <c r="J2724" t="s">
        <v>11447</v>
      </c>
      <c r="K2724" t="s">
        <v>5494</v>
      </c>
      <c r="L2724" t="s">
        <v>2719</v>
      </c>
      <c r="M2724">
        <v>33745</v>
      </c>
      <c r="N2724">
        <v>3654</v>
      </c>
      <c r="O2724" t="s">
        <v>7125</v>
      </c>
      <c r="P2724">
        <v>0</v>
      </c>
      <c r="Q2724" t="s">
        <v>15418</v>
      </c>
      <c r="R2724" t="s">
        <v>15419</v>
      </c>
      <c r="S2724">
        <v>198</v>
      </c>
      <c r="T2724" t="s">
        <v>4989</v>
      </c>
      <c r="U2724" t="s">
        <v>4990</v>
      </c>
      <c r="V2724" t="s">
        <v>5452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4981</v>
      </c>
      <c r="B2725" t="s">
        <v>9721</v>
      </c>
      <c r="C2725">
        <v>252</v>
      </c>
      <c r="D2725">
        <v>147</v>
      </c>
      <c r="E2725">
        <v>0</v>
      </c>
      <c r="F2725">
        <v>669</v>
      </c>
      <c r="G2725" t="s">
        <v>8515</v>
      </c>
      <c r="H2725">
        <v>6000</v>
      </c>
      <c r="I2725">
        <v>7219578</v>
      </c>
      <c r="J2725" t="s">
        <v>6552</v>
      </c>
      <c r="K2725" t="s">
        <v>5135</v>
      </c>
      <c r="L2725" t="s">
        <v>2720</v>
      </c>
      <c r="M2725">
        <v>235992</v>
      </c>
      <c r="N2725">
        <v>8484</v>
      </c>
      <c r="O2725" t="s">
        <v>10731</v>
      </c>
      <c r="P2725">
        <v>1</v>
      </c>
      <c r="Q2725" t="s">
        <v>15420</v>
      </c>
      <c r="R2725" t="s">
        <v>15421</v>
      </c>
      <c r="S2725">
        <v>1768</v>
      </c>
      <c r="T2725" t="s">
        <v>4989</v>
      </c>
      <c r="U2725" t="s">
        <v>6174</v>
      </c>
      <c r="V2725" t="s">
        <v>5452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4981</v>
      </c>
      <c r="B2726" t="s">
        <v>15422</v>
      </c>
      <c r="C2726">
        <v>106</v>
      </c>
      <c r="D2726">
        <v>98</v>
      </c>
      <c r="E2726">
        <v>18</v>
      </c>
      <c r="F2726">
        <v>220</v>
      </c>
      <c r="G2726" t="s">
        <v>9287</v>
      </c>
      <c r="H2726">
        <v>837</v>
      </c>
      <c r="I2726">
        <v>3525161</v>
      </c>
      <c r="J2726" t="s">
        <v>15423</v>
      </c>
      <c r="K2726" t="s">
        <v>9166</v>
      </c>
      <c r="L2726" t="s">
        <v>2721</v>
      </c>
      <c r="M2726">
        <v>15388</v>
      </c>
      <c r="N2726">
        <v>1675</v>
      </c>
      <c r="O2726" t="s">
        <v>15424</v>
      </c>
      <c r="P2726">
        <v>0</v>
      </c>
      <c r="Q2726" t="s">
        <v>15425</v>
      </c>
      <c r="R2726" t="s">
        <v>15426</v>
      </c>
      <c r="S2726">
        <v>190</v>
      </c>
      <c r="T2726" t="s">
        <v>4989</v>
      </c>
      <c r="U2726" t="s">
        <v>4990</v>
      </c>
      <c r="V2726" t="s">
        <v>4991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4981</v>
      </c>
      <c r="B2727" t="s">
        <v>8232</v>
      </c>
      <c r="C2727">
        <v>223</v>
      </c>
      <c r="D2727">
        <v>98</v>
      </c>
      <c r="E2727">
        <v>11000</v>
      </c>
      <c r="F2727">
        <v>557</v>
      </c>
      <c r="G2727" t="s">
        <v>5135</v>
      </c>
      <c r="H2727">
        <v>12000</v>
      </c>
      <c r="I2727">
        <v>3247816</v>
      </c>
      <c r="J2727" t="s">
        <v>6134</v>
      </c>
      <c r="K2727" t="s">
        <v>5601</v>
      </c>
      <c r="L2727" t="s">
        <v>2722</v>
      </c>
      <c r="M2727">
        <v>36145</v>
      </c>
      <c r="N2727">
        <v>19310</v>
      </c>
      <c r="O2727" t="s">
        <v>5261</v>
      </c>
      <c r="P2727">
        <v>0</v>
      </c>
      <c r="Q2727" t="s">
        <v>15427</v>
      </c>
      <c r="R2727" t="s">
        <v>15428</v>
      </c>
      <c r="S2727">
        <v>108</v>
      </c>
      <c r="T2727" t="s">
        <v>4989</v>
      </c>
      <c r="U2727" t="s">
        <v>4990</v>
      </c>
      <c r="V2727" t="s">
        <v>5452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4981</v>
      </c>
      <c r="B2728" t="s">
        <v>15429</v>
      </c>
      <c r="C2728">
        <v>328</v>
      </c>
      <c r="D2728">
        <v>103</v>
      </c>
      <c r="E2728">
        <v>132</v>
      </c>
      <c r="F2728">
        <v>844</v>
      </c>
      <c r="G2728" t="s">
        <v>7292</v>
      </c>
      <c r="H2728">
        <v>10000</v>
      </c>
      <c r="I2728">
        <v>2412045</v>
      </c>
      <c r="J2728" t="s">
        <v>9420</v>
      </c>
      <c r="K2728" t="s">
        <v>5112</v>
      </c>
      <c r="L2728" t="s">
        <v>2723</v>
      </c>
      <c r="M2728">
        <v>109873</v>
      </c>
      <c r="N2728">
        <v>12867</v>
      </c>
      <c r="O2728" t="s">
        <v>7845</v>
      </c>
      <c r="P2728">
        <v>0</v>
      </c>
      <c r="Q2728" t="s">
        <v>15430</v>
      </c>
      <c r="R2728" t="s">
        <v>15431</v>
      </c>
      <c r="S2728">
        <v>320</v>
      </c>
      <c r="T2728" t="s">
        <v>4989</v>
      </c>
      <c r="U2728" t="s">
        <v>5006</v>
      </c>
      <c r="V2728" t="s">
        <v>5452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4981</v>
      </c>
      <c r="C2729">
        <v>9</v>
      </c>
      <c r="D2729">
        <v>286</v>
      </c>
      <c r="F2729">
        <v>527</v>
      </c>
      <c r="G2729" t="s">
        <v>13833</v>
      </c>
      <c r="H2729">
        <v>857</v>
      </c>
      <c r="J2729" t="s">
        <v>7281</v>
      </c>
      <c r="K2729" t="s">
        <v>15432</v>
      </c>
      <c r="L2729" t="s">
        <v>2724</v>
      </c>
      <c r="M2729">
        <v>3828</v>
      </c>
      <c r="N2729">
        <v>3809</v>
      </c>
      <c r="O2729" t="s">
        <v>6641</v>
      </c>
      <c r="P2729">
        <v>3</v>
      </c>
      <c r="Q2729" t="s">
        <v>15433</v>
      </c>
      <c r="R2729" t="s">
        <v>15434</v>
      </c>
      <c r="S2729">
        <v>39</v>
      </c>
      <c r="T2729" t="s">
        <v>4989</v>
      </c>
      <c r="U2729" t="s">
        <v>4990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4981</v>
      </c>
      <c r="B2730" t="s">
        <v>15435</v>
      </c>
      <c r="C2730">
        <v>150</v>
      </c>
      <c r="D2730">
        <v>111</v>
      </c>
      <c r="E2730">
        <v>122</v>
      </c>
      <c r="F2730">
        <v>25</v>
      </c>
      <c r="G2730" t="s">
        <v>12208</v>
      </c>
      <c r="H2730">
        <v>918</v>
      </c>
      <c r="I2730">
        <v>2203641</v>
      </c>
      <c r="J2730" t="s">
        <v>6730</v>
      </c>
      <c r="K2730" t="s">
        <v>5133</v>
      </c>
      <c r="L2730" t="s">
        <v>2725</v>
      </c>
      <c r="M2730">
        <v>42792</v>
      </c>
      <c r="N2730">
        <v>1252</v>
      </c>
      <c r="O2730" t="s">
        <v>15436</v>
      </c>
      <c r="P2730">
        <v>0</v>
      </c>
      <c r="Q2730" t="s">
        <v>15437</v>
      </c>
      <c r="R2730" t="s">
        <v>15438</v>
      </c>
      <c r="S2730">
        <v>162</v>
      </c>
      <c r="T2730" t="s">
        <v>4989</v>
      </c>
      <c r="U2730" t="s">
        <v>7888</v>
      </c>
      <c r="V2730" t="s">
        <v>5452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4981</v>
      </c>
      <c r="B2731" t="s">
        <v>15439</v>
      </c>
      <c r="C2731">
        <v>21</v>
      </c>
      <c r="D2731">
        <v>98</v>
      </c>
      <c r="E2731">
        <v>70</v>
      </c>
      <c r="F2731">
        <v>90</v>
      </c>
      <c r="G2731" t="s">
        <v>8053</v>
      </c>
      <c r="H2731">
        <v>876</v>
      </c>
      <c r="I2731">
        <v>1953732</v>
      </c>
      <c r="J2731" t="s">
        <v>6085</v>
      </c>
      <c r="K2731" t="s">
        <v>10101</v>
      </c>
      <c r="L2731" t="s">
        <v>2726</v>
      </c>
      <c r="M2731">
        <v>4996</v>
      </c>
      <c r="N2731">
        <v>1351</v>
      </c>
      <c r="O2731" t="s">
        <v>15440</v>
      </c>
      <c r="P2731">
        <v>0</v>
      </c>
      <c r="Q2731" t="s">
        <v>15441</v>
      </c>
      <c r="R2731" t="s">
        <v>15442</v>
      </c>
      <c r="S2731">
        <v>62</v>
      </c>
      <c r="T2731" t="s">
        <v>4989</v>
      </c>
      <c r="U2731" t="s">
        <v>4990</v>
      </c>
      <c r="V2731" t="s">
        <v>5452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4981</v>
      </c>
      <c r="B2732" t="s">
        <v>15443</v>
      </c>
      <c r="C2732">
        <v>28</v>
      </c>
      <c r="D2732">
        <v>111</v>
      </c>
      <c r="E2732">
        <v>0</v>
      </c>
      <c r="F2732">
        <v>617</v>
      </c>
      <c r="G2732" t="s">
        <v>8165</v>
      </c>
      <c r="H2732">
        <v>783</v>
      </c>
      <c r="I2732">
        <v>1954202</v>
      </c>
      <c r="J2732" t="s">
        <v>12329</v>
      </c>
      <c r="K2732" t="s">
        <v>8060</v>
      </c>
      <c r="L2732" t="s">
        <v>2727</v>
      </c>
      <c r="M2732">
        <v>5917</v>
      </c>
      <c r="N2732">
        <v>4834</v>
      </c>
      <c r="O2732" t="s">
        <v>6177</v>
      </c>
      <c r="P2732">
        <v>0</v>
      </c>
      <c r="Q2732" t="s">
        <v>15444</v>
      </c>
      <c r="R2732" t="s">
        <v>15445</v>
      </c>
      <c r="S2732">
        <v>71</v>
      </c>
      <c r="T2732" t="s">
        <v>4989</v>
      </c>
      <c r="U2732" t="s">
        <v>4990</v>
      </c>
      <c r="V2732" t="s">
        <v>4991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4981</v>
      </c>
      <c r="B2733" t="s">
        <v>14532</v>
      </c>
      <c r="C2733">
        <v>250</v>
      </c>
      <c r="D2733">
        <v>111</v>
      </c>
      <c r="E2733">
        <v>0</v>
      </c>
      <c r="F2733">
        <v>287</v>
      </c>
      <c r="G2733" t="s">
        <v>8681</v>
      </c>
      <c r="H2733">
        <v>6000</v>
      </c>
      <c r="I2733">
        <v>1294640</v>
      </c>
      <c r="J2733" t="s">
        <v>10331</v>
      </c>
      <c r="K2733" t="s">
        <v>5135</v>
      </c>
      <c r="L2733" t="s">
        <v>2728</v>
      </c>
      <c r="M2733">
        <v>69569</v>
      </c>
      <c r="N2733">
        <v>6748</v>
      </c>
      <c r="O2733" t="s">
        <v>8874</v>
      </c>
      <c r="P2733">
        <v>0</v>
      </c>
      <c r="Q2733" t="s">
        <v>15446</v>
      </c>
      <c r="R2733" t="s">
        <v>15447</v>
      </c>
      <c r="S2733">
        <v>436</v>
      </c>
      <c r="T2733" t="s">
        <v>4989</v>
      </c>
      <c r="U2733" t="s">
        <v>4990</v>
      </c>
      <c r="V2733" t="s">
        <v>5452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4981</v>
      </c>
      <c r="B2734" t="s">
        <v>15448</v>
      </c>
      <c r="C2734">
        <v>17</v>
      </c>
      <c r="D2734">
        <v>100</v>
      </c>
      <c r="E2734">
        <v>5</v>
      </c>
      <c r="F2734">
        <v>46</v>
      </c>
      <c r="G2734" t="s">
        <v>15449</v>
      </c>
      <c r="H2734">
        <v>192</v>
      </c>
      <c r="J2734" t="s">
        <v>7169</v>
      </c>
      <c r="K2734" t="s">
        <v>15450</v>
      </c>
      <c r="L2734" t="s">
        <v>2729</v>
      </c>
      <c r="M2734">
        <v>1933</v>
      </c>
      <c r="N2734">
        <v>527</v>
      </c>
      <c r="O2734" t="s">
        <v>15451</v>
      </c>
      <c r="P2734">
        <v>0</v>
      </c>
      <c r="Q2734" t="s">
        <v>15452</v>
      </c>
      <c r="R2734" t="s">
        <v>15453</v>
      </c>
      <c r="S2734">
        <v>13</v>
      </c>
      <c r="T2734" t="s">
        <v>4989</v>
      </c>
      <c r="U2734" t="s">
        <v>15454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4981</v>
      </c>
      <c r="B2735" t="s">
        <v>11891</v>
      </c>
      <c r="C2735">
        <v>95</v>
      </c>
      <c r="D2735">
        <v>116</v>
      </c>
      <c r="E2735">
        <v>460</v>
      </c>
      <c r="F2735">
        <v>71</v>
      </c>
      <c r="G2735" t="s">
        <v>14627</v>
      </c>
      <c r="H2735">
        <v>5000</v>
      </c>
      <c r="I2735">
        <v>819852</v>
      </c>
      <c r="J2735" t="s">
        <v>8288</v>
      </c>
      <c r="K2735" t="s">
        <v>6938</v>
      </c>
      <c r="L2735" t="s">
        <v>2730</v>
      </c>
      <c r="M2735">
        <v>6690</v>
      </c>
      <c r="N2735">
        <v>5426</v>
      </c>
      <c r="O2735" t="s">
        <v>14763</v>
      </c>
      <c r="P2735">
        <v>0</v>
      </c>
      <c r="Q2735" t="s">
        <v>15455</v>
      </c>
      <c r="R2735" t="s">
        <v>15456</v>
      </c>
      <c r="S2735">
        <v>83</v>
      </c>
      <c r="T2735" t="s">
        <v>4989</v>
      </c>
      <c r="U2735" t="s">
        <v>5185</v>
      </c>
      <c r="V2735" t="s">
        <v>4991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5588</v>
      </c>
      <c r="B2736" t="s">
        <v>15457</v>
      </c>
      <c r="C2736">
        <v>260</v>
      </c>
      <c r="D2736">
        <v>145</v>
      </c>
      <c r="E2736">
        <v>756</v>
      </c>
      <c r="F2736">
        <v>18</v>
      </c>
      <c r="G2736" t="s">
        <v>15458</v>
      </c>
      <c r="H2736">
        <v>136</v>
      </c>
      <c r="I2736">
        <v>26435</v>
      </c>
      <c r="J2736" t="s">
        <v>6490</v>
      </c>
      <c r="K2736" t="s">
        <v>15459</v>
      </c>
      <c r="L2736" t="s">
        <v>2731</v>
      </c>
      <c r="M2736">
        <v>111841</v>
      </c>
      <c r="N2736">
        <v>203</v>
      </c>
      <c r="O2736" t="s">
        <v>15460</v>
      </c>
      <c r="P2736">
        <v>1</v>
      </c>
      <c r="Q2736" t="s">
        <v>15461</v>
      </c>
      <c r="R2736" t="s">
        <v>15462</v>
      </c>
      <c r="S2736">
        <v>413</v>
      </c>
      <c r="T2736" t="s">
        <v>11965</v>
      </c>
      <c r="U2736" t="s">
        <v>5605</v>
      </c>
      <c r="V2736" t="s">
        <v>8895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4981</v>
      </c>
      <c r="B2737" t="s">
        <v>9000</v>
      </c>
      <c r="C2737">
        <v>141</v>
      </c>
      <c r="D2737">
        <v>84</v>
      </c>
      <c r="E2737">
        <v>180</v>
      </c>
      <c r="F2737">
        <v>58</v>
      </c>
      <c r="G2737" t="s">
        <v>6302</v>
      </c>
      <c r="H2737">
        <v>510</v>
      </c>
      <c r="I2737">
        <v>1197786</v>
      </c>
      <c r="J2737" t="s">
        <v>5241</v>
      </c>
      <c r="K2737" t="s">
        <v>9737</v>
      </c>
      <c r="L2737" t="s">
        <v>2732</v>
      </c>
      <c r="M2737">
        <v>55928</v>
      </c>
      <c r="N2737">
        <v>962</v>
      </c>
      <c r="O2737" t="s">
        <v>15463</v>
      </c>
      <c r="P2737">
        <v>2</v>
      </c>
      <c r="Q2737" t="s">
        <v>15464</v>
      </c>
      <c r="R2737" t="s">
        <v>15465</v>
      </c>
      <c r="S2737">
        <v>157</v>
      </c>
      <c r="T2737" t="s">
        <v>6173</v>
      </c>
      <c r="U2737" t="s">
        <v>6174</v>
      </c>
      <c r="V2737" t="s">
        <v>5452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4981</v>
      </c>
      <c r="B2738" t="s">
        <v>9155</v>
      </c>
      <c r="C2738">
        <v>52</v>
      </c>
      <c r="D2738">
        <v>115</v>
      </c>
      <c r="E2738">
        <v>39</v>
      </c>
      <c r="F2738">
        <v>642</v>
      </c>
      <c r="G2738" t="s">
        <v>8095</v>
      </c>
      <c r="H2738">
        <v>12000</v>
      </c>
      <c r="I2738">
        <v>529766</v>
      </c>
      <c r="J2738" t="s">
        <v>6561</v>
      </c>
      <c r="K2738" t="s">
        <v>5189</v>
      </c>
      <c r="L2738" t="s">
        <v>2733</v>
      </c>
      <c r="M2738">
        <v>22345</v>
      </c>
      <c r="N2738">
        <v>14889</v>
      </c>
      <c r="O2738" t="s">
        <v>8392</v>
      </c>
      <c r="P2738">
        <v>2</v>
      </c>
      <c r="Q2738" t="s">
        <v>15466</v>
      </c>
      <c r="R2738" t="s">
        <v>15467</v>
      </c>
      <c r="S2738">
        <v>144</v>
      </c>
      <c r="T2738" t="s">
        <v>4989</v>
      </c>
      <c r="U2738" t="s">
        <v>4990</v>
      </c>
      <c r="V2738" t="s">
        <v>5452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4981</v>
      </c>
      <c r="B2739" t="s">
        <v>15468</v>
      </c>
      <c r="C2739">
        <v>205</v>
      </c>
      <c r="D2739">
        <v>105</v>
      </c>
      <c r="E2739">
        <v>141</v>
      </c>
      <c r="F2739">
        <v>56</v>
      </c>
      <c r="G2739" t="s">
        <v>15034</v>
      </c>
      <c r="H2739">
        <v>1000</v>
      </c>
      <c r="I2739">
        <v>613556</v>
      </c>
      <c r="J2739" t="s">
        <v>5613</v>
      </c>
      <c r="K2739" t="s">
        <v>13413</v>
      </c>
      <c r="L2739" t="s">
        <v>2734</v>
      </c>
      <c r="M2739">
        <v>9427</v>
      </c>
      <c r="N2739">
        <v>1172</v>
      </c>
      <c r="O2739" t="s">
        <v>15469</v>
      </c>
      <c r="P2739">
        <v>1</v>
      </c>
      <c r="Q2739" t="s">
        <v>15470</v>
      </c>
      <c r="R2739" t="s">
        <v>15471</v>
      </c>
      <c r="S2739">
        <v>87</v>
      </c>
      <c r="T2739" t="s">
        <v>6570</v>
      </c>
      <c r="U2739" t="s">
        <v>15038</v>
      </c>
      <c r="V2739" t="s">
        <v>8895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4981</v>
      </c>
      <c r="B2740" t="s">
        <v>14552</v>
      </c>
      <c r="C2740">
        <v>109</v>
      </c>
      <c r="D2740">
        <v>98</v>
      </c>
      <c r="E2740">
        <v>34</v>
      </c>
      <c r="F2740">
        <v>730</v>
      </c>
      <c r="G2740" t="s">
        <v>6056</v>
      </c>
      <c r="H2740">
        <v>936</v>
      </c>
      <c r="I2740">
        <v>353743</v>
      </c>
      <c r="J2740" t="s">
        <v>15472</v>
      </c>
      <c r="K2740" t="s">
        <v>6878</v>
      </c>
      <c r="L2740" t="s">
        <v>2735</v>
      </c>
      <c r="M2740">
        <v>20730</v>
      </c>
      <c r="N2740">
        <v>3578</v>
      </c>
      <c r="O2740" t="s">
        <v>7990</v>
      </c>
      <c r="P2740">
        <v>1</v>
      </c>
      <c r="Q2740" t="s">
        <v>15473</v>
      </c>
      <c r="R2740" t="s">
        <v>15474</v>
      </c>
      <c r="S2740">
        <v>111</v>
      </c>
      <c r="T2740" t="s">
        <v>4989</v>
      </c>
      <c r="U2740" t="s">
        <v>5006</v>
      </c>
      <c r="V2740" t="s">
        <v>5452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4981</v>
      </c>
      <c r="B2741" t="s">
        <v>15475</v>
      </c>
      <c r="C2741">
        <v>103</v>
      </c>
      <c r="D2741">
        <v>99</v>
      </c>
      <c r="E2741">
        <v>445</v>
      </c>
      <c r="F2741">
        <v>9</v>
      </c>
      <c r="G2741" t="s">
        <v>15476</v>
      </c>
      <c r="H2741">
        <v>20</v>
      </c>
      <c r="I2741">
        <v>502028</v>
      </c>
      <c r="J2741" t="s">
        <v>6552</v>
      </c>
      <c r="K2741" t="s">
        <v>15477</v>
      </c>
      <c r="L2741" t="s">
        <v>2736</v>
      </c>
      <c r="M2741">
        <v>31589</v>
      </c>
      <c r="N2741">
        <v>48</v>
      </c>
      <c r="O2741" t="s">
        <v>15478</v>
      </c>
      <c r="P2741">
        <v>0</v>
      </c>
      <c r="Q2741" t="s">
        <v>15479</v>
      </c>
      <c r="R2741" t="s">
        <v>15480</v>
      </c>
      <c r="S2741">
        <v>172</v>
      </c>
      <c r="T2741" t="s">
        <v>9535</v>
      </c>
      <c r="U2741" t="s">
        <v>10746</v>
      </c>
      <c r="V2741" t="s">
        <v>9512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4981</v>
      </c>
      <c r="B2742" t="s">
        <v>15481</v>
      </c>
      <c r="C2742">
        <v>110</v>
      </c>
      <c r="D2742">
        <v>110</v>
      </c>
      <c r="E2742">
        <v>0</v>
      </c>
      <c r="F2742">
        <v>7</v>
      </c>
      <c r="G2742" t="s">
        <v>15482</v>
      </c>
      <c r="H2742">
        <v>64</v>
      </c>
      <c r="I2742">
        <v>102055</v>
      </c>
      <c r="J2742" t="s">
        <v>12</v>
      </c>
      <c r="K2742" t="s">
        <v>15483</v>
      </c>
      <c r="L2742" t="s">
        <v>2737</v>
      </c>
      <c r="M2742">
        <v>24570</v>
      </c>
      <c r="N2742">
        <v>134</v>
      </c>
      <c r="O2742" t="s">
        <v>15484</v>
      </c>
      <c r="P2742">
        <v>0</v>
      </c>
      <c r="Q2742" t="s">
        <v>15485</v>
      </c>
      <c r="R2742" t="s">
        <v>15486</v>
      </c>
      <c r="S2742">
        <v>72</v>
      </c>
      <c r="T2742" t="s">
        <v>15487</v>
      </c>
      <c r="U2742" t="s">
        <v>15488</v>
      </c>
      <c r="V2742" t="s">
        <v>5452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4981</v>
      </c>
      <c r="B2743" t="s">
        <v>11299</v>
      </c>
      <c r="C2743">
        <v>195</v>
      </c>
      <c r="D2743">
        <v>97</v>
      </c>
      <c r="E2743">
        <v>197</v>
      </c>
      <c r="F2743">
        <v>570</v>
      </c>
      <c r="G2743" t="s">
        <v>15489</v>
      </c>
      <c r="H2743">
        <v>13000</v>
      </c>
      <c r="I2743">
        <v>122288</v>
      </c>
      <c r="J2743" t="s">
        <v>15490</v>
      </c>
      <c r="K2743" t="s">
        <v>5345</v>
      </c>
      <c r="L2743" t="s">
        <v>2738</v>
      </c>
      <c r="M2743">
        <v>64777</v>
      </c>
      <c r="N2743">
        <v>15293</v>
      </c>
      <c r="O2743" t="s">
        <v>5992</v>
      </c>
      <c r="P2743">
        <v>0</v>
      </c>
      <c r="Q2743" t="s">
        <v>15491</v>
      </c>
      <c r="R2743" t="s">
        <v>15492</v>
      </c>
      <c r="S2743">
        <v>201</v>
      </c>
      <c r="T2743" t="s">
        <v>4989</v>
      </c>
      <c r="U2743" t="s">
        <v>5006</v>
      </c>
      <c r="V2743" t="s">
        <v>5452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4981</v>
      </c>
      <c r="B2744" t="s">
        <v>9687</v>
      </c>
      <c r="C2744">
        <v>14</v>
      </c>
      <c r="D2744">
        <v>88</v>
      </c>
      <c r="E2744">
        <v>85</v>
      </c>
      <c r="F2744">
        <v>40</v>
      </c>
      <c r="G2744" t="s">
        <v>15493</v>
      </c>
      <c r="H2744">
        <v>825</v>
      </c>
      <c r="J2744" t="s">
        <v>5734</v>
      </c>
      <c r="K2744" t="s">
        <v>6498</v>
      </c>
      <c r="L2744" t="s">
        <v>2739</v>
      </c>
      <c r="M2744">
        <v>2699</v>
      </c>
      <c r="N2744">
        <v>1432</v>
      </c>
      <c r="O2744" t="s">
        <v>15494</v>
      </c>
      <c r="P2744">
        <v>0</v>
      </c>
      <c r="Q2744" t="s">
        <v>15495</v>
      </c>
      <c r="R2744" t="s">
        <v>15496</v>
      </c>
      <c r="S2744">
        <v>29</v>
      </c>
      <c r="T2744" t="s">
        <v>4989</v>
      </c>
      <c r="U2744" t="s">
        <v>5185</v>
      </c>
      <c r="V2744" t="s">
        <v>5452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4981</v>
      </c>
      <c r="B2745" t="s">
        <v>15497</v>
      </c>
      <c r="C2745">
        <v>177</v>
      </c>
      <c r="D2745">
        <v>103</v>
      </c>
      <c r="E2745">
        <v>129</v>
      </c>
      <c r="F2745">
        <v>1000</v>
      </c>
      <c r="G2745" t="s">
        <v>11086</v>
      </c>
      <c r="H2745">
        <v>14000</v>
      </c>
      <c r="I2745">
        <v>73548</v>
      </c>
      <c r="J2745" t="s">
        <v>12561</v>
      </c>
      <c r="K2745" t="s">
        <v>5511</v>
      </c>
      <c r="L2745" t="s">
        <v>2740</v>
      </c>
      <c r="M2745">
        <v>47574</v>
      </c>
      <c r="N2745">
        <v>18639</v>
      </c>
      <c r="O2745" t="s">
        <v>7196</v>
      </c>
      <c r="P2745">
        <v>0</v>
      </c>
      <c r="Q2745" t="s">
        <v>15498</v>
      </c>
      <c r="R2745" t="s">
        <v>15499</v>
      </c>
      <c r="S2745">
        <v>209</v>
      </c>
      <c r="T2745" t="s">
        <v>4989</v>
      </c>
      <c r="U2745" t="s">
        <v>4990</v>
      </c>
      <c r="V2745" t="s">
        <v>5452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4981</v>
      </c>
      <c r="B2746" t="s">
        <v>15500</v>
      </c>
      <c r="C2746">
        <v>17</v>
      </c>
      <c r="D2746">
        <v>104</v>
      </c>
      <c r="E2746">
        <v>36</v>
      </c>
      <c r="F2746">
        <v>2</v>
      </c>
      <c r="G2746" t="s">
        <v>10088</v>
      </c>
      <c r="H2746">
        <v>549</v>
      </c>
      <c r="J2746" t="s">
        <v>9772</v>
      </c>
      <c r="K2746" t="s">
        <v>7487</v>
      </c>
      <c r="L2746" t="s">
        <v>2741</v>
      </c>
      <c r="M2746">
        <v>609</v>
      </c>
      <c r="N2746">
        <v>801</v>
      </c>
      <c r="O2746" t="s">
        <v>15501</v>
      </c>
      <c r="P2746">
        <v>2</v>
      </c>
      <c r="Q2746" t="s">
        <v>15502</v>
      </c>
      <c r="R2746" t="s">
        <v>15503</v>
      </c>
      <c r="S2746">
        <v>15</v>
      </c>
      <c r="T2746" t="s">
        <v>4989</v>
      </c>
      <c r="U2746" t="s">
        <v>11504</v>
      </c>
      <c r="V2746" t="s">
        <v>5452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4981</v>
      </c>
      <c r="B2747" t="s">
        <v>15504</v>
      </c>
      <c r="C2747">
        <v>62</v>
      </c>
      <c r="D2747">
        <v>90</v>
      </c>
      <c r="E2747">
        <v>68</v>
      </c>
      <c r="F2747">
        <v>642</v>
      </c>
      <c r="G2747" t="s">
        <v>6925</v>
      </c>
      <c r="H2747">
        <v>17000</v>
      </c>
      <c r="I2747">
        <v>28870</v>
      </c>
      <c r="J2747" t="s">
        <v>6716</v>
      </c>
      <c r="K2747" t="s">
        <v>5334</v>
      </c>
      <c r="L2747" t="s">
        <v>2742</v>
      </c>
      <c r="M2747">
        <v>14280</v>
      </c>
      <c r="N2747">
        <v>32814</v>
      </c>
      <c r="O2747" t="s">
        <v>8380</v>
      </c>
      <c r="P2747">
        <v>5</v>
      </c>
      <c r="Q2747" t="s">
        <v>15505</v>
      </c>
      <c r="R2747" t="s">
        <v>15506</v>
      </c>
      <c r="S2747">
        <v>41</v>
      </c>
      <c r="T2747" t="s">
        <v>4989</v>
      </c>
      <c r="U2747" t="s">
        <v>4990</v>
      </c>
      <c r="V2747" t="s">
        <v>5452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4981</v>
      </c>
      <c r="B2748" t="s">
        <v>15507</v>
      </c>
      <c r="C2748">
        <v>19</v>
      </c>
      <c r="D2748">
        <v>105</v>
      </c>
      <c r="E2748">
        <v>24</v>
      </c>
      <c r="F2748">
        <v>125</v>
      </c>
      <c r="G2748" t="s">
        <v>6468</v>
      </c>
      <c r="H2748">
        <v>776</v>
      </c>
      <c r="I2748">
        <v>22723</v>
      </c>
      <c r="J2748" t="s">
        <v>15508</v>
      </c>
      <c r="K2748" t="s">
        <v>5220</v>
      </c>
      <c r="L2748" t="s">
        <v>2743</v>
      </c>
      <c r="M2748">
        <v>2236</v>
      </c>
      <c r="N2748">
        <v>1732</v>
      </c>
      <c r="O2748" t="s">
        <v>15509</v>
      </c>
      <c r="P2748">
        <v>1</v>
      </c>
      <c r="Q2748" t="s">
        <v>15510</v>
      </c>
      <c r="R2748" t="s">
        <v>15511</v>
      </c>
      <c r="S2748">
        <v>40</v>
      </c>
      <c r="T2748" t="s">
        <v>4989</v>
      </c>
      <c r="U2748" t="s">
        <v>5605</v>
      </c>
      <c r="V2748" t="s">
        <v>4991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4981</v>
      </c>
      <c r="B2749" t="s">
        <v>15512</v>
      </c>
      <c r="C2749">
        <v>50</v>
      </c>
      <c r="D2749">
        <v>93</v>
      </c>
      <c r="E2749">
        <v>17</v>
      </c>
      <c r="F2749">
        <v>66</v>
      </c>
      <c r="G2749" t="s">
        <v>15513</v>
      </c>
      <c r="H2749">
        <v>1000</v>
      </c>
      <c r="I2749">
        <v>20380</v>
      </c>
      <c r="J2749" t="s">
        <v>15514</v>
      </c>
      <c r="K2749" t="s">
        <v>5093</v>
      </c>
      <c r="L2749" t="s">
        <v>2744</v>
      </c>
      <c r="M2749">
        <v>7519</v>
      </c>
      <c r="N2749">
        <v>1245</v>
      </c>
      <c r="O2749" t="s">
        <v>15325</v>
      </c>
      <c r="P2749">
        <v>1</v>
      </c>
      <c r="Q2749" t="s">
        <v>15515</v>
      </c>
      <c r="R2749" t="s">
        <v>15516</v>
      </c>
      <c r="S2749">
        <v>39</v>
      </c>
      <c r="T2749" t="s">
        <v>4989</v>
      </c>
      <c r="U2749" t="s">
        <v>4990</v>
      </c>
      <c r="V2749" t="s">
        <v>5452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4981</v>
      </c>
      <c r="B2750" t="s">
        <v>15517</v>
      </c>
      <c r="C2750">
        <v>25</v>
      </c>
      <c r="D2750">
        <v>141</v>
      </c>
      <c r="E2750">
        <v>15</v>
      </c>
      <c r="F2750">
        <v>576</v>
      </c>
      <c r="G2750" t="s">
        <v>15518</v>
      </c>
      <c r="H2750">
        <v>735</v>
      </c>
      <c r="J2750" t="s">
        <v>15519</v>
      </c>
      <c r="K2750" t="s">
        <v>6510</v>
      </c>
      <c r="L2750" t="s">
        <v>2745</v>
      </c>
      <c r="M2750">
        <v>3425</v>
      </c>
      <c r="N2750">
        <v>2528</v>
      </c>
      <c r="O2750" t="s">
        <v>7694</v>
      </c>
      <c r="P2750">
        <v>1</v>
      </c>
      <c r="Q2750" t="s">
        <v>15520</v>
      </c>
      <c r="R2750" t="s">
        <v>15521</v>
      </c>
      <c r="S2750">
        <v>32</v>
      </c>
      <c r="T2750" t="s">
        <v>4989</v>
      </c>
      <c r="U2750" t="s">
        <v>15522</v>
      </c>
      <c r="V2750" t="s">
        <v>5452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4981</v>
      </c>
      <c r="B2751" t="s">
        <v>15523</v>
      </c>
      <c r="C2751">
        <v>39</v>
      </c>
      <c r="D2751">
        <v>85</v>
      </c>
      <c r="E2751">
        <v>0</v>
      </c>
      <c r="F2751">
        <v>912</v>
      </c>
      <c r="G2751" t="s">
        <v>5189</v>
      </c>
      <c r="H2751">
        <v>14000</v>
      </c>
      <c r="J2751" t="s">
        <v>7291</v>
      </c>
      <c r="K2751" t="s">
        <v>5152</v>
      </c>
      <c r="L2751" t="s">
        <v>2746</v>
      </c>
      <c r="M2751">
        <v>4006</v>
      </c>
      <c r="N2751">
        <v>29488</v>
      </c>
      <c r="O2751" t="s">
        <v>7489</v>
      </c>
      <c r="P2751">
        <v>0</v>
      </c>
      <c r="Q2751" t="s">
        <v>15524</v>
      </c>
      <c r="R2751" t="s">
        <v>15525</v>
      </c>
      <c r="S2751">
        <v>12</v>
      </c>
      <c r="T2751" t="s">
        <v>4989</v>
      </c>
      <c r="U2751" t="s">
        <v>11504</v>
      </c>
      <c r="V2751" t="s">
        <v>8895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4981</v>
      </c>
      <c r="B2752" t="s">
        <v>15526</v>
      </c>
      <c r="C2752">
        <v>136</v>
      </c>
      <c r="D2752">
        <v>109</v>
      </c>
      <c r="E2752">
        <v>19</v>
      </c>
      <c r="F2752">
        <v>537</v>
      </c>
      <c r="G2752" t="s">
        <v>8515</v>
      </c>
      <c r="H2752">
        <v>1000</v>
      </c>
      <c r="J2752" t="s">
        <v>7276</v>
      </c>
      <c r="K2752" t="s">
        <v>11993</v>
      </c>
      <c r="L2752" t="s">
        <v>2747</v>
      </c>
      <c r="M2752">
        <v>41638</v>
      </c>
      <c r="N2752">
        <v>2829</v>
      </c>
      <c r="O2752" t="s">
        <v>6109</v>
      </c>
      <c r="P2752">
        <v>0</v>
      </c>
      <c r="Q2752" t="s">
        <v>15527</v>
      </c>
      <c r="R2752" t="s">
        <v>15528</v>
      </c>
      <c r="S2752">
        <v>134</v>
      </c>
      <c r="T2752" t="s">
        <v>4989</v>
      </c>
      <c r="U2752" t="s">
        <v>15529</v>
      </c>
      <c r="V2752" t="s">
        <v>5452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4981</v>
      </c>
      <c r="B2753" t="s">
        <v>15530</v>
      </c>
      <c r="C2753">
        <v>26</v>
      </c>
      <c r="D2753">
        <v>105</v>
      </c>
      <c r="E2753">
        <v>93</v>
      </c>
      <c r="F2753">
        <v>51</v>
      </c>
      <c r="G2753" t="s">
        <v>15531</v>
      </c>
      <c r="H2753">
        <v>179</v>
      </c>
      <c r="J2753" t="s">
        <v>4994</v>
      </c>
      <c r="K2753" t="s">
        <v>14462</v>
      </c>
      <c r="L2753" t="s">
        <v>2748</v>
      </c>
      <c r="M2753">
        <v>5018</v>
      </c>
      <c r="N2753">
        <v>363</v>
      </c>
      <c r="O2753" t="s">
        <v>15532</v>
      </c>
      <c r="P2753">
        <v>0</v>
      </c>
      <c r="Q2753" t="s">
        <v>15533</v>
      </c>
      <c r="R2753" t="s">
        <v>15534</v>
      </c>
      <c r="S2753">
        <v>108</v>
      </c>
      <c r="T2753" t="s">
        <v>4989</v>
      </c>
      <c r="U2753" t="s">
        <v>5605</v>
      </c>
      <c r="V2753" t="s">
        <v>8895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4981</v>
      </c>
      <c r="B2754" t="s">
        <v>15535</v>
      </c>
      <c r="C2754">
        <v>4</v>
      </c>
      <c r="D2754">
        <v>98</v>
      </c>
      <c r="E2754">
        <v>6</v>
      </c>
      <c r="F2754">
        <v>50</v>
      </c>
      <c r="G2754" t="s">
        <v>15536</v>
      </c>
      <c r="H2754">
        <v>61</v>
      </c>
      <c r="J2754" t="s">
        <v>38</v>
      </c>
      <c r="K2754" t="s">
        <v>15537</v>
      </c>
      <c r="L2754" t="s">
        <v>2749</v>
      </c>
      <c r="M2754">
        <v>80</v>
      </c>
      <c r="N2754">
        <v>192</v>
      </c>
      <c r="O2754" t="s">
        <v>15538</v>
      </c>
      <c r="P2754">
        <v>0</v>
      </c>
      <c r="R2754" t="s">
        <v>15539</v>
      </c>
      <c r="S2754">
        <v>4</v>
      </c>
      <c r="T2754" t="s">
        <v>7247</v>
      </c>
      <c r="U2754" t="s">
        <v>10683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15540</v>
      </c>
      <c r="C2755">
        <v>53</v>
      </c>
      <c r="D2755">
        <v>119</v>
      </c>
      <c r="E2755">
        <v>3</v>
      </c>
      <c r="F2755">
        <v>19</v>
      </c>
      <c r="G2755" t="s">
        <v>15336</v>
      </c>
      <c r="H2755">
        <v>556</v>
      </c>
      <c r="J2755" t="s">
        <v>5350</v>
      </c>
      <c r="K2755" t="s">
        <v>13206</v>
      </c>
      <c r="L2755" t="s">
        <v>2750</v>
      </c>
      <c r="M2755">
        <v>9177</v>
      </c>
      <c r="N2755">
        <v>996</v>
      </c>
      <c r="O2755" t="s">
        <v>15541</v>
      </c>
      <c r="P2755">
        <v>4</v>
      </c>
      <c r="Q2755" t="s">
        <v>15542</v>
      </c>
      <c r="R2755" t="s">
        <v>15543</v>
      </c>
      <c r="S2755">
        <v>53</v>
      </c>
      <c r="T2755" t="s">
        <v>6570</v>
      </c>
      <c r="U2755" t="s">
        <v>8117</v>
      </c>
      <c r="V2755" t="s">
        <v>5452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4981</v>
      </c>
      <c r="B2756" t="s">
        <v>15544</v>
      </c>
      <c r="C2756">
        <v>22</v>
      </c>
      <c r="D2756">
        <v>124</v>
      </c>
      <c r="E2756">
        <v>67</v>
      </c>
      <c r="F2756">
        <v>303</v>
      </c>
      <c r="G2756" t="s">
        <v>7787</v>
      </c>
      <c r="H2756">
        <v>631</v>
      </c>
      <c r="J2756" t="s">
        <v>6239</v>
      </c>
      <c r="K2756" t="s">
        <v>5019</v>
      </c>
      <c r="L2756" t="s">
        <v>2751</v>
      </c>
      <c r="M2756">
        <v>695</v>
      </c>
      <c r="N2756">
        <v>1585</v>
      </c>
      <c r="O2756" t="s">
        <v>15545</v>
      </c>
      <c r="P2756">
        <v>1</v>
      </c>
      <c r="Q2756" t="s">
        <v>15546</v>
      </c>
      <c r="R2756" t="s">
        <v>15547</v>
      </c>
      <c r="S2756">
        <v>32</v>
      </c>
      <c r="T2756" t="s">
        <v>4989</v>
      </c>
      <c r="U2756" t="s">
        <v>5006</v>
      </c>
      <c r="V2756" t="s">
        <v>4991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4981</v>
      </c>
      <c r="B2757" t="s">
        <v>8402</v>
      </c>
      <c r="C2757">
        <v>147</v>
      </c>
      <c r="D2757">
        <v>101</v>
      </c>
      <c r="E2757">
        <v>11000</v>
      </c>
      <c r="F2757">
        <v>512</v>
      </c>
      <c r="G2757" t="s">
        <v>6999</v>
      </c>
      <c r="H2757">
        <v>13000</v>
      </c>
      <c r="I2757">
        <v>70906973</v>
      </c>
      <c r="J2757" t="s">
        <v>7936</v>
      </c>
      <c r="K2757" t="s">
        <v>5420</v>
      </c>
      <c r="L2757" t="s">
        <v>2752</v>
      </c>
      <c r="M2757">
        <v>437418</v>
      </c>
      <c r="N2757">
        <v>15500</v>
      </c>
      <c r="O2757" t="s">
        <v>8601</v>
      </c>
      <c r="P2757">
        <v>1</v>
      </c>
      <c r="Q2757" t="s">
        <v>15548</v>
      </c>
      <c r="R2757" t="s">
        <v>15549</v>
      </c>
      <c r="S2757">
        <v>609</v>
      </c>
      <c r="T2757" t="s">
        <v>4989</v>
      </c>
      <c r="U2757" t="s">
        <v>4990</v>
      </c>
      <c r="V2757" t="s">
        <v>5039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4981</v>
      </c>
      <c r="B2758" t="s">
        <v>15550</v>
      </c>
      <c r="C2758">
        <v>222</v>
      </c>
      <c r="D2758">
        <v>115</v>
      </c>
      <c r="E2758">
        <v>13</v>
      </c>
      <c r="F2758">
        <v>642</v>
      </c>
      <c r="G2758" t="s">
        <v>5334</v>
      </c>
      <c r="H2758">
        <v>20000</v>
      </c>
      <c r="I2758">
        <v>66009973</v>
      </c>
      <c r="J2758" t="s">
        <v>9429</v>
      </c>
      <c r="K2758" t="s">
        <v>8521</v>
      </c>
      <c r="L2758" t="s">
        <v>2753</v>
      </c>
      <c r="M2758">
        <v>38202</v>
      </c>
      <c r="N2758">
        <v>38963</v>
      </c>
      <c r="O2758" t="s">
        <v>12525</v>
      </c>
      <c r="P2758">
        <v>3</v>
      </c>
      <c r="Q2758" t="s">
        <v>15551</v>
      </c>
      <c r="R2758" t="s">
        <v>15552</v>
      </c>
      <c r="S2758">
        <v>135</v>
      </c>
      <c r="T2758" t="s">
        <v>4989</v>
      </c>
      <c r="U2758" t="s">
        <v>4990</v>
      </c>
      <c r="V2758" t="s">
        <v>5452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4981</v>
      </c>
      <c r="B2759" t="s">
        <v>5266</v>
      </c>
      <c r="C2759">
        <v>106</v>
      </c>
      <c r="D2759">
        <v>120</v>
      </c>
      <c r="E2759">
        <v>1000</v>
      </c>
      <c r="F2759">
        <v>954</v>
      </c>
      <c r="G2759" t="s">
        <v>7271</v>
      </c>
      <c r="H2759">
        <v>29000</v>
      </c>
      <c r="I2759">
        <v>46338728</v>
      </c>
      <c r="J2759" t="s">
        <v>5140</v>
      </c>
      <c r="K2759" t="s">
        <v>5141</v>
      </c>
      <c r="L2759" t="s">
        <v>2754</v>
      </c>
      <c r="M2759">
        <v>167750</v>
      </c>
      <c r="N2759">
        <v>33791</v>
      </c>
      <c r="O2759" t="s">
        <v>5627</v>
      </c>
      <c r="P2759">
        <v>2</v>
      </c>
      <c r="Q2759" t="s">
        <v>15553</v>
      </c>
      <c r="R2759" t="s">
        <v>15554</v>
      </c>
      <c r="S2759">
        <v>506</v>
      </c>
      <c r="T2759" t="s">
        <v>4989</v>
      </c>
      <c r="U2759" t="s">
        <v>4990</v>
      </c>
      <c r="V2759" t="s">
        <v>4991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4981</v>
      </c>
      <c r="B2760" t="s">
        <v>15555</v>
      </c>
      <c r="C2760">
        <v>136</v>
      </c>
      <c r="D2760">
        <v>111</v>
      </c>
      <c r="E2760">
        <v>15</v>
      </c>
      <c r="F2760">
        <v>121</v>
      </c>
      <c r="G2760" t="s">
        <v>10170</v>
      </c>
      <c r="H2760">
        <v>1000</v>
      </c>
      <c r="I2760">
        <v>7691700</v>
      </c>
      <c r="J2760" t="s">
        <v>7747</v>
      </c>
      <c r="K2760" t="s">
        <v>5130</v>
      </c>
      <c r="L2760" t="s">
        <v>2755</v>
      </c>
      <c r="M2760">
        <v>12937</v>
      </c>
      <c r="N2760">
        <v>2140</v>
      </c>
      <c r="O2760" t="s">
        <v>15556</v>
      </c>
      <c r="P2760">
        <v>2</v>
      </c>
      <c r="Q2760" t="s">
        <v>15557</v>
      </c>
      <c r="R2760" t="s">
        <v>15558</v>
      </c>
      <c r="S2760">
        <v>73</v>
      </c>
      <c r="T2760" t="s">
        <v>6173</v>
      </c>
      <c r="U2760" t="s">
        <v>6174</v>
      </c>
      <c r="V2760" t="s">
        <v>4991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4981</v>
      </c>
      <c r="B2761" t="s">
        <v>15559</v>
      </c>
      <c r="C2761">
        <v>5</v>
      </c>
      <c r="D2761">
        <v>94</v>
      </c>
      <c r="E2761">
        <v>5</v>
      </c>
      <c r="F2761">
        <v>124</v>
      </c>
      <c r="G2761" t="s">
        <v>8425</v>
      </c>
      <c r="H2761">
        <v>467</v>
      </c>
      <c r="J2761" t="s">
        <v>15560</v>
      </c>
      <c r="K2761" t="s">
        <v>15561</v>
      </c>
      <c r="L2761" t="s">
        <v>2756</v>
      </c>
      <c r="M2761">
        <v>993</v>
      </c>
      <c r="N2761">
        <v>994</v>
      </c>
      <c r="O2761" t="s">
        <v>15562</v>
      </c>
      <c r="P2761">
        <v>2</v>
      </c>
      <c r="Q2761" t="s">
        <v>15563</v>
      </c>
      <c r="R2761" t="s">
        <v>15564</v>
      </c>
      <c r="S2761">
        <v>13</v>
      </c>
      <c r="T2761" t="s">
        <v>4989</v>
      </c>
      <c r="U2761" t="s">
        <v>4990</v>
      </c>
      <c r="V2761" t="s">
        <v>5452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4981</v>
      </c>
      <c r="B2762" t="s">
        <v>7985</v>
      </c>
      <c r="C2762">
        <v>131</v>
      </c>
      <c r="D2762">
        <v>131</v>
      </c>
      <c r="E2762">
        <v>16000</v>
      </c>
      <c r="F2762">
        <v>638</v>
      </c>
      <c r="G2762" t="s">
        <v>5351</v>
      </c>
      <c r="H2762">
        <v>16000</v>
      </c>
      <c r="I2762">
        <v>101157447</v>
      </c>
      <c r="J2762" t="s">
        <v>6420</v>
      </c>
      <c r="K2762" t="s">
        <v>7985</v>
      </c>
      <c r="L2762" t="s">
        <v>2757</v>
      </c>
      <c r="M2762">
        <v>277505</v>
      </c>
      <c r="N2762">
        <v>28544</v>
      </c>
      <c r="O2762" t="s">
        <v>7607</v>
      </c>
      <c r="P2762">
        <v>1</v>
      </c>
      <c r="Q2762" t="s">
        <v>15565</v>
      </c>
      <c r="R2762" t="s">
        <v>15566</v>
      </c>
      <c r="S2762">
        <v>495</v>
      </c>
      <c r="T2762" t="s">
        <v>4989</v>
      </c>
      <c r="U2762" t="s">
        <v>4990</v>
      </c>
      <c r="V2762" t="s">
        <v>5452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4981</v>
      </c>
      <c r="B2763" t="s">
        <v>15567</v>
      </c>
      <c r="C2763">
        <v>140</v>
      </c>
      <c r="D2763">
        <v>139</v>
      </c>
      <c r="E2763">
        <v>3000</v>
      </c>
      <c r="F2763">
        <v>236</v>
      </c>
      <c r="G2763" t="s">
        <v>15568</v>
      </c>
      <c r="H2763">
        <v>3000</v>
      </c>
      <c r="I2763">
        <v>74205</v>
      </c>
      <c r="J2763" t="s">
        <v>30</v>
      </c>
      <c r="K2763" t="s">
        <v>5158</v>
      </c>
      <c r="L2763" t="s">
        <v>2758</v>
      </c>
      <c r="M2763">
        <v>18646</v>
      </c>
      <c r="N2763">
        <v>4211</v>
      </c>
      <c r="O2763" t="s">
        <v>15569</v>
      </c>
      <c r="P2763">
        <v>1</v>
      </c>
      <c r="Q2763" t="s">
        <v>15570</v>
      </c>
      <c r="R2763" t="s">
        <v>15571</v>
      </c>
      <c r="S2763">
        <v>81</v>
      </c>
      <c r="T2763" t="s">
        <v>4989</v>
      </c>
      <c r="U2763" t="s">
        <v>11168</v>
      </c>
      <c r="V2763" t="s">
        <v>8895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4981</v>
      </c>
      <c r="B2764" t="s">
        <v>9255</v>
      </c>
      <c r="C2764">
        <v>418</v>
      </c>
      <c r="D2764">
        <v>120</v>
      </c>
      <c r="E2764">
        <v>0</v>
      </c>
      <c r="F2764">
        <v>40</v>
      </c>
      <c r="G2764" t="s">
        <v>15572</v>
      </c>
      <c r="H2764">
        <v>668</v>
      </c>
      <c r="I2764">
        <v>141319195</v>
      </c>
      <c r="J2764" t="s">
        <v>5140</v>
      </c>
      <c r="K2764" t="s">
        <v>15573</v>
      </c>
      <c r="L2764" t="s">
        <v>2759</v>
      </c>
      <c r="M2764">
        <v>641997</v>
      </c>
      <c r="N2764">
        <v>820</v>
      </c>
      <c r="O2764" t="s">
        <v>15574</v>
      </c>
      <c r="P2764">
        <v>0</v>
      </c>
      <c r="Q2764" t="s">
        <v>15575</v>
      </c>
      <c r="R2764" t="s">
        <v>15576</v>
      </c>
      <c r="S2764">
        <v>1017</v>
      </c>
      <c r="T2764" t="s">
        <v>4989</v>
      </c>
      <c r="U2764" t="s">
        <v>5006</v>
      </c>
      <c r="V2764" t="s">
        <v>5452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4981</v>
      </c>
      <c r="B2765" t="s">
        <v>9164</v>
      </c>
      <c r="C2765">
        <v>94</v>
      </c>
      <c r="D2765">
        <v>119</v>
      </c>
      <c r="E2765">
        <v>213</v>
      </c>
      <c r="F2765">
        <v>249</v>
      </c>
      <c r="G2765" t="s">
        <v>15577</v>
      </c>
      <c r="H2765">
        <v>886</v>
      </c>
      <c r="I2765">
        <v>156645693</v>
      </c>
      <c r="J2765" t="s">
        <v>12114</v>
      </c>
      <c r="K2765" t="s">
        <v>9485</v>
      </c>
      <c r="L2765" t="s">
        <v>2760</v>
      </c>
      <c r="M2765">
        <v>55101</v>
      </c>
      <c r="N2765">
        <v>1639</v>
      </c>
      <c r="O2765" t="s">
        <v>10323</v>
      </c>
      <c r="P2765">
        <v>0</v>
      </c>
      <c r="Q2765" t="s">
        <v>15578</v>
      </c>
      <c r="R2765" t="s">
        <v>15579</v>
      </c>
      <c r="S2765">
        <v>201</v>
      </c>
      <c r="T2765" t="s">
        <v>4989</v>
      </c>
      <c r="U2765" t="s">
        <v>4990</v>
      </c>
      <c r="V2765" t="s">
        <v>5452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4981</v>
      </c>
      <c r="B2766" t="s">
        <v>7673</v>
      </c>
      <c r="C2766">
        <v>82</v>
      </c>
      <c r="D2766">
        <v>125</v>
      </c>
      <c r="E2766">
        <v>0</v>
      </c>
      <c r="F2766">
        <v>700</v>
      </c>
      <c r="G2766" t="s">
        <v>7674</v>
      </c>
      <c r="H2766">
        <v>8000</v>
      </c>
      <c r="I2766">
        <v>178406268</v>
      </c>
      <c r="J2766" t="s">
        <v>6351</v>
      </c>
      <c r="K2766" t="s">
        <v>6225</v>
      </c>
      <c r="L2766" t="s">
        <v>2761</v>
      </c>
      <c r="M2766">
        <v>213476</v>
      </c>
      <c r="N2766">
        <v>11135</v>
      </c>
      <c r="O2766" t="s">
        <v>6424</v>
      </c>
      <c r="P2766">
        <v>2</v>
      </c>
      <c r="Q2766" t="s">
        <v>15580</v>
      </c>
      <c r="R2766" t="s">
        <v>15581</v>
      </c>
      <c r="S2766">
        <v>271</v>
      </c>
      <c r="T2766" t="s">
        <v>4989</v>
      </c>
      <c r="U2766" t="s">
        <v>4990</v>
      </c>
      <c r="V2766" t="s">
        <v>5452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4981</v>
      </c>
      <c r="B2767" t="s">
        <v>15582</v>
      </c>
      <c r="D2767">
        <v>65</v>
      </c>
      <c r="E2767">
        <v>0</v>
      </c>
      <c r="F2767">
        <v>176</v>
      </c>
      <c r="G2767" t="s">
        <v>11398</v>
      </c>
      <c r="H2767">
        <v>770</v>
      </c>
      <c r="J2767" t="s">
        <v>22</v>
      </c>
      <c r="K2767" t="s">
        <v>5762</v>
      </c>
      <c r="L2767" t="s">
        <v>2762</v>
      </c>
      <c r="M2767">
        <v>10</v>
      </c>
      <c r="N2767">
        <v>1125</v>
      </c>
      <c r="O2767" t="s">
        <v>15583</v>
      </c>
      <c r="P2767">
        <v>2</v>
      </c>
      <c r="R2767" t="s">
        <v>15584</v>
      </c>
      <c r="T2767" t="s">
        <v>4989</v>
      </c>
      <c r="U2767" t="s">
        <v>5185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4981</v>
      </c>
      <c r="B2768" t="s">
        <v>15585</v>
      </c>
      <c r="C2768">
        <v>32</v>
      </c>
      <c r="D2768">
        <v>108</v>
      </c>
      <c r="E2768">
        <v>5</v>
      </c>
      <c r="F2768">
        <v>57</v>
      </c>
      <c r="G2768" t="s">
        <v>12723</v>
      </c>
      <c r="H2768">
        <v>442</v>
      </c>
      <c r="I2768">
        <v>109306210</v>
      </c>
      <c r="J2768" t="s">
        <v>6309</v>
      </c>
      <c r="K2768" t="s">
        <v>12454</v>
      </c>
      <c r="L2768" t="s">
        <v>2763</v>
      </c>
      <c r="M2768">
        <v>44096</v>
      </c>
      <c r="N2768">
        <v>717</v>
      </c>
      <c r="O2768" t="s">
        <v>15586</v>
      </c>
      <c r="P2768">
        <v>1</v>
      </c>
      <c r="Q2768" t="s">
        <v>15587</v>
      </c>
      <c r="R2768" t="s">
        <v>15588</v>
      </c>
      <c r="S2768">
        <v>62</v>
      </c>
      <c r="T2768" t="s">
        <v>4989</v>
      </c>
      <c r="U2768" t="s">
        <v>5271</v>
      </c>
      <c r="V2768" t="s">
        <v>5039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4981</v>
      </c>
      <c r="B2769" t="s">
        <v>15589</v>
      </c>
      <c r="C2769">
        <v>22</v>
      </c>
      <c r="D2769">
        <v>101</v>
      </c>
      <c r="E2769">
        <v>34</v>
      </c>
      <c r="F2769">
        <v>277</v>
      </c>
      <c r="G2769" t="s">
        <v>12823</v>
      </c>
      <c r="H2769">
        <v>892</v>
      </c>
      <c r="J2769" t="s">
        <v>5895</v>
      </c>
      <c r="K2769" t="s">
        <v>5815</v>
      </c>
      <c r="L2769" t="s">
        <v>2764</v>
      </c>
      <c r="M2769">
        <v>1554</v>
      </c>
      <c r="N2769">
        <v>2055</v>
      </c>
      <c r="O2769" t="s">
        <v>15590</v>
      </c>
      <c r="P2769">
        <v>0</v>
      </c>
      <c r="R2769" t="s">
        <v>15591</v>
      </c>
      <c r="S2769">
        <v>20</v>
      </c>
      <c r="T2769" t="s">
        <v>4989</v>
      </c>
      <c r="U2769" t="s">
        <v>4990</v>
      </c>
      <c r="V2769" t="s">
        <v>5452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4981</v>
      </c>
      <c r="B2770" t="s">
        <v>5599</v>
      </c>
      <c r="C2770">
        <v>72</v>
      </c>
      <c r="D2770">
        <v>145</v>
      </c>
      <c r="E2770">
        <v>0</v>
      </c>
      <c r="F2770">
        <v>560</v>
      </c>
      <c r="G2770" t="s">
        <v>8897</v>
      </c>
      <c r="H2770">
        <v>10000</v>
      </c>
      <c r="I2770">
        <v>70001698</v>
      </c>
      <c r="J2770" t="s">
        <v>10807</v>
      </c>
      <c r="K2770" t="s">
        <v>5400</v>
      </c>
      <c r="L2770" t="s">
        <v>2765</v>
      </c>
      <c r="M2770">
        <v>76842</v>
      </c>
      <c r="N2770">
        <v>12098</v>
      </c>
      <c r="O2770" t="s">
        <v>11805</v>
      </c>
      <c r="P2770">
        <v>0</v>
      </c>
      <c r="Q2770" t="s">
        <v>15592</v>
      </c>
      <c r="R2770" t="s">
        <v>15593</v>
      </c>
      <c r="S2770">
        <v>173</v>
      </c>
      <c r="T2770" t="s">
        <v>4989</v>
      </c>
      <c r="U2770" t="s">
        <v>4990</v>
      </c>
      <c r="V2770" t="s">
        <v>5452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5588</v>
      </c>
      <c r="B2771" t="s">
        <v>5551</v>
      </c>
      <c r="C2771">
        <v>39</v>
      </c>
      <c r="D2771">
        <v>98</v>
      </c>
      <c r="E2771">
        <v>226</v>
      </c>
      <c r="F2771">
        <v>496</v>
      </c>
      <c r="G2771" t="s">
        <v>7990</v>
      </c>
      <c r="H2771">
        <v>953</v>
      </c>
      <c r="I2771">
        <v>68856263</v>
      </c>
      <c r="J2771" t="s">
        <v>11316</v>
      </c>
      <c r="K2771" t="s">
        <v>11810</v>
      </c>
      <c r="L2771" t="s">
        <v>2766</v>
      </c>
      <c r="M2771">
        <v>69733</v>
      </c>
      <c r="N2771">
        <v>2496</v>
      </c>
      <c r="O2771" t="s">
        <v>15594</v>
      </c>
      <c r="P2771">
        <v>1</v>
      </c>
      <c r="Q2771" t="s">
        <v>15595</v>
      </c>
      <c r="R2771" t="s">
        <v>15596</v>
      </c>
      <c r="S2771">
        <v>97</v>
      </c>
      <c r="T2771" t="s">
        <v>4989</v>
      </c>
      <c r="U2771" t="s">
        <v>4990</v>
      </c>
      <c r="V2771" t="s">
        <v>5039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4981</v>
      </c>
      <c r="B2772" t="s">
        <v>9410</v>
      </c>
      <c r="C2772">
        <v>264</v>
      </c>
      <c r="D2772">
        <v>101</v>
      </c>
      <c r="E2772">
        <v>71</v>
      </c>
      <c r="F2772">
        <v>725</v>
      </c>
      <c r="G2772" t="s">
        <v>5589</v>
      </c>
      <c r="H2772">
        <v>10000</v>
      </c>
      <c r="I2772">
        <v>51527787</v>
      </c>
      <c r="J2772" t="s">
        <v>9456</v>
      </c>
      <c r="K2772" t="s">
        <v>15597</v>
      </c>
      <c r="L2772" t="s">
        <v>2767</v>
      </c>
      <c r="M2772">
        <v>45603</v>
      </c>
      <c r="N2772">
        <v>14159</v>
      </c>
      <c r="O2772" t="s">
        <v>13936</v>
      </c>
      <c r="P2772">
        <v>0</v>
      </c>
      <c r="Q2772" t="s">
        <v>15598</v>
      </c>
      <c r="R2772" t="s">
        <v>15599</v>
      </c>
      <c r="S2772">
        <v>268</v>
      </c>
      <c r="T2772" t="s">
        <v>4989</v>
      </c>
      <c r="U2772" t="s">
        <v>4990</v>
      </c>
      <c r="V2772" t="s">
        <v>5452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4981</v>
      </c>
      <c r="B2773" t="s">
        <v>12900</v>
      </c>
      <c r="C2773">
        <v>264</v>
      </c>
      <c r="D2773">
        <v>92</v>
      </c>
      <c r="E2773">
        <v>30</v>
      </c>
      <c r="F2773">
        <v>309</v>
      </c>
      <c r="G2773" t="s">
        <v>12901</v>
      </c>
      <c r="H2773">
        <v>941</v>
      </c>
      <c r="I2773">
        <v>49122319</v>
      </c>
      <c r="J2773" t="s">
        <v>9456</v>
      </c>
      <c r="K2773" t="s">
        <v>11312</v>
      </c>
      <c r="L2773" t="s">
        <v>2004</v>
      </c>
      <c r="M2773">
        <v>47169</v>
      </c>
      <c r="N2773">
        <v>2348</v>
      </c>
      <c r="O2773" t="s">
        <v>12902</v>
      </c>
      <c r="P2773">
        <v>0</v>
      </c>
      <c r="Q2773" t="s">
        <v>12903</v>
      </c>
      <c r="R2773" t="s">
        <v>12904</v>
      </c>
      <c r="S2773">
        <v>162</v>
      </c>
      <c r="T2773" t="s">
        <v>4989</v>
      </c>
      <c r="U2773" t="s">
        <v>4990</v>
      </c>
      <c r="V2773" t="s">
        <v>4991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4981</v>
      </c>
      <c r="B2774" t="s">
        <v>9526</v>
      </c>
      <c r="C2774">
        <v>145</v>
      </c>
      <c r="D2774">
        <v>93</v>
      </c>
      <c r="E2774">
        <v>270</v>
      </c>
      <c r="F2774">
        <v>535</v>
      </c>
      <c r="G2774" t="s">
        <v>5627</v>
      </c>
      <c r="H2774">
        <v>13000</v>
      </c>
      <c r="J2774" t="s">
        <v>5816</v>
      </c>
      <c r="K2774" t="s">
        <v>6436</v>
      </c>
      <c r="L2774" t="s">
        <v>1088</v>
      </c>
      <c r="M2774">
        <v>172493</v>
      </c>
      <c r="N2774">
        <v>15192</v>
      </c>
      <c r="O2774" t="s">
        <v>8714</v>
      </c>
      <c r="P2774">
        <v>1</v>
      </c>
      <c r="Q2774" t="s">
        <v>9527</v>
      </c>
      <c r="R2774" t="s">
        <v>9528</v>
      </c>
      <c r="S2774">
        <v>376</v>
      </c>
      <c r="T2774" t="s">
        <v>4989</v>
      </c>
      <c r="U2774" t="s">
        <v>4990</v>
      </c>
      <c r="V2774" t="s">
        <v>5452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4981</v>
      </c>
      <c r="B2775" t="s">
        <v>12762</v>
      </c>
      <c r="C2775">
        <v>86</v>
      </c>
      <c r="D2775">
        <v>109</v>
      </c>
      <c r="E2775">
        <v>41</v>
      </c>
      <c r="F2775">
        <v>748</v>
      </c>
      <c r="G2775" t="s">
        <v>9781</v>
      </c>
      <c r="H2775">
        <v>997</v>
      </c>
      <c r="I2775">
        <v>61356221</v>
      </c>
      <c r="J2775" t="s">
        <v>11269</v>
      </c>
      <c r="K2775" t="s">
        <v>13973</v>
      </c>
      <c r="L2775" t="s">
        <v>2768</v>
      </c>
      <c r="M2775">
        <v>19505</v>
      </c>
      <c r="N2775">
        <v>3544</v>
      </c>
      <c r="O2775" t="s">
        <v>5079</v>
      </c>
      <c r="P2775">
        <v>0</v>
      </c>
      <c r="Q2775" t="s">
        <v>15600</v>
      </c>
      <c r="R2775" t="s">
        <v>15601</v>
      </c>
      <c r="S2775">
        <v>162</v>
      </c>
      <c r="T2775" t="s">
        <v>4989</v>
      </c>
      <c r="U2775" t="s">
        <v>4990</v>
      </c>
      <c r="V2775" t="s">
        <v>4991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4981</v>
      </c>
      <c r="B2776" t="s">
        <v>11436</v>
      </c>
      <c r="C2776">
        <v>112</v>
      </c>
      <c r="D2776">
        <v>123</v>
      </c>
      <c r="E2776">
        <v>43</v>
      </c>
      <c r="F2776">
        <v>238</v>
      </c>
      <c r="G2776" t="s">
        <v>5872</v>
      </c>
      <c r="H2776">
        <v>456</v>
      </c>
      <c r="I2776">
        <v>46800000</v>
      </c>
      <c r="J2776" t="s">
        <v>5151</v>
      </c>
      <c r="K2776" t="s">
        <v>15602</v>
      </c>
      <c r="L2776" t="s">
        <v>2769</v>
      </c>
      <c r="M2776">
        <v>76477</v>
      </c>
      <c r="N2776">
        <v>1326</v>
      </c>
      <c r="O2776" t="s">
        <v>15603</v>
      </c>
      <c r="P2776">
        <v>2</v>
      </c>
      <c r="Q2776" t="s">
        <v>15604</v>
      </c>
      <c r="R2776" t="s">
        <v>15605</v>
      </c>
      <c r="S2776">
        <v>275</v>
      </c>
      <c r="T2776" t="s">
        <v>4989</v>
      </c>
      <c r="U2776" t="s">
        <v>5006</v>
      </c>
      <c r="V2776" t="s">
        <v>5039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4981</v>
      </c>
      <c r="C2777">
        <v>17</v>
      </c>
      <c r="D2777">
        <v>60</v>
      </c>
      <c r="F2777">
        <v>84</v>
      </c>
      <c r="G2777" t="s">
        <v>15606</v>
      </c>
      <c r="H2777">
        <v>155</v>
      </c>
      <c r="J2777" t="s">
        <v>18</v>
      </c>
      <c r="K2777" t="s">
        <v>15607</v>
      </c>
      <c r="L2777" t="s">
        <v>2770</v>
      </c>
      <c r="M2777">
        <v>5563</v>
      </c>
      <c r="N2777">
        <v>552</v>
      </c>
      <c r="O2777" t="s">
        <v>15608</v>
      </c>
      <c r="P2777">
        <v>0</v>
      </c>
      <c r="Q2777" t="s">
        <v>15609</v>
      </c>
      <c r="R2777" t="s">
        <v>15610</v>
      </c>
      <c r="S2777">
        <v>57</v>
      </c>
      <c r="T2777" t="s">
        <v>4989</v>
      </c>
      <c r="U2777" t="s">
        <v>4990</v>
      </c>
      <c r="Y2777">
        <v>130</v>
      </c>
      <c r="Z2777">
        <v>6.6</v>
      </c>
      <c r="AB2777">
        <v>373</v>
      </c>
    </row>
    <row r="2778" spans="1:28" x14ac:dyDescent="0.3">
      <c r="A2778" t="s">
        <v>4981</v>
      </c>
      <c r="B2778" t="s">
        <v>15611</v>
      </c>
      <c r="C2778">
        <v>101</v>
      </c>
      <c r="D2778">
        <v>99</v>
      </c>
      <c r="E2778">
        <v>9</v>
      </c>
      <c r="F2778">
        <v>648</v>
      </c>
      <c r="G2778" t="s">
        <v>7489</v>
      </c>
      <c r="H2778">
        <v>975</v>
      </c>
      <c r="I2778">
        <v>38048637</v>
      </c>
      <c r="J2778" t="s">
        <v>7452</v>
      </c>
      <c r="K2778" t="s">
        <v>8229</v>
      </c>
      <c r="L2778" t="s">
        <v>2771</v>
      </c>
      <c r="M2778">
        <v>47814</v>
      </c>
      <c r="N2778">
        <v>3500</v>
      </c>
      <c r="O2778" t="s">
        <v>11358</v>
      </c>
      <c r="P2778">
        <v>4</v>
      </c>
      <c r="Q2778" t="s">
        <v>15612</v>
      </c>
      <c r="R2778" t="s">
        <v>15613</v>
      </c>
      <c r="S2778">
        <v>426</v>
      </c>
      <c r="T2778" t="s">
        <v>4989</v>
      </c>
      <c r="U2778" t="s">
        <v>4990</v>
      </c>
      <c r="V2778" t="s">
        <v>5452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4981</v>
      </c>
      <c r="B2779" t="s">
        <v>9540</v>
      </c>
      <c r="C2779">
        <v>51</v>
      </c>
      <c r="D2779">
        <v>119</v>
      </c>
      <c r="E2779">
        <v>350</v>
      </c>
      <c r="F2779">
        <v>418</v>
      </c>
      <c r="G2779" t="s">
        <v>5248</v>
      </c>
      <c r="H2779">
        <v>18000</v>
      </c>
      <c r="I2779">
        <v>34700000</v>
      </c>
      <c r="J2779" t="s">
        <v>5140</v>
      </c>
      <c r="K2779" t="s">
        <v>5455</v>
      </c>
      <c r="L2779" t="s">
        <v>2035</v>
      </c>
      <c r="M2779">
        <v>52846</v>
      </c>
      <c r="N2779">
        <v>35501</v>
      </c>
      <c r="O2779" t="s">
        <v>9564</v>
      </c>
      <c r="P2779">
        <v>2</v>
      </c>
      <c r="Q2779" t="s">
        <v>13020</v>
      </c>
      <c r="R2779" t="s">
        <v>13021</v>
      </c>
      <c r="S2779">
        <v>143</v>
      </c>
      <c r="T2779" t="s">
        <v>4989</v>
      </c>
      <c r="U2779" t="s">
        <v>4990</v>
      </c>
      <c r="V2779" t="s">
        <v>5452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4981</v>
      </c>
      <c r="B2780" t="s">
        <v>12580</v>
      </c>
      <c r="C2780">
        <v>42</v>
      </c>
      <c r="D2780">
        <v>110</v>
      </c>
      <c r="E2780">
        <v>0</v>
      </c>
      <c r="F2780">
        <v>490</v>
      </c>
      <c r="G2780" t="s">
        <v>10692</v>
      </c>
      <c r="H2780">
        <v>849</v>
      </c>
      <c r="I2780">
        <v>35010192</v>
      </c>
      <c r="J2780" t="s">
        <v>6134</v>
      </c>
      <c r="K2780" t="s">
        <v>11838</v>
      </c>
      <c r="L2780" t="s">
        <v>2772</v>
      </c>
      <c r="M2780">
        <v>6352</v>
      </c>
      <c r="N2780">
        <v>2226</v>
      </c>
      <c r="O2780" t="s">
        <v>6524</v>
      </c>
      <c r="P2780">
        <v>1</v>
      </c>
      <c r="Q2780" t="s">
        <v>15614</v>
      </c>
      <c r="R2780" t="s">
        <v>15615</v>
      </c>
      <c r="S2780">
        <v>43</v>
      </c>
      <c r="T2780" t="s">
        <v>4989</v>
      </c>
      <c r="U2780" t="s">
        <v>4990</v>
      </c>
      <c r="V2780" t="s">
        <v>4991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4981</v>
      </c>
      <c r="B2781" t="s">
        <v>15616</v>
      </c>
      <c r="C2781">
        <v>10</v>
      </c>
      <c r="D2781">
        <v>107</v>
      </c>
      <c r="E2781">
        <v>116</v>
      </c>
      <c r="F2781">
        <v>25</v>
      </c>
      <c r="G2781" t="s">
        <v>10750</v>
      </c>
      <c r="H2781">
        <v>327</v>
      </c>
      <c r="I2781">
        <v>34793160</v>
      </c>
      <c r="J2781" t="s">
        <v>10644</v>
      </c>
      <c r="K2781" t="s">
        <v>8826</v>
      </c>
      <c r="L2781" t="s">
        <v>2773</v>
      </c>
      <c r="M2781">
        <v>15730</v>
      </c>
      <c r="N2781">
        <v>552</v>
      </c>
      <c r="O2781" t="s">
        <v>15617</v>
      </c>
      <c r="P2781">
        <v>1</v>
      </c>
      <c r="Q2781" t="s">
        <v>15618</v>
      </c>
      <c r="R2781" t="s">
        <v>15619</v>
      </c>
      <c r="S2781">
        <v>31</v>
      </c>
      <c r="T2781" t="s">
        <v>4989</v>
      </c>
      <c r="U2781" t="s">
        <v>4990</v>
      </c>
      <c r="V2781" t="s">
        <v>5039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4981</v>
      </c>
      <c r="B2782" t="s">
        <v>12832</v>
      </c>
      <c r="C2782">
        <v>43</v>
      </c>
      <c r="D2782">
        <v>81</v>
      </c>
      <c r="E2782">
        <v>54</v>
      </c>
      <c r="F2782">
        <v>636</v>
      </c>
      <c r="G2782" t="s">
        <v>13440</v>
      </c>
      <c r="H2782">
        <v>8000</v>
      </c>
      <c r="I2782">
        <v>30628981</v>
      </c>
      <c r="J2782" t="s">
        <v>6351</v>
      </c>
      <c r="K2782" t="s">
        <v>6000</v>
      </c>
      <c r="L2782" t="s">
        <v>2774</v>
      </c>
      <c r="M2782">
        <v>15047</v>
      </c>
      <c r="N2782">
        <v>10792</v>
      </c>
      <c r="O2782" t="s">
        <v>6067</v>
      </c>
      <c r="P2782">
        <v>1</v>
      </c>
      <c r="Q2782" t="s">
        <v>15620</v>
      </c>
      <c r="R2782" t="s">
        <v>15621</v>
      </c>
      <c r="S2782">
        <v>160</v>
      </c>
      <c r="T2782" t="s">
        <v>4989</v>
      </c>
      <c r="U2782" t="s">
        <v>4990</v>
      </c>
      <c r="V2782" t="s">
        <v>4991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4981</v>
      </c>
      <c r="B2783" t="s">
        <v>8973</v>
      </c>
      <c r="C2783">
        <v>331</v>
      </c>
      <c r="D2783">
        <v>105</v>
      </c>
      <c r="E2783">
        <v>58</v>
      </c>
      <c r="F2783">
        <v>583</v>
      </c>
      <c r="G2783" t="s">
        <v>5290</v>
      </c>
      <c r="H2783">
        <v>11000</v>
      </c>
      <c r="I2783">
        <v>29959436</v>
      </c>
      <c r="J2783" t="s">
        <v>9772</v>
      </c>
      <c r="K2783" t="s">
        <v>6921</v>
      </c>
      <c r="L2783" t="s">
        <v>2775</v>
      </c>
      <c r="M2783">
        <v>82327</v>
      </c>
      <c r="N2783">
        <v>12894</v>
      </c>
      <c r="O2783" t="s">
        <v>15622</v>
      </c>
      <c r="P2783">
        <v>1</v>
      </c>
      <c r="Q2783" t="s">
        <v>15623</v>
      </c>
      <c r="R2783" t="s">
        <v>15624</v>
      </c>
      <c r="S2783">
        <v>350</v>
      </c>
      <c r="T2783" t="s">
        <v>4989</v>
      </c>
      <c r="U2783" t="s">
        <v>5006</v>
      </c>
      <c r="V2783" t="s">
        <v>4991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4981</v>
      </c>
      <c r="B2784" t="s">
        <v>15290</v>
      </c>
      <c r="C2784">
        <v>38</v>
      </c>
      <c r="D2784">
        <v>82</v>
      </c>
      <c r="E2784">
        <v>12</v>
      </c>
      <c r="F2784">
        <v>8</v>
      </c>
      <c r="G2784" t="s">
        <v>15290</v>
      </c>
      <c r="H2784">
        <v>23</v>
      </c>
      <c r="I2784">
        <v>25571351</v>
      </c>
      <c r="J2784" t="s">
        <v>12053</v>
      </c>
      <c r="K2784" t="s">
        <v>15293</v>
      </c>
      <c r="L2784" t="s">
        <v>2776</v>
      </c>
      <c r="M2784">
        <v>3135</v>
      </c>
      <c r="N2784">
        <v>49</v>
      </c>
      <c r="O2784" t="s">
        <v>15625</v>
      </c>
      <c r="P2784">
        <v>0</v>
      </c>
      <c r="Q2784" t="s">
        <v>15626</v>
      </c>
      <c r="R2784" t="s">
        <v>15627</v>
      </c>
      <c r="S2784">
        <v>78</v>
      </c>
      <c r="T2784" t="s">
        <v>4989</v>
      </c>
      <c r="U2784" t="s">
        <v>4990</v>
      </c>
      <c r="V2784" t="s">
        <v>5193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4981</v>
      </c>
      <c r="B2785" t="s">
        <v>7382</v>
      </c>
      <c r="C2785">
        <v>12</v>
      </c>
      <c r="D2785">
        <v>109</v>
      </c>
      <c r="E2785">
        <v>309</v>
      </c>
      <c r="F2785">
        <v>279</v>
      </c>
      <c r="G2785" t="s">
        <v>15359</v>
      </c>
      <c r="H2785">
        <v>592</v>
      </c>
      <c r="I2785">
        <v>27515786</v>
      </c>
      <c r="J2785" t="s">
        <v>5140</v>
      </c>
      <c r="K2785" t="s">
        <v>6996</v>
      </c>
      <c r="L2785" t="s">
        <v>2777</v>
      </c>
      <c r="M2785">
        <v>8904</v>
      </c>
      <c r="N2785">
        <v>1620</v>
      </c>
      <c r="O2785" t="s">
        <v>15628</v>
      </c>
      <c r="P2785">
        <v>0</v>
      </c>
      <c r="Q2785" t="s">
        <v>15629</v>
      </c>
      <c r="R2785" t="s">
        <v>15630</v>
      </c>
      <c r="S2785">
        <v>31</v>
      </c>
      <c r="T2785" t="s">
        <v>4989</v>
      </c>
      <c r="U2785" t="s">
        <v>4990</v>
      </c>
      <c r="V2785" t="s">
        <v>5452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4981</v>
      </c>
      <c r="B2786" t="s">
        <v>8675</v>
      </c>
      <c r="C2786">
        <v>40</v>
      </c>
      <c r="D2786">
        <v>95</v>
      </c>
      <c r="E2786">
        <v>10</v>
      </c>
      <c r="F2786">
        <v>111</v>
      </c>
      <c r="G2786" t="s">
        <v>15631</v>
      </c>
      <c r="H2786">
        <v>706</v>
      </c>
      <c r="I2786">
        <v>25482931</v>
      </c>
      <c r="J2786" t="s">
        <v>5315</v>
      </c>
      <c r="K2786" t="s">
        <v>9235</v>
      </c>
      <c r="L2786" t="s">
        <v>2778</v>
      </c>
      <c r="M2786">
        <v>9693</v>
      </c>
      <c r="N2786">
        <v>1421</v>
      </c>
      <c r="O2786" t="s">
        <v>15632</v>
      </c>
      <c r="P2786">
        <v>2</v>
      </c>
      <c r="Q2786" t="s">
        <v>15633</v>
      </c>
      <c r="R2786" t="s">
        <v>15634</v>
      </c>
      <c r="S2786">
        <v>33</v>
      </c>
      <c r="T2786" t="s">
        <v>4989</v>
      </c>
      <c r="U2786" t="s">
        <v>4990</v>
      </c>
      <c r="V2786" t="s">
        <v>5452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4981</v>
      </c>
      <c r="B2787" t="s">
        <v>10065</v>
      </c>
      <c r="C2787">
        <v>34</v>
      </c>
      <c r="D2787">
        <v>100</v>
      </c>
      <c r="E2787">
        <v>0</v>
      </c>
      <c r="F2787">
        <v>364</v>
      </c>
      <c r="G2787" t="s">
        <v>14180</v>
      </c>
      <c r="H2787">
        <v>723</v>
      </c>
      <c r="I2787">
        <v>19900000</v>
      </c>
      <c r="J2787" t="s">
        <v>12692</v>
      </c>
      <c r="K2787" t="s">
        <v>8136</v>
      </c>
      <c r="L2787" t="s">
        <v>2779</v>
      </c>
      <c r="M2787">
        <v>17262</v>
      </c>
      <c r="N2787">
        <v>2348</v>
      </c>
      <c r="O2787" t="s">
        <v>15635</v>
      </c>
      <c r="P2787">
        <v>1</v>
      </c>
      <c r="Q2787" t="s">
        <v>15636</v>
      </c>
      <c r="R2787" t="s">
        <v>15637</v>
      </c>
      <c r="S2787">
        <v>53</v>
      </c>
      <c r="T2787" t="s">
        <v>4989</v>
      </c>
      <c r="U2787" t="s">
        <v>4990</v>
      </c>
      <c r="V2787" t="s">
        <v>5452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4981</v>
      </c>
      <c r="B2788" t="s">
        <v>14451</v>
      </c>
      <c r="C2788">
        <v>82</v>
      </c>
      <c r="D2788">
        <v>118</v>
      </c>
      <c r="E2788">
        <v>128</v>
      </c>
      <c r="F2788">
        <v>467</v>
      </c>
      <c r="G2788" t="s">
        <v>9909</v>
      </c>
      <c r="H2788">
        <v>931</v>
      </c>
      <c r="J2788" t="s">
        <v>35</v>
      </c>
      <c r="K2788" t="s">
        <v>15638</v>
      </c>
      <c r="L2788" t="s">
        <v>2780</v>
      </c>
      <c r="M2788">
        <v>16294</v>
      </c>
      <c r="N2788">
        <v>2704</v>
      </c>
      <c r="O2788" t="s">
        <v>8373</v>
      </c>
      <c r="P2788">
        <v>7</v>
      </c>
      <c r="Q2788" t="s">
        <v>15639</v>
      </c>
      <c r="R2788" t="s">
        <v>15640</v>
      </c>
      <c r="S2788">
        <v>252</v>
      </c>
      <c r="T2788" t="s">
        <v>4989</v>
      </c>
      <c r="U2788" t="s">
        <v>4990</v>
      </c>
      <c r="V2788" t="s">
        <v>5452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4981</v>
      </c>
      <c r="B2789" t="s">
        <v>14459</v>
      </c>
      <c r="C2789">
        <v>125</v>
      </c>
      <c r="D2789">
        <v>91</v>
      </c>
      <c r="E2789">
        <v>31</v>
      </c>
      <c r="F2789">
        <v>50</v>
      </c>
      <c r="G2789" t="s">
        <v>5878</v>
      </c>
      <c r="H2789">
        <v>874</v>
      </c>
      <c r="I2789">
        <v>16298046</v>
      </c>
      <c r="J2789" t="s">
        <v>7452</v>
      </c>
      <c r="K2789" t="s">
        <v>9108</v>
      </c>
      <c r="L2789" t="s">
        <v>2781</v>
      </c>
      <c r="M2789">
        <v>22207</v>
      </c>
      <c r="N2789">
        <v>1608</v>
      </c>
      <c r="O2789" t="s">
        <v>13324</v>
      </c>
      <c r="P2789">
        <v>0</v>
      </c>
      <c r="Q2789" t="s">
        <v>15641</v>
      </c>
      <c r="R2789" t="s">
        <v>15642</v>
      </c>
      <c r="S2789">
        <v>747</v>
      </c>
      <c r="T2789" t="s">
        <v>4989</v>
      </c>
      <c r="U2789" t="s">
        <v>5006</v>
      </c>
      <c r="V2789" t="s">
        <v>4991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4981</v>
      </c>
      <c r="B2790" t="s">
        <v>9583</v>
      </c>
      <c r="C2790">
        <v>56</v>
      </c>
      <c r="D2790">
        <v>90</v>
      </c>
      <c r="E2790">
        <v>119</v>
      </c>
      <c r="F2790">
        <v>636</v>
      </c>
      <c r="G2790" t="s">
        <v>5187</v>
      </c>
      <c r="H2790">
        <v>869</v>
      </c>
      <c r="I2790">
        <v>15549702</v>
      </c>
      <c r="J2790" t="s">
        <v>6351</v>
      </c>
      <c r="K2790" t="s">
        <v>7111</v>
      </c>
      <c r="L2790" t="s">
        <v>2782</v>
      </c>
      <c r="M2790">
        <v>24038</v>
      </c>
      <c r="N2790">
        <v>3007</v>
      </c>
      <c r="O2790" t="s">
        <v>6067</v>
      </c>
      <c r="P2790">
        <v>2</v>
      </c>
      <c r="Q2790" t="s">
        <v>15643</v>
      </c>
      <c r="R2790" t="s">
        <v>15644</v>
      </c>
      <c r="S2790">
        <v>123</v>
      </c>
      <c r="T2790" t="s">
        <v>4989</v>
      </c>
      <c r="U2790" t="s">
        <v>4990</v>
      </c>
      <c r="V2790" t="s">
        <v>4991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4981</v>
      </c>
      <c r="B2791" t="s">
        <v>6116</v>
      </c>
      <c r="C2791">
        <v>160</v>
      </c>
      <c r="D2791">
        <v>108</v>
      </c>
      <c r="E2791">
        <v>123</v>
      </c>
      <c r="F2791">
        <v>690</v>
      </c>
      <c r="G2791" t="s">
        <v>6592</v>
      </c>
      <c r="H2791">
        <v>26000</v>
      </c>
      <c r="I2791">
        <v>15483540</v>
      </c>
      <c r="J2791" t="s">
        <v>15645</v>
      </c>
      <c r="K2791" t="s">
        <v>5042</v>
      </c>
      <c r="L2791" t="s">
        <v>2783</v>
      </c>
      <c r="M2791">
        <v>56338</v>
      </c>
      <c r="N2791">
        <v>41359</v>
      </c>
      <c r="O2791" t="s">
        <v>11152</v>
      </c>
      <c r="P2791">
        <v>4</v>
      </c>
      <c r="Q2791" t="s">
        <v>15646</v>
      </c>
      <c r="R2791" t="s">
        <v>15647</v>
      </c>
      <c r="S2791">
        <v>215</v>
      </c>
      <c r="T2791" t="s">
        <v>4989</v>
      </c>
      <c r="U2791" t="s">
        <v>4990</v>
      </c>
      <c r="V2791" t="s">
        <v>5452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4981</v>
      </c>
      <c r="B2792" t="s">
        <v>15648</v>
      </c>
      <c r="C2792">
        <v>71</v>
      </c>
      <c r="D2792">
        <v>103</v>
      </c>
      <c r="E2792">
        <v>44</v>
      </c>
      <c r="F2792">
        <v>625</v>
      </c>
      <c r="G2792" t="s">
        <v>15649</v>
      </c>
      <c r="H2792">
        <v>953</v>
      </c>
      <c r="I2792">
        <v>20246959</v>
      </c>
      <c r="J2792" t="s">
        <v>6351</v>
      </c>
      <c r="K2792" t="s">
        <v>5499</v>
      </c>
      <c r="L2792" t="s">
        <v>2784</v>
      </c>
      <c r="M2792">
        <v>5721</v>
      </c>
      <c r="N2792">
        <v>3299</v>
      </c>
      <c r="O2792" t="s">
        <v>9041</v>
      </c>
      <c r="P2792">
        <v>2</v>
      </c>
      <c r="Q2792" t="s">
        <v>15650</v>
      </c>
      <c r="R2792" t="s">
        <v>15651</v>
      </c>
      <c r="S2792">
        <v>20</v>
      </c>
      <c r="T2792" t="s">
        <v>4989</v>
      </c>
      <c r="U2792" t="s">
        <v>4990</v>
      </c>
      <c r="V2792" t="s">
        <v>4991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4981</v>
      </c>
      <c r="B2793" t="s">
        <v>15652</v>
      </c>
      <c r="C2793">
        <v>37</v>
      </c>
      <c r="D2793">
        <v>96</v>
      </c>
      <c r="E2793">
        <v>0</v>
      </c>
      <c r="F2793">
        <v>654</v>
      </c>
      <c r="G2793" t="s">
        <v>7002</v>
      </c>
      <c r="H2793">
        <v>3000</v>
      </c>
      <c r="I2793">
        <v>15062898</v>
      </c>
      <c r="J2793" t="s">
        <v>22</v>
      </c>
      <c r="K2793" t="s">
        <v>8711</v>
      </c>
      <c r="L2793" t="s">
        <v>2785</v>
      </c>
      <c r="M2793">
        <v>11729</v>
      </c>
      <c r="N2793">
        <v>6861</v>
      </c>
      <c r="O2793" t="s">
        <v>14529</v>
      </c>
      <c r="P2793">
        <v>0</v>
      </c>
      <c r="Q2793" t="s">
        <v>15653</v>
      </c>
      <c r="R2793" t="s">
        <v>15654</v>
      </c>
      <c r="S2793">
        <v>106</v>
      </c>
      <c r="T2793" t="s">
        <v>4989</v>
      </c>
      <c r="U2793" t="s">
        <v>4990</v>
      </c>
      <c r="V2793" t="s">
        <v>5452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4981</v>
      </c>
      <c r="B2794" t="s">
        <v>15655</v>
      </c>
      <c r="C2794">
        <v>62</v>
      </c>
      <c r="D2794">
        <v>117</v>
      </c>
      <c r="E2794">
        <v>160</v>
      </c>
      <c r="F2794">
        <v>55</v>
      </c>
      <c r="G2794" t="s">
        <v>6650</v>
      </c>
      <c r="H2794">
        <v>718</v>
      </c>
      <c r="I2794">
        <v>14348123</v>
      </c>
      <c r="J2794" t="s">
        <v>14393</v>
      </c>
      <c r="K2794" t="s">
        <v>7997</v>
      </c>
      <c r="L2794" t="s">
        <v>2786</v>
      </c>
      <c r="M2794">
        <v>9323</v>
      </c>
      <c r="N2794">
        <v>1148</v>
      </c>
      <c r="O2794" t="s">
        <v>15656</v>
      </c>
      <c r="P2794">
        <v>6</v>
      </c>
      <c r="Q2794" t="s">
        <v>15657</v>
      </c>
      <c r="R2794" t="s">
        <v>15658</v>
      </c>
      <c r="S2794">
        <v>157</v>
      </c>
      <c r="T2794" t="s">
        <v>4989</v>
      </c>
      <c r="U2794" t="s">
        <v>10683</v>
      </c>
      <c r="V2794" t="s">
        <v>5039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4981</v>
      </c>
      <c r="B2795" t="s">
        <v>15659</v>
      </c>
      <c r="C2795">
        <v>73</v>
      </c>
      <c r="D2795">
        <v>93</v>
      </c>
      <c r="E2795">
        <v>85</v>
      </c>
      <c r="F2795">
        <v>514</v>
      </c>
      <c r="G2795" t="s">
        <v>15660</v>
      </c>
      <c r="H2795">
        <v>1000</v>
      </c>
      <c r="I2795">
        <v>15171475</v>
      </c>
      <c r="J2795" t="s">
        <v>10927</v>
      </c>
      <c r="K2795" t="s">
        <v>5219</v>
      </c>
      <c r="L2795" t="s">
        <v>2787</v>
      </c>
      <c r="M2795">
        <v>19805</v>
      </c>
      <c r="N2795">
        <v>2777</v>
      </c>
      <c r="O2795" t="s">
        <v>9647</v>
      </c>
      <c r="P2795">
        <v>0</v>
      </c>
      <c r="Q2795" t="s">
        <v>15661</v>
      </c>
      <c r="R2795" t="s">
        <v>15662</v>
      </c>
      <c r="S2795">
        <v>122</v>
      </c>
      <c r="T2795" t="s">
        <v>4989</v>
      </c>
      <c r="U2795" t="s">
        <v>4990</v>
      </c>
      <c r="V2795" t="s">
        <v>5452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4981</v>
      </c>
      <c r="B2796" t="s">
        <v>5369</v>
      </c>
      <c r="C2796">
        <v>59</v>
      </c>
      <c r="D2796">
        <v>136</v>
      </c>
      <c r="E2796">
        <v>17000</v>
      </c>
      <c r="F2796">
        <v>213</v>
      </c>
      <c r="G2796" t="s">
        <v>6596</v>
      </c>
      <c r="H2796">
        <v>22000</v>
      </c>
      <c r="J2796" t="s">
        <v>8879</v>
      </c>
      <c r="K2796" t="s">
        <v>6404</v>
      </c>
      <c r="L2796" t="s">
        <v>2788</v>
      </c>
      <c r="M2796">
        <v>13548</v>
      </c>
      <c r="N2796">
        <v>23378</v>
      </c>
      <c r="O2796" t="s">
        <v>5465</v>
      </c>
      <c r="P2796">
        <v>0</v>
      </c>
      <c r="Q2796" t="s">
        <v>15663</v>
      </c>
      <c r="R2796" t="s">
        <v>15664</v>
      </c>
      <c r="S2796">
        <v>75</v>
      </c>
      <c r="T2796" t="s">
        <v>4989</v>
      </c>
      <c r="U2796" t="s">
        <v>4990</v>
      </c>
      <c r="V2796" t="s">
        <v>5039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4981</v>
      </c>
      <c r="B2797" t="s">
        <v>9086</v>
      </c>
      <c r="C2797">
        <v>25</v>
      </c>
      <c r="D2797">
        <v>115</v>
      </c>
      <c r="E2797">
        <v>0</v>
      </c>
      <c r="F2797">
        <v>534</v>
      </c>
      <c r="G2797" t="s">
        <v>5355</v>
      </c>
      <c r="H2797">
        <v>1000</v>
      </c>
      <c r="I2797">
        <v>13640000</v>
      </c>
      <c r="J2797" t="s">
        <v>7045</v>
      </c>
      <c r="K2797" t="s">
        <v>5987</v>
      </c>
      <c r="L2797" t="s">
        <v>2789</v>
      </c>
      <c r="M2797">
        <v>6011</v>
      </c>
      <c r="N2797">
        <v>3267</v>
      </c>
      <c r="O2797" t="s">
        <v>13662</v>
      </c>
      <c r="P2797">
        <v>0</v>
      </c>
      <c r="Q2797" t="s">
        <v>15665</v>
      </c>
      <c r="R2797" t="s">
        <v>15666</v>
      </c>
      <c r="S2797">
        <v>39</v>
      </c>
      <c r="T2797" t="s">
        <v>4989</v>
      </c>
      <c r="U2797" t="s">
        <v>4990</v>
      </c>
      <c r="V2797" t="s">
        <v>4991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4981</v>
      </c>
      <c r="B2798" t="s">
        <v>10790</v>
      </c>
      <c r="C2798">
        <v>97</v>
      </c>
      <c r="D2798">
        <v>94</v>
      </c>
      <c r="E2798">
        <v>0</v>
      </c>
      <c r="F2798">
        <v>458</v>
      </c>
      <c r="G2798" t="s">
        <v>15667</v>
      </c>
      <c r="H2798">
        <v>12000</v>
      </c>
      <c r="I2798">
        <v>12550242</v>
      </c>
      <c r="J2798" t="s">
        <v>6134</v>
      </c>
      <c r="K2798" t="s">
        <v>5189</v>
      </c>
      <c r="L2798" t="s">
        <v>2790</v>
      </c>
      <c r="M2798">
        <v>13866</v>
      </c>
      <c r="N2798">
        <v>13446</v>
      </c>
      <c r="O2798" t="s">
        <v>11080</v>
      </c>
      <c r="P2798">
        <v>3</v>
      </c>
      <c r="Q2798" t="s">
        <v>15668</v>
      </c>
      <c r="R2798" t="s">
        <v>15669</v>
      </c>
      <c r="S2798">
        <v>55</v>
      </c>
      <c r="T2798" t="s">
        <v>4989</v>
      </c>
      <c r="U2798" t="s">
        <v>4990</v>
      </c>
      <c r="V2798" t="s">
        <v>5452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4981</v>
      </c>
      <c r="B2799" t="s">
        <v>15670</v>
      </c>
      <c r="C2799">
        <v>205</v>
      </c>
      <c r="D2799">
        <v>85</v>
      </c>
      <c r="E2799">
        <v>52</v>
      </c>
      <c r="F2799">
        <v>489</v>
      </c>
      <c r="G2799" t="s">
        <v>15671</v>
      </c>
      <c r="H2799">
        <v>1000</v>
      </c>
      <c r="I2799">
        <v>12610731</v>
      </c>
      <c r="J2799" t="s">
        <v>6784</v>
      </c>
      <c r="K2799" t="s">
        <v>5891</v>
      </c>
      <c r="L2799" t="s">
        <v>2791</v>
      </c>
      <c r="M2799">
        <v>38985</v>
      </c>
      <c r="N2799">
        <v>3050</v>
      </c>
      <c r="O2799" t="s">
        <v>15672</v>
      </c>
      <c r="P2799">
        <v>1</v>
      </c>
      <c r="Q2799" t="s">
        <v>15673</v>
      </c>
      <c r="R2799" t="s">
        <v>15674</v>
      </c>
      <c r="S2799">
        <v>673</v>
      </c>
      <c r="T2799" t="s">
        <v>4989</v>
      </c>
      <c r="U2799" t="s">
        <v>4990</v>
      </c>
      <c r="V2799" t="s">
        <v>5452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4981</v>
      </c>
      <c r="B2800" t="s">
        <v>5639</v>
      </c>
      <c r="C2800">
        <v>69</v>
      </c>
      <c r="D2800">
        <v>88</v>
      </c>
      <c r="E2800">
        <v>189</v>
      </c>
      <c r="F2800">
        <v>799</v>
      </c>
      <c r="G2800" t="s">
        <v>12202</v>
      </c>
      <c r="H2800">
        <v>934</v>
      </c>
      <c r="I2800">
        <v>47811275</v>
      </c>
      <c r="J2800" t="s">
        <v>6906</v>
      </c>
      <c r="K2800" t="s">
        <v>11630</v>
      </c>
      <c r="L2800" t="s">
        <v>2627</v>
      </c>
      <c r="M2800">
        <v>29008</v>
      </c>
      <c r="N2800">
        <v>3707</v>
      </c>
      <c r="O2800" t="s">
        <v>15109</v>
      </c>
      <c r="P2800">
        <v>1</v>
      </c>
      <c r="Q2800" t="s">
        <v>15110</v>
      </c>
      <c r="R2800" t="s">
        <v>15111</v>
      </c>
      <c r="S2800">
        <v>99</v>
      </c>
      <c r="T2800" t="s">
        <v>4989</v>
      </c>
      <c r="U2800" t="s">
        <v>4990</v>
      </c>
      <c r="V2800" t="s">
        <v>5039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4981</v>
      </c>
      <c r="B2801" t="s">
        <v>15675</v>
      </c>
      <c r="C2801">
        <v>195</v>
      </c>
      <c r="D2801">
        <v>112</v>
      </c>
      <c r="E2801">
        <v>0</v>
      </c>
      <c r="F2801">
        <v>383</v>
      </c>
      <c r="G2801" t="s">
        <v>10155</v>
      </c>
      <c r="H2801">
        <v>12000</v>
      </c>
      <c r="I2801">
        <v>11204499</v>
      </c>
      <c r="J2801" t="s">
        <v>10228</v>
      </c>
      <c r="K2801" t="s">
        <v>5601</v>
      </c>
      <c r="L2801" t="s">
        <v>2792</v>
      </c>
      <c r="M2801">
        <v>38142</v>
      </c>
      <c r="N2801">
        <v>13528</v>
      </c>
      <c r="O2801" t="s">
        <v>7627</v>
      </c>
      <c r="P2801">
        <v>0</v>
      </c>
      <c r="Q2801" t="s">
        <v>15676</v>
      </c>
      <c r="R2801" t="s">
        <v>15677</v>
      </c>
      <c r="S2801">
        <v>270</v>
      </c>
      <c r="T2801" t="s">
        <v>4989</v>
      </c>
      <c r="U2801" t="s">
        <v>4990</v>
      </c>
      <c r="V2801" t="s">
        <v>5452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4981</v>
      </c>
      <c r="B2802" t="s">
        <v>6648</v>
      </c>
      <c r="C2802">
        <v>61</v>
      </c>
      <c r="D2802">
        <v>86</v>
      </c>
      <c r="E2802">
        <v>70</v>
      </c>
      <c r="F2802">
        <v>169</v>
      </c>
      <c r="G2802" t="s">
        <v>6372</v>
      </c>
      <c r="H2802">
        <v>878</v>
      </c>
      <c r="I2802">
        <v>10397365</v>
      </c>
      <c r="J2802" t="s">
        <v>15678</v>
      </c>
      <c r="K2802" t="s">
        <v>7130</v>
      </c>
      <c r="L2802" t="s">
        <v>2793</v>
      </c>
      <c r="M2802">
        <v>11693</v>
      </c>
      <c r="N2802">
        <v>2165</v>
      </c>
      <c r="O2802" t="s">
        <v>15679</v>
      </c>
      <c r="P2802">
        <v>5</v>
      </c>
      <c r="Q2802" t="s">
        <v>15680</v>
      </c>
      <c r="R2802" t="s">
        <v>15681</v>
      </c>
      <c r="S2802">
        <v>104</v>
      </c>
      <c r="T2802" t="s">
        <v>4989</v>
      </c>
      <c r="U2802" t="s">
        <v>4990</v>
      </c>
      <c r="V2802" t="s">
        <v>4991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4981</v>
      </c>
      <c r="B2803" t="s">
        <v>15682</v>
      </c>
      <c r="C2803">
        <v>77</v>
      </c>
      <c r="D2803">
        <v>86</v>
      </c>
      <c r="E2803">
        <v>90</v>
      </c>
      <c r="F2803">
        <v>635</v>
      </c>
      <c r="G2803" t="s">
        <v>15086</v>
      </c>
      <c r="H2803">
        <v>962</v>
      </c>
      <c r="I2803">
        <v>9402410</v>
      </c>
      <c r="J2803" t="s">
        <v>8403</v>
      </c>
      <c r="K2803" t="s">
        <v>8781</v>
      </c>
      <c r="L2803" t="s">
        <v>2794</v>
      </c>
      <c r="M2803">
        <v>11233</v>
      </c>
      <c r="N2803">
        <v>3715</v>
      </c>
      <c r="O2803" t="s">
        <v>15683</v>
      </c>
      <c r="P2803">
        <v>1</v>
      </c>
      <c r="Q2803" t="s">
        <v>15684</v>
      </c>
      <c r="R2803" t="s">
        <v>15685</v>
      </c>
      <c r="S2803">
        <v>32</v>
      </c>
      <c r="T2803" t="s">
        <v>4989</v>
      </c>
      <c r="U2803" t="s">
        <v>4990</v>
      </c>
      <c r="V2803" t="s">
        <v>4991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4981</v>
      </c>
      <c r="B2804" t="s">
        <v>15686</v>
      </c>
      <c r="C2804">
        <v>259</v>
      </c>
      <c r="D2804">
        <v>112</v>
      </c>
      <c r="E2804">
        <v>232</v>
      </c>
      <c r="F2804">
        <v>177</v>
      </c>
      <c r="G2804" t="s">
        <v>5066</v>
      </c>
      <c r="H2804">
        <v>413</v>
      </c>
      <c r="I2804">
        <v>5990075</v>
      </c>
      <c r="J2804" t="s">
        <v>6239</v>
      </c>
      <c r="K2804" t="s">
        <v>15687</v>
      </c>
      <c r="L2804" t="s">
        <v>2795</v>
      </c>
      <c r="M2804">
        <v>89906</v>
      </c>
      <c r="N2804">
        <v>1372</v>
      </c>
      <c r="O2804" t="s">
        <v>15688</v>
      </c>
      <c r="P2804">
        <v>1</v>
      </c>
      <c r="Q2804" t="s">
        <v>15689</v>
      </c>
      <c r="R2804" t="s">
        <v>15690</v>
      </c>
      <c r="S2804">
        <v>175</v>
      </c>
      <c r="T2804" t="s">
        <v>6173</v>
      </c>
      <c r="U2804" t="s">
        <v>6174</v>
      </c>
      <c r="V2804" t="s">
        <v>4991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4981</v>
      </c>
      <c r="B2805" t="s">
        <v>15691</v>
      </c>
      <c r="C2805">
        <v>251</v>
      </c>
      <c r="D2805">
        <v>137</v>
      </c>
      <c r="E2805">
        <v>143</v>
      </c>
      <c r="F2805">
        <v>280</v>
      </c>
      <c r="G2805" t="s">
        <v>6177</v>
      </c>
      <c r="H2805">
        <v>14000</v>
      </c>
      <c r="I2805">
        <v>5459824</v>
      </c>
      <c r="J2805" t="s">
        <v>5140</v>
      </c>
      <c r="K2805" t="s">
        <v>5139</v>
      </c>
      <c r="L2805" t="s">
        <v>2796</v>
      </c>
      <c r="M2805">
        <v>92781</v>
      </c>
      <c r="N2805">
        <v>15337</v>
      </c>
      <c r="O2805" t="s">
        <v>15692</v>
      </c>
      <c r="P2805">
        <v>0</v>
      </c>
      <c r="Q2805" t="s">
        <v>15693</v>
      </c>
      <c r="R2805" t="s">
        <v>15694</v>
      </c>
      <c r="S2805">
        <v>320</v>
      </c>
      <c r="T2805" t="s">
        <v>4989</v>
      </c>
      <c r="U2805" t="s">
        <v>4990</v>
      </c>
      <c r="V2805" t="s">
        <v>5452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4981</v>
      </c>
      <c r="B2806" t="s">
        <v>15695</v>
      </c>
      <c r="C2806">
        <v>63</v>
      </c>
      <c r="D2806">
        <v>90</v>
      </c>
      <c r="E2806">
        <v>49</v>
      </c>
      <c r="F2806">
        <v>191</v>
      </c>
      <c r="G2806" t="s">
        <v>13818</v>
      </c>
      <c r="H2806">
        <v>12000</v>
      </c>
      <c r="I2806">
        <v>5108820</v>
      </c>
      <c r="J2806" t="s">
        <v>6552</v>
      </c>
      <c r="K2806" t="s">
        <v>8901</v>
      </c>
      <c r="L2806" t="s">
        <v>2797</v>
      </c>
      <c r="M2806">
        <v>12519</v>
      </c>
      <c r="N2806">
        <v>12776</v>
      </c>
      <c r="O2806" t="s">
        <v>15696</v>
      </c>
      <c r="P2806">
        <v>5</v>
      </c>
      <c r="Q2806" t="s">
        <v>15697</v>
      </c>
      <c r="R2806" t="s">
        <v>15698</v>
      </c>
      <c r="S2806">
        <v>112</v>
      </c>
      <c r="T2806" t="s">
        <v>4989</v>
      </c>
      <c r="U2806" t="s">
        <v>4990</v>
      </c>
      <c r="V2806" t="s">
        <v>5452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4981</v>
      </c>
      <c r="B2807" t="s">
        <v>5810</v>
      </c>
      <c r="C2807">
        <v>47</v>
      </c>
      <c r="D2807">
        <v>107</v>
      </c>
      <c r="E2807">
        <v>956</v>
      </c>
      <c r="F2807">
        <v>113</v>
      </c>
      <c r="G2807" t="s">
        <v>7016</v>
      </c>
      <c r="H2807">
        <v>10000</v>
      </c>
      <c r="I2807">
        <v>4741987</v>
      </c>
      <c r="J2807" t="s">
        <v>30</v>
      </c>
      <c r="K2807" t="s">
        <v>7285</v>
      </c>
      <c r="L2807" t="s">
        <v>2798</v>
      </c>
      <c r="M2807">
        <v>6782</v>
      </c>
      <c r="N2807">
        <v>10368</v>
      </c>
      <c r="O2807" t="s">
        <v>15699</v>
      </c>
      <c r="P2807">
        <v>1</v>
      </c>
      <c r="Q2807" t="s">
        <v>15700</v>
      </c>
      <c r="R2807" t="s">
        <v>15701</v>
      </c>
      <c r="S2807">
        <v>114</v>
      </c>
      <c r="T2807" t="s">
        <v>4989</v>
      </c>
      <c r="U2807" t="s">
        <v>4990</v>
      </c>
      <c r="V2807" t="s">
        <v>5452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4981</v>
      </c>
      <c r="B2808" t="s">
        <v>5959</v>
      </c>
      <c r="C2808">
        <v>108</v>
      </c>
      <c r="D2808">
        <v>98</v>
      </c>
      <c r="E2808">
        <v>176</v>
      </c>
      <c r="F2808">
        <v>15</v>
      </c>
      <c r="G2808" t="s">
        <v>11245</v>
      </c>
      <c r="H2808">
        <v>543</v>
      </c>
      <c r="I2808">
        <v>4291965</v>
      </c>
      <c r="J2808" t="s">
        <v>9772</v>
      </c>
      <c r="K2808" t="s">
        <v>11654</v>
      </c>
      <c r="L2808" t="s">
        <v>2799</v>
      </c>
      <c r="M2808">
        <v>9334</v>
      </c>
      <c r="N2808">
        <v>678</v>
      </c>
      <c r="O2808" t="s">
        <v>15702</v>
      </c>
      <c r="P2808">
        <v>3</v>
      </c>
      <c r="Q2808" t="s">
        <v>15703</v>
      </c>
      <c r="R2808" t="s">
        <v>15704</v>
      </c>
      <c r="S2808">
        <v>59</v>
      </c>
      <c r="T2808" t="s">
        <v>4989</v>
      </c>
      <c r="U2808" t="s">
        <v>6174</v>
      </c>
      <c r="V2808" t="s">
        <v>4991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4981</v>
      </c>
      <c r="B2809" t="s">
        <v>15705</v>
      </c>
      <c r="C2809">
        <v>64</v>
      </c>
      <c r="D2809">
        <v>84</v>
      </c>
      <c r="E2809">
        <v>12</v>
      </c>
      <c r="F2809">
        <v>102</v>
      </c>
      <c r="G2809" t="s">
        <v>15706</v>
      </c>
      <c r="H2809">
        <v>159</v>
      </c>
      <c r="I2809">
        <v>3100650</v>
      </c>
      <c r="J2809" t="s">
        <v>9925</v>
      </c>
      <c r="K2809" t="s">
        <v>15707</v>
      </c>
      <c r="L2809" t="s">
        <v>2800</v>
      </c>
      <c r="M2809">
        <v>7277</v>
      </c>
      <c r="N2809">
        <v>417</v>
      </c>
      <c r="O2809" t="s">
        <v>15708</v>
      </c>
      <c r="P2809">
        <v>4</v>
      </c>
      <c r="Q2809" t="s">
        <v>15709</v>
      </c>
      <c r="R2809" t="s">
        <v>15710</v>
      </c>
      <c r="S2809">
        <v>181</v>
      </c>
      <c r="T2809" t="s">
        <v>4989</v>
      </c>
      <c r="U2809" t="s">
        <v>4990</v>
      </c>
      <c r="V2809" t="s">
        <v>4991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4981</v>
      </c>
      <c r="B2810" t="s">
        <v>14955</v>
      </c>
      <c r="C2810">
        <v>20</v>
      </c>
      <c r="D2810">
        <v>139</v>
      </c>
      <c r="E2810">
        <v>133</v>
      </c>
      <c r="F2810">
        <v>5</v>
      </c>
      <c r="G2810" t="s">
        <v>15711</v>
      </c>
      <c r="H2810">
        <v>423</v>
      </c>
      <c r="I2810">
        <v>2474000</v>
      </c>
      <c r="J2810" t="s">
        <v>9910</v>
      </c>
      <c r="K2810" t="s">
        <v>6485</v>
      </c>
      <c r="L2810" t="s">
        <v>2801</v>
      </c>
      <c r="M2810">
        <v>2427</v>
      </c>
      <c r="N2810">
        <v>446</v>
      </c>
      <c r="O2810" t="s">
        <v>15712</v>
      </c>
      <c r="P2810">
        <v>1</v>
      </c>
      <c r="Q2810" t="s">
        <v>15713</v>
      </c>
      <c r="R2810" t="s">
        <v>15714</v>
      </c>
      <c r="S2810">
        <v>27</v>
      </c>
      <c r="T2810" t="s">
        <v>4989</v>
      </c>
      <c r="U2810" t="s">
        <v>6174</v>
      </c>
      <c r="V2810" t="s">
        <v>4991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4981</v>
      </c>
      <c r="B2811" t="s">
        <v>15270</v>
      </c>
      <c r="C2811">
        <v>135</v>
      </c>
      <c r="D2811">
        <v>97</v>
      </c>
      <c r="E2811">
        <v>11</v>
      </c>
      <c r="F2811">
        <v>548</v>
      </c>
      <c r="G2811" t="s">
        <v>5130</v>
      </c>
      <c r="H2811">
        <v>14000</v>
      </c>
      <c r="I2811">
        <v>2656324</v>
      </c>
      <c r="J2811" t="s">
        <v>6351</v>
      </c>
      <c r="K2811" t="s">
        <v>5327</v>
      </c>
      <c r="L2811" t="s">
        <v>2802</v>
      </c>
      <c r="M2811">
        <v>16444</v>
      </c>
      <c r="N2811">
        <v>16431</v>
      </c>
      <c r="O2811" t="s">
        <v>9655</v>
      </c>
      <c r="P2811">
        <v>4</v>
      </c>
      <c r="Q2811" t="s">
        <v>15715</v>
      </c>
      <c r="R2811" t="s">
        <v>15716</v>
      </c>
      <c r="S2811">
        <v>79</v>
      </c>
      <c r="T2811" t="s">
        <v>4989</v>
      </c>
      <c r="U2811" t="s">
        <v>5006</v>
      </c>
      <c r="V2811" t="s">
        <v>4991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4981</v>
      </c>
      <c r="B2812" t="s">
        <v>15717</v>
      </c>
      <c r="C2812">
        <v>2</v>
      </c>
      <c r="D2812">
        <v>127</v>
      </c>
      <c r="E2812">
        <v>109</v>
      </c>
      <c r="F2812">
        <v>324</v>
      </c>
      <c r="G2812" t="s">
        <v>12699</v>
      </c>
      <c r="H2812">
        <v>16000</v>
      </c>
      <c r="I2812">
        <v>1000000</v>
      </c>
      <c r="J2812" t="s">
        <v>6051</v>
      </c>
      <c r="K2812" t="s">
        <v>5129</v>
      </c>
      <c r="L2812" t="s">
        <v>2803</v>
      </c>
      <c r="M2812">
        <v>524</v>
      </c>
      <c r="N2812">
        <v>17250</v>
      </c>
      <c r="O2812" t="s">
        <v>15718</v>
      </c>
      <c r="P2812">
        <v>0</v>
      </c>
      <c r="Q2812" t="s">
        <v>15719</v>
      </c>
      <c r="R2812" t="s">
        <v>15720</v>
      </c>
      <c r="S2812">
        <v>8</v>
      </c>
      <c r="T2812" t="s">
        <v>4989</v>
      </c>
      <c r="U2812" t="s">
        <v>15721</v>
      </c>
      <c r="V2812" t="s">
        <v>5039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4981</v>
      </c>
      <c r="B2813" t="s">
        <v>13993</v>
      </c>
      <c r="C2813">
        <v>262</v>
      </c>
      <c r="D2813">
        <v>150</v>
      </c>
      <c r="E2813">
        <v>608</v>
      </c>
      <c r="F2813">
        <v>43</v>
      </c>
      <c r="G2813" t="s">
        <v>15722</v>
      </c>
      <c r="H2813">
        <v>149</v>
      </c>
      <c r="I2813">
        <v>3958500</v>
      </c>
      <c r="J2813" t="s">
        <v>9772</v>
      </c>
      <c r="K2813" t="s">
        <v>13995</v>
      </c>
      <c r="L2813" t="s">
        <v>2804</v>
      </c>
      <c r="M2813">
        <v>17933</v>
      </c>
      <c r="N2813">
        <v>390</v>
      </c>
      <c r="O2813" t="s">
        <v>15723</v>
      </c>
      <c r="P2813">
        <v>0</v>
      </c>
      <c r="Q2813" t="s">
        <v>15724</v>
      </c>
      <c r="R2813" t="s">
        <v>15725</v>
      </c>
      <c r="S2813">
        <v>165</v>
      </c>
      <c r="T2813" t="s">
        <v>4989</v>
      </c>
      <c r="U2813" t="s">
        <v>5006</v>
      </c>
      <c r="V2813" t="s">
        <v>5452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4981</v>
      </c>
      <c r="B2814" t="s">
        <v>15726</v>
      </c>
      <c r="C2814">
        <v>129</v>
      </c>
      <c r="D2814">
        <v>104</v>
      </c>
      <c r="E2814">
        <v>752</v>
      </c>
      <c r="F2814">
        <v>59</v>
      </c>
      <c r="G2814" t="s">
        <v>15727</v>
      </c>
      <c r="H2814">
        <v>412</v>
      </c>
      <c r="I2814">
        <v>403649</v>
      </c>
      <c r="J2814" t="s">
        <v>5140</v>
      </c>
      <c r="K2814" t="s">
        <v>5066</v>
      </c>
      <c r="L2814" t="s">
        <v>2805</v>
      </c>
      <c r="M2814">
        <v>3174</v>
      </c>
      <c r="N2814">
        <v>799</v>
      </c>
      <c r="O2814" t="s">
        <v>15728</v>
      </c>
      <c r="P2814">
        <v>0</v>
      </c>
      <c r="Q2814" t="s">
        <v>15729</v>
      </c>
      <c r="R2814" t="s">
        <v>15730</v>
      </c>
      <c r="S2814">
        <v>31</v>
      </c>
      <c r="T2814" t="s">
        <v>6173</v>
      </c>
      <c r="U2814" t="s">
        <v>6174</v>
      </c>
      <c r="V2814" t="s">
        <v>5039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4981</v>
      </c>
      <c r="B2815" t="s">
        <v>9365</v>
      </c>
      <c r="C2815">
        <v>69</v>
      </c>
      <c r="D2815">
        <v>132</v>
      </c>
      <c r="E2815">
        <v>333</v>
      </c>
      <c r="F2815">
        <v>284</v>
      </c>
      <c r="G2815" t="s">
        <v>9736</v>
      </c>
      <c r="H2815">
        <v>380</v>
      </c>
      <c r="I2815">
        <v>274299</v>
      </c>
      <c r="J2815" t="s">
        <v>15731</v>
      </c>
      <c r="K2815" t="s">
        <v>13337</v>
      </c>
      <c r="L2815" t="s">
        <v>2806</v>
      </c>
      <c r="M2815">
        <v>11077</v>
      </c>
      <c r="N2815">
        <v>1429</v>
      </c>
      <c r="O2815" t="s">
        <v>15732</v>
      </c>
      <c r="P2815">
        <v>2</v>
      </c>
      <c r="Q2815" t="s">
        <v>15733</v>
      </c>
      <c r="R2815" t="s">
        <v>15734</v>
      </c>
      <c r="S2815">
        <v>55</v>
      </c>
      <c r="T2815" t="s">
        <v>4989</v>
      </c>
      <c r="U2815" t="s">
        <v>6174</v>
      </c>
      <c r="V2815" t="s">
        <v>9512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4981</v>
      </c>
      <c r="B2816" t="s">
        <v>15735</v>
      </c>
      <c r="C2816">
        <v>50</v>
      </c>
      <c r="D2816">
        <v>117</v>
      </c>
      <c r="E2816">
        <v>2</v>
      </c>
      <c r="F2816">
        <v>21</v>
      </c>
      <c r="G2816" t="s">
        <v>14562</v>
      </c>
      <c r="H2816">
        <v>149</v>
      </c>
      <c r="J2816" t="s">
        <v>12</v>
      </c>
      <c r="K2816" t="s">
        <v>15736</v>
      </c>
      <c r="L2816" t="s">
        <v>2807</v>
      </c>
      <c r="M2816">
        <v>6069</v>
      </c>
      <c r="N2816">
        <v>243</v>
      </c>
      <c r="O2816" t="s">
        <v>15737</v>
      </c>
      <c r="P2816">
        <v>2</v>
      </c>
      <c r="Q2816" t="s">
        <v>15738</v>
      </c>
      <c r="R2816" t="s">
        <v>15739</v>
      </c>
      <c r="S2816">
        <v>34</v>
      </c>
      <c r="T2816" t="s">
        <v>6570</v>
      </c>
      <c r="U2816" t="s">
        <v>5708</v>
      </c>
      <c r="V2816" t="s">
        <v>5452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4981</v>
      </c>
      <c r="B2817" t="s">
        <v>6933</v>
      </c>
      <c r="C2817">
        <v>57</v>
      </c>
      <c r="D2817">
        <v>115</v>
      </c>
      <c r="E2817">
        <v>168</v>
      </c>
      <c r="F2817">
        <v>322</v>
      </c>
      <c r="G2817" t="s">
        <v>6588</v>
      </c>
      <c r="H2817">
        <v>697</v>
      </c>
      <c r="I2817">
        <v>183088</v>
      </c>
      <c r="J2817" t="s">
        <v>14393</v>
      </c>
      <c r="K2817" t="s">
        <v>7586</v>
      </c>
      <c r="L2817" t="s">
        <v>2808</v>
      </c>
      <c r="M2817">
        <v>11704</v>
      </c>
      <c r="N2817">
        <v>2243</v>
      </c>
      <c r="O2817" t="s">
        <v>9080</v>
      </c>
      <c r="P2817">
        <v>0</v>
      </c>
      <c r="Q2817" t="s">
        <v>15740</v>
      </c>
      <c r="R2817" t="s">
        <v>15741</v>
      </c>
      <c r="S2817">
        <v>36</v>
      </c>
      <c r="T2817" t="s">
        <v>4989</v>
      </c>
      <c r="U2817" t="s">
        <v>4990</v>
      </c>
      <c r="V2817" t="s">
        <v>5452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4981</v>
      </c>
      <c r="B2818" t="s">
        <v>15742</v>
      </c>
      <c r="C2818">
        <v>116</v>
      </c>
      <c r="D2818">
        <v>186</v>
      </c>
      <c r="E2818">
        <v>50</v>
      </c>
      <c r="F2818">
        <v>338</v>
      </c>
      <c r="G2818" t="s">
        <v>6984</v>
      </c>
      <c r="H2818">
        <v>13000</v>
      </c>
      <c r="I2818">
        <v>46495</v>
      </c>
      <c r="J2818" t="s">
        <v>30</v>
      </c>
      <c r="K2818" t="s">
        <v>5926</v>
      </c>
      <c r="L2818" t="s">
        <v>2809</v>
      </c>
      <c r="M2818">
        <v>12053</v>
      </c>
      <c r="N2818">
        <v>14638</v>
      </c>
      <c r="O2818" t="s">
        <v>15743</v>
      </c>
      <c r="P2818">
        <v>1</v>
      </c>
      <c r="Q2818" t="s">
        <v>15744</v>
      </c>
      <c r="R2818" t="s">
        <v>15745</v>
      </c>
      <c r="S2818">
        <v>119</v>
      </c>
      <c r="T2818" t="s">
        <v>4989</v>
      </c>
      <c r="U2818" t="s">
        <v>4990</v>
      </c>
      <c r="V2818" t="s">
        <v>5452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4981</v>
      </c>
      <c r="B2819" t="s">
        <v>15746</v>
      </c>
      <c r="C2819">
        <v>45</v>
      </c>
      <c r="D2819">
        <v>90</v>
      </c>
      <c r="E2819">
        <v>10</v>
      </c>
      <c r="F2819">
        <v>378</v>
      </c>
      <c r="G2819" t="s">
        <v>10786</v>
      </c>
      <c r="H2819">
        <v>826</v>
      </c>
      <c r="J2819" t="s">
        <v>11065</v>
      </c>
      <c r="K2819" t="s">
        <v>10944</v>
      </c>
      <c r="L2819" t="s">
        <v>2810</v>
      </c>
      <c r="M2819">
        <v>9928</v>
      </c>
      <c r="N2819">
        <v>2207</v>
      </c>
      <c r="O2819" t="s">
        <v>15747</v>
      </c>
      <c r="P2819">
        <v>7</v>
      </c>
      <c r="Q2819" t="s">
        <v>15748</v>
      </c>
      <c r="R2819" t="s">
        <v>15749</v>
      </c>
      <c r="S2819">
        <v>66</v>
      </c>
      <c r="T2819" t="s">
        <v>4989</v>
      </c>
      <c r="U2819" t="s">
        <v>5185</v>
      </c>
      <c r="V2819" t="s">
        <v>5452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4981</v>
      </c>
      <c r="B2820" t="s">
        <v>8143</v>
      </c>
      <c r="C2820">
        <v>87</v>
      </c>
      <c r="D2820">
        <v>90</v>
      </c>
      <c r="E2820">
        <v>0</v>
      </c>
      <c r="F2820">
        <v>767</v>
      </c>
      <c r="G2820" t="s">
        <v>12094</v>
      </c>
      <c r="H2820">
        <v>1000</v>
      </c>
      <c r="I2820">
        <v>1752214</v>
      </c>
      <c r="J2820" t="s">
        <v>6134</v>
      </c>
      <c r="K2820" t="s">
        <v>8778</v>
      </c>
      <c r="L2820" t="s">
        <v>2811</v>
      </c>
      <c r="M2820">
        <v>60460</v>
      </c>
      <c r="N2820">
        <v>4377</v>
      </c>
      <c r="O2820" t="s">
        <v>10170</v>
      </c>
      <c r="P2820">
        <v>0</v>
      </c>
      <c r="Q2820" t="s">
        <v>15750</v>
      </c>
      <c r="R2820" t="s">
        <v>15751</v>
      </c>
      <c r="S2820">
        <v>104</v>
      </c>
      <c r="T2820" t="s">
        <v>4989</v>
      </c>
      <c r="U2820" t="s">
        <v>4990</v>
      </c>
      <c r="V2820" t="s">
        <v>5039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4981</v>
      </c>
      <c r="B2821" t="s">
        <v>5849</v>
      </c>
      <c r="C2821">
        <v>357</v>
      </c>
      <c r="D2821">
        <v>134</v>
      </c>
      <c r="E2821">
        <v>0</v>
      </c>
      <c r="F2821">
        <v>11000</v>
      </c>
      <c r="G2821" t="s">
        <v>5349</v>
      </c>
      <c r="H2821">
        <v>15000</v>
      </c>
      <c r="I2821">
        <v>83025853</v>
      </c>
      <c r="J2821" t="s">
        <v>5140</v>
      </c>
      <c r="K2821" t="s">
        <v>5274</v>
      </c>
      <c r="L2821" t="s">
        <v>2812</v>
      </c>
      <c r="M2821">
        <v>259837</v>
      </c>
      <c r="N2821">
        <v>39789</v>
      </c>
      <c r="O2821" t="s">
        <v>5175</v>
      </c>
      <c r="P2821">
        <v>0</v>
      </c>
      <c r="Q2821" t="s">
        <v>15752</v>
      </c>
      <c r="R2821" t="s">
        <v>15753</v>
      </c>
      <c r="S2821">
        <v>2254</v>
      </c>
      <c r="T2821" t="s">
        <v>4989</v>
      </c>
      <c r="U2821" t="s">
        <v>4990</v>
      </c>
      <c r="V2821" t="s">
        <v>5452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4981</v>
      </c>
      <c r="B2822" t="s">
        <v>5695</v>
      </c>
      <c r="C2822">
        <v>348</v>
      </c>
      <c r="D2822">
        <v>101</v>
      </c>
      <c r="E2822">
        <v>473</v>
      </c>
      <c r="F2822">
        <v>429</v>
      </c>
      <c r="G2822" t="s">
        <v>6183</v>
      </c>
      <c r="H2822">
        <v>833</v>
      </c>
      <c r="I2822">
        <v>190871240</v>
      </c>
      <c r="J2822" t="s">
        <v>5388</v>
      </c>
      <c r="K2822" t="s">
        <v>6184</v>
      </c>
      <c r="L2822" t="s">
        <v>279</v>
      </c>
      <c r="M2822">
        <v>167089</v>
      </c>
      <c r="N2822">
        <v>2690</v>
      </c>
      <c r="O2822" t="s">
        <v>6185</v>
      </c>
      <c r="P2822">
        <v>0</v>
      </c>
      <c r="Q2822" t="s">
        <v>6186</v>
      </c>
      <c r="R2822" t="s">
        <v>6187</v>
      </c>
      <c r="S2822">
        <v>491</v>
      </c>
      <c r="T2822" t="s">
        <v>4989</v>
      </c>
      <c r="U2822" t="s">
        <v>4990</v>
      </c>
      <c r="V2822" t="s">
        <v>4991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4981</v>
      </c>
      <c r="B2823" t="s">
        <v>13840</v>
      </c>
      <c r="C2823">
        <v>88</v>
      </c>
      <c r="D2823">
        <v>97</v>
      </c>
      <c r="E2823">
        <v>143</v>
      </c>
      <c r="F2823">
        <v>201</v>
      </c>
      <c r="G2823" t="s">
        <v>13155</v>
      </c>
      <c r="H2823">
        <v>927</v>
      </c>
      <c r="I2823">
        <v>56631572</v>
      </c>
      <c r="J2823" t="s">
        <v>6351</v>
      </c>
      <c r="K2823" t="s">
        <v>12202</v>
      </c>
      <c r="L2823" t="s">
        <v>2813</v>
      </c>
      <c r="M2823">
        <v>123390</v>
      </c>
      <c r="N2823">
        <v>1724</v>
      </c>
      <c r="O2823" t="s">
        <v>15754</v>
      </c>
      <c r="P2823">
        <v>1</v>
      </c>
      <c r="Q2823" t="s">
        <v>15755</v>
      </c>
      <c r="R2823" t="s">
        <v>15756</v>
      </c>
      <c r="S2823">
        <v>248</v>
      </c>
      <c r="T2823" t="s">
        <v>4989</v>
      </c>
      <c r="U2823" t="s">
        <v>4990</v>
      </c>
      <c r="V2823" t="s">
        <v>4991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4981</v>
      </c>
      <c r="B2824" t="s">
        <v>14030</v>
      </c>
      <c r="C2824">
        <v>181</v>
      </c>
      <c r="D2824">
        <v>107</v>
      </c>
      <c r="E2824">
        <v>162</v>
      </c>
      <c r="F2824">
        <v>135</v>
      </c>
      <c r="G2824" t="s">
        <v>5852</v>
      </c>
      <c r="H2824">
        <v>2000</v>
      </c>
      <c r="I2824">
        <v>15854988</v>
      </c>
      <c r="J2824" t="s">
        <v>5140</v>
      </c>
      <c r="K2824" t="s">
        <v>5411</v>
      </c>
      <c r="L2824" t="s">
        <v>2814</v>
      </c>
      <c r="M2824">
        <v>36542</v>
      </c>
      <c r="N2824">
        <v>2447</v>
      </c>
      <c r="O2824" t="s">
        <v>7906</v>
      </c>
      <c r="P2824">
        <v>2</v>
      </c>
      <c r="Q2824" t="s">
        <v>15757</v>
      </c>
      <c r="R2824" t="s">
        <v>15758</v>
      </c>
      <c r="S2824">
        <v>378</v>
      </c>
      <c r="T2824" t="s">
        <v>4989</v>
      </c>
      <c r="U2824" t="s">
        <v>4990</v>
      </c>
      <c r="V2824" t="s">
        <v>4991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4981</v>
      </c>
      <c r="B2825" t="s">
        <v>10755</v>
      </c>
      <c r="C2825">
        <v>107</v>
      </c>
      <c r="D2825">
        <v>99</v>
      </c>
      <c r="E2825">
        <v>38</v>
      </c>
      <c r="F2825">
        <v>390</v>
      </c>
      <c r="G2825" t="s">
        <v>12807</v>
      </c>
      <c r="H2825">
        <v>3000</v>
      </c>
      <c r="I2825">
        <v>12282677</v>
      </c>
      <c r="J2825" t="s">
        <v>9407</v>
      </c>
      <c r="K2825" t="s">
        <v>6238</v>
      </c>
      <c r="L2825" t="s">
        <v>2815</v>
      </c>
      <c r="M2825">
        <v>28159</v>
      </c>
      <c r="N2825">
        <v>4702</v>
      </c>
      <c r="O2825" t="s">
        <v>10756</v>
      </c>
      <c r="P2825">
        <v>4</v>
      </c>
      <c r="Q2825" t="s">
        <v>15759</v>
      </c>
      <c r="R2825" t="s">
        <v>15760</v>
      </c>
      <c r="S2825">
        <v>96</v>
      </c>
      <c r="T2825" t="s">
        <v>4989</v>
      </c>
      <c r="U2825" t="s">
        <v>4990</v>
      </c>
      <c r="V2825" t="s">
        <v>5452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4981</v>
      </c>
      <c r="C2826">
        <v>53</v>
      </c>
      <c r="D2826">
        <v>55</v>
      </c>
      <c r="F2826">
        <v>2</v>
      </c>
      <c r="G2826" t="s">
        <v>15761</v>
      </c>
      <c r="H2826">
        <v>20</v>
      </c>
      <c r="I2826">
        <v>447093</v>
      </c>
      <c r="J2826" t="s">
        <v>30</v>
      </c>
      <c r="K2826" t="s">
        <v>15762</v>
      </c>
      <c r="L2826" t="s">
        <v>2816</v>
      </c>
      <c r="M2826">
        <v>12590</v>
      </c>
      <c r="N2826">
        <v>25</v>
      </c>
      <c r="O2826" t="s">
        <v>15763</v>
      </c>
      <c r="P2826">
        <v>0</v>
      </c>
      <c r="Q2826" t="s">
        <v>15764</v>
      </c>
      <c r="R2826" t="s">
        <v>15765</v>
      </c>
      <c r="S2826">
        <v>37</v>
      </c>
      <c r="T2826" t="s">
        <v>15766</v>
      </c>
      <c r="U2826" t="s">
        <v>15767</v>
      </c>
      <c r="V2826" t="s">
        <v>7129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4981</v>
      </c>
      <c r="B2827" t="s">
        <v>12278</v>
      </c>
      <c r="C2827">
        <v>132</v>
      </c>
      <c r="D2827">
        <v>124</v>
      </c>
      <c r="E2827">
        <v>133</v>
      </c>
      <c r="F2827">
        <v>170</v>
      </c>
      <c r="G2827" t="s">
        <v>15768</v>
      </c>
      <c r="H2827">
        <v>14000</v>
      </c>
      <c r="I2827">
        <v>7060876</v>
      </c>
      <c r="J2827" t="s">
        <v>6239</v>
      </c>
      <c r="K2827" t="s">
        <v>5139</v>
      </c>
      <c r="L2827" t="s">
        <v>2817</v>
      </c>
      <c r="M2827">
        <v>44795</v>
      </c>
      <c r="N2827">
        <v>14726</v>
      </c>
      <c r="O2827" t="s">
        <v>15769</v>
      </c>
      <c r="P2827">
        <v>1</v>
      </c>
      <c r="Q2827" t="s">
        <v>15770</v>
      </c>
      <c r="R2827" t="s">
        <v>15771</v>
      </c>
      <c r="S2827">
        <v>314</v>
      </c>
      <c r="T2827" t="s">
        <v>4989</v>
      </c>
      <c r="U2827" t="s">
        <v>5006</v>
      </c>
      <c r="V2827" t="s">
        <v>5452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4981</v>
      </c>
      <c r="B2828" t="s">
        <v>15383</v>
      </c>
      <c r="C2828">
        <v>401</v>
      </c>
      <c r="D2828">
        <v>110</v>
      </c>
      <c r="E2828">
        <v>454</v>
      </c>
      <c r="F2828">
        <v>816</v>
      </c>
      <c r="G2828" t="s">
        <v>6910</v>
      </c>
      <c r="H2828">
        <v>2000</v>
      </c>
      <c r="I2828">
        <v>14989761</v>
      </c>
      <c r="J2828" t="s">
        <v>5804</v>
      </c>
      <c r="K2828" t="s">
        <v>6121</v>
      </c>
      <c r="L2828" t="s">
        <v>2818</v>
      </c>
      <c r="M2828">
        <v>185845</v>
      </c>
      <c r="N2828">
        <v>4757</v>
      </c>
      <c r="O2828" t="s">
        <v>5097</v>
      </c>
      <c r="P2828">
        <v>7</v>
      </c>
      <c r="Q2828" t="s">
        <v>15772</v>
      </c>
      <c r="R2828" t="s">
        <v>15773</v>
      </c>
      <c r="S2828">
        <v>284</v>
      </c>
      <c r="T2828" t="s">
        <v>4989</v>
      </c>
      <c r="U2828" t="s">
        <v>5006</v>
      </c>
      <c r="V2828" t="s">
        <v>5452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4981</v>
      </c>
      <c r="B2829" t="s">
        <v>14612</v>
      </c>
      <c r="C2829">
        <v>58</v>
      </c>
      <c r="D2829">
        <v>105</v>
      </c>
      <c r="E2829">
        <v>148</v>
      </c>
      <c r="F2829">
        <v>400</v>
      </c>
      <c r="G2829" t="s">
        <v>14795</v>
      </c>
      <c r="H2829">
        <v>539</v>
      </c>
      <c r="I2829">
        <v>687081</v>
      </c>
      <c r="J2829" t="s">
        <v>15774</v>
      </c>
      <c r="K2829" t="s">
        <v>8356</v>
      </c>
      <c r="L2829" t="s">
        <v>2819</v>
      </c>
      <c r="M2829">
        <v>5602</v>
      </c>
      <c r="N2829">
        <v>1767</v>
      </c>
      <c r="O2829" t="s">
        <v>11762</v>
      </c>
      <c r="P2829">
        <v>0</v>
      </c>
      <c r="Q2829" t="s">
        <v>15775</v>
      </c>
      <c r="R2829" t="s">
        <v>15776</v>
      </c>
      <c r="S2829">
        <v>59</v>
      </c>
      <c r="T2829" t="s">
        <v>4989</v>
      </c>
      <c r="U2829" t="s">
        <v>4990</v>
      </c>
      <c r="V2829" t="s">
        <v>5452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4981</v>
      </c>
      <c r="C2830">
        <v>1</v>
      </c>
      <c r="D2830">
        <v>41</v>
      </c>
      <c r="F2830">
        <v>2</v>
      </c>
      <c r="G2830" t="s">
        <v>15777</v>
      </c>
      <c r="H2830">
        <v>70</v>
      </c>
      <c r="J2830" t="s">
        <v>5350</v>
      </c>
      <c r="K2830" t="s">
        <v>15778</v>
      </c>
      <c r="L2830" t="s">
        <v>2820</v>
      </c>
      <c r="M2830">
        <v>271</v>
      </c>
      <c r="N2830">
        <v>74</v>
      </c>
      <c r="O2830" t="s">
        <v>15779</v>
      </c>
      <c r="P2830">
        <v>4</v>
      </c>
      <c r="R2830" t="s">
        <v>15780</v>
      </c>
      <c r="S2830">
        <v>2</v>
      </c>
      <c r="T2830" t="s">
        <v>15766</v>
      </c>
      <c r="U2830" t="s">
        <v>15767</v>
      </c>
      <c r="Y2830">
        <v>2</v>
      </c>
      <c r="Z2830">
        <v>7.4</v>
      </c>
      <c r="AB2830">
        <v>64</v>
      </c>
    </row>
    <row r="2831" spans="1:28" x14ac:dyDescent="0.3">
      <c r="A2831" t="s">
        <v>4981</v>
      </c>
      <c r="B2831" t="s">
        <v>7389</v>
      </c>
      <c r="C2831">
        <v>192</v>
      </c>
      <c r="D2831">
        <v>178</v>
      </c>
      <c r="E2831">
        <v>101</v>
      </c>
      <c r="F2831">
        <v>471</v>
      </c>
      <c r="G2831" t="s">
        <v>15781</v>
      </c>
      <c r="H2831">
        <v>918</v>
      </c>
      <c r="I2831">
        <v>5501940</v>
      </c>
      <c r="J2831" t="s">
        <v>7622</v>
      </c>
      <c r="K2831" t="s">
        <v>5133</v>
      </c>
      <c r="L2831" t="s">
        <v>2821</v>
      </c>
      <c r="M2831">
        <v>248354</v>
      </c>
      <c r="N2831">
        <v>2334</v>
      </c>
      <c r="O2831" t="s">
        <v>10710</v>
      </c>
      <c r="P2831">
        <v>0</v>
      </c>
      <c r="Q2831" t="s">
        <v>15782</v>
      </c>
      <c r="R2831" t="s">
        <v>15783</v>
      </c>
      <c r="S2831">
        <v>564</v>
      </c>
      <c r="T2831" t="s">
        <v>11965</v>
      </c>
      <c r="U2831" t="s">
        <v>5605</v>
      </c>
      <c r="V2831" t="s">
        <v>5452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4981</v>
      </c>
      <c r="B2832" t="s">
        <v>7881</v>
      </c>
      <c r="C2832">
        <v>157</v>
      </c>
      <c r="D2832">
        <v>125</v>
      </c>
      <c r="E2832">
        <v>448</v>
      </c>
      <c r="F2832">
        <v>93</v>
      </c>
      <c r="G2832" t="s">
        <v>15784</v>
      </c>
      <c r="H2832">
        <v>273</v>
      </c>
      <c r="I2832">
        <v>2086345</v>
      </c>
      <c r="J2832" t="s">
        <v>10079</v>
      </c>
      <c r="K2832" t="s">
        <v>15785</v>
      </c>
      <c r="L2832" t="s">
        <v>2822</v>
      </c>
      <c r="M2832">
        <v>64556</v>
      </c>
      <c r="N2832">
        <v>529</v>
      </c>
      <c r="O2832" t="s">
        <v>15786</v>
      </c>
      <c r="P2832">
        <v>1</v>
      </c>
      <c r="Q2832" t="s">
        <v>15787</v>
      </c>
      <c r="R2832" t="s">
        <v>15788</v>
      </c>
      <c r="S2832">
        <v>140</v>
      </c>
      <c r="T2832" t="s">
        <v>7247</v>
      </c>
      <c r="U2832" t="s">
        <v>7888</v>
      </c>
      <c r="V2832" t="s">
        <v>4991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4981</v>
      </c>
      <c r="B2833" t="s">
        <v>14016</v>
      </c>
      <c r="C2833">
        <v>454</v>
      </c>
      <c r="D2833">
        <v>108</v>
      </c>
      <c r="E2833">
        <v>143</v>
      </c>
      <c r="F2833">
        <v>21</v>
      </c>
      <c r="G2833" t="s">
        <v>15789</v>
      </c>
      <c r="H2833">
        <v>19000</v>
      </c>
      <c r="I2833">
        <v>2605039</v>
      </c>
      <c r="J2833" t="s">
        <v>7566</v>
      </c>
      <c r="K2833" t="s">
        <v>5043</v>
      </c>
      <c r="L2833" t="s">
        <v>2823</v>
      </c>
      <c r="M2833">
        <v>85022</v>
      </c>
      <c r="N2833">
        <v>19086</v>
      </c>
      <c r="O2833" t="s">
        <v>15790</v>
      </c>
      <c r="P2833">
        <v>0</v>
      </c>
      <c r="Q2833" t="s">
        <v>15791</v>
      </c>
      <c r="R2833" t="s">
        <v>15792</v>
      </c>
      <c r="S2833">
        <v>616</v>
      </c>
      <c r="T2833" t="s">
        <v>4989</v>
      </c>
      <c r="U2833" t="s">
        <v>5006</v>
      </c>
      <c r="V2833" t="s">
        <v>5452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4981</v>
      </c>
      <c r="B2834" t="s">
        <v>7525</v>
      </c>
      <c r="C2834">
        <v>62</v>
      </c>
      <c r="D2834">
        <v>121</v>
      </c>
      <c r="E2834">
        <v>272</v>
      </c>
      <c r="F2834">
        <v>227</v>
      </c>
      <c r="G2834" t="s">
        <v>8774</v>
      </c>
      <c r="H2834">
        <v>49000</v>
      </c>
      <c r="I2834">
        <v>123922370</v>
      </c>
      <c r="J2834" t="s">
        <v>15793</v>
      </c>
      <c r="K2834" t="s">
        <v>5641</v>
      </c>
      <c r="L2834" t="s">
        <v>2824</v>
      </c>
      <c r="M2834">
        <v>98348</v>
      </c>
      <c r="N2834">
        <v>50141</v>
      </c>
      <c r="O2834" t="s">
        <v>14818</v>
      </c>
      <c r="P2834">
        <v>1</v>
      </c>
      <c r="Q2834" t="s">
        <v>15794</v>
      </c>
      <c r="R2834" t="s">
        <v>15795</v>
      </c>
      <c r="S2834">
        <v>131</v>
      </c>
      <c r="T2834" t="s">
        <v>4989</v>
      </c>
      <c r="U2834" t="s">
        <v>4990</v>
      </c>
      <c r="V2834" t="s">
        <v>5452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4981</v>
      </c>
      <c r="B2835" t="s">
        <v>11394</v>
      </c>
      <c r="C2835">
        <v>4</v>
      </c>
      <c r="D2835">
        <v>100</v>
      </c>
      <c r="E2835">
        <v>26</v>
      </c>
      <c r="F2835">
        <v>385</v>
      </c>
      <c r="G2835" t="s">
        <v>15796</v>
      </c>
      <c r="H2835">
        <v>898</v>
      </c>
      <c r="I2835">
        <v>163591</v>
      </c>
      <c r="J2835" t="s">
        <v>22</v>
      </c>
      <c r="K2835" t="s">
        <v>13295</v>
      </c>
      <c r="L2835" t="s">
        <v>2825</v>
      </c>
      <c r="M2835">
        <v>912</v>
      </c>
      <c r="N2835">
        <v>2895</v>
      </c>
      <c r="O2835" t="s">
        <v>6399</v>
      </c>
      <c r="P2835">
        <v>5</v>
      </c>
      <c r="Q2835" t="s">
        <v>15797</v>
      </c>
      <c r="R2835" t="s">
        <v>15798</v>
      </c>
      <c r="S2835">
        <v>17</v>
      </c>
      <c r="T2835" t="s">
        <v>4989</v>
      </c>
      <c r="U2835" t="s">
        <v>9577</v>
      </c>
      <c r="V2835" t="s">
        <v>4991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4981</v>
      </c>
      <c r="B2836" t="s">
        <v>5855</v>
      </c>
      <c r="C2836">
        <v>84</v>
      </c>
      <c r="D2836">
        <v>115</v>
      </c>
      <c r="E2836">
        <v>209</v>
      </c>
      <c r="F2836">
        <v>41</v>
      </c>
      <c r="G2836" t="s">
        <v>15799</v>
      </c>
      <c r="H2836">
        <v>569</v>
      </c>
      <c r="I2836">
        <v>73000942</v>
      </c>
      <c r="J2836" t="s">
        <v>8282</v>
      </c>
      <c r="K2836" t="s">
        <v>10662</v>
      </c>
      <c r="L2836" t="s">
        <v>2826</v>
      </c>
      <c r="M2836">
        <v>74351</v>
      </c>
      <c r="N2836">
        <v>714</v>
      </c>
      <c r="O2836" t="s">
        <v>15800</v>
      </c>
      <c r="P2836">
        <v>1</v>
      </c>
      <c r="Q2836" t="s">
        <v>15801</v>
      </c>
      <c r="R2836" t="s">
        <v>15802</v>
      </c>
      <c r="S2836">
        <v>233</v>
      </c>
      <c r="T2836" t="s">
        <v>4989</v>
      </c>
      <c r="U2836" t="s">
        <v>4990</v>
      </c>
      <c r="V2836" t="s">
        <v>5193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4981</v>
      </c>
      <c r="B2837" t="s">
        <v>5964</v>
      </c>
      <c r="C2837">
        <v>669</v>
      </c>
      <c r="D2837">
        <v>108</v>
      </c>
      <c r="E2837">
        <v>0</v>
      </c>
      <c r="F2837">
        <v>1000</v>
      </c>
      <c r="G2837" t="s">
        <v>5204</v>
      </c>
      <c r="H2837">
        <v>20000</v>
      </c>
      <c r="I2837">
        <v>106952327</v>
      </c>
      <c r="J2837" t="s">
        <v>8288</v>
      </c>
      <c r="K2837" t="s">
        <v>5666</v>
      </c>
      <c r="L2837" t="s">
        <v>2827</v>
      </c>
      <c r="M2837">
        <v>551363</v>
      </c>
      <c r="N2837">
        <v>38072</v>
      </c>
      <c r="O2837" t="s">
        <v>6466</v>
      </c>
      <c r="P2837">
        <v>1</v>
      </c>
      <c r="Q2837" t="s">
        <v>15803</v>
      </c>
      <c r="R2837" t="s">
        <v>15804</v>
      </c>
      <c r="S2837">
        <v>1140</v>
      </c>
      <c r="T2837" t="s">
        <v>4989</v>
      </c>
      <c r="U2837" t="s">
        <v>4990</v>
      </c>
      <c r="V2837" t="s">
        <v>5452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4981</v>
      </c>
      <c r="B2838" t="s">
        <v>6120</v>
      </c>
      <c r="C2838">
        <v>492</v>
      </c>
      <c r="D2838">
        <v>117</v>
      </c>
      <c r="E2838">
        <v>294</v>
      </c>
      <c r="F2838">
        <v>1000</v>
      </c>
      <c r="G2838" t="s">
        <v>6121</v>
      </c>
      <c r="H2838">
        <v>10000</v>
      </c>
      <c r="I2838">
        <v>58607007</v>
      </c>
      <c r="J2838" t="s">
        <v>6122</v>
      </c>
      <c r="K2838" t="s">
        <v>5330</v>
      </c>
      <c r="L2838" t="s">
        <v>265</v>
      </c>
      <c r="M2838">
        <v>182910</v>
      </c>
      <c r="N2838">
        <v>14160</v>
      </c>
      <c r="O2838" t="s">
        <v>6123</v>
      </c>
      <c r="P2838">
        <v>0</v>
      </c>
      <c r="Q2838" t="s">
        <v>6124</v>
      </c>
      <c r="R2838" t="s">
        <v>6125</v>
      </c>
      <c r="S2838">
        <v>630</v>
      </c>
      <c r="T2838" t="s">
        <v>4989</v>
      </c>
      <c r="U2838" t="s">
        <v>4990</v>
      </c>
      <c r="V2838" t="s">
        <v>4991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4981</v>
      </c>
      <c r="B2839" t="s">
        <v>8911</v>
      </c>
      <c r="C2839">
        <v>149</v>
      </c>
      <c r="D2839">
        <v>220</v>
      </c>
      <c r="E2839">
        <v>0</v>
      </c>
      <c r="F2839">
        <v>3000</v>
      </c>
      <c r="G2839" t="s">
        <v>6925</v>
      </c>
      <c r="H2839">
        <v>22000</v>
      </c>
      <c r="I2839">
        <v>57300000</v>
      </c>
      <c r="J2839" t="s">
        <v>6561</v>
      </c>
      <c r="K2839" t="s">
        <v>6404</v>
      </c>
      <c r="L2839" t="s">
        <v>2828</v>
      </c>
      <c r="M2839">
        <v>790926</v>
      </c>
      <c r="N2839">
        <v>39960</v>
      </c>
      <c r="O2839" t="s">
        <v>6357</v>
      </c>
      <c r="P2839">
        <v>1</v>
      </c>
      <c r="Q2839" t="s">
        <v>15805</v>
      </c>
      <c r="R2839" t="s">
        <v>15806</v>
      </c>
      <c r="S2839">
        <v>650</v>
      </c>
      <c r="T2839" t="s">
        <v>4989</v>
      </c>
      <c r="U2839" t="s">
        <v>4990</v>
      </c>
      <c r="V2839" t="s">
        <v>5452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4981</v>
      </c>
      <c r="B2840" t="s">
        <v>9635</v>
      </c>
      <c r="C2840">
        <v>101</v>
      </c>
      <c r="D2840">
        <v>112</v>
      </c>
      <c r="E2840">
        <v>49</v>
      </c>
      <c r="F2840">
        <v>237</v>
      </c>
      <c r="G2840" t="s">
        <v>10096</v>
      </c>
      <c r="H2840">
        <v>656</v>
      </c>
      <c r="I2840">
        <v>91038276</v>
      </c>
      <c r="J2840" t="s">
        <v>11269</v>
      </c>
      <c r="K2840" t="s">
        <v>14329</v>
      </c>
      <c r="L2840" t="s">
        <v>2829</v>
      </c>
      <c r="M2840">
        <v>47876</v>
      </c>
      <c r="N2840">
        <v>1307</v>
      </c>
      <c r="O2840" t="s">
        <v>15807</v>
      </c>
      <c r="P2840">
        <v>0</v>
      </c>
      <c r="Q2840" t="s">
        <v>15808</v>
      </c>
      <c r="R2840" t="s">
        <v>15809</v>
      </c>
      <c r="S2840">
        <v>320</v>
      </c>
      <c r="T2840" t="s">
        <v>4989</v>
      </c>
      <c r="U2840" t="s">
        <v>4990</v>
      </c>
      <c r="V2840" t="s">
        <v>4991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4981</v>
      </c>
      <c r="B2841" t="s">
        <v>6668</v>
      </c>
      <c r="C2841">
        <v>102</v>
      </c>
      <c r="D2841">
        <v>99</v>
      </c>
      <c r="E2841">
        <v>212</v>
      </c>
      <c r="F2841">
        <v>54</v>
      </c>
      <c r="G2841" t="s">
        <v>15810</v>
      </c>
      <c r="H2841">
        <v>130</v>
      </c>
      <c r="I2841">
        <v>49369900</v>
      </c>
      <c r="J2841" t="s">
        <v>12767</v>
      </c>
      <c r="K2841" t="s">
        <v>15811</v>
      </c>
      <c r="L2841" t="s">
        <v>2830</v>
      </c>
      <c r="M2841">
        <v>36108</v>
      </c>
      <c r="N2841">
        <v>450</v>
      </c>
      <c r="O2841" t="s">
        <v>15812</v>
      </c>
      <c r="P2841">
        <v>0</v>
      </c>
      <c r="Q2841" t="s">
        <v>15813</v>
      </c>
      <c r="R2841" t="s">
        <v>15814</v>
      </c>
      <c r="S2841">
        <v>260</v>
      </c>
      <c r="T2841" t="s">
        <v>4989</v>
      </c>
      <c r="U2841" t="s">
        <v>4990</v>
      </c>
      <c r="V2841" t="s">
        <v>5452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4981</v>
      </c>
      <c r="B2842" t="s">
        <v>12866</v>
      </c>
      <c r="C2842">
        <v>63</v>
      </c>
      <c r="D2842">
        <v>109</v>
      </c>
      <c r="E2842">
        <v>36</v>
      </c>
      <c r="F2842">
        <v>579</v>
      </c>
      <c r="G2842" t="s">
        <v>15815</v>
      </c>
      <c r="H2842">
        <v>3000</v>
      </c>
      <c r="I2842">
        <v>61693523</v>
      </c>
      <c r="J2842" t="s">
        <v>30</v>
      </c>
      <c r="K2842" t="s">
        <v>5591</v>
      </c>
      <c r="L2842" t="s">
        <v>2831</v>
      </c>
      <c r="M2842">
        <v>6276</v>
      </c>
      <c r="N2842">
        <v>7833</v>
      </c>
      <c r="O2842" t="s">
        <v>8099</v>
      </c>
      <c r="P2842">
        <v>0</v>
      </c>
      <c r="Q2842" t="s">
        <v>15816</v>
      </c>
      <c r="R2842" t="s">
        <v>15817</v>
      </c>
      <c r="S2842">
        <v>55</v>
      </c>
      <c r="T2842" t="s">
        <v>4989</v>
      </c>
      <c r="U2842" t="s">
        <v>4990</v>
      </c>
      <c r="V2842" t="s">
        <v>5039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4981</v>
      </c>
      <c r="B2843" t="s">
        <v>15818</v>
      </c>
      <c r="C2843">
        <v>106</v>
      </c>
      <c r="D2843">
        <v>83</v>
      </c>
      <c r="E2843">
        <v>8</v>
      </c>
      <c r="F2843">
        <v>612</v>
      </c>
      <c r="G2843" t="s">
        <v>9189</v>
      </c>
      <c r="H2843">
        <v>3000</v>
      </c>
      <c r="I2843">
        <v>46729374</v>
      </c>
      <c r="J2843" t="s">
        <v>13302</v>
      </c>
      <c r="K2843" t="s">
        <v>5591</v>
      </c>
      <c r="L2843" t="s">
        <v>2832</v>
      </c>
      <c r="M2843">
        <v>116625</v>
      </c>
      <c r="N2843">
        <v>6454</v>
      </c>
      <c r="O2843" t="s">
        <v>15368</v>
      </c>
      <c r="P2843">
        <v>2</v>
      </c>
      <c r="Q2843" t="s">
        <v>15819</v>
      </c>
      <c r="R2843" t="s">
        <v>15820</v>
      </c>
      <c r="S2843">
        <v>469</v>
      </c>
      <c r="T2843" t="s">
        <v>4989</v>
      </c>
      <c r="U2843" t="s">
        <v>4990</v>
      </c>
      <c r="V2843" t="s">
        <v>4991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4981</v>
      </c>
      <c r="B2844" t="s">
        <v>15821</v>
      </c>
      <c r="C2844">
        <v>50</v>
      </c>
      <c r="D2844">
        <v>107</v>
      </c>
      <c r="E2844">
        <v>58</v>
      </c>
      <c r="F2844">
        <v>316</v>
      </c>
      <c r="G2844" t="s">
        <v>15822</v>
      </c>
      <c r="H2844">
        <v>549</v>
      </c>
      <c r="I2844">
        <v>44726644</v>
      </c>
      <c r="J2844" t="s">
        <v>13178</v>
      </c>
      <c r="K2844" t="s">
        <v>8762</v>
      </c>
      <c r="L2844" t="s">
        <v>2833</v>
      </c>
      <c r="M2844">
        <v>42614</v>
      </c>
      <c r="N2844">
        <v>1747</v>
      </c>
      <c r="O2844" t="s">
        <v>14929</v>
      </c>
      <c r="P2844">
        <v>5</v>
      </c>
      <c r="Q2844" t="s">
        <v>15823</v>
      </c>
      <c r="R2844" t="s">
        <v>15824</v>
      </c>
      <c r="S2844">
        <v>120</v>
      </c>
      <c r="T2844" t="s">
        <v>4989</v>
      </c>
      <c r="U2844" t="s">
        <v>4990</v>
      </c>
      <c r="V2844" t="s">
        <v>5452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4981</v>
      </c>
      <c r="B2845" t="s">
        <v>15825</v>
      </c>
      <c r="C2845">
        <v>275</v>
      </c>
      <c r="D2845">
        <v>102</v>
      </c>
      <c r="E2845">
        <v>51</v>
      </c>
      <c r="F2845">
        <v>360</v>
      </c>
      <c r="G2845" t="s">
        <v>5135</v>
      </c>
      <c r="H2845">
        <v>13000</v>
      </c>
      <c r="I2845">
        <v>44134898</v>
      </c>
      <c r="J2845" t="s">
        <v>7045</v>
      </c>
      <c r="K2845" t="s">
        <v>5420</v>
      </c>
      <c r="L2845" t="s">
        <v>2834</v>
      </c>
      <c r="M2845">
        <v>72803</v>
      </c>
      <c r="N2845">
        <v>20330</v>
      </c>
      <c r="O2845" t="s">
        <v>6204</v>
      </c>
      <c r="P2845">
        <v>3</v>
      </c>
      <c r="Q2845" t="s">
        <v>15826</v>
      </c>
      <c r="R2845" t="s">
        <v>15827</v>
      </c>
      <c r="S2845">
        <v>171</v>
      </c>
      <c r="T2845" t="s">
        <v>4989</v>
      </c>
      <c r="U2845" t="s">
        <v>4990</v>
      </c>
      <c r="V2845" t="s">
        <v>4991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4981</v>
      </c>
      <c r="B2846" t="s">
        <v>10755</v>
      </c>
      <c r="C2846">
        <v>90</v>
      </c>
      <c r="D2846">
        <v>100</v>
      </c>
      <c r="E2846">
        <v>38</v>
      </c>
      <c r="F2846">
        <v>460</v>
      </c>
      <c r="G2846" t="s">
        <v>9585</v>
      </c>
      <c r="H2846">
        <v>833</v>
      </c>
      <c r="I2846">
        <v>48637684</v>
      </c>
      <c r="J2846" t="s">
        <v>6351</v>
      </c>
      <c r="K2846" t="s">
        <v>5485</v>
      </c>
      <c r="L2846" t="s">
        <v>2835</v>
      </c>
      <c r="M2846">
        <v>16979</v>
      </c>
      <c r="N2846">
        <v>2800</v>
      </c>
      <c r="O2846" t="s">
        <v>12534</v>
      </c>
      <c r="P2846">
        <v>4</v>
      </c>
      <c r="Q2846" t="s">
        <v>15828</v>
      </c>
      <c r="R2846" t="s">
        <v>15829</v>
      </c>
      <c r="S2846">
        <v>42</v>
      </c>
      <c r="T2846" t="s">
        <v>4989</v>
      </c>
      <c r="U2846" t="s">
        <v>4990</v>
      </c>
      <c r="V2846" t="s">
        <v>5452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4981</v>
      </c>
      <c r="B2847" t="s">
        <v>10953</v>
      </c>
      <c r="C2847">
        <v>133</v>
      </c>
      <c r="D2847">
        <v>97</v>
      </c>
      <c r="E2847">
        <v>19</v>
      </c>
      <c r="F2847">
        <v>835</v>
      </c>
      <c r="G2847" t="s">
        <v>5349</v>
      </c>
      <c r="H2847">
        <v>23000</v>
      </c>
      <c r="I2847">
        <v>38176108</v>
      </c>
      <c r="J2847" t="s">
        <v>6134</v>
      </c>
      <c r="K2847" t="s">
        <v>5011</v>
      </c>
      <c r="L2847" t="s">
        <v>2836</v>
      </c>
      <c r="M2847">
        <v>222099</v>
      </c>
      <c r="N2847">
        <v>37907</v>
      </c>
      <c r="O2847" t="s">
        <v>15830</v>
      </c>
      <c r="P2847">
        <v>6</v>
      </c>
      <c r="Q2847" t="s">
        <v>15831</v>
      </c>
      <c r="R2847" t="s">
        <v>15832</v>
      </c>
      <c r="S2847">
        <v>549</v>
      </c>
      <c r="T2847" t="s">
        <v>4989</v>
      </c>
      <c r="U2847" t="s">
        <v>4990</v>
      </c>
      <c r="V2847" t="s">
        <v>4991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4981</v>
      </c>
      <c r="B2848" t="s">
        <v>15833</v>
      </c>
      <c r="C2848">
        <v>49</v>
      </c>
      <c r="D2848">
        <v>92</v>
      </c>
      <c r="E2848">
        <v>13</v>
      </c>
      <c r="F2848">
        <v>301</v>
      </c>
      <c r="G2848" t="s">
        <v>12626</v>
      </c>
      <c r="H2848">
        <v>11000</v>
      </c>
      <c r="I2848">
        <v>28972187</v>
      </c>
      <c r="J2848" t="s">
        <v>22</v>
      </c>
      <c r="K2848" t="s">
        <v>6572</v>
      </c>
      <c r="L2848" t="s">
        <v>2837</v>
      </c>
      <c r="M2848">
        <v>28805</v>
      </c>
      <c r="N2848">
        <v>12687</v>
      </c>
      <c r="O2848" t="s">
        <v>15834</v>
      </c>
      <c r="P2848">
        <v>1</v>
      </c>
      <c r="Q2848" t="s">
        <v>15835</v>
      </c>
      <c r="R2848" t="s">
        <v>15836</v>
      </c>
      <c r="S2848">
        <v>159</v>
      </c>
      <c r="T2848" t="s">
        <v>4989</v>
      </c>
      <c r="U2848" t="s">
        <v>4990</v>
      </c>
      <c r="V2848" t="s">
        <v>4991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4981</v>
      </c>
      <c r="B2849" t="s">
        <v>15837</v>
      </c>
      <c r="C2849">
        <v>19</v>
      </c>
      <c r="D2849">
        <v>84</v>
      </c>
      <c r="E2849">
        <v>0</v>
      </c>
      <c r="F2849">
        <v>182</v>
      </c>
      <c r="G2849" t="s">
        <v>10868</v>
      </c>
      <c r="H2849">
        <v>11000</v>
      </c>
      <c r="I2849">
        <v>27979400</v>
      </c>
      <c r="J2849" t="s">
        <v>6409</v>
      </c>
      <c r="K2849" t="s">
        <v>6579</v>
      </c>
      <c r="L2849" t="s">
        <v>2838</v>
      </c>
      <c r="M2849">
        <v>37611</v>
      </c>
      <c r="N2849">
        <v>12322</v>
      </c>
      <c r="O2849" t="s">
        <v>10631</v>
      </c>
      <c r="P2849">
        <v>2</v>
      </c>
      <c r="Q2849" t="s">
        <v>15838</v>
      </c>
      <c r="R2849" t="s">
        <v>15839</v>
      </c>
      <c r="S2849">
        <v>72</v>
      </c>
      <c r="T2849" t="s">
        <v>4989</v>
      </c>
      <c r="U2849" t="s">
        <v>4990</v>
      </c>
      <c r="V2849" t="s">
        <v>4991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4981</v>
      </c>
      <c r="B2850" t="s">
        <v>9126</v>
      </c>
      <c r="C2850">
        <v>186</v>
      </c>
      <c r="D2850">
        <v>86</v>
      </c>
      <c r="E2850">
        <v>174</v>
      </c>
      <c r="F2850">
        <v>2</v>
      </c>
      <c r="G2850" t="s">
        <v>13720</v>
      </c>
      <c r="H2850">
        <v>619</v>
      </c>
      <c r="I2850">
        <v>54257433</v>
      </c>
      <c r="J2850" t="s">
        <v>8537</v>
      </c>
      <c r="K2850" t="s">
        <v>12763</v>
      </c>
      <c r="L2850" t="s">
        <v>2839</v>
      </c>
      <c r="M2850">
        <v>12983</v>
      </c>
      <c r="N2850">
        <v>971</v>
      </c>
      <c r="O2850" t="s">
        <v>15840</v>
      </c>
      <c r="P2850">
        <v>0</v>
      </c>
      <c r="Q2850" t="s">
        <v>15841</v>
      </c>
      <c r="R2850" t="s">
        <v>15842</v>
      </c>
      <c r="S2850">
        <v>139</v>
      </c>
      <c r="T2850" t="s">
        <v>4989</v>
      </c>
      <c r="U2850" t="s">
        <v>4990</v>
      </c>
      <c r="V2850" t="s">
        <v>4991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4981</v>
      </c>
      <c r="B2851" t="s">
        <v>15843</v>
      </c>
      <c r="C2851">
        <v>185</v>
      </c>
      <c r="D2851">
        <v>120</v>
      </c>
      <c r="E2851">
        <v>19</v>
      </c>
      <c r="F2851">
        <v>829</v>
      </c>
      <c r="G2851" t="s">
        <v>9645</v>
      </c>
      <c r="H2851">
        <v>8000</v>
      </c>
      <c r="I2851">
        <v>23947</v>
      </c>
      <c r="J2851" t="s">
        <v>7391</v>
      </c>
      <c r="K2851" t="s">
        <v>5966</v>
      </c>
      <c r="L2851" t="s">
        <v>2840</v>
      </c>
      <c r="M2851">
        <v>357579</v>
      </c>
      <c r="N2851">
        <v>12755</v>
      </c>
      <c r="O2851" t="s">
        <v>11794</v>
      </c>
      <c r="P2851">
        <v>0</v>
      </c>
      <c r="Q2851" t="s">
        <v>15844</v>
      </c>
      <c r="R2851" t="s">
        <v>15845</v>
      </c>
      <c r="S2851">
        <v>1100</v>
      </c>
      <c r="T2851" t="s">
        <v>4989</v>
      </c>
      <c r="U2851" t="s">
        <v>4990</v>
      </c>
      <c r="V2851" t="s">
        <v>5452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4981</v>
      </c>
      <c r="B2852" t="s">
        <v>13837</v>
      </c>
      <c r="C2852">
        <v>42</v>
      </c>
      <c r="D2852">
        <v>89</v>
      </c>
      <c r="E2852">
        <v>13</v>
      </c>
      <c r="F2852">
        <v>329</v>
      </c>
      <c r="G2852" t="s">
        <v>14112</v>
      </c>
      <c r="H2852">
        <v>571</v>
      </c>
      <c r="I2852">
        <v>60008303</v>
      </c>
      <c r="J2852" t="s">
        <v>6906</v>
      </c>
      <c r="K2852" t="s">
        <v>6999</v>
      </c>
      <c r="L2852" t="s">
        <v>2841</v>
      </c>
      <c r="M2852">
        <v>9285</v>
      </c>
      <c r="N2852">
        <v>2241</v>
      </c>
      <c r="O2852" t="s">
        <v>11562</v>
      </c>
      <c r="P2852">
        <v>1</v>
      </c>
      <c r="Q2852" t="s">
        <v>15846</v>
      </c>
      <c r="R2852" t="s">
        <v>15847</v>
      </c>
      <c r="S2852">
        <v>91</v>
      </c>
      <c r="T2852" t="s">
        <v>4989</v>
      </c>
      <c r="U2852" t="s">
        <v>4990</v>
      </c>
      <c r="V2852" t="s">
        <v>5039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4981</v>
      </c>
      <c r="B2853" t="s">
        <v>15848</v>
      </c>
      <c r="C2853">
        <v>37</v>
      </c>
      <c r="D2853">
        <v>117</v>
      </c>
      <c r="E2853">
        <v>17</v>
      </c>
      <c r="F2853">
        <v>912</v>
      </c>
      <c r="G2853" t="s">
        <v>13973</v>
      </c>
      <c r="H2853">
        <v>1000</v>
      </c>
      <c r="I2853">
        <v>49121934</v>
      </c>
      <c r="J2853" t="s">
        <v>6134</v>
      </c>
      <c r="K2853" t="s">
        <v>6235</v>
      </c>
      <c r="L2853" t="s">
        <v>2842</v>
      </c>
      <c r="M2853">
        <v>6528</v>
      </c>
      <c r="N2853">
        <v>6554</v>
      </c>
      <c r="O2853" t="s">
        <v>7489</v>
      </c>
      <c r="P2853">
        <v>9</v>
      </c>
      <c r="Q2853" t="s">
        <v>15849</v>
      </c>
      <c r="R2853" t="s">
        <v>15850</v>
      </c>
      <c r="S2853">
        <v>32</v>
      </c>
      <c r="T2853" t="s">
        <v>4989</v>
      </c>
      <c r="U2853" t="s">
        <v>4990</v>
      </c>
      <c r="V2853" t="s">
        <v>4991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4981</v>
      </c>
      <c r="B2854" t="s">
        <v>13942</v>
      </c>
      <c r="C2854">
        <v>45</v>
      </c>
      <c r="D2854">
        <v>97</v>
      </c>
      <c r="E2854">
        <v>84</v>
      </c>
      <c r="F2854">
        <v>782</v>
      </c>
      <c r="G2854" t="s">
        <v>13447</v>
      </c>
      <c r="H2854">
        <v>899</v>
      </c>
      <c r="I2854">
        <v>27141959</v>
      </c>
      <c r="J2854" t="s">
        <v>15851</v>
      </c>
      <c r="K2854" t="s">
        <v>8175</v>
      </c>
      <c r="L2854" t="s">
        <v>2843</v>
      </c>
      <c r="M2854">
        <v>19547</v>
      </c>
      <c r="N2854">
        <v>2936</v>
      </c>
      <c r="O2854" t="s">
        <v>6386</v>
      </c>
      <c r="P2854">
        <v>2</v>
      </c>
      <c r="Q2854" t="s">
        <v>15852</v>
      </c>
      <c r="R2854" t="s">
        <v>15853</v>
      </c>
      <c r="S2854">
        <v>168</v>
      </c>
      <c r="T2854" t="s">
        <v>4989</v>
      </c>
      <c r="U2854" t="s">
        <v>4990</v>
      </c>
      <c r="V2854" t="s">
        <v>5039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4981</v>
      </c>
      <c r="B2855" t="s">
        <v>15854</v>
      </c>
      <c r="C2855">
        <v>57</v>
      </c>
      <c r="D2855">
        <v>91</v>
      </c>
      <c r="E2855">
        <v>6</v>
      </c>
      <c r="F2855">
        <v>459</v>
      </c>
      <c r="G2855" t="s">
        <v>6881</v>
      </c>
      <c r="H2855">
        <v>904</v>
      </c>
      <c r="I2855">
        <v>27052167</v>
      </c>
      <c r="J2855" t="s">
        <v>5315</v>
      </c>
      <c r="K2855" t="s">
        <v>7434</v>
      </c>
      <c r="L2855" t="s">
        <v>2844</v>
      </c>
      <c r="M2855">
        <v>24834</v>
      </c>
      <c r="N2855">
        <v>3353</v>
      </c>
      <c r="O2855" t="s">
        <v>15855</v>
      </c>
      <c r="P2855">
        <v>5</v>
      </c>
      <c r="Q2855" t="s">
        <v>15856</v>
      </c>
      <c r="R2855" t="s">
        <v>15857</v>
      </c>
      <c r="S2855">
        <v>168</v>
      </c>
      <c r="T2855" t="s">
        <v>4989</v>
      </c>
      <c r="U2855" t="s">
        <v>4990</v>
      </c>
      <c r="V2855" t="s">
        <v>5452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4981</v>
      </c>
      <c r="B2856" t="s">
        <v>15858</v>
      </c>
      <c r="C2856">
        <v>25</v>
      </c>
      <c r="D2856">
        <v>100</v>
      </c>
      <c r="E2856">
        <v>15</v>
      </c>
      <c r="F2856">
        <v>388</v>
      </c>
      <c r="G2856" t="s">
        <v>6431</v>
      </c>
      <c r="H2856">
        <v>694</v>
      </c>
      <c r="I2856">
        <v>26539321</v>
      </c>
      <c r="J2856" t="s">
        <v>8176</v>
      </c>
      <c r="K2856" t="s">
        <v>9362</v>
      </c>
      <c r="L2856" t="s">
        <v>2845</v>
      </c>
      <c r="M2856">
        <v>7984</v>
      </c>
      <c r="N2856">
        <v>2486</v>
      </c>
      <c r="O2856" t="s">
        <v>15859</v>
      </c>
      <c r="P2856">
        <v>1</v>
      </c>
      <c r="Q2856" t="s">
        <v>15860</v>
      </c>
      <c r="R2856" t="s">
        <v>15861</v>
      </c>
      <c r="S2856">
        <v>42</v>
      </c>
      <c r="T2856" t="s">
        <v>4989</v>
      </c>
      <c r="U2856" t="s">
        <v>4990</v>
      </c>
      <c r="V2856" t="s">
        <v>5039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4981</v>
      </c>
      <c r="B2857" t="s">
        <v>15862</v>
      </c>
      <c r="C2857">
        <v>59</v>
      </c>
      <c r="D2857">
        <v>72</v>
      </c>
      <c r="E2857">
        <v>5</v>
      </c>
      <c r="F2857">
        <v>435</v>
      </c>
      <c r="G2857" t="s">
        <v>10635</v>
      </c>
      <c r="H2857">
        <v>659</v>
      </c>
      <c r="I2857">
        <v>28501605</v>
      </c>
      <c r="J2857" t="s">
        <v>10927</v>
      </c>
      <c r="K2857" t="s">
        <v>15863</v>
      </c>
      <c r="L2857" t="s">
        <v>2846</v>
      </c>
      <c r="M2857">
        <v>31371</v>
      </c>
      <c r="N2857">
        <v>2646</v>
      </c>
      <c r="O2857" t="s">
        <v>15864</v>
      </c>
      <c r="P2857">
        <v>0</v>
      </c>
      <c r="Q2857" t="s">
        <v>15865</v>
      </c>
      <c r="R2857" t="s">
        <v>15866</v>
      </c>
      <c r="S2857">
        <v>166</v>
      </c>
      <c r="T2857" t="s">
        <v>4989</v>
      </c>
      <c r="U2857" t="s">
        <v>4990</v>
      </c>
      <c r="V2857" t="s">
        <v>5452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4981</v>
      </c>
      <c r="B2858" t="s">
        <v>15867</v>
      </c>
      <c r="C2858">
        <v>58</v>
      </c>
      <c r="D2858">
        <v>84</v>
      </c>
      <c r="E2858">
        <v>12</v>
      </c>
      <c r="F2858">
        <v>334</v>
      </c>
      <c r="G2858" t="s">
        <v>15868</v>
      </c>
      <c r="H2858">
        <v>1000</v>
      </c>
      <c r="I2858">
        <v>52543632</v>
      </c>
      <c r="J2858" t="s">
        <v>6226</v>
      </c>
      <c r="K2858" t="s">
        <v>7196</v>
      </c>
      <c r="L2858" t="s">
        <v>2847</v>
      </c>
      <c r="M2858">
        <v>12676</v>
      </c>
      <c r="N2858">
        <v>2297</v>
      </c>
      <c r="O2858" t="s">
        <v>15869</v>
      </c>
      <c r="P2858">
        <v>2</v>
      </c>
      <c r="Q2858" t="s">
        <v>15870</v>
      </c>
      <c r="R2858" t="s">
        <v>15871</v>
      </c>
      <c r="S2858">
        <v>84</v>
      </c>
      <c r="T2858" t="s">
        <v>4989</v>
      </c>
      <c r="U2858" t="s">
        <v>4990</v>
      </c>
      <c r="V2858" t="s">
        <v>4991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4981</v>
      </c>
      <c r="B2859" t="s">
        <v>7637</v>
      </c>
      <c r="C2859">
        <v>330</v>
      </c>
      <c r="D2859">
        <v>126</v>
      </c>
      <c r="E2859">
        <v>0</v>
      </c>
      <c r="F2859">
        <v>745</v>
      </c>
      <c r="G2859" t="s">
        <v>6040</v>
      </c>
      <c r="H2859">
        <v>2000</v>
      </c>
      <c r="I2859">
        <v>25592632</v>
      </c>
      <c r="J2859" t="s">
        <v>35</v>
      </c>
      <c r="K2859" t="s">
        <v>5971</v>
      </c>
      <c r="L2859" t="s">
        <v>2848</v>
      </c>
      <c r="M2859">
        <v>220475</v>
      </c>
      <c r="N2859">
        <v>5371</v>
      </c>
      <c r="O2859" t="s">
        <v>7639</v>
      </c>
      <c r="P2859">
        <v>0</v>
      </c>
      <c r="Q2859" t="s">
        <v>15872</v>
      </c>
      <c r="R2859" t="s">
        <v>15873</v>
      </c>
      <c r="S2859">
        <v>1066</v>
      </c>
      <c r="T2859" t="s">
        <v>4989</v>
      </c>
      <c r="U2859" t="s">
        <v>4990</v>
      </c>
      <c r="V2859" t="s">
        <v>5452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5588</v>
      </c>
      <c r="B2860" t="s">
        <v>15874</v>
      </c>
      <c r="C2860">
        <v>489</v>
      </c>
      <c r="D2860">
        <v>108</v>
      </c>
      <c r="E2860">
        <v>232</v>
      </c>
      <c r="F2860">
        <v>123</v>
      </c>
      <c r="G2860" t="s">
        <v>15875</v>
      </c>
      <c r="H2860">
        <v>149</v>
      </c>
      <c r="I2860">
        <v>25440971</v>
      </c>
      <c r="J2860" t="s">
        <v>6779</v>
      </c>
      <c r="K2860" t="s">
        <v>15876</v>
      </c>
      <c r="L2860" t="s">
        <v>2849</v>
      </c>
      <c r="M2860">
        <v>289508</v>
      </c>
      <c r="N2860">
        <v>430</v>
      </c>
      <c r="O2860" t="s">
        <v>15877</v>
      </c>
      <c r="P2860">
        <v>0</v>
      </c>
      <c r="Q2860" t="s">
        <v>15878</v>
      </c>
      <c r="R2860" t="s">
        <v>15879</v>
      </c>
      <c r="S2860">
        <v>611</v>
      </c>
      <c r="T2860" t="s">
        <v>4989</v>
      </c>
      <c r="U2860" t="s">
        <v>5006</v>
      </c>
      <c r="V2860" t="s">
        <v>5452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4981</v>
      </c>
      <c r="B2861" t="s">
        <v>6449</v>
      </c>
      <c r="C2861">
        <v>242</v>
      </c>
      <c r="D2861">
        <v>112</v>
      </c>
      <c r="E2861">
        <v>0</v>
      </c>
      <c r="F2861">
        <v>213</v>
      </c>
      <c r="G2861" t="s">
        <v>15880</v>
      </c>
      <c r="H2861">
        <v>512</v>
      </c>
      <c r="I2861">
        <v>22858926</v>
      </c>
      <c r="J2861" t="s">
        <v>11319</v>
      </c>
      <c r="K2861" t="s">
        <v>8601</v>
      </c>
      <c r="L2861" t="s">
        <v>2850</v>
      </c>
      <c r="M2861">
        <v>254404</v>
      </c>
      <c r="N2861">
        <v>1171</v>
      </c>
      <c r="O2861" t="s">
        <v>5465</v>
      </c>
      <c r="P2861">
        <v>2</v>
      </c>
      <c r="Q2861" t="s">
        <v>15881</v>
      </c>
      <c r="R2861" t="s">
        <v>15882</v>
      </c>
      <c r="S2861">
        <v>840</v>
      </c>
      <c r="T2861" t="s">
        <v>4989</v>
      </c>
      <c r="U2861" t="s">
        <v>4990</v>
      </c>
      <c r="V2861" t="s">
        <v>5452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4981</v>
      </c>
      <c r="B2862" t="s">
        <v>15883</v>
      </c>
      <c r="C2862">
        <v>40</v>
      </c>
      <c r="D2862">
        <v>90</v>
      </c>
      <c r="E2862">
        <v>7</v>
      </c>
      <c r="F2862">
        <v>405</v>
      </c>
      <c r="G2862" t="s">
        <v>5494</v>
      </c>
      <c r="H2862">
        <v>939</v>
      </c>
      <c r="I2862">
        <v>22235901</v>
      </c>
      <c r="J2862" t="s">
        <v>6351</v>
      </c>
      <c r="K2862" t="s">
        <v>9382</v>
      </c>
      <c r="L2862" t="s">
        <v>2851</v>
      </c>
      <c r="M2862">
        <v>4339</v>
      </c>
      <c r="N2862">
        <v>2815</v>
      </c>
      <c r="O2862" t="s">
        <v>10734</v>
      </c>
      <c r="P2862">
        <v>2</v>
      </c>
      <c r="Q2862" t="s">
        <v>15884</v>
      </c>
      <c r="R2862" t="s">
        <v>15885</v>
      </c>
      <c r="S2862">
        <v>31</v>
      </c>
      <c r="T2862" t="s">
        <v>4989</v>
      </c>
      <c r="U2862" t="s">
        <v>4990</v>
      </c>
      <c r="V2862" t="s">
        <v>5452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4981</v>
      </c>
      <c r="B2863" t="s">
        <v>6199</v>
      </c>
      <c r="C2863">
        <v>112</v>
      </c>
      <c r="D2863">
        <v>91</v>
      </c>
      <c r="E2863">
        <v>13</v>
      </c>
      <c r="F2863">
        <v>140</v>
      </c>
      <c r="G2863" t="s">
        <v>15886</v>
      </c>
      <c r="H2863">
        <v>803</v>
      </c>
      <c r="I2863">
        <v>38916903</v>
      </c>
      <c r="J2863" t="s">
        <v>15887</v>
      </c>
      <c r="K2863" t="s">
        <v>15888</v>
      </c>
      <c r="L2863" t="s">
        <v>2852</v>
      </c>
      <c r="M2863">
        <v>15664</v>
      </c>
      <c r="N2863">
        <v>1921</v>
      </c>
      <c r="O2863" t="s">
        <v>15889</v>
      </c>
      <c r="P2863">
        <v>0</v>
      </c>
      <c r="Q2863" t="s">
        <v>15890</v>
      </c>
      <c r="R2863" t="s">
        <v>15891</v>
      </c>
      <c r="S2863">
        <v>149</v>
      </c>
      <c r="T2863" t="s">
        <v>4989</v>
      </c>
      <c r="U2863" t="s">
        <v>4990</v>
      </c>
      <c r="V2863" t="s">
        <v>5039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4981</v>
      </c>
      <c r="B2864" t="s">
        <v>9349</v>
      </c>
      <c r="C2864">
        <v>84</v>
      </c>
      <c r="D2864">
        <v>135</v>
      </c>
      <c r="E2864">
        <v>134</v>
      </c>
      <c r="F2864">
        <v>525</v>
      </c>
      <c r="G2864" t="s">
        <v>8001</v>
      </c>
      <c r="H2864">
        <v>4000</v>
      </c>
      <c r="I2864">
        <v>16929123</v>
      </c>
      <c r="J2864" t="s">
        <v>5140</v>
      </c>
      <c r="K2864" t="s">
        <v>5029</v>
      </c>
      <c r="L2864" t="s">
        <v>2853</v>
      </c>
      <c r="M2864">
        <v>21406</v>
      </c>
      <c r="N2864">
        <v>6214</v>
      </c>
      <c r="O2864" t="s">
        <v>15892</v>
      </c>
      <c r="P2864">
        <v>2</v>
      </c>
      <c r="Q2864" t="s">
        <v>15893</v>
      </c>
      <c r="R2864" t="s">
        <v>15894</v>
      </c>
      <c r="S2864">
        <v>169</v>
      </c>
      <c r="T2864" t="s">
        <v>4989</v>
      </c>
      <c r="U2864" t="s">
        <v>4990</v>
      </c>
      <c r="V2864" t="s">
        <v>4991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4981</v>
      </c>
      <c r="B2865" t="s">
        <v>7985</v>
      </c>
      <c r="C2865">
        <v>251</v>
      </c>
      <c r="D2865">
        <v>141</v>
      </c>
      <c r="E2865">
        <v>16000</v>
      </c>
      <c r="F2865">
        <v>78</v>
      </c>
      <c r="G2865" t="s">
        <v>15895</v>
      </c>
      <c r="H2865">
        <v>378</v>
      </c>
      <c r="I2865">
        <v>13753931</v>
      </c>
      <c r="J2865" t="s">
        <v>6583</v>
      </c>
      <c r="K2865" t="s">
        <v>15896</v>
      </c>
      <c r="L2865" t="s">
        <v>2854</v>
      </c>
      <c r="M2865">
        <v>132149</v>
      </c>
      <c r="N2865">
        <v>751</v>
      </c>
      <c r="O2865" t="s">
        <v>15897</v>
      </c>
      <c r="P2865">
        <v>0</v>
      </c>
      <c r="Q2865" t="s">
        <v>15898</v>
      </c>
      <c r="R2865" t="s">
        <v>15899</v>
      </c>
      <c r="S2865">
        <v>316</v>
      </c>
      <c r="T2865" t="s">
        <v>5529</v>
      </c>
      <c r="U2865" t="s">
        <v>4990</v>
      </c>
      <c r="V2865" t="s">
        <v>5452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4981</v>
      </c>
      <c r="B2866" t="s">
        <v>15900</v>
      </c>
      <c r="C2866">
        <v>113</v>
      </c>
      <c r="D2866">
        <v>104</v>
      </c>
      <c r="E2866">
        <v>35</v>
      </c>
      <c r="F2866">
        <v>844</v>
      </c>
      <c r="G2866" t="s">
        <v>7154</v>
      </c>
      <c r="H2866">
        <v>24000</v>
      </c>
      <c r="I2866">
        <v>10996440</v>
      </c>
      <c r="J2866" t="s">
        <v>5515</v>
      </c>
      <c r="K2866" t="s">
        <v>5028</v>
      </c>
      <c r="L2866" t="s">
        <v>2855</v>
      </c>
      <c r="M2866">
        <v>19707</v>
      </c>
      <c r="N2866">
        <v>27806</v>
      </c>
      <c r="O2866" t="s">
        <v>13299</v>
      </c>
      <c r="P2866">
        <v>0</v>
      </c>
      <c r="Q2866" t="s">
        <v>15901</v>
      </c>
      <c r="R2866" t="s">
        <v>15902</v>
      </c>
      <c r="S2866">
        <v>128</v>
      </c>
      <c r="T2866" t="s">
        <v>4989</v>
      </c>
      <c r="U2866" t="s">
        <v>4990</v>
      </c>
      <c r="V2866" t="s">
        <v>5039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4981</v>
      </c>
      <c r="B2867" t="s">
        <v>15903</v>
      </c>
      <c r="C2867">
        <v>23</v>
      </c>
      <c r="D2867">
        <v>84</v>
      </c>
      <c r="E2867">
        <v>18</v>
      </c>
      <c r="F2867">
        <v>744</v>
      </c>
      <c r="G2867" t="s">
        <v>5633</v>
      </c>
      <c r="H2867">
        <v>1000</v>
      </c>
      <c r="I2867">
        <v>8026971</v>
      </c>
      <c r="J2867" t="s">
        <v>6351</v>
      </c>
      <c r="K2867" t="s">
        <v>6711</v>
      </c>
      <c r="L2867" t="s">
        <v>2856</v>
      </c>
      <c r="M2867">
        <v>1520</v>
      </c>
      <c r="N2867">
        <v>3352</v>
      </c>
      <c r="O2867" t="s">
        <v>7131</v>
      </c>
      <c r="P2867">
        <v>0</v>
      </c>
      <c r="Q2867" t="s">
        <v>15904</v>
      </c>
      <c r="R2867" t="s">
        <v>15905</v>
      </c>
      <c r="S2867">
        <v>20</v>
      </c>
      <c r="T2867" t="s">
        <v>4989</v>
      </c>
      <c r="U2867" t="s">
        <v>4990</v>
      </c>
      <c r="V2867" t="s">
        <v>5452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4981</v>
      </c>
      <c r="B2868" t="s">
        <v>15906</v>
      </c>
      <c r="C2868">
        <v>421</v>
      </c>
      <c r="D2868">
        <v>118</v>
      </c>
      <c r="E2868">
        <v>412</v>
      </c>
      <c r="F2868">
        <v>491</v>
      </c>
      <c r="G2868" t="s">
        <v>6286</v>
      </c>
      <c r="H2868">
        <v>805</v>
      </c>
      <c r="I2868">
        <v>14677654</v>
      </c>
      <c r="J2868" t="s">
        <v>30</v>
      </c>
      <c r="K2868" t="s">
        <v>6874</v>
      </c>
      <c r="L2868" t="s">
        <v>2857</v>
      </c>
      <c r="M2868">
        <v>161288</v>
      </c>
      <c r="N2868">
        <v>2499</v>
      </c>
      <c r="O2868" t="s">
        <v>11347</v>
      </c>
      <c r="P2868">
        <v>0</v>
      </c>
      <c r="Q2868" t="s">
        <v>15907</v>
      </c>
      <c r="R2868" t="s">
        <v>15908</v>
      </c>
      <c r="S2868">
        <v>351</v>
      </c>
      <c r="T2868" t="s">
        <v>4989</v>
      </c>
      <c r="U2868" t="s">
        <v>11386</v>
      </c>
      <c r="V2868" t="s">
        <v>5452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4981</v>
      </c>
      <c r="B2869" t="s">
        <v>10426</v>
      </c>
      <c r="C2869">
        <v>32</v>
      </c>
      <c r="D2869">
        <v>82</v>
      </c>
      <c r="E2869">
        <v>799</v>
      </c>
      <c r="F2869">
        <v>294</v>
      </c>
      <c r="G2869" t="s">
        <v>14822</v>
      </c>
      <c r="H2869">
        <v>721</v>
      </c>
      <c r="I2869">
        <v>9975684</v>
      </c>
      <c r="J2869" t="s">
        <v>22</v>
      </c>
      <c r="K2869" t="s">
        <v>5232</v>
      </c>
      <c r="L2869" t="s">
        <v>2858</v>
      </c>
      <c r="M2869">
        <v>20033</v>
      </c>
      <c r="N2869">
        <v>1805</v>
      </c>
      <c r="O2869" t="s">
        <v>6523</v>
      </c>
      <c r="P2869">
        <v>0</v>
      </c>
      <c r="Q2869" t="s">
        <v>15909</v>
      </c>
      <c r="R2869" t="s">
        <v>15910</v>
      </c>
      <c r="S2869">
        <v>117</v>
      </c>
      <c r="T2869" t="s">
        <v>4989</v>
      </c>
      <c r="U2869" t="s">
        <v>5185</v>
      </c>
      <c r="V2869" t="s">
        <v>4991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4981</v>
      </c>
      <c r="B2870" t="s">
        <v>15911</v>
      </c>
      <c r="C2870">
        <v>52</v>
      </c>
      <c r="D2870">
        <v>95</v>
      </c>
      <c r="E2870">
        <v>0</v>
      </c>
      <c r="F2870">
        <v>650</v>
      </c>
      <c r="G2870" t="s">
        <v>9809</v>
      </c>
      <c r="H2870">
        <v>899</v>
      </c>
      <c r="I2870">
        <v>7881335</v>
      </c>
      <c r="J2870" t="s">
        <v>9793</v>
      </c>
      <c r="K2870" t="s">
        <v>8175</v>
      </c>
      <c r="L2870" t="s">
        <v>2859</v>
      </c>
      <c r="M2870">
        <v>21212</v>
      </c>
      <c r="N2870">
        <v>3092</v>
      </c>
      <c r="O2870" t="s">
        <v>9631</v>
      </c>
      <c r="P2870">
        <v>4</v>
      </c>
      <c r="Q2870" t="s">
        <v>15912</v>
      </c>
      <c r="R2870" t="s">
        <v>15913</v>
      </c>
      <c r="S2870">
        <v>107</v>
      </c>
      <c r="T2870" t="s">
        <v>4989</v>
      </c>
      <c r="U2870" t="s">
        <v>4990</v>
      </c>
      <c r="V2870" t="s">
        <v>5452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4981</v>
      </c>
      <c r="B2871" t="s">
        <v>13704</v>
      </c>
      <c r="C2871">
        <v>81</v>
      </c>
      <c r="D2871">
        <v>94</v>
      </c>
      <c r="E2871">
        <v>26</v>
      </c>
      <c r="F2871">
        <v>4000</v>
      </c>
      <c r="G2871" t="s">
        <v>6000</v>
      </c>
      <c r="H2871">
        <v>16000</v>
      </c>
      <c r="I2871">
        <v>6241697</v>
      </c>
      <c r="J2871" t="s">
        <v>22</v>
      </c>
      <c r="K2871" t="s">
        <v>5225</v>
      </c>
      <c r="L2871" t="s">
        <v>2860</v>
      </c>
      <c r="M2871">
        <v>16059</v>
      </c>
      <c r="N2871">
        <v>31005</v>
      </c>
      <c r="O2871" t="s">
        <v>5029</v>
      </c>
      <c r="P2871">
        <v>2</v>
      </c>
      <c r="Q2871" t="s">
        <v>15914</v>
      </c>
      <c r="R2871" t="s">
        <v>15915</v>
      </c>
      <c r="S2871">
        <v>210</v>
      </c>
      <c r="T2871" t="s">
        <v>4989</v>
      </c>
      <c r="U2871" t="s">
        <v>6174</v>
      </c>
      <c r="V2871" t="s">
        <v>4991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4981</v>
      </c>
      <c r="B2872" t="s">
        <v>11913</v>
      </c>
      <c r="D2872">
        <v>88</v>
      </c>
      <c r="E2872">
        <v>76</v>
      </c>
      <c r="F2872">
        <v>75</v>
      </c>
      <c r="G2872" t="s">
        <v>15916</v>
      </c>
      <c r="H2872">
        <v>690</v>
      </c>
      <c r="J2872" t="s">
        <v>5960</v>
      </c>
      <c r="K2872" t="s">
        <v>5794</v>
      </c>
      <c r="L2872" t="s">
        <v>2861</v>
      </c>
      <c r="M2872">
        <v>335</v>
      </c>
      <c r="N2872">
        <v>998</v>
      </c>
      <c r="O2872" t="s">
        <v>15917</v>
      </c>
      <c r="P2872">
        <v>0</v>
      </c>
      <c r="R2872" t="s">
        <v>15918</v>
      </c>
      <c r="T2872" t="s">
        <v>14886</v>
      </c>
      <c r="U2872" t="s">
        <v>14887</v>
      </c>
      <c r="Y2872">
        <v>94</v>
      </c>
      <c r="Z2872">
        <v>8.1</v>
      </c>
      <c r="AB2872">
        <v>22</v>
      </c>
    </row>
    <row r="2873" spans="1:28" x14ac:dyDescent="0.3">
      <c r="A2873" t="s">
        <v>4981</v>
      </c>
      <c r="B2873" t="s">
        <v>15919</v>
      </c>
      <c r="C2873">
        <v>39</v>
      </c>
      <c r="D2873">
        <v>99</v>
      </c>
      <c r="E2873">
        <v>7</v>
      </c>
      <c r="F2873">
        <v>730</v>
      </c>
      <c r="G2873" t="s">
        <v>6415</v>
      </c>
      <c r="H2873">
        <v>3000</v>
      </c>
      <c r="I2873">
        <v>5871603</v>
      </c>
      <c r="J2873" t="s">
        <v>8288</v>
      </c>
      <c r="K2873" t="s">
        <v>5782</v>
      </c>
      <c r="L2873" t="s">
        <v>2862</v>
      </c>
      <c r="M2873">
        <v>3116</v>
      </c>
      <c r="N2873">
        <v>6485</v>
      </c>
      <c r="O2873" t="s">
        <v>9636</v>
      </c>
      <c r="P2873">
        <v>3</v>
      </c>
      <c r="Q2873" t="s">
        <v>15920</v>
      </c>
      <c r="R2873" t="s">
        <v>15921</v>
      </c>
      <c r="S2873">
        <v>39</v>
      </c>
      <c r="T2873" t="s">
        <v>4989</v>
      </c>
      <c r="U2873" t="s">
        <v>4990</v>
      </c>
      <c r="V2873" t="s">
        <v>5452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4981</v>
      </c>
      <c r="B2874" t="s">
        <v>15922</v>
      </c>
      <c r="C2874">
        <v>63</v>
      </c>
      <c r="D2874">
        <v>121</v>
      </c>
      <c r="E2874">
        <v>15</v>
      </c>
      <c r="F2874">
        <v>812</v>
      </c>
      <c r="G2874" t="s">
        <v>13080</v>
      </c>
      <c r="H2874">
        <v>4000</v>
      </c>
      <c r="I2874">
        <v>16574731</v>
      </c>
      <c r="J2874" t="s">
        <v>9979</v>
      </c>
      <c r="K2874" t="s">
        <v>5374</v>
      </c>
      <c r="L2874" t="s">
        <v>2863</v>
      </c>
      <c r="M2874">
        <v>27675</v>
      </c>
      <c r="N2874">
        <v>6910</v>
      </c>
      <c r="O2874" t="s">
        <v>5493</v>
      </c>
      <c r="P2874">
        <v>4</v>
      </c>
      <c r="Q2874" t="s">
        <v>15923</v>
      </c>
      <c r="R2874" t="s">
        <v>15924</v>
      </c>
      <c r="S2874">
        <v>181</v>
      </c>
      <c r="T2874" t="s">
        <v>4989</v>
      </c>
      <c r="U2874" t="s">
        <v>4990</v>
      </c>
      <c r="V2874" t="s">
        <v>5452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4981</v>
      </c>
      <c r="B2875" t="s">
        <v>15925</v>
      </c>
      <c r="C2875">
        <v>47</v>
      </c>
      <c r="D2875">
        <v>84</v>
      </c>
      <c r="E2875">
        <v>2</v>
      </c>
      <c r="F2875">
        <v>690</v>
      </c>
      <c r="G2875" t="s">
        <v>13978</v>
      </c>
      <c r="H2875">
        <v>15000</v>
      </c>
      <c r="I2875">
        <v>5002310</v>
      </c>
      <c r="J2875" t="s">
        <v>15926</v>
      </c>
      <c r="K2875" t="s">
        <v>5274</v>
      </c>
      <c r="L2875" t="s">
        <v>2864</v>
      </c>
      <c r="M2875">
        <v>25541</v>
      </c>
      <c r="N2875">
        <v>18864</v>
      </c>
      <c r="O2875" t="s">
        <v>11152</v>
      </c>
      <c r="P2875">
        <v>0</v>
      </c>
      <c r="Q2875" t="s">
        <v>15927</v>
      </c>
      <c r="R2875" t="s">
        <v>15928</v>
      </c>
      <c r="S2875">
        <v>181</v>
      </c>
      <c r="T2875" t="s">
        <v>4989</v>
      </c>
      <c r="U2875" t="s">
        <v>4990</v>
      </c>
      <c r="V2875" t="s">
        <v>4991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4981</v>
      </c>
      <c r="B2876" t="s">
        <v>15929</v>
      </c>
      <c r="C2876">
        <v>111</v>
      </c>
      <c r="D2876">
        <v>93</v>
      </c>
      <c r="E2876">
        <v>16</v>
      </c>
      <c r="F2876">
        <v>258</v>
      </c>
      <c r="G2876" t="s">
        <v>9736</v>
      </c>
      <c r="H2876">
        <v>567</v>
      </c>
      <c r="I2876">
        <v>4919896</v>
      </c>
      <c r="J2876" t="s">
        <v>9793</v>
      </c>
      <c r="K2876" t="s">
        <v>11623</v>
      </c>
      <c r="L2876" t="s">
        <v>2865</v>
      </c>
      <c r="M2876">
        <v>21530</v>
      </c>
      <c r="N2876">
        <v>1775</v>
      </c>
      <c r="O2876" t="s">
        <v>12161</v>
      </c>
      <c r="P2876">
        <v>1</v>
      </c>
      <c r="Q2876" t="s">
        <v>15930</v>
      </c>
      <c r="R2876" t="s">
        <v>15931</v>
      </c>
      <c r="S2876">
        <v>159</v>
      </c>
      <c r="T2876" t="s">
        <v>4989</v>
      </c>
      <c r="U2876" t="s">
        <v>5006</v>
      </c>
      <c r="V2876" t="s">
        <v>5452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4981</v>
      </c>
      <c r="B2877" t="s">
        <v>13542</v>
      </c>
      <c r="C2877">
        <v>168</v>
      </c>
      <c r="D2877">
        <v>93</v>
      </c>
      <c r="E2877">
        <v>24</v>
      </c>
      <c r="F2877">
        <v>499</v>
      </c>
      <c r="G2877" t="s">
        <v>15932</v>
      </c>
      <c r="H2877">
        <v>552</v>
      </c>
      <c r="I2877">
        <v>25675765</v>
      </c>
      <c r="J2877" t="s">
        <v>22</v>
      </c>
      <c r="K2877" t="s">
        <v>15933</v>
      </c>
      <c r="L2877" t="s">
        <v>2866</v>
      </c>
      <c r="M2877">
        <v>60407</v>
      </c>
      <c r="N2877">
        <v>2730</v>
      </c>
      <c r="O2877" t="s">
        <v>15934</v>
      </c>
      <c r="P2877">
        <v>0</v>
      </c>
      <c r="Q2877" t="s">
        <v>15935</v>
      </c>
      <c r="R2877" t="s">
        <v>15936</v>
      </c>
      <c r="S2877">
        <v>84</v>
      </c>
      <c r="T2877" t="s">
        <v>4989</v>
      </c>
      <c r="U2877" t="s">
        <v>4990</v>
      </c>
      <c r="V2877" t="s">
        <v>5452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4981</v>
      </c>
      <c r="B2878" t="s">
        <v>15937</v>
      </c>
      <c r="C2878">
        <v>165</v>
      </c>
      <c r="D2878">
        <v>120</v>
      </c>
      <c r="E2878">
        <v>107</v>
      </c>
      <c r="F2878">
        <v>280</v>
      </c>
      <c r="G2878" t="s">
        <v>8845</v>
      </c>
      <c r="H2878">
        <v>12000</v>
      </c>
      <c r="I2878">
        <v>4857376</v>
      </c>
      <c r="J2878" t="s">
        <v>6134</v>
      </c>
      <c r="K2878" t="s">
        <v>5189</v>
      </c>
      <c r="L2878" t="s">
        <v>2867</v>
      </c>
      <c r="M2878">
        <v>63084</v>
      </c>
      <c r="N2878">
        <v>13208</v>
      </c>
      <c r="O2878" t="s">
        <v>15938</v>
      </c>
      <c r="P2878">
        <v>0</v>
      </c>
      <c r="Q2878" t="s">
        <v>15939</v>
      </c>
      <c r="R2878" t="s">
        <v>15940</v>
      </c>
      <c r="S2878">
        <v>123</v>
      </c>
      <c r="T2878" t="s">
        <v>6173</v>
      </c>
      <c r="U2878" t="s">
        <v>6174</v>
      </c>
      <c r="V2878" t="s">
        <v>5452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4981</v>
      </c>
      <c r="B2879" t="s">
        <v>8509</v>
      </c>
      <c r="C2879">
        <v>104</v>
      </c>
      <c r="D2879">
        <v>112</v>
      </c>
      <c r="E2879">
        <v>37</v>
      </c>
      <c r="F2879">
        <v>548</v>
      </c>
      <c r="G2879" t="s">
        <v>15941</v>
      </c>
      <c r="H2879">
        <v>748</v>
      </c>
      <c r="I2879">
        <v>3169424</v>
      </c>
      <c r="J2879" t="s">
        <v>8065</v>
      </c>
      <c r="K2879" t="s">
        <v>5079</v>
      </c>
      <c r="L2879" t="s">
        <v>2868</v>
      </c>
      <c r="M2879">
        <v>18442</v>
      </c>
      <c r="N2879">
        <v>2417</v>
      </c>
      <c r="O2879" t="s">
        <v>7590</v>
      </c>
      <c r="P2879">
        <v>1</v>
      </c>
      <c r="Q2879" t="s">
        <v>15942</v>
      </c>
      <c r="R2879" t="s">
        <v>15943</v>
      </c>
      <c r="S2879">
        <v>59</v>
      </c>
      <c r="T2879" t="s">
        <v>4989</v>
      </c>
      <c r="U2879" t="s">
        <v>4990</v>
      </c>
      <c r="V2879" t="s">
        <v>4991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4981</v>
      </c>
      <c r="B2880" t="s">
        <v>6402</v>
      </c>
      <c r="C2880">
        <v>150</v>
      </c>
      <c r="D2880">
        <v>107</v>
      </c>
      <c r="E2880">
        <v>80</v>
      </c>
      <c r="F2880">
        <v>252</v>
      </c>
      <c r="G2880" t="s">
        <v>15944</v>
      </c>
      <c r="H2880">
        <v>2000</v>
      </c>
      <c r="I2880">
        <v>18004225</v>
      </c>
      <c r="J2880" t="s">
        <v>6134</v>
      </c>
      <c r="K2880" t="s">
        <v>8869</v>
      </c>
      <c r="L2880" t="s">
        <v>2869</v>
      </c>
      <c r="M2880">
        <v>28573</v>
      </c>
      <c r="N2880">
        <v>3004</v>
      </c>
      <c r="O2880" t="s">
        <v>12912</v>
      </c>
      <c r="P2880">
        <v>2</v>
      </c>
      <c r="Q2880" t="s">
        <v>15945</v>
      </c>
      <c r="R2880" t="s">
        <v>15946</v>
      </c>
      <c r="S2880">
        <v>87</v>
      </c>
      <c r="T2880" t="s">
        <v>4989</v>
      </c>
      <c r="U2880" t="s">
        <v>4990</v>
      </c>
      <c r="V2880" t="s">
        <v>4991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4981</v>
      </c>
      <c r="B2881" t="s">
        <v>15947</v>
      </c>
      <c r="C2881">
        <v>61</v>
      </c>
      <c r="D2881">
        <v>112</v>
      </c>
      <c r="E2881">
        <v>83</v>
      </c>
      <c r="F2881">
        <v>8</v>
      </c>
      <c r="G2881" t="s">
        <v>15948</v>
      </c>
      <c r="H2881">
        <v>2000</v>
      </c>
      <c r="I2881">
        <v>3058380</v>
      </c>
      <c r="J2881" t="s">
        <v>5140</v>
      </c>
      <c r="K2881" t="s">
        <v>11921</v>
      </c>
      <c r="L2881" t="s">
        <v>2870</v>
      </c>
      <c r="M2881">
        <v>4767</v>
      </c>
      <c r="N2881">
        <v>2389</v>
      </c>
      <c r="O2881" t="s">
        <v>15949</v>
      </c>
      <c r="P2881">
        <v>1</v>
      </c>
      <c r="Q2881" t="s">
        <v>15950</v>
      </c>
      <c r="R2881" t="s">
        <v>15951</v>
      </c>
      <c r="S2881">
        <v>69</v>
      </c>
      <c r="T2881" t="s">
        <v>6173</v>
      </c>
      <c r="U2881" t="s">
        <v>6174</v>
      </c>
      <c r="V2881" t="s">
        <v>5452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4981</v>
      </c>
      <c r="B2882" t="s">
        <v>11891</v>
      </c>
      <c r="C2882">
        <v>226</v>
      </c>
      <c r="D2882">
        <v>96</v>
      </c>
      <c r="E2882">
        <v>460</v>
      </c>
      <c r="F2882">
        <v>73</v>
      </c>
      <c r="G2882" t="s">
        <v>15952</v>
      </c>
      <c r="H2882">
        <v>14000</v>
      </c>
      <c r="I2882">
        <v>3074838</v>
      </c>
      <c r="J2882" t="s">
        <v>7652</v>
      </c>
      <c r="K2882" t="s">
        <v>5152</v>
      </c>
      <c r="L2882" t="s">
        <v>2871</v>
      </c>
      <c r="M2882">
        <v>56264</v>
      </c>
      <c r="N2882">
        <v>14372</v>
      </c>
      <c r="O2882" t="s">
        <v>15953</v>
      </c>
      <c r="P2882">
        <v>2</v>
      </c>
      <c r="Q2882" t="s">
        <v>15954</v>
      </c>
      <c r="R2882" t="s">
        <v>15955</v>
      </c>
      <c r="S2882">
        <v>166</v>
      </c>
      <c r="T2882" t="s">
        <v>4989</v>
      </c>
      <c r="U2882" t="s">
        <v>4990</v>
      </c>
      <c r="V2882" t="s">
        <v>5452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4981</v>
      </c>
      <c r="B2883" t="s">
        <v>15956</v>
      </c>
      <c r="C2883">
        <v>21</v>
      </c>
      <c r="D2883">
        <v>91</v>
      </c>
      <c r="E2883">
        <v>150</v>
      </c>
      <c r="F2883">
        <v>150</v>
      </c>
      <c r="G2883" t="s">
        <v>12379</v>
      </c>
      <c r="H2883">
        <v>979</v>
      </c>
      <c r="I2883">
        <v>2104000</v>
      </c>
      <c r="J2883" t="s">
        <v>12329</v>
      </c>
      <c r="K2883" t="s">
        <v>6329</v>
      </c>
      <c r="L2883" t="s">
        <v>2872</v>
      </c>
      <c r="M2883">
        <v>1595</v>
      </c>
      <c r="N2883">
        <v>1679</v>
      </c>
      <c r="O2883" t="s">
        <v>15956</v>
      </c>
      <c r="P2883">
        <v>3</v>
      </c>
      <c r="Q2883" t="s">
        <v>15957</v>
      </c>
      <c r="R2883" t="s">
        <v>15958</v>
      </c>
      <c r="S2883">
        <v>19</v>
      </c>
      <c r="T2883" t="s">
        <v>4989</v>
      </c>
      <c r="U2883" t="s">
        <v>4990</v>
      </c>
      <c r="V2883" t="s">
        <v>5452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4981</v>
      </c>
      <c r="B2884" t="s">
        <v>9361</v>
      </c>
      <c r="C2884">
        <v>217</v>
      </c>
      <c r="D2884">
        <v>105</v>
      </c>
      <c r="E2884">
        <v>260</v>
      </c>
      <c r="F2884">
        <v>1000</v>
      </c>
      <c r="G2884" t="s">
        <v>5274</v>
      </c>
      <c r="H2884">
        <v>20000</v>
      </c>
      <c r="I2884">
        <v>28501651</v>
      </c>
      <c r="J2884" t="s">
        <v>8288</v>
      </c>
      <c r="K2884" t="s">
        <v>5666</v>
      </c>
      <c r="L2884" t="s">
        <v>1872</v>
      </c>
      <c r="M2884">
        <v>88037</v>
      </c>
      <c r="N2884">
        <v>39473</v>
      </c>
      <c r="O2884" t="s">
        <v>6681</v>
      </c>
      <c r="P2884">
        <v>0</v>
      </c>
      <c r="Q2884" t="s">
        <v>12413</v>
      </c>
      <c r="R2884" t="s">
        <v>12414</v>
      </c>
      <c r="S2884">
        <v>201</v>
      </c>
      <c r="T2884" t="s">
        <v>4989</v>
      </c>
      <c r="U2884" t="s">
        <v>4990</v>
      </c>
      <c r="V2884" t="s">
        <v>5452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4981</v>
      </c>
      <c r="B2885" t="s">
        <v>13073</v>
      </c>
      <c r="C2885">
        <v>94</v>
      </c>
      <c r="D2885">
        <v>125</v>
      </c>
      <c r="E2885">
        <v>0</v>
      </c>
      <c r="F2885">
        <v>968</v>
      </c>
      <c r="G2885" t="s">
        <v>5243</v>
      </c>
      <c r="H2885">
        <v>22000</v>
      </c>
      <c r="I2885">
        <v>1172769</v>
      </c>
      <c r="J2885" t="s">
        <v>6475</v>
      </c>
      <c r="K2885" t="s">
        <v>5085</v>
      </c>
      <c r="L2885" t="s">
        <v>2873</v>
      </c>
      <c r="M2885">
        <v>28068</v>
      </c>
      <c r="N2885">
        <v>37606</v>
      </c>
      <c r="O2885" t="s">
        <v>12082</v>
      </c>
      <c r="P2885">
        <v>2</v>
      </c>
      <c r="Q2885" t="s">
        <v>15959</v>
      </c>
      <c r="R2885" t="s">
        <v>15960</v>
      </c>
      <c r="S2885">
        <v>108</v>
      </c>
      <c r="T2885" t="s">
        <v>4989</v>
      </c>
      <c r="U2885" t="s">
        <v>5605</v>
      </c>
      <c r="V2885" t="s">
        <v>5452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4981</v>
      </c>
      <c r="B2886" t="s">
        <v>15961</v>
      </c>
      <c r="C2886">
        <v>364</v>
      </c>
      <c r="D2886">
        <v>102</v>
      </c>
      <c r="E2886">
        <v>139</v>
      </c>
      <c r="F2886">
        <v>850</v>
      </c>
      <c r="G2886" t="s">
        <v>15962</v>
      </c>
      <c r="H2886">
        <v>8000</v>
      </c>
      <c r="I2886">
        <v>17738570</v>
      </c>
      <c r="J2886" t="s">
        <v>5140</v>
      </c>
      <c r="K2886" t="s">
        <v>5966</v>
      </c>
      <c r="L2886" t="s">
        <v>2874</v>
      </c>
      <c r="M2886">
        <v>351274</v>
      </c>
      <c r="N2886">
        <v>13631</v>
      </c>
      <c r="O2886" t="s">
        <v>12395</v>
      </c>
      <c r="P2886">
        <v>2</v>
      </c>
      <c r="Q2886" t="s">
        <v>15963</v>
      </c>
      <c r="R2886" t="s">
        <v>15964</v>
      </c>
      <c r="S2886">
        <v>457</v>
      </c>
      <c r="T2886" t="s">
        <v>4989</v>
      </c>
      <c r="U2886" t="s">
        <v>4990</v>
      </c>
      <c r="V2886" t="s">
        <v>4991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4981</v>
      </c>
      <c r="B2887" t="s">
        <v>15965</v>
      </c>
      <c r="C2887">
        <v>19</v>
      </c>
      <c r="D2887">
        <v>87</v>
      </c>
      <c r="E2887">
        <v>29</v>
      </c>
      <c r="F2887">
        <v>147</v>
      </c>
      <c r="G2887" t="s">
        <v>15966</v>
      </c>
      <c r="H2887">
        <v>683</v>
      </c>
      <c r="I2887">
        <v>1200000</v>
      </c>
      <c r="J2887" t="s">
        <v>12</v>
      </c>
      <c r="K2887" t="s">
        <v>6536</v>
      </c>
      <c r="L2887" t="s">
        <v>2875</v>
      </c>
      <c r="M2887">
        <v>922</v>
      </c>
      <c r="N2887">
        <v>1139</v>
      </c>
      <c r="O2887" t="s">
        <v>15967</v>
      </c>
      <c r="P2887">
        <v>1</v>
      </c>
      <c r="Q2887" t="s">
        <v>15968</v>
      </c>
      <c r="R2887" t="s">
        <v>15969</v>
      </c>
      <c r="S2887">
        <v>23</v>
      </c>
      <c r="T2887" t="s">
        <v>4989</v>
      </c>
      <c r="U2887" t="s">
        <v>4990</v>
      </c>
      <c r="V2887" t="s">
        <v>5452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4981</v>
      </c>
      <c r="B2888" t="s">
        <v>13086</v>
      </c>
      <c r="C2888">
        <v>129</v>
      </c>
      <c r="D2888">
        <v>118</v>
      </c>
      <c r="E2888">
        <v>41</v>
      </c>
      <c r="F2888">
        <v>442</v>
      </c>
      <c r="G2888" t="s">
        <v>8122</v>
      </c>
      <c r="H2888">
        <v>2000</v>
      </c>
      <c r="I2888">
        <v>1150403</v>
      </c>
      <c r="J2888" t="s">
        <v>6387</v>
      </c>
      <c r="K2888" t="s">
        <v>5971</v>
      </c>
      <c r="L2888" t="s">
        <v>2876</v>
      </c>
      <c r="M2888">
        <v>14143</v>
      </c>
      <c r="N2888">
        <v>3474</v>
      </c>
      <c r="O2888" t="s">
        <v>11443</v>
      </c>
      <c r="P2888">
        <v>4</v>
      </c>
      <c r="Q2888" t="s">
        <v>15970</v>
      </c>
      <c r="R2888" t="s">
        <v>15971</v>
      </c>
      <c r="S2888">
        <v>102</v>
      </c>
      <c r="T2888" t="s">
        <v>4989</v>
      </c>
      <c r="U2888" t="s">
        <v>4990</v>
      </c>
      <c r="V2888" t="s">
        <v>5452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4981</v>
      </c>
      <c r="B2889" t="s">
        <v>12513</v>
      </c>
      <c r="C2889">
        <v>71</v>
      </c>
      <c r="D2889">
        <v>115</v>
      </c>
      <c r="E2889">
        <v>187</v>
      </c>
      <c r="F2889">
        <v>887</v>
      </c>
      <c r="G2889" t="s">
        <v>11825</v>
      </c>
      <c r="H2889">
        <v>14000</v>
      </c>
      <c r="I2889">
        <v>403932</v>
      </c>
      <c r="J2889" t="s">
        <v>8262</v>
      </c>
      <c r="K2889" t="s">
        <v>6592</v>
      </c>
      <c r="L2889" t="s">
        <v>2877</v>
      </c>
      <c r="M2889">
        <v>5254</v>
      </c>
      <c r="N2889">
        <v>17104</v>
      </c>
      <c r="O2889" t="s">
        <v>6852</v>
      </c>
      <c r="P2889">
        <v>4</v>
      </c>
      <c r="Q2889" t="s">
        <v>15972</v>
      </c>
      <c r="R2889" t="s">
        <v>15973</v>
      </c>
      <c r="S2889">
        <v>92</v>
      </c>
      <c r="T2889" t="s">
        <v>4989</v>
      </c>
      <c r="U2889" t="s">
        <v>5006</v>
      </c>
      <c r="V2889" t="s">
        <v>5452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4981</v>
      </c>
      <c r="B2890" t="s">
        <v>8656</v>
      </c>
      <c r="C2890">
        <v>93</v>
      </c>
      <c r="D2890">
        <v>91</v>
      </c>
      <c r="E2890">
        <v>83</v>
      </c>
      <c r="F2890">
        <v>794</v>
      </c>
      <c r="G2890" t="s">
        <v>7738</v>
      </c>
      <c r="H2890">
        <v>3000</v>
      </c>
      <c r="I2890">
        <v>1712111</v>
      </c>
      <c r="J2890" t="s">
        <v>9456</v>
      </c>
      <c r="K2890" t="s">
        <v>5512</v>
      </c>
      <c r="L2890" t="s">
        <v>2878</v>
      </c>
      <c r="M2890">
        <v>7199</v>
      </c>
      <c r="N2890">
        <v>7875</v>
      </c>
      <c r="O2890" t="s">
        <v>6073</v>
      </c>
      <c r="P2890">
        <v>0</v>
      </c>
      <c r="Q2890" t="s">
        <v>15974</v>
      </c>
      <c r="R2890" t="s">
        <v>15975</v>
      </c>
      <c r="S2890">
        <v>53</v>
      </c>
      <c r="T2890" t="s">
        <v>4989</v>
      </c>
      <c r="U2890" t="s">
        <v>4990</v>
      </c>
      <c r="V2890" t="s">
        <v>4991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4981</v>
      </c>
      <c r="B2891" t="s">
        <v>14873</v>
      </c>
      <c r="C2891">
        <v>399</v>
      </c>
      <c r="D2891">
        <v>88</v>
      </c>
      <c r="E2891">
        <v>115</v>
      </c>
      <c r="F2891">
        <v>304</v>
      </c>
      <c r="G2891" t="s">
        <v>15976</v>
      </c>
      <c r="H2891">
        <v>1000</v>
      </c>
      <c r="I2891">
        <v>1024175</v>
      </c>
      <c r="J2891" t="s">
        <v>11054</v>
      </c>
      <c r="K2891" t="s">
        <v>15977</v>
      </c>
      <c r="L2891" t="s">
        <v>2879</v>
      </c>
      <c r="M2891">
        <v>82331</v>
      </c>
      <c r="N2891">
        <v>2011</v>
      </c>
      <c r="O2891" t="s">
        <v>14969</v>
      </c>
      <c r="P2891">
        <v>6</v>
      </c>
      <c r="Q2891" t="s">
        <v>15978</v>
      </c>
      <c r="R2891" t="s">
        <v>15979</v>
      </c>
      <c r="S2891">
        <v>297</v>
      </c>
      <c r="T2891" t="s">
        <v>4989</v>
      </c>
      <c r="U2891" t="s">
        <v>5006</v>
      </c>
      <c r="V2891" t="s">
        <v>5452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4981</v>
      </c>
      <c r="B2892" t="s">
        <v>5435</v>
      </c>
      <c r="C2892">
        <v>110</v>
      </c>
      <c r="D2892">
        <v>127</v>
      </c>
      <c r="E2892">
        <v>11000</v>
      </c>
      <c r="F2892">
        <v>116</v>
      </c>
      <c r="G2892" t="s">
        <v>15980</v>
      </c>
      <c r="H2892">
        <v>306</v>
      </c>
      <c r="I2892">
        <v>301305</v>
      </c>
      <c r="J2892" t="s">
        <v>9505</v>
      </c>
      <c r="K2892" t="s">
        <v>15981</v>
      </c>
      <c r="L2892" t="s">
        <v>2880</v>
      </c>
      <c r="M2892">
        <v>31414</v>
      </c>
      <c r="N2892">
        <v>796</v>
      </c>
      <c r="O2892" t="s">
        <v>15982</v>
      </c>
      <c r="P2892">
        <v>0</v>
      </c>
      <c r="Q2892" t="s">
        <v>15983</v>
      </c>
      <c r="R2892" t="s">
        <v>15984</v>
      </c>
      <c r="S2892">
        <v>180</v>
      </c>
      <c r="T2892" t="s">
        <v>15985</v>
      </c>
      <c r="U2892" t="s">
        <v>4990</v>
      </c>
      <c r="V2892" t="s">
        <v>5452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4981</v>
      </c>
      <c r="B2893" t="s">
        <v>15435</v>
      </c>
      <c r="C2893">
        <v>285</v>
      </c>
      <c r="D2893">
        <v>94</v>
      </c>
      <c r="E2893">
        <v>122</v>
      </c>
      <c r="F2893">
        <v>383</v>
      </c>
      <c r="G2893" t="s">
        <v>15986</v>
      </c>
      <c r="H2893">
        <v>873</v>
      </c>
      <c r="I2893">
        <v>51872378</v>
      </c>
      <c r="J2893" t="s">
        <v>6226</v>
      </c>
      <c r="K2893" t="s">
        <v>6617</v>
      </c>
      <c r="L2893" t="s">
        <v>2881</v>
      </c>
      <c r="M2893">
        <v>88241</v>
      </c>
      <c r="N2893">
        <v>2812</v>
      </c>
      <c r="O2893" t="s">
        <v>6416</v>
      </c>
      <c r="P2893">
        <v>0</v>
      </c>
      <c r="Q2893" t="s">
        <v>15987</v>
      </c>
      <c r="R2893" t="s">
        <v>15988</v>
      </c>
      <c r="S2893">
        <v>266</v>
      </c>
      <c r="T2893" t="s">
        <v>4989</v>
      </c>
      <c r="U2893" t="s">
        <v>4990</v>
      </c>
      <c r="V2893" t="s">
        <v>5452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4981</v>
      </c>
      <c r="B2894" t="s">
        <v>15989</v>
      </c>
      <c r="C2894">
        <v>2</v>
      </c>
      <c r="D2894">
        <v>115</v>
      </c>
      <c r="E2894">
        <v>32</v>
      </c>
      <c r="F2894">
        <v>29</v>
      </c>
      <c r="G2894" t="s">
        <v>15990</v>
      </c>
      <c r="H2894">
        <v>14000</v>
      </c>
      <c r="I2894">
        <v>31662</v>
      </c>
      <c r="J2894" t="s">
        <v>5811</v>
      </c>
      <c r="K2894" t="s">
        <v>5152</v>
      </c>
      <c r="L2894" t="s">
        <v>2882</v>
      </c>
      <c r="M2894">
        <v>90</v>
      </c>
      <c r="N2894">
        <v>14133</v>
      </c>
      <c r="O2894" t="s">
        <v>15991</v>
      </c>
      <c r="P2894">
        <v>1</v>
      </c>
      <c r="R2894" t="s">
        <v>15992</v>
      </c>
      <c r="S2894">
        <v>1</v>
      </c>
      <c r="T2894" t="s">
        <v>4989</v>
      </c>
      <c r="U2894" t="s">
        <v>9577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4981</v>
      </c>
      <c r="B2895" t="s">
        <v>15993</v>
      </c>
      <c r="C2895">
        <v>61</v>
      </c>
      <c r="D2895">
        <v>90</v>
      </c>
      <c r="E2895">
        <v>0</v>
      </c>
      <c r="F2895">
        <v>234</v>
      </c>
      <c r="G2895" t="s">
        <v>14514</v>
      </c>
      <c r="H2895">
        <v>477</v>
      </c>
      <c r="I2895">
        <v>28399192</v>
      </c>
      <c r="J2895" t="s">
        <v>15994</v>
      </c>
      <c r="K2895" t="s">
        <v>15995</v>
      </c>
      <c r="L2895" t="s">
        <v>2883</v>
      </c>
      <c r="M2895">
        <v>5663</v>
      </c>
      <c r="N2895">
        <v>1483</v>
      </c>
      <c r="O2895" t="s">
        <v>5662</v>
      </c>
      <c r="P2895">
        <v>0</v>
      </c>
      <c r="Q2895" t="s">
        <v>15996</v>
      </c>
      <c r="R2895" t="s">
        <v>15997</v>
      </c>
      <c r="S2895">
        <v>106</v>
      </c>
      <c r="T2895" t="s">
        <v>4989</v>
      </c>
      <c r="U2895" t="s">
        <v>5271</v>
      </c>
      <c r="V2895" t="s">
        <v>5039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4981</v>
      </c>
      <c r="B2896" t="s">
        <v>8021</v>
      </c>
      <c r="C2896">
        <v>242</v>
      </c>
      <c r="D2896">
        <v>102</v>
      </c>
      <c r="E2896">
        <v>43</v>
      </c>
      <c r="F2896">
        <v>113</v>
      </c>
      <c r="G2896" t="s">
        <v>15998</v>
      </c>
      <c r="H2896">
        <v>170</v>
      </c>
      <c r="I2896">
        <v>2035566</v>
      </c>
      <c r="J2896" t="s">
        <v>15999</v>
      </c>
      <c r="K2896" t="s">
        <v>16000</v>
      </c>
      <c r="L2896" t="s">
        <v>2884</v>
      </c>
      <c r="M2896">
        <v>77305</v>
      </c>
      <c r="N2896">
        <v>931</v>
      </c>
      <c r="O2896" t="s">
        <v>16001</v>
      </c>
      <c r="P2896">
        <v>0</v>
      </c>
      <c r="Q2896" t="s">
        <v>16002</v>
      </c>
      <c r="R2896" t="s">
        <v>16003</v>
      </c>
      <c r="S2896">
        <v>162</v>
      </c>
      <c r="T2896" t="s">
        <v>4989</v>
      </c>
      <c r="U2896" t="s">
        <v>6174</v>
      </c>
      <c r="V2896" t="s">
        <v>5452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4981</v>
      </c>
      <c r="B2897" t="s">
        <v>6936</v>
      </c>
      <c r="C2897">
        <v>62</v>
      </c>
      <c r="D2897">
        <v>100</v>
      </c>
      <c r="E2897">
        <v>218</v>
      </c>
      <c r="F2897">
        <v>91</v>
      </c>
      <c r="G2897" t="s">
        <v>16004</v>
      </c>
      <c r="H2897">
        <v>581</v>
      </c>
      <c r="J2897" t="s">
        <v>6742</v>
      </c>
      <c r="K2897" t="s">
        <v>15055</v>
      </c>
      <c r="L2897" t="s">
        <v>2885</v>
      </c>
      <c r="M2897">
        <v>16281</v>
      </c>
      <c r="N2897">
        <v>931</v>
      </c>
      <c r="O2897" t="s">
        <v>16005</v>
      </c>
      <c r="P2897">
        <v>0</v>
      </c>
      <c r="Q2897" t="s">
        <v>16006</v>
      </c>
      <c r="R2897" t="s">
        <v>16007</v>
      </c>
      <c r="S2897">
        <v>96</v>
      </c>
      <c r="T2897" t="s">
        <v>16008</v>
      </c>
      <c r="U2897" t="s">
        <v>5185</v>
      </c>
      <c r="V2897" t="s">
        <v>5452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4981</v>
      </c>
      <c r="B2898" t="s">
        <v>6388</v>
      </c>
      <c r="C2898">
        <v>121</v>
      </c>
      <c r="D2898">
        <v>117</v>
      </c>
      <c r="E2898">
        <v>18000</v>
      </c>
      <c r="F2898">
        <v>543</v>
      </c>
      <c r="G2898" t="s">
        <v>10879</v>
      </c>
      <c r="H2898">
        <v>18000</v>
      </c>
      <c r="I2898">
        <v>21078145</v>
      </c>
      <c r="J2898" t="s">
        <v>6239</v>
      </c>
      <c r="K2898" t="s">
        <v>6388</v>
      </c>
      <c r="L2898" t="s">
        <v>2886</v>
      </c>
      <c r="M2898">
        <v>26493</v>
      </c>
      <c r="N2898">
        <v>20456</v>
      </c>
      <c r="O2898" t="s">
        <v>11654</v>
      </c>
      <c r="P2898">
        <v>0</v>
      </c>
      <c r="Q2898" t="s">
        <v>16009</v>
      </c>
      <c r="R2898" t="s">
        <v>16010</v>
      </c>
      <c r="S2898">
        <v>159</v>
      </c>
      <c r="T2898" t="s">
        <v>4989</v>
      </c>
      <c r="U2898" t="s">
        <v>4990</v>
      </c>
      <c r="V2898" t="s">
        <v>4991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4981</v>
      </c>
      <c r="B2899" t="s">
        <v>12483</v>
      </c>
      <c r="C2899">
        <v>83</v>
      </c>
      <c r="D2899">
        <v>109</v>
      </c>
      <c r="E2899">
        <v>97</v>
      </c>
      <c r="F2899">
        <v>355</v>
      </c>
      <c r="G2899" t="s">
        <v>12491</v>
      </c>
      <c r="H2899">
        <v>13000</v>
      </c>
      <c r="I2899">
        <v>14060950</v>
      </c>
      <c r="J2899" t="s">
        <v>30</v>
      </c>
      <c r="K2899" t="s">
        <v>16011</v>
      </c>
      <c r="L2899" t="s">
        <v>2887</v>
      </c>
      <c r="M2899">
        <v>14354</v>
      </c>
      <c r="N2899">
        <v>14347</v>
      </c>
      <c r="O2899" t="s">
        <v>16012</v>
      </c>
      <c r="P2899">
        <v>1</v>
      </c>
      <c r="Q2899" t="s">
        <v>16013</v>
      </c>
      <c r="R2899" t="s">
        <v>16014</v>
      </c>
      <c r="S2899">
        <v>139</v>
      </c>
      <c r="T2899" t="s">
        <v>4989</v>
      </c>
      <c r="U2899" t="s">
        <v>4990</v>
      </c>
      <c r="V2899" t="s">
        <v>4991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4981</v>
      </c>
      <c r="B2900" t="s">
        <v>6398</v>
      </c>
      <c r="C2900">
        <v>122</v>
      </c>
      <c r="D2900">
        <v>121</v>
      </c>
      <c r="E2900">
        <v>12000</v>
      </c>
      <c r="F2900">
        <v>975</v>
      </c>
      <c r="G2900" t="s">
        <v>5330</v>
      </c>
      <c r="H2900">
        <v>11000</v>
      </c>
      <c r="I2900">
        <v>12281500</v>
      </c>
      <c r="J2900" t="s">
        <v>9665</v>
      </c>
      <c r="K2900" t="s">
        <v>5246</v>
      </c>
      <c r="L2900" t="s">
        <v>2888</v>
      </c>
      <c r="M2900">
        <v>163492</v>
      </c>
      <c r="N2900">
        <v>23602</v>
      </c>
      <c r="O2900" t="s">
        <v>7042</v>
      </c>
      <c r="P2900">
        <v>3</v>
      </c>
      <c r="Q2900" t="s">
        <v>16015</v>
      </c>
      <c r="R2900" t="s">
        <v>16016</v>
      </c>
      <c r="S2900">
        <v>460</v>
      </c>
      <c r="T2900" t="s">
        <v>4989</v>
      </c>
      <c r="U2900" t="s">
        <v>4990</v>
      </c>
      <c r="V2900" t="s">
        <v>5452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4981</v>
      </c>
      <c r="B2901" t="s">
        <v>16017</v>
      </c>
      <c r="C2901">
        <v>88</v>
      </c>
      <c r="D2901">
        <v>111</v>
      </c>
      <c r="E2901">
        <v>28</v>
      </c>
      <c r="F2901">
        <v>1000</v>
      </c>
      <c r="G2901" t="s">
        <v>5580</v>
      </c>
      <c r="H2901">
        <v>6000</v>
      </c>
      <c r="J2901" t="s">
        <v>9420</v>
      </c>
      <c r="K2901" t="s">
        <v>5127</v>
      </c>
      <c r="L2901" t="s">
        <v>2889</v>
      </c>
      <c r="M2901">
        <v>9957</v>
      </c>
      <c r="N2901">
        <v>9244</v>
      </c>
      <c r="O2901" t="s">
        <v>16018</v>
      </c>
      <c r="P2901">
        <v>1</v>
      </c>
      <c r="Q2901" t="s">
        <v>16019</v>
      </c>
      <c r="R2901" t="s">
        <v>16020</v>
      </c>
      <c r="S2901">
        <v>35</v>
      </c>
      <c r="T2901" t="s">
        <v>4989</v>
      </c>
      <c r="U2901" t="s">
        <v>5605</v>
      </c>
      <c r="V2901" t="s">
        <v>9512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4981</v>
      </c>
      <c r="B2902" t="s">
        <v>15320</v>
      </c>
      <c r="C2902">
        <v>120</v>
      </c>
      <c r="D2902">
        <v>100</v>
      </c>
      <c r="E2902">
        <v>164</v>
      </c>
      <c r="F2902">
        <v>99</v>
      </c>
      <c r="G2902" t="s">
        <v>6925</v>
      </c>
      <c r="H2902">
        <v>18000</v>
      </c>
      <c r="I2902">
        <v>10725228</v>
      </c>
      <c r="J2902" t="s">
        <v>7493</v>
      </c>
      <c r="K2902" t="s">
        <v>5061</v>
      </c>
      <c r="L2902" t="s">
        <v>2890</v>
      </c>
      <c r="M2902">
        <v>75675</v>
      </c>
      <c r="N2902">
        <v>32288</v>
      </c>
      <c r="O2902" t="s">
        <v>16021</v>
      </c>
      <c r="P2902">
        <v>1</v>
      </c>
      <c r="Q2902" t="s">
        <v>16022</v>
      </c>
      <c r="R2902" t="s">
        <v>16023</v>
      </c>
      <c r="S2902">
        <v>365</v>
      </c>
      <c r="T2902" t="s">
        <v>4989</v>
      </c>
      <c r="U2902" t="s">
        <v>4990</v>
      </c>
      <c r="V2902" t="s">
        <v>5452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4981</v>
      </c>
      <c r="B2903" t="s">
        <v>12513</v>
      </c>
      <c r="C2903">
        <v>225</v>
      </c>
      <c r="D2903">
        <v>109</v>
      </c>
      <c r="E2903">
        <v>187</v>
      </c>
      <c r="F2903">
        <v>204</v>
      </c>
      <c r="G2903" t="s">
        <v>8373</v>
      </c>
      <c r="H2903">
        <v>818</v>
      </c>
      <c r="I2903">
        <v>214966</v>
      </c>
      <c r="J2903" t="s">
        <v>6716</v>
      </c>
      <c r="K2903" t="s">
        <v>7117</v>
      </c>
      <c r="L2903" t="s">
        <v>2891</v>
      </c>
      <c r="M2903">
        <v>28483</v>
      </c>
      <c r="N2903">
        <v>1813</v>
      </c>
      <c r="O2903" t="s">
        <v>12571</v>
      </c>
      <c r="P2903">
        <v>0</v>
      </c>
      <c r="Q2903" t="s">
        <v>16024</v>
      </c>
      <c r="R2903" t="s">
        <v>16025</v>
      </c>
      <c r="S2903">
        <v>176</v>
      </c>
      <c r="T2903" t="s">
        <v>4989</v>
      </c>
      <c r="U2903" t="s">
        <v>4990</v>
      </c>
      <c r="V2903" t="s">
        <v>5452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4981</v>
      </c>
      <c r="B2904" t="s">
        <v>16026</v>
      </c>
      <c r="C2904">
        <v>130</v>
      </c>
      <c r="D2904">
        <v>93</v>
      </c>
      <c r="E2904">
        <v>261</v>
      </c>
      <c r="F2904">
        <v>697</v>
      </c>
      <c r="G2904" t="s">
        <v>6386</v>
      </c>
      <c r="H2904">
        <v>783</v>
      </c>
      <c r="J2904" t="s">
        <v>12767</v>
      </c>
      <c r="K2904" t="s">
        <v>5774</v>
      </c>
      <c r="L2904" t="s">
        <v>2892</v>
      </c>
      <c r="M2904">
        <v>14193</v>
      </c>
      <c r="N2904">
        <v>3700</v>
      </c>
      <c r="O2904" t="s">
        <v>7586</v>
      </c>
      <c r="P2904">
        <v>1</v>
      </c>
      <c r="Q2904" t="s">
        <v>16027</v>
      </c>
      <c r="R2904" t="s">
        <v>16028</v>
      </c>
      <c r="S2904">
        <v>106</v>
      </c>
      <c r="T2904" t="s">
        <v>4989</v>
      </c>
      <c r="U2904" t="s">
        <v>4990</v>
      </c>
      <c r="V2904" t="s">
        <v>5452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4981</v>
      </c>
      <c r="B2905" t="s">
        <v>16029</v>
      </c>
      <c r="C2905">
        <v>167</v>
      </c>
      <c r="D2905">
        <v>101</v>
      </c>
      <c r="E2905">
        <v>10</v>
      </c>
      <c r="F2905">
        <v>472</v>
      </c>
      <c r="G2905" t="s">
        <v>16030</v>
      </c>
      <c r="H2905">
        <v>1000</v>
      </c>
      <c r="I2905">
        <v>11956207</v>
      </c>
      <c r="J2905" t="s">
        <v>9107</v>
      </c>
      <c r="K2905" t="s">
        <v>16031</v>
      </c>
      <c r="L2905" t="s">
        <v>2893</v>
      </c>
      <c r="M2905">
        <v>24012</v>
      </c>
      <c r="N2905">
        <v>3142</v>
      </c>
      <c r="O2905" t="s">
        <v>9276</v>
      </c>
      <c r="P2905">
        <v>2</v>
      </c>
      <c r="Q2905" t="s">
        <v>16032</v>
      </c>
      <c r="R2905" t="s">
        <v>16033</v>
      </c>
      <c r="S2905">
        <v>126</v>
      </c>
      <c r="T2905" t="s">
        <v>4989</v>
      </c>
      <c r="U2905" t="s">
        <v>4990</v>
      </c>
      <c r="V2905" t="s">
        <v>5452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5588</v>
      </c>
      <c r="B2906" t="s">
        <v>16034</v>
      </c>
      <c r="C2906">
        <v>7</v>
      </c>
      <c r="D2906">
        <v>101</v>
      </c>
      <c r="E2906">
        <v>19</v>
      </c>
      <c r="F2906">
        <v>135</v>
      </c>
      <c r="G2906" t="s">
        <v>16035</v>
      </c>
      <c r="H2906">
        <v>490</v>
      </c>
      <c r="J2906" t="s">
        <v>6866</v>
      </c>
      <c r="K2906" t="s">
        <v>14718</v>
      </c>
      <c r="L2906" t="s">
        <v>2894</v>
      </c>
      <c r="M2906">
        <v>3256</v>
      </c>
      <c r="N2906">
        <v>1166</v>
      </c>
      <c r="O2906" t="s">
        <v>16036</v>
      </c>
      <c r="P2906">
        <v>2</v>
      </c>
      <c r="Q2906" t="s">
        <v>16037</v>
      </c>
      <c r="R2906" t="s">
        <v>16038</v>
      </c>
      <c r="S2906">
        <v>44</v>
      </c>
      <c r="T2906" t="s">
        <v>4989</v>
      </c>
      <c r="U2906" t="s">
        <v>4990</v>
      </c>
      <c r="V2906" t="s">
        <v>9849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4981</v>
      </c>
      <c r="B2907" t="s">
        <v>7899</v>
      </c>
      <c r="C2907">
        <v>226</v>
      </c>
      <c r="D2907">
        <v>106</v>
      </c>
      <c r="E2907">
        <v>44</v>
      </c>
      <c r="F2907">
        <v>552</v>
      </c>
      <c r="G2907" t="s">
        <v>5691</v>
      </c>
      <c r="H2907">
        <v>33000</v>
      </c>
      <c r="I2907">
        <v>5949693</v>
      </c>
      <c r="J2907" t="s">
        <v>6134</v>
      </c>
      <c r="K2907" t="s">
        <v>8398</v>
      </c>
      <c r="L2907" t="s">
        <v>2895</v>
      </c>
      <c r="M2907">
        <v>114762</v>
      </c>
      <c r="N2907">
        <v>34351</v>
      </c>
      <c r="O2907" t="s">
        <v>14326</v>
      </c>
      <c r="P2907">
        <v>1</v>
      </c>
      <c r="Q2907" t="s">
        <v>16039</v>
      </c>
      <c r="R2907" t="s">
        <v>16040</v>
      </c>
      <c r="S2907">
        <v>299</v>
      </c>
      <c r="T2907" t="s">
        <v>4989</v>
      </c>
      <c r="U2907" t="s">
        <v>4990</v>
      </c>
      <c r="V2907" t="s">
        <v>4991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4981</v>
      </c>
      <c r="B2908" t="s">
        <v>16041</v>
      </c>
      <c r="C2908">
        <v>185</v>
      </c>
      <c r="D2908">
        <v>94</v>
      </c>
      <c r="E2908">
        <v>39</v>
      </c>
      <c r="F2908">
        <v>18</v>
      </c>
      <c r="G2908" t="s">
        <v>16042</v>
      </c>
      <c r="H2908">
        <v>77</v>
      </c>
      <c r="I2908">
        <v>9030581</v>
      </c>
      <c r="J2908" t="s">
        <v>7747</v>
      </c>
      <c r="K2908" t="s">
        <v>16043</v>
      </c>
      <c r="L2908" t="s">
        <v>2896</v>
      </c>
      <c r="M2908">
        <v>132386</v>
      </c>
      <c r="N2908">
        <v>156</v>
      </c>
      <c r="O2908" t="s">
        <v>16044</v>
      </c>
      <c r="P2908">
        <v>0</v>
      </c>
      <c r="Q2908" t="s">
        <v>16045</v>
      </c>
      <c r="R2908" t="s">
        <v>16046</v>
      </c>
      <c r="S2908">
        <v>398</v>
      </c>
      <c r="T2908" t="s">
        <v>4989</v>
      </c>
      <c r="U2908" t="s">
        <v>5006</v>
      </c>
      <c r="V2908" t="s">
        <v>4991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4981</v>
      </c>
      <c r="B2909" t="s">
        <v>15567</v>
      </c>
      <c r="C2909">
        <v>177</v>
      </c>
      <c r="D2909">
        <v>140</v>
      </c>
      <c r="E2909">
        <v>3000</v>
      </c>
      <c r="F2909">
        <v>322</v>
      </c>
      <c r="G2909" t="s">
        <v>6468</v>
      </c>
      <c r="H2909">
        <v>963</v>
      </c>
      <c r="I2909">
        <v>4157491</v>
      </c>
      <c r="J2909" t="s">
        <v>16047</v>
      </c>
      <c r="K2909" t="s">
        <v>10343</v>
      </c>
      <c r="L2909" t="s">
        <v>2897</v>
      </c>
      <c r="M2909">
        <v>79330</v>
      </c>
      <c r="N2909">
        <v>2894</v>
      </c>
      <c r="O2909" t="s">
        <v>16048</v>
      </c>
      <c r="P2909">
        <v>0</v>
      </c>
      <c r="Q2909" t="s">
        <v>16049</v>
      </c>
      <c r="R2909" t="s">
        <v>16050</v>
      </c>
      <c r="S2909">
        <v>690</v>
      </c>
      <c r="T2909" t="s">
        <v>4989</v>
      </c>
      <c r="U2909" t="s">
        <v>11168</v>
      </c>
      <c r="V2909" t="s">
        <v>5452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4981</v>
      </c>
      <c r="B2910" t="s">
        <v>15098</v>
      </c>
      <c r="C2910">
        <v>28</v>
      </c>
      <c r="D2910">
        <v>132</v>
      </c>
      <c r="E2910">
        <v>44</v>
      </c>
      <c r="F2910">
        <v>241</v>
      </c>
      <c r="G2910" t="s">
        <v>5835</v>
      </c>
      <c r="H2910">
        <v>1000</v>
      </c>
      <c r="I2910">
        <v>1508689</v>
      </c>
      <c r="J2910" t="s">
        <v>5140</v>
      </c>
      <c r="K2910" t="s">
        <v>5075</v>
      </c>
      <c r="L2910" t="s">
        <v>2898</v>
      </c>
      <c r="M2910">
        <v>5648</v>
      </c>
      <c r="N2910">
        <v>2004</v>
      </c>
      <c r="O2910" t="s">
        <v>6052</v>
      </c>
      <c r="P2910">
        <v>2</v>
      </c>
      <c r="Q2910" t="s">
        <v>16051</v>
      </c>
      <c r="R2910" t="s">
        <v>16052</v>
      </c>
      <c r="S2910">
        <v>50</v>
      </c>
      <c r="T2910" t="s">
        <v>4989</v>
      </c>
      <c r="U2910" t="s">
        <v>4990</v>
      </c>
      <c r="V2910" t="s">
        <v>5452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4981</v>
      </c>
      <c r="B2911" t="s">
        <v>16053</v>
      </c>
      <c r="C2911">
        <v>48</v>
      </c>
      <c r="D2911">
        <v>99</v>
      </c>
      <c r="E2911">
        <v>220</v>
      </c>
      <c r="F2911">
        <v>599</v>
      </c>
      <c r="G2911" t="s">
        <v>16054</v>
      </c>
      <c r="H2911">
        <v>812</v>
      </c>
      <c r="I2911">
        <v>1227324</v>
      </c>
      <c r="J2911" t="s">
        <v>6561</v>
      </c>
      <c r="K2911" t="s">
        <v>8122</v>
      </c>
      <c r="L2911" t="s">
        <v>2899</v>
      </c>
      <c r="M2911">
        <v>6921</v>
      </c>
      <c r="N2911">
        <v>3337</v>
      </c>
      <c r="O2911" t="s">
        <v>9489</v>
      </c>
      <c r="P2911">
        <v>3</v>
      </c>
      <c r="Q2911" t="s">
        <v>16055</v>
      </c>
      <c r="R2911" t="s">
        <v>16056</v>
      </c>
      <c r="S2911">
        <v>48</v>
      </c>
      <c r="T2911" t="s">
        <v>4989</v>
      </c>
      <c r="U2911" t="s">
        <v>4990</v>
      </c>
      <c r="V2911" t="s">
        <v>5452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4981</v>
      </c>
      <c r="B2912" t="s">
        <v>15316</v>
      </c>
      <c r="C2912">
        <v>116</v>
      </c>
      <c r="D2912">
        <v>90</v>
      </c>
      <c r="E2912">
        <v>34</v>
      </c>
      <c r="F2912">
        <v>506</v>
      </c>
      <c r="G2912" t="s">
        <v>9181</v>
      </c>
      <c r="H2912">
        <v>966</v>
      </c>
      <c r="I2912">
        <v>4360548</v>
      </c>
      <c r="J2912" t="s">
        <v>6134</v>
      </c>
      <c r="K2912" t="s">
        <v>7892</v>
      </c>
      <c r="L2912" t="s">
        <v>2900</v>
      </c>
      <c r="M2912">
        <v>13371</v>
      </c>
      <c r="N2912">
        <v>2661</v>
      </c>
      <c r="O2912" t="s">
        <v>7416</v>
      </c>
      <c r="P2912">
        <v>7</v>
      </c>
      <c r="Q2912" t="s">
        <v>16057</v>
      </c>
      <c r="R2912" t="s">
        <v>16058</v>
      </c>
      <c r="S2912">
        <v>60</v>
      </c>
      <c r="T2912" t="s">
        <v>4989</v>
      </c>
      <c r="U2912" t="s">
        <v>4990</v>
      </c>
      <c r="V2912" t="s">
        <v>5452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4981</v>
      </c>
      <c r="B2913" t="s">
        <v>16059</v>
      </c>
      <c r="C2913">
        <v>391</v>
      </c>
      <c r="D2913">
        <v>105</v>
      </c>
      <c r="E2913">
        <v>20</v>
      </c>
      <c r="F2913">
        <v>844</v>
      </c>
      <c r="G2913" t="s">
        <v>5896</v>
      </c>
      <c r="H2913">
        <v>22000</v>
      </c>
      <c r="I2913">
        <v>26589953</v>
      </c>
      <c r="J2913" t="s">
        <v>5241</v>
      </c>
      <c r="K2913" t="s">
        <v>6404</v>
      </c>
      <c r="L2913" t="s">
        <v>2901</v>
      </c>
      <c r="M2913">
        <v>165792</v>
      </c>
      <c r="N2913">
        <v>26233</v>
      </c>
      <c r="O2913" t="s">
        <v>7669</v>
      </c>
      <c r="P2913">
        <v>1</v>
      </c>
      <c r="Q2913" t="s">
        <v>16060</v>
      </c>
      <c r="R2913" t="s">
        <v>16061</v>
      </c>
      <c r="S2913">
        <v>392</v>
      </c>
      <c r="T2913" t="s">
        <v>4989</v>
      </c>
      <c r="U2913" t="s">
        <v>4990</v>
      </c>
      <c r="V2913" t="s">
        <v>5452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4981</v>
      </c>
      <c r="B2914" t="s">
        <v>16062</v>
      </c>
      <c r="C2914">
        <v>117</v>
      </c>
      <c r="D2914">
        <v>108</v>
      </c>
      <c r="E2914">
        <v>60</v>
      </c>
      <c r="F2914">
        <v>168</v>
      </c>
      <c r="G2914" t="s">
        <v>10098</v>
      </c>
      <c r="H2914">
        <v>18000</v>
      </c>
      <c r="I2914">
        <v>1039869</v>
      </c>
      <c r="J2914" t="s">
        <v>6475</v>
      </c>
      <c r="K2914" t="s">
        <v>5061</v>
      </c>
      <c r="L2914" t="s">
        <v>2902</v>
      </c>
      <c r="M2914">
        <v>14757</v>
      </c>
      <c r="N2914">
        <v>18739</v>
      </c>
      <c r="O2914" t="s">
        <v>16063</v>
      </c>
      <c r="P2914">
        <v>5</v>
      </c>
      <c r="Q2914" t="s">
        <v>16064</v>
      </c>
      <c r="R2914" t="s">
        <v>16065</v>
      </c>
      <c r="S2914">
        <v>51</v>
      </c>
      <c r="T2914" t="s">
        <v>4989</v>
      </c>
      <c r="U2914" t="s">
        <v>5185</v>
      </c>
      <c r="V2914" t="s">
        <v>5452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4981</v>
      </c>
      <c r="B2915" t="s">
        <v>7552</v>
      </c>
      <c r="C2915">
        <v>24</v>
      </c>
      <c r="D2915">
        <v>69</v>
      </c>
      <c r="E2915">
        <v>383</v>
      </c>
      <c r="F2915">
        <v>191</v>
      </c>
      <c r="G2915" t="s">
        <v>16066</v>
      </c>
      <c r="H2915">
        <v>912</v>
      </c>
      <c r="I2915">
        <v>48092846</v>
      </c>
      <c r="J2915" t="s">
        <v>7291</v>
      </c>
      <c r="K2915" t="s">
        <v>13162</v>
      </c>
      <c r="L2915" t="s">
        <v>2903</v>
      </c>
      <c r="M2915">
        <v>61753</v>
      </c>
      <c r="N2915">
        <v>1833</v>
      </c>
      <c r="O2915" t="s">
        <v>16067</v>
      </c>
      <c r="P2915">
        <v>0</v>
      </c>
      <c r="Q2915" t="s">
        <v>16068</v>
      </c>
      <c r="R2915" t="s">
        <v>16069</v>
      </c>
      <c r="S2915">
        <v>133</v>
      </c>
      <c r="T2915" t="s">
        <v>4989</v>
      </c>
      <c r="U2915" t="s">
        <v>4990</v>
      </c>
      <c r="V2915" t="s">
        <v>5193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4981</v>
      </c>
      <c r="B2916" t="s">
        <v>16070</v>
      </c>
      <c r="C2916">
        <v>86</v>
      </c>
      <c r="D2916">
        <v>148</v>
      </c>
      <c r="E2916">
        <v>16</v>
      </c>
      <c r="F2916">
        <v>489</v>
      </c>
      <c r="G2916" t="s">
        <v>16071</v>
      </c>
      <c r="H2916">
        <v>717</v>
      </c>
      <c r="I2916">
        <v>1110186</v>
      </c>
      <c r="J2916" t="s">
        <v>6176</v>
      </c>
      <c r="K2916" t="s">
        <v>16072</v>
      </c>
      <c r="L2916" t="s">
        <v>2904</v>
      </c>
      <c r="M2916">
        <v>31943</v>
      </c>
      <c r="N2916">
        <v>1730</v>
      </c>
      <c r="O2916" t="s">
        <v>9966</v>
      </c>
      <c r="P2916">
        <v>2</v>
      </c>
      <c r="Q2916" t="s">
        <v>16073</v>
      </c>
      <c r="R2916" t="s">
        <v>16074</v>
      </c>
      <c r="S2916">
        <v>224</v>
      </c>
      <c r="T2916" t="s">
        <v>15065</v>
      </c>
      <c r="U2916" t="s">
        <v>9577</v>
      </c>
      <c r="V2916" t="s">
        <v>5452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5588</v>
      </c>
      <c r="B2917" t="s">
        <v>16075</v>
      </c>
      <c r="C2917">
        <v>41</v>
      </c>
      <c r="D2917">
        <v>118</v>
      </c>
      <c r="E2917">
        <v>50</v>
      </c>
      <c r="F2917">
        <v>655</v>
      </c>
      <c r="G2917" t="s">
        <v>7669</v>
      </c>
      <c r="H2917">
        <v>968</v>
      </c>
      <c r="I2917">
        <v>1089445</v>
      </c>
      <c r="J2917" t="s">
        <v>10958</v>
      </c>
      <c r="K2917" t="s">
        <v>5279</v>
      </c>
      <c r="L2917" t="s">
        <v>2905</v>
      </c>
      <c r="M2917">
        <v>2676</v>
      </c>
      <c r="N2917">
        <v>4270</v>
      </c>
      <c r="O2917" t="s">
        <v>6845</v>
      </c>
      <c r="P2917">
        <v>0</v>
      </c>
      <c r="Q2917" t="s">
        <v>16076</v>
      </c>
      <c r="R2917" t="s">
        <v>16077</v>
      </c>
      <c r="S2917">
        <v>33</v>
      </c>
      <c r="T2917" t="s">
        <v>4989</v>
      </c>
      <c r="U2917" t="s">
        <v>5185</v>
      </c>
      <c r="V2917" t="s">
        <v>5039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4981</v>
      </c>
      <c r="B2918" t="s">
        <v>8817</v>
      </c>
      <c r="C2918">
        <v>304</v>
      </c>
      <c r="D2918">
        <v>132</v>
      </c>
      <c r="E2918">
        <v>607</v>
      </c>
      <c r="F2918">
        <v>259</v>
      </c>
      <c r="G2918" t="s">
        <v>15638</v>
      </c>
      <c r="H2918">
        <v>1000</v>
      </c>
      <c r="I2918">
        <v>204565000</v>
      </c>
      <c r="J2918" t="s">
        <v>35</v>
      </c>
      <c r="K2918" t="s">
        <v>11210</v>
      </c>
      <c r="L2918" t="s">
        <v>2906</v>
      </c>
      <c r="M2918">
        <v>284252</v>
      </c>
      <c r="N2918">
        <v>2466</v>
      </c>
      <c r="O2918" t="s">
        <v>16078</v>
      </c>
      <c r="P2918">
        <v>0</v>
      </c>
      <c r="Q2918" t="s">
        <v>16079</v>
      </c>
      <c r="R2918" t="s">
        <v>16080</v>
      </c>
      <c r="S2918">
        <v>1058</v>
      </c>
      <c r="T2918" t="s">
        <v>4989</v>
      </c>
      <c r="U2918" t="s">
        <v>4990</v>
      </c>
      <c r="V2918" t="s">
        <v>5452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4981</v>
      </c>
      <c r="B2919" t="s">
        <v>5287</v>
      </c>
      <c r="C2919">
        <v>385</v>
      </c>
      <c r="D2919">
        <v>130</v>
      </c>
      <c r="E2919">
        <v>14000</v>
      </c>
      <c r="F2919">
        <v>366</v>
      </c>
      <c r="G2919" t="s">
        <v>16081</v>
      </c>
      <c r="H2919">
        <v>813</v>
      </c>
      <c r="I2919">
        <v>260000000</v>
      </c>
      <c r="J2919" t="s">
        <v>6471</v>
      </c>
      <c r="K2919" t="s">
        <v>6975</v>
      </c>
      <c r="L2919" t="s">
        <v>2907</v>
      </c>
      <c r="M2919">
        <v>412454</v>
      </c>
      <c r="N2919">
        <v>2047</v>
      </c>
      <c r="O2919" t="s">
        <v>13482</v>
      </c>
      <c r="P2919">
        <v>0</v>
      </c>
      <c r="Q2919" t="s">
        <v>16082</v>
      </c>
      <c r="R2919" t="s">
        <v>16083</v>
      </c>
      <c r="S2919">
        <v>962</v>
      </c>
      <c r="T2919" t="s">
        <v>4989</v>
      </c>
      <c r="U2919" t="s">
        <v>4990</v>
      </c>
      <c r="V2919" t="s">
        <v>5039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4981</v>
      </c>
      <c r="B2920" t="s">
        <v>6402</v>
      </c>
      <c r="C2920">
        <v>145</v>
      </c>
      <c r="D2920">
        <v>95</v>
      </c>
      <c r="E2920">
        <v>80</v>
      </c>
      <c r="F2920">
        <v>1000</v>
      </c>
      <c r="G2920" t="s">
        <v>11066</v>
      </c>
      <c r="H2920">
        <v>3000</v>
      </c>
      <c r="I2920">
        <v>101736215</v>
      </c>
      <c r="J2920" t="s">
        <v>22</v>
      </c>
      <c r="K2920" t="s">
        <v>8711</v>
      </c>
      <c r="L2920" t="s">
        <v>2908</v>
      </c>
      <c r="M2920">
        <v>315549</v>
      </c>
      <c r="N2920">
        <v>8134</v>
      </c>
      <c r="O2920" t="s">
        <v>8030</v>
      </c>
      <c r="P2920">
        <v>6</v>
      </c>
      <c r="Q2920" t="s">
        <v>16084</v>
      </c>
      <c r="R2920" t="s">
        <v>16085</v>
      </c>
      <c r="S2920">
        <v>789</v>
      </c>
      <c r="T2920" t="s">
        <v>4989</v>
      </c>
      <c r="U2920" t="s">
        <v>4990</v>
      </c>
      <c r="V2920" t="s">
        <v>5452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4981</v>
      </c>
      <c r="B2921" t="s">
        <v>16086</v>
      </c>
      <c r="C2921">
        <v>99</v>
      </c>
      <c r="D2921">
        <v>80</v>
      </c>
      <c r="E2921">
        <v>2</v>
      </c>
      <c r="F2921">
        <v>186</v>
      </c>
      <c r="G2921" t="s">
        <v>7573</v>
      </c>
      <c r="H2921">
        <v>6000</v>
      </c>
      <c r="I2921">
        <v>71442</v>
      </c>
      <c r="J2921" t="s">
        <v>16087</v>
      </c>
      <c r="K2921" t="s">
        <v>5517</v>
      </c>
      <c r="L2921" t="s">
        <v>2909</v>
      </c>
      <c r="M2921">
        <v>12029</v>
      </c>
      <c r="N2921">
        <v>6829</v>
      </c>
      <c r="O2921" t="s">
        <v>16088</v>
      </c>
      <c r="P2921">
        <v>0</v>
      </c>
      <c r="Q2921" t="s">
        <v>16089</v>
      </c>
      <c r="R2921" t="s">
        <v>16090</v>
      </c>
      <c r="S2921">
        <v>32</v>
      </c>
      <c r="T2921" t="s">
        <v>6173</v>
      </c>
      <c r="U2921" t="s">
        <v>6174</v>
      </c>
      <c r="V2921" t="s">
        <v>5039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4981</v>
      </c>
      <c r="B2922" t="s">
        <v>10956</v>
      </c>
      <c r="C2922">
        <v>29</v>
      </c>
      <c r="D2922">
        <v>94</v>
      </c>
      <c r="E2922">
        <v>23</v>
      </c>
      <c r="F2922">
        <v>148</v>
      </c>
      <c r="G2922" t="s">
        <v>9565</v>
      </c>
      <c r="H2922">
        <v>400</v>
      </c>
      <c r="I2922">
        <v>79817937</v>
      </c>
      <c r="J2922" t="s">
        <v>16091</v>
      </c>
      <c r="K2922" t="s">
        <v>7774</v>
      </c>
      <c r="L2922" t="s">
        <v>2910</v>
      </c>
      <c r="M2922">
        <v>39798</v>
      </c>
      <c r="N2922">
        <v>1044</v>
      </c>
      <c r="O2922" t="s">
        <v>16092</v>
      </c>
      <c r="P2922">
        <v>1</v>
      </c>
      <c r="Q2922" t="s">
        <v>16093</v>
      </c>
      <c r="R2922" t="s">
        <v>16094</v>
      </c>
      <c r="S2922">
        <v>69</v>
      </c>
      <c r="T2922" t="s">
        <v>4989</v>
      </c>
      <c r="U2922" t="s">
        <v>4990</v>
      </c>
      <c r="V2922" t="s">
        <v>4991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4981</v>
      </c>
      <c r="B2923" t="s">
        <v>6081</v>
      </c>
      <c r="C2923">
        <v>77</v>
      </c>
      <c r="D2923">
        <v>122</v>
      </c>
      <c r="E2923">
        <v>167</v>
      </c>
      <c r="F2923">
        <v>807</v>
      </c>
      <c r="G2923" t="s">
        <v>8148</v>
      </c>
      <c r="H2923">
        <v>997</v>
      </c>
      <c r="I2923">
        <v>91547205</v>
      </c>
      <c r="J2923" t="s">
        <v>6351</v>
      </c>
      <c r="K2923" t="s">
        <v>13973</v>
      </c>
      <c r="L2923" t="s">
        <v>2911</v>
      </c>
      <c r="M2923">
        <v>34579</v>
      </c>
      <c r="N2923">
        <v>5165</v>
      </c>
      <c r="O2923" t="s">
        <v>9585</v>
      </c>
      <c r="P2923">
        <v>8</v>
      </c>
      <c r="Q2923" t="s">
        <v>16095</v>
      </c>
      <c r="R2923" t="s">
        <v>16096</v>
      </c>
      <c r="S2923">
        <v>62</v>
      </c>
      <c r="T2923" t="s">
        <v>4989</v>
      </c>
      <c r="U2923" t="s">
        <v>4990</v>
      </c>
      <c r="V2923" t="s">
        <v>4991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4981</v>
      </c>
      <c r="B2924" t="s">
        <v>6081</v>
      </c>
      <c r="C2924">
        <v>91</v>
      </c>
      <c r="D2924">
        <v>102</v>
      </c>
      <c r="E2924">
        <v>167</v>
      </c>
      <c r="F2924">
        <v>436</v>
      </c>
      <c r="G2924" t="s">
        <v>12405</v>
      </c>
      <c r="H2924">
        <v>656</v>
      </c>
      <c r="I2924">
        <v>75074950</v>
      </c>
      <c r="J2924" t="s">
        <v>7045</v>
      </c>
      <c r="K2924" t="s">
        <v>14329</v>
      </c>
      <c r="L2924" t="s">
        <v>2912</v>
      </c>
      <c r="M2924">
        <v>22147</v>
      </c>
      <c r="N2924">
        <v>2754</v>
      </c>
      <c r="O2924" t="s">
        <v>5636</v>
      </c>
      <c r="P2924">
        <v>0</v>
      </c>
      <c r="Q2924" t="s">
        <v>16097</v>
      </c>
      <c r="R2924" t="s">
        <v>16098</v>
      </c>
      <c r="S2924">
        <v>156</v>
      </c>
      <c r="T2924" t="s">
        <v>4989</v>
      </c>
      <c r="U2924" t="s">
        <v>4990</v>
      </c>
      <c r="V2924" t="s">
        <v>4991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4981</v>
      </c>
      <c r="B2925" t="s">
        <v>12244</v>
      </c>
      <c r="C2925">
        <v>148</v>
      </c>
      <c r="D2925">
        <v>116</v>
      </c>
      <c r="E2925">
        <v>120</v>
      </c>
      <c r="F2925">
        <v>664</v>
      </c>
      <c r="G2925" t="s">
        <v>12448</v>
      </c>
      <c r="H2925">
        <v>12000</v>
      </c>
      <c r="I2925">
        <v>78900000</v>
      </c>
      <c r="J2925" t="s">
        <v>5020</v>
      </c>
      <c r="K2925" t="s">
        <v>5820</v>
      </c>
      <c r="L2925" t="s">
        <v>2913</v>
      </c>
      <c r="M2925">
        <v>91414</v>
      </c>
      <c r="N2925">
        <v>16539</v>
      </c>
      <c r="O2925" t="s">
        <v>10832</v>
      </c>
      <c r="P2925">
        <v>2</v>
      </c>
      <c r="Q2925" t="s">
        <v>16099</v>
      </c>
      <c r="R2925" t="s">
        <v>16100</v>
      </c>
      <c r="S2925">
        <v>359</v>
      </c>
      <c r="T2925" t="s">
        <v>4989</v>
      </c>
      <c r="U2925" t="s">
        <v>4990</v>
      </c>
      <c r="V2925" t="s">
        <v>5039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4981</v>
      </c>
      <c r="B2926" t="s">
        <v>5392</v>
      </c>
      <c r="C2926">
        <v>61</v>
      </c>
      <c r="D2926">
        <v>78</v>
      </c>
      <c r="E2926">
        <v>293</v>
      </c>
      <c r="F2926">
        <v>567</v>
      </c>
      <c r="G2926" t="s">
        <v>6468</v>
      </c>
      <c r="H2926">
        <v>759</v>
      </c>
      <c r="I2926">
        <v>72217000</v>
      </c>
      <c r="J2926" t="s">
        <v>22</v>
      </c>
      <c r="K2926" t="s">
        <v>12144</v>
      </c>
      <c r="L2926" t="s">
        <v>2914</v>
      </c>
      <c r="M2926">
        <v>216486</v>
      </c>
      <c r="N2926">
        <v>2462</v>
      </c>
      <c r="O2926" t="s">
        <v>14481</v>
      </c>
      <c r="P2926">
        <v>1</v>
      </c>
      <c r="Q2926" t="s">
        <v>16101</v>
      </c>
      <c r="R2926" t="s">
        <v>16102</v>
      </c>
      <c r="S2926">
        <v>242</v>
      </c>
      <c r="T2926" t="s">
        <v>4989</v>
      </c>
      <c r="U2926" t="s">
        <v>4990</v>
      </c>
      <c r="V2926" t="s">
        <v>4991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4981</v>
      </c>
      <c r="B2927" t="s">
        <v>16103</v>
      </c>
      <c r="C2927">
        <v>84</v>
      </c>
      <c r="D2927">
        <v>114</v>
      </c>
      <c r="E2927">
        <v>139</v>
      </c>
      <c r="F2927">
        <v>793</v>
      </c>
      <c r="G2927" t="s">
        <v>8668</v>
      </c>
      <c r="H2927">
        <v>2000</v>
      </c>
      <c r="I2927">
        <v>79568000</v>
      </c>
      <c r="J2927" t="s">
        <v>7391</v>
      </c>
      <c r="K2927" t="s">
        <v>5717</v>
      </c>
      <c r="L2927" t="s">
        <v>2915</v>
      </c>
      <c r="M2927">
        <v>71842</v>
      </c>
      <c r="N2927">
        <v>4537</v>
      </c>
      <c r="O2927" t="s">
        <v>16104</v>
      </c>
      <c r="P2927">
        <v>0</v>
      </c>
      <c r="Q2927" t="s">
        <v>16105</v>
      </c>
      <c r="R2927" t="s">
        <v>16106</v>
      </c>
      <c r="S2927">
        <v>152</v>
      </c>
      <c r="T2927" t="s">
        <v>4989</v>
      </c>
      <c r="U2927" t="s">
        <v>4990</v>
      </c>
      <c r="V2927" t="s">
        <v>5039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4981</v>
      </c>
      <c r="B2928" t="s">
        <v>5875</v>
      </c>
      <c r="C2928">
        <v>83</v>
      </c>
      <c r="D2928">
        <v>112</v>
      </c>
      <c r="E2928">
        <v>608</v>
      </c>
      <c r="F2928">
        <v>733</v>
      </c>
      <c r="G2928" t="s">
        <v>7285</v>
      </c>
      <c r="H2928">
        <v>11000</v>
      </c>
      <c r="I2928">
        <v>65500000</v>
      </c>
      <c r="J2928" t="s">
        <v>9243</v>
      </c>
      <c r="K2928" t="s">
        <v>5289</v>
      </c>
      <c r="L2928" t="s">
        <v>2916</v>
      </c>
      <c r="M2928">
        <v>66966</v>
      </c>
      <c r="N2928">
        <v>22479</v>
      </c>
      <c r="O2928" t="s">
        <v>5908</v>
      </c>
      <c r="P2928">
        <v>1</v>
      </c>
      <c r="Q2928" t="s">
        <v>16107</v>
      </c>
      <c r="R2928" t="s">
        <v>16108</v>
      </c>
      <c r="S2928">
        <v>175</v>
      </c>
      <c r="T2928" t="s">
        <v>4989</v>
      </c>
      <c r="U2928" t="s">
        <v>4990</v>
      </c>
      <c r="V2928" t="s">
        <v>5452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4981</v>
      </c>
      <c r="B2929" t="s">
        <v>16109</v>
      </c>
      <c r="C2929">
        <v>216</v>
      </c>
      <c r="D2929">
        <v>110</v>
      </c>
      <c r="E2929">
        <v>16</v>
      </c>
      <c r="F2929">
        <v>11</v>
      </c>
      <c r="G2929" t="s">
        <v>16110</v>
      </c>
      <c r="H2929">
        <v>93</v>
      </c>
      <c r="I2929">
        <v>70011073</v>
      </c>
      <c r="J2929" t="s">
        <v>16111</v>
      </c>
      <c r="K2929" t="s">
        <v>16112</v>
      </c>
      <c r="L2929" t="s">
        <v>2917</v>
      </c>
      <c r="M2929">
        <v>57996</v>
      </c>
      <c r="N2929">
        <v>146</v>
      </c>
      <c r="O2929" t="s">
        <v>16113</v>
      </c>
      <c r="P2929">
        <v>0</v>
      </c>
      <c r="Q2929" t="s">
        <v>16114</v>
      </c>
      <c r="R2929" t="s">
        <v>16115</v>
      </c>
      <c r="S2929">
        <v>349</v>
      </c>
      <c r="T2929" t="s">
        <v>4989</v>
      </c>
      <c r="U2929" t="s">
        <v>4990</v>
      </c>
      <c r="V2929" t="s">
        <v>5452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4981</v>
      </c>
      <c r="B2930" t="s">
        <v>10015</v>
      </c>
      <c r="C2930">
        <v>107</v>
      </c>
      <c r="D2930">
        <v>104</v>
      </c>
      <c r="E2930">
        <v>98</v>
      </c>
      <c r="F2930">
        <v>920</v>
      </c>
      <c r="G2930" t="s">
        <v>8243</v>
      </c>
      <c r="H2930">
        <v>17000</v>
      </c>
      <c r="I2930">
        <v>65269010</v>
      </c>
      <c r="J2930" t="s">
        <v>16116</v>
      </c>
      <c r="K2930" t="s">
        <v>5334</v>
      </c>
      <c r="L2930" t="s">
        <v>2918</v>
      </c>
      <c r="M2930">
        <v>90938</v>
      </c>
      <c r="N2930">
        <v>21380</v>
      </c>
      <c r="O2930" t="s">
        <v>16117</v>
      </c>
      <c r="P2930">
        <v>0</v>
      </c>
      <c r="Q2930" t="s">
        <v>16118</v>
      </c>
      <c r="R2930" t="s">
        <v>16119</v>
      </c>
      <c r="S2930">
        <v>271</v>
      </c>
      <c r="T2930" t="s">
        <v>4989</v>
      </c>
      <c r="U2930" t="s">
        <v>4990</v>
      </c>
      <c r="V2930" t="s">
        <v>4991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4981</v>
      </c>
      <c r="B2931" t="s">
        <v>16120</v>
      </c>
      <c r="C2931">
        <v>63</v>
      </c>
      <c r="D2931">
        <v>81</v>
      </c>
      <c r="E2931">
        <v>406</v>
      </c>
      <c r="F2931">
        <v>616</v>
      </c>
      <c r="G2931" t="s">
        <v>6101</v>
      </c>
      <c r="H2931">
        <v>13000</v>
      </c>
      <c r="I2931">
        <v>63071133</v>
      </c>
      <c r="J2931" t="s">
        <v>16121</v>
      </c>
      <c r="K2931" t="s">
        <v>5778</v>
      </c>
      <c r="L2931" t="s">
        <v>2919</v>
      </c>
      <c r="M2931">
        <v>42892</v>
      </c>
      <c r="N2931">
        <v>17035</v>
      </c>
      <c r="O2931" t="s">
        <v>10372</v>
      </c>
      <c r="P2931">
        <v>0</v>
      </c>
      <c r="Q2931" t="s">
        <v>16122</v>
      </c>
      <c r="R2931" t="s">
        <v>16123</v>
      </c>
      <c r="S2931">
        <v>154</v>
      </c>
      <c r="T2931" t="s">
        <v>4989</v>
      </c>
      <c r="U2931" t="s">
        <v>4990</v>
      </c>
      <c r="V2931" t="s">
        <v>4991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4981</v>
      </c>
      <c r="B2932" t="s">
        <v>6419</v>
      </c>
      <c r="C2932">
        <v>140</v>
      </c>
      <c r="D2932">
        <v>154</v>
      </c>
      <c r="E2932">
        <v>16000</v>
      </c>
      <c r="F2932">
        <v>889</v>
      </c>
      <c r="G2932" t="s">
        <v>16124</v>
      </c>
      <c r="H2932">
        <v>22000</v>
      </c>
      <c r="I2932">
        <v>39647595</v>
      </c>
      <c r="J2932" t="s">
        <v>6226</v>
      </c>
      <c r="K2932" t="s">
        <v>6404</v>
      </c>
      <c r="L2932" t="s">
        <v>2920</v>
      </c>
      <c r="M2932">
        <v>239540</v>
      </c>
      <c r="N2932">
        <v>25522</v>
      </c>
      <c r="O2932" t="s">
        <v>8515</v>
      </c>
      <c r="P2932">
        <v>5</v>
      </c>
      <c r="Q2932" t="s">
        <v>16125</v>
      </c>
      <c r="R2932" t="s">
        <v>16126</v>
      </c>
      <c r="S2932">
        <v>462</v>
      </c>
      <c r="T2932" t="s">
        <v>4989</v>
      </c>
      <c r="U2932" t="s">
        <v>4990</v>
      </c>
      <c r="V2932" t="s">
        <v>5452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4981</v>
      </c>
      <c r="B2933" t="s">
        <v>9208</v>
      </c>
      <c r="C2933">
        <v>153</v>
      </c>
      <c r="D2933">
        <v>102</v>
      </c>
      <c r="E2933">
        <v>22</v>
      </c>
      <c r="F2933">
        <v>816</v>
      </c>
      <c r="G2933" t="s">
        <v>10578</v>
      </c>
      <c r="H2933">
        <v>1000</v>
      </c>
      <c r="I2933">
        <v>38087366</v>
      </c>
      <c r="J2933" t="s">
        <v>8403</v>
      </c>
      <c r="K2933" t="s">
        <v>10940</v>
      </c>
      <c r="L2933" t="s">
        <v>2921</v>
      </c>
      <c r="M2933">
        <v>113918</v>
      </c>
      <c r="N2933">
        <v>4065</v>
      </c>
      <c r="O2933" t="s">
        <v>11196</v>
      </c>
      <c r="P2933">
        <v>2</v>
      </c>
      <c r="Q2933" t="s">
        <v>16127</v>
      </c>
      <c r="R2933" t="s">
        <v>16128</v>
      </c>
      <c r="S2933">
        <v>165</v>
      </c>
      <c r="T2933" t="s">
        <v>4989</v>
      </c>
      <c r="U2933" t="s">
        <v>4990</v>
      </c>
      <c r="V2933" t="s">
        <v>5452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4981</v>
      </c>
      <c r="B2934" t="s">
        <v>6203</v>
      </c>
      <c r="C2934">
        <v>414</v>
      </c>
      <c r="D2934">
        <v>89</v>
      </c>
      <c r="E2934">
        <v>128</v>
      </c>
      <c r="F2934">
        <v>371</v>
      </c>
      <c r="G2934" t="s">
        <v>7982</v>
      </c>
      <c r="H2934">
        <v>963</v>
      </c>
      <c r="I2934">
        <v>64572496</v>
      </c>
      <c r="J2934" t="s">
        <v>7169</v>
      </c>
      <c r="K2934" t="s">
        <v>7460</v>
      </c>
      <c r="L2934" t="s">
        <v>2922</v>
      </c>
      <c r="M2934">
        <v>204327</v>
      </c>
      <c r="N2934">
        <v>2054</v>
      </c>
      <c r="O2934" t="s">
        <v>16129</v>
      </c>
      <c r="P2934">
        <v>0</v>
      </c>
      <c r="Q2934" t="s">
        <v>16130</v>
      </c>
      <c r="R2934" t="s">
        <v>16131</v>
      </c>
      <c r="S2934">
        <v>471</v>
      </c>
      <c r="T2934" t="s">
        <v>4989</v>
      </c>
      <c r="U2934" t="s">
        <v>4990</v>
      </c>
      <c r="V2934" t="s">
        <v>4991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4981</v>
      </c>
      <c r="B2935" t="s">
        <v>9920</v>
      </c>
      <c r="C2935">
        <v>16</v>
      </c>
      <c r="D2935">
        <v>132</v>
      </c>
      <c r="E2935">
        <v>0</v>
      </c>
      <c r="F2935">
        <v>122</v>
      </c>
      <c r="G2935" t="s">
        <v>16132</v>
      </c>
      <c r="H2935">
        <v>405</v>
      </c>
      <c r="I2935">
        <v>30400000</v>
      </c>
      <c r="J2935" t="s">
        <v>7307</v>
      </c>
      <c r="K2935" t="s">
        <v>8222</v>
      </c>
      <c r="L2935" t="s">
        <v>2923</v>
      </c>
      <c r="M2935">
        <v>9503</v>
      </c>
      <c r="N2935">
        <v>914</v>
      </c>
      <c r="O2935" t="s">
        <v>16133</v>
      </c>
      <c r="P2935">
        <v>1</v>
      </c>
      <c r="Q2935" t="s">
        <v>16134</v>
      </c>
      <c r="R2935" t="s">
        <v>16135</v>
      </c>
      <c r="S2935">
        <v>68</v>
      </c>
      <c r="T2935" t="s">
        <v>4989</v>
      </c>
      <c r="U2935" t="s">
        <v>5006</v>
      </c>
      <c r="V2935" t="s">
        <v>5039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4981</v>
      </c>
      <c r="B2936" t="s">
        <v>7258</v>
      </c>
      <c r="C2936">
        <v>139</v>
      </c>
      <c r="D2936">
        <v>103</v>
      </c>
      <c r="E2936">
        <v>0</v>
      </c>
      <c r="F2936">
        <v>504</v>
      </c>
      <c r="G2936" t="s">
        <v>6960</v>
      </c>
      <c r="H2936">
        <v>629</v>
      </c>
      <c r="I2936">
        <v>42365600</v>
      </c>
      <c r="J2936" t="s">
        <v>16136</v>
      </c>
      <c r="K2936" t="s">
        <v>14185</v>
      </c>
      <c r="L2936" t="s">
        <v>2924</v>
      </c>
      <c r="M2936">
        <v>45890</v>
      </c>
      <c r="N2936">
        <v>2730</v>
      </c>
      <c r="O2936" t="s">
        <v>11296</v>
      </c>
      <c r="P2936">
        <v>0</v>
      </c>
      <c r="Q2936" t="s">
        <v>16137</v>
      </c>
      <c r="R2936" t="s">
        <v>16138</v>
      </c>
      <c r="S2936">
        <v>177</v>
      </c>
      <c r="T2936" t="s">
        <v>4989</v>
      </c>
      <c r="U2936" t="s">
        <v>5006</v>
      </c>
      <c r="V2936" t="s">
        <v>5039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4981</v>
      </c>
      <c r="B2937" t="s">
        <v>16139</v>
      </c>
      <c r="C2937">
        <v>111</v>
      </c>
      <c r="D2937">
        <v>93</v>
      </c>
      <c r="E2937">
        <v>33</v>
      </c>
      <c r="F2937">
        <v>135</v>
      </c>
      <c r="G2937" t="s">
        <v>16140</v>
      </c>
      <c r="H2937">
        <v>1000</v>
      </c>
      <c r="I2937">
        <v>37188667</v>
      </c>
      <c r="J2937" t="s">
        <v>7045</v>
      </c>
      <c r="K2937" t="s">
        <v>16141</v>
      </c>
      <c r="L2937" t="s">
        <v>2925</v>
      </c>
      <c r="M2937">
        <v>34219</v>
      </c>
      <c r="N2937">
        <v>1531</v>
      </c>
      <c r="O2937" t="s">
        <v>16142</v>
      </c>
      <c r="P2937">
        <v>1</v>
      </c>
      <c r="Q2937" t="s">
        <v>16143</v>
      </c>
      <c r="R2937" t="s">
        <v>16144</v>
      </c>
      <c r="S2937">
        <v>578</v>
      </c>
      <c r="T2937" t="s">
        <v>4989</v>
      </c>
      <c r="U2937" t="s">
        <v>4990</v>
      </c>
      <c r="V2937" t="s">
        <v>4991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4981</v>
      </c>
      <c r="B2938" t="s">
        <v>16145</v>
      </c>
      <c r="C2938">
        <v>229</v>
      </c>
      <c r="D2938">
        <v>93</v>
      </c>
      <c r="E2938">
        <v>166</v>
      </c>
      <c r="F2938">
        <v>281</v>
      </c>
      <c r="G2938" t="s">
        <v>16146</v>
      </c>
      <c r="H2938">
        <v>971</v>
      </c>
      <c r="I2938">
        <v>54724272</v>
      </c>
      <c r="J2938" t="s">
        <v>5804</v>
      </c>
      <c r="K2938" t="s">
        <v>9887</v>
      </c>
      <c r="L2938" t="s">
        <v>2926</v>
      </c>
      <c r="M2938">
        <v>157051</v>
      </c>
      <c r="N2938">
        <v>2043</v>
      </c>
      <c r="O2938" t="s">
        <v>16147</v>
      </c>
      <c r="P2938">
        <v>0</v>
      </c>
      <c r="Q2938" t="s">
        <v>16148</v>
      </c>
      <c r="R2938" t="s">
        <v>16149</v>
      </c>
      <c r="S2938">
        <v>261</v>
      </c>
      <c r="T2938" t="s">
        <v>4989</v>
      </c>
      <c r="U2938" t="s">
        <v>4990</v>
      </c>
      <c r="V2938" t="s">
        <v>5452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4981</v>
      </c>
      <c r="B2939" t="s">
        <v>16150</v>
      </c>
      <c r="C2939">
        <v>112</v>
      </c>
      <c r="D2939">
        <v>172</v>
      </c>
      <c r="E2939">
        <v>76</v>
      </c>
      <c r="F2939">
        <v>78</v>
      </c>
      <c r="G2939" t="s">
        <v>14928</v>
      </c>
      <c r="H2939">
        <v>654</v>
      </c>
      <c r="J2939" t="s">
        <v>10807</v>
      </c>
      <c r="K2939" t="s">
        <v>15278</v>
      </c>
      <c r="L2939" t="s">
        <v>2927</v>
      </c>
      <c r="M2939">
        <v>76398</v>
      </c>
      <c r="N2939">
        <v>1306</v>
      </c>
      <c r="O2939" t="s">
        <v>16151</v>
      </c>
      <c r="P2939">
        <v>0</v>
      </c>
      <c r="Q2939" t="s">
        <v>16152</v>
      </c>
      <c r="R2939" t="s">
        <v>16153</v>
      </c>
      <c r="S2939">
        <v>258</v>
      </c>
      <c r="T2939" t="s">
        <v>4989</v>
      </c>
      <c r="U2939" t="s">
        <v>4990</v>
      </c>
      <c r="V2939" t="s">
        <v>16154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4981</v>
      </c>
      <c r="B2940" t="s">
        <v>15429</v>
      </c>
      <c r="C2940">
        <v>207</v>
      </c>
      <c r="D2940">
        <v>96</v>
      </c>
      <c r="E2940">
        <v>132</v>
      </c>
      <c r="F2940">
        <v>933</v>
      </c>
      <c r="G2940" t="s">
        <v>7612</v>
      </c>
      <c r="H2940">
        <v>49000</v>
      </c>
      <c r="I2940">
        <v>31597131</v>
      </c>
      <c r="J2940" t="s">
        <v>8288</v>
      </c>
      <c r="K2940" t="s">
        <v>5641</v>
      </c>
      <c r="L2940" t="s">
        <v>2928</v>
      </c>
      <c r="M2940">
        <v>97938</v>
      </c>
      <c r="N2940">
        <v>52138</v>
      </c>
      <c r="O2940" t="s">
        <v>6360</v>
      </c>
      <c r="P2940">
        <v>0</v>
      </c>
      <c r="Q2940" t="s">
        <v>16155</v>
      </c>
      <c r="R2940" t="s">
        <v>16156</v>
      </c>
      <c r="S2940">
        <v>605</v>
      </c>
      <c r="T2940" t="s">
        <v>4989</v>
      </c>
      <c r="U2940" t="s">
        <v>4990</v>
      </c>
      <c r="V2940" t="s">
        <v>5452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4981</v>
      </c>
      <c r="B2941" t="s">
        <v>16157</v>
      </c>
      <c r="C2941">
        <v>198</v>
      </c>
      <c r="D2941">
        <v>89</v>
      </c>
      <c r="E2941">
        <v>66</v>
      </c>
      <c r="F2941">
        <v>1000</v>
      </c>
      <c r="G2941" t="s">
        <v>8001</v>
      </c>
      <c r="H2941">
        <v>137000</v>
      </c>
      <c r="I2941">
        <v>31691811</v>
      </c>
      <c r="J2941" t="s">
        <v>8494</v>
      </c>
      <c r="K2941" t="s">
        <v>10137</v>
      </c>
      <c r="L2941" t="s">
        <v>2929</v>
      </c>
      <c r="M2941">
        <v>57446</v>
      </c>
      <c r="N2941">
        <v>140268</v>
      </c>
      <c r="O2941" t="s">
        <v>9209</v>
      </c>
      <c r="P2941">
        <v>0</v>
      </c>
      <c r="Q2941" t="s">
        <v>16158</v>
      </c>
      <c r="R2941" t="s">
        <v>16159</v>
      </c>
      <c r="S2941">
        <v>369</v>
      </c>
      <c r="T2941" t="s">
        <v>4989</v>
      </c>
      <c r="U2941" t="s">
        <v>4990</v>
      </c>
      <c r="V2941" t="s">
        <v>5452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4981</v>
      </c>
      <c r="B2942" t="s">
        <v>16160</v>
      </c>
      <c r="C2942">
        <v>172</v>
      </c>
      <c r="D2942">
        <v>92</v>
      </c>
      <c r="E2942">
        <v>0</v>
      </c>
      <c r="F2942">
        <v>451</v>
      </c>
      <c r="G2942" t="s">
        <v>6641</v>
      </c>
      <c r="H2942">
        <v>17000</v>
      </c>
      <c r="I2942">
        <v>31397498</v>
      </c>
      <c r="J2942" t="s">
        <v>9107</v>
      </c>
      <c r="K2942" t="s">
        <v>5371</v>
      </c>
      <c r="L2942" t="s">
        <v>2930</v>
      </c>
      <c r="M2942">
        <v>44130</v>
      </c>
      <c r="N2942">
        <v>18765</v>
      </c>
      <c r="O2942" t="s">
        <v>9745</v>
      </c>
      <c r="P2942">
        <v>1</v>
      </c>
      <c r="Q2942" t="s">
        <v>16161</v>
      </c>
      <c r="R2942" t="s">
        <v>16162</v>
      </c>
      <c r="S2942">
        <v>156</v>
      </c>
      <c r="T2942" t="s">
        <v>4989</v>
      </c>
      <c r="U2942" t="s">
        <v>4990</v>
      </c>
      <c r="V2942" t="s">
        <v>4991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4981</v>
      </c>
      <c r="B2943" t="s">
        <v>16163</v>
      </c>
      <c r="C2943">
        <v>45</v>
      </c>
      <c r="D2943">
        <v>97</v>
      </c>
      <c r="E2943">
        <v>4</v>
      </c>
      <c r="F2943">
        <v>826</v>
      </c>
      <c r="G2943" t="s">
        <v>11066</v>
      </c>
      <c r="H2943">
        <v>1000</v>
      </c>
      <c r="I2943">
        <v>31179516</v>
      </c>
      <c r="J2943" t="s">
        <v>22</v>
      </c>
      <c r="K2943" t="s">
        <v>6415</v>
      </c>
      <c r="L2943" t="s">
        <v>2931</v>
      </c>
      <c r="M2943">
        <v>5928</v>
      </c>
      <c r="N2943">
        <v>5006</v>
      </c>
      <c r="O2943" t="s">
        <v>14685</v>
      </c>
      <c r="P2943">
        <v>5</v>
      </c>
      <c r="Q2943" t="s">
        <v>16164</v>
      </c>
      <c r="R2943" t="s">
        <v>16165</v>
      </c>
      <c r="S2943">
        <v>49</v>
      </c>
      <c r="T2943" t="s">
        <v>4989</v>
      </c>
      <c r="U2943" t="s">
        <v>4990</v>
      </c>
      <c r="V2943" t="s">
        <v>4991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4981</v>
      </c>
      <c r="B2944" t="s">
        <v>8709</v>
      </c>
      <c r="C2944">
        <v>34</v>
      </c>
      <c r="D2944">
        <v>93</v>
      </c>
      <c r="E2944">
        <v>58</v>
      </c>
      <c r="F2944">
        <v>722</v>
      </c>
      <c r="G2944" t="s">
        <v>5309</v>
      </c>
      <c r="H2944">
        <v>995</v>
      </c>
      <c r="I2944">
        <v>31155435</v>
      </c>
      <c r="J2944" t="s">
        <v>7254</v>
      </c>
      <c r="K2944" t="s">
        <v>7674</v>
      </c>
      <c r="L2944" t="s">
        <v>2932</v>
      </c>
      <c r="M2944">
        <v>42644</v>
      </c>
      <c r="N2944">
        <v>6105</v>
      </c>
      <c r="O2944" t="s">
        <v>6065</v>
      </c>
      <c r="P2944">
        <v>2</v>
      </c>
      <c r="Q2944" t="s">
        <v>16166</v>
      </c>
      <c r="R2944" t="s">
        <v>16167</v>
      </c>
      <c r="S2944">
        <v>102</v>
      </c>
      <c r="T2944" t="s">
        <v>4989</v>
      </c>
      <c r="U2944" t="s">
        <v>4990</v>
      </c>
      <c r="V2944" t="s">
        <v>5452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4981</v>
      </c>
      <c r="B2945" t="s">
        <v>16168</v>
      </c>
      <c r="C2945">
        <v>75</v>
      </c>
      <c r="D2945">
        <v>89</v>
      </c>
      <c r="E2945">
        <v>53</v>
      </c>
      <c r="F2945">
        <v>84</v>
      </c>
      <c r="G2945" t="s">
        <v>16169</v>
      </c>
      <c r="H2945">
        <v>227</v>
      </c>
      <c r="I2945">
        <v>27281507</v>
      </c>
      <c r="J2945" t="s">
        <v>16170</v>
      </c>
      <c r="K2945" t="s">
        <v>10908</v>
      </c>
      <c r="L2945" t="s">
        <v>2933</v>
      </c>
      <c r="M2945">
        <v>33850</v>
      </c>
      <c r="N2945">
        <v>534</v>
      </c>
      <c r="O2945" t="s">
        <v>9628</v>
      </c>
      <c r="P2945">
        <v>0</v>
      </c>
      <c r="Q2945" t="s">
        <v>16171</v>
      </c>
      <c r="R2945" t="s">
        <v>16172</v>
      </c>
      <c r="S2945">
        <v>147</v>
      </c>
      <c r="T2945" t="s">
        <v>4989</v>
      </c>
      <c r="U2945" t="s">
        <v>4990</v>
      </c>
      <c r="V2945" t="s">
        <v>5193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5588</v>
      </c>
      <c r="B2946" t="s">
        <v>5223</v>
      </c>
      <c r="C2946">
        <v>400</v>
      </c>
      <c r="D2946">
        <v>144</v>
      </c>
      <c r="E2946">
        <v>258</v>
      </c>
      <c r="F2946">
        <v>834</v>
      </c>
      <c r="G2946" t="s">
        <v>6371</v>
      </c>
      <c r="H2946">
        <v>6000</v>
      </c>
      <c r="I2946">
        <v>167007184</v>
      </c>
      <c r="J2946" t="s">
        <v>5001</v>
      </c>
      <c r="K2946" t="s">
        <v>5127</v>
      </c>
      <c r="L2946" t="s">
        <v>320</v>
      </c>
      <c r="M2946">
        <v>470501</v>
      </c>
      <c r="N2946">
        <v>9125</v>
      </c>
      <c r="O2946" t="s">
        <v>6372</v>
      </c>
      <c r="P2946">
        <v>1</v>
      </c>
      <c r="Q2946" t="s">
        <v>6373</v>
      </c>
      <c r="R2946" t="s">
        <v>6374</v>
      </c>
      <c r="S2946">
        <v>2301</v>
      </c>
      <c r="T2946" t="s">
        <v>4989</v>
      </c>
      <c r="U2946" t="s">
        <v>5006</v>
      </c>
      <c r="V2946" t="s">
        <v>4991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5588</v>
      </c>
      <c r="B2947" t="s">
        <v>9725</v>
      </c>
      <c r="C2947">
        <v>128</v>
      </c>
      <c r="D2947">
        <v>123</v>
      </c>
      <c r="E2947">
        <v>278</v>
      </c>
      <c r="F2947">
        <v>898</v>
      </c>
      <c r="G2947" t="s">
        <v>7164</v>
      </c>
      <c r="H2947">
        <v>4000</v>
      </c>
      <c r="I2947">
        <v>25776062</v>
      </c>
      <c r="J2947" t="s">
        <v>10079</v>
      </c>
      <c r="K2947" t="s">
        <v>5374</v>
      </c>
      <c r="L2947" t="s">
        <v>2934</v>
      </c>
      <c r="M2947">
        <v>61651</v>
      </c>
      <c r="N2947">
        <v>7072</v>
      </c>
      <c r="O2947" t="s">
        <v>9318</v>
      </c>
      <c r="P2947">
        <v>0</v>
      </c>
      <c r="Q2947" t="s">
        <v>16173</v>
      </c>
      <c r="R2947" t="s">
        <v>16174</v>
      </c>
      <c r="S2947">
        <v>271</v>
      </c>
      <c r="T2947" t="s">
        <v>4989</v>
      </c>
      <c r="U2947" t="s">
        <v>4990</v>
      </c>
      <c r="V2947" t="s">
        <v>5452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4981</v>
      </c>
      <c r="B2948" t="s">
        <v>16175</v>
      </c>
      <c r="C2948">
        <v>68</v>
      </c>
      <c r="D2948">
        <v>93</v>
      </c>
      <c r="E2948">
        <v>4</v>
      </c>
      <c r="F2948">
        <v>8</v>
      </c>
      <c r="G2948" t="s">
        <v>16176</v>
      </c>
      <c r="H2948">
        <v>28</v>
      </c>
      <c r="I2948">
        <v>25240988</v>
      </c>
      <c r="J2948" t="s">
        <v>8282</v>
      </c>
      <c r="K2948" t="s">
        <v>16177</v>
      </c>
      <c r="L2948" t="s">
        <v>2935</v>
      </c>
      <c r="M2948">
        <v>12383</v>
      </c>
      <c r="N2948">
        <v>52</v>
      </c>
      <c r="O2948" t="s">
        <v>16178</v>
      </c>
      <c r="P2948">
        <v>0</v>
      </c>
      <c r="Q2948" t="s">
        <v>16179</v>
      </c>
      <c r="R2948" t="s">
        <v>16180</v>
      </c>
      <c r="S2948">
        <v>50</v>
      </c>
      <c r="T2948" t="s">
        <v>4989</v>
      </c>
      <c r="U2948" t="s">
        <v>4990</v>
      </c>
      <c r="V2948" t="s">
        <v>5039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4981</v>
      </c>
      <c r="B2949" t="s">
        <v>16181</v>
      </c>
      <c r="C2949">
        <v>326</v>
      </c>
      <c r="D2949">
        <v>133</v>
      </c>
      <c r="E2949">
        <v>131</v>
      </c>
      <c r="F2949">
        <v>733</v>
      </c>
      <c r="G2949" t="s">
        <v>10238</v>
      </c>
      <c r="H2949">
        <v>8000</v>
      </c>
      <c r="I2949">
        <v>124868837</v>
      </c>
      <c r="J2949" t="s">
        <v>5140</v>
      </c>
      <c r="K2949" t="s">
        <v>13506</v>
      </c>
      <c r="L2949" t="s">
        <v>2936</v>
      </c>
      <c r="M2949">
        <v>249688</v>
      </c>
      <c r="N2949">
        <v>10565</v>
      </c>
      <c r="O2949" t="s">
        <v>16182</v>
      </c>
      <c r="P2949">
        <v>0</v>
      </c>
      <c r="Q2949" t="s">
        <v>16183</v>
      </c>
      <c r="R2949" t="s">
        <v>16184</v>
      </c>
      <c r="S2949">
        <v>548</v>
      </c>
      <c r="T2949" t="s">
        <v>4989</v>
      </c>
      <c r="U2949" t="s">
        <v>4990</v>
      </c>
      <c r="V2949" t="s">
        <v>4991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4981</v>
      </c>
      <c r="B2950" t="s">
        <v>8568</v>
      </c>
      <c r="C2950">
        <v>128</v>
      </c>
      <c r="D2950">
        <v>121</v>
      </c>
      <c r="E2950">
        <v>131</v>
      </c>
      <c r="F2950">
        <v>599</v>
      </c>
      <c r="G2950" t="s">
        <v>7638</v>
      </c>
      <c r="H2950">
        <v>13000</v>
      </c>
      <c r="I2950">
        <v>22905674</v>
      </c>
      <c r="J2950" t="s">
        <v>6561</v>
      </c>
      <c r="K2950" t="s">
        <v>5926</v>
      </c>
      <c r="L2950" t="s">
        <v>2937</v>
      </c>
      <c r="M2950">
        <v>121676</v>
      </c>
      <c r="N2950">
        <v>14890</v>
      </c>
      <c r="O2950" t="s">
        <v>9489</v>
      </c>
      <c r="P2950">
        <v>2</v>
      </c>
      <c r="Q2950" t="s">
        <v>16185</v>
      </c>
      <c r="R2950" t="s">
        <v>16186</v>
      </c>
      <c r="S2950">
        <v>290</v>
      </c>
      <c r="T2950" t="s">
        <v>4989</v>
      </c>
      <c r="U2950" t="s">
        <v>4990</v>
      </c>
      <c r="V2950" t="s">
        <v>5452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4981</v>
      </c>
      <c r="B2951" t="s">
        <v>10790</v>
      </c>
      <c r="C2951">
        <v>161</v>
      </c>
      <c r="D2951">
        <v>102</v>
      </c>
      <c r="E2951">
        <v>0</v>
      </c>
      <c r="F2951">
        <v>555</v>
      </c>
      <c r="G2951" t="s">
        <v>8148</v>
      </c>
      <c r="H2951">
        <v>3000</v>
      </c>
      <c r="I2951">
        <v>25277561</v>
      </c>
      <c r="J2951" t="s">
        <v>6351</v>
      </c>
      <c r="K2951" t="s">
        <v>5782</v>
      </c>
      <c r="L2951" t="s">
        <v>2938</v>
      </c>
      <c r="M2951">
        <v>21672</v>
      </c>
      <c r="N2951">
        <v>5592</v>
      </c>
      <c r="O2951" t="s">
        <v>12709</v>
      </c>
      <c r="P2951">
        <v>10</v>
      </c>
      <c r="Q2951" t="s">
        <v>16187</v>
      </c>
      <c r="R2951" t="s">
        <v>16188</v>
      </c>
      <c r="S2951">
        <v>93</v>
      </c>
      <c r="T2951" t="s">
        <v>4989</v>
      </c>
      <c r="U2951" t="s">
        <v>4990</v>
      </c>
      <c r="V2951" t="s">
        <v>5452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4981</v>
      </c>
      <c r="B2952" t="s">
        <v>8800</v>
      </c>
      <c r="C2952">
        <v>70</v>
      </c>
      <c r="D2952">
        <v>102</v>
      </c>
      <c r="E2952">
        <v>287</v>
      </c>
      <c r="F2952">
        <v>79</v>
      </c>
      <c r="G2952" t="s">
        <v>16189</v>
      </c>
      <c r="H2952">
        <v>452</v>
      </c>
      <c r="J2952" t="s">
        <v>13132</v>
      </c>
      <c r="K2952" t="s">
        <v>16190</v>
      </c>
      <c r="L2952" t="s">
        <v>2939</v>
      </c>
      <c r="M2952">
        <v>3000</v>
      </c>
      <c r="N2952">
        <v>729</v>
      </c>
      <c r="O2952" t="s">
        <v>16191</v>
      </c>
      <c r="P2952">
        <v>1</v>
      </c>
      <c r="Q2952" t="s">
        <v>16192</v>
      </c>
      <c r="R2952" t="s">
        <v>16193</v>
      </c>
      <c r="S2952">
        <v>75</v>
      </c>
      <c r="T2952" t="s">
        <v>4989</v>
      </c>
      <c r="U2952" t="s">
        <v>4990</v>
      </c>
      <c r="V2952" t="s">
        <v>5039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4981</v>
      </c>
      <c r="B2953" t="s">
        <v>8550</v>
      </c>
      <c r="C2953">
        <v>164</v>
      </c>
      <c r="D2953">
        <v>99</v>
      </c>
      <c r="E2953">
        <v>192</v>
      </c>
      <c r="F2953">
        <v>282</v>
      </c>
      <c r="G2953" t="s">
        <v>16194</v>
      </c>
      <c r="H2953">
        <v>347</v>
      </c>
      <c r="I2953">
        <v>21133087</v>
      </c>
      <c r="J2953" t="s">
        <v>7452</v>
      </c>
      <c r="K2953" t="s">
        <v>11352</v>
      </c>
      <c r="L2953" t="s">
        <v>2940</v>
      </c>
      <c r="M2953">
        <v>62468</v>
      </c>
      <c r="N2953">
        <v>1254</v>
      </c>
      <c r="O2953" t="s">
        <v>16195</v>
      </c>
      <c r="P2953">
        <v>0</v>
      </c>
      <c r="Q2953" t="s">
        <v>16196</v>
      </c>
      <c r="R2953" t="s">
        <v>16197</v>
      </c>
      <c r="S2953">
        <v>374</v>
      </c>
      <c r="T2953" t="s">
        <v>4989</v>
      </c>
      <c r="U2953" t="s">
        <v>4990</v>
      </c>
      <c r="V2953" t="s">
        <v>5452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4981</v>
      </c>
      <c r="C2954">
        <v>68</v>
      </c>
      <c r="D2954">
        <v>55</v>
      </c>
      <c r="F2954">
        <v>898</v>
      </c>
      <c r="G2954" t="s">
        <v>16198</v>
      </c>
      <c r="H2954">
        <v>1000</v>
      </c>
      <c r="J2954" t="s">
        <v>16199</v>
      </c>
      <c r="K2954" t="s">
        <v>5891</v>
      </c>
      <c r="L2954" t="s">
        <v>2941</v>
      </c>
      <c r="M2954">
        <v>173172</v>
      </c>
      <c r="N2954">
        <v>6091</v>
      </c>
      <c r="O2954" t="s">
        <v>16200</v>
      </c>
      <c r="P2954">
        <v>2</v>
      </c>
      <c r="Q2954" t="s">
        <v>16201</v>
      </c>
      <c r="R2954" t="s">
        <v>16202</v>
      </c>
      <c r="S2954">
        <v>302</v>
      </c>
      <c r="T2954" t="s">
        <v>4989</v>
      </c>
      <c r="U2954" t="s">
        <v>4990</v>
      </c>
      <c r="V2954" t="s">
        <v>7129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4981</v>
      </c>
      <c r="B2955" t="s">
        <v>9540</v>
      </c>
      <c r="C2955">
        <v>354</v>
      </c>
      <c r="D2955">
        <v>98</v>
      </c>
      <c r="E2955">
        <v>350</v>
      </c>
      <c r="F2955">
        <v>322</v>
      </c>
      <c r="G2955" t="s">
        <v>16203</v>
      </c>
      <c r="H2955">
        <v>1000</v>
      </c>
      <c r="I2955">
        <v>37707719</v>
      </c>
      <c r="J2955" t="s">
        <v>6239</v>
      </c>
      <c r="K2955" t="s">
        <v>5642</v>
      </c>
      <c r="L2955" t="s">
        <v>2942</v>
      </c>
      <c r="M2955">
        <v>76094</v>
      </c>
      <c r="N2955">
        <v>2376</v>
      </c>
      <c r="O2955" t="s">
        <v>16204</v>
      </c>
      <c r="P2955">
        <v>2</v>
      </c>
      <c r="Q2955" t="s">
        <v>16205</v>
      </c>
      <c r="R2955" t="s">
        <v>16206</v>
      </c>
      <c r="S2955">
        <v>233</v>
      </c>
      <c r="T2955" t="s">
        <v>4989</v>
      </c>
      <c r="U2955" t="s">
        <v>5006</v>
      </c>
      <c r="V2955" t="s">
        <v>4991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4981</v>
      </c>
      <c r="B2956" t="s">
        <v>13788</v>
      </c>
      <c r="C2956">
        <v>125</v>
      </c>
      <c r="D2956">
        <v>118</v>
      </c>
      <c r="E2956">
        <v>57</v>
      </c>
      <c r="F2956">
        <v>805</v>
      </c>
      <c r="G2956" t="s">
        <v>8738</v>
      </c>
      <c r="H2956">
        <v>975</v>
      </c>
      <c r="I2956">
        <v>18761993</v>
      </c>
      <c r="J2956" t="s">
        <v>7045</v>
      </c>
      <c r="K2956" t="s">
        <v>8229</v>
      </c>
      <c r="L2956" t="s">
        <v>2943</v>
      </c>
      <c r="M2956">
        <v>19007</v>
      </c>
      <c r="N2956">
        <v>2944</v>
      </c>
      <c r="O2956" t="s">
        <v>6874</v>
      </c>
      <c r="P2956">
        <v>1</v>
      </c>
      <c r="Q2956" t="s">
        <v>16207</v>
      </c>
      <c r="R2956" t="s">
        <v>16208</v>
      </c>
      <c r="S2956">
        <v>219</v>
      </c>
      <c r="T2956" t="s">
        <v>4989</v>
      </c>
      <c r="U2956" t="s">
        <v>4990</v>
      </c>
      <c r="V2956" t="s">
        <v>5452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4981</v>
      </c>
      <c r="B2957" t="s">
        <v>16150</v>
      </c>
      <c r="C2957">
        <v>55</v>
      </c>
      <c r="D2957">
        <v>125</v>
      </c>
      <c r="E2957">
        <v>76</v>
      </c>
      <c r="F2957">
        <v>801</v>
      </c>
      <c r="G2957" t="s">
        <v>11610</v>
      </c>
      <c r="H2957">
        <v>1000</v>
      </c>
      <c r="J2957" t="s">
        <v>8288</v>
      </c>
      <c r="K2957" t="s">
        <v>7840</v>
      </c>
      <c r="L2957" t="s">
        <v>2944</v>
      </c>
      <c r="M2957">
        <v>20660</v>
      </c>
      <c r="N2957">
        <v>4659</v>
      </c>
      <c r="O2957" t="s">
        <v>13807</v>
      </c>
      <c r="P2957">
        <v>3</v>
      </c>
      <c r="Q2957" t="s">
        <v>16209</v>
      </c>
      <c r="R2957" t="s">
        <v>16210</v>
      </c>
      <c r="S2957">
        <v>123</v>
      </c>
      <c r="T2957" t="s">
        <v>4989</v>
      </c>
      <c r="U2957" t="s">
        <v>5006</v>
      </c>
      <c r="V2957" t="s">
        <v>5452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4981</v>
      </c>
      <c r="B2958" t="s">
        <v>15221</v>
      </c>
      <c r="C2958">
        <v>66</v>
      </c>
      <c r="D2958">
        <v>104</v>
      </c>
      <c r="E2958">
        <v>20</v>
      </c>
      <c r="F2958">
        <v>717</v>
      </c>
      <c r="G2958" t="s">
        <v>16211</v>
      </c>
      <c r="H2958">
        <v>836</v>
      </c>
      <c r="I2958">
        <v>18595716</v>
      </c>
      <c r="J2958" t="s">
        <v>7112</v>
      </c>
      <c r="K2958" t="s">
        <v>16212</v>
      </c>
      <c r="L2958" t="s">
        <v>2945</v>
      </c>
      <c r="M2958">
        <v>30462</v>
      </c>
      <c r="N2958">
        <v>3963</v>
      </c>
      <c r="O2958" t="s">
        <v>16213</v>
      </c>
      <c r="P2958">
        <v>3</v>
      </c>
      <c r="Q2958" t="s">
        <v>16214</v>
      </c>
      <c r="R2958" t="s">
        <v>16215</v>
      </c>
      <c r="S2958">
        <v>150</v>
      </c>
      <c r="T2958" t="s">
        <v>4989</v>
      </c>
      <c r="U2958" t="s">
        <v>4990</v>
      </c>
      <c r="V2958" t="s">
        <v>5039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4981</v>
      </c>
      <c r="B2959" t="s">
        <v>16216</v>
      </c>
      <c r="C2959">
        <v>191</v>
      </c>
      <c r="D2959">
        <v>109</v>
      </c>
      <c r="E2959">
        <v>14</v>
      </c>
      <c r="F2959">
        <v>376</v>
      </c>
      <c r="G2959" t="s">
        <v>5749</v>
      </c>
      <c r="H2959">
        <v>733</v>
      </c>
      <c r="I2959">
        <v>31990064</v>
      </c>
      <c r="J2959" t="s">
        <v>8094</v>
      </c>
      <c r="K2959" t="s">
        <v>16182</v>
      </c>
      <c r="L2959" t="s">
        <v>2946</v>
      </c>
      <c r="M2959">
        <v>63390</v>
      </c>
      <c r="N2959">
        <v>2753</v>
      </c>
      <c r="O2959" t="s">
        <v>16217</v>
      </c>
      <c r="P2959">
        <v>2</v>
      </c>
      <c r="Q2959" t="s">
        <v>16218</v>
      </c>
      <c r="R2959" t="s">
        <v>16219</v>
      </c>
      <c r="S2959">
        <v>160</v>
      </c>
      <c r="T2959" t="s">
        <v>4989</v>
      </c>
      <c r="U2959" t="s">
        <v>4990</v>
      </c>
      <c r="V2959" t="s">
        <v>4991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4981</v>
      </c>
      <c r="B2960" t="s">
        <v>16220</v>
      </c>
      <c r="C2960">
        <v>33</v>
      </c>
      <c r="D2960">
        <v>86</v>
      </c>
      <c r="E2960">
        <v>17</v>
      </c>
      <c r="F2960">
        <v>581</v>
      </c>
      <c r="G2960" t="s">
        <v>6774</v>
      </c>
      <c r="H2960">
        <v>873</v>
      </c>
      <c r="I2960">
        <v>17321573</v>
      </c>
      <c r="J2960" t="s">
        <v>22</v>
      </c>
      <c r="K2960" t="s">
        <v>6617</v>
      </c>
      <c r="L2960" t="s">
        <v>2947</v>
      </c>
      <c r="M2960">
        <v>3119</v>
      </c>
      <c r="N2960">
        <v>3646</v>
      </c>
      <c r="O2960" t="s">
        <v>5376</v>
      </c>
      <c r="P2960">
        <v>5</v>
      </c>
      <c r="Q2960" t="s">
        <v>16221</v>
      </c>
      <c r="R2960" t="s">
        <v>16222</v>
      </c>
      <c r="S2960">
        <v>18</v>
      </c>
      <c r="T2960" t="s">
        <v>4989</v>
      </c>
      <c r="U2960" t="s">
        <v>4990</v>
      </c>
      <c r="V2960" t="s">
        <v>4991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5588</v>
      </c>
      <c r="B2961" t="s">
        <v>11540</v>
      </c>
      <c r="C2961">
        <v>433</v>
      </c>
      <c r="D2961">
        <v>115</v>
      </c>
      <c r="E2961">
        <v>729</v>
      </c>
      <c r="F2961">
        <v>622</v>
      </c>
      <c r="G2961" t="s">
        <v>13299</v>
      </c>
      <c r="H2961">
        <v>1000</v>
      </c>
      <c r="I2961">
        <v>17613460</v>
      </c>
      <c r="J2961" t="s">
        <v>9330</v>
      </c>
      <c r="K2961" t="s">
        <v>7275</v>
      </c>
      <c r="L2961" t="s">
        <v>2948</v>
      </c>
      <c r="M2961">
        <v>91082</v>
      </c>
      <c r="N2961">
        <v>3798</v>
      </c>
      <c r="O2961" t="s">
        <v>6696</v>
      </c>
      <c r="P2961">
        <v>0</v>
      </c>
      <c r="Q2961" t="s">
        <v>16223</v>
      </c>
      <c r="R2961" t="s">
        <v>16224</v>
      </c>
      <c r="S2961">
        <v>274</v>
      </c>
      <c r="T2961" t="s">
        <v>4989</v>
      </c>
      <c r="U2961" t="s">
        <v>4990</v>
      </c>
      <c r="V2961" t="s">
        <v>5452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4981</v>
      </c>
      <c r="B2962" t="s">
        <v>16225</v>
      </c>
      <c r="C2962">
        <v>66</v>
      </c>
      <c r="D2962">
        <v>92</v>
      </c>
      <c r="E2962">
        <v>226</v>
      </c>
      <c r="F2962">
        <v>580</v>
      </c>
      <c r="G2962" t="s">
        <v>5633</v>
      </c>
      <c r="H2962">
        <v>1000</v>
      </c>
      <c r="I2962">
        <v>21088568</v>
      </c>
      <c r="J2962" t="s">
        <v>12133</v>
      </c>
      <c r="K2962" t="s">
        <v>4985</v>
      </c>
      <c r="L2962" t="s">
        <v>2949</v>
      </c>
      <c r="M2962">
        <v>16646</v>
      </c>
      <c r="N2962">
        <v>3931</v>
      </c>
      <c r="O2962" t="s">
        <v>7867</v>
      </c>
      <c r="P2962">
        <v>1</v>
      </c>
      <c r="Q2962" t="s">
        <v>16226</v>
      </c>
      <c r="R2962" t="s">
        <v>16227</v>
      </c>
      <c r="S2962">
        <v>104</v>
      </c>
      <c r="T2962" t="s">
        <v>4989</v>
      </c>
      <c r="U2962" t="s">
        <v>4990</v>
      </c>
      <c r="V2962" t="s">
        <v>5452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4981</v>
      </c>
      <c r="B2963" t="s">
        <v>8164</v>
      </c>
      <c r="C2963">
        <v>37</v>
      </c>
      <c r="D2963">
        <v>91</v>
      </c>
      <c r="E2963">
        <v>25</v>
      </c>
      <c r="F2963">
        <v>611</v>
      </c>
      <c r="G2963" t="s">
        <v>6689</v>
      </c>
      <c r="H2963">
        <v>833</v>
      </c>
      <c r="I2963">
        <v>17292381</v>
      </c>
      <c r="J2963" t="s">
        <v>16228</v>
      </c>
      <c r="K2963" t="s">
        <v>6184</v>
      </c>
      <c r="L2963" t="s">
        <v>2950</v>
      </c>
      <c r="M2963">
        <v>5794</v>
      </c>
      <c r="N2963">
        <v>4551</v>
      </c>
      <c r="O2963" t="s">
        <v>6998</v>
      </c>
      <c r="P2963">
        <v>0</v>
      </c>
      <c r="Q2963" t="s">
        <v>16229</v>
      </c>
      <c r="R2963" t="s">
        <v>16230</v>
      </c>
      <c r="S2963">
        <v>69</v>
      </c>
      <c r="T2963" t="s">
        <v>4989</v>
      </c>
      <c r="U2963" t="s">
        <v>4990</v>
      </c>
      <c r="V2963" t="s">
        <v>5039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4981</v>
      </c>
      <c r="B2964" t="s">
        <v>11536</v>
      </c>
      <c r="C2964">
        <v>325</v>
      </c>
      <c r="D2964">
        <v>94</v>
      </c>
      <c r="E2964">
        <v>655</v>
      </c>
      <c r="F2964">
        <v>390</v>
      </c>
      <c r="G2964" t="s">
        <v>10714</v>
      </c>
      <c r="H2964">
        <v>9000</v>
      </c>
      <c r="I2964">
        <v>16300302</v>
      </c>
      <c r="J2964" t="s">
        <v>7045</v>
      </c>
      <c r="K2964" t="s">
        <v>5612</v>
      </c>
      <c r="L2964" t="s">
        <v>2951</v>
      </c>
      <c r="M2964">
        <v>64682</v>
      </c>
      <c r="N2964">
        <v>10575</v>
      </c>
      <c r="O2964" t="s">
        <v>10756</v>
      </c>
      <c r="P2964">
        <v>1</v>
      </c>
      <c r="Q2964" t="s">
        <v>16231</v>
      </c>
      <c r="R2964" t="s">
        <v>16232</v>
      </c>
      <c r="S2964">
        <v>203</v>
      </c>
      <c r="T2964" t="s">
        <v>4989</v>
      </c>
      <c r="U2964" t="s">
        <v>4990</v>
      </c>
      <c r="V2964" t="s">
        <v>5452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4981</v>
      </c>
      <c r="B2965" t="s">
        <v>8656</v>
      </c>
      <c r="C2965">
        <v>170</v>
      </c>
      <c r="D2965">
        <v>93</v>
      </c>
      <c r="E2965">
        <v>83</v>
      </c>
      <c r="F2965">
        <v>501</v>
      </c>
      <c r="G2965" t="s">
        <v>13936</v>
      </c>
      <c r="H2965">
        <v>26000</v>
      </c>
      <c r="I2965">
        <v>27829874</v>
      </c>
      <c r="J2965" t="s">
        <v>5241</v>
      </c>
      <c r="K2965" t="s">
        <v>5242</v>
      </c>
      <c r="L2965" t="s">
        <v>2952</v>
      </c>
      <c r="M2965">
        <v>196422</v>
      </c>
      <c r="N2965">
        <v>28767</v>
      </c>
      <c r="O2965" t="s">
        <v>7208</v>
      </c>
      <c r="P2965">
        <v>1</v>
      </c>
      <c r="Q2965" t="s">
        <v>16233</v>
      </c>
      <c r="R2965" t="s">
        <v>16234</v>
      </c>
      <c r="S2965">
        <v>444</v>
      </c>
      <c r="T2965" t="s">
        <v>4989</v>
      </c>
      <c r="U2965" t="s">
        <v>4990</v>
      </c>
      <c r="V2965" t="s">
        <v>5452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4981</v>
      </c>
      <c r="B2966" t="s">
        <v>16235</v>
      </c>
      <c r="C2966">
        <v>11</v>
      </c>
      <c r="D2966">
        <v>93</v>
      </c>
      <c r="E2966">
        <v>3</v>
      </c>
      <c r="F2966">
        <v>324</v>
      </c>
      <c r="G2966" t="s">
        <v>9423</v>
      </c>
      <c r="H2966">
        <v>1000</v>
      </c>
      <c r="I2966">
        <v>13960203</v>
      </c>
      <c r="J2966" t="s">
        <v>22</v>
      </c>
      <c r="K2966" t="s">
        <v>5635</v>
      </c>
      <c r="L2966" t="s">
        <v>2953</v>
      </c>
      <c r="M2966">
        <v>2301</v>
      </c>
      <c r="N2966">
        <v>2939</v>
      </c>
      <c r="O2966" t="s">
        <v>16236</v>
      </c>
      <c r="P2966">
        <v>2</v>
      </c>
      <c r="Q2966" t="s">
        <v>16237</v>
      </c>
      <c r="R2966" t="s">
        <v>16238</v>
      </c>
      <c r="S2966">
        <v>15</v>
      </c>
      <c r="T2966" t="s">
        <v>4989</v>
      </c>
      <c r="U2966" t="s">
        <v>4990</v>
      </c>
      <c r="V2966" t="s">
        <v>5452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4981</v>
      </c>
      <c r="B2967" t="s">
        <v>9391</v>
      </c>
      <c r="C2967">
        <v>24</v>
      </c>
      <c r="D2967">
        <v>100</v>
      </c>
      <c r="E2967">
        <v>98</v>
      </c>
      <c r="F2967">
        <v>604</v>
      </c>
      <c r="G2967" t="s">
        <v>11838</v>
      </c>
      <c r="H2967">
        <v>1000</v>
      </c>
      <c r="I2967">
        <v>12902790</v>
      </c>
      <c r="J2967" t="s">
        <v>6134</v>
      </c>
      <c r="K2967" t="s">
        <v>6664</v>
      </c>
      <c r="L2967" t="s">
        <v>2954</v>
      </c>
      <c r="M2967">
        <v>4052</v>
      </c>
      <c r="N2967">
        <v>3250</v>
      </c>
      <c r="O2967" t="s">
        <v>6379</v>
      </c>
      <c r="P2967">
        <v>1</v>
      </c>
      <c r="Q2967" t="s">
        <v>16239</v>
      </c>
      <c r="R2967" t="s">
        <v>16240</v>
      </c>
      <c r="S2967">
        <v>88</v>
      </c>
      <c r="T2967" t="s">
        <v>4989</v>
      </c>
      <c r="U2967" t="s">
        <v>4990</v>
      </c>
      <c r="V2967" t="s">
        <v>5452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4981</v>
      </c>
      <c r="B2968" t="s">
        <v>12259</v>
      </c>
      <c r="C2968">
        <v>70</v>
      </c>
      <c r="D2968">
        <v>100</v>
      </c>
      <c r="E2968">
        <v>43</v>
      </c>
      <c r="F2968">
        <v>696</v>
      </c>
      <c r="G2968" t="s">
        <v>9781</v>
      </c>
      <c r="H2968">
        <v>988</v>
      </c>
      <c r="I2968">
        <v>21520719</v>
      </c>
      <c r="J2968" t="s">
        <v>8149</v>
      </c>
      <c r="K2968" t="s">
        <v>5236</v>
      </c>
      <c r="L2968" t="s">
        <v>2955</v>
      </c>
      <c r="M2968">
        <v>10103</v>
      </c>
      <c r="N2968">
        <v>3906</v>
      </c>
      <c r="O2968" t="s">
        <v>11653</v>
      </c>
      <c r="P2968">
        <v>1</v>
      </c>
      <c r="Q2968" t="s">
        <v>16241</v>
      </c>
      <c r="R2968" t="s">
        <v>16242</v>
      </c>
      <c r="S2968">
        <v>36</v>
      </c>
      <c r="T2968" t="s">
        <v>4989</v>
      </c>
      <c r="U2968" t="s">
        <v>4990</v>
      </c>
      <c r="V2968" t="s">
        <v>5039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4981</v>
      </c>
      <c r="B2969" t="s">
        <v>7206</v>
      </c>
      <c r="C2969">
        <v>232</v>
      </c>
      <c r="D2969">
        <v>113</v>
      </c>
      <c r="E2969">
        <v>438</v>
      </c>
      <c r="F2969">
        <v>471</v>
      </c>
      <c r="G2969" t="s">
        <v>6847</v>
      </c>
      <c r="H2969">
        <v>11000</v>
      </c>
      <c r="I2969">
        <v>12796277</v>
      </c>
      <c r="J2969" t="s">
        <v>5140</v>
      </c>
      <c r="K2969" t="s">
        <v>5175</v>
      </c>
      <c r="L2969" t="s">
        <v>2956</v>
      </c>
      <c r="M2969">
        <v>41226</v>
      </c>
      <c r="N2969">
        <v>12274</v>
      </c>
      <c r="O2969" t="s">
        <v>16243</v>
      </c>
      <c r="P2969">
        <v>1</v>
      </c>
      <c r="Q2969" t="s">
        <v>16244</v>
      </c>
      <c r="R2969" t="s">
        <v>16245</v>
      </c>
      <c r="S2969">
        <v>281</v>
      </c>
      <c r="T2969" t="s">
        <v>4989</v>
      </c>
      <c r="U2969" t="s">
        <v>4990</v>
      </c>
      <c r="V2969" t="s">
        <v>5452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4981</v>
      </c>
      <c r="B2970" t="s">
        <v>12437</v>
      </c>
      <c r="C2970">
        <v>34</v>
      </c>
      <c r="D2970">
        <v>122</v>
      </c>
      <c r="E2970">
        <v>30</v>
      </c>
      <c r="F2970">
        <v>85</v>
      </c>
      <c r="G2970" t="s">
        <v>8422</v>
      </c>
      <c r="H2970">
        <v>1000</v>
      </c>
      <c r="J2970" t="s">
        <v>9243</v>
      </c>
      <c r="K2970" t="s">
        <v>8214</v>
      </c>
      <c r="L2970" t="s">
        <v>2957</v>
      </c>
      <c r="M2970">
        <v>16764</v>
      </c>
      <c r="N2970">
        <v>1456</v>
      </c>
      <c r="O2970" t="s">
        <v>16246</v>
      </c>
      <c r="P2970">
        <v>0</v>
      </c>
      <c r="Q2970" t="s">
        <v>16247</v>
      </c>
      <c r="R2970" t="s">
        <v>16248</v>
      </c>
      <c r="S2970">
        <v>48</v>
      </c>
      <c r="T2970" t="s">
        <v>4989</v>
      </c>
      <c r="U2970" t="s">
        <v>4990</v>
      </c>
      <c r="V2970" t="s">
        <v>5452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4981</v>
      </c>
      <c r="B2971" t="s">
        <v>9294</v>
      </c>
      <c r="C2971">
        <v>160</v>
      </c>
      <c r="D2971">
        <v>100</v>
      </c>
      <c r="E2971">
        <v>73</v>
      </c>
      <c r="F2971">
        <v>1000</v>
      </c>
      <c r="G2971" t="s">
        <v>5327</v>
      </c>
      <c r="H2971">
        <v>19000</v>
      </c>
      <c r="I2971">
        <v>11634362</v>
      </c>
      <c r="J2971" t="s">
        <v>10079</v>
      </c>
      <c r="K2971" t="s">
        <v>5043</v>
      </c>
      <c r="L2971" t="s">
        <v>2958</v>
      </c>
      <c r="M2971">
        <v>60171</v>
      </c>
      <c r="N2971">
        <v>34700</v>
      </c>
      <c r="O2971" t="s">
        <v>5075</v>
      </c>
      <c r="P2971">
        <v>0</v>
      </c>
      <c r="Q2971" t="s">
        <v>16249</v>
      </c>
      <c r="R2971" t="s">
        <v>16250</v>
      </c>
      <c r="S2971">
        <v>296</v>
      </c>
      <c r="T2971" t="s">
        <v>4989</v>
      </c>
      <c r="U2971" t="s">
        <v>5006</v>
      </c>
      <c r="V2971" t="s">
        <v>4991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4981</v>
      </c>
      <c r="B2972" t="s">
        <v>5557</v>
      </c>
      <c r="C2972">
        <v>96</v>
      </c>
      <c r="D2972">
        <v>293</v>
      </c>
      <c r="E2972">
        <v>249</v>
      </c>
      <c r="F2972">
        <v>18</v>
      </c>
      <c r="G2972" t="s">
        <v>16251</v>
      </c>
      <c r="H2972">
        <v>362</v>
      </c>
      <c r="I2972">
        <v>11433134</v>
      </c>
      <c r="J2972" t="s">
        <v>16252</v>
      </c>
      <c r="K2972" t="s">
        <v>6019</v>
      </c>
      <c r="L2972" t="s">
        <v>2959</v>
      </c>
      <c r="M2972">
        <v>168203</v>
      </c>
      <c r="N2972">
        <v>469</v>
      </c>
      <c r="O2972" t="s">
        <v>16253</v>
      </c>
      <c r="P2972">
        <v>0</v>
      </c>
      <c r="Q2972" t="s">
        <v>16254</v>
      </c>
      <c r="R2972" t="s">
        <v>16255</v>
      </c>
      <c r="S2972">
        <v>426</v>
      </c>
      <c r="T2972" t="s">
        <v>11965</v>
      </c>
      <c r="U2972" t="s">
        <v>12286</v>
      </c>
      <c r="V2972" t="s">
        <v>5452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4981</v>
      </c>
      <c r="B2973" t="s">
        <v>6658</v>
      </c>
      <c r="C2973">
        <v>106</v>
      </c>
      <c r="D2973">
        <v>137</v>
      </c>
      <c r="E2973">
        <v>102</v>
      </c>
      <c r="F2973">
        <v>877</v>
      </c>
      <c r="G2973" t="s">
        <v>6140</v>
      </c>
      <c r="H2973">
        <v>2000</v>
      </c>
      <c r="I2973">
        <v>22406362</v>
      </c>
      <c r="J2973" t="s">
        <v>6659</v>
      </c>
      <c r="K2973" t="s">
        <v>5411</v>
      </c>
      <c r="L2973" t="s">
        <v>381</v>
      </c>
      <c r="M2973">
        <v>16832</v>
      </c>
      <c r="N2973">
        <v>5780</v>
      </c>
      <c r="O2973" t="s">
        <v>5952</v>
      </c>
      <c r="P2973">
        <v>0</v>
      </c>
      <c r="Q2973" t="s">
        <v>6660</v>
      </c>
      <c r="R2973" t="s">
        <v>6661</v>
      </c>
      <c r="S2973">
        <v>267</v>
      </c>
      <c r="T2973" t="s">
        <v>4989</v>
      </c>
      <c r="U2973" t="s">
        <v>4990</v>
      </c>
      <c r="V2973" t="s">
        <v>4991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4981</v>
      </c>
      <c r="B2974" t="s">
        <v>16256</v>
      </c>
      <c r="C2974">
        <v>53</v>
      </c>
      <c r="D2974">
        <v>93</v>
      </c>
      <c r="E2974">
        <v>32</v>
      </c>
      <c r="F2974">
        <v>503</v>
      </c>
      <c r="G2974" t="s">
        <v>13561</v>
      </c>
      <c r="H2974">
        <v>529</v>
      </c>
      <c r="I2974">
        <v>10198766</v>
      </c>
      <c r="J2974" t="s">
        <v>22</v>
      </c>
      <c r="K2974" t="s">
        <v>11495</v>
      </c>
      <c r="L2974" t="s">
        <v>2960</v>
      </c>
      <c r="M2974">
        <v>12007</v>
      </c>
      <c r="N2974">
        <v>2393</v>
      </c>
      <c r="O2974" t="s">
        <v>14728</v>
      </c>
      <c r="P2974">
        <v>3</v>
      </c>
      <c r="Q2974" t="s">
        <v>16257</v>
      </c>
      <c r="R2974" t="s">
        <v>16258</v>
      </c>
      <c r="S2974">
        <v>105</v>
      </c>
      <c r="T2974" t="s">
        <v>4989</v>
      </c>
      <c r="U2974" t="s">
        <v>4990</v>
      </c>
      <c r="V2974" t="s">
        <v>5452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4981</v>
      </c>
      <c r="B2975" t="s">
        <v>9428</v>
      </c>
      <c r="C2975">
        <v>274</v>
      </c>
      <c r="D2975">
        <v>123</v>
      </c>
      <c r="E2975">
        <v>628</v>
      </c>
      <c r="F2975">
        <v>171</v>
      </c>
      <c r="G2975" t="s">
        <v>13833</v>
      </c>
      <c r="H2975">
        <v>565</v>
      </c>
      <c r="I2975">
        <v>15294553</v>
      </c>
      <c r="J2975" t="s">
        <v>5538</v>
      </c>
      <c r="K2975" t="s">
        <v>16259</v>
      </c>
      <c r="L2975" t="s">
        <v>2961</v>
      </c>
      <c r="M2975">
        <v>202341</v>
      </c>
      <c r="N2975">
        <v>1595</v>
      </c>
      <c r="O2975" t="s">
        <v>14356</v>
      </c>
      <c r="P2975">
        <v>1</v>
      </c>
      <c r="Q2975" t="s">
        <v>16260</v>
      </c>
      <c r="R2975" t="s">
        <v>16261</v>
      </c>
      <c r="S2975">
        <v>391</v>
      </c>
      <c r="T2975" t="s">
        <v>4989</v>
      </c>
      <c r="U2975" t="s">
        <v>5006</v>
      </c>
      <c r="V2975" t="s">
        <v>5452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4981</v>
      </c>
      <c r="B2976" t="s">
        <v>6564</v>
      </c>
      <c r="C2976">
        <v>248</v>
      </c>
      <c r="D2976">
        <v>119</v>
      </c>
      <c r="E2976">
        <v>611</v>
      </c>
      <c r="F2976">
        <v>4</v>
      </c>
      <c r="G2976" t="s">
        <v>10517</v>
      </c>
      <c r="H2976">
        <v>755</v>
      </c>
      <c r="I2976">
        <v>11041228</v>
      </c>
      <c r="J2976" t="s">
        <v>5134</v>
      </c>
      <c r="K2976" t="s">
        <v>10516</v>
      </c>
      <c r="L2976" t="s">
        <v>2962</v>
      </c>
      <c r="M2976">
        <v>92295</v>
      </c>
      <c r="N2976">
        <v>1244</v>
      </c>
      <c r="O2976" t="s">
        <v>16262</v>
      </c>
      <c r="P2976">
        <v>3</v>
      </c>
      <c r="Q2976" t="s">
        <v>16263</v>
      </c>
      <c r="R2976" t="s">
        <v>16264</v>
      </c>
      <c r="S2976">
        <v>420</v>
      </c>
      <c r="T2976" t="s">
        <v>6570</v>
      </c>
      <c r="U2976" t="s">
        <v>5708</v>
      </c>
      <c r="V2976" t="s">
        <v>4991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4981</v>
      </c>
      <c r="B2977" t="s">
        <v>16265</v>
      </c>
      <c r="C2977">
        <v>288</v>
      </c>
      <c r="D2977">
        <v>107</v>
      </c>
      <c r="E2977">
        <v>27</v>
      </c>
      <c r="F2977">
        <v>360</v>
      </c>
      <c r="G2977" t="s">
        <v>6791</v>
      </c>
      <c r="H2977">
        <v>664</v>
      </c>
      <c r="I2977">
        <v>7918283</v>
      </c>
      <c r="J2977" t="s">
        <v>8288</v>
      </c>
      <c r="K2977" t="s">
        <v>8635</v>
      </c>
      <c r="L2977" t="s">
        <v>2963</v>
      </c>
      <c r="M2977">
        <v>41574</v>
      </c>
      <c r="N2977">
        <v>2440</v>
      </c>
      <c r="O2977" t="s">
        <v>6204</v>
      </c>
      <c r="P2977">
        <v>1</v>
      </c>
      <c r="Q2977" t="s">
        <v>16266</v>
      </c>
      <c r="R2977" t="s">
        <v>16267</v>
      </c>
      <c r="S2977">
        <v>145</v>
      </c>
      <c r="T2977" t="s">
        <v>4989</v>
      </c>
      <c r="U2977" t="s">
        <v>4990</v>
      </c>
      <c r="V2977" t="s">
        <v>5452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4981</v>
      </c>
      <c r="B2978" t="s">
        <v>16268</v>
      </c>
      <c r="C2978">
        <v>177</v>
      </c>
      <c r="D2978">
        <v>106</v>
      </c>
      <c r="E2978">
        <v>16</v>
      </c>
      <c r="F2978">
        <v>265</v>
      </c>
      <c r="G2978" t="s">
        <v>16269</v>
      </c>
      <c r="H2978">
        <v>452</v>
      </c>
      <c r="I2978">
        <v>22331028</v>
      </c>
      <c r="J2978" t="s">
        <v>7391</v>
      </c>
      <c r="K2978" t="s">
        <v>16270</v>
      </c>
      <c r="L2978" t="s">
        <v>2964</v>
      </c>
      <c r="M2978">
        <v>57349</v>
      </c>
      <c r="N2978">
        <v>1819</v>
      </c>
      <c r="O2978" t="s">
        <v>16271</v>
      </c>
      <c r="P2978">
        <v>0</v>
      </c>
      <c r="Q2978" t="s">
        <v>16272</v>
      </c>
      <c r="R2978" t="s">
        <v>16273</v>
      </c>
      <c r="S2978">
        <v>177</v>
      </c>
      <c r="T2978" t="s">
        <v>4989</v>
      </c>
      <c r="U2978" t="s">
        <v>4990</v>
      </c>
      <c r="V2978" t="s">
        <v>4991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4981</v>
      </c>
      <c r="B2979" t="s">
        <v>16274</v>
      </c>
      <c r="C2979">
        <v>81</v>
      </c>
      <c r="D2979">
        <v>109</v>
      </c>
      <c r="E2979">
        <v>67</v>
      </c>
      <c r="F2979">
        <v>192</v>
      </c>
      <c r="G2979" t="s">
        <v>16275</v>
      </c>
      <c r="H2979">
        <v>436</v>
      </c>
      <c r="I2979">
        <v>8134217</v>
      </c>
      <c r="J2979" t="s">
        <v>8465</v>
      </c>
      <c r="K2979" t="s">
        <v>5636</v>
      </c>
      <c r="L2979" t="s">
        <v>2965</v>
      </c>
      <c r="M2979">
        <v>15412</v>
      </c>
      <c r="N2979">
        <v>1141</v>
      </c>
      <c r="O2979" t="s">
        <v>16276</v>
      </c>
      <c r="P2979">
        <v>3</v>
      </c>
      <c r="Q2979" t="s">
        <v>16277</v>
      </c>
      <c r="R2979" t="s">
        <v>16278</v>
      </c>
      <c r="S2979">
        <v>90</v>
      </c>
      <c r="T2979" t="s">
        <v>4989</v>
      </c>
      <c r="U2979" t="s">
        <v>4990</v>
      </c>
      <c r="V2979" t="s">
        <v>5452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4981</v>
      </c>
      <c r="B2980" t="s">
        <v>16279</v>
      </c>
      <c r="C2980">
        <v>29</v>
      </c>
      <c r="D2980">
        <v>81</v>
      </c>
      <c r="E2980">
        <v>25</v>
      </c>
      <c r="F2980">
        <v>654</v>
      </c>
      <c r="G2980" t="s">
        <v>7131</v>
      </c>
      <c r="H2980">
        <v>931</v>
      </c>
      <c r="I2980">
        <v>6982680</v>
      </c>
      <c r="J2980" t="s">
        <v>5804</v>
      </c>
      <c r="K2980" t="s">
        <v>5482</v>
      </c>
      <c r="L2980" t="s">
        <v>2966</v>
      </c>
      <c r="M2980">
        <v>6965</v>
      </c>
      <c r="N2980">
        <v>3848</v>
      </c>
      <c r="O2980" t="s">
        <v>16280</v>
      </c>
      <c r="P2980">
        <v>0</v>
      </c>
      <c r="Q2980" t="s">
        <v>16281</v>
      </c>
      <c r="R2980" t="s">
        <v>16282</v>
      </c>
      <c r="S2980">
        <v>69</v>
      </c>
      <c r="T2980" t="s">
        <v>4989</v>
      </c>
      <c r="U2980" t="s">
        <v>4990</v>
      </c>
      <c r="V2980" t="s">
        <v>4991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4981</v>
      </c>
      <c r="B2981" t="s">
        <v>16283</v>
      </c>
      <c r="C2981">
        <v>58</v>
      </c>
      <c r="D2981">
        <v>95</v>
      </c>
      <c r="E2981">
        <v>216</v>
      </c>
      <c r="F2981">
        <v>968</v>
      </c>
      <c r="G2981" t="s">
        <v>8609</v>
      </c>
      <c r="H2981">
        <v>1000</v>
      </c>
      <c r="I2981">
        <v>6739141</v>
      </c>
      <c r="J2981" t="s">
        <v>6122</v>
      </c>
      <c r="K2981" t="s">
        <v>8658</v>
      </c>
      <c r="L2981" t="s">
        <v>2967</v>
      </c>
      <c r="M2981">
        <v>23383</v>
      </c>
      <c r="N2981">
        <v>4755</v>
      </c>
      <c r="O2981" t="s">
        <v>5279</v>
      </c>
      <c r="P2981">
        <v>0</v>
      </c>
      <c r="Q2981" t="s">
        <v>16284</v>
      </c>
      <c r="R2981" t="s">
        <v>16285</v>
      </c>
      <c r="S2981">
        <v>68</v>
      </c>
      <c r="T2981" t="s">
        <v>4989</v>
      </c>
      <c r="U2981" t="s">
        <v>5271</v>
      </c>
      <c r="V2981" t="s">
        <v>5452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4981</v>
      </c>
      <c r="B2982" t="s">
        <v>13912</v>
      </c>
      <c r="C2982">
        <v>144</v>
      </c>
      <c r="D2982">
        <v>86</v>
      </c>
      <c r="E2982">
        <v>378</v>
      </c>
      <c r="F2982">
        <v>783</v>
      </c>
      <c r="G2982" t="s">
        <v>6451</v>
      </c>
      <c r="H2982">
        <v>957</v>
      </c>
      <c r="I2982">
        <v>5542025</v>
      </c>
      <c r="J2982" t="s">
        <v>22</v>
      </c>
      <c r="K2982" t="s">
        <v>5805</v>
      </c>
      <c r="L2982" t="s">
        <v>2968</v>
      </c>
      <c r="M2982">
        <v>12197</v>
      </c>
      <c r="N2982">
        <v>3535</v>
      </c>
      <c r="O2982" t="s">
        <v>5774</v>
      </c>
      <c r="P2982">
        <v>0</v>
      </c>
      <c r="Q2982" t="s">
        <v>16286</v>
      </c>
      <c r="R2982" t="s">
        <v>16287</v>
      </c>
      <c r="S2982">
        <v>150</v>
      </c>
      <c r="T2982" t="s">
        <v>4989</v>
      </c>
      <c r="U2982" t="s">
        <v>4990</v>
      </c>
      <c r="V2982" t="s">
        <v>4991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5588</v>
      </c>
      <c r="B2983" t="s">
        <v>8232</v>
      </c>
      <c r="C2983">
        <v>114</v>
      </c>
      <c r="D2983">
        <v>113</v>
      </c>
      <c r="E2983">
        <v>11000</v>
      </c>
      <c r="F2983">
        <v>99</v>
      </c>
      <c r="G2983" t="s">
        <v>16288</v>
      </c>
      <c r="H2983">
        <v>537</v>
      </c>
      <c r="I2983">
        <v>5032496</v>
      </c>
      <c r="J2983" t="s">
        <v>7045</v>
      </c>
      <c r="K2983" t="s">
        <v>6109</v>
      </c>
      <c r="L2983" t="s">
        <v>2969</v>
      </c>
      <c r="M2983">
        <v>20576</v>
      </c>
      <c r="N2983">
        <v>943</v>
      </c>
      <c r="O2983" t="s">
        <v>10252</v>
      </c>
      <c r="P2983">
        <v>0</v>
      </c>
      <c r="Q2983" t="s">
        <v>16289</v>
      </c>
      <c r="R2983" t="s">
        <v>16290</v>
      </c>
      <c r="S2983">
        <v>161</v>
      </c>
      <c r="T2983" t="s">
        <v>4989</v>
      </c>
      <c r="U2983" t="s">
        <v>4990</v>
      </c>
      <c r="V2983" t="s">
        <v>5452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4981</v>
      </c>
      <c r="B2984" t="s">
        <v>8251</v>
      </c>
      <c r="C2984">
        <v>132</v>
      </c>
      <c r="D2984">
        <v>122</v>
      </c>
      <c r="E2984">
        <v>708</v>
      </c>
      <c r="F2984">
        <v>316</v>
      </c>
      <c r="G2984" t="s">
        <v>10997</v>
      </c>
      <c r="H2984">
        <v>433</v>
      </c>
      <c r="I2984">
        <v>6754898</v>
      </c>
      <c r="J2984" t="s">
        <v>7045</v>
      </c>
      <c r="K2984" t="s">
        <v>16291</v>
      </c>
      <c r="L2984" t="s">
        <v>2970</v>
      </c>
      <c r="M2984">
        <v>20000</v>
      </c>
      <c r="N2984">
        <v>1291</v>
      </c>
      <c r="O2984" t="s">
        <v>10634</v>
      </c>
      <c r="P2984">
        <v>0</v>
      </c>
      <c r="Q2984" t="s">
        <v>16292</v>
      </c>
      <c r="R2984" t="s">
        <v>16293</v>
      </c>
      <c r="S2984">
        <v>188</v>
      </c>
      <c r="T2984" t="s">
        <v>4989</v>
      </c>
      <c r="U2984" t="s">
        <v>4990</v>
      </c>
      <c r="V2984" t="s">
        <v>5452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4981</v>
      </c>
      <c r="B2985" t="s">
        <v>14888</v>
      </c>
      <c r="C2985">
        <v>60</v>
      </c>
      <c r="D2985">
        <v>90</v>
      </c>
      <c r="E2985">
        <v>7</v>
      </c>
      <c r="F2985">
        <v>251</v>
      </c>
      <c r="G2985" t="s">
        <v>16294</v>
      </c>
      <c r="H2985">
        <v>525</v>
      </c>
      <c r="I2985">
        <v>4922166</v>
      </c>
      <c r="J2985" t="s">
        <v>13932</v>
      </c>
      <c r="K2985" t="s">
        <v>6336</v>
      </c>
      <c r="L2985" t="s">
        <v>2971</v>
      </c>
      <c r="M2985">
        <v>23606</v>
      </c>
      <c r="N2985">
        <v>1445</v>
      </c>
      <c r="O2985" t="s">
        <v>16295</v>
      </c>
      <c r="P2985">
        <v>2</v>
      </c>
      <c r="Q2985" t="s">
        <v>16296</v>
      </c>
      <c r="R2985" t="s">
        <v>16297</v>
      </c>
      <c r="S2985">
        <v>304</v>
      </c>
      <c r="T2985" t="s">
        <v>4989</v>
      </c>
      <c r="U2985" t="s">
        <v>4990</v>
      </c>
      <c r="V2985" t="s">
        <v>5039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4981</v>
      </c>
      <c r="B2986" t="s">
        <v>9086</v>
      </c>
      <c r="C2986">
        <v>30</v>
      </c>
      <c r="D2986">
        <v>108</v>
      </c>
      <c r="E2986">
        <v>0</v>
      </c>
      <c r="F2986">
        <v>599</v>
      </c>
      <c r="G2986" t="s">
        <v>6479</v>
      </c>
      <c r="H2986">
        <v>873</v>
      </c>
      <c r="I2986">
        <v>4903000</v>
      </c>
      <c r="J2986" t="s">
        <v>7045</v>
      </c>
      <c r="K2986" t="s">
        <v>6617</v>
      </c>
      <c r="L2986" t="s">
        <v>2972</v>
      </c>
      <c r="M2986">
        <v>4961</v>
      </c>
      <c r="N2986">
        <v>4497</v>
      </c>
      <c r="O2986" t="s">
        <v>9489</v>
      </c>
      <c r="P2986">
        <v>3</v>
      </c>
      <c r="Q2986" t="s">
        <v>16298</v>
      </c>
      <c r="R2986" t="s">
        <v>16299</v>
      </c>
      <c r="S2986">
        <v>33</v>
      </c>
      <c r="T2986" t="s">
        <v>4989</v>
      </c>
      <c r="U2986" t="s">
        <v>4990</v>
      </c>
      <c r="V2986" t="s">
        <v>5452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4981</v>
      </c>
      <c r="B2987" t="s">
        <v>16300</v>
      </c>
      <c r="C2987">
        <v>138</v>
      </c>
      <c r="D2987">
        <v>113</v>
      </c>
      <c r="E2987">
        <v>319</v>
      </c>
      <c r="F2987">
        <v>48</v>
      </c>
      <c r="G2987" t="s">
        <v>16301</v>
      </c>
      <c r="H2987">
        <v>1000</v>
      </c>
      <c r="I2987">
        <v>4717455</v>
      </c>
      <c r="J2987" t="s">
        <v>5675</v>
      </c>
      <c r="K2987" t="s">
        <v>7116</v>
      </c>
      <c r="L2987" t="s">
        <v>2973</v>
      </c>
      <c r="M2987">
        <v>18632</v>
      </c>
      <c r="N2987">
        <v>1171</v>
      </c>
      <c r="O2987" t="s">
        <v>16302</v>
      </c>
      <c r="P2987">
        <v>0</v>
      </c>
      <c r="Q2987" t="s">
        <v>16303</v>
      </c>
      <c r="R2987" t="s">
        <v>16304</v>
      </c>
      <c r="S2987">
        <v>354</v>
      </c>
      <c r="T2987" t="s">
        <v>4989</v>
      </c>
      <c r="U2987" t="s">
        <v>5271</v>
      </c>
      <c r="V2987" t="s">
        <v>5452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4981</v>
      </c>
      <c r="B2988" t="s">
        <v>12154</v>
      </c>
      <c r="C2988">
        <v>190</v>
      </c>
      <c r="D2988">
        <v>110</v>
      </c>
      <c r="E2988">
        <v>115</v>
      </c>
      <c r="F2988">
        <v>103</v>
      </c>
      <c r="G2988" t="s">
        <v>8012</v>
      </c>
      <c r="H2988">
        <v>812</v>
      </c>
      <c r="I2988">
        <v>3148482</v>
      </c>
      <c r="J2988" t="s">
        <v>5140</v>
      </c>
      <c r="K2988" t="s">
        <v>8122</v>
      </c>
      <c r="L2988" t="s">
        <v>2974</v>
      </c>
      <c r="M2988">
        <v>29613</v>
      </c>
      <c r="N2988">
        <v>1540</v>
      </c>
      <c r="O2988" t="s">
        <v>16305</v>
      </c>
      <c r="P2988">
        <v>0</v>
      </c>
      <c r="Q2988" t="s">
        <v>16306</v>
      </c>
      <c r="R2988" t="s">
        <v>16307</v>
      </c>
      <c r="S2988">
        <v>98</v>
      </c>
      <c r="T2988" t="s">
        <v>4989</v>
      </c>
      <c r="U2988" t="s">
        <v>4990</v>
      </c>
      <c r="V2988" t="s">
        <v>5452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4981</v>
      </c>
      <c r="B2989" t="s">
        <v>16308</v>
      </c>
      <c r="C2989">
        <v>61</v>
      </c>
      <c r="D2989">
        <v>109</v>
      </c>
      <c r="E2989">
        <v>40</v>
      </c>
      <c r="F2989">
        <v>794</v>
      </c>
      <c r="G2989" t="s">
        <v>5288</v>
      </c>
      <c r="H2989">
        <v>5000</v>
      </c>
      <c r="I2989">
        <v>2326407</v>
      </c>
      <c r="J2989" t="s">
        <v>30</v>
      </c>
      <c r="K2989" t="s">
        <v>6938</v>
      </c>
      <c r="L2989" t="s">
        <v>2975</v>
      </c>
      <c r="M2989">
        <v>5016</v>
      </c>
      <c r="N2989">
        <v>7166</v>
      </c>
      <c r="O2989" t="s">
        <v>15489</v>
      </c>
      <c r="P2989">
        <v>5</v>
      </c>
      <c r="Q2989" t="s">
        <v>16309</v>
      </c>
      <c r="R2989" t="s">
        <v>16310</v>
      </c>
      <c r="S2989">
        <v>99</v>
      </c>
      <c r="T2989" t="s">
        <v>4989</v>
      </c>
      <c r="U2989" t="s">
        <v>5006</v>
      </c>
      <c r="V2989" t="s">
        <v>5452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4981</v>
      </c>
      <c r="B2990" t="s">
        <v>10524</v>
      </c>
      <c r="C2990">
        <v>363</v>
      </c>
      <c r="D2990">
        <v>110</v>
      </c>
      <c r="E2990">
        <v>584</v>
      </c>
      <c r="F2990">
        <v>74</v>
      </c>
      <c r="G2990" t="s">
        <v>10525</v>
      </c>
      <c r="H2990">
        <v>629</v>
      </c>
      <c r="I2990">
        <v>2201412</v>
      </c>
      <c r="J2990" t="s">
        <v>16311</v>
      </c>
      <c r="K2990" t="s">
        <v>16312</v>
      </c>
      <c r="L2990" t="s">
        <v>1030</v>
      </c>
      <c r="M2990">
        <v>68883</v>
      </c>
      <c r="N2990">
        <v>1173</v>
      </c>
      <c r="O2990" t="s">
        <v>16313</v>
      </c>
      <c r="P2990">
        <v>0</v>
      </c>
      <c r="Q2990" t="s">
        <v>16314</v>
      </c>
      <c r="R2990" t="s">
        <v>16315</v>
      </c>
      <c r="S2990">
        <v>279</v>
      </c>
      <c r="T2990" t="s">
        <v>15065</v>
      </c>
      <c r="U2990" t="s">
        <v>9577</v>
      </c>
      <c r="V2990" t="s">
        <v>5452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4981</v>
      </c>
      <c r="B2991" t="s">
        <v>6216</v>
      </c>
      <c r="C2991">
        <v>2</v>
      </c>
      <c r="D2991">
        <v>100</v>
      </c>
      <c r="E2991">
        <v>55</v>
      </c>
      <c r="F2991">
        <v>212</v>
      </c>
      <c r="G2991" t="s">
        <v>8392</v>
      </c>
      <c r="H2991">
        <v>3000</v>
      </c>
      <c r="J2991" t="s">
        <v>16316</v>
      </c>
      <c r="K2991" t="s">
        <v>6357</v>
      </c>
      <c r="L2991" t="s">
        <v>2976</v>
      </c>
      <c r="M2991">
        <v>763</v>
      </c>
      <c r="N2991">
        <v>4277</v>
      </c>
      <c r="O2991" t="s">
        <v>16317</v>
      </c>
      <c r="P2991">
        <v>0</v>
      </c>
      <c r="Q2991" t="s">
        <v>16318</v>
      </c>
      <c r="R2991" t="s">
        <v>16319</v>
      </c>
      <c r="S2991">
        <v>10</v>
      </c>
      <c r="T2991" t="s">
        <v>4989</v>
      </c>
      <c r="U2991" t="s">
        <v>4990</v>
      </c>
      <c r="V2991" t="s">
        <v>5039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4981</v>
      </c>
      <c r="B2992" t="s">
        <v>16320</v>
      </c>
      <c r="C2992">
        <v>131</v>
      </c>
      <c r="D2992">
        <v>101</v>
      </c>
      <c r="E2992">
        <v>61</v>
      </c>
      <c r="F2992">
        <v>611</v>
      </c>
      <c r="G2992" t="s">
        <v>6330</v>
      </c>
      <c r="H2992">
        <v>769</v>
      </c>
      <c r="I2992">
        <v>2060953</v>
      </c>
      <c r="J2992" t="s">
        <v>12767</v>
      </c>
      <c r="K2992" t="s">
        <v>15568</v>
      </c>
      <c r="L2992" t="s">
        <v>2977</v>
      </c>
      <c r="M2992">
        <v>29990</v>
      </c>
      <c r="N2992">
        <v>2543</v>
      </c>
      <c r="O2992" t="s">
        <v>13070</v>
      </c>
      <c r="P2992">
        <v>0</v>
      </c>
      <c r="Q2992" t="s">
        <v>16321</v>
      </c>
      <c r="R2992" t="s">
        <v>16322</v>
      </c>
      <c r="S2992">
        <v>316</v>
      </c>
      <c r="T2992" t="s">
        <v>4989</v>
      </c>
      <c r="U2992" t="s">
        <v>9469</v>
      </c>
      <c r="V2992" t="s">
        <v>5452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4981</v>
      </c>
      <c r="B2993" t="s">
        <v>16323</v>
      </c>
      <c r="C2993">
        <v>146</v>
      </c>
      <c r="D2993">
        <v>97</v>
      </c>
      <c r="E2993">
        <v>20</v>
      </c>
      <c r="F2993">
        <v>442</v>
      </c>
      <c r="G2993" t="s">
        <v>9074</v>
      </c>
      <c r="H2993">
        <v>21000</v>
      </c>
      <c r="I2993">
        <v>3950294</v>
      </c>
      <c r="J2993" t="s">
        <v>6134</v>
      </c>
      <c r="K2993" t="s">
        <v>5041</v>
      </c>
      <c r="L2993" t="s">
        <v>2978</v>
      </c>
      <c r="M2993">
        <v>56654</v>
      </c>
      <c r="N2993">
        <v>22577</v>
      </c>
      <c r="O2993" t="s">
        <v>11443</v>
      </c>
      <c r="P2993">
        <v>5</v>
      </c>
      <c r="Q2993" t="s">
        <v>16324</v>
      </c>
      <c r="R2993" t="s">
        <v>16325</v>
      </c>
      <c r="S2993">
        <v>124</v>
      </c>
      <c r="T2993" t="s">
        <v>4989</v>
      </c>
      <c r="U2993" t="s">
        <v>4990</v>
      </c>
      <c r="V2993" t="s">
        <v>5452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4981</v>
      </c>
      <c r="B2994" t="s">
        <v>16326</v>
      </c>
      <c r="C2994">
        <v>280</v>
      </c>
      <c r="D2994">
        <v>172</v>
      </c>
      <c r="E2994">
        <v>667</v>
      </c>
      <c r="F2994">
        <v>70</v>
      </c>
      <c r="G2994" t="s">
        <v>16327</v>
      </c>
      <c r="H2994">
        <v>211</v>
      </c>
      <c r="I2994">
        <v>2835886</v>
      </c>
      <c r="J2994" t="s">
        <v>30</v>
      </c>
      <c r="K2994" t="s">
        <v>16328</v>
      </c>
      <c r="L2994" t="s">
        <v>2979</v>
      </c>
      <c r="M2994">
        <v>55516</v>
      </c>
      <c r="N2994">
        <v>456</v>
      </c>
      <c r="O2994" t="s">
        <v>16329</v>
      </c>
      <c r="P2994">
        <v>2</v>
      </c>
      <c r="Q2994" t="s">
        <v>16330</v>
      </c>
      <c r="R2994" t="s">
        <v>16331</v>
      </c>
      <c r="S2994">
        <v>124</v>
      </c>
      <c r="T2994" t="s">
        <v>12800</v>
      </c>
      <c r="U2994" t="s">
        <v>10683</v>
      </c>
      <c r="V2994" t="s">
        <v>8895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4981</v>
      </c>
      <c r="B2995" t="s">
        <v>16332</v>
      </c>
      <c r="C2995">
        <v>78</v>
      </c>
      <c r="D2995">
        <v>104</v>
      </c>
      <c r="E2995">
        <v>0</v>
      </c>
      <c r="F2995">
        <v>77</v>
      </c>
      <c r="G2995" t="s">
        <v>16333</v>
      </c>
      <c r="H2995">
        <v>1000</v>
      </c>
      <c r="I2995">
        <v>1779284</v>
      </c>
      <c r="J2995" t="s">
        <v>7045</v>
      </c>
      <c r="K2995" t="s">
        <v>6984</v>
      </c>
      <c r="L2995" t="s">
        <v>2980</v>
      </c>
      <c r="M2995">
        <v>12047</v>
      </c>
      <c r="N2995">
        <v>1292</v>
      </c>
      <c r="O2995" t="s">
        <v>16334</v>
      </c>
      <c r="P2995">
        <v>4</v>
      </c>
      <c r="Q2995" t="s">
        <v>16335</v>
      </c>
      <c r="R2995" t="s">
        <v>16336</v>
      </c>
      <c r="S2995">
        <v>122</v>
      </c>
      <c r="T2995" t="s">
        <v>4989</v>
      </c>
      <c r="U2995" t="s">
        <v>4990</v>
      </c>
      <c r="V2995" t="s">
        <v>5452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4981</v>
      </c>
      <c r="B2996" t="s">
        <v>16337</v>
      </c>
      <c r="C2996">
        <v>469</v>
      </c>
      <c r="D2996">
        <v>99</v>
      </c>
      <c r="E2996">
        <v>0</v>
      </c>
      <c r="F2996">
        <v>520</v>
      </c>
      <c r="G2996" t="s">
        <v>9393</v>
      </c>
      <c r="H2996">
        <v>3000</v>
      </c>
      <c r="I2996">
        <v>1702277</v>
      </c>
      <c r="J2996" t="s">
        <v>8288</v>
      </c>
      <c r="K2996" t="s">
        <v>16338</v>
      </c>
      <c r="L2996" t="s">
        <v>2981</v>
      </c>
      <c r="M2996">
        <v>84620</v>
      </c>
      <c r="N2996">
        <v>5074</v>
      </c>
      <c r="O2996" t="s">
        <v>16339</v>
      </c>
      <c r="P2996">
        <v>4</v>
      </c>
      <c r="Q2996" t="s">
        <v>16340</v>
      </c>
      <c r="R2996" t="s">
        <v>16341</v>
      </c>
      <c r="S2996">
        <v>235</v>
      </c>
      <c r="T2996" t="s">
        <v>4989</v>
      </c>
      <c r="U2996" t="s">
        <v>5006</v>
      </c>
      <c r="V2996" t="s">
        <v>5452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5588</v>
      </c>
      <c r="B2997" t="s">
        <v>10592</v>
      </c>
      <c r="C2997">
        <v>194</v>
      </c>
      <c r="D2997">
        <v>129</v>
      </c>
      <c r="E2997">
        <v>0</v>
      </c>
      <c r="F2997">
        <v>576</v>
      </c>
      <c r="G2997" t="s">
        <v>9952</v>
      </c>
      <c r="H2997">
        <v>878</v>
      </c>
      <c r="I2997">
        <v>261481</v>
      </c>
      <c r="J2997" t="s">
        <v>9420</v>
      </c>
      <c r="K2997" t="s">
        <v>6949</v>
      </c>
      <c r="L2997" t="s">
        <v>2982</v>
      </c>
      <c r="M2997">
        <v>41496</v>
      </c>
      <c r="N2997">
        <v>2378</v>
      </c>
      <c r="O2997" t="s">
        <v>9953</v>
      </c>
      <c r="P2997">
        <v>0</v>
      </c>
      <c r="Q2997" t="s">
        <v>16342</v>
      </c>
      <c r="R2997" t="s">
        <v>16343</v>
      </c>
      <c r="S2997">
        <v>210</v>
      </c>
      <c r="T2997" t="s">
        <v>10801</v>
      </c>
      <c r="U2997" t="s">
        <v>8117</v>
      </c>
      <c r="V2997" t="s">
        <v>5452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4981</v>
      </c>
      <c r="B2998" t="s">
        <v>16344</v>
      </c>
      <c r="C2998">
        <v>121</v>
      </c>
      <c r="D2998">
        <v>91</v>
      </c>
      <c r="E2998">
        <v>60</v>
      </c>
      <c r="F2998">
        <v>18</v>
      </c>
      <c r="G2998" t="s">
        <v>16345</v>
      </c>
      <c r="H2998">
        <v>60</v>
      </c>
      <c r="I2998">
        <v>1506998</v>
      </c>
      <c r="J2998" t="s">
        <v>8890</v>
      </c>
      <c r="K2998" t="s">
        <v>16346</v>
      </c>
      <c r="L2998" t="s">
        <v>2983</v>
      </c>
      <c r="M2998">
        <v>8014</v>
      </c>
      <c r="N2998">
        <v>141</v>
      </c>
      <c r="O2998" t="s">
        <v>16347</v>
      </c>
      <c r="P2998">
        <v>4</v>
      </c>
      <c r="Q2998" t="s">
        <v>16348</v>
      </c>
      <c r="R2998" t="s">
        <v>16349</v>
      </c>
      <c r="S2998">
        <v>50</v>
      </c>
      <c r="T2998" t="s">
        <v>4989</v>
      </c>
      <c r="U2998" t="s">
        <v>4990</v>
      </c>
      <c r="V2998" t="s">
        <v>4991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4981</v>
      </c>
      <c r="B2999" t="s">
        <v>16350</v>
      </c>
      <c r="C2999">
        <v>38</v>
      </c>
      <c r="D2999">
        <v>100</v>
      </c>
      <c r="E2999">
        <v>19</v>
      </c>
      <c r="F2999">
        <v>393</v>
      </c>
      <c r="G2999" t="s">
        <v>11443</v>
      </c>
      <c r="H2999">
        <v>706</v>
      </c>
      <c r="I2999">
        <v>860002</v>
      </c>
      <c r="J2999" t="s">
        <v>7647</v>
      </c>
      <c r="K2999" t="s">
        <v>16351</v>
      </c>
      <c r="L2999" t="s">
        <v>2984</v>
      </c>
      <c r="M2999">
        <v>6454</v>
      </c>
      <c r="N2999">
        <v>1579</v>
      </c>
      <c r="O2999" t="s">
        <v>6554</v>
      </c>
      <c r="P2999">
        <v>0</v>
      </c>
      <c r="Q2999" t="s">
        <v>16352</v>
      </c>
      <c r="R2999" t="s">
        <v>16353</v>
      </c>
      <c r="S2999">
        <v>43</v>
      </c>
      <c r="T2999" t="s">
        <v>4989</v>
      </c>
      <c r="U2999" t="s">
        <v>4990</v>
      </c>
      <c r="V2999" t="s">
        <v>5039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4981</v>
      </c>
      <c r="B3000" t="s">
        <v>9066</v>
      </c>
      <c r="C3000">
        <v>123</v>
      </c>
      <c r="D3000">
        <v>111</v>
      </c>
      <c r="E3000">
        <v>277</v>
      </c>
      <c r="F3000">
        <v>289</v>
      </c>
      <c r="G3000" t="s">
        <v>7795</v>
      </c>
      <c r="H3000">
        <v>845</v>
      </c>
      <c r="I3000">
        <v>548934</v>
      </c>
      <c r="J3000" t="s">
        <v>8094</v>
      </c>
      <c r="K3000" t="s">
        <v>5972</v>
      </c>
      <c r="L3000" t="s">
        <v>2985</v>
      </c>
      <c r="M3000">
        <v>16863</v>
      </c>
      <c r="N3000">
        <v>1554</v>
      </c>
      <c r="O3000" t="s">
        <v>16354</v>
      </c>
      <c r="P3000">
        <v>2</v>
      </c>
      <c r="Q3000" t="s">
        <v>16355</v>
      </c>
      <c r="R3000" t="s">
        <v>16356</v>
      </c>
      <c r="S3000">
        <v>57</v>
      </c>
      <c r="T3000" t="s">
        <v>4989</v>
      </c>
      <c r="U3000" t="s">
        <v>11386</v>
      </c>
      <c r="V3000" t="s">
        <v>4991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4981</v>
      </c>
      <c r="B3001" t="s">
        <v>16357</v>
      </c>
      <c r="C3001">
        <v>81</v>
      </c>
      <c r="D3001">
        <v>114</v>
      </c>
      <c r="E3001">
        <v>0</v>
      </c>
      <c r="F3001">
        <v>403</v>
      </c>
      <c r="G3001" t="s">
        <v>12251</v>
      </c>
      <c r="H3001">
        <v>865</v>
      </c>
      <c r="I3001">
        <v>447750</v>
      </c>
      <c r="J3001" t="s">
        <v>6716</v>
      </c>
      <c r="K3001" t="s">
        <v>9794</v>
      </c>
      <c r="L3001" t="s">
        <v>2986</v>
      </c>
      <c r="M3001">
        <v>18520</v>
      </c>
      <c r="N3001">
        <v>2126</v>
      </c>
      <c r="O3001" t="s">
        <v>16358</v>
      </c>
      <c r="P3001">
        <v>0</v>
      </c>
      <c r="Q3001" t="s">
        <v>16359</v>
      </c>
      <c r="R3001" t="s">
        <v>16360</v>
      </c>
      <c r="S3001">
        <v>133</v>
      </c>
      <c r="T3001" t="s">
        <v>4989</v>
      </c>
      <c r="U3001" t="s">
        <v>4990</v>
      </c>
      <c r="V3001" t="s">
        <v>5452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4981</v>
      </c>
      <c r="B3002" t="s">
        <v>5145</v>
      </c>
      <c r="C3002">
        <v>72</v>
      </c>
      <c r="D3002">
        <v>86</v>
      </c>
      <c r="E3002">
        <v>94</v>
      </c>
      <c r="F3002">
        <v>146</v>
      </c>
      <c r="G3002" t="s">
        <v>13662</v>
      </c>
      <c r="H3002">
        <v>693</v>
      </c>
      <c r="I3002">
        <v>333976</v>
      </c>
      <c r="J3002" t="s">
        <v>5804</v>
      </c>
      <c r="K3002" t="s">
        <v>6640</v>
      </c>
      <c r="L3002" t="s">
        <v>2987</v>
      </c>
      <c r="M3002">
        <v>12559</v>
      </c>
      <c r="N3002">
        <v>1373</v>
      </c>
      <c r="O3002" t="s">
        <v>16361</v>
      </c>
      <c r="P3002">
        <v>0</v>
      </c>
      <c r="Q3002" t="s">
        <v>16362</v>
      </c>
      <c r="R3002" t="s">
        <v>16363</v>
      </c>
      <c r="S3002">
        <v>90</v>
      </c>
      <c r="T3002" t="s">
        <v>4989</v>
      </c>
      <c r="U3002" t="s">
        <v>4990</v>
      </c>
      <c r="V3002" t="s">
        <v>5452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4981</v>
      </c>
      <c r="B3003" t="s">
        <v>13073</v>
      </c>
      <c r="C3003">
        <v>25</v>
      </c>
      <c r="D3003">
        <v>107</v>
      </c>
      <c r="E3003">
        <v>0</v>
      </c>
      <c r="F3003">
        <v>745</v>
      </c>
      <c r="G3003" t="s">
        <v>8233</v>
      </c>
      <c r="H3003">
        <v>941</v>
      </c>
      <c r="I3003">
        <v>141853</v>
      </c>
      <c r="J3003" t="s">
        <v>7045</v>
      </c>
      <c r="K3003" t="s">
        <v>11312</v>
      </c>
      <c r="L3003" t="s">
        <v>2988</v>
      </c>
      <c r="M3003">
        <v>1427</v>
      </c>
      <c r="N3003">
        <v>3099</v>
      </c>
      <c r="O3003" t="s">
        <v>7402</v>
      </c>
      <c r="P3003">
        <v>2</v>
      </c>
      <c r="Q3003" t="s">
        <v>16364</v>
      </c>
      <c r="R3003" t="s">
        <v>16365</v>
      </c>
      <c r="S3003">
        <v>12</v>
      </c>
      <c r="T3003" t="s">
        <v>4989</v>
      </c>
      <c r="U3003" t="s">
        <v>5271</v>
      </c>
      <c r="V3003" t="s">
        <v>5452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4981</v>
      </c>
      <c r="B3004" t="s">
        <v>14809</v>
      </c>
      <c r="C3004">
        <v>78</v>
      </c>
      <c r="D3004">
        <v>90</v>
      </c>
      <c r="E3004">
        <v>26</v>
      </c>
      <c r="F3004">
        <v>350</v>
      </c>
      <c r="G3004" t="s">
        <v>13919</v>
      </c>
      <c r="H3004">
        <v>797</v>
      </c>
      <c r="I3004">
        <v>303439</v>
      </c>
      <c r="J3004" t="s">
        <v>6552</v>
      </c>
      <c r="K3004" t="s">
        <v>13151</v>
      </c>
      <c r="L3004" t="s">
        <v>2989</v>
      </c>
      <c r="M3004">
        <v>12125</v>
      </c>
      <c r="N3004">
        <v>2073</v>
      </c>
      <c r="O3004" t="s">
        <v>13720</v>
      </c>
      <c r="P3004">
        <v>2</v>
      </c>
      <c r="Q3004" t="s">
        <v>16366</v>
      </c>
      <c r="R3004" t="s">
        <v>16367</v>
      </c>
      <c r="S3004">
        <v>78</v>
      </c>
      <c r="T3004" t="s">
        <v>4989</v>
      </c>
      <c r="U3004" t="s">
        <v>4990</v>
      </c>
      <c r="V3004" t="s">
        <v>5452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4981</v>
      </c>
      <c r="B3005" t="s">
        <v>7941</v>
      </c>
      <c r="C3005">
        <v>57</v>
      </c>
      <c r="D3005">
        <v>103</v>
      </c>
      <c r="E3005">
        <v>759</v>
      </c>
      <c r="F3005">
        <v>820</v>
      </c>
      <c r="G3005" t="s">
        <v>13495</v>
      </c>
      <c r="H3005">
        <v>967</v>
      </c>
      <c r="I3005">
        <v>793352</v>
      </c>
      <c r="J3005" t="s">
        <v>6134</v>
      </c>
      <c r="K3005" t="s">
        <v>8384</v>
      </c>
      <c r="L3005" t="s">
        <v>2990</v>
      </c>
      <c r="M3005">
        <v>2551</v>
      </c>
      <c r="N3005">
        <v>3878</v>
      </c>
      <c r="O3005" t="s">
        <v>5834</v>
      </c>
      <c r="P3005">
        <v>1</v>
      </c>
      <c r="Q3005" t="s">
        <v>16368</v>
      </c>
      <c r="R3005" t="s">
        <v>16369</v>
      </c>
      <c r="S3005">
        <v>25</v>
      </c>
      <c r="T3005" t="s">
        <v>4989</v>
      </c>
      <c r="U3005" t="s">
        <v>4990</v>
      </c>
      <c r="V3005" t="s">
        <v>4991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4981</v>
      </c>
      <c r="B3006" t="s">
        <v>16370</v>
      </c>
      <c r="C3006">
        <v>69</v>
      </c>
      <c r="D3006">
        <v>120</v>
      </c>
      <c r="E3006">
        <v>7</v>
      </c>
      <c r="F3006">
        <v>289</v>
      </c>
      <c r="G3006" t="s">
        <v>15868</v>
      </c>
      <c r="H3006">
        <v>662</v>
      </c>
      <c r="I3006">
        <v>214202</v>
      </c>
      <c r="J3006" t="s">
        <v>6716</v>
      </c>
      <c r="K3006" t="s">
        <v>5596</v>
      </c>
      <c r="L3006" t="s">
        <v>2991</v>
      </c>
      <c r="M3006">
        <v>14831</v>
      </c>
      <c r="N3006">
        <v>1952</v>
      </c>
      <c r="O3006" t="s">
        <v>16354</v>
      </c>
      <c r="P3006">
        <v>0</v>
      </c>
      <c r="Q3006" t="s">
        <v>16371</v>
      </c>
      <c r="R3006" t="s">
        <v>16372</v>
      </c>
      <c r="S3006">
        <v>75</v>
      </c>
      <c r="T3006" t="s">
        <v>4989</v>
      </c>
      <c r="U3006" t="s">
        <v>5605</v>
      </c>
      <c r="V3006" t="s">
        <v>5452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4981</v>
      </c>
      <c r="B3007" t="s">
        <v>16373</v>
      </c>
      <c r="C3007">
        <v>73</v>
      </c>
      <c r="D3007">
        <v>134</v>
      </c>
      <c r="E3007">
        <v>45</v>
      </c>
      <c r="F3007">
        <v>0</v>
      </c>
      <c r="G3007" t="s">
        <v>16374</v>
      </c>
      <c r="H3007">
        <v>9</v>
      </c>
      <c r="I3007">
        <v>195888</v>
      </c>
      <c r="J3007" t="s">
        <v>9505</v>
      </c>
      <c r="K3007" t="s">
        <v>16375</v>
      </c>
      <c r="L3007" t="s">
        <v>2992</v>
      </c>
      <c r="M3007">
        <v>5603</v>
      </c>
      <c r="N3007">
        <v>11</v>
      </c>
      <c r="O3007" t="s">
        <v>16376</v>
      </c>
      <c r="P3007">
        <v>0</v>
      </c>
      <c r="Q3007" t="s">
        <v>16377</v>
      </c>
      <c r="R3007" t="s">
        <v>16378</v>
      </c>
      <c r="S3007">
        <v>45</v>
      </c>
      <c r="T3007" t="s">
        <v>16379</v>
      </c>
      <c r="U3007" t="s">
        <v>13723</v>
      </c>
      <c r="V3007" t="s">
        <v>5452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4981</v>
      </c>
      <c r="B3008" t="s">
        <v>16380</v>
      </c>
      <c r="C3008">
        <v>42</v>
      </c>
      <c r="D3008">
        <v>110</v>
      </c>
      <c r="E3008">
        <v>18</v>
      </c>
      <c r="F3008">
        <v>865</v>
      </c>
      <c r="G3008" t="s">
        <v>5163</v>
      </c>
      <c r="H3008">
        <v>13000</v>
      </c>
      <c r="I3008">
        <v>175370</v>
      </c>
      <c r="J3008" t="s">
        <v>22</v>
      </c>
      <c r="K3008" t="s">
        <v>5778</v>
      </c>
      <c r="L3008" t="s">
        <v>2993</v>
      </c>
      <c r="M3008">
        <v>6884</v>
      </c>
      <c r="N3008">
        <v>17417</v>
      </c>
      <c r="O3008" t="s">
        <v>9794</v>
      </c>
      <c r="P3008">
        <v>1</v>
      </c>
      <c r="Q3008" t="s">
        <v>16381</v>
      </c>
      <c r="R3008" t="s">
        <v>16382</v>
      </c>
      <c r="S3008">
        <v>133</v>
      </c>
      <c r="T3008" t="s">
        <v>4989</v>
      </c>
      <c r="U3008" t="s">
        <v>4990</v>
      </c>
      <c r="V3008" t="s">
        <v>5452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4981</v>
      </c>
      <c r="B3009" t="s">
        <v>6564</v>
      </c>
      <c r="C3009">
        <v>101</v>
      </c>
      <c r="D3009">
        <v>95</v>
      </c>
      <c r="E3009">
        <v>611</v>
      </c>
      <c r="F3009">
        <v>3</v>
      </c>
      <c r="G3009" t="s">
        <v>16383</v>
      </c>
      <c r="H3009">
        <v>9</v>
      </c>
      <c r="I3009">
        <v>190666</v>
      </c>
      <c r="J3009" t="s">
        <v>7045</v>
      </c>
      <c r="K3009" t="s">
        <v>14499</v>
      </c>
      <c r="L3009" t="s">
        <v>2994</v>
      </c>
      <c r="M3009">
        <v>2410</v>
      </c>
      <c r="N3009">
        <v>18</v>
      </c>
      <c r="O3009" t="s">
        <v>16384</v>
      </c>
      <c r="P3009">
        <v>1</v>
      </c>
      <c r="Q3009" t="s">
        <v>16385</v>
      </c>
      <c r="R3009" t="s">
        <v>16386</v>
      </c>
      <c r="S3009">
        <v>20</v>
      </c>
      <c r="T3009" t="s">
        <v>6570</v>
      </c>
      <c r="U3009" t="s">
        <v>5708</v>
      </c>
      <c r="V3009" t="s">
        <v>5452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4981</v>
      </c>
      <c r="B3010" t="s">
        <v>11823</v>
      </c>
      <c r="C3010">
        <v>82</v>
      </c>
      <c r="D3010">
        <v>95</v>
      </c>
      <c r="E3010">
        <v>165</v>
      </c>
      <c r="F3010">
        <v>280</v>
      </c>
      <c r="G3010" t="s">
        <v>7392</v>
      </c>
      <c r="H3010">
        <v>686</v>
      </c>
      <c r="J3010" t="s">
        <v>16387</v>
      </c>
      <c r="K3010" t="s">
        <v>11824</v>
      </c>
      <c r="L3010" t="s">
        <v>2995</v>
      </c>
      <c r="M3010">
        <v>27052</v>
      </c>
      <c r="N3010">
        <v>1501</v>
      </c>
      <c r="O3010" t="s">
        <v>10624</v>
      </c>
      <c r="P3010">
        <v>2</v>
      </c>
      <c r="Q3010" t="s">
        <v>16388</v>
      </c>
      <c r="R3010" t="s">
        <v>16389</v>
      </c>
      <c r="S3010">
        <v>124</v>
      </c>
      <c r="T3010" t="s">
        <v>4989</v>
      </c>
      <c r="U3010" t="s">
        <v>4990</v>
      </c>
      <c r="V3010" t="s">
        <v>5452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5588</v>
      </c>
      <c r="B3011" t="s">
        <v>16390</v>
      </c>
      <c r="C3011">
        <v>149</v>
      </c>
      <c r="D3011">
        <v>132</v>
      </c>
      <c r="E3011">
        <v>14</v>
      </c>
      <c r="F3011">
        <v>3</v>
      </c>
      <c r="G3011" t="s">
        <v>16391</v>
      </c>
      <c r="H3011">
        <v>52</v>
      </c>
      <c r="I3011">
        <v>119922</v>
      </c>
      <c r="J3011" t="s">
        <v>6583</v>
      </c>
      <c r="K3011" t="s">
        <v>9784</v>
      </c>
      <c r="L3011" t="s">
        <v>2996</v>
      </c>
      <c r="M3011">
        <v>8429</v>
      </c>
      <c r="N3011">
        <v>91</v>
      </c>
      <c r="O3011" t="s">
        <v>16392</v>
      </c>
      <c r="P3011">
        <v>0</v>
      </c>
      <c r="Q3011" t="s">
        <v>16393</v>
      </c>
      <c r="R3011" t="s">
        <v>16394</v>
      </c>
      <c r="S3011">
        <v>62</v>
      </c>
      <c r="T3011" t="s">
        <v>6570</v>
      </c>
      <c r="U3011" t="s">
        <v>5708</v>
      </c>
      <c r="V3011" t="s">
        <v>5452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4981</v>
      </c>
      <c r="B3012" t="s">
        <v>5940</v>
      </c>
      <c r="C3012">
        <v>165</v>
      </c>
      <c r="D3012">
        <v>94</v>
      </c>
      <c r="E3012">
        <v>12</v>
      </c>
      <c r="F3012">
        <v>183</v>
      </c>
      <c r="G3012" t="s">
        <v>5941</v>
      </c>
      <c r="H3012">
        <v>17000</v>
      </c>
      <c r="I3012">
        <v>177343675</v>
      </c>
      <c r="J3012" t="s">
        <v>5942</v>
      </c>
      <c r="K3012" t="s">
        <v>5943</v>
      </c>
      <c r="L3012" t="s">
        <v>223</v>
      </c>
      <c r="M3012">
        <v>70133</v>
      </c>
      <c r="N3012">
        <v>17883</v>
      </c>
      <c r="O3012" t="s">
        <v>5944</v>
      </c>
      <c r="P3012">
        <v>0</v>
      </c>
      <c r="Q3012" t="s">
        <v>5945</v>
      </c>
      <c r="R3012" t="s">
        <v>5946</v>
      </c>
      <c r="S3012">
        <v>214</v>
      </c>
      <c r="T3012" t="s">
        <v>4989</v>
      </c>
      <c r="U3012" t="s">
        <v>4990</v>
      </c>
      <c r="V3012" t="s">
        <v>5039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4981</v>
      </c>
      <c r="B3013" t="s">
        <v>16395</v>
      </c>
      <c r="C3013">
        <v>5</v>
      </c>
      <c r="D3013">
        <v>89</v>
      </c>
      <c r="E3013">
        <v>0</v>
      </c>
      <c r="F3013">
        <v>188</v>
      </c>
      <c r="G3013" t="s">
        <v>6395</v>
      </c>
      <c r="H3013">
        <v>970</v>
      </c>
      <c r="J3013" t="s">
        <v>5634</v>
      </c>
      <c r="K3013" t="s">
        <v>6574</v>
      </c>
      <c r="L3013" t="s">
        <v>2997</v>
      </c>
      <c r="M3013">
        <v>408</v>
      </c>
      <c r="N3013">
        <v>1854</v>
      </c>
      <c r="O3013" t="s">
        <v>16396</v>
      </c>
      <c r="P3013">
        <v>0</v>
      </c>
      <c r="Q3013" t="s">
        <v>16397</v>
      </c>
      <c r="R3013" t="s">
        <v>16398</v>
      </c>
      <c r="S3013">
        <v>12</v>
      </c>
      <c r="T3013" t="s">
        <v>6570</v>
      </c>
      <c r="U3013" t="s">
        <v>5708</v>
      </c>
      <c r="V3013" t="s">
        <v>5039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4981</v>
      </c>
      <c r="B3014" t="s">
        <v>16399</v>
      </c>
      <c r="C3014">
        <v>44</v>
      </c>
      <c r="D3014">
        <v>138</v>
      </c>
      <c r="E3014">
        <v>7</v>
      </c>
      <c r="F3014">
        <v>16</v>
      </c>
      <c r="G3014" t="s">
        <v>16400</v>
      </c>
      <c r="H3014">
        <v>84</v>
      </c>
      <c r="J3014" t="s">
        <v>5440</v>
      </c>
      <c r="K3014" t="s">
        <v>14561</v>
      </c>
      <c r="L3014" t="s">
        <v>2998</v>
      </c>
      <c r="M3014">
        <v>4899</v>
      </c>
      <c r="N3014">
        <v>164</v>
      </c>
      <c r="O3014" t="s">
        <v>16401</v>
      </c>
      <c r="P3014">
        <v>0</v>
      </c>
      <c r="Q3014" t="s">
        <v>16402</v>
      </c>
      <c r="R3014" t="s">
        <v>16403</v>
      </c>
      <c r="S3014">
        <v>49</v>
      </c>
      <c r="T3014" t="s">
        <v>5529</v>
      </c>
      <c r="U3014" t="s">
        <v>5530</v>
      </c>
      <c r="V3014" t="s">
        <v>5900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4981</v>
      </c>
      <c r="B3015" t="s">
        <v>6668</v>
      </c>
      <c r="C3015">
        <v>74</v>
      </c>
      <c r="D3015">
        <v>113</v>
      </c>
      <c r="E3015">
        <v>212</v>
      </c>
      <c r="F3015">
        <v>18</v>
      </c>
      <c r="G3015" t="s">
        <v>16404</v>
      </c>
      <c r="H3015">
        <v>567</v>
      </c>
      <c r="I3015">
        <v>17149</v>
      </c>
      <c r="J3015" t="s">
        <v>6176</v>
      </c>
      <c r="K3015" t="s">
        <v>5273</v>
      </c>
      <c r="L3015" t="s">
        <v>2999</v>
      </c>
      <c r="M3015">
        <v>12128</v>
      </c>
      <c r="N3015">
        <v>708</v>
      </c>
      <c r="O3015" t="s">
        <v>16405</v>
      </c>
      <c r="P3015">
        <v>9</v>
      </c>
      <c r="Q3015" t="s">
        <v>16406</v>
      </c>
      <c r="R3015" t="s">
        <v>16407</v>
      </c>
      <c r="S3015">
        <v>61</v>
      </c>
      <c r="T3015" t="s">
        <v>4989</v>
      </c>
      <c r="U3015" t="s">
        <v>16408</v>
      </c>
      <c r="V3015" t="s">
        <v>5452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4981</v>
      </c>
      <c r="B3016" t="s">
        <v>16409</v>
      </c>
      <c r="C3016">
        <v>156</v>
      </c>
      <c r="D3016">
        <v>99</v>
      </c>
      <c r="E3016">
        <v>76</v>
      </c>
      <c r="F3016">
        <v>42</v>
      </c>
      <c r="G3016" t="s">
        <v>16410</v>
      </c>
      <c r="H3016">
        <v>181</v>
      </c>
      <c r="J3016" t="s">
        <v>16411</v>
      </c>
      <c r="K3016" t="s">
        <v>16412</v>
      </c>
      <c r="L3016" t="s">
        <v>3000</v>
      </c>
      <c r="M3016">
        <v>64423</v>
      </c>
      <c r="N3016">
        <v>433</v>
      </c>
      <c r="O3016" t="s">
        <v>16413</v>
      </c>
      <c r="P3016">
        <v>1</v>
      </c>
      <c r="Q3016" t="s">
        <v>16414</v>
      </c>
      <c r="R3016" t="s">
        <v>16415</v>
      </c>
      <c r="S3016">
        <v>293</v>
      </c>
      <c r="T3016" t="s">
        <v>4989</v>
      </c>
      <c r="U3016" t="s">
        <v>5006</v>
      </c>
      <c r="V3016" t="s">
        <v>5452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4981</v>
      </c>
      <c r="B3017" t="s">
        <v>16416</v>
      </c>
      <c r="C3017">
        <v>1</v>
      </c>
      <c r="D3017">
        <v>111</v>
      </c>
      <c r="E3017">
        <v>0</v>
      </c>
      <c r="F3017">
        <v>247</v>
      </c>
      <c r="G3017" t="s">
        <v>16417</v>
      </c>
      <c r="H3017">
        <v>1000</v>
      </c>
      <c r="I3017">
        <v>14616</v>
      </c>
      <c r="J3017" t="s">
        <v>30</v>
      </c>
      <c r="K3017" t="s">
        <v>8658</v>
      </c>
      <c r="L3017" t="s">
        <v>3001</v>
      </c>
      <c r="M3017">
        <v>314</v>
      </c>
      <c r="N3017">
        <v>2059</v>
      </c>
      <c r="O3017" t="s">
        <v>16418</v>
      </c>
      <c r="P3017">
        <v>1</v>
      </c>
      <c r="R3017" t="s">
        <v>16419</v>
      </c>
      <c r="S3017">
        <v>10</v>
      </c>
      <c r="T3017" t="s">
        <v>4989</v>
      </c>
      <c r="U3017" t="s">
        <v>4990</v>
      </c>
      <c r="V3017" t="s">
        <v>5452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4981</v>
      </c>
      <c r="B3018" t="s">
        <v>7724</v>
      </c>
      <c r="C3018">
        <v>82</v>
      </c>
      <c r="D3018">
        <v>99</v>
      </c>
      <c r="E3018">
        <v>130</v>
      </c>
      <c r="F3018">
        <v>79</v>
      </c>
      <c r="G3018" t="s">
        <v>16420</v>
      </c>
      <c r="H3018">
        <v>399</v>
      </c>
      <c r="I3018">
        <v>91443253</v>
      </c>
      <c r="J3018" t="s">
        <v>6239</v>
      </c>
      <c r="K3018" t="s">
        <v>9433</v>
      </c>
      <c r="L3018" t="s">
        <v>3002</v>
      </c>
      <c r="M3018">
        <v>21034</v>
      </c>
      <c r="N3018">
        <v>663</v>
      </c>
      <c r="O3018" t="s">
        <v>9011</v>
      </c>
      <c r="Q3018" t="s">
        <v>16421</v>
      </c>
      <c r="R3018" t="s">
        <v>16422</v>
      </c>
      <c r="S3018">
        <v>153</v>
      </c>
      <c r="T3018" t="s">
        <v>4989</v>
      </c>
      <c r="U3018" t="s">
        <v>4990</v>
      </c>
      <c r="V3018" t="s">
        <v>5039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4981</v>
      </c>
      <c r="B3019" t="s">
        <v>6035</v>
      </c>
      <c r="C3019">
        <v>151</v>
      </c>
      <c r="D3019">
        <v>104</v>
      </c>
      <c r="E3019">
        <v>0</v>
      </c>
      <c r="F3019">
        <v>1000</v>
      </c>
      <c r="G3019" t="s">
        <v>5246</v>
      </c>
      <c r="H3019">
        <v>26000</v>
      </c>
      <c r="I3019">
        <v>30093107</v>
      </c>
      <c r="J3019" t="s">
        <v>5804</v>
      </c>
      <c r="K3019" t="s">
        <v>5242</v>
      </c>
      <c r="L3019" t="s">
        <v>3003</v>
      </c>
      <c r="M3019">
        <v>600996</v>
      </c>
      <c r="N3019">
        <v>39175</v>
      </c>
      <c r="O3019" t="s">
        <v>5537</v>
      </c>
      <c r="P3019">
        <v>6</v>
      </c>
      <c r="Q3019" t="s">
        <v>16423</v>
      </c>
      <c r="R3019" t="s">
        <v>16424</v>
      </c>
      <c r="S3019">
        <v>726</v>
      </c>
      <c r="T3019" t="s">
        <v>4989</v>
      </c>
      <c r="U3019" t="s">
        <v>5006</v>
      </c>
      <c r="V3019" t="s">
        <v>5452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4981</v>
      </c>
      <c r="B3020" t="s">
        <v>16425</v>
      </c>
      <c r="C3020">
        <v>3</v>
      </c>
      <c r="D3020">
        <v>89</v>
      </c>
      <c r="E3020">
        <v>49</v>
      </c>
      <c r="F3020">
        <v>84</v>
      </c>
      <c r="G3020" t="s">
        <v>16426</v>
      </c>
      <c r="H3020">
        <v>551</v>
      </c>
      <c r="J3020" t="s">
        <v>16427</v>
      </c>
      <c r="K3020" t="s">
        <v>16428</v>
      </c>
      <c r="L3020" t="s">
        <v>3004</v>
      </c>
      <c r="M3020">
        <v>105</v>
      </c>
      <c r="N3020">
        <v>895</v>
      </c>
      <c r="O3020" t="s">
        <v>16429</v>
      </c>
      <c r="P3020">
        <v>6</v>
      </c>
      <c r="R3020" t="s">
        <v>16430</v>
      </c>
      <c r="S3020">
        <v>7</v>
      </c>
      <c r="T3020" t="s">
        <v>4989</v>
      </c>
      <c r="U3020" t="s">
        <v>4990</v>
      </c>
      <c r="V3020" t="s">
        <v>5039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4981</v>
      </c>
      <c r="B3021" t="s">
        <v>15404</v>
      </c>
      <c r="C3021">
        <v>98</v>
      </c>
      <c r="D3021">
        <v>103</v>
      </c>
      <c r="E3021">
        <v>52</v>
      </c>
      <c r="F3021">
        <v>426</v>
      </c>
      <c r="G3021" t="s">
        <v>9485</v>
      </c>
      <c r="H3021">
        <v>969</v>
      </c>
      <c r="I3021">
        <v>57469179</v>
      </c>
      <c r="J3021" t="s">
        <v>10927</v>
      </c>
      <c r="K3021" t="s">
        <v>7951</v>
      </c>
      <c r="L3021" t="s">
        <v>3005</v>
      </c>
      <c r="M3021">
        <v>63855</v>
      </c>
      <c r="N3021">
        <v>2987</v>
      </c>
      <c r="O3021" t="s">
        <v>16431</v>
      </c>
      <c r="P3021">
        <v>0</v>
      </c>
      <c r="Q3021" t="s">
        <v>16432</v>
      </c>
      <c r="R3021" t="s">
        <v>16433</v>
      </c>
      <c r="S3021">
        <v>248</v>
      </c>
      <c r="T3021" t="s">
        <v>4989</v>
      </c>
      <c r="U3021" t="s">
        <v>4990</v>
      </c>
      <c r="V3021" t="s">
        <v>5452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4981</v>
      </c>
      <c r="B3022" t="s">
        <v>16434</v>
      </c>
      <c r="C3022">
        <v>25</v>
      </c>
      <c r="D3022">
        <v>134</v>
      </c>
      <c r="E3022">
        <v>0</v>
      </c>
      <c r="F3022">
        <v>4</v>
      </c>
      <c r="G3022" t="s">
        <v>16435</v>
      </c>
      <c r="H3022">
        <v>15</v>
      </c>
      <c r="I3022">
        <v>48856</v>
      </c>
      <c r="J3022" t="s">
        <v>30</v>
      </c>
      <c r="K3022" t="s">
        <v>16436</v>
      </c>
      <c r="L3022" t="s">
        <v>3006</v>
      </c>
      <c r="M3022">
        <v>3466</v>
      </c>
      <c r="N3022">
        <v>30</v>
      </c>
      <c r="O3022" t="s">
        <v>16437</v>
      </c>
      <c r="P3022">
        <v>0</v>
      </c>
      <c r="Q3022" t="s">
        <v>16438</v>
      </c>
      <c r="R3022" t="s">
        <v>16439</v>
      </c>
      <c r="S3022">
        <v>40</v>
      </c>
      <c r="T3022" t="s">
        <v>5529</v>
      </c>
      <c r="U3022" t="s">
        <v>5530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4981</v>
      </c>
      <c r="B3023" t="s">
        <v>16440</v>
      </c>
      <c r="C3023">
        <v>35</v>
      </c>
      <c r="D3023">
        <v>100</v>
      </c>
      <c r="E3023">
        <v>2</v>
      </c>
      <c r="F3023">
        <v>388</v>
      </c>
      <c r="G3023" t="s">
        <v>6899</v>
      </c>
      <c r="H3023">
        <v>680</v>
      </c>
      <c r="J3023" t="s">
        <v>8288</v>
      </c>
      <c r="K3023" t="s">
        <v>6846</v>
      </c>
      <c r="L3023" t="s">
        <v>3007</v>
      </c>
      <c r="M3023">
        <v>3737</v>
      </c>
      <c r="N3023">
        <v>1780</v>
      </c>
      <c r="O3023" t="s">
        <v>15859</v>
      </c>
      <c r="P3023">
        <v>2</v>
      </c>
      <c r="Q3023" t="s">
        <v>16441</v>
      </c>
      <c r="R3023" t="s">
        <v>16442</v>
      </c>
      <c r="S3023">
        <v>27</v>
      </c>
      <c r="T3023" t="s">
        <v>4989</v>
      </c>
      <c r="U3023" t="s">
        <v>5006</v>
      </c>
      <c r="V3023" t="s">
        <v>5452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4981</v>
      </c>
      <c r="B3024" t="s">
        <v>16443</v>
      </c>
      <c r="C3024">
        <v>6</v>
      </c>
      <c r="D3024">
        <v>130</v>
      </c>
      <c r="E3024">
        <v>3</v>
      </c>
      <c r="F3024">
        <v>2</v>
      </c>
      <c r="G3024" t="s">
        <v>14289</v>
      </c>
      <c r="H3024">
        <v>215</v>
      </c>
      <c r="J3024" t="s">
        <v>30</v>
      </c>
      <c r="K3024" t="s">
        <v>16444</v>
      </c>
      <c r="L3024" t="s">
        <v>3008</v>
      </c>
      <c r="M3024">
        <v>117</v>
      </c>
      <c r="N3024">
        <v>244</v>
      </c>
      <c r="O3024" t="s">
        <v>16445</v>
      </c>
      <c r="P3024">
        <v>1</v>
      </c>
      <c r="R3024" t="s">
        <v>16446</v>
      </c>
      <c r="S3024">
        <v>6</v>
      </c>
      <c r="T3024" t="s">
        <v>14291</v>
      </c>
      <c r="U3024" t="s">
        <v>5708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4981</v>
      </c>
      <c r="B3025" t="s">
        <v>7301</v>
      </c>
      <c r="C3025">
        <v>183</v>
      </c>
      <c r="D3025">
        <v>106</v>
      </c>
      <c r="E3025">
        <v>287</v>
      </c>
      <c r="F3025">
        <v>233</v>
      </c>
      <c r="G3025" t="s">
        <v>16447</v>
      </c>
      <c r="H3025">
        <v>767</v>
      </c>
      <c r="I3025">
        <v>148170000</v>
      </c>
      <c r="J3025" t="s">
        <v>5700</v>
      </c>
      <c r="K3025" t="s">
        <v>9226</v>
      </c>
      <c r="L3025" t="s">
        <v>3009</v>
      </c>
      <c r="M3025">
        <v>142293</v>
      </c>
      <c r="N3025">
        <v>2053</v>
      </c>
      <c r="O3025" t="s">
        <v>16448</v>
      </c>
      <c r="P3025">
        <v>0</v>
      </c>
      <c r="Q3025" t="s">
        <v>16449</v>
      </c>
      <c r="R3025" t="s">
        <v>16450</v>
      </c>
      <c r="S3025">
        <v>245</v>
      </c>
      <c r="T3025" t="s">
        <v>4989</v>
      </c>
      <c r="U3025" t="s">
        <v>4990</v>
      </c>
      <c r="V3025" t="s">
        <v>5039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4981</v>
      </c>
      <c r="B3026" t="s">
        <v>6148</v>
      </c>
      <c r="C3026">
        <v>282</v>
      </c>
      <c r="D3026">
        <v>125</v>
      </c>
      <c r="E3026">
        <v>0</v>
      </c>
      <c r="F3026">
        <v>504</v>
      </c>
      <c r="G3026" t="s">
        <v>16451</v>
      </c>
      <c r="H3026">
        <v>11000</v>
      </c>
      <c r="I3026">
        <v>460935665</v>
      </c>
      <c r="J3026" t="s">
        <v>4984</v>
      </c>
      <c r="K3026" t="s">
        <v>5289</v>
      </c>
      <c r="L3026" t="s">
        <v>3010</v>
      </c>
      <c r="M3026">
        <v>911097</v>
      </c>
      <c r="N3026">
        <v>13485</v>
      </c>
      <c r="O3026" t="s">
        <v>11296</v>
      </c>
      <c r="P3026">
        <v>1</v>
      </c>
      <c r="Q3026" t="s">
        <v>16452</v>
      </c>
      <c r="R3026" t="s">
        <v>16453</v>
      </c>
      <c r="S3026">
        <v>1470</v>
      </c>
      <c r="T3026" t="s">
        <v>4989</v>
      </c>
      <c r="U3026" t="s">
        <v>4990</v>
      </c>
      <c r="V3026" t="s">
        <v>5039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4981</v>
      </c>
      <c r="B3027" t="s">
        <v>16454</v>
      </c>
      <c r="C3027">
        <v>158</v>
      </c>
      <c r="D3027">
        <v>109</v>
      </c>
      <c r="E3027">
        <v>11</v>
      </c>
      <c r="F3027">
        <v>411</v>
      </c>
      <c r="G3027" t="s">
        <v>9392</v>
      </c>
      <c r="H3027">
        <v>22000</v>
      </c>
      <c r="I3027">
        <v>35537564</v>
      </c>
      <c r="J3027" t="s">
        <v>22</v>
      </c>
      <c r="K3027" t="s">
        <v>6404</v>
      </c>
      <c r="L3027" t="s">
        <v>3011</v>
      </c>
      <c r="M3027">
        <v>49671</v>
      </c>
      <c r="N3027">
        <v>24063</v>
      </c>
      <c r="O3027" t="s">
        <v>16455</v>
      </c>
      <c r="P3027">
        <v>1</v>
      </c>
      <c r="Q3027" t="s">
        <v>16456</v>
      </c>
      <c r="R3027" t="s">
        <v>16457</v>
      </c>
      <c r="S3027">
        <v>166</v>
      </c>
      <c r="T3027" t="s">
        <v>4989</v>
      </c>
      <c r="U3027" t="s">
        <v>4990</v>
      </c>
      <c r="V3027" t="s">
        <v>5452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4981</v>
      </c>
      <c r="B3028" t="s">
        <v>12228</v>
      </c>
      <c r="C3028">
        <v>89</v>
      </c>
      <c r="D3028">
        <v>200</v>
      </c>
      <c r="E3028">
        <v>767</v>
      </c>
      <c r="F3028">
        <v>382</v>
      </c>
      <c r="G3028" t="s">
        <v>16458</v>
      </c>
      <c r="H3028">
        <v>597</v>
      </c>
      <c r="I3028">
        <v>111722000</v>
      </c>
      <c r="J3028" t="s">
        <v>9505</v>
      </c>
      <c r="K3028" t="s">
        <v>14510</v>
      </c>
      <c r="L3028" t="s">
        <v>3012</v>
      </c>
      <c r="M3028">
        <v>55816</v>
      </c>
      <c r="N3028">
        <v>1966</v>
      </c>
      <c r="O3028" t="s">
        <v>10401</v>
      </c>
      <c r="P3028">
        <v>2</v>
      </c>
      <c r="Q3028" t="s">
        <v>16459</v>
      </c>
      <c r="R3028" t="s">
        <v>16460</v>
      </c>
      <c r="S3028">
        <v>255</v>
      </c>
      <c r="T3028" t="s">
        <v>4989</v>
      </c>
      <c r="U3028" t="s">
        <v>4990</v>
      </c>
      <c r="V3028" t="s">
        <v>4991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4981</v>
      </c>
      <c r="B3029" t="s">
        <v>10308</v>
      </c>
      <c r="C3029">
        <v>101</v>
      </c>
      <c r="D3029">
        <v>114</v>
      </c>
      <c r="E3029">
        <v>335</v>
      </c>
      <c r="F3029">
        <v>14</v>
      </c>
      <c r="G3029" t="s">
        <v>16461</v>
      </c>
      <c r="H3029">
        <v>585</v>
      </c>
      <c r="I3029">
        <v>10230</v>
      </c>
      <c r="J3029" t="s">
        <v>16462</v>
      </c>
      <c r="K3029" t="s">
        <v>16463</v>
      </c>
      <c r="L3029" t="s">
        <v>3013</v>
      </c>
      <c r="M3029">
        <v>14437</v>
      </c>
      <c r="N3029">
        <v>679</v>
      </c>
      <c r="O3029" t="s">
        <v>16464</v>
      </c>
      <c r="P3029">
        <v>0</v>
      </c>
      <c r="Q3029" t="s">
        <v>16465</v>
      </c>
      <c r="R3029" t="s">
        <v>16466</v>
      </c>
      <c r="S3029">
        <v>26</v>
      </c>
      <c r="T3029" t="s">
        <v>16467</v>
      </c>
      <c r="U3029" t="s">
        <v>5006</v>
      </c>
      <c r="V3029" t="s">
        <v>5452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4981</v>
      </c>
      <c r="B3030" t="s">
        <v>8280</v>
      </c>
      <c r="C3030">
        <v>128</v>
      </c>
      <c r="D3030">
        <v>112</v>
      </c>
      <c r="E3030">
        <v>197</v>
      </c>
      <c r="F3030">
        <v>632</v>
      </c>
      <c r="G3030" t="s">
        <v>11087</v>
      </c>
      <c r="H3030">
        <v>755</v>
      </c>
      <c r="I3030">
        <v>90556401</v>
      </c>
      <c r="J3030" t="s">
        <v>7446</v>
      </c>
      <c r="K3030" t="s">
        <v>13653</v>
      </c>
      <c r="L3030" t="s">
        <v>3014</v>
      </c>
      <c r="M3030">
        <v>43795</v>
      </c>
      <c r="N3030">
        <v>3507</v>
      </c>
      <c r="O3030" t="s">
        <v>14433</v>
      </c>
      <c r="P3030">
        <v>1</v>
      </c>
      <c r="Q3030" t="s">
        <v>16468</v>
      </c>
      <c r="R3030" t="s">
        <v>16469</v>
      </c>
      <c r="S3030">
        <v>171</v>
      </c>
      <c r="T3030" t="s">
        <v>4989</v>
      </c>
      <c r="U3030" t="s">
        <v>4990</v>
      </c>
      <c r="V3030" t="s">
        <v>5193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4981</v>
      </c>
      <c r="B3031" t="s">
        <v>8360</v>
      </c>
      <c r="C3031">
        <v>410</v>
      </c>
      <c r="D3031">
        <v>116</v>
      </c>
      <c r="E3031">
        <v>737</v>
      </c>
      <c r="F3031">
        <v>141</v>
      </c>
      <c r="G3031" t="s">
        <v>16470</v>
      </c>
      <c r="H3031">
        <v>23000</v>
      </c>
      <c r="I3031">
        <v>93571803</v>
      </c>
      <c r="J3031" t="s">
        <v>6314</v>
      </c>
      <c r="K3031" t="s">
        <v>5008</v>
      </c>
      <c r="L3031" t="s">
        <v>3015</v>
      </c>
      <c r="M3031">
        <v>275869</v>
      </c>
      <c r="N3031">
        <v>23811</v>
      </c>
      <c r="O3031" t="s">
        <v>11205</v>
      </c>
      <c r="P3031">
        <v>2</v>
      </c>
      <c r="Q3031" t="s">
        <v>16471</v>
      </c>
      <c r="R3031" t="s">
        <v>16472</v>
      </c>
      <c r="S3031">
        <v>389</v>
      </c>
      <c r="T3031" t="s">
        <v>4989</v>
      </c>
      <c r="U3031" t="s">
        <v>4990</v>
      </c>
      <c r="V3031" t="s">
        <v>5452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4981</v>
      </c>
      <c r="B3032" t="s">
        <v>13474</v>
      </c>
      <c r="C3032">
        <v>104</v>
      </c>
      <c r="D3032">
        <v>92</v>
      </c>
      <c r="E3032">
        <v>79</v>
      </c>
      <c r="F3032">
        <v>218</v>
      </c>
      <c r="G3032" t="s">
        <v>13475</v>
      </c>
      <c r="H3032">
        <v>608</v>
      </c>
      <c r="I3032">
        <v>72755517</v>
      </c>
      <c r="J3032" t="s">
        <v>13476</v>
      </c>
      <c r="K3032" t="s">
        <v>13477</v>
      </c>
      <c r="L3032" t="s">
        <v>3016</v>
      </c>
      <c r="M3032">
        <v>56595</v>
      </c>
      <c r="N3032">
        <v>1853</v>
      </c>
      <c r="O3032" t="s">
        <v>13478</v>
      </c>
      <c r="P3032">
        <v>0</v>
      </c>
      <c r="Q3032" t="s">
        <v>16473</v>
      </c>
      <c r="R3032" t="s">
        <v>16474</v>
      </c>
      <c r="S3032">
        <v>196</v>
      </c>
      <c r="T3032" t="s">
        <v>4989</v>
      </c>
      <c r="U3032" t="s">
        <v>4990</v>
      </c>
      <c r="V3032" t="s">
        <v>5452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4981</v>
      </c>
      <c r="B3033" t="s">
        <v>10581</v>
      </c>
      <c r="C3033">
        <v>54</v>
      </c>
      <c r="D3033">
        <v>120</v>
      </c>
      <c r="E3033">
        <v>36</v>
      </c>
      <c r="F3033">
        <v>633</v>
      </c>
      <c r="G3033" t="s">
        <v>6845</v>
      </c>
      <c r="H3033">
        <v>886</v>
      </c>
      <c r="I3033">
        <v>52929168</v>
      </c>
      <c r="J3033" t="s">
        <v>5804</v>
      </c>
      <c r="K3033" t="s">
        <v>9485</v>
      </c>
      <c r="L3033" t="s">
        <v>3017</v>
      </c>
      <c r="M3033">
        <v>82743</v>
      </c>
      <c r="N3033">
        <v>3280</v>
      </c>
      <c r="O3033" t="s">
        <v>16475</v>
      </c>
      <c r="P3033">
        <v>1</v>
      </c>
      <c r="Q3033" t="s">
        <v>16476</v>
      </c>
      <c r="R3033" t="s">
        <v>16477</v>
      </c>
      <c r="S3033">
        <v>201</v>
      </c>
      <c r="T3033" t="s">
        <v>4989</v>
      </c>
      <c r="U3033" t="s">
        <v>4990</v>
      </c>
      <c r="V3033" t="s">
        <v>5452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4981</v>
      </c>
      <c r="B3034" t="s">
        <v>16478</v>
      </c>
      <c r="C3034">
        <v>141</v>
      </c>
      <c r="D3034">
        <v>107</v>
      </c>
      <c r="E3034">
        <v>15</v>
      </c>
      <c r="F3034">
        <v>602</v>
      </c>
      <c r="G3034" t="s">
        <v>5249</v>
      </c>
      <c r="H3034">
        <v>17000</v>
      </c>
      <c r="I3034">
        <v>50461335</v>
      </c>
      <c r="J3034" t="s">
        <v>16479</v>
      </c>
      <c r="K3034" t="s">
        <v>5371</v>
      </c>
      <c r="L3034" t="s">
        <v>3018</v>
      </c>
      <c r="M3034">
        <v>83893</v>
      </c>
      <c r="N3034">
        <v>20466</v>
      </c>
      <c r="O3034" t="s">
        <v>6057</v>
      </c>
      <c r="P3034">
        <v>3</v>
      </c>
      <c r="Q3034" t="s">
        <v>16480</v>
      </c>
      <c r="R3034" t="s">
        <v>16481</v>
      </c>
      <c r="S3034">
        <v>132</v>
      </c>
      <c r="T3034" t="s">
        <v>4989</v>
      </c>
      <c r="U3034" t="s">
        <v>4990</v>
      </c>
      <c r="V3034" t="s">
        <v>4991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4981</v>
      </c>
      <c r="B3035" t="s">
        <v>13320</v>
      </c>
      <c r="C3035">
        <v>30</v>
      </c>
      <c r="D3035">
        <v>92</v>
      </c>
      <c r="E3035">
        <v>53</v>
      </c>
      <c r="F3035">
        <v>32</v>
      </c>
      <c r="G3035" t="s">
        <v>13710</v>
      </c>
      <c r="H3035">
        <v>84</v>
      </c>
      <c r="J3035" t="s">
        <v>6409</v>
      </c>
      <c r="K3035" t="s">
        <v>16482</v>
      </c>
      <c r="L3035" t="s">
        <v>3019</v>
      </c>
      <c r="M3035">
        <v>3104</v>
      </c>
      <c r="N3035">
        <v>179</v>
      </c>
      <c r="O3035" t="s">
        <v>16483</v>
      </c>
      <c r="P3035">
        <v>2</v>
      </c>
      <c r="R3035" t="s">
        <v>16484</v>
      </c>
      <c r="S3035">
        <v>33</v>
      </c>
      <c r="T3035" t="s">
        <v>4989</v>
      </c>
      <c r="U3035" t="s">
        <v>5185</v>
      </c>
      <c r="V3035" t="s">
        <v>8895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4981</v>
      </c>
      <c r="B3036" t="s">
        <v>16485</v>
      </c>
      <c r="C3036">
        <v>57</v>
      </c>
      <c r="D3036">
        <v>107</v>
      </c>
      <c r="E3036">
        <v>42</v>
      </c>
      <c r="F3036">
        <v>808</v>
      </c>
      <c r="G3036" t="s">
        <v>8897</v>
      </c>
      <c r="H3036">
        <v>1000</v>
      </c>
      <c r="I3036">
        <v>49797148</v>
      </c>
      <c r="J3036" t="s">
        <v>8161</v>
      </c>
      <c r="K3036" t="s">
        <v>15414</v>
      </c>
      <c r="L3036" t="s">
        <v>3020</v>
      </c>
      <c r="M3036">
        <v>49007</v>
      </c>
      <c r="N3036">
        <v>3435</v>
      </c>
      <c r="O3036" t="s">
        <v>5845</v>
      </c>
      <c r="P3036">
        <v>3</v>
      </c>
      <c r="Q3036" t="s">
        <v>16486</v>
      </c>
      <c r="R3036" t="s">
        <v>16487</v>
      </c>
      <c r="S3036">
        <v>97</v>
      </c>
      <c r="T3036" t="s">
        <v>4989</v>
      </c>
      <c r="U3036" t="s">
        <v>4990</v>
      </c>
      <c r="V3036" t="s">
        <v>5452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4981</v>
      </c>
      <c r="B3037" t="s">
        <v>9812</v>
      </c>
      <c r="C3037">
        <v>56</v>
      </c>
      <c r="D3037">
        <v>100</v>
      </c>
      <c r="E3037">
        <v>32</v>
      </c>
      <c r="F3037">
        <v>621</v>
      </c>
      <c r="G3037" t="s">
        <v>5569</v>
      </c>
      <c r="H3037">
        <v>785</v>
      </c>
      <c r="J3037" t="s">
        <v>22</v>
      </c>
      <c r="K3037" t="s">
        <v>10808</v>
      </c>
      <c r="L3037" t="s">
        <v>3021</v>
      </c>
      <c r="M3037">
        <v>18220</v>
      </c>
      <c r="N3037">
        <v>3135</v>
      </c>
      <c r="O3037" t="s">
        <v>5447</v>
      </c>
      <c r="P3037">
        <v>5</v>
      </c>
      <c r="Q3037" t="s">
        <v>16488</v>
      </c>
      <c r="R3037" t="s">
        <v>16489</v>
      </c>
      <c r="S3037">
        <v>102</v>
      </c>
      <c r="T3037" t="s">
        <v>4989</v>
      </c>
      <c r="U3037" t="s">
        <v>5006</v>
      </c>
      <c r="V3037" t="s">
        <v>4991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4981</v>
      </c>
      <c r="B3038" t="s">
        <v>6060</v>
      </c>
      <c r="C3038">
        <v>216</v>
      </c>
      <c r="D3038">
        <v>81</v>
      </c>
      <c r="E3038">
        <v>541</v>
      </c>
      <c r="F3038">
        <v>328</v>
      </c>
      <c r="G3038" t="s">
        <v>16490</v>
      </c>
      <c r="H3038">
        <v>991</v>
      </c>
      <c r="I3038">
        <v>46563158</v>
      </c>
      <c r="J3038" t="s">
        <v>6226</v>
      </c>
      <c r="K3038" t="s">
        <v>7728</v>
      </c>
      <c r="L3038" t="s">
        <v>3022</v>
      </c>
      <c r="M3038">
        <v>207934</v>
      </c>
      <c r="N3038">
        <v>2562</v>
      </c>
      <c r="O3038" t="s">
        <v>11071</v>
      </c>
      <c r="P3038">
        <v>0</v>
      </c>
      <c r="Q3038" t="s">
        <v>16491</v>
      </c>
      <c r="R3038" t="s">
        <v>16492</v>
      </c>
      <c r="S3038">
        <v>629</v>
      </c>
      <c r="T3038" t="s">
        <v>4989</v>
      </c>
      <c r="U3038" t="s">
        <v>4990</v>
      </c>
      <c r="V3038" t="s">
        <v>5452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4981</v>
      </c>
      <c r="B3039" t="s">
        <v>7110</v>
      </c>
      <c r="C3039">
        <v>80</v>
      </c>
      <c r="D3039">
        <v>101</v>
      </c>
      <c r="E3039">
        <v>163</v>
      </c>
      <c r="F3039">
        <v>488</v>
      </c>
      <c r="G3039" t="s">
        <v>7590</v>
      </c>
      <c r="H3039">
        <v>683</v>
      </c>
      <c r="I3039">
        <v>41227069</v>
      </c>
      <c r="J3039" t="s">
        <v>5140</v>
      </c>
      <c r="K3039" t="s">
        <v>16493</v>
      </c>
      <c r="L3039" t="s">
        <v>3023</v>
      </c>
      <c r="M3039">
        <v>162701</v>
      </c>
      <c r="N3039">
        <v>2436</v>
      </c>
      <c r="O3039" t="s">
        <v>14974</v>
      </c>
      <c r="P3039">
        <v>1</v>
      </c>
      <c r="Q3039" t="s">
        <v>16494</v>
      </c>
      <c r="R3039" t="s">
        <v>16495</v>
      </c>
      <c r="S3039">
        <v>962</v>
      </c>
      <c r="T3039" t="s">
        <v>4989</v>
      </c>
      <c r="U3039" t="s">
        <v>4990</v>
      </c>
      <c r="V3039" t="s">
        <v>5039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4981</v>
      </c>
      <c r="B3040" t="s">
        <v>11408</v>
      </c>
      <c r="C3040">
        <v>77</v>
      </c>
      <c r="D3040">
        <v>122</v>
      </c>
      <c r="E3040">
        <v>0</v>
      </c>
      <c r="F3040">
        <v>191</v>
      </c>
      <c r="G3040" t="s">
        <v>5852</v>
      </c>
      <c r="H3040">
        <v>276</v>
      </c>
      <c r="I3040">
        <v>39025000</v>
      </c>
      <c r="J3040" t="s">
        <v>6561</v>
      </c>
      <c r="K3040" t="s">
        <v>15577</v>
      </c>
      <c r="L3040" t="s">
        <v>3024</v>
      </c>
      <c r="M3040">
        <v>73193</v>
      </c>
      <c r="N3040">
        <v>903</v>
      </c>
      <c r="O3040" t="s">
        <v>16496</v>
      </c>
      <c r="P3040">
        <v>0</v>
      </c>
      <c r="Q3040" t="s">
        <v>16497</v>
      </c>
      <c r="R3040" t="s">
        <v>16498</v>
      </c>
      <c r="S3040">
        <v>190</v>
      </c>
      <c r="T3040" t="s">
        <v>4989</v>
      </c>
      <c r="U3040" t="s">
        <v>5006</v>
      </c>
      <c r="V3040" t="s">
        <v>5452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4981</v>
      </c>
      <c r="B3041" t="s">
        <v>9870</v>
      </c>
      <c r="C3041">
        <v>101</v>
      </c>
      <c r="D3041">
        <v>97</v>
      </c>
      <c r="E3041">
        <v>16</v>
      </c>
      <c r="F3041">
        <v>637</v>
      </c>
      <c r="G3041" t="s">
        <v>14329</v>
      </c>
      <c r="H3041">
        <v>4000</v>
      </c>
      <c r="I3041">
        <v>38201895</v>
      </c>
      <c r="J3041" t="s">
        <v>5140</v>
      </c>
      <c r="K3041" t="s">
        <v>7004</v>
      </c>
      <c r="L3041" t="s">
        <v>3025</v>
      </c>
      <c r="M3041">
        <v>149222</v>
      </c>
      <c r="N3041">
        <v>6223</v>
      </c>
      <c r="O3041" t="s">
        <v>16499</v>
      </c>
      <c r="P3041">
        <v>3</v>
      </c>
      <c r="Q3041" t="s">
        <v>16500</v>
      </c>
      <c r="R3041" t="s">
        <v>16501</v>
      </c>
      <c r="S3041">
        <v>749</v>
      </c>
      <c r="T3041" t="s">
        <v>4989</v>
      </c>
      <c r="U3041" t="s">
        <v>4990</v>
      </c>
      <c r="V3041" t="s">
        <v>5452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4981</v>
      </c>
      <c r="B3042" t="s">
        <v>14662</v>
      </c>
      <c r="C3042">
        <v>156</v>
      </c>
      <c r="D3042">
        <v>92</v>
      </c>
      <c r="E3042">
        <v>52</v>
      </c>
      <c r="F3042">
        <v>647</v>
      </c>
      <c r="G3042" t="s">
        <v>16502</v>
      </c>
      <c r="H3042">
        <v>723</v>
      </c>
      <c r="I3042">
        <v>27669413</v>
      </c>
      <c r="J3042" t="s">
        <v>9107</v>
      </c>
      <c r="K3042" t="s">
        <v>9756</v>
      </c>
      <c r="L3042" t="s">
        <v>3026</v>
      </c>
      <c r="M3042">
        <v>76207</v>
      </c>
      <c r="N3042">
        <v>3101</v>
      </c>
      <c r="O3042" t="s">
        <v>16503</v>
      </c>
      <c r="P3042">
        <v>0</v>
      </c>
      <c r="Q3042" t="s">
        <v>16504</v>
      </c>
      <c r="R3042" t="s">
        <v>16505</v>
      </c>
      <c r="S3042">
        <v>194</v>
      </c>
      <c r="T3042" t="s">
        <v>4989</v>
      </c>
      <c r="U3042" t="s">
        <v>5185</v>
      </c>
      <c r="V3042" t="s">
        <v>5452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4981</v>
      </c>
      <c r="B3043" t="s">
        <v>13214</v>
      </c>
      <c r="C3043">
        <v>48</v>
      </c>
      <c r="D3043">
        <v>92</v>
      </c>
      <c r="E3043">
        <v>0</v>
      </c>
      <c r="F3043">
        <v>842</v>
      </c>
      <c r="G3043" t="s">
        <v>16506</v>
      </c>
      <c r="H3043">
        <v>1000</v>
      </c>
      <c r="J3043" t="s">
        <v>22</v>
      </c>
      <c r="K3043" t="s">
        <v>9658</v>
      </c>
      <c r="L3043" t="s">
        <v>3027</v>
      </c>
      <c r="M3043">
        <v>36559</v>
      </c>
      <c r="N3043">
        <v>3931</v>
      </c>
      <c r="O3043" t="s">
        <v>13447</v>
      </c>
      <c r="P3043">
        <v>0</v>
      </c>
      <c r="Q3043" t="s">
        <v>16507</v>
      </c>
      <c r="R3043" t="s">
        <v>16508</v>
      </c>
      <c r="S3043">
        <v>131</v>
      </c>
      <c r="T3043" t="s">
        <v>4989</v>
      </c>
      <c r="U3043" t="s">
        <v>4990</v>
      </c>
      <c r="V3043" t="s">
        <v>5452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4981</v>
      </c>
      <c r="B3044" t="s">
        <v>15199</v>
      </c>
      <c r="C3044">
        <v>109</v>
      </c>
      <c r="D3044">
        <v>110</v>
      </c>
      <c r="E3044">
        <v>107</v>
      </c>
      <c r="F3044">
        <v>549</v>
      </c>
      <c r="G3044" t="s">
        <v>16509</v>
      </c>
      <c r="H3044">
        <v>664</v>
      </c>
      <c r="I3044">
        <v>37766350</v>
      </c>
      <c r="J3044" t="s">
        <v>30</v>
      </c>
      <c r="K3044" t="s">
        <v>8635</v>
      </c>
      <c r="L3044" t="s">
        <v>3028</v>
      </c>
      <c r="M3044">
        <v>19440</v>
      </c>
      <c r="N3044">
        <v>3376</v>
      </c>
      <c r="O3044" t="s">
        <v>7487</v>
      </c>
      <c r="P3044">
        <v>5</v>
      </c>
      <c r="Q3044" t="s">
        <v>16510</v>
      </c>
      <c r="R3044" t="s">
        <v>16511</v>
      </c>
      <c r="S3044">
        <v>56</v>
      </c>
      <c r="T3044" t="s">
        <v>4989</v>
      </c>
      <c r="U3044" t="s">
        <v>4990</v>
      </c>
      <c r="V3044" t="s">
        <v>4991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4981</v>
      </c>
      <c r="B3045" t="s">
        <v>16512</v>
      </c>
      <c r="C3045">
        <v>62</v>
      </c>
      <c r="D3045">
        <v>86</v>
      </c>
      <c r="E3045">
        <v>5</v>
      </c>
      <c r="F3045">
        <v>532</v>
      </c>
      <c r="G3045" t="s">
        <v>8012</v>
      </c>
      <c r="H3045">
        <v>584</v>
      </c>
      <c r="I3045">
        <v>23978402</v>
      </c>
      <c r="J3045" t="s">
        <v>5804</v>
      </c>
      <c r="K3045" t="s">
        <v>7875</v>
      </c>
      <c r="L3045" t="s">
        <v>3029</v>
      </c>
      <c r="M3045">
        <v>10966</v>
      </c>
      <c r="N3045">
        <v>3850</v>
      </c>
      <c r="O3045" t="s">
        <v>5149</v>
      </c>
      <c r="P3045">
        <v>1</v>
      </c>
      <c r="Q3045" t="s">
        <v>16513</v>
      </c>
      <c r="R3045" t="s">
        <v>16514</v>
      </c>
      <c r="S3045">
        <v>100</v>
      </c>
      <c r="T3045" t="s">
        <v>4989</v>
      </c>
      <c r="U3045" t="s">
        <v>4990</v>
      </c>
      <c r="V3045" t="s">
        <v>4991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4981</v>
      </c>
      <c r="B3046" t="s">
        <v>6815</v>
      </c>
      <c r="C3046">
        <v>33</v>
      </c>
      <c r="D3046">
        <v>91</v>
      </c>
      <c r="E3046">
        <v>0</v>
      </c>
      <c r="F3046">
        <v>298</v>
      </c>
      <c r="G3046" t="s">
        <v>16515</v>
      </c>
      <c r="H3046">
        <v>636</v>
      </c>
      <c r="I3046">
        <v>21370057</v>
      </c>
      <c r="J3046" t="s">
        <v>6716</v>
      </c>
      <c r="K3046" t="s">
        <v>16516</v>
      </c>
      <c r="L3046" t="s">
        <v>3030</v>
      </c>
      <c r="M3046">
        <v>9903</v>
      </c>
      <c r="N3046">
        <v>1852</v>
      </c>
      <c r="O3046" t="s">
        <v>7818</v>
      </c>
      <c r="P3046">
        <v>0</v>
      </c>
      <c r="Q3046" t="s">
        <v>16517</v>
      </c>
      <c r="R3046" t="s">
        <v>16518</v>
      </c>
      <c r="S3046">
        <v>80</v>
      </c>
      <c r="T3046" t="s">
        <v>4989</v>
      </c>
      <c r="U3046" t="s">
        <v>4990</v>
      </c>
      <c r="V3046" t="s">
        <v>5452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4981</v>
      </c>
      <c r="B3047" t="s">
        <v>10608</v>
      </c>
      <c r="C3047">
        <v>20</v>
      </c>
      <c r="D3047">
        <v>145</v>
      </c>
      <c r="E3047">
        <v>278</v>
      </c>
      <c r="F3047">
        <v>279</v>
      </c>
      <c r="G3047" t="s">
        <v>7656</v>
      </c>
      <c r="H3047">
        <v>13000</v>
      </c>
      <c r="J3047" t="s">
        <v>30</v>
      </c>
      <c r="K3047" t="s">
        <v>6436</v>
      </c>
      <c r="L3047" t="s">
        <v>3031</v>
      </c>
      <c r="M3047">
        <v>5561</v>
      </c>
      <c r="N3047">
        <v>14735</v>
      </c>
      <c r="O3047" t="s">
        <v>9664</v>
      </c>
      <c r="P3047">
        <v>2</v>
      </c>
      <c r="Q3047" t="s">
        <v>16519</v>
      </c>
      <c r="R3047" t="s">
        <v>16520</v>
      </c>
      <c r="S3047">
        <v>35</v>
      </c>
      <c r="T3047" t="s">
        <v>4989</v>
      </c>
      <c r="U3047" t="s">
        <v>4990</v>
      </c>
      <c r="V3047" t="s">
        <v>5039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4981</v>
      </c>
      <c r="B3048" t="s">
        <v>10925</v>
      </c>
      <c r="C3048">
        <v>52</v>
      </c>
      <c r="D3048">
        <v>100</v>
      </c>
      <c r="E3048">
        <v>365</v>
      </c>
      <c r="F3048">
        <v>225</v>
      </c>
      <c r="G3048" t="s">
        <v>16521</v>
      </c>
      <c r="H3048">
        <v>425</v>
      </c>
      <c r="I3048">
        <v>4884663</v>
      </c>
      <c r="J3048" t="s">
        <v>13132</v>
      </c>
      <c r="K3048" t="s">
        <v>16522</v>
      </c>
      <c r="L3048" t="s">
        <v>3032</v>
      </c>
      <c r="M3048">
        <v>5187</v>
      </c>
      <c r="N3048">
        <v>1661</v>
      </c>
      <c r="O3048" t="s">
        <v>10010</v>
      </c>
      <c r="P3048">
        <v>0</v>
      </c>
      <c r="Q3048" t="s">
        <v>16523</v>
      </c>
      <c r="R3048" t="s">
        <v>16524</v>
      </c>
      <c r="S3048">
        <v>64</v>
      </c>
      <c r="T3048" t="s">
        <v>4989</v>
      </c>
      <c r="U3048" t="s">
        <v>4990</v>
      </c>
      <c r="V3048" t="s">
        <v>5039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4981</v>
      </c>
      <c r="B3049" t="s">
        <v>16525</v>
      </c>
      <c r="C3049">
        <v>351</v>
      </c>
      <c r="D3049">
        <v>111</v>
      </c>
      <c r="E3049">
        <v>34</v>
      </c>
      <c r="F3049">
        <v>54</v>
      </c>
      <c r="G3049" t="s">
        <v>16526</v>
      </c>
      <c r="H3049">
        <v>838</v>
      </c>
      <c r="I3049">
        <v>38317535</v>
      </c>
      <c r="J3049" t="s">
        <v>5140</v>
      </c>
      <c r="K3049" t="s">
        <v>5300</v>
      </c>
      <c r="L3049" t="s">
        <v>3033</v>
      </c>
      <c r="M3049">
        <v>73249</v>
      </c>
      <c r="N3049">
        <v>995</v>
      </c>
      <c r="O3049" t="s">
        <v>16527</v>
      </c>
      <c r="P3049">
        <v>1</v>
      </c>
      <c r="Q3049" t="s">
        <v>16528</v>
      </c>
      <c r="R3049" t="s">
        <v>16529</v>
      </c>
      <c r="S3049">
        <v>212</v>
      </c>
      <c r="T3049" t="s">
        <v>4989</v>
      </c>
      <c r="U3049" t="s">
        <v>5006</v>
      </c>
      <c r="V3049" t="s">
        <v>4991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4981</v>
      </c>
      <c r="B3050" t="s">
        <v>8011</v>
      </c>
      <c r="C3050">
        <v>124</v>
      </c>
      <c r="D3050">
        <v>184</v>
      </c>
      <c r="E3050">
        <v>0</v>
      </c>
      <c r="F3050">
        <v>111</v>
      </c>
      <c r="G3050" t="s">
        <v>12216</v>
      </c>
      <c r="H3050">
        <v>385</v>
      </c>
      <c r="J3050" t="s">
        <v>16530</v>
      </c>
      <c r="K3050" t="s">
        <v>12379</v>
      </c>
      <c r="L3050" t="s">
        <v>3034</v>
      </c>
      <c r="M3050">
        <v>101627</v>
      </c>
      <c r="N3050">
        <v>1104</v>
      </c>
      <c r="O3050" t="s">
        <v>16531</v>
      </c>
      <c r="P3050">
        <v>0</v>
      </c>
      <c r="Q3050" t="s">
        <v>16532</v>
      </c>
      <c r="R3050" t="s">
        <v>16533</v>
      </c>
      <c r="S3050">
        <v>369</v>
      </c>
      <c r="T3050" t="s">
        <v>4989</v>
      </c>
      <c r="U3050" t="s">
        <v>5006</v>
      </c>
      <c r="V3050" t="s">
        <v>5039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4981</v>
      </c>
      <c r="B3051" t="s">
        <v>16534</v>
      </c>
      <c r="C3051">
        <v>37</v>
      </c>
      <c r="D3051">
        <v>89</v>
      </c>
      <c r="E3051">
        <v>2</v>
      </c>
      <c r="F3051">
        <v>651</v>
      </c>
      <c r="G3051" t="s">
        <v>13421</v>
      </c>
      <c r="H3051">
        <v>799</v>
      </c>
      <c r="I3051">
        <v>13903262</v>
      </c>
      <c r="J3051" t="s">
        <v>8161</v>
      </c>
      <c r="K3051" t="s">
        <v>15109</v>
      </c>
      <c r="L3051" t="s">
        <v>3035</v>
      </c>
      <c r="M3051">
        <v>14656</v>
      </c>
      <c r="N3051">
        <v>4291</v>
      </c>
      <c r="O3051" t="s">
        <v>9060</v>
      </c>
      <c r="P3051">
        <v>0</v>
      </c>
      <c r="Q3051" t="s">
        <v>16535</v>
      </c>
      <c r="R3051" t="s">
        <v>16536</v>
      </c>
      <c r="S3051">
        <v>90</v>
      </c>
      <c r="T3051" t="s">
        <v>4989</v>
      </c>
      <c r="U3051" t="s">
        <v>4990</v>
      </c>
      <c r="V3051" t="s">
        <v>4991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4981</v>
      </c>
      <c r="B3052" t="s">
        <v>9901</v>
      </c>
      <c r="C3052">
        <v>58</v>
      </c>
      <c r="D3052">
        <v>84</v>
      </c>
      <c r="E3052">
        <v>71</v>
      </c>
      <c r="F3052">
        <v>553</v>
      </c>
      <c r="G3052" t="s">
        <v>8136</v>
      </c>
      <c r="H3052">
        <v>8000</v>
      </c>
      <c r="I3052">
        <v>13592872</v>
      </c>
      <c r="J3052" t="s">
        <v>22</v>
      </c>
      <c r="K3052" t="s">
        <v>6000</v>
      </c>
      <c r="L3052" t="s">
        <v>3036</v>
      </c>
      <c r="M3052">
        <v>10777</v>
      </c>
      <c r="N3052">
        <v>10982</v>
      </c>
      <c r="O3052" t="s">
        <v>7379</v>
      </c>
      <c r="P3052">
        <v>1</v>
      </c>
      <c r="Q3052" t="s">
        <v>16537</v>
      </c>
      <c r="R3052" t="s">
        <v>16538</v>
      </c>
      <c r="S3052">
        <v>79</v>
      </c>
      <c r="T3052" t="s">
        <v>4989</v>
      </c>
      <c r="U3052" t="s">
        <v>4990</v>
      </c>
      <c r="V3052" t="s">
        <v>5452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4981</v>
      </c>
      <c r="B3053" t="s">
        <v>16539</v>
      </c>
      <c r="C3053">
        <v>175</v>
      </c>
      <c r="D3053">
        <v>98</v>
      </c>
      <c r="E3053">
        <v>0</v>
      </c>
      <c r="F3053">
        <v>123</v>
      </c>
      <c r="G3053" t="s">
        <v>16540</v>
      </c>
      <c r="H3053">
        <v>358</v>
      </c>
      <c r="I3053">
        <v>18381787</v>
      </c>
      <c r="J3053" t="s">
        <v>7045</v>
      </c>
      <c r="K3053" t="s">
        <v>7855</v>
      </c>
      <c r="L3053" t="s">
        <v>3037</v>
      </c>
      <c r="M3053">
        <v>15684</v>
      </c>
      <c r="N3053">
        <v>1114</v>
      </c>
      <c r="O3053" t="s">
        <v>16541</v>
      </c>
      <c r="P3053">
        <v>4</v>
      </c>
      <c r="Q3053" t="s">
        <v>16542</v>
      </c>
      <c r="R3053" t="s">
        <v>16543</v>
      </c>
      <c r="S3053">
        <v>126</v>
      </c>
      <c r="T3053" t="s">
        <v>4989</v>
      </c>
      <c r="U3053" t="s">
        <v>5006</v>
      </c>
      <c r="V3053" t="s">
        <v>4991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4981</v>
      </c>
      <c r="B3054" t="s">
        <v>16544</v>
      </c>
      <c r="C3054">
        <v>75</v>
      </c>
      <c r="D3054">
        <v>95</v>
      </c>
      <c r="E3054">
        <v>5</v>
      </c>
      <c r="F3054">
        <v>443</v>
      </c>
      <c r="G3054" t="s">
        <v>6484</v>
      </c>
      <c r="H3054">
        <v>1000</v>
      </c>
      <c r="I3054">
        <v>13558739</v>
      </c>
      <c r="J3054" t="s">
        <v>22</v>
      </c>
      <c r="K3054" t="s">
        <v>11066</v>
      </c>
      <c r="L3054" t="s">
        <v>3038</v>
      </c>
      <c r="M3054">
        <v>15427</v>
      </c>
      <c r="N3054">
        <v>2729</v>
      </c>
      <c r="O3054" t="s">
        <v>7068</v>
      </c>
      <c r="P3054">
        <v>0</v>
      </c>
      <c r="Q3054" t="s">
        <v>16545</v>
      </c>
      <c r="R3054" t="s">
        <v>16546</v>
      </c>
      <c r="S3054">
        <v>121</v>
      </c>
      <c r="T3054" t="s">
        <v>4989</v>
      </c>
      <c r="U3054" t="s">
        <v>4990</v>
      </c>
      <c r="V3054" t="s">
        <v>5452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4981</v>
      </c>
      <c r="B3055" t="s">
        <v>12801</v>
      </c>
      <c r="C3055">
        <v>161</v>
      </c>
      <c r="D3055">
        <v>100</v>
      </c>
      <c r="E3055">
        <v>0</v>
      </c>
      <c r="F3055">
        <v>303</v>
      </c>
      <c r="G3055" t="s">
        <v>10104</v>
      </c>
      <c r="H3055">
        <v>11000</v>
      </c>
      <c r="I3055">
        <v>13103828</v>
      </c>
      <c r="J3055" t="s">
        <v>6716</v>
      </c>
      <c r="K3055" t="s">
        <v>5516</v>
      </c>
      <c r="L3055" t="s">
        <v>3039</v>
      </c>
      <c r="M3055">
        <v>59982</v>
      </c>
      <c r="N3055">
        <v>12237</v>
      </c>
      <c r="O3055" t="s">
        <v>8941</v>
      </c>
      <c r="P3055">
        <v>0</v>
      </c>
      <c r="Q3055" t="s">
        <v>16547</v>
      </c>
      <c r="R3055" t="s">
        <v>16548</v>
      </c>
      <c r="S3055">
        <v>463</v>
      </c>
      <c r="T3055" t="s">
        <v>4989</v>
      </c>
      <c r="U3055" t="s">
        <v>4990</v>
      </c>
      <c r="V3055" t="s">
        <v>5452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4981</v>
      </c>
      <c r="B3056" t="s">
        <v>16549</v>
      </c>
      <c r="C3056">
        <v>203</v>
      </c>
      <c r="D3056">
        <v>109</v>
      </c>
      <c r="E3056">
        <v>64</v>
      </c>
      <c r="F3056">
        <v>553</v>
      </c>
      <c r="G3056" t="s">
        <v>7607</v>
      </c>
      <c r="H3056">
        <v>16000</v>
      </c>
      <c r="I3056">
        <v>33305037</v>
      </c>
      <c r="J3056" t="s">
        <v>9772</v>
      </c>
      <c r="K3056" t="s">
        <v>5225</v>
      </c>
      <c r="L3056" t="s">
        <v>3040</v>
      </c>
      <c r="M3056">
        <v>33856</v>
      </c>
      <c r="N3056">
        <v>17866</v>
      </c>
      <c r="O3056" t="s">
        <v>12127</v>
      </c>
      <c r="P3056">
        <v>2</v>
      </c>
      <c r="Q3056" t="s">
        <v>16550</v>
      </c>
      <c r="R3056" t="s">
        <v>16551</v>
      </c>
      <c r="S3056">
        <v>147</v>
      </c>
      <c r="T3056" t="s">
        <v>4989</v>
      </c>
      <c r="U3056" t="s">
        <v>5006</v>
      </c>
      <c r="V3056" t="s">
        <v>4991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5588</v>
      </c>
      <c r="B3057" t="s">
        <v>5882</v>
      </c>
      <c r="C3057">
        <v>188</v>
      </c>
      <c r="D3057">
        <v>118</v>
      </c>
      <c r="E3057">
        <v>386</v>
      </c>
      <c r="F3057">
        <v>812</v>
      </c>
      <c r="G3057" t="s">
        <v>5322</v>
      </c>
      <c r="H3057">
        <v>14000</v>
      </c>
      <c r="I3057">
        <v>10214647</v>
      </c>
      <c r="J3057" t="s">
        <v>6239</v>
      </c>
      <c r="K3057" t="s">
        <v>5152</v>
      </c>
      <c r="L3057" t="s">
        <v>3041</v>
      </c>
      <c r="M3057">
        <v>42689</v>
      </c>
      <c r="N3057">
        <v>17490</v>
      </c>
      <c r="O3057" t="s">
        <v>8742</v>
      </c>
      <c r="P3057">
        <v>0</v>
      </c>
      <c r="Q3057" t="s">
        <v>16552</v>
      </c>
      <c r="R3057" t="s">
        <v>16553</v>
      </c>
      <c r="S3057">
        <v>204</v>
      </c>
      <c r="T3057" t="s">
        <v>4989</v>
      </c>
      <c r="U3057" t="s">
        <v>4990</v>
      </c>
      <c r="V3057" t="s">
        <v>5452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4981</v>
      </c>
      <c r="B3058" t="s">
        <v>5025</v>
      </c>
      <c r="C3058">
        <v>221</v>
      </c>
      <c r="D3058">
        <v>88</v>
      </c>
      <c r="E3058">
        <v>0</v>
      </c>
      <c r="F3058">
        <v>795</v>
      </c>
      <c r="G3058" t="s">
        <v>7571</v>
      </c>
      <c r="H3058">
        <v>901</v>
      </c>
      <c r="I3058">
        <v>11501093</v>
      </c>
      <c r="J3058" t="s">
        <v>5700</v>
      </c>
      <c r="K3058" t="s">
        <v>16554</v>
      </c>
      <c r="L3058" t="s">
        <v>3042</v>
      </c>
      <c r="M3058">
        <v>128850</v>
      </c>
      <c r="N3058">
        <v>3913</v>
      </c>
      <c r="O3058" t="s">
        <v>12491</v>
      </c>
      <c r="P3058">
        <v>0</v>
      </c>
      <c r="Q3058" t="s">
        <v>16555</v>
      </c>
      <c r="R3058" t="s">
        <v>16556</v>
      </c>
      <c r="S3058">
        <v>604</v>
      </c>
      <c r="T3058" t="s">
        <v>4989</v>
      </c>
      <c r="U3058" t="s">
        <v>4990</v>
      </c>
      <c r="V3058" t="s">
        <v>5452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4981</v>
      </c>
      <c r="B3059" t="s">
        <v>16557</v>
      </c>
      <c r="C3059">
        <v>66</v>
      </c>
      <c r="D3059">
        <v>86</v>
      </c>
      <c r="E3059">
        <v>4</v>
      </c>
      <c r="F3059">
        <v>424</v>
      </c>
      <c r="G3059" t="s">
        <v>12548</v>
      </c>
      <c r="H3059">
        <v>960</v>
      </c>
      <c r="I3059">
        <v>4814244</v>
      </c>
      <c r="J3059" t="s">
        <v>6351</v>
      </c>
      <c r="K3059" t="s">
        <v>5589</v>
      </c>
      <c r="L3059" t="s">
        <v>3043</v>
      </c>
      <c r="M3059">
        <v>12437</v>
      </c>
      <c r="N3059">
        <v>2415</v>
      </c>
      <c r="O3059" t="s">
        <v>16558</v>
      </c>
      <c r="P3059">
        <v>4</v>
      </c>
      <c r="Q3059" t="s">
        <v>16559</v>
      </c>
      <c r="R3059" t="s">
        <v>16560</v>
      </c>
      <c r="S3059">
        <v>107</v>
      </c>
      <c r="T3059" t="s">
        <v>4989</v>
      </c>
      <c r="U3059" t="s">
        <v>5185</v>
      </c>
      <c r="V3059" t="s">
        <v>5452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4981</v>
      </c>
      <c r="B3060" t="s">
        <v>11109</v>
      </c>
      <c r="C3060">
        <v>80</v>
      </c>
      <c r="D3060">
        <v>118</v>
      </c>
      <c r="E3060">
        <v>529</v>
      </c>
      <c r="F3060">
        <v>472</v>
      </c>
      <c r="G3060" t="s">
        <v>5141</v>
      </c>
      <c r="H3060">
        <v>40000</v>
      </c>
      <c r="I3060">
        <v>9170214</v>
      </c>
      <c r="J3060" t="s">
        <v>5140</v>
      </c>
      <c r="K3060" t="s">
        <v>4995</v>
      </c>
      <c r="L3060" t="s">
        <v>3044</v>
      </c>
      <c r="M3060">
        <v>171882</v>
      </c>
      <c r="N3060">
        <v>69746</v>
      </c>
      <c r="O3060" t="s">
        <v>16561</v>
      </c>
      <c r="P3060">
        <v>1</v>
      </c>
      <c r="Q3060" t="s">
        <v>16562</v>
      </c>
      <c r="R3060" t="s">
        <v>16563</v>
      </c>
      <c r="S3060">
        <v>292</v>
      </c>
      <c r="T3060" t="s">
        <v>4989</v>
      </c>
      <c r="U3060" t="s">
        <v>4990</v>
      </c>
      <c r="V3060" t="s">
        <v>4991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4981</v>
      </c>
      <c r="B3061" t="s">
        <v>16564</v>
      </c>
      <c r="C3061">
        <v>25</v>
      </c>
      <c r="D3061">
        <v>125</v>
      </c>
      <c r="E3061">
        <v>10</v>
      </c>
      <c r="F3061">
        <v>109</v>
      </c>
      <c r="G3061" t="s">
        <v>16565</v>
      </c>
      <c r="H3061">
        <v>866</v>
      </c>
      <c r="I3061">
        <v>4068087</v>
      </c>
      <c r="J3061" t="s">
        <v>9772</v>
      </c>
      <c r="K3061" t="s">
        <v>14609</v>
      </c>
      <c r="L3061" t="s">
        <v>3045</v>
      </c>
      <c r="M3061">
        <v>2164</v>
      </c>
      <c r="N3061">
        <v>1281</v>
      </c>
      <c r="O3061" t="s">
        <v>16566</v>
      </c>
      <c r="P3061">
        <v>1</v>
      </c>
      <c r="Q3061" t="s">
        <v>16567</v>
      </c>
      <c r="R3061" t="s">
        <v>16568</v>
      </c>
      <c r="S3061">
        <v>74</v>
      </c>
      <c r="T3061" t="s">
        <v>4989</v>
      </c>
      <c r="U3061" t="s">
        <v>5185</v>
      </c>
      <c r="V3061" t="s">
        <v>4991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4981</v>
      </c>
      <c r="B3062" t="s">
        <v>13993</v>
      </c>
      <c r="C3062">
        <v>169</v>
      </c>
      <c r="D3062">
        <v>125</v>
      </c>
      <c r="E3062">
        <v>608</v>
      </c>
      <c r="F3062">
        <v>579</v>
      </c>
      <c r="G3062" t="s">
        <v>8810</v>
      </c>
      <c r="H3062">
        <v>979</v>
      </c>
      <c r="I3062">
        <v>3753806</v>
      </c>
      <c r="J3062" t="s">
        <v>6561</v>
      </c>
      <c r="K3062" t="s">
        <v>5262</v>
      </c>
      <c r="L3062" t="s">
        <v>3046</v>
      </c>
      <c r="M3062">
        <v>20307</v>
      </c>
      <c r="N3062">
        <v>3133</v>
      </c>
      <c r="O3062" t="s">
        <v>6959</v>
      </c>
      <c r="P3062">
        <v>1</v>
      </c>
      <c r="Q3062" t="s">
        <v>16569</v>
      </c>
      <c r="R3062" t="s">
        <v>16570</v>
      </c>
      <c r="S3062">
        <v>165</v>
      </c>
      <c r="T3062" t="s">
        <v>4989</v>
      </c>
      <c r="U3062" t="s">
        <v>5006</v>
      </c>
      <c r="V3062" t="s">
        <v>5452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4981</v>
      </c>
      <c r="B3063" t="s">
        <v>15903</v>
      </c>
      <c r="C3063">
        <v>70</v>
      </c>
      <c r="D3063">
        <v>94</v>
      </c>
      <c r="E3063">
        <v>18</v>
      </c>
      <c r="F3063">
        <v>183</v>
      </c>
      <c r="G3063" t="s">
        <v>8985</v>
      </c>
      <c r="H3063">
        <v>658</v>
      </c>
      <c r="I3063">
        <v>3034181</v>
      </c>
      <c r="J3063" t="s">
        <v>10249</v>
      </c>
      <c r="K3063" t="s">
        <v>7255</v>
      </c>
      <c r="L3063" t="s">
        <v>3047</v>
      </c>
      <c r="M3063">
        <v>13622</v>
      </c>
      <c r="N3063">
        <v>1559</v>
      </c>
      <c r="O3063" t="s">
        <v>16571</v>
      </c>
      <c r="P3063">
        <v>3</v>
      </c>
      <c r="Q3063" t="s">
        <v>16572</v>
      </c>
      <c r="R3063" t="s">
        <v>16573</v>
      </c>
      <c r="S3063">
        <v>128</v>
      </c>
      <c r="T3063" t="s">
        <v>4989</v>
      </c>
      <c r="U3063" t="s">
        <v>5006</v>
      </c>
      <c r="V3063" t="s">
        <v>5452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4981</v>
      </c>
      <c r="B3064" t="s">
        <v>13198</v>
      </c>
      <c r="C3064">
        <v>15</v>
      </c>
      <c r="D3064">
        <v>113</v>
      </c>
      <c r="E3064">
        <v>300</v>
      </c>
      <c r="F3064">
        <v>787</v>
      </c>
      <c r="G3064" t="s">
        <v>6329</v>
      </c>
      <c r="H3064">
        <v>1000</v>
      </c>
      <c r="I3064">
        <v>2832826</v>
      </c>
      <c r="J3064" t="s">
        <v>6134</v>
      </c>
      <c r="K3064" t="s">
        <v>8214</v>
      </c>
      <c r="L3064" t="s">
        <v>3048</v>
      </c>
      <c r="M3064">
        <v>1761</v>
      </c>
      <c r="N3064">
        <v>3072</v>
      </c>
      <c r="O3064" t="s">
        <v>16054</v>
      </c>
      <c r="P3064">
        <v>2</v>
      </c>
      <c r="Q3064" t="s">
        <v>16574</v>
      </c>
      <c r="R3064" t="s">
        <v>16575</v>
      </c>
      <c r="S3064">
        <v>19</v>
      </c>
      <c r="T3064" t="s">
        <v>4989</v>
      </c>
      <c r="U3064" t="s">
        <v>4990</v>
      </c>
      <c r="V3064" t="s">
        <v>5452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4981</v>
      </c>
      <c r="B3065" t="s">
        <v>10701</v>
      </c>
      <c r="C3065">
        <v>535</v>
      </c>
      <c r="D3065">
        <v>104</v>
      </c>
      <c r="E3065">
        <v>1000</v>
      </c>
      <c r="F3065">
        <v>272</v>
      </c>
      <c r="G3065" t="s">
        <v>10583</v>
      </c>
      <c r="H3065">
        <v>3000</v>
      </c>
      <c r="I3065">
        <v>13214255</v>
      </c>
      <c r="J3065" t="s">
        <v>9979</v>
      </c>
      <c r="K3065" t="s">
        <v>5568</v>
      </c>
      <c r="L3065" t="s">
        <v>3049</v>
      </c>
      <c r="M3065">
        <v>96233</v>
      </c>
      <c r="N3065">
        <v>4082</v>
      </c>
      <c r="O3065" t="s">
        <v>16576</v>
      </c>
      <c r="P3065">
        <v>1</v>
      </c>
      <c r="Q3065" t="s">
        <v>16577</v>
      </c>
      <c r="R3065" t="s">
        <v>16578</v>
      </c>
      <c r="S3065">
        <v>313</v>
      </c>
      <c r="T3065" t="s">
        <v>4989</v>
      </c>
      <c r="U3065" t="s">
        <v>4990</v>
      </c>
      <c r="V3065" t="s">
        <v>5452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4981</v>
      </c>
      <c r="B3066" t="s">
        <v>6205</v>
      </c>
      <c r="C3066">
        <v>92</v>
      </c>
      <c r="D3066">
        <v>95</v>
      </c>
      <c r="E3066">
        <v>596</v>
      </c>
      <c r="F3066">
        <v>697</v>
      </c>
      <c r="G3066" t="s">
        <v>15830</v>
      </c>
      <c r="H3066">
        <v>1000</v>
      </c>
      <c r="I3066">
        <v>16017403</v>
      </c>
      <c r="J3066" t="s">
        <v>12114</v>
      </c>
      <c r="K3066" t="s">
        <v>6235</v>
      </c>
      <c r="L3066" t="s">
        <v>3050</v>
      </c>
      <c r="M3066">
        <v>17333</v>
      </c>
      <c r="N3066">
        <v>3300</v>
      </c>
      <c r="O3066" t="s">
        <v>7586</v>
      </c>
      <c r="P3066">
        <v>2</v>
      </c>
      <c r="Q3066" t="s">
        <v>16579</v>
      </c>
      <c r="R3066" t="s">
        <v>16580</v>
      </c>
      <c r="S3066">
        <v>153</v>
      </c>
      <c r="T3066" t="s">
        <v>4989</v>
      </c>
      <c r="U3066" t="s">
        <v>4990</v>
      </c>
      <c r="V3066" t="s">
        <v>5452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4981</v>
      </c>
      <c r="B3067" t="s">
        <v>16581</v>
      </c>
      <c r="C3067">
        <v>14</v>
      </c>
      <c r="D3067">
        <v>102</v>
      </c>
      <c r="E3067">
        <v>8</v>
      </c>
      <c r="F3067">
        <v>40</v>
      </c>
      <c r="G3067" t="s">
        <v>16582</v>
      </c>
      <c r="H3067">
        <v>14000</v>
      </c>
      <c r="I3067">
        <v>2807854</v>
      </c>
      <c r="J3067" t="s">
        <v>6866</v>
      </c>
      <c r="K3067" t="s">
        <v>6592</v>
      </c>
      <c r="L3067" t="s">
        <v>3051</v>
      </c>
      <c r="M3067">
        <v>14129</v>
      </c>
      <c r="N3067">
        <v>14281</v>
      </c>
      <c r="O3067" t="s">
        <v>16583</v>
      </c>
      <c r="P3067">
        <v>1</v>
      </c>
      <c r="Q3067" t="s">
        <v>16584</v>
      </c>
      <c r="R3067" t="s">
        <v>16585</v>
      </c>
      <c r="S3067">
        <v>39</v>
      </c>
      <c r="T3067" t="s">
        <v>4989</v>
      </c>
      <c r="U3067" t="s">
        <v>4990</v>
      </c>
      <c r="V3067" t="s">
        <v>4991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4981</v>
      </c>
      <c r="B3068" t="s">
        <v>16586</v>
      </c>
      <c r="C3068">
        <v>13</v>
      </c>
      <c r="D3068">
        <v>124</v>
      </c>
      <c r="E3068">
        <v>58</v>
      </c>
      <c r="F3068">
        <v>104</v>
      </c>
      <c r="G3068" t="s">
        <v>9935</v>
      </c>
      <c r="H3068">
        <v>338</v>
      </c>
      <c r="J3068" t="s">
        <v>10228</v>
      </c>
      <c r="K3068" t="s">
        <v>10967</v>
      </c>
      <c r="L3068" t="s">
        <v>3052</v>
      </c>
      <c r="M3068">
        <v>2603</v>
      </c>
      <c r="N3068">
        <v>800</v>
      </c>
      <c r="O3068" t="s">
        <v>16587</v>
      </c>
      <c r="P3068">
        <v>0</v>
      </c>
      <c r="Q3068" t="s">
        <v>16588</v>
      </c>
      <c r="R3068" t="s">
        <v>16589</v>
      </c>
      <c r="S3068">
        <v>36</v>
      </c>
      <c r="T3068" t="s">
        <v>4989</v>
      </c>
      <c r="U3068" t="s">
        <v>4990</v>
      </c>
      <c r="V3068" t="s">
        <v>5039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4981</v>
      </c>
      <c r="B3069" t="s">
        <v>16590</v>
      </c>
      <c r="C3069">
        <v>87</v>
      </c>
      <c r="D3069">
        <v>105</v>
      </c>
      <c r="E3069">
        <v>0</v>
      </c>
      <c r="F3069">
        <v>776</v>
      </c>
      <c r="G3069" t="s">
        <v>5189</v>
      </c>
      <c r="H3069">
        <v>14000</v>
      </c>
      <c r="I3069">
        <v>540085</v>
      </c>
      <c r="J3069" t="s">
        <v>13932</v>
      </c>
      <c r="K3069" t="s">
        <v>5139</v>
      </c>
      <c r="L3069" t="s">
        <v>3053</v>
      </c>
      <c r="M3069">
        <v>10052</v>
      </c>
      <c r="N3069">
        <v>28004</v>
      </c>
      <c r="O3069" t="s">
        <v>5220</v>
      </c>
      <c r="P3069">
        <v>0</v>
      </c>
      <c r="Q3069" t="s">
        <v>16591</v>
      </c>
      <c r="R3069" t="s">
        <v>16592</v>
      </c>
      <c r="S3069">
        <v>69</v>
      </c>
      <c r="T3069" t="s">
        <v>4989</v>
      </c>
      <c r="U3069" t="s">
        <v>4990</v>
      </c>
      <c r="V3069" t="s">
        <v>5452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4981</v>
      </c>
      <c r="B3070" t="s">
        <v>16593</v>
      </c>
      <c r="C3070">
        <v>78</v>
      </c>
      <c r="D3070">
        <v>104</v>
      </c>
      <c r="E3070">
        <v>238</v>
      </c>
      <c r="F3070">
        <v>22</v>
      </c>
      <c r="G3070" t="s">
        <v>16594</v>
      </c>
      <c r="H3070">
        <v>60</v>
      </c>
      <c r="I3070">
        <v>352786</v>
      </c>
      <c r="J3070" t="s">
        <v>8465</v>
      </c>
      <c r="K3070" t="s">
        <v>16595</v>
      </c>
      <c r="L3070" t="s">
        <v>3054</v>
      </c>
      <c r="M3070">
        <v>11132</v>
      </c>
      <c r="N3070">
        <v>150</v>
      </c>
      <c r="O3070" t="s">
        <v>16596</v>
      </c>
      <c r="P3070">
        <v>0</v>
      </c>
      <c r="Q3070" t="s">
        <v>16597</v>
      </c>
      <c r="R3070" t="s">
        <v>16598</v>
      </c>
      <c r="S3070">
        <v>86</v>
      </c>
      <c r="T3070" t="s">
        <v>4989</v>
      </c>
      <c r="U3070" t="s">
        <v>4990</v>
      </c>
      <c r="V3070" t="s">
        <v>4991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4981</v>
      </c>
      <c r="B3071" t="s">
        <v>10925</v>
      </c>
      <c r="C3071">
        <v>223</v>
      </c>
      <c r="D3071">
        <v>120</v>
      </c>
      <c r="E3071">
        <v>365</v>
      </c>
      <c r="F3071">
        <v>723</v>
      </c>
      <c r="G3071" t="s">
        <v>10926</v>
      </c>
      <c r="H3071">
        <v>887</v>
      </c>
      <c r="I3071">
        <v>76600000</v>
      </c>
      <c r="J3071" t="s">
        <v>10927</v>
      </c>
      <c r="K3071" t="s">
        <v>10928</v>
      </c>
      <c r="L3071" t="s">
        <v>1462</v>
      </c>
      <c r="M3071">
        <v>105448</v>
      </c>
      <c r="N3071">
        <v>3876</v>
      </c>
      <c r="O3071" t="s">
        <v>6662</v>
      </c>
      <c r="P3071">
        <v>0</v>
      </c>
      <c r="Q3071" t="s">
        <v>10929</v>
      </c>
      <c r="R3071" t="s">
        <v>10930</v>
      </c>
      <c r="S3071">
        <v>321</v>
      </c>
      <c r="T3071" t="s">
        <v>4989</v>
      </c>
      <c r="U3071" t="s">
        <v>4990</v>
      </c>
      <c r="V3071" t="s">
        <v>5039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4981</v>
      </c>
      <c r="B3072" t="s">
        <v>13352</v>
      </c>
      <c r="C3072">
        <v>136</v>
      </c>
      <c r="D3072">
        <v>111</v>
      </c>
      <c r="E3072">
        <v>17</v>
      </c>
      <c r="F3072">
        <v>405</v>
      </c>
      <c r="G3072" t="s">
        <v>5705</v>
      </c>
      <c r="H3072">
        <v>845</v>
      </c>
      <c r="J3072" t="s">
        <v>6716</v>
      </c>
      <c r="K3072" t="s">
        <v>5436</v>
      </c>
      <c r="L3072" t="s">
        <v>3055</v>
      </c>
      <c r="M3072">
        <v>5013</v>
      </c>
      <c r="N3072">
        <v>3117</v>
      </c>
      <c r="O3072" t="s">
        <v>16599</v>
      </c>
      <c r="P3072">
        <v>2</v>
      </c>
      <c r="Q3072" t="s">
        <v>16600</v>
      </c>
      <c r="R3072" t="s">
        <v>16601</v>
      </c>
      <c r="S3072">
        <v>59</v>
      </c>
      <c r="T3072" t="s">
        <v>4989</v>
      </c>
      <c r="U3072" t="s">
        <v>5006</v>
      </c>
      <c r="V3072" t="s">
        <v>5452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4981</v>
      </c>
      <c r="B3073" t="s">
        <v>16602</v>
      </c>
      <c r="C3073">
        <v>160</v>
      </c>
      <c r="D3073">
        <v>95</v>
      </c>
      <c r="E3073">
        <v>43</v>
      </c>
      <c r="F3073">
        <v>357</v>
      </c>
      <c r="G3073" t="s">
        <v>9756</v>
      </c>
      <c r="H3073">
        <v>3000</v>
      </c>
      <c r="I3073">
        <v>56729973</v>
      </c>
      <c r="J3073" t="s">
        <v>9107</v>
      </c>
      <c r="K3073" t="s">
        <v>9378</v>
      </c>
      <c r="L3073" t="s">
        <v>3056</v>
      </c>
      <c r="M3073">
        <v>88529</v>
      </c>
      <c r="N3073">
        <v>5286</v>
      </c>
      <c r="O3073" t="s">
        <v>16603</v>
      </c>
      <c r="P3073">
        <v>0</v>
      </c>
      <c r="Q3073" t="s">
        <v>16604</v>
      </c>
      <c r="R3073" t="s">
        <v>16605</v>
      </c>
      <c r="S3073">
        <v>262</v>
      </c>
      <c r="T3073" t="s">
        <v>4989</v>
      </c>
      <c r="U3073" t="s">
        <v>4990</v>
      </c>
      <c r="V3073" t="s">
        <v>5452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4981</v>
      </c>
      <c r="B3074" t="s">
        <v>16606</v>
      </c>
      <c r="C3074">
        <v>28</v>
      </c>
      <c r="D3074">
        <v>96</v>
      </c>
      <c r="E3074">
        <v>4</v>
      </c>
      <c r="F3074">
        <v>199</v>
      </c>
      <c r="G3074" t="s">
        <v>10206</v>
      </c>
      <c r="H3074">
        <v>917</v>
      </c>
      <c r="J3074" t="s">
        <v>6716</v>
      </c>
      <c r="K3074" t="s">
        <v>16607</v>
      </c>
      <c r="L3074" t="s">
        <v>3057</v>
      </c>
      <c r="M3074">
        <v>618</v>
      </c>
      <c r="N3074">
        <v>1827</v>
      </c>
      <c r="O3074" t="s">
        <v>16608</v>
      </c>
      <c r="P3074">
        <v>0</v>
      </c>
      <c r="Q3074" t="s">
        <v>16609</v>
      </c>
      <c r="R3074" t="s">
        <v>16610</v>
      </c>
      <c r="S3074">
        <v>12</v>
      </c>
      <c r="T3074" t="s">
        <v>4989</v>
      </c>
      <c r="U3074" t="s">
        <v>10683</v>
      </c>
      <c r="V3074" t="s">
        <v>16154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4981</v>
      </c>
      <c r="B3075" t="s">
        <v>16611</v>
      </c>
      <c r="C3075">
        <v>54</v>
      </c>
      <c r="D3075">
        <v>97</v>
      </c>
      <c r="E3075">
        <v>15</v>
      </c>
      <c r="F3075">
        <v>19</v>
      </c>
      <c r="G3075" t="s">
        <v>16612</v>
      </c>
      <c r="H3075">
        <v>142</v>
      </c>
      <c r="J3075" t="s">
        <v>6134</v>
      </c>
      <c r="K3075" t="s">
        <v>11383</v>
      </c>
      <c r="L3075" t="s">
        <v>3058</v>
      </c>
      <c r="M3075">
        <v>45144</v>
      </c>
      <c r="N3075">
        <v>248</v>
      </c>
      <c r="O3075" t="s">
        <v>16613</v>
      </c>
      <c r="P3075">
        <v>1</v>
      </c>
      <c r="Q3075" t="s">
        <v>16614</v>
      </c>
      <c r="R3075" t="s">
        <v>16615</v>
      </c>
      <c r="S3075">
        <v>111</v>
      </c>
      <c r="T3075" t="s">
        <v>4989</v>
      </c>
      <c r="U3075" t="s">
        <v>4990</v>
      </c>
      <c r="V3075" t="s">
        <v>4991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4981</v>
      </c>
      <c r="B3076" t="s">
        <v>16616</v>
      </c>
      <c r="C3076">
        <v>75</v>
      </c>
      <c r="D3076">
        <v>118</v>
      </c>
      <c r="E3076">
        <v>10</v>
      </c>
      <c r="F3076">
        <v>48</v>
      </c>
      <c r="G3076" t="s">
        <v>16617</v>
      </c>
      <c r="H3076">
        <v>172</v>
      </c>
      <c r="I3076">
        <v>399879</v>
      </c>
      <c r="J3076" t="s">
        <v>6730</v>
      </c>
      <c r="K3076" t="s">
        <v>16618</v>
      </c>
      <c r="L3076" t="s">
        <v>3059</v>
      </c>
      <c r="M3076">
        <v>5772</v>
      </c>
      <c r="N3076">
        <v>378</v>
      </c>
      <c r="O3076" t="s">
        <v>16619</v>
      </c>
      <c r="P3076">
        <v>2</v>
      </c>
      <c r="Q3076" t="s">
        <v>16620</v>
      </c>
      <c r="R3076" t="s">
        <v>16621</v>
      </c>
      <c r="S3076">
        <v>115</v>
      </c>
      <c r="T3076" t="s">
        <v>4989</v>
      </c>
      <c r="U3076" t="s">
        <v>5271</v>
      </c>
      <c r="V3076" t="s">
        <v>5452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4981</v>
      </c>
      <c r="B3077" t="s">
        <v>16622</v>
      </c>
      <c r="C3077">
        <v>20</v>
      </c>
      <c r="D3077">
        <v>193</v>
      </c>
      <c r="E3077">
        <v>160</v>
      </c>
      <c r="F3077">
        <v>860</v>
      </c>
      <c r="G3077" t="s">
        <v>16623</v>
      </c>
      <c r="H3077">
        <v>8000</v>
      </c>
      <c r="I3077">
        <v>3275443</v>
      </c>
      <c r="J3077" t="s">
        <v>30</v>
      </c>
      <c r="K3077" t="s">
        <v>16624</v>
      </c>
      <c r="L3077" t="s">
        <v>3060</v>
      </c>
      <c r="M3077">
        <v>13998</v>
      </c>
      <c r="N3077">
        <v>10822</v>
      </c>
      <c r="O3077" t="s">
        <v>16625</v>
      </c>
      <c r="P3077">
        <v>2</v>
      </c>
      <c r="Q3077" t="s">
        <v>16626</v>
      </c>
      <c r="R3077" t="s">
        <v>16627</v>
      </c>
      <c r="S3077">
        <v>264</v>
      </c>
      <c r="T3077" t="s">
        <v>9510</v>
      </c>
      <c r="U3077" t="s">
        <v>9511</v>
      </c>
      <c r="V3077" t="s">
        <v>5452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4981</v>
      </c>
      <c r="B3078" t="s">
        <v>9812</v>
      </c>
      <c r="C3078">
        <v>105</v>
      </c>
      <c r="D3078">
        <v>97</v>
      </c>
      <c r="E3078">
        <v>32</v>
      </c>
      <c r="F3078">
        <v>327</v>
      </c>
      <c r="G3078" t="s">
        <v>5569</v>
      </c>
      <c r="H3078">
        <v>893</v>
      </c>
      <c r="I3078">
        <v>18535191</v>
      </c>
      <c r="J3078" t="s">
        <v>6351</v>
      </c>
      <c r="K3078" t="s">
        <v>7822</v>
      </c>
      <c r="L3078" t="s">
        <v>3061</v>
      </c>
      <c r="M3078">
        <v>12980</v>
      </c>
      <c r="N3078">
        <v>2640</v>
      </c>
      <c r="O3078" t="s">
        <v>7392</v>
      </c>
      <c r="P3078">
        <v>3</v>
      </c>
      <c r="Q3078" t="s">
        <v>16628</v>
      </c>
      <c r="R3078" t="s">
        <v>16629</v>
      </c>
      <c r="S3078">
        <v>132</v>
      </c>
      <c r="T3078" t="s">
        <v>4989</v>
      </c>
      <c r="U3078" t="s">
        <v>5006</v>
      </c>
      <c r="V3078" t="s">
        <v>4991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4981</v>
      </c>
      <c r="B3079" t="s">
        <v>16630</v>
      </c>
      <c r="C3079">
        <v>120</v>
      </c>
      <c r="D3079">
        <v>98</v>
      </c>
      <c r="E3079">
        <v>7</v>
      </c>
      <c r="F3079">
        <v>507</v>
      </c>
      <c r="G3079" t="s">
        <v>6629</v>
      </c>
      <c r="H3079">
        <v>805</v>
      </c>
      <c r="I3079">
        <v>23838</v>
      </c>
      <c r="J3079" t="s">
        <v>8494</v>
      </c>
      <c r="K3079" t="s">
        <v>13200</v>
      </c>
      <c r="L3079" t="s">
        <v>3062</v>
      </c>
      <c r="M3079">
        <v>28570</v>
      </c>
      <c r="N3079">
        <v>2271</v>
      </c>
      <c r="O3079" t="s">
        <v>16631</v>
      </c>
      <c r="P3079">
        <v>0</v>
      </c>
      <c r="Q3079" t="s">
        <v>16632</v>
      </c>
      <c r="R3079" t="s">
        <v>16633</v>
      </c>
      <c r="S3079">
        <v>160</v>
      </c>
      <c r="T3079" t="s">
        <v>4989</v>
      </c>
      <c r="U3079" t="s">
        <v>5006</v>
      </c>
      <c r="V3079" t="s">
        <v>5452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4981</v>
      </c>
      <c r="B3080" t="s">
        <v>16634</v>
      </c>
      <c r="C3080">
        <v>108</v>
      </c>
      <c r="D3080">
        <v>103</v>
      </c>
      <c r="E3080">
        <v>57</v>
      </c>
      <c r="F3080">
        <v>132</v>
      </c>
      <c r="G3080" t="s">
        <v>5068</v>
      </c>
      <c r="H3080">
        <v>541</v>
      </c>
      <c r="I3080">
        <v>22160085</v>
      </c>
      <c r="J3080" t="s">
        <v>35</v>
      </c>
      <c r="K3080" t="s">
        <v>7557</v>
      </c>
      <c r="L3080" t="s">
        <v>3063</v>
      </c>
      <c r="M3080">
        <v>16747</v>
      </c>
      <c r="N3080">
        <v>1228</v>
      </c>
      <c r="O3080" t="s">
        <v>16635</v>
      </c>
      <c r="P3080">
        <v>0</v>
      </c>
      <c r="Q3080" t="s">
        <v>16636</v>
      </c>
      <c r="R3080" t="s">
        <v>16637</v>
      </c>
      <c r="S3080">
        <v>349</v>
      </c>
      <c r="T3080" t="s">
        <v>4989</v>
      </c>
      <c r="U3080" t="s">
        <v>4990</v>
      </c>
      <c r="V3080" t="s">
        <v>4991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4981</v>
      </c>
      <c r="B3081" t="s">
        <v>8011</v>
      </c>
      <c r="C3081">
        <v>285</v>
      </c>
      <c r="D3081">
        <v>161</v>
      </c>
      <c r="E3081">
        <v>0</v>
      </c>
      <c r="F3081">
        <v>73</v>
      </c>
      <c r="G3081" t="s">
        <v>16638</v>
      </c>
      <c r="H3081">
        <v>273</v>
      </c>
      <c r="I3081">
        <v>56715371</v>
      </c>
      <c r="J3081" t="s">
        <v>6105</v>
      </c>
      <c r="K3081" t="s">
        <v>16639</v>
      </c>
      <c r="L3081" t="s">
        <v>3064</v>
      </c>
      <c r="M3081">
        <v>427357</v>
      </c>
      <c r="N3081">
        <v>727</v>
      </c>
      <c r="O3081" t="s">
        <v>16640</v>
      </c>
      <c r="P3081">
        <v>0</v>
      </c>
      <c r="Q3081" t="s">
        <v>16641</v>
      </c>
      <c r="R3081" t="s">
        <v>16642</v>
      </c>
      <c r="S3081">
        <v>1736</v>
      </c>
      <c r="T3081" t="s">
        <v>4989</v>
      </c>
      <c r="U3081" t="s">
        <v>5006</v>
      </c>
      <c r="V3081" t="s">
        <v>5193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4981</v>
      </c>
      <c r="B3082" t="s">
        <v>5287</v>
      </c>
      <c r="C3082">
        <v>215</v>
      </c>
      <c r="D3082">
        <v>120</v>
      </c>
      <c r="E3082">
        <v>14000</v>
      </c>
      <c r="F3082">
        <v>548</v>
      </c>
      <c r="G3082" t="s">
        <v>16643</v>
      </c>
      <c r="H3082">
        <v>861</v>
      </c>
      <c r="I3082">
        <v>434949459</v>
      </c>
      <c r="J3082" t="s">
        <v>16644</v>
      </c>
      <c r="K3082" t="s">
        <v>9769</v>
      </c>
      <c r="L3082" t="s">
        <v>3065</v>
      </c>
      <c r="M3082">
        <v>281842</v>
      </c>
      <c r="N3082">
        <v>2811</v>
      </c>
      <c r="O3082" t="s">
        <v>7590</v>
      </c>
      <c r="P3082">
        <v>0</v>
      </c>
      <c r="Q3082" t="s">
        <v>16645</v>
      </c>
      <c r="R3082" t="s">
        <v>16646</v>
      </c>
      <c r="S3082">
        <v>515</v>
      </c>
      <c r="T3082" t="s">
        <v>4989</v>
      </c>
      <c r="U3082" t="s">
        <v>4990</v>
      </c>
      <c r="V3082" t="s">
        <v>5039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4981</v>
      </c>
      <c r="B3083" t="s">
        <v>16647</v>
      </c>
      <c r="C3083">
        <v>81</v>
      </c>
      <c r="D3083">
        <v>97</v>
      </c>
      <c r="E3083">
        <v>21</v>
      </c>
      <c r="F3083">
        <v>499</v>
      </c>
      <c r="G3083" t="s">
        <v>12206</v>
      </c>
      <c r="H3083">
        <v>17000</v>
      </c>
      <c r="I3083">
        <v>11043445</v>
      </c>
      <c r="J3083" t="s">
        <v>6134</v>
      </c>
      <c r="K3083" t="s">
        <v>5428</v>
      </c>
      <c r="L3083" t="s">
        <v>3066</v>
      </c>
      <c r="M3083">
        <v>27689</v>
      </c>
      <c r="N3083">
        <v>20312</v>
      </c>
      <c r="O3083" t="s">
        <v>15019</v>
      </c>
      <c r="P3083">
        <v>0</v>
      </c>
      <c r="Q3083" t="s">
        <v>16648</v>
      </c>
      <c r="R3083" t="s">
        <v>16649</v>
      </c>
      <c r="S3083">
        <v>74</v>
      </c>
      <c r="T3083" t="s">
        <v>4989</v>
      </c>
      <c r="U3083" t="s">
        <v>4990</v>
      </c>
      <c r="V3083" t="s">
        <v>4991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4981</v>
      </c>
      <c r="B3084" t="s">
        <v>16650</v>
      </c>
      <c r="C3084">
        <v>17</v>
      </c>
      <c r="D3084">
        <v>97</v>
      </c>
      <c r="E3084">
        <v>4</v>
      </c>
      <c r="F3084">
        <v>194</v>
      </c>
      <c r="G3084" t="s">
        <v>14893</v>
      </c>
      <c r="H3084">
        <v>882</v>
      </c>
      <c r="J3084" t="s">
        <v>10644</v>
      </c>
      <c r="K3084" t="s">
        <v>5118</v>
      </c>
      <c r="L3084" t="s">
        <v>3067</v>
      </c>
      <c r="M3084">
        <v>1337</v>
      </c>
      <c r="N3084">
        <v>1554</v>
      </c>
      <c r="O3084" t="s">
        <v>16651</v>
      </c>
      <c r="P3084">
        <v>1</v>
      </c>
      <c r="Q3084" t="s">
        <v>16652</v>
      </c>
      <c r="R3084" t="s">
        <v>16653</v>
      </c>
      <c r="S3084">
        <v>28</v>
      </c>
      <c r="T3084" t="s">
        <v>4989</v>
      </c>
      <c r="U3084" t="s">
        <v>5185</v>
      </c>
      <c r="V3084" t="s">
        <v>5039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4981</v>
      </c>
      <c r="B3085" t="s">
        <v>16654</v>
      </c>
      <c r="C3085">
        <v>5</v>
      </c>
      <c r="D3085">
        <v>99</v>
      </c>
      <c r="E3085">
        <v>11</v>
      </c>
      <c r="F3085">
        <v>327</v>
      </c>
      <c r="G3085" t="s">
        <v>16655</v>
      </c>
      <c r="H3085">
        <v>665</v>
      </c>
      <c r="I3085">
        <v>125169</v>
      </c>
      <c r="J3085" t="s">
        <v>7045</v>
      </c>
      <c r="K3085" t="s">
        <v>8730</v>
      </c>
      <c r="L3085" t="s">
        <v>3068</v>
      </c>
      <c r="M3085">
        <v>859</v>
      </c>
      <c r="N3085">
        <v>2272</v>
      </c>
      <c r="O3085" t="s">
        <v>8826</v>
      </c>
      <c r="P3085">
        <v>2</v>
      </c>
      <c r="Q3085" t="s">
        <v>16656</v>
      </c>
      <c r="R3085" t="s">
        <v>16657</v>
      </c>
      <c r="S3085">
        <v>31</v>
      </c>
      <c r="T3085" t="s">
        <v>4989</v>
      </c>
      <c r="U3085" t="s">
        <v>4990</v>
      </c>
      <c r="V3085" t="s">
        <v>5452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4981</v>
      </c>
      <c r="C3086">
        <v>3</v>
      </c>
      <c r="D3086">
        <v>24</v>
      </c>
      <c r="F3086">
        <v>44</v>
      </c>
      <c r="G3086" t="s">
        <v>16658</v>
      </c>
      <c r="H3086">
        <v>381</v>
      </c>
      <c r="J3086" t="s">
        <v>22</v>
      </c>
      <c r="K3086" t="s">
        <v>16659</v>
      </c>
      <c r="L3086" t="s">
        <v>3069</v>
      </c>
      <c r="M3086">
        <v>2651</v>
      </c>
      <c r="N3086">
        <v>592</v>
      </c>
      <c r="O3086" t="s">
        <v>16660</v>
      </c>
      <c r="P3086">
        <v>3</v>
      </c>
      <c r="Q3086" t="s">
        <v>16661</v>
      </c>
      <c r="R3086" t="s">
        <v>16662</v>
      </c>
      <c r="S3086">
        <v>18</v>
      </c>
      <c r="T3086" t="s">
        <v>4989</v>
      </c>
      <c r="U3086" t="s">
        <v>5006</v>
      </c>
      <c r="Y3086">
        <v>102</v>
      </c>
      <c r="Z3086">
        <v>7.9</v>
      </c>
      <c r="AB3086">
        <v>0</v>
      </c>
    </row>
    <row r="3087" spans="1:28" x14ac:dyDescent="0.3">
      <c r="A3087" t="s">
        <v>4981</v>
      </c>
      <c r="B3087" t="s">
        <v>16663</v>
      </c>
      <c r="C3087">
        <v>10</v>
      </c>
      <c r="D3087">
        <v>144</v>
      </c>
      <c r="E3087">
        <v>0</v>
      </c>
      <c r="F3087">
        <v>119</v>
      </c>
      <c r="G3087" t="s">
        <v>16664</v>
      </c>
      <c r="H3087">
        <v>564</v>
      </c>
      <c r="I3087">
        <v>1165104</v>
      </c>
      <c r="J3087" t="s">
        <v>22</v>
      </c>
      <c r="K3087" t="s">
        <v>16665</v>
      </c>
      <c r="L3087" t="s">
        <v>3070</v>
      </c>
      <c r="M3087">
        <v>8598</v>
      </c>
      <c r="N3087">
        <v>1121</v>
      </c>
      <c r="O3087" t="s">
        <v>16666</v>
      </c>
      <c r="P3087">
        <v>5</v>
      </c>
      <c r="Q3087" t="s">
        <v>16667</v>
      </c>
      <c r="R3087" t="s">
        <v>16668</v>
      </c>
      <c r="S3087">
        <v>43</v>
      </c>
      <c r="T3087" t="s">
        <v>9510</v>
      </c>
      <c r="U3087" t="s">
        <v>9511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4981</v>
      </c>
      <c r="B3088" t="s">
        <v>15821</v>
      </c>
      <c r="C3088">
        <v>43</v>
      </c>
      <c r="D3088">
        <v>111</v>
      </c>
      <c r="E3088">
        <v>58</v>
      </c>
      <c r="F3088">
        <v>258</v>
      </c>
      <c r="G3088" t="s">
        <v>16669</v>
      </c>
      <c r="H3088">
        <v>482</v>
      </c>
      <c r="I3088">
        <v>1066555</v>
      </c>
      <c r="J3088" t="s">
        <v>16670</v>
      </c>
      <c r="K3088" t="s">
        <v>9493</v>
      </c>
      <c r="L3088" t="s">
        <v>3071</v>
      </c>
      <c r="M3088">
        <v>2618</v>
      </c>
      <c r="N3088">
        <v>1526</v>
      </c>
      <c r="O3088" t="s">
        <v>14912</v>
      </c>
      <c r="P3088">
        <v>0</v>
      </c>
      <c r="Q3088" t="s">
        <v>16671</v>
      </c>
      <c r="R3088" t="s">
        <v>16672</v>
      </c>
      <c r="S3088">
        <v>111</v>
      </c>
      <c r="U3088" t="s">
        <v>4990</v>
      </c>
      <c r="V3088" t="s">
        <v>5452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4981</v>
      </c>
      <c r="B3089" t="s">
        <v>16673</v>
      </c>
      <c r="C3089">
        <v>43</v>
      </c>
      <c r="D3089">
        <v>145</v>
      </c>
      <c r="E3089">
        <v>0</v>
      </c>
      <c r="F3089">
        <v>280</v>
      </c>
      <c r="G3089" t="s">
        <v>10619</v>
      </c>
      <c r="H3089">
        <v>639</v>
      </c>
      <c r="I3089">
        <v>5669081</v>
      </c>
      <c r="J3089" t="s">
        <v>6583</v>
      </c>
      <c r="K3089" t="s">
        <v>16674</v>
      </c>
      <c r="L3089" t="s">
        <v>3072</v>
      </c>
      <c r="M3089">
        <v>3665</v>
      </c>
      <c r="N3089">
        <v>1807</v>
      </c>
      <c r="O3089" t="s">
        <v>15938</v>
      </c>
      <c r="P3089">
        <v>1</v>
      </c>
      <c r="Q3089" t="s">
        <v>16675</v>
      </c>
      <c r="R3089" t="s">
        <v>16676</v>
      </c>
      <c r="S3089">
        <v>57</v>
      </c>
      <c r="T3089" t="s">
        <v>7247</v>
      </c>
      <c r="U3089" t="s">
        <v>7359</v>
      </c>
      <c r="V3089" t="s">
        <v>5452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4981</v>
      </c>
      <c r="B3090" t="s">
        <v>16677</v>
      </c>
      <c r="C3090">
        <v>94</v>
      </c>
      <c r="D3090">
        <v>106</v>
      </c>
      <c r="E3090">
        <v>7</v>
      </c>
      <c r="F3090">
        <v>24</v>
      </c>
      <c r="G3090" t="s">
        <v>16678</v>
      </c>
      <c r="H3090">
        <v>68</v>
      </c>
      <c r="J3090" t="s">
        <v>9429</v>
      </c>
      <c r="K3090" t="s">
        <v>16679</v>
      </c>
      <c r="L3090" t="s">
        <v>3073</v>
      </c>
      <c r="M3090">
        <v>15060</v>
      </c>
      <c r="N3090">
        <v>175</v>
      </c>
      <c r="O3090" t="s">
        <v>16680</v>
      </c>
      <c r="P3090">
        <v>4</v>
      </c>
      <c r="Q3090" t="s">
        <v>16681</v>
      </c>
      <c r="R3090" t="s">
        <v>16682</v>
      </c>
      <c r="S3090">
        <v>27</v>
      </c>
      <c r="T3090" t="s">
        <v>6173</v>
      </c>
      <c r="U3090" t="s">
        <v>6174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4981</v>
      </c>
      <c r="B3091" t="s">
        <v>9861</v>
      </c>
      <c r="C3091">
        <v>161</v>
      </c>
      <c r="D3091">
        <v>126</v>
      </c>
      <c r="E3091">
        <v>835</v>
      </c>
      <c r="F3091">
        <v>893</v>
      </c>
      <c r="G3091" t="s">
        <v>5926</v>
      </c>
      <c r="H3091">
        <v>49000</v>
      </c>
      <c r="I3091">
        <v>138339411</v>
      </c>
      <c r="J3091" t="s">
        <v>30</v>
      </c>
      <c r="K3091" t="s">
        <v>5641</v>
      </c>
      <c r="L3091" t="s">
        <v>3074</v>
      </c>
      <c r="M3091">
        <v>604904</v>
      </c>
      <c r="N3091">
        <v>63710</v>
      </c>
      <c r="O3091" t="s">
        <v>7822</v>
      </c>
      <c r="P3091">
        <v>2</v>
      </c>
      <c r="Q3091" t="s">
        <v>16683</v>
      </c>
      <c r="R3091" t="s">
        <v>16684</v>
      </c>
      <c r="S3091">
        <v>682</v>
      </c>
      <c r="T3091" t="s">
        <v>4989</v>
      </c>
      <c r="U3091" t="s">
        <v>4990</v>
      </c>
      <c r="V3091" t="s">
        <v>5452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4981</v>
      </c>
      <c r="B3092" t="s">
        <v>16685</v>
      </c>
      <c r="C3092">
        <v>38</v>
      </c>
      <c r="D3092">
        <v>106</v>
      </c>
      <c r="E3092">
        <v>29</v>
      </c>
      <c r="F3092">
        <v>571</v>
      </c>
      <c r="G3092" t="s">
        <v>5601</v>
      </c>
      <c r="H3092">
        <v>14000</v>
      </c>
      <c r="J3092" t="s">
        <v>8288</v>
      </c>
      <c r="K3092" t="s">
        <v>6925</v>
      </c>
      <c r="L3092" t="s">
        <v>3075</v>
      </c>
      <c r="M3092">
        <v>6935</v>
      </c>
      <c r="N3092">
        <v>27660</v>
      </c>
      <c r="O3092" t="s">
        <v>16686</v>
      </c>
      <c r="P3092">
        <v>3</v>
      </c>
      <c r="Q3092" t="s">
        <v>16687</v>
      </c>
      <c r="R3092" t="s">
        <v>16688</v>
      </c>
      <c r="S3092">
        <v>50</v>
      </c>
      <c r="T3092" t="s">
        <v>4989</v>
      </c>
      <c r="U3092" t="s">
        <v>4990</v>
      </c>
      <c r="V3092" t="s">
        <v>5452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4981</v>
      </c>
      <c r="B3093" t="s">
        <v>16689</v>
      </c>
      <c r="C3093">
        <v>210</v>
      </c>
      <c r="D3093">
        <v>121</v>
      </c>
      <c r="E3093">
        <v>163</v>
      </c>
      <c r="F3093">
        <v>482</v>
      </c>
      <c r="G3093" t="s">
        <v>16502</v>
      </c>
      <c r="H3093">
        <v>723</v>
      </c>
      <c r="I3093">
        <v>80150343</v>
      </c>
      <c r="J3093" t="s">
        <v>9107</v>
      </c>
      <c r="K3093" t="s">
        <v>9756</v>
      </c>
      <c r="L3093" t="s">
        <v>3076</v>
      </c>
      <c r="M3093">
        <v>142115</v>
      </c>
      <c r="N3093">
        <v>3189</v>
      </c>
      <c r="O3093" t="s">
        <v>16690</v>
      </c>
      <c r="P3093">
        <v>0</v>
      </c>
      <c r="Q3093" t="s">
        <v>16691</v>
      </c>
      <c r="R3093" t="s">
        <v>16692</v>
      </c>
      <c r="S3093">
        <v>614</v>
      </c>
      <c r="T3093" t="s">
        <v>4989</v>
      </c>
      <c r="U3093" t="s">
        <v>4990</v>
      </c>
      <c r="V3093" t="s">
        <v>5452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4981</v>
      </c>
      <c r="B3094" t="s">
        <v>7181</v>
      </c>
      <c r="C3094">
        <v>52</v>
      </c>
      <c r="D3094">
        <v>117</v>
      </c>
      <c r="E3094">
        <v>425</v>
      </c>
      <c r="F3094">
        <v>901</v>
      </c>
      <c r="G3094" t="s">
        <v>8402</v>
      </c>
      <c r="H3094">
        <v>13000</v>
      </c>
      <c r="I3094">
        <v>85300000</v>
      </c>
      <c r="J3094" t="s">
        <v>11364</v>
      </c>
      <c r="K3094" t="s">
        <v>5420</v>
      </c>
      <c r="L3094" t="s">
        <v>3077</v>
      </c>
      <c r="M3094">
        <v>48629</v>
      </c>
      <c r="N3094">
        <v>27378</v>
      </c>
      <c r="O3094" t="s">
        <v>7957</v>
      </c>
      <c r="P3094">
        <v>1</v>
      </c>
      <c r="Q3094" t="s">
        <v>16693</v>
      </c>
      <c r="R3094" t="s">
        <v>16694</v>
      </c>
      <c r="S3094">
        <v>134</v>
      </c>
      <c r="T3094" t="s">
        <v>4989</v>
      </c>
      <c r="U3094" t="s">
        <v>4990</v>
      </c>
      <c r="V3094" t="s">
        <v>5452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4981</v>
      </c>
      <c r="B3095" t="s">
        <v>5932</v>
      </c>
      <c r="C3095">
        <v>139</v>
      </c>
      <c r="D3095">
        <v>98</v>
      </c>
      <c r="E3095">
        <v>235</v>
      </c>
      <c r="F3095">
        <v>229</v>
      </c>
      <c r="G3095" t="s">
        <v>10175</v>
      </c>
      <c r="H3095">
        <v>4000</v>
      </c>
      <c r="I3095">
        <v>68353550</v>
      </c>
      <c r="J3095" t="s">
        <v>8161</v>
      </c>
      <c r="K3095" t="s">
        <v>5029</v>
      </c>
      <c r="L3095" t="s">
        <v>3078</v>
      </c>
      <c r="M3095">
        <v>70141</v>
      </c>
      <c r="N3095">
        <v>5270</v>
      </c>
      <c r="O3095" t="s">
        <v>16695</v>
      </c>
      <c r="P3095">
        <v>1</v>
      </c>
      <c r="Q3095" t="s">
        <v>16696</v>
      </c>
      <c r="R3095" t="s">
        <v>16697</v>
      </c>
      <c r="S3095">
        <v>385</v>
      </c>
      <c r="T3095" t="s">
        <v>4989</v>
      </c>
      <c r="U3095" t="s">
        <v>4990</v>
      </c>
      <c r="V3095" t="s">
        <v>4991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4981</v>
      </c>
      <c r="B3096" t="s">
        <v>16698</v>
      </c>
      <c r="C3096">
        <v>165</v>
      </c>
      <c r="D3096">
        <v>109</v>
      </c>
      <c r="E3096">
        <v>65</v>
      </c>
      <c r="F3096">
        <v>393</v>
      </c>
      <c r="G3096" t="s">
        <v>13578</v>
      </c>
      <c r="H3096">
        <v>798</v>
      </c>
      <c r="I3096">
        <v>78845130</v>
      </c>
      <c r="J3096" t="s">
        <v>6784</v>
      </c>
      <c r="K3096" t="s">
        <v>6365</v>
      </c>
      <c r="L3096" t="s">
        <v>3079</v>
      </c>
      <c r="M3096">
        <v>17596</v>
      </c>
      <c r="N3096">
        <v>2480</v>
      </c>
      <c r="O3096" t="s">
        <v>9462</v>
      </c>
      <c r="P3096">
        <v>1</v>
      </c>
      <c r="Q3096" t="s">
        <v>16699</v>
      </c>
      <c r="R3096" t="s">
        <v>16700</v>
      </c>
      <c r="S3096">
        <v>94</v>
      </c>
      <c r="T3096" t="s">
        <v>4989</v>
      </c>
      <c r="U3096" t="s">
        <v>6174</v>
      </c>
      <c r="V3096" t="s">
        <v>5452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4981</v>
      </c>
      <c r="B3097" t="s">
        <v>14888</v>
      </c>
      <c r="C3097">
        <v>96</v>
      </c>
      <c r="D3097">
        <v>95</v>
      </c>
      <c r="E3097">
        <v>7</v>
      </c>
      <c r="F3097">
        <v>1000</v>
      </c>
      <c r="G3097" t="s">
        <v>9824</v>
      </c>
      <c r="H3097">
        <v>23000</v>
      </c>
      <c r="I3097">
        <v>63319509</v>
      </c>
      <c r="J3097" t="s">
        <v>6351</v>
      </c>
      <c r="K3097" t="s">
        <v>5240</v>
      </c>
      <c r="L3097" t="s">
        <v>3080</v>
      </c>
      <c r="M3097">
        <v>67115</v>
      </c>
      <c r="N3097">
        <v>28734</v>
      </c>
      <c r="O3097" t="s">
        <v>6984</v>
      </c>
      <c r="P3097">
        <v>2</v>
      </c>
      <c r="Q3097" t="s">
        <v>16701</v>
      </c>
      <c r="R3097" t="s">
        <v>16702</v>
      </c>
      <c r="S3097">
        <v>389</v>
      </c>
      <c r="T3097" t="s">
        <v>4989</v>
      </c>
      <c r="U3097" t="s">
        <v>4990</v>
      </c>
      <c r="V3097" t="s">
        <v>4991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4981</v>
      </c>
      <c r="B3098" t="s">
        <v>10639</v>
      </c>
      <c r="C3098">
        <v>323</v>
      </c>
      <c r="D3098">
        <v>109</v>
      </c>
      <c r="E3098">
        <v>304</v>
      </c>
      <c r="F3098">
        <v>736</v>
      </c>
      <c r="G3098" t="s">
        <v>6910</v>
      </c>
      <c r="H3098">
        <v>939</v>
      </c>
      <c r="I3098">
        <v>47536959</v>
      </c>
      <c r="J3098" t="s">
        <v>30</v>
      </c>
      <c r="K3098" t="s">
        <v>9382</v>
      </c>
      <c r="L3098" t="s">
        <v>1381</v>
      </c>
      <c r="M3098">
        <v>86956</v>
      </c>
      <c r="N3098">
        <v>3276</v>
      </c>
      <c r="O3098" t="s">
        <v>10640</v>
      </c>
      <c r="P3098">
        <v>0</v>
      </c>
      <c r="Q3098" t="s">
        <v>10641</v>
      </c>
      <c r="R3098" t="s">
        <v>10642</v>
      </c>
      <c r="S3098">
        <v>275</v>
      </c>
      <c r="T3098" t="s">
        <v>4989</v>
      </c>
      <c r="U3098" t="s">
        <v>4990</v>
      </c>
      <c r="V3098" t="s">
        <v>5452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4981</v>
      </c>
      <c r="B3099" t="s">
        <v>16689</v>
      </c>
      <c r="C3099">
        <v>190</v>
      </c>
      <c r="D3099">
        <v>96</v>
      </c>
      <c r="E3099">
        <v>163</v>
      </c>
      <c r="F3099">
        <v>448</v>
      </c>
      <c r="G3099" t="s">
        <v>16502</v>
      </c>
      <c r="H3099">
        <v>723</v>
      </c>
      <c r="I3099">
        <v>63270259</v>
      </c>
      <c r="J3099" t="s">
        <v>9107</v>
      </c>
      <c r="K3099" t="s">
        <v>9756</v>
      </c>
      <c r="L3099" t="s">
        <v>3081</v>
      </c>
      <c r="M3099">
        <v>111087</v>
      </c>
      <c r="N3099">
        <v>3492</v>
      </c>
      <c r="O3099" t="s">
        <v>11153</v>
      </c>
      <c r="P3099">
        <v>0</v>
      </c>
      <c r="Q3099" t="s">
        <v>16703</v>
      </c>
      <c r="R3099" t="s">
        <v>16704</v>
      </c>
      <c r="S3099">
        <v>319</v>
      </c>
      <c r="T3099" t="s">
        <v>4989</v>
      </c>
      <c r="U3099" t="s">
        <v>4990</v>
      </c>
      <c r="V3099" t="s">
        <v>5452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4981</v>
      </c>
      <c r="B3100" t="s">
        <v>10494</v>
      </c>
      <c r="C3100">
        <v>173</v>
      </c>
      <c r="D3100">
        <v>101</v>
      </c>
      <c r="E3100">
        <v>13</v>
      </c>
      <c r="F3100">
        <v>368</v>
      </c>
      <c r="G3100" t="s">
        <v>12389</v>
      </c>
      <c r="H3100">
        <v>494</v>
      </c>
      <c r="I3100">
        <v>55865715</v>
      </c>
      <c r="J3100" t="s">
        <v>9925</v>
      </c>
      <c r="K3100" t="s">
        <v>9091</v>
      </c>
      <c r="L3100" t="s">
        <v>3082</v>
      </c>
      <c r="M3100">
        <v>41763</v>
      </c>
      <c r="N3100">
        <v>2013</v>
      </c>
      <c r="O3100" t="s">
        <v>8557</v>
      </c>
      <c r="P3100">
        <v>0</v>
      </c>
      <c r="Q3100" t="s">
        <v>16705</v>
      </c>
      <c r="R3100" t="s">
        <v>16706</v>
      </c>
      <c r="S3100">
        <v>403</v>
      </c>
      <c r="T3100" t="s">
        <v>4989</v>
      </c>
      <c r="U3100" t="s">
        <v>5006</v>
      </c>
      <c r="V3100" t="s">
        <v>4991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4981</v>
      </c>
      <c r="B3101" t="s">
        <v>12580</v>
      </c>
      <c r="C3101">
        <v>46</v>
      </c>
      <c r="D3101">
        <v>107</v>
      </c>
      <c r="E3101">
        <v>0</v>
      </c>
      <c r="F3101">
        <v>685</v>
      </c>
      <c r="G3101" t="s">
        <v>11011</v>
      </c>
      <c r="H3101">
        <v>1000</v>
      </c>
      <c r="I3101">
        <v>63231524</v>
      </c>
      <c r="J3101" t="s">
        <v>6134</v>
      </c>
      <c r="K3101" t="s">
        <v>7277</v>
      </c>
      <c r="L3101" t="s">
        <v>3083</v>
      </c>
      <c r="M3101">
        <v>8962</v>
      </c>
      <c r="N3101">
        <v>5264</v>
      </c>
      <c r="O3101" t="s">
        <v>10779</v>
      </c>
      <c r="P3101">
        <v>4</v>
      </c>
      <c r="Q3101" t="s">
        <v>16707</v>
      </c>
      <c r="R3101" t="s">
        <v>16708</v>
      </c>
      <c r="S3101">
        <v>137</v>
      </c>
      <c r="T3101" t="s">
        <v>4989</v>
      </c>
      <c r="U3101" t="s">
        <v>4990</v>
      </c>
      <c r="V3101" t="s">
        <v>4991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4981</v>
      </c>
      <c r="B3102" t="s">
        <v>5369</v>
      </c>
      <c r="C3102">
        <v>59</v>
      </c>
      <c r="D3102">
        <v>119</v>
      </c>
      <c r="E3102">
        <v>17000</v>
      </c>
      <c r="F3102">
        <v>638</v>
      </c>
      <c r="G3102" t="s">
        <v>8095</v>
      </c>
      <c r="H3102">
        <v>10000</v>
      </c>
      <c r="I3102">
        <v>52293982</v>
      </c>
      <c r="J3102" t="s">
        <v>8065</v>
      </c>
      <c r="K3102" t="s">
        <v>5400</v>
      </c>
      <c r="L3102" t="s">
        <v>3084</v>
      </c>
      <c r="M3102">
        <v>57831</v>
      </c>
      <c r="N3102">
        <v>11895</v>
      </c>
      <c r="O3102" t="s">
        <v>6076</v>
      </c>
      <c r="P3102">
        <v>1</v>
      </c>
      <c r="Q3102" t="s">
        <v>16709</v>
      </c>
      <c r="R3102" t="s">
        <v>16710</v>
      </c>
      <c r="S3102">
        <v>115</v>
      </c>
      <c r="T3102" t="s">
        <v>4989</v>
      </c>
      <c r="U3102" t="s">
        <v>4990</v>
      </c>
      <c r="V3102" t="s">
        <v>5452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5588</v>
      </c>
      <c r="B3103" t="s">
        <v>16711</v>
      </c>
      <c r="C3103">
        <v>53</v>
      </c>
      <c r="D3103">
        <v>178</v>
      </c>
      <c r="E3103">
        <v>19</v>
      </c>
      <c r="F3103">
        <v>196</v>
      </c>
      <c r="G3103" t="s">
        <v>16712</v>
      </c>
      <c r="H3103">
        <v>726</v>
      </c>
      <c r="J3103" t="s">
        <v>5811</v>
      </c>
      <c r="K3103" t="s">
        <v>9909</v>
      </c>
      <c r="L3103" t="s">
        <v>3085</v>
      </c>
      <c r="M3103">
        <v>43270</v>
      </c>
      <c r="N3103">
        <v>1554</v>
      </c>
      <c r="O3103" t="s">
        <v>16713</v>
      </c>
      <c r="P3103">
        <v>3</v>
      </c>
      <c r="Q3103" t="s">
        <v>16714</v>
      </c>
      <c r="R3103" t="s">
        <v>16715</v>
      </c>
      <c r="S3103">
        <v>192</v>
      </c>
      <c r="T3103" t="s">
        <v>4989</v>
      </c>
      <c r="U3103" t="s">
        <v>4990</v>
      </c>
      <c r="V3103" t="s">
        <v>5193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4981</v>
      </c>
      <c r="B3104" t="s">
        <v>8580</v>
      </c>
      <c r="C3104">
        <v>22</v>
      </c>
      <c r="D3104">
        <v>100</v>
      </c>
      <c r="E3104">
        <v>65</v>
      </c>
      <c r="F3104">
        <v>577</v>
      </c>
      <c r="G3104" t="s">
        <v>10300</v>
      </c>
      <c r="H3104">
        <v>633</v>
      </c>
      <c r="I3104">
        <v>50752337</v>
      </c>
      <c r="J3104" t="s">
        <v>10958</v>
      </c>
      <c r="K3104" t="s">
        <v>16475</v>
      </c>
      <c r="L3104" t="s">
        <v>3086</v>
      </c>
      <c r="M3104">
        <v>44502</v>
      </c>
      <c r="N3104">
        <v>3362</v>
      </c>
      <c r="O3104" t="s">
        <v>7125</v>
      </c>
      <c r="P3104">
        <v>8</v>
      </c>
      <c r="Q3104" t="s">
        <v>16716</v>
      </c>
      <c r="R3104" t="s">
        <v>16717</v>
      </c>
      <c r="S3104">
        <v>46</v>
      </c>
      <c r="T3104" t="s">
        <v>4989</v>
      </c>
      <c r="U3104" t="s">
        <v>4990</v>
      </c>
      <c r="V3104" t="s">
        <v>5039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4981</v>
      </c>
      <c r="B3105" t="s">
        <v>13595</v>
      </c>
      <c r="C3105">
        <v>203</v>
      </c>
      <c r="D3105">
        <v>98</v>
      </c>
      <c r="E3105">
        <v>70</v>
      </c>
      <c r="F3105">
        <v>634</v>
      </c>
      <c r="G3105" t="s">
        <v>9824</v>
      </c>
      <c r="H3105">
        <v>4000</v>
      </c>
      <c r="I3105">
        <v>110175871</v>
      </c>
      <c r="J3105" t="s">
        <v>7452</v>
      </c>
      <c r="K3105" t="s">
        <v>7004</v>
      </c>
      <c r="L3105" t="s">
        <v>3087</v>
      </c>
      <c r="M3105">
        <v>115050</v>
      </c>
      <c r="N3105">
        <v>7461</v>
      </c>
      <c r="O3105" t="s">
        <v>16718</v>
      </c>
      <c r="P3105">
        <v>0</v>
      </c>
      <c r="Q3105" t="s">
        <v>16719</v>
      </c>
      <c r="R3105" t="s">
        <v>16720</v>
      </c>
      <c r="S3105">
        <v>911</v>
      </c>
      <c r="T3105" t="s">
        <v>4989</v>
      </c>
      <c r="U3105" t="s">
        <v>4990</v>
      </c>
      <c r="V3105" t="s">
        <v>4991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4981</v>
      </c>
      <c r="B3106" t="s">
        <v>6759</v>
      </c>
      <c r="C3106">
        <v>77</v>
      </c>
      <c r="D3106">
        <v>92</v>
      </c>
      <c r="E3106">
        <v>221</v>
      </c>
      <c r="F3106">
        <v>491</v>
      </c>
      <c r="G3106" t="s">
        <v>6762</v>
      </c>
      <c r="H3106">
        <v>11000</v>
      </c>
      <c r="I3106">
        <v>38624000</v>
      </c>
      <c r="J3106" t="s">
        <v>8161</v>
      </c>
      <c r="K3106" t="s">
        <v>6761</v>
      </c>
      <c r="L3106" t="s">
        <v>3088</v>
      </c>
      <c r="M3106">
        <v>156143</v>
      </c>
      <c r="N3106">
        <v>13162</v>
      </c>
      <c r="O3106" t="s">
        <v>16721</v>
      </c>
      <c r="P3106">
        <v>1</v>
      </c>
      <c r="Q3106" t="s">
        <v>16722</v>
      </c>
      <c r="R3106" t="s">
        <v>16723</v>
      </c>
      <c r="S3106">
        <v>289</v>
      </c>
      <c r="T3106" t="s">
        <v>4989</v>
      </c>
      <c r="U3106" t="s">
        <v>4990</v>
      </c>
      <c r="V3106" t="s">
        <v>4991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4981</v>
      </c>
      <c r="B3107" t="s">
        <v>12651</v>
      </c>
      <c r="C3107">
        <v>190</v>
      </c>
      <c r="D3107">
        <v>90</v>
      </c>
      <c r="E3107">
        <v>108</v>
      </c>
      <c r="F3107">
        <v>270</v>
      </c>
      <c r="G3107" t="s">
        <v>16724</v>
      </c>
      <c r="H3107">
        <v>1000</v>
      </c>
      <c r="I3107">
        <v>37470017</v>
      </c>
      <c r="J3107" t="s">
        <v>9107</v>
      </c>
      <c r="K3107" t="s">
        <v>8391</v>
      </c>
      <c r="L3107" t="s">
        <v>3089</v>
      </c>
      <c r="M3107">
        <v>86890</v>
      </c>
      <c r="N3107">
        <v>1982</v>
      </c>
      <c r="O3107" t="s">
        <v>12652</v>
      </c>
      <c r="P3107">
        <v>0</v>
      </c>
      <c r="Q3107" t="s">
        <v>16725</v>
      </c>
      <c r="R3107" t="s">
        <v>16726</v>
      </c>
      <c r="S3107">
        <v>985</v>
      </c>
      <c r="T3107" t="s">
        <v>4989</v>
      </c>
      <c r="U3107" t="s">
        <v>5605</v>
      </c>
      <c r="V3107" t="s">
        <v>5452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4981</v>
      </c>
      <c r="B3108" t="s">
        <v>8580</v>
      </c>
      <c r="C3108">
        <v>81</v>
      </c>
      <c r="D3108">
        <v>90</v>
      </c>
      <c r="E3108">
        <v>65</v>
      </c>
      <c r="F3108">
        <v>730</v>
      </c>
      <c r="G3108" t="s">
        <v>7670</v>
      </c>
      <c r="H3108">
        <v>18000</v>
      </c>
      <c r="I3108">
        <v>40485039</v>
      </c>
      <c r="J3108" t="s">
        <v>16727</v>
      </c>
      <c r="K3108" t="s">
        <v>5455</v>
      </c>
      <c r="L3108" t="s">
        <v>3090</v>
      </c>
      <c r="M3108">
        <v>85362</v>
      </c>
      <c r="N3108">
        <v>20795</v>
      </c>
      <c r="O3108" t="s">
        <v>16728</v>
      </c>
      <c r="P3108">
        <v>6</v>
      </c>
      <c r="Q3108" t="s">
        <v>16729</v>
      </c>
      <c r="R3108" t="s">
        <v>16730</v>
      </c>
      <c r="S3108">
        <v>181</v>
      </c>
      <c r="T3108" t="s">
        <v>4989</v>
      </c>
      <c r="U3108" t="s">
        <v>4990</v>
      </c>
      <c r="V3108" t="s">
        <v>5039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4981</v>
      </c>
      <c r="B3109" t="s">
        <v>16731</v>
      </c>
      <c r="C3109">
        <v>56</v>
      </c>
      <c r="D3109">
        <v>153</v>
      </c>
      <c r="E3109">
        <v>82</v>
      </c>
      <c r="F3109">
        <v>139</v>
      </c>
      <c r="G3109" t="s">
        <v>16732</v>
      </c>
      <c r="H3109">
        <v>695</v>
      </c>
      <c r="I3109">
        <v>16800000</v>
      </c>
      <c r="J3109" t="s">
        <v>16733</v>
      </c>
      <c r="K3109" t="s">
        <v>6362</v>
      </c>
      <c r="L3109" t="s">
        <v>3091</v>
      </c>
      <c r="M3109">
        <v>25303</v>
      </c>
      <c r="N3109">
        <v>1593</v>
      </c>
      <c r="O3109" t="s">
        <v>16734</v>
      </c>
      <c r="P3109">
        <v>1</v>
      </c>
      <c r="Q3109" t="s">
        <v>16735</v>
      </c>
      <c r="R3109" t="s">
        <v>16736</v>
      </c>
      <c r="S3109">
        <v>138</v>
      </c>
      <c r="T3109" t="s">
        <v>4989</v>
      </c>
      <c r="U3109" t="s">
        <v>5006</v>
      </c>
      <c r="V3109" t="s">
        <v>5193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4981</v>
      </c>
      <c r="B3110" t="s">
        <v>8661</v>
      </c>
      <c r="C3110">
        <v>264</v>
      </c>
      <c r="D3110">
        <v>124</v>
      </c>
      <c r="E3110">
        <v>108</v>
      </c>
      <c r="F3110">
        <v>186</v>
      </c>
      <c r="G3110" t="s">
        <v>5901</v>
      </c>
      <c r="H3110">
        <v>1000</v>
      </c>
      <c r="I3110">
        <v>46377022</v>
      </c>
      <c r="J3110" t="s">
        <v>7045</v>
      </c>
      <c r="K3110" t="s">
        <v>5075</v>
      </c>
      <c r="L3110" t="s">
        <v>3092</v>
      </c>
      <c r="M3110">
        <v>75306</v>
      </c>
      <c r="N3110">
        <v>1898</v>
      </c>
      <c r="O3110" t="s">
        <v>9239</v>
      </c>
      <c r="P3110">
        <v>3</v>
      </c>
      <c r="Q3110" t="s">
        <v>16737</v>
      </c>
      <c r="R3110" t="s">
        <v>16738</v>
      </c>
      <c r="S3110">
        <v>266</v>
      </c>
      <c r="T3110" t="s">
        <v>4989</v>
      </c>
      <c r="U3110" t="s">
        <v>5006</v>
      </c>
      <c r="V3110" t="s">
        <v>4991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4981</v>
      </c>
      <c r="B3111" t="s">
        <v>16739</v>
      </c>
      <c r="C3111">
        <v>44</v>
      </c>
      <c r="D3111">
        <v>82</v>
      </c>
      <c r="E3111">
        <v>6</v>
      </c>
      <c r="F3111">
        <v>345</v>
      </c>
      <c r="G3111" t="s">
        <v>16740</v>
      </c>
      <c r="H3111">
        <v>759</v>
      </c>
      <c r="I3111">
        <v>36696761</v>
      </c>
      <c r="J3111" t="s">
        <v>11622</v>
      </c>
      <c r="K3111" t="s">
        <v>5683</v>
      </c>
      <c r="L3111" t="s">
        <v>3093</v>
      </c>
      <c r="M3111">
        <v>6808</v>
      </c>
      <c r="N3111">
        <v>2197</v>
      </c>
      <c r="O3111" t="s">
        <v>16741</v>
      </c>
      <c r="P3111">
        <v>0</v>
      </c>
      <c r="Q3111" t="s">
        <v>16742</v>
      </c>
      <c r="R3111" t="s">
        <v>16743</v>
      </c>
      <c r="S3111">
        <v>38</v>
      </c>
      <c r="T3111" t="s">
        <v>4989</v>
      </c>
      <c r="U3111" t="s">
        <v>4990</v>
      </c>
      <c r="V3111" t="s">
        <v>5193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4981</v>
      </c>
      <c r="B3112" t="s">
        <v>5669</v>
      </c>
      <c r="C3112">
        <v>117</v>
      </c>
      <c r="D3112">
        <v>107</v>
      </c>
      <c r="E3112">
        <v>750</v>
      </c>
      <c r="F3112">
        <v>60</v>
      </c>
      <c r="G3112" t="s">
        <v>5584</v>
      </c>
      <c r="H3112">
        <v>794</v>
      </c>
      <c r="I3112">
        <v>36200000</v>
      </c>
      <c r="J3112" t="s">
        <v>5151</v>
      </c>
      <c r="K3112" t="s">
        <v>16744</v>
      </c>
      <c r="L3112" t="s">
        <v>3094</v>
      </c>
      <c r="M3112">
        <v>101840</v>
      </c>
      <c r="N3112">
        <v>1529</v>
      </c>
      <c r="O3112" t="s">
        <v>16745</v>
      </c>
      <c r="P3112">
        <v>2</v>
      </c>
      <c r="Q3112" t="s">
        <v>16746</v>
      </c>
      <c r="R3112" t="s">
        <v>16747</v>
      </c>
      <c r="S3112">
        <v>193</v>
      </c>
      <c r="T3112" t="s">
        <v>4989</v>
      </c>
      <c r="U3112" t="s">
        <v>5271</v>
      </c>
      <c r="V3112" t="s">
        <v>4991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4981</v>
      </c>
      <c r="B3113" t="s">
        <v>15277</v>
      </c>
      <c r="C3113">
        <v>124</v>
      </c>
      <c r="D3113">
        <v>75</v>
      </c>
      <c r="E3113">
        <v>73</v>
      </c>
      <c r="F3113">
        <v>581</v>
      </c>
      <c r="G3113" t="s">
        <v>16748</v>
      </c>
      <c r="H3113">
        <v>1000</v>
      </c>
      <c r="J3113" t="s">
        <v>5001</v>
      </c>
      <c r="K3113" t="s">
        <v>9092</v>
      </c>
      <c r="L3113" t="s">
        <v>3095</v>
      </c>
      <c r="M3113">
        <v>111649</v>
      </c>
      <c r="N3113">
        <v>3192</v>
      </c>
      <c r="O3113" t="s">
        <v>15055</v>
      </c>
      <c r="P3113">
        <v>0</v>
      </c>
      <c r="Q3113" t="s">
        <v>16749</v>
      </c>
      <c r="R3113" t="s">
        <v>16750</v>
      </c>
      <c r="S3113">
        <v>437</v>
      </c>
      <c r="T3113" t="s">
        <v>4989</v>
      </c>
      <c r="U3113" t="s">
        <v>4990</v>
      </c>
      <c r="V3113" t="s">
        <v>5452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4981</v>
      </c>
      <c r="B3114" t="s">
        <v>13724</v>
      </c>
      <c r="C3114">
        <v>159</v>
      </c>
      <c r="D3114">
        <v>97</v>
      </c>
      <c r="E3114">
        <v>19</v>
      </c>
      <c r="F3114">
        <v>130</v>
      </c>
      <c r="G3114" t="s">
        <v>7885</v>
      </c>
      <c r="H3114">
        <v>4000</v>
      </c>
      <c r="I3114">
        <v>35794166</v>
      </c>
      <c r="J3114" t="s">
        <v>7452</v>
      </c>
      <c r="K3114" t="s">
        <v>5054</v>
      </c>
      <c r="L3114" t="s">
        <v>3096</v>
      </c>
      <c r="M3114">
        <v>35654</v>
      </c>
      <c r="N3114">
        <v>4687</v>
      </c>
      <c r="O3114" t="s">
        <v>16751</v>
      </c>
      <c r="P3114">
        <v>0</v>
      </c>
      <c r="Q3114" t="s">
        <v>16752</v>
      </c>
      <c r="R3114" t="s">
        <v>16753</v>
      </c>
      <c r="S3114">
        <v>155</v>
      </c>
      <c r="T3114" t="s">
        <v>4989</v>
      </c>
      <c r="U3114" t="s">
        <v>4990</v>
      </c>
      <c r="V3114" t="s">
        <v>4991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4981</v>
      </c>
      <c r="B3115" t="s">
        <v>16157</v>
      </c>
      <c r="C3115">
        <v>273</v>
      </c>
      <c r="D3115">
        <v>80</v>
      </c>
      <c r="E3115">
        <v>66</v>
      </c>
      <c r="F3115">
        <v>816</v>
      </c>
      <c r="G3115" t="s">
        <v>7434</v>
      </c>
      <c r="H3115">
        <v>2000</v>
      </c>
      <c r="I3115">
        <v>33583175</v>
      </c>
      <c r="J3115" t="s">
        <v>7452</v>
      </c>
      <c r="K3115" t="s">
        <v>8446</v>
      </c>
      <c r="L3115" t="s">
        <v>3097</v>
      </c>
      <c r="M3115">
        <v>104089</v>
      </c>
      <c r="N3115">
        <v>5628</v>
      </c>
      <c r="O3115" t="s">
        <v>13978</v>
      </c>
      <c r="P3115">
        <v>0</v>
      </c>
      <c r="Q3115" t="s">
        <v>16754</v>
      </c>
      <c r="R3115" t="s">
        <v>16755</v>
      </c>
      <c r="S3115">
        <v>319</v>
      </c>
      <c r="T3115" t="s">
        <v>4989</v>
      </c>
      <c r="U3115" t="s">
        <v>4990</v>
      </c>
      <c r="V3115" t="s">
        <v>4991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4981</v>
      </c>
      <c r="B3116" t="s">
        <v>16756</v>
      </c>
      <c r="C3116">
        <v>26</v>
      </c>
      <c r="D3116">
        <v>85</v>
      </c>
      <c r="E3116">
        <v>7</v>
      </c>
      <c r="F3116">
        <v>615</v>
      </c>
      <c r="G3116" t="s">
        <v>9235</v>
      </c>
      <c r="H3116">
        <v>723</v>
      </c>
      <c r="I3116">
        <v>32983713</v>
      </c>
      <c r="J3116" t="s">
        <v>7045</v>
      </c>
      <c r="K3116" t="s">
        <v>8136</v>
      </c>
      <c r="L3116" t="s">
        <v>3098</v>
      </c>
      <c r="M3116">
        <v>19284</v>
      </c>
      <c r="N3116">
        <v>3712</v>
      </c>
      <c r="O3116" t="s">
        <v>7026</v>
      </c>
      <c r="P3116">
        <v>0</v>
      </c>
      <c r="Q3116" t="s">
        <v>16757</v>
      </c>
      <c r="R3116" t="s">
        <v>16758</v>
      </c>
      <c r="S3116">
        <v>66</v>
      </c>
      <c r="T3116" t="s">
        <v>4989</v>
      </c>
      <c r="U3116" t="s">
        <v>4990</v>
      </c>
      <c r="V3116" t="s">
        <v>5452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4981</v>
      </c>
      <c r="B3117" t="s">
        <v>16690</v>
      </c>
      <c r="C3117">
        <v>242</v>
      </c>
      <c r="D3117">
        <v>97</v>
      </c>
      <c r="E3117">
        <v>482</v>
      </c>
      <c r="F3117">
        <v>482</v>
      </c>
      <c r="G3117" t="s">
        <v>16759</v>
      </c>
      <c r="H3117">
        <v>852</v>
      </c>
      <c r="I3117">
        <v>52200504</v>
      </c>
      <c r="J3117" t="s">
        <v>12767</v>
      </c>
      <c r="K3117" t="s">
        <v>10868</v>
      </c>
      <c r="L3117" t="s">
        <v>3099</v>
      </c>
      <c r="M3117">
        <v>54190</v>
      </c>
      <c r="N3117">
        <v>2426</v>
      </c>
      <c r="O3117" t="s">
        <v>16690</v>
      </c>
      <c r="P3117">
        <v>0</v>
      </c>
      <c r="Q3117" t="s">
        <v>16760</v>
      </c>
      <c r="R3117" t="s">
        <v>16761</v>
      </c>
      <c r="S3117">
        <v>183</v>
      </c>
      <c r="T3117" t="s">
        <v>4989</v>
      </c>
      <c r="U3117" t="s">
        <v>5185</v>
      </c>
      <c r="V3117" t="s">
        <v>4991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4981</v>
      </c>
      <c r="B3118" t="s">
        <v>16762</v>
      </c>
      <c r="C3118">
        <v>55</v>
      </c>
      <c r="D3118">
        <v>109</v>
      </c>
      <c r="E3118">
        <v>78</v>
      </c>
      <c r="F3118">
        <v>619</v>
      </c>
      <c r="G3118" t="s">
        <v>16763</v>
      </c>
      <c r="H3118">
        <v>854</v>
      </c>
      <c r="I3118">
        <v>33000000</v>
      </c>
      <c r="J3118" t="s">
        <v>16764</v>
      </c>
      <c r="K3118" t="s">
        <v>7585</v>
      </c>
      <c r="L3118" t="s">
        <v>3100</v>
      </c>
      <c r="M3118">
        <v>9424</v>
      </c>
      <c r="N3118">
        <v>3394</v>
      </c>
      <c r="O3118" t="s">
        <v>12639</v>
      </c>
      <c r="P3118">
        <v>1</v>
      </c>
      <c r="Q3118" t="s">
        <v>16765</v>
      </c>
      <c r="R3118" t="s">
        <v>16766</v>
      </c>
      <c r="S3118">
        <v>109</v>
      </c>
      <c r="T3118" t="s">
        <v>4989</v>
      </c>
      <c r="U3118" t="s">
        <v>4990</v>
      </c>
      <c r="V3118" t="s">
        <v>4991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4981</v>
      </c>
      <c r="B3119" t="s">
        <v>6035</v>
      </c>
      <c r="C3119">
        <v>151</v>
      </c>
      <c r="D3119">
        <v>104</v>
      </c>
      <c r="E3119">
        <v>0</v>
      </c>
      <c r="F3119">
        <v>1000</v>
      </c>
      <c r="G3119" t="s">
        <v>5246</v>
      </c>
      <c r="H3119">
        <v>26000</v>
      </c>
      <c r="I3119">
        <v>30093107</v>
      </c>
      <c r="J3119" t="s">
        <v>5804</v>
      </c>
      <c r="K3119" t="s">
        <v>5242</v>
      </c>
      <c r="L3119" t="s">
        <v>3003</v>
      </c>
      <c r="M3119">
        <v>600996</v>
      </c>
      <c r="N3119">
        <v>39175</v>
      </c>
      <c r="O3119" t="s">
        <v>5537</v>
      </c>
      <c r="P3119">
        <v>6</v>
      </c>
      <c r="Q3119" t="s">
        <v>16423</v>
      </c>
      <c r="R3119" t="s">
        <v>16424</v>
      </c>
      <c r="S3119">
        <v>726</v>
      </c>
      <c r="T3119" t="s">
        <v>4989</v>
      </c>
      <c r="U3119" t="s">
        <v>5006</v>
      </c>
      <c r="V3119" t="s">
        <v>5452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4981</v>
      </c>
      <c r="B3120" t="s">
        <v>11767</v>
      </c>
      <c r="C3120">
        <v>48</v>
      </c>
      <c r="D3120">
        <v>140</v>
      </c>
      <c r="E3120">
        <v>32</v>
      </c>
      <c r="F3120">
        <v>120</v>
      </c>
      <c r="G3120" t="s">
        <v>16767</v>
      </c>
      <c r="H3120">
        <v>535</v>
      </c>
      <c r="I3120">
        <v>32101000</v>
      </c>
      <c r="J3120" t="s">
        <v>13132</v>
      </c>
      <c r="K3120" t="s">
        <v>16768</v>
      </c>
      <c r="L3120" t="s">
        <v>3101</v>
      </c>
      <c r="M3120">
        <v>27800</v>
      </c>
      <c r="N3120">
        <v>1109</v>
      </c>
      <c r="O3120" t="s">
        <v>6457</v>
      </c>
      <c r="P3120">
        <v>0</v>
      </c>
      <c r="Q3120" t="s">
        <v>16769</v>
      </c>
      <c r="R3120" t="s">
        <v>16770</v>
      </c>
      <c r="S3120">
        <v>96</v>
      </c>
      <c r="T3120" t="s">
        <v>4989</v>
      </c>
      <c r="U3120" t="s">
        <v>5006</v>
      </c>
      <c r="V3120" t="s">
        <v>5452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4981</v>
      </c>
      <c r="B3121" t="s">
        <v>16771</v>
      </c>
      <c r="C3121">
        <v>166</v>
      </c>
      <c r="D3121">
        <v>90</v>
      </c>
      <c r="E3121">
        <v>6</v>
      </c>
      <c r="F3121">
        <v>617</v>
      </c>
      <c r="G3121" t="s">
        <v>7600</v>
      </c>
      <c r="H3121">
        <v>904</v>
      </c>
      <c r="I3121">
        <v>31487293</v>
      </c>
      <c r="J3121" t="s">
        <v>9651</v>
      </c>
      <c r="K3121" t="s">
        <v>12710</v>
      </c>
      <c r="L3121" t="s">
        <v>3102</v>
      </c>
      <c r="M3121">
        <v>74887</v>
      </c>
      <c r="N3121">
        <v>2807</v>
      </c>
      <c r="O3121" t="s">
        <v>10499</v>
      </c>
      <c r="P3121">
        <v>2</v>
      </c>
      <c r="Q3121" t="s">
        <v>16772</v>
      </c>
      <c r="R3121" t="s">
        <v>16773</v>
      </c>
      <c r="S3121">
        <v>129</v>
      </c>
      <c r="T3121" t="s">
        <v>4989</v>
      </c>
      <c r="U3121" t="s">
        <v>4990</v>
      </c>
      <c r="V3121" t="s">
        <v>4991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4981</v>
      </c>
      <c r="B3122" t="s">
        <v>10718</v>
      </c>
      <c r="C3122">
        <v>206</v>
      </c>
      <c r="D3122">
        <v>130</v>
      </c>
      <c r="E3122">
        <v>0</v>
      </c>
      <c r="F3122">
        <v>769</v>
      </c>
      <c r="G3122" t="s">
        <v>5626</v>
      </c>
      <c r="H3122">
        <v>13000</v>
      </c>
      <c r="I3122">
        <v>30651422</v>
      </c>
      <c r="J3122" t="s">
        <v>13781</v>
      </c>
      <c r="K3122" t="s">
        <v>5926</v>
      </c>
      <c r="L3122" t="s">
        <v>3103</v>
      </c>
      <c r="M3122">
        <v>181737</v>
      </c>
      <c r="N3122">
        <v>16693</v>
      </c>
      <c r="O3122" t="s">
        <v>7670</v>
      </c>
      <c r="P3122">
        <v>8</v>
      </c>
      <c r="Q3122" t="s">
        <v>16774</v>
      </c>
      <c r="R3122" t="s">
        <v>16775</v>
      </c>
      <c r="S3122">
        <v>1015</v>
      </c>
      <c r="T3122" t="s">
        <v>4989</v>
      </c>
      <c r="U3122" t="s">
        <v>4990</v>
      </c>
      <c r="V3122" t="s">
        <v>5452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4981</v>
      </c>
      <c r="B3123" t="s">
        <v>16776</v>
      </c>
      <c r="C3123">
        <v>92</v>
      </c>
      <c r="D3123">
        <v>98</v>
      </c>
      <c r="E3123">
        <v>7</v>
      </c>
      <c r="F3123">
        <v>73</v>
      </c>
      <c r="G3123" t="s">
        <v>13151</v>
      </c>
      <c r="H3123">
        <v>931</v>
      </c>
      <c r="I3123">
        <v>30306281</v>
      </c>
      <c r="J3123" t="s">
        <v>7045</v>
      </c>
      <c r="K3123" t="s">
        <v>8738</v>
      </c>
      <c r="L3123" t="s">
        <v>3104</v>
      </c>
      <c r="M3123">
        <v>12388</v>
      </c>
      <c r="N3123">
        <v>1917</v>
      </c>
      <c r="O3123" t="s">
        <v>16777</v>
      </c>
      <c r="P3123">
        <v>2</v>
      </c>
      <c r="Q3123" t="s">
        <v>16778</v>
      </c>
      <c r="R3123" t="s">
        <v>16779</v>
      </c>
      <c r="S3123">
        <v>147</v>
      </c>
      <c r="T3123" t="s">
        <v>4989</v>
      </c>
      <c r="U3123" t="s">
        <v>4990</v>
      </c>
      <c r="V3123" t="s">
        <v>5452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4981</v>
      </c>
      <c r="B3124" t="s">
        <v>7301</v>
      </c>
      <c r="C3124">
        <v>78</v>
      </c>
      <c r="D3124">
        <v>101</v>
      </c>
      <c r="E3124">
        <v>287</v>
      </c>
      <c r="F3124">
        <v>257</v>
      </c>
      <c r="G3124" t="s">
        <v>16728</v>
      </c>
      <c r="H3124">
        <v>745</v>
      </c>
      <c r="I3124">
        <v>29500000</v>
      </c>
      <c r="J3124" t="s">
        <v>16780</v>
      </c>
      <c r="K3124" t="s">
        <v>7402</v>
      </c>
      <c r="L3124" t="s">
        <v>3105</v>
      </c>
      <c r="M3124">
        <v>25613</v>
      </c>
      <c r="N3124">
        <v>1954</v>
      </c>
      <c r="O3124" t="s">
        <v>10957</v>
      </c>
      <c r="P3124">
        <v>0</v>
      </c>
      <c r="Q3124" t="s">
        <v>16781</v>
      </c>
      <c r="R3124" t="s">
        <v>16782</v>
      </c>
      <c r="S3124">
        <v>121</v>
      </c>
      <c r="T3124" t="s">
        <v>4989</v>
      </c>
      <c r="U3124" t="s">
        <v>4990</v>
      </c>
      <c r="V3124" t="s">
        <v>5039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4981</v>
      </c>
      <c r="B3125" t="s">
        <v>14746</v>
      </c>
      <c r="C3125">
        <v>83</v>
      </c>
      <c r="D3125">
        <v>114</v>
      </c>
      <c r="E3125">
        <v>9</v>
      </c>
      <c r="F3125">
        <v>466</v>
      </c>
      <c r="G3125" t="s">
        <v>16561</v>
      </c>
      <c r="H3125">
        <v>623</v>
      </c>
      <c r="I3125">
        <v>30050028</v>
      </c>
      <c r="J3125" t="s">
        <v>5009</v>
      </c>
      <c r="K3125" t="s">
        <v>6553</v>
      </c>
      <c r="L3125" t="s">
        <v>3106</v>
      </c>
      <c r="M3125">
        <v>42987</v>
      </c>
      <c r="N3125">
        <v>2484</v>
      </c>
      <c r="O3125" t="s">
        <v>6713</v>
      </c>
      <c r="P3125">
        <v>1</v>
      </c>
      <c r="Q3125" t="s">
        <v>16783</v>
      </c>
      <c r="R3125" t="s">
        <v>16784</v>
      </c>
      <c r="S3125">
        <v>201</v>
      </c>
      <c r="T3125" t="s">
        <v>4989</v>
      </c>
      <c r="U3125" t="s">
        <v>4990</v>
      </c>
      <c r="V3125" t="s">
        <v>5452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4981</v>
      </c>
      <c r="B3126" t="s">
        <v>8134</v>
      </c>
      <c r="C3126">
        <v>8</v>
      </c>
      <c r="D3126">
        <v>100</v>
      </c>
      <c r="E3126">
        <v>322</v>
      </c>
      <c r="F3126">
        <v>534</v>
      </c>
      <c r="G3126" t="s">
        <v>12675</v>
      </c>
      <c r="H3126">
        <v>851</v>
      </c>
      <c r="I3126">
        <v>29392418</v>
      </c>
      <c r="J3126" t="s">
        <v>6409</v>
      </c>
      <c r="K3126" t="s">
        <v>5633</v>
      </c>
      <c r="L3126" t="s">
        <v>3107</v>
      </c>
      <c r="M3126">
        <v>3924</v>
      </c>
      <c r="N3126">
        <v>3190</v>
      </c>
      <c r="O3126" t="s">
        <v>8789</v>
      </c>
      <c r="P3126">
        <v>2</v>
      </c>
      <c r="Q3126" t="s">
        <v>16785</v>
      </c>
      <c r="R3126" t="s">
        <v>16786</v>
      </c>
      <c r="S3126">
        <v>26</v>
      </c>
      <c r="T3126" t="s">
        <v>4989</v>
      </c>
      <c r="U3126" t="s">
        <v>4990</v>
      </c>
      <c r="V3126" t="s">
        <v>5452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4981</v>
      </c>
      <c r="B3127" t="s">
        <v>12587</v>
      </c>
      <c r="C3127">
        <v>86</v>
      </c>
      <c r="D3127">
        <v>85</v>
      </c>
      <c r="E3127">
        <v>21</v>
      </c>
      <c r="F3127">
        <v>782</v>
      </c>
      <c r="G3127" t="s">
        <v>16787</v>
      </c>
      <c r="H3127">
        <v>931</v>
      </c>
      <c r="I3127">
        <v>28563926</v>
      </c>
      <c r="J3127" t="s">
        <v>8288</v>
      </c>
      <c r="K3127" t="s">
        <v>8738</v>
      </c>
      <c r="L3127" t="s">
        <v>3108</v>
      </c>
      <c r="M3127">
        <v>16300</v>
      </c>
      <c r="N3127">
        <v>3819</v>
      </c>
      <c r="O3127" t="s">
        <v>12509</v>
      </c>
      <c r="P3127">
        <v>0</v>
      </c>
      <c r="Q3127" t="s">
        <v>16788</v>
      </c>
      <c r="R3127" t="s">
        <v>16789</v>
      </c>
      <c r="S3127">
        <v>217</v>
      </c>
      <c r="T3127" t="s">
        <v>4989</v>
      </c>
      <c r="U3127" t="s">
        <v>4990</v>
      </c>
      <c r="V3127" t="s">
        <v>4991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4981</v>
      </c>
      <c r="B3128" t="s">
        <v>16790</v>
      </c>
      <c r="C3128">
        <v>85</v>
      </c>
      <c r="D3128">
        <v>103</v>
      </c>
      <c r="E3128">
        <v>27</v>
      </c>
      <c r="F3128">
        <v>534</v>
      </c>
      <c r="G3128" t="s">
        <v>6183</v>
      </c>
      <c r="H3128">
        <v>1000</v>
      </c>
      <c r="I3128">
        <v>28435406</v>
      </c>
      <c r="J3128" t="s">
        <v>6351</v>
      </c>
      <c r="K3128" t="s">
        <v>10381</v>
      </c>
      <c r="L3128" t="s">
        <v>3109</v>
      </c>
      <c r="M3128">
        <v>37681</v>
      </c>
      <c r="N3128">
        <v>4441</v>
      </c>
      <c r="O3128" t="s">
        <v>8980</v>
      </c>
      <c r="P3128">
        <v>2</v>
      </c>
      <c r="Q3128" t="s">
        <v>16791</v>
      </c>
      <c r="R3128" t="s">
        <v>16792</v>
      </c>
      <c r="S3128">
        <v>151</v>
      </c>
      <c r="T3128" t="s">
        <v>4989</v>
      </c>
      <c r="U3128" t="s">
        <v>4990</v>
      </c>
      <c r="V3128" t="s">
        <v>4991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4981</v>
      </c>
      <c r="B3129" t="s">
        <v>13305</v>
      </c>
      <c r="C3129">
        <v>76</v>
      </c>
      <c r="D3129">
        <v>100</v>
      </c>
      <c r="E3129">
        <v>4</v>
      </c>
      <c r="F3129">
        <v>678</v>
      </c>
      <c r="G3129" t="s">
        <v>10860</v>
      </c>
      <c r="H3129">
        <v>982</v>
      </c>
      <c r="I3129">
        <v>25339117</v>
      </c>
      <c r="J3129" t="s">
        <v>6351</v>
      </c>
      <c r="K3129" t="s">
        <v>7135</v>
      </c>
      <c r="L3129" t="s">
        <v>3110</v>
      </c>
      <c r="M3129">
        <v>37885</v>
      </c>
      <c r="N3129">
        <v>4259</v>
      </c>
      <c r="O3129" t="s">
        <v>9514</v>
      </c>
      <c r="P3129">
        <v>4</v>
      </c>
      <c r="Q3129" t="s">
        <v>16793</v>
      </c>
      <c r="R3129" t="s">
        <v>16794</v>
      </c>
      <c r="S3129">
        <v>247</v>
      </c>
      <c r="T3129" t="s">
        <v>4989</v>
      </c>
      <c r="U3129" t="s">
        <v>4990</v>
      </c>
      <c r="V3129" t="s">
        <v>4991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4981</v>
      </c>
      <c r="B3130" t="s">
        <v>8911</v>
      </c>
      <c r="C3130">
        <v>60</v>
      </c>
      <c r="D3130">
        <v>114</v>
      </c>
      <c r="E3130">
        <v>0</v>
      </c>
      <c r="F3130">
        <v>699</v>
      </c>
      <c r="G3130" t="s">
        <v>6841</v>
      </c>
      <c r="H3130">
        <v>10000</v>
      </c>
      <c r="I3130">
        <v>25600000</v>
      </c>
      <c r="J3130" t="s">
        <v>6561</v>
      </c>
      <c r="K3130" t="s">
        <v>5400</v>
      </c>
      <c r="L3130" t="s">
        <v>3111</v>
      </c>
      <c r="M3130">
        <v>57363</v>
      </c>
      <c r="N3130">
        <v>12097</v>
      </c>
      <c r="O3130" t="s">
        <v>16795</v>
      </c>
      <c r="P3130">
        <v>0</v>
      </c>
      <c r="Q3130" t="s">
        <v>16796</v>
      </c>
      <c r="R3130" t="s">
        <v>16797</v>
      </c>
      <c r="S3130">
        <v>308</v>
      </c>
      <c r="T3130" t="s">
        <v>4989</v>
      </c>
      <c r="U3130" t="s">
        <v>4990</v>
      </c>
      <c r="V3130" t="s">
        <v>4991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4981</v>
      </c>
      <c r="B3131" t="s">
        <v>16798</v>
      </c>
      <c r="C3131">
        <v>78</v>
      </c>
      <c r="D3131">
        <v>102</v>
      </c>
      <c r="E3131">
        <v>38</v>
      </c>
      <c r="F3131">
        <v>190</v>
      </c>
      <c r="G3131" t="s">
        <v>11661</v>
      </c>
      <c r="H3131">
        <v>3000</v>
      </c>
      <c r="J3131" t="s">
        <v>5128</v>
      </c>
      <c r="K3131" t="s">
        <v>5158</v>
      </c>
      <c r="L3131" t="s">
        <v>3112</v>
      </c>
      <c r="M3131">
        <v>408</v>
      </c>
      <c r="N3131">
        <v>3691</v>
      </c>
      <c r="O3131" t="s">
        <v>16799</v>
      </c>
      <c r="P3131">
        <v>0</v>
      </c>
      <c r="R3131" t="s">
        <v>16800</v>
      </c>
      <c r="S3131">
        <v>6</v>
      </c>
      <c r="T3131" t="s">
        <v>4989</v>
      </c>
      <c r="U3131" t="s">
        <v>4990</v>
      </c>
      <c r="V3131" t="s">
        <v>5039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4981</v>
      </c>
      <c r="B3132" t="s">
        <v>9345</v>
      </c>
      <c r="C3132">
        <v>112</v>
      </c>
      <c r="D3132">
        <v>103</v>
      </c>
      <c r="E3132">
        <v>0</v>
      </c>
      <c r="F3132">
        <v>275</v>
      </c>
      <c r="G3132" t="s">
        <v>16801</v>
      </c>
      <c r="H3132">
        <v>1000</v>
      </c>
      <c r="J3132" t="s">
        <v>8494</v>
      </c>
      <c r="K3132" t="s">
        <v>6778</v>
      </c>
      <c r="L3132" t="s">
        <v>3113</v>
      </c>
      <c r="M3132">
        <v>44804</v>
      </c>
      <c r="N3132">
        <v>2013</v>
      </c>
      <c r="O3132" t="s">
        <v>9935</v>
      </c>
      <c r="P3132">
        <v>0</v>
      </c>
      <c r="Q3132" t="s">
        <v>16802</v>
      </c>
      <c r="R3132" t="s">
        <v>16803</v>
      </c>
      <c r="S3132">
        <v>182</v>
      </c>
      <c r="T3132" t="s">
        <v>4989</v>
      </c>
      <c r="U3132" t="s">
        <v>4990</v>
      </c>
      <c r="V3132" t="s">
        <v>5452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4981</v>
      </c>
      <c r="B3133" t="s">
        <v>16804</v>
      </c>
      <c r="C3133">
        <v>189</v>
      </c>
      <c r="D3133">
        <v>97</v>
      </c>
      <c r="E3133">
        <v>11</v>
      </c>
      <c r="F3133">
        <v>220</v>
      </c>
      <c r="G3133" t="s">
        <v>9087</v>
      </c>
      <c r="H3133">
        <v>1000</v>
      </c>
      <c r="I3133">
        <v>27736779</v>
      </c>
      <c r="J3133" t="s">
        <v>7452</v>
      </c>
      <c r="K3133" t="s">
        <v>16805</v>
      </c>
      <c r="L3133" t="s">
        <v>3114</v>
      </c>
      <c r="M3133">
        <v>25210</v>
      </c>
      <c r="N3133">
        <v>2403</v>
      </c>
      <c r="O3133" t="s">
        <v>16806</v>
      </c>
      <c r="P3133">
        <v>0</v>
      </c>
      <c r="Q3133" t="s">
        <v>16807</v>
      </c>
      <c r="R3133" t="s">
        <v>16808</v>
      </c>
      <c r="S3133">
        <v>126</v>
      </c>
      <c r="T3133" t="s">
        <v>4989</v>
      </c>
      <c r="U3133" t="s">
        <v>4990</v>
      </c>
      <c r="V3133" t="s">
        <v>5452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4981</v>
      </c>
      <c r="B3134" t="s">
        <v>16809</v>
      </c>
      <c r="C3134">
        <v>82</v>
      </c>
      <c r="D3134">
        <v>116</v>
      </c>
      <c r="E3134">
        <v>70</v>
      </c>
      <c r="F3134">
        <v>706</v>
      </c>
      <c r="G3134" t="s">
        <v>10101</v>
      </c>
      <c r="H3134">
        <v>1000</v>
      </c>
      <c r="I3134">
        <v>24397469</v>
      </c>
      <c r="J3134" t="s">
        <v>9979</v>
      </c>
      <c r="K3134" t="s">
        <v>9779</v>
      </c>
      <c r="L3134" t="s">
        <v>3115</v>
      </c>
      <c r="M3134">
        <v>5161</v>
      </c>
      <c r="N3134">
        <v>5804</v>
      </c>
      <c r="O3134" t="s">
        <v>9235</v>
      </c>
      <c r="P3134">
        <v>7</v>
      </c>
      <c r="Q3134" t="s">
        <v>16810</v>
      </c>
      <c r="R3134" t="s">
        <v>16811</v>
      </c>
      <c r="S3134">
        <v>48</v>
      </c>
      <c r="T3134" t="s">
        <v>4989</v>
      </c>
      <c r="U3134" t="s">
        <v>4990</v>
      </c>
      <c r="V3134" t="s">
        <v>4991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4981</v>
      </c>
      <c r="B3135" t="s">
        <v>15611</v>
      </c>
      <c r="C3135">
        <v>120</v>
      </c>
      <c r="D3135">
        <v>96</v>
      </c>
      <c r="E3135">
        <v>9</v>
      </c>
      <c r="F3135">
        <v>448</v>
      </c>
      <c r="G3135" t="s">
        <v>6366</v>
      </c>
      <c r="H3135">
        <v>690</v>
      </c>
      <c r="I3135">
        <v>20384136</v>
      </c>
      <c r="J3135" t="s">
        <v>7452</v>
      </c>
      <c r="K3135" t="s">
        <v>11152</v>
      </c>
      <c r="L3135" t="s">
        <v>3116</v>
      </c>
      <c r="M3135">
        <v>20467</v>
      </c>
      <c r="N3135">
        <v>2402</v>
      </c>
      <c r="O3135" t="s">
        <v>16812</v>
      </c>
      <c r="P3135">
        <v>1</v>
      </c>
      <c r="Q3135" t="s">
        <v>16813</v>
      </c>
      <c r="R3135" t="s">
        <v>16814</v>
      </c>
      <c r="S3135">
        <v>371</v>
      </c>
      <c r="T3135" t="s">
        <v>4989</v>
      </c>
      <c r="U3135" t="s">
        <v>4990</v>
      </c>
      <c r="V3135" t="s">
        <v>5452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4981</v>
      </c>
      <c r="B3136" t="s">
        <v>16815</v>
      </c>
      <c r="C3136">
        <v>183</v>
      </c>
      <c r="D3136">
        <v>98</v>
      </c>
      <c r="E3136">
        <v>58</v>
      </c>
      <c r="F3136">
        <v>242</v>
      </c>
      <c r="G3136" t="s">
        <v>5779</v>
      </c>
      <c r="H3136">
        <v>14000</v>
      </c>
      <c r="I3136">
        <v>25464480</v>
      </c>
      <c r="J3136" t="s">
        <v>9052</v>
      </c>
      <c r="K3136" t="s">
        <v>6592</v>
      </c>
      <c r="L3136" t="s">
        <v>3117</v>
      </c>
      <c r="M3136">
        <v>63108</v>
      </c>
      <c r="N3136">
        <v>15251</v>
      </c>
      <c r="O3136" t="s">
        <v>14605</v>
      </c>
      <c r="P3136">
        <v>0</v>
      </c>
      <c r="Q3136" t="s">
        <v>16816</v>
      </c>
      <c r="R3136" t="s">
        <v>16817</v>
      </c>
      <c r="S3136">
        <v>330</v>
      </c>
      <c r="T3136" t="s">
        <v>4989</v>
      </c>
      <c r="U3136" t="s">
        <v>4990</v>
      </c>
      <c r="V3136" t="s">
        <v>4991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4981</v>
      </c>
      <c r="B3137" t="s">
        <v>14271</v>
      </c>
      <c r="C3137">
        <v>211</v>
      </c>
      <c r="D3137">
        <v>105</v>
      </c>
      <c r="E3137">
        <v>500</v>
      </c>
      <c r="F3137">
        <v>718</v>
      </c>
      <c r="G3137" t="s">
        <v>7154</v>
      </c>
      <c r="H3137">
        <v>11000</v>
      </c>
      <c r="I3137">
        <v>20338609</v>
      </c>
      <c r="J3137" t="s">
        <v>9429</v>
      </c>
      <c r="K3137" t="s">
        <v>6921</v>
      </c>
      <c r="L3137" t="s">
        <v>3118</v>
      </c>
      <c r="M3137">
        <v>19655</v>
      </c>
      <c r="N3137">
        <v>12946</v>
      </c>
      <c r="O3137" t="s">
        <v>7997</v>
      </c>
      <c r="P3137">
        <v>8</v>
      </c>
      <c r="Q3137" t="s">
        <v>16818</v>
      </c>
      <c r="R3137" t="s">
        <v>16819</v>
      </c>
      <c r="S3137">
        <v>280</v>
      </c>
      <c r="T3137" t="s">
        <v>4989</v>
      </c>
      <c r="U3137" t="s">
        <v>4990</v>
      </c>
      <c r="V3137" t="s">
        <v>4991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5588</v>
      </c>
      <c r="B3138" t="s">
        <v>16820</v>
      </c>
      <c r="C3138">
        <v>14</v>
      </c>
      <c r="D3138">
        <v>123</v>
      </c>
      <c r="E3138">
        <v>5</v>
      </c>
      <c r="F3138">
        <v>338</v>
      </c>
      <c r="G3138" t="s">
        <v>8202</v>
      </c>
      <c r="H3138">
        <v>556</v>
      </c>
      <c r="I3138">
        <v>18272447</v>
      </c>
      <c r="J3138" t="s">
        <v>8288</v>
      </c>
      <c r="K3138" t="s">
        <v>15359</v>
      </c>
      <c r="L3138" t="s">
        <v>3119</v>
      </c>
      <c r="M3138">
        <v>3119</v>
      </c>
      <c r="N3138">
        <v>2149</v>
      </c>
      <c r="O3138" t="s">
        <v>13466</v>
      </c>
      <c r="P3138">
        <v>1</v>
      </c>
      <c r="Q3138" t="s">
        <v>16821</v>
      </c>
      <c r="R3138" t="s">
        <v>16822</v>
      </c>
      <c r="S3138">
        <v>35</v>
      </c>
      <c r="T3138" t="s">
        <v>4989</v>
      </c>
      <c r="U3138" t="s">
        <v>4990</v>
      </c>
      <c r="V3138" t="s">
        <v>5452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4981</v>
      </c>
      <c r="B3139" t="s">
        <v>16823</v>
      </c>
      <c r="C3139">
        <v>54</v>
      </c>
      <c r="D3139">
        <v>107</v>
      </c>
      <c r="E3139">
        <v>17</v>
      </c>
      <c r="F3139">
        <v>53</v>
      </c>
      <c r="G3139" t="s">
        <v>16824</v>
      </c>
      <c r="H3139">
        <v>371</v>
      </c>
      <c r="J3139" t="s">
        <v>5009</v>
      </c>
      <c r="K3139" t="s">
        <v>12529</v>
      </c>
      <c r="L3139" t="s">
        <v>3120</v>
      </c>
      <c r="M3139">
        <v>6143</v>
      </c>
      <c r="N3139">
        <v>857</v>
      </c>
      <c r="O3139" t="s">
        <v>16825</v>
      </c>
      <c r="P3139">
        <v>1</v>
      </c>
      <c r="Q3139" t="s">
        <v>16826</v>
      </c>
      <c r="R3139" t="s">
        <v>16827</v>
      </c>
      <c r="S3139">
        <v>90</v>
      </c>
      <c r="T3139" t="s">
        <v>4989</v>
      </c>
      <c r="U3139" t="s">
        <v>4990</v>
      </c>
      <c r="V3139" t="s">
        <v>5452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4981</v>
      </c>
      <c r="B3140" t="s">
        <v>10451</v>
      </c>
      <c r="C3140">
        <v>55</v>
      </c>
      <c r="D3140">
        <v>112</v>
      </c>
      <c r="E3140">
        <v>92</v>
      </c>
      <c r="F3140">
        <v>826</v>
      </c>
      <c r="G3140" t="s">
        <v>6726</v>
      </c>
      <c r="H3140">
        <v>2000</v>
      </c>
      <c r="I3140">
        <v>17378977</v>
      </c>
      <c r="J3140" t="s">
        <v>9651</v>
      </c>
      <c r="K3140" t="s">
        <v>11728</v>
      </c>
      <c r="L3140" t="s">
        <v>3121</v>
      </c>
      <c r="M3140">
        <v>5585</v>
      </c>
      <c r="N3140">
        <v>7552</v>
      </c>
      <c r="O3140" t="s">
        <v>14685</v>
      </c>
      <c r="P3140">
        <v>0</v>
      </c>
      <c r="Q3140" t="s">
        <v>16828</v>
      </c>
      <c r="R3140" t="s">
        <v>16829</v>
      </c>
      <c r="S3140">
        <v>75</v>
      </c>
      <c r="T3140" t="s">
        <v>4989</v>
      </c>
      <c r="U3140" t="s">
        <v>4990</v>
      </c>
      <c r="V3140" t="s">
        <v>4991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4981</v>
      </c>
      <c r="B3141" t="s">
        <v>9329</v>
      </c>
      <c r="C3141">
        <v>179</v>
      </c>
      <c r="D3141">
        <v>93</v>
      </c>
      <c r="E3141">
        <v>0</v>
      </c>
      <c r="F3141">
        <v>766</v>
      </c>
      <c r="G3141" t="s">
        <v>6360</v>
      </c>
      <c r="H3141">
        <v>13000</v>
      </c>
      <c r="I3141">
        <v>17096053</v>
      </c>
      <c r="J3141" t="s">
        <v>7045</v>
      </c>
      <c r="K3141" t="s">
        <v>5420</v>
      </c>
      <c r="L3141" t="s">
        <v>3122</v>
      </c>
      <c r="M3141">
        <v>134458</v>
      </c>
      <c r="N3141">
        <v>15716</v>
      </c>
      <c r="O3141" t="s">
        <v>6629</v>
      </c>
      <c r="P3141">
        <v>2</v>
      </c>
      <c r="Q3141" t="s">
        <v>16830</v>
      </c>
      <c r="R3141" t="s">
        <v>16831</v>
      </c>
      <c r="S3141">
        <v>640</v>
      </c>
      <c r="T3141" t="s">
        <v>4989</v>
      </c>
      <c r="U3141" t="s">
        <v>4990</v>
      </c>
      <c r="V3141" t="s">
        <v>5452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4981</v>
      </c>
      <c r="B3142" t="s">
        <v>10236</v>
      </c>
      <c r="C3142">
        <v>221</v>
      </c>
      <c r="D3142">
        <v>97</v>
      </c>
      <c r="E3142">
        <v>25</v>
      </c>
      <c r="F3142">
        <v>861</v>
      </c>
      <c r="G3142" t="s">
        <v>12202</v>
      </c>
      <c r="H3142">
        <v>929</v>
      </c>
      <c r="I3142">
        <v>21371425</v>
      </c>
      <c r="J3142" t="s">
        <v>7276</v>
      </c>
      <c r="K3142" t="s">
        <v>8018</v>
      </c>
      <c r="L3142" t="s">
        <v>3123</v>
      </c>
      <c r="M3142">
        <v>76199</v>
      </c>
      <c r="N3142">
        <v>3679</v>
      </c>
      <c r="O3142" t="s">
        <v>8135</v>
      </c>
      <c r="P3142">
        <v>0</v>
      </c>
      <c r="Q3142" t="s">
        <v>16832</v>
      </c>
      <c r="R3142" t="s">
        <v>16833</v>
      </c>
      <c r="S3142">
        <v>944</v>
      </c>
      <c r="T3142" t="s">
        <v>4989</v>
      </c>
      <c r="U3142" t="s">
        <v>4990</v>
      </c>
      <c r="V3142" t="s">
        <v>4991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4981</v>
      </c>
      <c r="B3143" t="s">
        <v>8661</v>
      </c>
      <c r="C3143">
        <v>158</v>
      </c>
      <c r="D3143">
        <v>122</v>
      </c>
      <c r="E3143">
        <v>108</v>
      </c>
      <c r="F3143">
        <v>111</v>
      </c>
      <c r="G3143" t="s">
        <v>9239</v>
      </c>
      <c r="H3143">
        <v>220</v>
      </c>
      <c r="I3143">
        <v>33071558</v>
      </c>
      <c r="J3143" t="s">
        <v>7045</v>
      </c>
      <c r="K3143" t="s">
        <v>16834</v>
      </c>
      <c r="L3143" t="s">
        <v>3124</v>
      </c>
      <c r="M3143">
        <v>22369</v>
      </c>
      <c r="N3143">
        <v>583</v>
      </c>
      <c r="O3143" t="s">
        <v>16835</v>
      </c>
      <c r="P3143">
        <v>6</v>
      </c>
      <c r="Q3143" t="s">
        <v>16836</v>
      </c>
      <c r="R3143" t="s">
        <v>16837</v>
      </c>
      <c r="S3143">
        <v>100</v>
      </c>
      <c r="T3143" t="s">
        <v>4989</v>
      </c>
      <c r="U3143" t="s">
        <v>5006</v>
      </c>
      <c r="V3143" t="s">
        <v>5039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4981</v>
      </c>
      <c r="B3144" t="s">
        <v>16838</v>
      </c>
      <c r="C3144">
        <v>73</v>
      </c>
      <c r="D3144">
        <v>101</v>
      </c>
      <c r="E3144">
        <v>22</v>
      </c>
      <c r="F3144">
        <v>558</v>
      </c>
      <c r="G3144" t="s">
        <v>6930</v>
      </c>
      <c r="H3144">
        <v>918</v>
      </c>
      <c r="I3144">
        <v>17655201</v>
      </c>
      <c r="J3144" t="s">
        <v>10726</v>
      </c>
      <c r="K3144" t="s">
        <v>5539</v>
      </c>
      <c r="L3144" t="s">
        <v>3125</v>
      </c>
      <c r="M3144">
        <v>4719</v>
      </c>
      <c r="N3144">
        <v>3317</v>
      </c>
      <c r="O3144" t="s">
        <v>5618</v>
      </c>
      <c r="P3144">
        <v>1</v>
      </c>
      <c r="Q3144" t="s">
        <v>16839</v>
      </c>
      <c r="R3144" t="s">
        <v>16840</v>
      </c>
      <c r="S3144">
        <v>24</v>
      </c>
      <c r="T3144" t="s">
        <v>4989</v>
      </c>
      <c r="U3144" t="s">
        <v>4990</v>
      </c>
      <c r="V3144" t="s">
        <v>5193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4981</v>
      </c>
      <c r="B3145" t="s">
        <v>14176</v>
      </c>
      <c r="C3145">
        <v>65</v>
      </c>
      <c r="D3145">
        <v>100</v>
      </c>
      <c r="E3145">
        <v>15</v>
      </c>
      <c r="F3145">
        <v>804</v>
      </c>
      <c r="G3145" t="s">
        <v>6597</v>
      </c>
      <c r="H3145">
        <v>1000</v>
      </c>
      <c r="I3145">
        <v>16247775</v>
      </c>
      <c r="J3145" t="s">
        <v>7197</v>
      </c>
      <c r="K3145" t="s">
        <v>12519</v>
      </c>
      <c r="L3145" t="s">
        <v>3126</v>
      </c>
      <c r="M3145">
        <v>23527</v>
      </c>
      <c r="N3145">
        <v>4789</v>
      </c>
      <c r="O3145" t="s">
        <v>13737</v>
      </c>
      <c r="P3145">
        <v>3</v>
      </c>
      <c r="Q3145" t="s">
        <v>16841</v>
      </c>
      <c r="R3145" t="s">
        <v>16842</v>
      </c>
      <c r="S3145">
        <v>104</v>
      </c>
      <c r="T3145" t="s">
        <v>4989</v>
      </c>
      <c r="U3145" t="s">
        <v>4990</v>
      </c>
      <c r="V3145" t="s">
        <v>5039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4981</v>
      </c>
      <c r="B3146" t="s">
        <v>9086</v>
      </c>
      <c r="C3146">
        <v>23</v>
      </c>
      <c r="D3146">
        <v>129</v>
      </c>
      <c r="E3146">
        <v>0</v>
      </c>
      <c r="F3146">
        <v>203</v>
      </c>
      <c r="G3146" t="s">
        <v>7198</v>
      </c>
      <c r="H3146">
        <v>18000</v>
      </c>
      <c r="I3146">
        <v>16153600</v>
      </c>
      <c r="J3146" t="s">
        <v>11269</v>
      </c>
      <c r="K3146" t="s">
        <v>6388</v>
      </c>
      <c r="L3146" t="s">
        <v>3127</v>
      </c>
      <c r="M3146">
        <v>8295</v>
      </c>
      <c r="N3146">
        <v>19065</v>
      </c>
      <c r="O3146" t="s">
        <v>16843</v>
      </c>
      <c r="P3146">
        <v>1</v>
      </c>
      <c r="Q3146" t="s">
        <v>16844</v>
      </c>
      <c r="R3146" t="s">
        <v>16845</v>
      </c>
      <c r="S3146">
        <v>30</v>
      </c>
      <c r="T3146" t="s">
        <v>4989</v>
      </c>
      <c r="U3146" t="s">
        <v>4990</v>
      </c>
      <c r="V3146" t="s">
        <v>5452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4981</v>
      </c>
      <c r="B3147" t="s">
        <v>9014</v>
      </c>
      <c r="C3147">
        <v>63</v>
      </c>
      <c r="D3147">
        <v>81</v>
      </c>
      <c r="E3147">
        <v>176</v>
      </c>
      <c r="F3147">
        <v>39</v>
      </c>
      <c r="G3147" t="s">
        <v>16846</v>
      </c>
      <c r="H3147">
        <v>176</v>
      </c>
      <c r="I3147">
        <v>16033556</v>
      </c>
      <c r="J3147" t="s">
        <v>6725</v>
      </c>
      <c r="K3147" t="s">
        <v>9014</v>
      </c>
      <c r="L3147" t="s">
        <v>3128</v>
      </c>
      <c r="M3147">
        <v>37901</v>
      </c>
      <c r="N3147">
        <v>361</v>
      </c>
      <c r="O3147" t="s">
        <v>16847</v>
      </c>
      <c r="P3147">
        <v>1</v>
      </c>
      <c r="Q3147" t="s">
        <v>16848</v>
      </c>
      <c r="R3147" t="s">
        <v>16849</v>
      </c>
      <c r="S3147">
        <v>518</v>
      </c>
      <c r="T3147" t="s">
        <v>4989</v>
      </c>
      <c r="U3147" t="s">
        <v>4990</v>
      </c>
      <c r="V3147" t="s">
        <v>4991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4981</v>
      </c>
      <c r="B3148" t="s">
        <v>6533</v>
      </c>
      <c r="C3148">
        <v>132</v>
      </c>
      <c r="D3148">
        <v>96</v>
      </c>
      <c r="E3148">
        <v>31</v>
      </c>
      <c r="F3148">
        <v>536</v>
      </c>
      <c r="G3148" t="s">
        <v>7417</v>
      </c>
      <c r="H3148">
        <v>651</v>
      </c>
      <c r="I3148">
        <v>16667084</v>
      </c>
      <c r="J3148" t="s">
        <v>15018</v>
      </c>
      <c r="K3148" t="s">
        <v>16850</v>
      </c>
      <c r="L3148" t="s">
        <v>3129</v>
      </c>
      <c r="M3148">
        <v>90070</v>
      </c>
      <c r="N3148">
        <v>3119</v>
      </c>
      <c r="O3148" t="s">
        <v>16851</v>
      </c>
      <c r="P3148">
        <v>0</v>
      </c>
      <c r="Q3148" t="s">
        <v>16852</v>
      </c>
      <c r="R3148" t="s">
        <v>16853</v>
      </c>
      <c r="S3148">
        <v>248</v>
      </c>
      <c r="T3148" t="s">
        <v>4989</v>
      </c>
      <c r="U3148" t="s">
        <v>4990</v>
      </c>
      <c r="V3148" t="s">
        <v>4991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4981</v>
      </c>
      <c r="B3149" t="s">
        <v>16854</v>
      </c>
      <c r="C3149">
        <v>191</v>
      </c>
      <c r="D3149">
        <v>84</v>
      </c>
      <c r="E3149">
        <v>36</v>
      </c>
      <c r="F3149">
        <v>648</v>
      </c>
      <c r="G3149" t="s">
        <v>16855</v>
      </c>
      <c r="H3149">
        <v>2000</v>
      </c>
      <c r="I3149">
        <v>15417771</v>
      </c>
      <c r="J3149" t="s">
        <v>9456</v>
      </c>
      <c r="K3149" t="s">
        <v>8526</v>
      </c>
      <c r="L3149" t="s">
        <v>3130</v>
      </c>
      <c r="M3149">
        <v>87494</v>
      </c>
      <c r="N3149">
        <v>3416</v>
      </c>
      <c r="O3149" t="s">
        <v>11358</v>
      </c>
      <c r="P3149">
        <v>1</v>
      </c>
      <c r="Q3149" t="s">
        <v>16856</v>
      </c>
      <c r="R3149" t="s">
        <v>16857</v>
      </c>
      <c r="S3149">
        <v>540</v>
      </c>
      <c r="T3149" t="s">
        <v>4989</v>
      </c>
      <c r="U3149" t="s">
        <v>4990</v>
      </c>
      <c r="V3149" t="s">
        <v>5452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4981</v>
      </c>
      <c r="B3150" t="s">
        <v>8513</v>
      </c>
      <c r="C3150">
        <v>52</v>
      </c>
      <c r="D3150">
        <v>100</v>
      </c>
      <c r="E3150">
        <v>394</v>
      </c>
      <c r="F3150">
        <v>695</v>
      </c>
      <c r="G3150" t="s">
        <v>8747</v>
      </c>
      <c r="H3150">
        <v>2000</v>
      </c>
      <c r="J3150" t="s">
        <v>28</v>
      </c>
      <c r="K3150" t="s">
        <v>5411</v>
      </c>
      <c r="L3150" t="s">
        <v>3131</v>
      </c>
      <c r="M3150">
        <v>7322</v>
      </c>
      <c r="N3150">
        <v>6296</v>
      </c>
      <c r="O3150" t="s">
        <v>6534</v>
      </c>
      <c r="P3150">
        <v>0</v>
      </c>
      <c r="Q3150" t="s">
        <v>16858</v>
      </c>
      <c r="R3150" t="s">
        <v>16859</v>
      </c>
      <c r="S3150">
        <v>78</v>
      </c>
      <c r="T3150" t="s">
        <v>4989</v>
      </c>
      <c r="U3150" t="s">
        <v>4990</v>
      </c>
      <c r="V3150" t="s">
        <v>5452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4981</v>
      </c>
      <c r="B3151" t="s">
        <v>15320</v>
      </c>
      <c r="C3151">
        <v>91</v>
      </c>
      <c r="D3151">
        <v>110</v>
      </c>
      <c r="E3151">
        <v>164</v>
      </c>
      <c r="F3151">
        <v>45</v>
      </c>
      <c r="G3151" t="s">
        <v>12829</v>
      </c>
      <c r="H3151">
        <v>258</v>
      </c>
      <c r="I3151">
        <v>15156200</v>
      </c>
      <c r="J3151" t="s">
        <v>5895</v>
      </c>
      <c r="K3151" t="s">
        <v>16860</v>
      </c>
      <c r="L3151" t="s">
        <v>3132</v>
      </c>
      <c r="M3151">
        <v>15358</v>
      </c>
      <c r="N3151">
        <v>571</v>
      </c>
      <c r="O3151" t="s">
        <v>14482</v>
      </c>
      <c r="P3151">
        <v>2</v>
      </c>
      <c r="Q3151" t="s">
        <v>16861</v>
      </c>
      <c r="R3151" t="s">
        <v>16862</v>
      </c>
      <c r="S3151">
        <v>131</v>
      </c>
      <c r="T3151" t="s">
        <v>4989</v>
      </c>
      <c r="U3151" t="s">
        <v>4990</v>
      </c>
      <c r="V3151" t="s">
        <v>5452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4981</v>
      </c>
      <c r="B3152" t="s">
        <v>14517</v>
      </c>
      <c r="C3152">
        <v>368</v>
      </c>
      <c r="D3152">
        <v>130</v>
      </c>
      <c r="E3152">
        <v>337</v>
      </c>
      <c r="F3152">
        <v>820</v>
      </c>
      <c r="G3152" t="s">
        <v>5346</v>
      </c>
      <c r="H3152">
        <v>11000</v>
      </c>
      <c r="I3152">
        <v>21589307</v>
      </c>
      <c r="J3152" t="s">
        <v>30</v>
      </c>
      <c r="K3152" t="s">
        <v>5516</v>
      </c>
      <c r="L3152" t="s">
        <v>3133</v>
      </c>
      <c r="M3152">
        <v>135286</v>
      </c>
      <c r="N3152">
        <v>13960</v>
      </c>
      <c r="O3152" t="s">
        <v>5834</v>
      </c>
      <c r="P3152">
        <v>1</v>
      </c>
      <c r="Q3152" t="s">
        <v>16863</v>
      </c>
      <c r="R3152" t="s">
        <v>16864</v>
      </c>
      <c r="S3152">
        <v>261</v>
      </c>
      <c r="T3152" t="s">
        <v>4989</v>
      </c>
      <c r="U3152" t="s">
        <v>4990</v>
      </c>
      <c r="V3152" t="s">
        <v>4991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4981</v>
      </c>
      <c r="B3153" t="s">
        <v>16865</v>
      </c>
      <c r="C3153">
        <v>89</v>
      </c>
      <c r="D3153">
        <v>84</v>
      </c>
      <c r="E3153">
        <v>134</v>
      </c>
      <c r="F3153">
        <v>307</v>
      </c>
      <c r="G3153" t="s">
        <v>9060</v>
      </c>
      <c r="H3153">
        <v>655</v>
      </c>
      <c r="I3153">
        <v>20339754</v>
      </c>
      <c r="J3153" t="s">
        <v>5804</v>
      </c>
      <c r="K3153" t="s">
        <v>11327</v>
      </c>
      <c r="L3153" t="s">
        <v>3134</v>
      </c>
      <c r="M3153">
        <v>23928</v>
      </c>
      <c r="N3153">
        <v>2737</v>
      </c>
      <c r="O3153" t="s">
        <v>16866</v>
      </c>
      <c r="P3153">
        <v>2</v>
      </c>
      <c r="Q3153" t="s">
        <v>16867</v>
      </c>
      <c r="R3153" t="s">
        <v>16868</v>
      </c>
      <c r="S3153">
        <v>73</v>
      </c>
      <c r="T3153" t="s">
        <v>4989</v>
      </c>
      <c r="U3153" t="s">
        <v>4990</v>
      </c>
      <c r="V3153" t="s">
        <v>5452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4981</v>
      </c>
      <c r="B3154" t="s">
        <v>16869</v>
      </c>
      <c r="C3154">
        <v>83</v>
      </c>
      <c r="D3154">
        <v>106</v>
      </c>
      <c r="E3154">
        <v>293</v>
      </c>
      <c r="F3154">
        <v>547</v>
      </c>
      <c r="G3154" t="s">
        <v>16870</v>
      </c>
      <c r="H3154">
        <v>773</v>
      </c>
      <c r="I3154">
        <v>28873374</v>
      </c>
      <c r="J3154" t="s">
        <v>8282</v>
      </c>
      <c r="K3154" t="s">
        <v>16871</v>
      </c>
      <c r="L3154" t="s">
        <v>3135</v>
      </c>
      <c r="M3154">
        <v>22161</v>
      </c>
      <c r="N3154">
        <v>2787</v>
      </c>
      <c r="O3154" t="s">
        <v>16872</v>
      </c>
      <c r="P3154">
        <v>11</v>
      </c>
      <c r="Q3154" t="s">
        <v>16873</v>
      </c>
      <c r="R3154" t="s">
        <v>16874</v>
      </c>
      <c r="S3154">
        <v>68</v>
      </c>
      <c r="T3154" t="s">
        <v>4989</v>
      </c>
      <c r="U3154" t="s">
        <v>4990</v>
      </c>
      <c r="V3154" t="s">
        <v>5039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4981</v>
      </c>
      <c r="B3155" t="s">
        <v>16875</v>
      </c>
      <c r="C3155">
        <v>83</v>
      </c>
      <c r="D3155">
        <v>89</v>
      </c>
      <c r="E3155">
        <v>23</v>
      </c>
      <c r="F3155">
        <v>503</v>
      </c>
      <c r="G3155" t="s">
        <v>8667</v>
      </c>
      <c r="H3155">
        <v>839</v>
      </c>
      <c r="I3155">
        <v>15102127</v>
      </c>
      <c r="J3155" t="s">
        <v>22</v>
      </c>
      <c r="K3155" t="s">
        <v>8628</v>
      </c>
      <c r="L3155" t="s">
        <v>3136</v>
      </c>
      <c r="M3155">
        <v>17790</v>
      </c>
      <c r="N3155">
        <v>3973</v>
      </c>
      <c r="O3155" t="s">
        <v>7191</v>
      </c>
      <c r="P3155">
        <v>5</v>
      </c>
      <c r="Q3155" t="s">
        <v>16876</v>
      </c>
      <c r="R3155" t="s">
        <v>16877</v>
      </c>
      <c r="S3155">
        <v>59</v>
      </c>
      <c r="T3155" t="s">
        <v>4989</v>
      </c>
      <c r="U3155" t="s">
        <v>4990</v>
      </c>
      <c r="V3155" t="s">
        <v>5452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4981</v>
      </c>
      <c r="B3156" t="s">
        <v>16878</v>
      </c>
      <c r="C3156">
        <v>33</v>
      </c>
      <c r="D3156">
        <v>76</v>
      </c>
      <c r="E3156">
        <v>14</v>
      </c>
      <c r="F3156">
        <v>636</v>
      </c>
      <c r="G3156" t="s">
        <v>6217</v>
      </c>
      <c r="H3156">
        <v>1000</v>
      </c>
      <c r="I3156">
        <v>13684949</v>
      </c>
      <c r="J3156" t="s">
        <v>5356</v>
      </c>
      <c r="K3156" t="s">
        <v>7116</v>
      </c>
      <c r="L3156" t="s">
        <v>3137</v>
      </c>
      <c r="M3156">
        <v>4564</v>
      </c>
      <c r="N3156">
        <v>3752</v>
      </c>
      <c r="O3156" t="s">
        <v>11128</v>
      </c>
      <c r="P3156">
        <v>0</v>
      </c>
      <c r="Q3156" t="s">
        <v>16879</v>
      </c>
      <c r="R3156" t="s">
        <v>16880</v>
      </c>
      <c r="S3156">
        <v>43</v>
      </c>
      <c r="T3156" t="s">
        <v>4989</v>
      </c>
      <c r="U3156" t="s">
        <v>4990</v>
      </c>
      <c r="V3156" t="s">
        <v>5039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4981</v>
      </c>
      <c r="B3157" t="s">
        <v>16549</v>
      </c>
      <c r="C3157">
        <v>386</v>
      </c>
      <c r="D3157">
        <v>99</v>
      </c>
      <c r="E3157">
        <v>64</v>
      </c>
      <c r="F3157">
        <v>918</v>
      </c>
      <c r="G3157" t="s">
        <v>5971</v>
      </c>
      <c r="H3157">
        <v>13000</v>
      </c>
      <c r="I3157">
        <v>14597405</v>
      </c>
      <c r="J3157" t="s">
        <v>6239</v>
      </c>
      <c r="K3157" t="s">
        <v>5335</v>
      </c>
      <c r="L3157" t="s">
        <v>3138</v>
      </c>
      <c r="M3157">
        <v>71679</v>
      </c>
      <c r="N3157">
        <v>17204</v>
      </c>
      <c r="O3157" t="s">
        <v>5539</v>
      </c>
      <c r="P3157">
        <v>1</v>
      </c>
      <c r="Q3157" t="s">
        <v>16881</v>
      </c>
      <c r="R3157" t="s">
        <v>16882</v>
      </c>
      <c r="S3157">
        <v>216</v>
      </c>
      <c r="T3157" t="s">
        <v>4989</v>
      </c>
      <c r="U3157" t="s">
        <v>5006</v>
      </c>
      <c r="V3157" t="s">
        <v>5452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4981</v>
      </c>
      <c r="B3158" t="s">
        <v>10505</v>
      </c>
      <c r="C3158">
        <v>191</v>
      </c>
      <c r="D3158">
        <v>96</v>
      </c>
      <c r="E3158">
        <v>47</v>
      </c>
      <c r="F3158">
        <v>442</v>
      </c>
      <c r="G3158" t="s">
        <v>7861</v>
      </c>
      <c r="H3158">
        <v>3000</v>
      </c>
      <c r="I3158">
        <v>12570442</v>
      </c>
      <c r="J3158" t="s">
        <v>9277</v>
      </c>
      <c r="K3158" t="s">
        <v>6238</v>
      </c>
      <c r="L3158" t="s">
        <v>3139</v>
      </c>
      <c r="M3158">
        <v>40514</v>
      </c>
      <c r="N3158">
        <v>4053</v>
      </c>
      <c r="O3158" t="s">
        <v>11443</v>
      </c>
      <c r="P3158">
        <v>0</v>
      </c>
      <c r="Q3158" t="s">
        <v>16883</v>
      </c>
      <c r="R3158" t="s">
        <v>16884</v>
      </c>
      <c r="S3158">
        <v>234</v>
      </c>
      <c r="T3158" t="s">
        <v>4989</v>
      </c>
      <c r="U3158" t="s">
        <v>4990</v>
      </c>
      <c r="V3158" t="s">
        <v>5452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4981</v>
      </c>
      <c r="B3159" t="s">
        <v>16885</v>
      </c>
      <c r="C3159">
        <v>16</v>
      </c>
      <c r="D3159">
        <v>104</v>
      </c>
      <c r="E3159">
        <v>28</v>
      </c>
      <c r="F3159">
        <v>582</v>
      </c>
      <c r="G3159" t="s">
        <v>10121</v>
      </c>
      <c r="H3159">
        <v>962</v>
      </c>
      <c r="I3159">
        <v>12514138</v>
      </c>
      <c r="J3159" t="s">
        <v>5140</v>
      </c>
      <c r="K3159" t="s">
        <v>8585</v>
      </c>
      <c r="L3159" t="s">
        <v>3140</v>
      </c>
      <c r="M3159">
        <v>2801</v>
      </c>
      <c r="N3159">
        <v>3871</v>
      </c>
      <c r="O3159" t="s">
        <v>7316</v>
      </c>
      <c r="P3159">
        <v>0</v>
      </c>
      <c r="Q3159" t="s">
        <v>16886</v>
      </c>
      <c r="R3159" t="s">
        <v>16887</v>
      </c>
      <c r="S3159">
        <v>28</v>
      </c>
      <c r="T3159" t="s">
        <v>4989</v>
      </c>
      <c r="U3159" t="s">
        <v>4990</v>
      </c>
      <c r="V3159" t="s">
        <v>5452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4981</v>
      </c>
      <c r="B3160" t="s">
        <v>16888</v>
      </c>
      <c r="C3160">
        <v>297</v>
      </c>
      <c r="D3160">
        <v>108</v>
      </c>
      <c r="E3160">
        <v>0</v>
      </c>
      <c r="F3160">
        <v>458</v>
      </c>
      <c r="G3160" t="s">
        <v>15126</v>
      </c>
      <c r="H3160">
        <v>1000</v>
      </c>
      <c r="I3160">
        <v>43771291</v>
      </c>
      <c r="J3160" t="s">
        <v>5675</v>
      </c>
      <c r="K3160" t="s">
        <v>10215</v>
      </c>
      <c r="L3160" t="s">
        <v>3141</v>
      </c>
      <c r="M3160">
        <v>79909</v>
      </c>
      <c r="N3160">
        <v>3215</v>
      </c>
      <c r="O3160" t="s">
        <v>11080</v>
      </c>
      <c r="P3160">
        <v>1</v>
      </c>
      <c r="Q3160" t="s">
        <v>16889</v>
      </c>
      <c r="R3160" t="s">
        <v>16890</v>
      </c>
      <c r="S3160">
        <v>279</v>
      </c>
      <c r="T3160" t="s">
        <v>4989</v>
      </c>
      <c r="U3160" t="s">
        <v>4990</v>
      </c>
      <c r="V3160" t="s">
        <v>5452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4981</v>
      </c>
      <c r="B3161" t="s">
        <v>16891</v>
      </c>
      <c r="C3161">
        <v>47</v>
      </c>
      <c r="D3161">
        <v>108</v>
      </c>
      <c r="E3161">
        <v>2</v>
      </c>
      <c r="F3161">
        <v>30</v>
      </c>
      <c r="G3161" t="s">
        <v>16892</v>
      </c>
      <c r="H3161">
        <v>772</v>
      </c>
      <c r="I3161">
        <v>11703287</v>
      </c>
      <c r="J3161" t="s">
        <v>10644</v>
      </c>
      <c r="K3161" t="s">
        <v>16893</v>
      </c>
      <c r="L3161" t="s">
        <v>3142</v>
      </c>
      <c r="M3161">
        <v>4360</v>
      </c>
      <c r="N3161">
        <v>1058</v>
      </c>
      <c r="O3161" t="s">
        <v>16894</v>
      </c>
      <c r="P3161">
        <v>3</v>
      </c>
      <c r="Q3161" t="s">
        <v>16895</v>
      </c>
      <c r="R3161" t="s">
        <v>16896</v>
      </c>
      <c r="S3161">
        <v>148</v>
      </c>
      <c r="T3161" t="s">
        <v>4989</v>
      </c>
      <c r="U3161" t="s">
        <v>4990</v>
      </c>
      <c r="V3161" t="s">
        <v>4991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4981</v>
      </c>
      <c r="B3162" t="s">
        <v>11033</v>
      </c>
      <c r="C3162">
        <v>63</v>
      </c>
      <c r="D3162">
        <v>87</v>
      </c>
      <c r="E3162">
        <v>13</v>
      </c>
      <c r="F3162">
        <v>869</v>
      </c>
      <c r="G3162" t="s">
        <v>5029</v>
      </c>
      <c r="H3162">
        <v>15000</v>
      </c>
      <c r="I3162">
        <v>11560259</v>
      </c>
      <c r="J3162" t="s">
        <v>6351</v>
      </c>
      <c r="K3162" t="s">
        <v>5204</v>
      </c>
      <c r="L3162" t="s">
        <v>3143</v>
      </c>
      <c r="M3162">
        <v>15617</v>
      </c>
      <c r="N3162">
        <v>22485</v>
      </c>
      <c r="O3162" t="s">
        <v>7111</v>
      </c>
      <c r="P3162">
        <v>1</v>
      </c>
      <c r="Q3162" t="s">
        <v>16897</v>
      </c>
      <c r="R3162" t="s">
        <v>16898</v>
      </c>
      <c r="S3162">
        <v>180</v>
      </c>
      <c r="T3162" t="s">
        <v>4989</v>
      </c>
      <c r="U3162" t="s">
        <v>4990</v>
      </c>
      <c r="V3162" t="s">
        <v>4991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4981</v>
      </c>
      <c r="B3163" t="s">
        <v>16120</v>
      </c>
      <c r="C3163">
        <v>144</v>
      </c>
      <c r="D3163">
        <v>89</v>
      </c>
      <c r="E3163">
        <v>406</v>
      </c>
      <c r="F3163">
        <v>759</v>
      </c>
      <c r="G3163" t="s">
        <v>5917</v>
      </c>
      <c r="H3163">
        <v>989</v>
      </c>
      <c r="I3163">
        <v>10824921</v>
      </c>
      <c r="J3163" t="s">
        <v>22</v>
      </c>
      <c r="K3163" t="s">
        <v>7612</v>
      </c>
      <c r="L3163" t="s">
        <v>3144</v>
      </c>
      <c r="M3163">
        <v>200293</v>
      </c>
      <c r="N3163">
        <v>3462</v>
      </c>
      <c r="O3163" t="s">
        <v>5683</v>
      </c>
      <c r="P3163">
        <v>0</v>
      </c>
      <c r="Q3163" t="s">
        <v>16899</v>
      </c>
      <c r="R3163" t="s">
        <v>16900</v>
      </c>
      <c r="S3163">
        <v>621</v>
      </c>
      <c r="T3163" t="s">
        <v>4989</v>
      </c>
      <c r="U3163" t="s">
        <v>4990</v>
      </c>
      <c r="V3163" t="s">
        <v>5452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4981</v>
      </c>
      <c r="B3164" t="s">
        <v>16901</v>
      </c>
      <c r="C3164">
        <v>77</v>
      </c>
      <c r="D3164">
        <v>97</v>
      </c>
      <c r="E3164">
        <v>31</v>
      </c>
      <c r="F3164">
        <v>551</v>
      </c>
      <c r="G3164" t="s">
        <v>12448</v>
      </c>
      <c r="H3164">
        <v>4000</v>
      </c>
      <c r="I3164">
        <v>10561238</v>
      </c>
      <c r="J3164" t="s">
        <v>16902</v>
      </c>
      <c r="K3164" t="s">
        <v>5029</v>
      </c>
      <c r="L3164" t="s">
        <v>3145</v>
      </c>
      <c r="M3164">
        <v>27265</v>
      </c>
      <c r="N3164">
        <v>6388</v>
      </c>
      <c r="O3164" t="s">
        <v>8841</v>
      </c>
      <c r="P3164">
        <v>0</v>
      </c>
      <c r="Q3164" t="s">
        <v>16903</v>
      </c>
      <c r="R3164" t="s">
        <v>16904</v>
      </c>
      <c r="S3164">
        <v>321</v>
      </c>
      <c r="T3164" t="s">
        <v>4989</v>
      </c>
      <c r="U3164" t="s">
        <v>5605</v>
      </c>
      <c r="V3164" t="s">
        <v>4991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4981</v>
      </c>
      <c r="B3165" t="s">
        <v>5174</v>
      </c>
      <c r="C3165">
        <v>325</v>
      </c>
      <c r="D3165">
        <v>106</v>
      </c>
      <c r="E3165">
        <v>13000</v>
      </c>
      <c r="F3165">
        <v>309</v>
      </c>
      <c r="G3165" t="s">
        <v>7423</v>
      </c>
      <c r="H3165">
        <v>11000</v>
      </c>
      <c r="I3165">
        <v>14479776</v>
      </c>
      <c r="J3165" t="s">
        <v>16905</v>
      </c>
      <c r="K3165" t="s">
        <v>5002</v>
      </c>
      <c r="L3165" t="s">
        <v>3146</v>
      </c>
      <c r="M3165">
        <v>55539</v>
      </c>
      <c r="N3165">
        <v>12418</v>
      </c>
      <c r="O3165" t="s">
        <v>14941</v>
      </c>
      <c r="P3165">
        <v>3</v>
      </c>
      <c r="Q3165" t="s">
        <v>16906</v>
      </c>
      <c r="R3165" t="s">
        <v>16907</v>
      </c>
      <c r="S3165">
        <v>147</v>
      </c>
      <c r="T3165" t="s">
        <v>4989</v>
      </c>
      <c r="U3165" t="s">
        <v>4990</v>
      </c>
      <c r="V3165" t="s">
        <v>4991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4981</v>
      </c>
      <c r="B3166" t="s">
        <v>5149</v>
      </c>
      <c r="C3166">
        <v>100</v>
      </c>
      <c r="D3166">
        <v>100</v>
      </c>
      <c r="E3166">
        <v>532</v>
      </c>
      <c r="F3166">
        <v>711</v>
      </c>
      <c r="G3166" t="s">
        <v>11789</v>
      </c>
      <c r="H3166">
        <v>4000</v>
      </c>
      <c r="I3166">
        <v>9801782</v>
      </c>
      <c r="J3166" t="s">
        <v>9793</v>
      </c>
      <c r="K3166" t="s">
        <v>5170</v>
      </c>
      <c r="L3166" t="s">
        <v>3147</v>
      </c>
      <c r="M3166">
        <v>39331</v>
      </c>
      <c r="N3166">
        <v>6046</v>
      </c>
      <c r="O3166" t="s">
        <v>5406</v>
      </c>
      <c r="P3166">
        <v>0</v>
      </c>
      <c r="Q3166" t="s">
        <v>16908</v>
      </c>
      <c r="R3166" t="s">
        <v>16909</v>
      </c>
      <c r="S3166">
        <v>481</v>
      </c>
      <c r="T3166" t="s">
        <v>4989</v>
      </c>
      <c r="U3166" t="s">
        <v>4990</v>
      </c>
      <c r="V3166" t="s">
        <v>5452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4981</v>
      </c>
      <c r="B3167" t="s">
        <v>14804</v>
      </c>
      <c r="C3167">
        <v>52</v>
      </c>
      <c r="D3167">
        <v>89</v>
      </c>
      <c r="E3167">
        <v>18</v>
      </c>
      <c r="F3167">
        <v>2000</v>
      </c>
      <c r="G3167" t="s">
        <v>9741</v>
      </c>
      <c r="H3167">
        <v>7000</v>
      </c>
      <c r="I3167">
        <v>8070311</v>
      </c>
      <c r="J3167" t="s">
        <v>6351</v>
      </c>
      <c r="K3167" t="s">
        <v>5395</v>
      </c>
      <c r="L3167" t="s">
        <v>3148</v>
      </c>
      <c r="M3167">
        <v>12706</v>
      </c>
      <c r="N3167">
        <v>13626</v>
      </c>
      <c r="O3167" t="s">
        <v>6920</v>
      </c>
      <c r="P3167">
        <v>9</v>
      </c>
      <c r="Q3167" t="s">
        <v>16910</v>
      </c>
      <c r="R3167" t="s">
        <v>16911</v>
      </c>
      <c r="S3167">
        <v>75</v>
      </c>
      <c r="T3167" t="s">
        <v>4989</v>
      </c>
      <c r="U3167" t="s">
        <v>4990</v>
      </c>
      <c r="V3167" t="s">
        <v>5039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4981</v>
      </c>
      <c r="B3168" t="s">
        <v>6815</v>
      </c>
      <c r="C3168">
        <v>98</v>
      </c>
      <c r="D3168">
        <v>114</v>
      </c>
      <c r="E3168">
        <v>0</v>
      </c>
      <c r="F3168">
        <v>298</v>
      </c>
      <c r="G3168" t="s">
        <v>14454</v>
      </c>
      <c r="H3168">
        <v>537</v>
      </c>
      <c r="J3168" t="s">
        <v>5675</v>
      </c>
      <c r="K3168" t="s">
        <v>6109</v>
      </c>
      <c r="L3168" t="s">
        <v>3149</v>
      </c>
      <c r="M3168">
        <v>20113</v>
      </c>
      <c r="N3168">
        <v>1856</v>
      </c>
      <c r="O3168" t="s">
        <v>7818</v>
      </c>
      <c r="P3168">
        <v>0</v>
      </c>
      <c r="Q3168" t="s">
        <v>16912</v>
      </c>
      <c r="R3168" t="s">
        <v>16913</v>
      </c>
      <c r="S3168">
        <v>178</v>
      </c>
      <c r="T3168" t="s">
        <v>4989</v>
      </c>
      <c r="U3168" t="s">
        <v>4990</v>
      </c>
      <c r="V3168" t="s">
        <v>5452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4981</v>
      </c>
      <c r="B3169" t="s">
        <v>12839</v>
      </c>
      <c r="C3169">
        <v>163</v>
      </c>
      <c r="D3169">
        <v>95</v>
      </c>
      <c r="E3169">
        <v>434</v>
      </c>
      <c r="F3169">
        <v>472</v>
      </c>
      <c r="G3169" t="s">
        <v>6696</v>
      </c>
      <c r="H3169">
        <v>1000</v>
      </c>
      <c r="I3169">
        <v>8460995</v>
      </c>
      <c r="J3169" t="s">
        <v>6141</v>
      </c>
      <c r="K3169" t="s">
        <v>16914</v>
      </c>
      <c r="L3169" t="s">
        <v>3150</v>
      </c>
      <c r="M3169">
        <v>35888</v>
      </c>
      <c r="N3169">
        <v>2618</v>
      </c>
      <c r="O3169" t="s">
        <v>10104</v>
      </c>
      <c r="P3169">
        <v>3</v>
      </c>
      <c r="Q3169" t="s">
        <v>16915</v>
      </c>
      <c r="R3169" t="s">
        <v>16916</v>
      </c>
      <c r="S3169">
        <v>125</v>
      </c>
      <c r="T3169" t="s">
        <v>4989</v>
      </c>
      <c r="U3169" t="s">
        <v>4990</v>
      </c>
      <c r="V3169" t="s">
        <v>5452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4981</v>
      </c>
      <c r="B3170" t="s">
        <v>9540</v>
      </c>
      <c r="C3170">
        <v>137</v>
      </c>
      <c r="D3170">
        <v>97</v>
      </c>
      <c r="E3170">
        <v>350</v>
      </c>
      <c r="F3170">
        <v>250</v>
      </c>
      <c r="G3170" t="s">
        <v>6340</v>
      </c>
      <c r="H3170">
        <v>460</v>
      </c>
      <c r="I3170">
        <v>8111360</v>
      </c>
      <c r="J3170" t="s">
        <v>6716</v>
      </c>
      <c r="K3170" t="s">
        <v>8329</v>
      </c>
      <c r="L3170" t="s">
        <v>3151</v>
      </c>
      <c r="M3170">
        <v>34848</v>
      </c>
      <c r="N3170">
        <v>1334</v>
      </c>
      <c r="O3170" t="s">
        <v>14851</v>
      </c>
      <c r="P3170">
        <v>1</v>
      </c>
      <c r="Q3170" t="s">
        <v>16917</v>
      </c>
      <c r="R3170" t="s">
        <v>16918</v>
      </c>
      <c r="S3170">
        <v>203</v>
      </c>
      <c r="T3170" t="s">
        <v>4989</v>
      </c>
      <c r="U3170" t="s">
        <v>5006</v>
      </c>
      <c r="V3170" t="s">
        <v>5452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4981</v>
      </c>
      <c r="B3171" t="s">
        <v>11992</v>
      </c>
      <c r="C3171">
        <v>180</v>
      </c>
      <c r="D3171">
        <v>94</v>
      </c>
      <c r="E3171">
        <v>0</v>
      </c>
      <c r="F3171">
        <v>3000</v>
      </c>
      <c r="G3171" t="s">
        <v>5139</v>
      </c>
      <c r="H3171">
        <v>20000</v>
      </c>
      <c r="I3171">
        <v>8828771</v>
      </c>
      <c r="J3171" t="s">
        <v>22</v>
      </c>
      <c r="K3171" t="s">
        <v>5181</v>
      </c>
      <c r="L3171" t="s">
        <v>3152</v>
      </c>
      <c r="M3171">
        <v>79146</v>
      </c>
      <c r="N3171">
        <v>41059</v>
      </c>
      <c r="O3171" t="s">
        <v>7034</v>
      </c>
      <c r="P3171">
        <v>10</v>
      </c>
      <c r="Q3171" t="s">
        <v>16919</v>
      </c>
      <c r="R3171" t="s">
        <v>16920</v>
      </c>
      <c r="S3171">
        <v>352</v>
      </c>
      <c r="T3171" t="s">
        <v>4989</v>
      </c>
      <c r="U3171" t="s">
        <v>4990</v>
      </c>
      <c r="V3171" t="s">
        <v>5452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4981</v>
      </c>
      <c r="B3172" t="s">
        <v>6460</v>
      </c>
      <c r="C3172">
        <v>321</v>
      </c>
      <c r="D3172">
        <v>103</v>
      </c>
      <c r="E3172">
        <v>207</v>
      </c>
      <c r="F3172">
        <v>3000</v>
      </c>
      <c r="G3172" t="s">
        <v>5435</v>
      </c>
      <c r="H3172">
        <v>40000</v>
      </c>
      <c r="I3172">
        <v>67631157</v>
      </c>
      <c r="J3172" t="s">
        <v>6461</v>
      </c>
      <c r="K3172" t="s">
        <v>4995</v>
      </c>
      <c r="L3172" t="s">
        <v>338</v>
      </c>
      <c r="M3172">
        <v>176606</v>
      </c>
      <c r="N3172">
        <v>55175</v>
      </c>
      <c r="O3172" t="s">
        <v>6462</v>
      </c>
      <c r="P3172">
        <v>0</v>
      </c>
      <c r="Q3172" t="s">
        <v>6463</v>
      </c>
      <c r="R3172" t="s">
        <v>6464</v>
      </c>
      <c r="S3172">
        <v>374</v>
      </c>
      <c r="T3172" t="s">
        <v>4989</v>
      </c>
      <c r="U3172" t="s">
        <v>4990</v>
      </c>
      <c r="V3172" t="s">
        <v>4991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4981</v>
      </c>
      <c r="B3173" t="s">
        <v>16921</v>
      </c>
      <c r="C3173">
        <v>100</v>
      </c>
      <c r="D3173">
        <v>95</v>
      </c>
      <c r="E3173">
        <v>4</v>
      </c>
      <c r="F3173">
        <v>655</v>
      </c>
      <c r="G3173" t="s">
        <v>12885</v>
      </c>
      <c r="H3173">
        <v>939</v>
      </c>
      <c r="I3173">
        <v>7563670</v>
      </c>
      <c r="J3173" t="s">
        <v>7936</v>
      </c>
      <c r="K3173" t="s">
        <v>5917</v>
      </c>
      <c r="L3173" t="s">
        <v>3153</v>
      </c>
      <c r="M3173">
        <v>21268</v>
      </c>
      <c r="N3173">
        <v>3651</v>
      </c>
      <c r="O3173" t="s">
        <v>11327</v>
      </c>
      <c r="P3173">
        <v>0</v>
      </c>
      <c r="Q3173" t="s">
        <v>16922</v>
      </c>
      <c r="R3173" t="s">
        <v>16923</v>
      </c>
      <c r="S3173">
        <v>53</v>
      </c>
      <c r="T3173" t="s">
        <v>4989</v>
      </c>
      <c r="U3173" t="s">
        <v>4990</v>
      </c>
      <c r="V3173" t="s">
        <v>4991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5588</v>
      </c>
      <c r="B3174" t="s">
        <v>16924</v>
      </c>
      <c r="C3174">
        <v>265</v>
      </c>
      <c r="D3174">
        <v>101</v>
      </c>
      <c r="E3174">
        <v>63</v>
      </c>
      <c r="F3174">
        <v>172</v>
      </c>
      <c r="G3174" t="s">
        <v>14567</v>
      </c>
      <c r="H3174">
        <v>7000</v>
      </c>
      <c r="I3174">
        <v>6619173</v>
      </c>
      <c r="J3174" t="s">
        <v>16925</v>
      </c>
      <c r="K3174" t="s">
        <v>5395</v>
      </c>
      <c r="L3174" t="s">
        <v>3154</v>
      </c>
      <c r="M3174">
        <v>87203</v>
      </c>
      <c r="N3174">
        <v>7747</v>
      </c>
      <c r="O3174" t="s">
        <v>16926</v>
      </c>
      <c r="P3174">
        <v>2</v>
      </c>
      <c r="Q3174" t="s">
        <v>16927</v>
      </c>
      <c r="R3174" t="s">
        <v>16928</v>
      </c>
      <c r="S3174">
        <v>221</v>
      </c>
      <c r="T3174" t="s">
        <v>4989</v>
      </c>
      <c r="U3174" t="s">
        <v>4990</v>
      </c>
      <c r="V3174" t="s">
        <v>5452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4981</v>
      </c>
      <c r="B3175" t="s">
        <v>12137</v>
      </c>
      <c r="C3175">
        <v>212</v>
      </c>
      <c r="D3175">
        <v>87</v>
      </c>
      <c r="E3175">
        <v>44</v>
      </c>
      <c r="F3175">
        <v>727</v>
      </c>
      <c r="G3175" t="s">
        <v>5917</v>
      </c>
      <c r="H3175">
        <v>1000</v>
      </c>
      <c r="I3175">
        <v>6857503</v>
      </c>
      <c r="J3175" t="s">
        <v>22</v>
      </c>
      <c r="K3175" t="s">
        <v>8609</v>
      </c>
      <c r="L3175" t="s">
        <v>3155</v>
      </c>
      <c r="M3175">
        <v>32697</v>
      </c>
      <c r="N3175">
        <v>4769</v>
      </c>
      <c r="O3175" t="s">
        <v>9020</v>
      </c>
      <c r="P3175">
        <v>1</v>
      </c>
      <c r="Q3175" t="s">
        <v>16929</v>
      </c>
      <c r="R3175" t="s">
        <v>16930</v>
      </c>
      <c r="S3175">
        <v>85</v>
      </c>
      <c r="T3175" t="s">
        <v>4989</v>
      </c>
      <c r="U3175" t="s">
        <v>4990</v>
      </c>
      <c r="V3175" t="s">
        <v>5452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4981</v>
      </c>
      <c r="C3176">
        <v>68</v>
      </c>
      <c r="D3176">
        <v>40</v>
      </c>
      <c r="F3176">
        <v>476</v>
      </c>
      <c r="G3176" t="s">
        <v>6065</v>
      </c>
      <c r="H3176">
        <v>1000</v>
      </c>
      <c r="J3176" t="s">
        <v>13963</v>
      </c>
      <c r="K3176" t="s">
        <v>16931</v>
      </c>
      <c r="L3176" t="s">
        <v>3156</v>
      </c>
      <c r="M3176">
        <v>111506</v>
      </c>
      <c r="N3176">
        <v>2198</v>
      </c>
      <c r="O3176" t="s">
        <v>16932</v>
      </c>
      <c r="P3176">
        <v>2</v>
      </c>
      <c r="Q3176" t="s">
        <v>16933</v>
      </c>
      <c r="R3176" t="s">
        <v>16934</v>
      </c>
      <c r="S3176">
        <v>173</v>
      </c>
      <c r="T3176" t="s">
        <v>4989</v>
      </c>
      <c r="U3176" t="s">
        <v>4990</v>
      </c>
      <c r="V3176" t="s">
        <v>5900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5588</v>
      </c>
      <c r="B3177" t="s">
        <v>11195</v>
      </c>
      <c r="C3177">
        <v>162</v>
      </c>
      <c r="D3177">
        <v>101</v>
      </c>
      <c r="E3177">
        <v>194</v>
      </c>
      <c r="F3177">
        <v>602</v>
      </c>
      <c r="G3177" t="s">
        <v>11196</v>
      </c>
      <c r="H3177">
        <v>1000</v>
      </c>
      <c r="I3177">
        <v>6712241</v>
      </c>
      <c r="J3177" t="s">
        <v>6561</v>
      </c>
      <c r="K3177" t="s">
        <v>6681</v>
      </c>
      <c r="L3177" t="s">
        <v>3157</v>
      </c>
      <c r="M3177">
        <v>782437</v>
      </c>
      <c r="N3177">
        <v>3858</v>
      </c>
      <c r="O3177" t="s">
        <v>6057</v>
      </c>
      <c r="P3177">
        <v>2</v>
      </c>
      <c r="Q3177" t="s">
        <v>16935</v>
      </c>
      <c r="R3177" t="s">
        <v>16936</v>
      </c>
      <c r="S3177">
        <v>1420</v>
      </c>
      <c r="T3177" t="s">
        <v>4989</v>
      </c>
      <c r="U3177" t="s">
        <v>4990</v>
      </c>
      <c r="V3177" t="s">
        <v>5452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4981</v>
      </c>
      <c r="B3178" t="s">
        <v>16937</v>
      </c>
      <c r="C3178">
        <v>147</v>
      </c>
      <c r="D3178">
        <v>82</v>
      </c>
      <c r="E3178">
        <v>87</v>
      </c>
      <c r="F3178">
        <v>444</v>
      </c>
      <c r="G3178" t="s">
        <v>16938</v>
      </c>
      <c r="H3178">
        <v>1000</v>
      </c>
      <c r="I3178">
        <v>6842058</v>
      </c>
      <c r="J3178" t="s">
        <v>8952</v>
      </c>
      <c r="K3178" t="s">
        <v>7543</v>
      </c>
      <c r="L3178" t="s">
        <v>3158</v>
      </c>
      <c r="M3178">
        <v>36029</v>
      </c>
      <c r="N3178">
        <v>3818</v>
      </c>
      <c r="O3178" t="s">
        <v>16939</v>
      </c>
      <c r="P3178">
        <v>0</v>
      </c>
      <c r="Q3178" t="s">
        <v>16940</v>
      </c>
      <c r="R3178" t="s">
        <v>16941</v>
      </c>
      <c r="S3178">
        <v>99</v>
      </c>
      <c r="T3178" t="s">
        <v>4989</v>
      </c>
      <c r="U3178" t="s">
        <v>4990</v>
      </c>
      <c r="V3178" t="s">
        <v>5452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4981</v>
      </c>
      <c r="B3179" t="s">
        <v>16942</v>
      </c>
      <c r="C3179">
        <v>33</v>
      </c>
      <c r="D3179">
        <v>74</v>
      </c>
      <c r="E3179">
        <v>0</v>
      </c>
      <c r="F3179">
        <v>719</v>
      </c>
      <c r="G3179" t="s">
        <v>5179</v>
      </c>
      <c r="H3179">
        <v>886</v>
      </c>
      <c r="I3179">
        <v>6491350</v>
      </c>
      <c r="J3179" t="s">
        <v>11404</v>
      </c>
      <c r="K3179" t="s">
        <v>6108</v>
      </c>
      <c r="L3179" t="s">
        <v>3159</v>
      </c>
      <c r="M3179">
        <v>1231</v>
      </c>
      <c r="N3179">
        <v>5139</v>
      </c>
      <c r="O3179" t="s">
        <v>7447</v>
      </c>
      <c r="P3179">
        <v>0</v>
      </c>
      <c r="Q3179" t="s">
        <v>16943</v>
      </c>
      <c r="R3179" t="s">
        <v>16944</v>
      </c>
      <c r="S3179">
        <v>26</v>
      </c>
      <c r="T3179" t="s">
        <v>4989</v>
      </c>
      <c r="U3179" t="s">
        <v>4990</v>
      </c>
      <c r="V3179" t="s">
        <v>5039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4981</v>
      </c>
      <c r="B3180" t="s">
        <v>16945</v>
      </c>
      <c r="C3180">
        <v>94</v>
      </c>
      <c r="D3180">
        <v>130</v>
      </c>
      <c r="E3180">
        <v>63</v>
      </c>
      <c r="F3180">
        <v>2</v>
      </c>
      <c r="G3180" t="s">
        <v>16946</v>
      </c>
      <c r="H3180">
        <v>24</v>
      </c>
      <c r="I3180">
        <v>9473382</v>
      </c>
      <c r="J3180" t="s">
        <v>16947</v>
      </c>
      <c r="K3180" t="s">
        <v>16948</v>
      </c>
      <c r="L3180" t="s">
        <v>3160</v>
      </c>
      <c r="M3180">
        <v>26832</v>
      </c>
      <c r="N3180">
        <v>29</v>
      </c>
      <c r="O3180" t="s">
        <v>16949</v>
      </c>
      <c r="P3180">
        <v>3</v>
      </c>
      <c r="Q3180" t="s">
        <v>16950</v>
      </c>
      <c r="R3180" t="s">
        <v>16951</v>
      </c>
      <c r="S3180">
        <v>247</v>
      </c>
      <c r="T3180" t="s">
        <v>6173</v>
      </c>
      <c r="U3180" t="s">
        <v>5185</v>
      </c>
      <c r="V3180" t="s">
        <v>5452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4981</v>
      </c>
      <c r="B3181" t="s">
        <v>9721</v>
      </c>
      <c r="C3181">
        <v>143</v>
      </c>
      <c r="D3181">
        <v>112</v>
      </c>
      <c r="E3181">
        <v>0</v>
      </c>
      <c r="F3181">
        <v>201</v>
      </c>
      <c r="G3181" t="s">
        <v>14447</v>
      </c>
      <c r="H3181">
        <v>874</v>
      </c>
      <c r="I3181">
        <v>6197866</v>
      </c>
      <c r="J3181" t="s">
        <v>6239</v>
      </c>
      <c r="K3181" t="s">
        <v>9108</v>
      </c>
      <c r="L3181" t="s">
        <v>3161</v>
      </c>
      <c r="M3181">
        <v>63733</v>
      </c>
      <c r="N3181">
        <v>1351</v>
      </c>
      <c r="O3181" t="s">
        <v>16004</v>
      </c>
      <c r="P3181">
        <v>0</v>
      </c>
      <c r="Q3181" t="s">
        <v>16952</v>
      </c>
      <c r="R3181" t="s">
        <v>16953</v>
      </c>
      <c r="S3181">
        <v>414</v>
      </c>
      <c r="T3181" t="s">
        <v>4989</v>
      </c>
      <c r="U3181" t="s">
        <v>6174</v>
      </c>
      <c r="V3181" t="s">
        <v>5193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4981</v>
      </c>
      <c r="B3182" t="s">
        <v>16954</v>
      </c>
      <c r="C3182">
        <v>38</v>
      </c>
      <c r="D3182">
        <v>96</v>
      </c>
      <c r="E3182">
        <v>9</v>
      </c>
      <c r="F3182">
        <v>934</v>
      </c>
      <c r="G3182" t="s">
        <v>5026</v>
      </c>
      <c r="H3182">
        <v>12000</v>
      </c>
      <c r="I3182">
        <v>6044618</v>
      </c>
      <c r="J3182" t="s">
        <v>16955</v>
      </c>
      <c r="K3182" t="s">
        <v>8901</v>
      </c>
      <c r="L3182" t="s">
        <v>3162</v>
      </c>
      <c r="M3182">
        <v>6200</v>
      </c>
      <c r="N3182">
        <v>26961</v>
      </c>
      <c r="O3182" t="s">
        <v>11630</v>
      </c>
      <c r="P3182">
        <v>1</v>
      </c>
      <c r="Q3182" t="s">
        <v>16956</v>
      </c>
      <c r="R3182" t="s">
        <v>16957</v>
      </c>
      <c r="S3182">
        <v>92</v>
      </c>
      <c r="T3182" t="s">
        <v>4989</v>
      </c>
      <c r="U3182" t="s">
        <v>4990</v>
      </c>
      <c r="V3182" t="s">
        <v>5452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4981</v>
      </c>
      <c r="B3183" t="s">
        <v>16958</v>
      </c>
      <c r="C3183">
        <v>126</v>
      </c>
      <c r="D3183">
        <v>89</v>
      </c>
      <c r="E3183">
        <v>0</v>
      </c>
      <c r="F3183">
        <v>322</v>
      </c>
      <c r="G3183" t="s">
        <v>7861</v>
      </c>
      <c r="H3183">
        <v>628</v>
      </c>
      <c r="I3183">
        <v>7764027</v>
      </c>
      <c r="J3183" t="s">
        <v>7045</v>
      </c>
      <c r="K3183" t="s">
        <v>10635</v>
      </c>
      <c r="L3183" t="s">
        <v>3163</v>
      </c>
      <c r="M3183">
        <v>38459</v>
      </c>
      <c r="N3183">
        <v>2061</v>
      </c>
      <c r="O3183" t="s">
        <v>16724</v>
      </c>
      <c r="P3183">
        <v>0</v>
      </c>
      <c r="Q3183" t="s">
        <v>16959</v>
      </c>
      <c r="R3183" t="s">
        <v>16960</v>
      </c>
      <c r="S3183">
        <v>119</v>
      </c>
      <c r="T3183" t="s">
        <v>4989</v>
      </c>
      <c r="U3183" t="s">
        <v>4990</v>
      </c>
      <c r="V3183" t="s">
        <v>5452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4981</v>
      </c>
      <c r="B3184" t="s">
        <v>16961</v>
      </c>
      <c r="C3184">
        <v>168</v>
      </c>
      <c r="D3184">
        <v>100</v>
      </c>
      <c r="E3184">
        <v>0</v>
      </c>
      <c r="F3184">
        <v>231</v>
      </c>
      <c r="G3184" t="s">
        <v>16962</v>
      </c>
      <c r="H3184">
        <v>427</v>
      </c>
      <c r="I3184">
        <v>5998971</v>
      </c>
      <c r="J3184" t="s">
        <v>8149</v>
      </c>
      <c r="K3184" t="s">
        <v>9891</v>
      </c>
      <c r="L3184" t="s">
        <v>3164</v>
      </c>
      <c r="M3184">
        <v>58509</v>
      </c>
      <c r="N3184">
        <v>1022</v>
      </c>
      <c r="O3184" t="s">
        <v>16963</v>
      </c>
      <c r="P3184">
        <v>0</v>
      </c>
      <c r="Q3184" t="s">
        <v>16964</v>
      </c>
      <c r="R3184" t="s">
        <v>16965</v>
      </c>
      <c r="S3184">
        <v>143</v>
      </c>
      <c r="T3184" t="s">
        <v>4989</v>
      </c>
      <c r="U3184" t="s">
        <v>5006</v>
      </c>
      <c r="V3184" t="s">
        <v>4991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4981</v>
      </c>
      <c r="B3185" t="s">
        <v>16966</v>
      </c>
      <c r="C3185">
        <v>19</v>
      </c>
      <c r="D3185">
        <v>78</v>
      </c>
      <c r="E3185">
        <v>13</v>
      </c>
      <c r="F3185">
        <v>378</v>
      </c>
      <c r="G3185" t="s">
        <v>6534</v>
      </c>
      <c r="H3185">
        <v>753</v>
      </c>
      <c r="J3185" t="s">
        <v>9407</v>
      </c>
      <c r="K3185" t="s">
        <v>8935</v>
      </c>
      <c r="L3185" t="s">
        <v>3165</v>
      </c>
      <c r="M3185">
        <v>1040</v>
      </c>
      <c r="N3185">
        <v>2791</v>
      </c>
      <c r="O3185" t="s">
        <v>13912</v>
      </c>
      <c r="P3185">
        <v>0</v>
      </c>
      <c r="Q3185" t="s">
        <v>16967</v>
      </c>
      <c r="R3185" t="s">
        <v>16968</v>
      </c>
      <c r="S3185">
        <v>31</v>
      </c>
      <c r="T3185" t="s">
        <v>4989</v>
      </c>
      <c r="U3185" t="s">
        <v>4990</v>
      </c>
      <c r="V3185" t="s">
        <v>5039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4981</v>
      </c>
      <c r="B3186" t="s">
        <v>13788</v>
      </c>
      <c r="C3186">
        <v>91</v>
      </c>
      <c r="D3186">
        <v>121</v>
      </c>
      <c r="E3186">
        <v>57</v>
      </c>
      <c r="F3186">
        <v>664</v>
      </c>
      <c r="G3186" t="s">
        <v>12807</v>
      </c>
      <c r="H3186">
        <v>1000</v>
      </c>
      <c r="I3186">
        <v>21569041</v>
      </c>
      <c r="J3186" t="s">
        <v>30</v>
      </c>
      <c r="K3186" t="s">
        <v>6123</v>
      </c>
      <c r="L3186" t="s">
        <v>3166</v>
      </c>
      <c r="M3186">
        <v>8058</v>
      </c>
      <c r="N3186">
        <v>3745</v>
      </c>
      <c r="O3186" t="s">
        <v>16969</v>
      </c>
      <c r="P3186">
        <v>2</v>
      </c>
      <c r="Q3186" t="s">
        <v>16970</v>
      </c>
      <c r="R3186" t="s">
        <v>16971</v>
      </c>
      <c r="S3186">
        <v>57</v>
      </c>
      <c r="T3186" t="s">
        <v>4989</v>
      </c>
      <c r="U3186" t="s">
        <v>4990</v>
      </c>
      <c r="V3186" t="s">
        <v>4991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4981</v>
      </c>
      <c r="B3187" t="s">
        <v>16972</v>
      </c>
      <c r="C3187">
        <v>46</v>
      </c>
      <c r="D3187">
        <v>85</v>
      </c>
      <c r="E3187">
        <v>49</v>
      </c>
      <c r="F3187">
        <v>401</v>
      </c>
      <c r="G3187" t="s">
        <v>10734</v>
      </c>
      <c r="H3187">
        <v>719</v>
      </c>
      <c r="I3187">
        <v>4356743</v>
      </c>
      <c r="J3187" t="s">
        <v>7197</v>
      </c>
      <c r="K3187" t="s">
        <v>7447</v>
      </c>
      <c r="L3187" t="s">
        <v>3167</v>
      </c>
      <c r="M3187">
        <v>3662</v>
      </c>
      <c r="N3187">
        <v>2446</v>
      </c>
      <c r="O3187" t="s">
        <v>13621</v>
      </c>
      <c r="P3187">
        <v>2</v>
      </c>
      <c r="Q3187" t="s">
        <v>16973</v>
      </c>
      <c r="R3187" t="s">
        <v>16974</v>
      </c>
      <c r="S3187">
        <v>79</v>
      </c>
      <c r="T3187" t="s">
        <v>4989</v>
      </c>
      <c r="U3187" t="s">
        <v>4990</v>
      </c>
      <c r="V3187" t="s">
        <v>5039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4981</v>
      </c>
      <c r="B3188" t="s">
        <v>12977</v>
      </c>
      <c r="C3188">
        <v>198</v>
      </c>
      <c r="D3188">
        <v>120</v>
      </c>
      <c r="E3188">
        <v>0</v>
      </c>
      <c r="F3188">
        <v>294</v>
      </c>
      <c r="G3188" t="s">
        <v>16975</v>
      </c>
      <c r="H3188">
        <v>23000</v>
      </c>
      <c r="I3188">
        <v>5484375</v>
      </c>
      <c r="J3188" t="s">
        <v>16976</v>
      </c>
      <c r="K3188" t="s">
        <v>5008</v>
      </c>
      <c r="L3188" t="s">
        <v>3168</v>
      </c>
      <c r="M3188">
        <v>84641</v>
      </c>
      <c r="N3188">
        <v>24270</v>
      </c>
      <c r="O3188" t="s">
        <v>16977</v>
      </c>
      <c r="P3188">
        <v>0</v>
      </c>
      <c r="Q3188" t="s">
        <v>16978</v>
      </c>
      <c r="R3188" t="s">
        <v>16979</v>
      </c>
      <c r="S3188">
        <v>205</v>
      </c>
      <c r="T3188" t="s">
        <v>4989</v>
      </c>
      <c r="U3188" t="s">
        <v>4990</v>
      </c>
      <c r="V3188" t="s">
        <v>4991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4981</v>
      </c>
      <c r="B3189" t="s">
        <v>16980</v>
      </c>
      <c r="C3189">
        <v>139</v>
      </c>
      <c r="D3189">
        <v>106</v>
      </c>
      <c r="E3189">
        <v>102</v>
      </c>
      <c r="F3189">
        <v>970</v>
      </c>
      <c r="G3189" t="s">
        <v>5591</v>
      </c>
      <c r="H3189">
        <v>14000</v>
      </c>
      <c r="I3189">
        <v>5348317</v>
      </c>
      <c r="J3189" t="s">
        <v>9429</v>
      </c>
      <c r="K3189" t="s">
        <v>6925</v>
      </c>
      <c r="L3189" t="s">
        <v>3169</v>
      </c>
      <c r="M3189">
        <v>20810</v>
      </c>
      <c r="N3189">
        <v>18712</v>
      </c>
      <c r="O3189" t="s">
        <v>11229</v>
      </c>
      <c r="P3189">
        <v>0</v>
      </c>
      <c r="Q3189" t="s">
        <v>16981</v>
      </c>
      <c r="R3189" t="s">
        <v>16982</v>
      </c>
      <c r="S3189">
        <v>100</v>
      </c>
      <c r="T3189" t="s">
        <v>4989</v>
      </c>
      <c r="U3189" t="s">
        <v>4990</v>
      </c>
      <c r="V3189" t="s">
        <v>5452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4981</v>
      </c>
      <c r="B3190" t="s">
        <v>16983</v>
      </c>
      <c r="C3190">
        <v>182</v>
      </c>
      <c r="D3190">
        <v>83</v>
      </c>
      <c r="E3190">
        <v>157</v>
      </c>
      <c r="F3190">
        <v>581</v>
      </c>
      <c r="G3190" t="s">
        <v>16984</v>
      </c>
      <c r="H3190">
        <v>2000</v>
      </c>
      <c r="I3190">
        <v>4244155</v>
      </c>
      <c r="J3190" t="s">
        <v>7045</v>
      </c>
      <c r="K3190" t="s">
        <v>5157</v>
      </c>
      <c r="L3190" t="s">
        <v>3170</v>
      </c>
      <c r="M3190">
        <v>56005</v>
      </c>
      <c r="N3190">
        <v>3374</v>
      </c>
      <c r="O3190" t="s">
        <v>15055</v>
      </c>
      <c r="P3190">
        <v>5</v>
      </c>
      <c r="Q3190" t="s">
        <v>16985</v>
      </c>
      <c r="R3190" t="s">
        <v>16986</v>
      </c>
      <c r="S3190">
        <v>112</v>
      </c>
      <c r="T3190" t="s">
        <v>4989</v>
      </c>
      <c r="U3190" t="s">
        <v>4990</v>
      </c>
      <c r="V3190" t="s">
        <v>5452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4981</v>
      </c>
      <c r="B3191" t="s">
        <v>16987</v>
      </c>
      <c r="C3191">
        <v>181</v>
      </c>
      <c r="D3191">
        <v>120</v>
      </c>
      <c r="E3191">
        <v>64</v>
      </c>
      <c r="F3191">
        <v>72</v>
      </c>
      <c r="G3191" t="s">
        <v>16988</v>
      </c>
      <c r="H3191">
        <v>144</v>
      </c>
      <c r="I3191">
        <v>5004648</v>
      </c>
      <c r="J3191" t="s">
        <v>5140</v>
      </c>
      <c r="K3191" t="s">
        <v>16989</v>
      </c>
      <c r="L3191" t="s">
        <v>3171</v>
      </c>
      <c r="M3191">
        <v>14031</v>
      </c>
      <c r="N3191">
        <v>474</v>
      </c>
      <c r="O3191" t="s">
        <v>16990</v>
      </c>
      <c r="P3191">
        <v>1</v>
      </c>
      <c r="Q3191" t="s">
        <v>16991</v>
      </c>
      <c r="R3191" t="s">
        <v>16992</v>
      </c>
      <c r="S3191">
        <v>114</v>
      </c>
      <c r="T3191" t="s">
        <v>12800</v>
      </c>
      <c r="U3191" t="s">
        <v>10683</v>
      </c>
      <c r="V3191" t="s">
        <v>5452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4981</v>
      </c>
      <c r="B3192" t="s">
        <v>16993</v>
      </c>
      <c r="C3192">
        <v>23</v>
      </c>
      <c r="D3192">
        <v>111</v>
      </c>
      <c r="E3192">
        <v>60</v>
      </c>
      <c r="F3192">
        <v>699</v>
      </c>
      <c r="G3192" t="s">
        <v>5683</v>
      </c>
      <c r="H3192">
        <v>823</v>
      </c>
      <c r="I3192">
        <v>3333823</v>
      </c>
      <c r="J3192" t="s">
        <v>9475</v>
      </c>
      <c r="K3192" t="s">
        <v>9225</v>
      </c>
      <c r="L3192" t="s">
        <v>3172</v>
      </c>
      <c r="M3192">
        <v>5612</v>
      </c>
      <c r="N3192">
        <v>5262</v>
      </c>
      <c r="O3192" t="s">
        <v>14094</v>
      </c>
      <c r="P3192">
        <v>0</v>
      </c>
      <c r="Q3192" t="s">
        <v>16994</v>
      </c>
      <c r="R3192" t="s">
        <v>16995</v>
      </c>
      <c r="S3192">
        <v>122</v>
      </c>
      <c r="T3192" t="s">
        <v>4989</v>
      </c>
      <c r="U3192" t="s">
        <v>4990</v>
      </c>
      <c r="V3192" t="s">
        <v>4991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4981</v>
      </c>
      <c r="B3193" t="s">
        <v>16996</v>
      </c>
      <c r="C3193">
        <v>30</v>
      </c>
      <c r="D3193">
        <v>100</v>
      </c>
      <c r="E3193">
        <v>34</v>
      </c>
      <c r="F3193">
        <v>541</v>
      </c>
      <c r="G3193" t="s">
        <v>6506</v>
      </c>
      <c r="H3193">
        <v>10000</v>
      </c>
      <c r="I3193">
        <v>3275585</v>
      </c>
      <c r="J3193" t="s">
        <v>5350</v>
      </c>
      <c r="K3193" t="s">
        <v>5330</v>
      </c>
      <c r="L3193" t="s">
        <v>3173</v>
      </c>
      <c r="M3193">
        <v>10735</v>
      </c>
      <c r="N3193">
        <v>13160</v>
      </c>
      <c r="O3193" t="s">
        <v>7557</v>
      </c>
      <c r="P3193">
        <v>1</v>
      </c>
      <c r="Q3193" t="s">
        <v>16997</v>
      </c>
      <c r="R3193" t="s">
        <v>16998</v>
      </c>
      <c r="S3193">
        <v>88</v>
      </c>
      <c r="T3193" t="s">
        <v>4989</v>
      </c>
      <c r="U3193" t="s">
        <v>5006</v>
      </c>
      <c r="V3193" t="s">
        <v>5452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4981</v>
      </c>
      <c r="B3194" t="s">
        <v>6224</v>
      </c>
      <c r="C3194">
        <v>111</v>
      </c>
      <c r="D3194">
        <v>89</v>
      </c>
      <c r="E3194">
        <v>0</v>
      </c>
      <c r="F3194">
        <v>132</v>
      </c>
      <c r="G3194" t="s">
        <v>16999</v>
      </c>
      <c r="H3194">
        <v>402</v>
      </c>
      <c r="I3194">
        <v>3193102</v>
      </c>
      <c r="J3194" t="s">
        <v>6730</v>
      </c>
      <c r="K3194" t="s">
        <v>6093</v>
      </c>
      <c r="L3194" t="s">
        <v>3174</v>
      </c>
      <c r="M3194">
        <v>24412</v>
      </c>
      <c r="N3194">
        <v>1335</v>
      </c>
      <c r="O3194" t="s">
        <v>9696</v>
      </c>
      <c r="P3194">
        <v>0</v>
      </c>
      <c r="Q3194" t="s">
        <v>17000</v>
      </c>
      <c r="R3194" t="s">
        <v>17001</v>
      </c>
      <c r="S3194">
        <v>240</v>
      </c>
      <c r="T3194" t="s">
        <v>4989</v>
      </c>
      <c r="U3194" t="s">
        <v>4990</v>
      </c>
      <c r="V3194" t="s">
        <v>5452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4981</v>
      </c>
      <c r="B3195" t="s">
        <v>11788</v>
      </c>
      <c r="C3195">
        <v>287</v>
      </c>
      <c r="D3195">
        <v>115</v>
      </c>
      <c r="E3195">
        <v>549</v>
      </c>
      <c r="F3195">
        <v>911</v>
      </c>
      <c r="G3195" t="s">
        <v>7489</v>
      </c>
      <c r="H3195">
        <v>3000</v>
      </c>
      <c r="I3195">
        <v>54557348</v>
      </c>
      <c r="J3195" t="s">
        <v>6716</v>
      </c>
      <c r="K3195" t="s">
        <v>5171</v>
      </c>
      <c r="L3195" t="s">
        <v>3175</v>
      </c>
      <c r="M3195">
        <v>361169</v>
      </c>
      <c r="N3195">
        <v>5732</v>
      </c>
      <c r="O3195" t="s">
        <v>9156</v>
      </c>
      <c r="P3195">
        <v>0</v>
      </c>
      <c r="Q3195" t="s">
        <v>17002</v>
      </c>
      <c r="R3195" t="s">
        <v>17003</v>
      </c>
      <c r="S3195">
        <v>1624</v>
      </c>
      <c r="T3195" t="s">
        <v>4989</v>
      </c>
      <c r="U3195" t="s">
        <v>5605</v>
      </c>
      <c r="V3195" t="s">
        <v>5452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4981</v>
      </c>
      <c r="B3196" t="s">
        <v>17004</v>
      </c>
      <c r="C3196">
        <v>96</v>
      </c>
      <c r="D3196">
        <v>135</v>
      </c>
      <c r="E3196">
        <v>25</v>
      </c>
      <c r="F3196">
        <v>553</v>
      </c>
      <c r="G3196" t="s">
        <v>6494</v>
      </c>
      <c r="H3196">
        <v>902</v>
      </c>
      <c r="I3196">
        <v>3041803</v>
      </c>
      <c r="J3196" t="s">
        <v>5140</v>
      </c>
      <c r="K3196" t="s">
        <v>9645</v>
      </c>
      <c r="L3196" t="s">
        <v>3176</v>
      </c>
      <c r="M3196">
        <v>6377</v>
      </c>
      <c r="N3196">
        <v>2735</v>
      </c>
      <c r="O3196" t="s">
        <v>12127</v>
      </c>
      <c r="P3196">
        <v>0</v>
      </c>
      <c r="Q3196" t="s">
        <v>17005</v>
      </c>
      <c r="R3196" t="s">
        <v>17006</v>
      </c>
      <c r="S3196">
        <v>181</v>
      </c>
      <c r="T3196" t="s">
        <v>4989</v>
      </c>
      <c r="U3196" t="s">
        <v>5006</v>
      </c>
      <c r="V3196" t="s">
        <v>5039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4981</v>
      </c>
      <c r="B3197" t="s">
        <v>17007</v>
      </c>
      <c r="C3197">
        <v>27</v>
      </c>
      <c r="D3197">
        <v>92</v>
      </c>
      <c r="E3197">
        <v>4</v>
      </c>
      <c r="F3197">
        <v>311</v>
      </c>
      <c r="G3197" t="s">
        <v>14900</v>
      </c>
      <c r="H3197">
        <v>754</v>
      </c>
      <c r="I3197">
        <v>3060858</v>
      </c>
      <c r="J3197" t="s">
        <v>5734</v>
      </c>
      <c r="K3197" t="s">
        <v>10359</v>
      </c>
      <c r="L3197" t="s">
        <v>3177</v>
      </c>
      <c r="M3197">
        <v>1768</v>
      </c>
      <c r="N3197">
        <v>1891</v>
      </c>
      <c r="O3197" t="s">
        <v>17008</v>
      </c>
      <c r="P3197">
        <v>4</v>
      </c>
      <c r="Q3197" t="s">
        <v>17009</v>
      </c>
      <c r="R3197" t="s">
        <v>17010</v>
      </c>
      <c r="S3197">
        <v>37</v>
      </c>
      <c r="T3197" t="s">
        <v>4989</v>
      </c>
      <c r="U3197" t="s">
        <v>4990</v>
      </c>
      <c r="V3197" t="s">
        <v>5452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4981</v>
      </c>
      <c r="B3198" t="s">
        <v>12651</v>
      </c>
      <c r="C3198">
        <v>44</v>
      </c>
      <c r="D3198">
        <v>120</v>
      </c>
      <c r="E3198">
        <v>108</v>
      </c>
      <c r="F3198">
        <v>400</v>
      </c>
      <c r="G3198" t="s">
        <v>17011</v>
      </c>
      <c r="H3198">
        <v>634</v>
      </c>
      <c r="I3198">
        <v>1055654</v>
      </c>
      <c r="J3198" t="s">
        <v>8961</v>
      </c>
      <c r="K3198" t="s">
        <v>12778</v>
      </c>
      <c r="L3198" t="s">
        <v>3178</v>
      </c>
      <c r="M3198">
        <v>20426</v>
      </c>
      <c r="N3198">
        <v>2673</v>
      </c>
      <c r="O3198" t="s">
        <v>9287</v>
      </c>
      <c r="P3198">
        <v>1</v>
      </c>
      <c r="Q3198" t="s">
        <v>17012</v>
      </c>
      <c r="R3198" t="s">
        <v>17013</v>
      </c>
      <c r="S3198">
        <v>175</v>
      </c>
      <c r="T3198" t="s">
        <v>4989</v>
      </c>
      <c r="U3198" t="s">
        <v>5605</v>
      </c>
      <c r="V3198" t="s">
        <v>4991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4981</v>
      </c>
      <c r="B3199" t="s">
        <v>17014</v>
      </c>
      <c r="C3199">
        <v>49</v>
      </c>
      <c r="D3199">
        <v>97</v>
      </c>
      <c r="E3199">
        <v>105</v>
      </c>
      <c r="F3199">
        <v>269</v>
      </c>
      <c r="G3199" t="s">
        <v>6762</v>
      </c>
      <c r="H3199">
        <v>982</v>
      </c>
      <c r="I3199">
        <v>2331318</v>
      </c>
      <c r="J3199" t="s">
        <v>22</v>
      </c>
      <c r="K3199" t="s">
        <v>5896</v>
      </c>
      <c r="L3199" t="s">
        <v>3179</v>
      </c>
      <c r="M3199">
        <v>9541</v>
      </c>
      <c r="N3199">
        <v>2603</v>
      </c>
      <c r="O3199" t="s">
        <v>7198</v>
      </c>
      <c r="P3199">
        <v>1</v>
      </c>
      <c r="Q3199" t="s">
        <v>17015</v>
      </c>
      <c r="R3199" t="s">
        <v>17016</v>
      </c>
      <c r="S3199">
        <v>64</v>
      </c>
      <c r="T3199" t="s">
        <v>4989</v>
      </c>
      <c r="U3199" t="s">
        <v>4990</v>
      </c>
      <c r="V3199" t="s">
        <v>5452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4981</v>
      </c>
      <c r="B3200" t="s">
        <v>9086</v>
      </c>
      <c r="C3200">
        <v>57</v>
      </c>
      <c r="D3200">
        <v>135</v>
      </c>
      <c r="E3200">
        <v>0</v>
      </c>
      <c r="F3200">
        <v>851</v>
      </c>
      <c r="G3200" t="s">
        <v>7042</v>
      </c>
      <c r="H3200">
        <v>1000</v>
      </c>
      <c r="I3200">
        <v>2185266</v>
      </c>
      <c r="J3200" t="s">
        <v>9429</v>
      </c>
      <c r="K3200" t="s">
        <v>17017</v>
      </c>
      <c r="L3200" t="s">
        <v>3180</v>
      </c>
      <c r="M3200">
        <v>8720</v>
      </c>
      <c r="N3200">
        <v>4266</v>
      </c>
      <c r="O3200" t="s">
        <v>5633</v>
      </c>
      <c r="P3200">
        <v>0</v>
      </c>
      <c r="Q3200" t="s">
        <v>17018</v>
      </c>
      <c r="R3200" t="s">
        <v>17019</v>
      </c>
      <c r="S3200">
        <v>186</v>
      </c>
      <c r="T3200" t="s">
        <v>4989</v>
      </c>
      <c r="U3200" t="s">
        <v>4990</v>
      </c>
      <c r="V3200" t="s">
        <v>5452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4981</v>
      </c>
      <c r="B3201" t="s">
        <v>17020</v>
      </c>
      <c r="C3201">
        <v>185</v>
      </c>
      <c r="D3201">
        <v>93</v>
      </c>
      <c r="E3201">
        <v>4</v>
      </c>
      <c r="F3201">
        <v>4</v>
      </c>
      <c r="G3201" t="s">
        <v>17021</v>
      </c>
      <c r="H3201">
        <v>533</v>
      </c>
      <c r="I3201">
        <v>26583369</v>
      </c>
      <c r="J3201" t="s">
        <v>7452</v>
      </c>
      <c r="K3201" t="s">
        <v>17022</v>
      </c>
      <c r="L3201" t="s">
        <v>3181</v>
      </c>
      <c r="M3201">
        <v>20837</v>
      </c>
      <c r="N3201">
        <v>578</v>
      </c>
      <c r="O3201" t="s">
        <v>17023</v>
      </c>
      <c r="P3201">
        <v>1</v>
      </c>
      <c r="Q3201" t="s">
        <v>17024</v>
      </c>
      <c r="R3201" t="s">
        <v>17025</v>
      </c>
      <c r="S3201">
        <v>127</v>
      </c>
      <c r="T3201" t="s">
        <v>4989</v>
      </c>
      <c r="U3201" t="s">
        <v>4990</v>
      </c>
      <c r="V3201" t="s">
        <v>4991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4981</v>
      </c>
      <c r="B3202" t="s">
        <v>16150</v>
      </c>
      <c r="C3202">
        <v>2</v>
      </c>
      <c r="D3202">
        <v>118</v>
      </c>
      <c r="E3202">
        <v>76</v>
      </c>
      <c r="F3202">
        <v>249</v>
      </c>
      <c r="G3202" t="s">
        <v>10804</v>
      </c>
      <c r="H3202">
        <v>902</v>
      </c>
      <c r="I3202">
        <v>800000</v>
      </c>
      <c r="J3202" t="s">
        <v>15645</v>
      </c>
      <c r="K3202" t="s">
        <v>5062</v>
      </c>
      <c r="L3202" t="s">
        <v>3182</v>
      </c>
      <c r="M3202">
        <v>892</v>
      </c>
      <c r="N3202">
        <v>2079</v>
      </c>
      <c r="O3202" t="s">
        <v>7534</v>
      </c>
      <c r="P3202">
        <v>0</v>
      </c>
      <c r="Q3202" t="s">
        <v>17026</v>
      </c>
      <c r="R3202" t="s">
        <v>17027</v>
      </c>
      <c r="S3202">
        <v>21</v>
      </c>
      <c r="T3202" t="s">
        <v>4989</v>
      </c>
      <c r="U3202" t="s">
        <v>4990</v>
      </c>
      <c r="V3202" t="s">
        <v>5039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4981</v>
      </c>
      <c r="B3203" t="s">
        <v>17028</v>
      </c>
      <c r="C3203">
        <v>270</v>
      </c>
      <c r="D3203">
        <v>97</v>
      </c>
      <c r="E3203">
        <v>387</v>
      </c>
      <c r="F3203">
        <v>64</v>
      </c>
      <c r="G3203" t="s">
        <v>17029</v>
      </c>
      <c r="H3203">
        <v>6000</v>
      </c>
      <c r="I3203">
        <v>7574066</v>
      </c>
      <c r="J3203" t="s">
        <v>7045</v>
      </c>
      <c r="K3203" t="s">
        <v>5135</v>
      </c>
      <c r="L3203" t="s">
        <v>3183</v>
      </c>
      <c r="M3203">
        <v>30325</v>
      </c>
      <c r="N3203">
        <v>6322</v>
      </c>
      <c r="O3203" t="s">
        <v>17030</v>
      </c>
      <c r="P3203">
        <v>2</v>
      </c>
      <c r="Q3203" t="s">
        <v>17031</v>
      </c>
      <c r="R3203" t="s">
        <v>17032</v>
      </c>
      <c r="S3203">
        <v>96</v>
      </c>
      <c r="T3203" t="s">
        <v>4989</v>
      </c>
      <c r="U3203" t="s">
        <v>4990</v>
      </c>
      <c r="V3203" t="s">
        <v>5452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4981</v>
      </c>
      <c r="B3204" t="s">
        <v>5126</v>
      </c>
      <c r="C3204">
        <v>94</v>
      </c>
      <c r="D3204">
        <v>98</v>
      </c>
      <c r="E3204">
        <v>129</v>
      </c>
      <c r="F3204">
        <v>221</v>
      </c>
      <c r="G3204" t="s">
        <v>17033</v>
      </c>
      <c r="H3204">
        <v>749</v>
      </c>
      <c r="I3204">
        <v>1754319</v>
      </c>
      <c r="J3204" t="s">
        <v>5140</v>
      </c>
      <c r="K3204" t="s">
        <v>9704</v>
      </c>
      <c r="L3204" t="s">
        <v>3184</v>
      </c>
      <c r="M3204">
        <v>13174</v>
      </c>
      <c r="N3204">
        <v>2214</v>
      </c>
      <c r="O3204" t="s">
        <v>17034</v>
      </c>
      <c r="P3204">
        <v>0</v>
      </c>
      <c r="Q3204" t="s">
        <v>17035</v>
      </c>
      <c r="R3204" t="s">
        <v>17036</v>
      </c>
      <c r="S3204">
        <v>81</v>
      </c>
      <c r="T3204" t="s">
        <v>4989</v>
      </c>
      <c r="U3204" t="s">
        <v>4990</v>
      </c>
      <c r="V3204" t="s">
        <v>4991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4981</v>
      </c>
      <c r="B3205" t="s">
        <v>9345</v>
      </c>
      <c r="C3205">
        <v>157</v>
      </c>
      <c r="D3205">
        <v>98</v>
      </c>
      <c r="E3205">
        <v>0</v>
      </c>
      <c r="F3205">
        <v>258</v>
      </c>
      <c r="G3205" t="s">
        <v>12337</v>
      </c>
      <c r="H3205">
        <v>530</v>
      </c>
      <c r="I3205">
        <v>1641788</v>
      </c>
      <c r="J3205" t="s">
        <v>6552</v>
      </c>
      <c r="K3205" t="s">
        <v>8845</v>
      </c>
      <c r="L3205" t="s">
        <v>3185</v>
      </c>
      <c r="M3205">
        <v>30096</v>
      </c>
      <c r="N3205">
        <v>1381</v>
      </c>
      <c r="O3205" t="s">
        <v>14956</v>
      </c>
      <c r="P3205">
        <v>0</v>
      </c>
      <c r="Q3205" t="s">
        <v>17037</v>
      </c>
      <c r="R3205" t="s">
        <v>17038</v>
      </c>
      <c r="S3205">
        <v>213</v>
      </c>
      <c r="T3205" t="s">
        <v>4989</v>
      </c>
      <c r="U3205" t="s">
        <v>5185</v>
      </c>
      <c r="V3205" t="s">
        <v>5452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4981</v>
      </c>
      <c r="B3206" t="s">
        <v>17039</v>
      </c>
      <c r="C3206">
        <v>49</v>
      </c>
      <c r="D3206">
        <v>101</v>
      </c>
      <c r="E3206">
        <v>3</v>
      </c>
      <c r="F3206">
        <v>826</v>
      </c>
      <c r="G3206" t="s">
        <v>5322</v>
      </c>
      <c r="H3206">
        <v>14000</v>
      </c>
      <c r="I3206">
        <v>1631839</v>
      </c>
      <c r="J3206" t="s">
        <v>8438</v>
      </c>
      <c r="K3206" t="s">
        <v>5152</v>
      </c>
      <c r="L3206" t="s">
        <v>3186</v>
      </c>
      <c r="M3206">
        <v>5936</v>
      </c>
      <c r="N3206">
        <v>17665</v>
      </c>
      <c r="O3206" t="s">
        <v>7922</v>
      </c>
      <c r="P3206">
        <v>0</v>
      </c>
      <c r="Q3206" t="s">
        <v>17040</v>
      </c>
      <c r="R3206" t="s">
        <v>17041</v>
      </c>
      <c r="S3206">
        <v>91</v>
      </c>
      <c r="T3206" t="s">
        <v>4989</v>
      </c>
      <c r="U3206" t="s">
        <v>4990</v>
      </c>
      <c r="V3206" t="s">
        <v>5452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4981</v>
      </c>
      <c r="B3207" t="s">
        <v>13086</v>
      </c>
      <c r="C3207">
        <v>80</v>
      </c>
      <c r="D3207">
        <v>132</v>
      </c>
      <c r="E3207">
        <v>41</v>
      </c>
      <c r="F3207">
        <v>1000</v>
      </c>
      <c r="G3207" t="s">
        <v>5175</v>
      </c>
      <c r="H3207">
        <v>16000</v>
      </c>
      <c r="I3207">
        <v>1309849</v>
      </c>
      <c r="J3207" t="s">
        <v>5140</v>
      </c>
      <c r="K3207" t="s">
        <v>5280</v>
      </c>
      <c r="L3207" t="s">
        <v>3187</v>
      </c>
      <c r="M3207">
        <v>9395</v>
      </c>
      <c r="N3207">
        <v>29177</v>
      </c>
      <c r="O3207" t="s">
        <v>5290</v>
      </c>
      <c r="P3207">
        <v>1</v>
      </c>
      <c r="Q3207" t="s">
        <v>17042</v>
      </c>
      <c r="R3207" t="s">
        <v>17043</v>
      </c>
      <c r="S3207">
        <v>103</v>
      </c>
      <c r="T3207" t="s">
        <v>4989</v>
      </c>
      <c r="U3207" t="s">
        <v>5006</v>
      </c>
      <c r="V3207" t="s">
        <v>5039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4981</v>
      </c>
      <c r="B3208" t="s">
        <v>11427</v>
      </c>
      <c r="C3208">
        <v>221</v>
      </c>
      <c r="D3208">
        <v>106</v>
      </c>
      <c r="E3208">
        <v>34</v>
      </c>
      <c r="F3208">
        <v>683</v>
      </c>
      <c r="G3208" t="s">
        <v>5026</v>
      </c>
      <c r="H3208">
        <v>11000</v>
      </c>
      <c r="I3208">
        <v>1939441</v>
      </c>
      <c r="J3208" t="s">
        <v>6387</v>
      </c>
      <c r="K3208" t="s">
        <v>5146</v>
      </c>
      <c r="L3208" t="s">
        <v>3188</v>
      </c>
      <c r="M3208">
        <v>55567</v>
      </c>
      <c r="N3208">
        <v>23187</v>
      </c>
      <c r="O3208" t="s">
        <v>9934</v>
      </c>
      <c r="P3208">
        <v>1</v>
      </c>
      <c r="Q3208" t="s">
        <v>17044</v>
      </c>
      <c r="R3208" t="s">
        <v>17045</v>
      </c>
      <c r="S3208">
        <v>144</v>
      </c>
      <c r="T3208" t="s">
        <v>4989</v>
      </c>
      <c r="U3208" t="s">
        <v>4990</v>
      </c>
      <c r="V3208" t="s">
        <v>5452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4981</v>
      </c>
      <c r="C3209">
        <v>53</v>
      </c>
      <c r="D3209">
        <v>55</v>
      </c>
      <c r="F3209">
        <v>2</v>
      </c>
      <c r="G3209" t="s">
        <v>15761</v>
      </c>
      <c r="H3209">
        <v>20</v>
      </c>
      <c r="I3209">
        <v>447093</v>
      </c>
      <c r="J3209" t="s">
        <v>30</v>
      </c>
      <c r="K3209" t="s">
        <v>15762</v>
      </c>
      <c r="L3209" t="s">
        <v>2816</v>
      </c>
      <c r="M3209">
        <v>12591</v>
      </c>
      <c r="N3209">
        <v>25</v>
      </c>
      <c r="O3209" t="s">
        <v>15763</v>
      </c>
      <c r="P3209">
        <v>0</v>
      </c>
      <c r="Q3209" t="s">
        <v>15764</v>
      </c>
      <c r="R3209" t="s">
        <v>15765</v>
      </c>
      <c r="S3209">
        <v>37</v>
      </c>
      <c r="T3209" t="s">
        <v>15766</v>
      </c>
      <c r="U3209" t="s">
        <v>15767</v>
      </c>
      <c r="V3209" t="s">
        <v>7129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4981</v>
      </c>
      <c r="B3210" t="s">
        <v>17046</v>
      </c>
      <c r="C3210">
        <v>20</v>
      </c>
      <c r="D3210">
        <v>168</v>
      </c>
      <c r="E3210">
        <v>53</v>
      </c>
      <c r="F3210">
        <v>45</v>
      </c>
      <c r="G3210" t="s">
        <v>17047</v>
      </c>
      <c r="H3210">
        <v>307</v>
      </c>
      <c r="J3210" t="s">
        <v>5446</v>
      </c>
      <c r="K3210" t="s">
        <v>17048</v>
      </c>
      <c r="L3210" t="s">
        <v>3189</v>
      </c>
      <c r="M3210">
        <v>12411</v>
      </c>
      <c r="N3210">
        <v>616</v>
      </c>
      <c r="O3210" t="s">
        <v>17049</v>
      </c>
      <c r="P3210">
        <v>0</v>
      </c>
      <c r="Q3210" t="s">
        <v>17050</v>
      </c>
      <c r="R3210" t="s">
        <v>17051</v>
      </c>
      <c r="S3210">
        <v>110</v>
      </c>
      <c r="T3210" t="s">
        <v>9510</v>
      </c>
      <c r="U3210" t="s">
        <v>9511</v>
      </c>
      <c r="V3210" t="s">
        <v>8895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4981</v>
      </c>
      <c r="B3211" t="s">
        <v>15911</v>
      </c>
      <c r="C3211">
        <v>90</v>
      </c>
      <c r="D3211">
        <v>87</v>
      </c>
      <c r="E3211">
        <v>0</v>
      </c>
      <c r="F3211">
        <v>503</v>
      </c>
      <c r="G3211" t="s">
        <v>6109</v>
      </c>
      <c r="H3211">
        <v>975</v>
      </c>
      <c r="I3211">
        <v>1276984</v>
      </c>
      <c r="J3211" t="s">
        <v>9793</v>
      </c>
      <c r="K3211" t="s">
        <v>8229</v>
      </c>
      <c r="L3211" t="s">
        <v>3190</v>
      </c>
      <c r="M3211">
        <v>11403</v>
      </c>
      <c r="N3211">
        <v>3059</v>
      </c>
      <c r="O3211" t="s">
        <v>6762</v>
      </c>
      <c r="P3211">
        <v>2</v>
      </c>
      <c r="Q3211" t="s">
        <v>17052</v>
      </c>
      <c r="R3211" t="s">
        <v>17053</v>
      </c>
      <c r="S3211">
        <v>150</v>
      </c>
      <c r="T3211" t="s">
        <v>4989</v>
      </c>
      <c r="U3211" t="s">
        <v>6174</v>
      </c>
      <c r="V3211" t="s">
        <v>5452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4981</v>
      </c>
      <c r="B3212" t="s">
        <v>8817</v>
      </c>
      <c r="C3212">
        <v>376</v>
      </c>
      <c r="D3212">
        <v>98</v>
      </c>
      <c r="E3212">
        <v>607</v>
      </c>
      <c r="F3212">
        <v>251</v>
      </c>
      <c r="G3212" t="s">
        <v>17054</v>
      </c>
      <c r="H3212">
        <v>11000</v>
      </c>
      <c r="I3212">
        <v>1987762</v>
      </c>
      <c r="J3212" t="s">
        <v>9243</v>
      </c>
      <c r="K3212" t="s">
        <v>5516</v>
      </c>
      <c r="L3212" t="s">
        <v>3191</v>
      </c>
      <c r="M3212">
        <v>59297</v>
      </c>
      <c r="N3212">
        <v>11853</v>
      </c>
      <c r="O3212" t="s">
        <v>17055</v>
      </c>
      <c r="P3212">
        <v>0</v>
      </c>
      <c r="Q3212" t="s">
        <v>17056</v>
      </c>
      <c r="R3212" t="s">
        <v>17057</v>
      </c>
      <c r="S3212">
        <v>216</v>
      </c>
      <c r="T3212" t="s">
        <v>4989</v>
      </c>
      <c r="U3212" t="s">
        <v>4990</v>
      </c>
      <c r="V3212" t="s">
        <v>5452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4981</v>
      </c>
      <c r="B3213" t="s">
        <v>17058</v>
      </c>
      <c r="C3213">
        <v>144</v>
      </c>
      <c r="D3213">
        <v>96</v>
      </c>
      <c r="E3213">
        <v>17</v>
      </c>
      <c r="F3213">
        <v>688</v>
      </c>
      <c r="G3213" t="s">
        <v>7612</v>
      </c>
      <c r="H3213">
        <v>2000</v>
      </c>
      <c r="I3213">
        <v>1474508</v>
      </c>
      <c r="J3213" t="s">
        <v>7045</v>
      </c>
      <c r="K3213" t="s">
        <v>6101</v>
      </c>
      <c r="L3213" t="s">
        <v>3192</v>
      </c>
      <c r="M3213">
        <v>33473</v>
      </c>
      <c r="N3213">
        <v>4607</v>
      </c>
      <c r="O3213" t="s">
        <v>17059</v>
      </c>
      <c r="P3213">
        <v>4</v>
      </c>
      <c r="Q3213" t="s">
        <v>17060</v>
      </c>
      <c r="R3213" t="s">
        <v>17061</v>
      </c>
      <c r="S3213">
        <v>88</v>
      </c>
      <c r="T3213" t="s">
        <v>4989</v>
      </c>
      <c r="U3213" t="s">
        <v>4990</v>
      </c>
      <c r="V3213" t="s">
        <v>5452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4981</v>
      </c>
      <c r="B3214" t="s">
        <v>17062</v>
      </c>
      <c r="C3214">
        <v>82</v>
      </c>
      <c r="D3214">
        <v>104</v>
      </c>
      <c r="E3214">
        <v>23</v>
      </c>
      <c r="F3214">
        <v>232</v>
      </c>
      <c r="G3214" t="s">
        <v>7822</v>
      </c>
      <c r="H3214">
        <v>22000</v>
      </c>
      <c r="I3214">
        <v>1011054</v>
      </c>
      <c r="J3214" t="s">
        <v>6716</v>
      </c>
      <c r="K3214" t="s">
        <v>5546</v>
      </c>
      <c r="L3214" t="s">
        <v>3193</v>
      </c>
      <c r="M3214">
        <v>10585</v>
      </c>
      <c r="N3214">
        <v>23513</v>
      </c>
      <c r="O3214" t="s">
        <v>7914</v>
      </c>
      <c r="P3214">
        <v>1</v>
      </c>
      <c r="Q3214" t="s">
        <v>17063</v>
      </c>
      <c r="R3214" t="s">
        <v>17064</v>
      </c>
      <c r="S3214">
        <v>83</v>
      </c>
      <c r="T3214" t="s">
        <v>4989</v>
      </c>
      <c r="U3214" t="s">
        <v>5185</v>
      </c>
      <c r="V3214" t="s">
        <v>5452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4981</v>
      </c>
      <c r="B3215" t="s">
        <v>17065</v>
      </c>
      <c r="C3215">
        <v>51</v>
      </c>
      <c r="D3215">
        <v>93</v>
      </c>
      <c r="E3215">
        <v>0</v>
      </c>
      <c r="F3215">
        <v>622</v>
      </c>
      <c r="G3215" t="s">
        <v>15109</v>
      </c>
      <c r="H3215">
        <v>966</v>
      </c>
      <c r="I3215">
        <v>900926</v>
      </c>
      <c r="J3215" t="s">
        <v>22</v>
      </c>
      <c r="K3215" t="s">
        <v>7892</v>
      </c>
      <c r="L3215" t="s">
        <v>3194</v>
      </c>
      <c r="M3215">
        <v>9517</v>
      </c>
      <c r="N3215">
        <v>3307</v>
      </c>
      <c r="O3215" t="s">
        <v>6696</v>
      </c>
      <c r="P3215">
        <v>2</v>
      </c>
      <c r="Q3215" t="s">
        <v>17066</v>
      </c>
      <c r="R3215" t="s">
        <v>17067</v>
      </c>
      <c r="S3215">
        <v>46</v>
      </c>
      <c r="T3215" t="s">
        <v>4989</v>
      </c>
      <c r="U3215" t="s">
        <v>4990</v>
      </c>
      <c r="V3215" t="s">
        <v>5452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4981</v>
      </c>
      <c r="B3216" t="s">
        <v>10592</v>
      </c>
      <c r="C3216">
        <v>192</v>
      </c>
      <c r="D3216">
        <v>95</v>
      </c>
      <c r="E3216">
        <v>0</v>
      </c>
      <c r="F3216">
        <v>20</v>
      </c>
      <c r="G3216" t="s">
        <v>17068</v>
      </c>
      <c r="H3216">
        <v>20000</v>
      </c>
      <c r="I3216">
        <v>866778</v>
      </c>
      <c r="J3216" t="s">
        <v>5140</v>
      </c>
      <c r="K3216" t="s">
        <v>5666</v>
      </c>
      <c r="L3216" t="s">
        <v>3195</v>
      </c>
      <c r="M3216">
        <v>44208</v>
      </c>
      <c r="N3216">
        <v>20364</v>
      </c>
      <c r="O3216" t="s">
        <v>17069</v>
      </c>
      <c r="P3216">
        <v>3</v>
      </c>
      <c r="Q3216" t="s">
        <v>17070</v>
      </c>
      <c r="R3216" t="s">
        <v>17071</v>
      </c>
      <c r="S3216">
        <v>117</v>
      </c>
      <c r="T3216" t="s">
        <v>4989</v>
      </c>
      <c r="U3216" t="s">
        <v>8117</v>
      </c>
      <c r="V3216" t="s">
        <v>4991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4981</v>
      </c>
      <c r="B3217" t="s">
        <v>16590</v>
      </c>
      <c r="C3217">
        <v>36</v>
      </c>
      <c r="D3217">
        <v>119</v>
      </c>
      <c r="E3217">
        <v>0</v>
      </c>
      <c r="F3217">
        <v>54</v>
      </c>
      <c r="G3217" t="s">
        <v>6553</v>
      </c>
      <c r="H3217">
        <v>816</v>
      </c>
      <c r="I3217">
        <v>836641</v>
      </c>
      <c r="J3217" t="s">
        <v>30</v>
      </c>
      <c r="K3217" t="s">
        <v>11196</v>
      </c>
      <c r="L3217" t="s">
        <v>3196</v>
      </c>
      <c r="M3217">
        <v>1402</v>
      </c>
      <c r="N3217">
        <v>1585</v>
      </c>
      <c r="O3217" t="s">
        <v>17072</v>
      </c>
      <c r="P3217">
        <v>0</v>
      </c>
      <c r="Q3217" t="s">
        <v>17073</v>
      </c>
      <c r="R3217" t="s">
        <v>17074</v>
      </c>
      <c r="S3217">
        <v>40</v>
      </c>
      <c r="T3217" t="s">
        <v>4989</v>
      </c>
      <c r="U3217" t="s">
        <v>7888</v>
      </c>
      <c r="V3217" t="s">
        <v>5452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4981</v>
      </c>
      <c r="B3218" t="s">
        <v>6035</v>
      </c>
      <c r="C3218">
        <v>71</v>
      </c>
      <c r="D3218">
        <v>89</v>
      </c>
      <c r="E3218">
        <v>0</v>
      </c>
      <c r="F3218">
        <v>119</v>
      </c>
      <c r="G3218" t="s">
        <v>5406</v>
      </c>
      <c r="H3218">
        <v>990</v>
      </c>
      <c r="I3218">
        <v>598645</v>
      </c>
      <c r="J3218" t="s">
        <v>6351</v>
      </c>
      <c r="K3218" t="s">
        <v>5256</v>
      </c>
      <c r="L3218" t="s">
        <v>3197</v>
      </c>
      <c r="M3218">
        <v>13145</v>
      </c>
      <c r="N3218">
        <v>2006</v>
      </c>
      <c r="O3218" t="s">
        <v>10134</v>
      </c>
      <c r="P3218">
        <v>0</v>
      </c>
      <c r="Q3218" t="s">
        <v>17075</v>
      </c>
      <c r="R3218" t="s">
        <v>17076</v>
      </c>
      <c r="S3218">
        <v>215</v>
      </c>
      <c r="T3218" t="s">
        <v>4989</v>
      </c>
      <c r="U3218" t="s">
        <v>5006</v>
      </c>
      <c r="V3218" t="s">
        <v>5452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4981</v>
      </c>
      <c r="B3219" t="s">
        <v>17077</v>
      </c>
      <c r="C3219">
        <v>79</v>
      </c>
      <c r="D3219">
        <v>107</v>
      </c>
      <c r="E3219">
        <v>0</v>
      </c>
      <c r="F3219">
        <v>91</v>
      </c>
      <c r="G3219" t="s">
        <v>17078</v>
      </c>
      <c r="H3219">
        <v>603</v>
      </c>
      <c r="I3219">
        <v>578527</v>
      </c>
      <c r="J3219" t="s">
        <v>6393</v>
      </c>
      <c r="K3219" t="s">
        <v>11120</v>
      </c>
      <c r="L3219" t="s">
        <v>3198</v>
      </c>
      <c r="M3219">
        <v>20008</v>
      </c>
      <c r="N3219">
        <v>988</v>
      </c>
      <c r="O3219" t="s">
        <v>11905</v>
      </c>
      <c r="P3219">
        <v>3</v>
      </c>
      <c r="Q3219" t="s">
        <v>17079</v>
      </c>
      <c r="R3219" t="s">
        <v>17080</v>
      </c>
      <c r="S3219">
        <v>112</v>
      </c>
      <c r="T3219" t="s">
        <v>4989</v>
      </c>
      <c r="U3219" t="s">
        <v>4990</v>
      </c>
      <c r="V3219" t="s">
        <v>5452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5588</v>
      </c>
      <c r="B3220" t="s">
        <v>13810</v>
      </c>
      <c r="C3220">
        <v>246</v>
      </c>
      <c r="D3220">
        <v>85</v>
      </c>
      <c r="E3220">
        <v>0</v>
      </c>
      <c r="F3220">
        <v>51</v>
      </c>
      <c r="G3220" t="s">
        <v>17081</v>
      </c>
      <c r="H3220">
        <v>478</v>
      </c>
      <c r="I3220">
        <v>488872</v>
      </c>
      <c r="J3220" t="s">
        <v>7611</v>
      </c>
      <c r="K3220" t="s">
        <v>10572</v>
      </c>
      <c r="L3220" t="s">
        <v>3199</v>
      </c>
      <c r="M3220">
        <v>56923</v>
      </c>
      <c r="N3220">
        <v>700</v>
      </c>
      <c r="O3220" t="s">
        <v>10798</v>
      </c>
      <c r="P3220">
        <v>2</v>
      </c>
      <c r="Q3220" t="s">
        <v>17082</v>
      </c>
      <c r="R3220" t="s">
        <v>17083</v>
      </c>
      <c r="S3220">
        <v>243</v>
      </c>
      <c r="T3220" t="s">
        <v>10801</v>
      </c>
      <c r="U3220" t="s">
        <v>8117</v>
      </c>
      <c r="V3220" t="s">
        <v>5039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4981</v>
      </c>
      <c r="B3221" t="s">
        <v>16054</v>
      </c>
      <c r="C3221">
        <v>115</v>
      </c>
      <c r="D3221">
        <v>93</v>
      </c>
      <c r="E3221">
        <v>787</v>
      </c>
      <c r="F3221">
        <v>0</v>
      </c>
      <c r="G3221" t="s">
        <v>17084</v>
      </c>
      <c r="H3221">
        <v>787</v>
      </c>
      <c r="I3221">
        <v>365734</v>
      </c>
      <c r="J3221" t="s">
        <v>30</v>
      </c>
      <c r="K3221" t="s">
        <v>16054</v>
      </c>
      <c r="L3221" t="s">
        <v>3200</v>
      </c>
      <c r="M3221">
        <v>11487</v>
      </c>
      <c r="N3221">
        <v>883</v>
      </c>
      <c r="O3221" t="s">
        <v>17085</v>
      </c>
      <c r="P3221">
        <v>0</v>
      </c>
      <c r="Q3221" t="s">
        <v>17086</v>
      </c>
      <c r="R3221" t="s">
        <v>17087</v>
      </c>
      <c r="S3221">
        <v>226</v>
      </c>
      <c r="T3221" t="s">
        <v>4989</v>
      </c>
      <c r="U3221" t="s">
        <v>4990</v>
      </c>
      <c r="V3221" t="s">
        <v>8895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4981</v>
      </c>
      <c r="B3222" t="s">
        <v>17088</v>
      </c>
      <c r="C3222">
        <v>34</v>
      </c>
      <c r="D3222">
        <v>101</v>
      </c>
      <c r="E3222">
        <v>324</v>
      </c>
      <c r="F3222">
        <v>28</v>
      </c>
      <c r="G3222" t="s">
        <v>10529</v>
      </c>
      <c r="H3222">
        <v>678</v>
      </c>
      <c r="I3222">
        <v>231417</v>
      </c>
      <c r="J3222" t="s">
        <v>9793</v>
      </c>
      <c r="K3222" t="s">
        <v>9852</v>
      </c>
      <c r="L3222" t="s">
        <v>3201</v>
      </c>
      <c r="M3222">
        <v>1649</v>
      </c>
      <c r="N3222">
        <v>1256</v>
      </c>
      <c r="O3222" t="s">
        <v>17089</v>
      </c>
      <c r="P3222">
        <v>0</v>
      </c>
      <c r="Q3222" t="s">
        <v>17090</v>
      </c>
      <c r="R3222" t="s">
        <v>17091</v>
      </c>
      <c r="S3222">
        <v>21</v>
      </c>
      <c r="T3222" t="s">
        <v>6173</v>
      </c>
      <c r="U3222" t="s">
        <v>6174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4981</v>
      </c>
      <c r="B3223" t="s">
        <v>9031</v>
      </c>
      <c r="C3223">
        <v>129</v>
      </c>
      <c r="D3223">
        <v>103</v>
      </c>
      <c r="E3223">
        <v>593</v>
      </c>
      <c r="F3223">
        <v>241</v>
      </c>
      <c r="G3223" t="s">
        <v>17092</v>
      </c>
      <c r="H3223">
        <v>374</v>
      </c>
      <c r="I3223">
        <v>3093491</v>
      </c>
      <c r="J3223" t="s">
        <v>6239</v>
      </c>
      <c r="K3223" t="s">
        <v>17093</v>
      </c>
      <c r="L3223" t="s">
        <v>3202</v>
      </c>
      <c r="M3223">
        <v>8307</v>
      </c>
      <c r="N3223">
        <v>1283</v>
      </c>
      <c r="O3223" t="s">
        <v>17094</v>
      </c>
      <c r="P3223">
        <v>0</v>
      </c>
      <c r="Q3223" t="s">
        <v>17095</v>
      </c>
      <c r="R3223" t="s">
        <v>17096</v>
      </c>
      <c r="S3223">
        <v>37</v>
      </c>
      <c r="T3223" t="s">
        <v>4989</v>
      </c>
      <c r="U3223" t="s">
        <v>4990</v>
      </c>
      <c r="V3223" t="s">
        <v>5452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4981</v>
      </c>
      <c r="B3224" t="s">
        <v>17097</v>
      </c>
      <c r="C3224">
        <v>22</v>
      </c>
      <c r="D3224">
        <v>101</v>
      </c>
      <c r="E3224">
        <v>163</v>
      </c>
      <c r="F3224">
        <v>34</v>
      </c>
      <c r="G3224" t="s">
        <v>17098</v>
      </c>
      <c r="H3224">
        <v>837</v>
      </c>
      <c r="I3224">
        <v>244465</v>
      </c>
      <c r="J3224" t="s">
        <v>5140</v>
      </c>
      <c r="K3224" t="s">
        <v>9166</v>
      </c>
      <c r="L3224" t="s">
        <v>3203</v>
      </c>
      <c r="M3224">
        <v>1135</v>
      </c>
      <c r="N3224">
        <v>1019</v>
      </c>
      <c r="O3224" t="s">
        <v>17099</v>
      </c>
      <c r="P3224">
        <v>1</v>
      </c>
      <c r="Q3224" t="s">
        <v>17100</v>
      </c>
      <c r="R3224" t="s">
        <v>17101</v>
      </c>
      <c r="S3224">
        <v>14</v>
      </c>
      <c r="T3224" t="s">
        <v>6173</v>
      </c>
      <c r="U3224" t="s">
        <v>6174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4981</v>
      </c>
      <c r="B3225" t="s">
        <v>17102</v>
      </c>
      <c r="C3225">
        <v>196</v>
      </c>
      <c r="D3225">
        <v>123</v>
      </c>
      <c r="E3225">
        <v>0</v>
      </c>
      <c r="F3225">
        <v>131</v>
      </c>
      <c r="G3225" t="s">
        <v>7882</v>
      </c>
      <c r="H3225">
        <v>18000</v>
      </c>
      <c r="I3225">
        <v>756452</v>
      </c>
      <c r="J3225" t="s">
        <v>11099</v>
      </c>
      <c r="K3225" t="s">
        <v>5500</v>
      </c>
      <c r="L3225" t="s">
        <v>3204</v>
      </c>
      <c r="M3225">
        <v>27009</v>
      </c>
      <c r="N3225">
        <v>18652</v>
      </c>
      <c r="O3225" t="s">
        <v>17103</v>
      </c>
      <c r="P3225">
        <v>0</v>
      </c>
      <c r="Q3225" t="s">
        <v>17104</v>
      </c>
      <c r="R3225" t="s">
        <v>17105</v>
      </c>
      <c r="S3225">
        <v>118</v>
      </c>
      <c r="T3225" t="s">
        <v>4989</v>
      </c>
      <c r="U3225" t="s">
        <v>5006</v>
      </c>
      <c r="V3225" t="s">
        <v>5452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4981</v>
      </c>
      <c r="B3226" t="s">
        <v>17106</v>
      </c>
      <c r="C3226">
        <v>73</v>
      </c>
      <c r="D3226">
        <v>111</v>
      </c>
      <c r="E3226">
        <v>24</v>
      </c>
      <c r="F3226">
        <v>83</v>
      </c>
      <c r="G3226" t="s">
        <v>14013</v>
      </c>
      <c r="H3226">
        <v>374</v>
      </c>
      <c r="I3226">
        <v>228524</v>
      </c>
      <c r="J3226" t="s">
        <v>7045</v>
      </c>
      <c r="K3226" t="s">
        <v>17107</v>
      </c>
      <c r="L3226" t="s">
        <v>3205</v>
      </c>
      <c r="M3226">
        <v>8708</v>
      </c>
      <c r="N3226">
        <v>768</v>
      </c>
      <c r="O3226" t="s">
        <v>17108</v>
      </c>
      <c r="P3226">
        <v>2</v>
      </c>
      <c r="Q3226" t="s">
        <v>17109</v>
      </c>
      <c r="R3226" t="s">
        <v>17110</v>
      </c>
      <c r="S3226">
        <v>56</v>
      </c>
      <c r="T3226" t="s">
        <v>4989</v>
      </c>
      <c r="U3226" t="s">
        <v>4990</v>
      </c>
      <c r="V3226" t="s">
        <v>5452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4981</v>
      </c>
      <c r="B3227" t="s">
        <v>17111</v>
      </c>
      <c r="C3227">
        <v>43</v>
      </c>
      <c r="D3227">
        <v>86</v>
      </c>
      <c r="E3227">
        <v>302</v>
      </c>
      <c r="F3227">
        <v>428</v>
      </c>
      <c r="G3227" t="s">
        <v>17112</v>
      </c>
      <c r="H3227">
        <v>893</v>
      </c>
      <c r="I3227">
        <v>226792</v>
      </c>
      <c r="J3227" t="s">
        <v>17113</v>
      </c>
      <c r="K3227" t="s">
        <v>7822</v>
      </c>
      <c r="L3227" t="s">
        <v>3206</v>
      </c>
      <c r="M3227">
        <v>3080</v>
      </c>
      <c r="N3227">
        <v>3049</v>
      </c>
      <c r="O3227" t="s">
        <v>12170</v>
      </c>
      <c r="P3227">
        <v>2</v>
      </c>
      <c r="Q3227" t="s">
        <v>17114</v>
      </c>
      <c r="R3227" t="s">
        <v>17115</v>
      </c>
      <c r="S3227">
        <v>44</v>
      </c>
      <c r="T3227" t="s">
        <v>4989</v>
      </c>
      <c r="U3227" t="s">
        <v>5006</v>
      </c>
      <c r="V3227" t="s">
        <v>5452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4981</v>
      </c>
      <c r="B3228" t="s">
        <v>17116</v>
      </c>
      <c r="C3228">
        <v>129</v>
      </c>
      <c r="D3228">
        <v>99</v>
      </c>
      <c r="E3228">
        <v>800</v>
      </c>
      <c r="F3228">
        <v>334</v>
      </c>
      <c r="G3228" t="s">
        <v>5021</v>
      </c>
      <c r="H3228">
        <v>49000</v>
      </c>
      <c r="I3228">
        <v>221210</v>
      </c>
      <c r="J3228" t="s">
        <v>7045</v>
      </c>
      <c r="K3228" t="s">
        <v>5641</v>
      </c>
      <c r="L3228" t="s">
        <v>3207</v>
      </c>
      <c r="M3228">
        <v>31964</v>
      </c>
      <c r="N3228">
        <v>50542</v>
      </c>
      <c r="O3228" t="s">
        <v>15869</v>
      </c>
      <c r="P3228">
        <v>1</v>
      </c>
      <c r="Q3228" t="s">
        <v>17117</v>
      </c>
      <c r="R3228" t="s">
        <v>17118</v>
      </c>
      <c r="S3228">
        <v>129</v>
      </c>
      <c r="T3228" t="s">
        <v>4989</v>
      </c>
      <c r="U3228" t="s">
        <v>4990</v>
      </c>
      <c r="V3228" t="s">
        <v>5452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4981</v>
      </c>
      <c r="B3229" t="s">
        <v>16409</v>
      </c>
      <c r="C3229">
        <v>200</v>
      </c>
      <c r="D3229">
        <v>90</v>
      </c>
      <c r="E3229">
        <v>76</v>
      </c>
      <c r="F3229">
        <v>345</v>
      </c>
      <c r="G3229" t="s">
        <v>5767</v>
      </c>
      <c r="H3229">
        <v>798</v>
      </c>
      <c r="I3229">
        <v>136432</v>
      </c>
      <c r="J3229" t="s">
        <v>15170</v>
      </c>
      <c r="K3229" t="s">
        <v>17112</v>
      </c>
      <c r="L3229" t="s">
        <v>3208</v>
      </c>
      <c r="M3229">
        <v>31890</v>
      </c>
      <c r="N3229">
        <v>2217</v>
      </c>
      <c r="O3229" t="s">
        <v>17119</v>
      </c>
      <c r="P3229">
        <v>0</v>
      </c>
      <c r="Q3229" t="s">
        <v>17120</v>
      </c>
      <c r="R3229" t="s">
        <v>17121</v>
      </c>
      <c r="S3229">
        <v>194</v>
      </c>
      <c r="T3229" t="s">
        <v>4989</v>
      </c>
      <c r="U3229" t="s">
        <v>5006</v>
      </c>
      <c r="V3229" t="s">
        <v>5452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4981</v>
      </c>
      <c r="B3230" t="s">
        <v>16283</v>
      </c>
      <c r="C3230">
        <v>79</v>
      </c>
      <c r="D3230">
        <v>82</v>
      </c>
      <c r="E3230">
        <v>216</v>
      </c>
      <c r="F3230">
        <v>885</v>
      </c>
      <c r="G3230" t="s">
        <v>17122</v>
      </c>
      <c r="H3230">
        <v>1000</v>
      </c>
      <c r="I3230">
        <v>131617</v>
      </c>
      <c r="J3230" t="s">
        <v>8288</v>
      </c>
      <c r="K3230" t="s">
        <v>5219</v>
      </c>
      <c r="L3230" t="s">
        <v>3209</v>
      </c>
      <c r="M3230">
        <v>9971</v>
      </c>
      <c r="N3230">
        <v>5761</v>
      </c>
      <c r="O3230" t="s">
        <v>10443</v>
      </c>
      <c r="P3230">
        <v>1</v>
      </c>
      <c r="Q3230" t="s">
        <v>17123</v>
      </c>
      <c r="R3230" t="s">
        <v>17124</v>
      </c>
      <c r="S3230">
        <v>119</v>
      </c>
      <c r="T3230" t="s">
        <v>4989</v>
      </c>
      <c r="U3230" t="s">
        <v>4990</v>
      </c>
      <c r="V3230" t="s">
        <v>5452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4981</v>
      </c>
      <c r="B3231" t="s">
        <v>17125</v>
      </c>
      <c r="C3231">
        <v>112</v>
      </c>
      <c r="D3231">
        <v>110</v>
      </c>
      <c r="E3231">
        <v>26</v>
      </c>
      <c r="F3231">
        <v>146</v>
      </c>
      <c r="G3231" t="s">
        <v>16104</v>
      </c>
      <c r="H3231">
        <v>17000</v>
      </c>
      <c r="I3231">
        <v>152857</v>
      </c>
      <c r="J3231" t="s">
        <v>30</v>
      </c>
      <c r="K3231" t="s">
        <v>5428</v>
      </c>
      <c r="L3231" t="s">
        <v>3210</v>
      </c>
      <c r="M3231">
        <v>19979</v>
      </c>
      <c r="N3231">
        <v>18236</v>
      </c>
      <c r="O3231" t="s">
        <v>17126</v>
      </c>
      <c r="P3231">
        <v>3</v>
      </c>
      <c r="Q3231" t="s">
        <v>17127</v>
      </c>
      <c r="R3231" t="s">
        <v>17128</v>
      </c>
      <c r="S3231">
        <v>56</v>
      </c>
      <c r="T3231" t="s">
        <v>4989</v>
      </c>
      <c r="U3231" t="s">
        <v>5006</v>
      </c>
      <c r="V3231" t="s">
        <v>5452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4981</v>
      </c>
      <c r="B3232" t="s">
        <v>17129</v>
      </c>
      <c r="C3232">
        <v>17</v>
      </c>
      <c r="D3232">
        <v>83</v>
      </c>
      <c r="E3232">
        <v>3</v>
      </c>
      <c r="F3232">
        <v>421</v>
      </c>
      <c r="G3232" t="s">
        <v>13217</v>
      </c>
      <c r="H3232">
        <v>16000</v>
      </c>
      <c r="I3232">
        <v>126247</v>
      </c>
      <c r="J3232" t="s">
        <v>5804</v>
      </c>
      <c r="K3232" t="s">
        <v>5129</v>
      </c>
      <c r="L3232" t="s">
        <v>3211</v>
      </c>
      <c r="M3232">
        <v>24958</v>
      </c>
      <c r="N3232">
        <v>17469</v>
      </c>
      <c r="O3232" t="s">
        <v>6274</v>
      </c>
      <c r="P3232">
        <v>0</v>
      </c>
      <c r="Q3232" t="s">
        <v>17130</v>
      </c>
      <c r="R3232" t="s">
        <v>17131</v>
      </c>
      <c r="S3232">
        <v>103</v>
      </c>
      <c r="T3232" t="s">
        <v>4989</v>
      </c>
      <c r="U3232" t="s">
        <v>4990</v>
      </c>
      <c r="V3232" t="s">
        <v>5039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4981</v>
      </c>
      <c r="B3233" t="s">
        <v>10655</v>
      </c>
      <c r="C3233">
        <v>20</v>
      </c>
      <c r="D3233">
        <v>128</v>
      </c>
      <c r="E3233">
        <v>11</v>
      </c>
      <c r="F3233">
        <v>553</v>
      </c>
      <c r="G3233" t="s">
        <v>8635</v>
      </c>
      <c r="H3233">
        <v>665</v>
      </c>
      <c r="I3233">
        <v>82739</v>
      </c>
      <c r="J3233" t="s">
        <v>30</v>
      </c>
      <c r="K3233" t="s">
        <v>8730</v>
      </c>
      <c r="L3233" t="s">
        <v>3212</v>
      </c>
      <c r="M3233">
        <v>465</v>
      </c>
      <c r="N3233">
        <v>4579</v>
      </c>
      <c r="O3233" t="s">
        <v>17132</v>
      </c>
      <c r="P3233">
        <v>0</v>
      </c>
      <c r="Q3233" t="s">
        <v>17133</v>
      </c>
      <c r="R3233" t="s">
        <v>17134</v>
      </c>
      <c r="S3233">
        <v>3</v>
      </c>
      <c r="T3233" t="s">
        <v>4989</v>
      </c>
      <c r="U3233" t="s">
        <v>4990</v>
      </c>
      <c r="V3233" t="s">
        <v>4991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4981</v>
      </c>
      <c r="B3234" t="s">
        <v>17135</v>
      </c>
      <c r="C3234">
        <v>12</v>
      </c>
      <c r="D3234">
        <v>125</v>
      </c>
      <c r="E3234">
        <v>21</v>
      </c>
      <c r="F3234">
        <v>36</v>
      </c>
      <c r="G3234" t="s">
        <v>17136</v>
      </c>
      <c r="H3234">
        <v>78</v>
      </c>
      <c r="I3234">
        <v>169379</v>
      </c>
      <c r="J3234" t="s">
        <v>6583</v>
      </c>
      <c r="K3234" t="s">
        <v>17137</v>
      </c>
      <c r="L3234" t="s">
        <v>3213</v>
      </c>
      <c r="M3234">
        <v>683</v>
      </c>
      <c r="N3234">
        <v>221</v>
      </c>
      <c r="O3234" t="s">
        <v>17138</v>
      </c>
      <c r="P3234">
        <v>1</v>
      </c>
      <c r="R3234" t="s">
        <v>17139</v>
      </c>
      <c r="S3234">
        <v>3</v>
      </c>
      <c r="T3234" t="s">
        <v>7247</v>
      </c>
      <c r="U3234" t="s">
        <v>7359</v>
      </c>
      <c r="V3234" t="s">
        <v>5452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4981</v>
      </c>
      <c r="B3235" t="s">
        <v>11917</v>
      </c>
      <c r="C3235">
        <v>59</v>
      </c>
      <c r="D3235">
        <v>97</v>
      </c>
      <c r="E3235">
        <v>53</v>
      </c>
      <c r="F3235">
        <v>499</v>
      </c>
      <c r="G3235" t="s">
        <v>17140</v>
      </c>
      <c r="H3235">
        <v>962</v>
      </c>
      <c r="J3235" t="s">
        <v>6134</v>
      </c>
      <c r="K3235" t="s">
        <v>6597</v>
      </c>
      <c r="L3235" t="s">
        <v>3214</v>
      </c>
      <c r="M3235">
        <v>2041</v>
      </c>
      <c r="N3235">
        <v>3465</v>
      </c>
      <c r="O3235" t="s">
        <v>10508</v>
      </c>
      <c r="P3235">
        <v>0</v>
      </c>
      <c r="Q3235" t="s">
        <v>17141</v>
      </c>
      <c r="R3235" t="s">
        <v>17142</v>
      </c>
      <c r="S3235">
        <v>18</v>
      </c>
      <c r="T3235" t="s">
        <v>4989</v>
      </c>
      <c r="U3235" t="s">
        <v>4990</v>
      </c>
      <c r="V3235" t="s">
        <v>4991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4981</v>
      </c>
      <c r="B3236" t="s">
        <v>17143</v>
      </c>
      <c r="C3236">
        <v>29</v>
      </c>
      <c r="D3236">
        <v>86</v>
      </c>
      <c r="E3236">
        <v>71</v>
      </c>
      <c r="F3236">
        <v>385</v>
      </c>
      <c r="G3236" t="s">
        <v>17144</v>
      </c>
      <c r="H3236">
        <v>795</v>
      </c>
      <c r="I3236">
        <v>15447</v>
      </c>
      <c r="J3236" t="s">
        <v>22</v>
      </c>
      <c r="K3236" t="s">
        <v>5567</v>
      </c>
      <c r="L3236" t="s">
        <v>3215</v>
      </c>
      <c r="M3236">
        <v>2971</v>
      </c>
      <c r="N3236">
        <v>2655</v>
      </c>
      <c r="O3236" t="s">
        <v>12379</v>
      </c>
      <c r="P3236">
        <v>0</v>
      </c>
      <c r="Q3236" t="s">
        <v>17145</v>
      </c>
      <c r="R3236" t="s">
        <v>17146</v>
      </c>
      <c r="S3236">
        <v>85</v>
      </c>
      <c r="T3236" t="s">
        <v>4989</v>
      </c>
      <c r="U3236" t="s">
        <v>4990</v>
      </c>
      <c r="V3236" t="s">
        <v>5452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4981</v>
      </c>
      <c r="B3237" t="s">
        <v>17147</v>
      </c>
      <c r="C3237">
        <v>23</v>
      </c>
      <c r="D3237">
        <v>91</v>
      </c>
      <c r="E3237">
        <v>7</v>
      </c>
      <c r="F3237">
        <v>875</v>
      </c>
      <c r="G3237" t="s">
        <v>5568</v>
      </c>
      <c r="H3237">
        <v>12000</v>
      </c>
      <c r="I3237">
        <v>19348</v>
      </c>
      <c r="J3237" t="s">
        <v>7045</v>
      </c>
      <c r="K3237" t="s">
        <v>5213</v>
      </c>
      <c r="L3237" t="s">
        <v>3216</v>
      </c>
      <c r="M3237">
        <v>2941</v>
      </c>
      <c r="N3237">
        <v>16118</v>
      </c>
      <c r="O3237" t="s">
        <v>7021</v>
      </c>
      <c r="P3237">
        <v>2</v>
      </c>
      <c r="Q3237" t="s">
        <v>17148</v>
      </c>
      <c r="R3237" t="s">
        <v>17149</v>
      </c>
      <c r="S3237">
        <v>11</v>
      </c>
      <c r="T3237" t="s">
        <v>4989</v>
      </c>
      <c r="U3237" t="s">
        <v>4990</v>
      </c>
      <c r="V3237" t="s">
        <v>4991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4981</v>
      </c>
      <c r="B3238" t="s">
        <v>17150</v>
      </c>
      <c r="C3238">
        <v>22</v>
      </c>
      <c r="D3238">
        <v>90</v>
      </c>
      <c r="E3238">
        <v>0</v>
      </c>
      <c r="F3238">
        <v>617</v>
      </c>
      <c r="G3238" t="s">
        <v>6128</v>
      </c>
      <c r="H3238">
        <v>806</v>
      </c>
      <c r="I3238">
        <v>100503</v>
      </c>
      <c r="J3238" t="s">
        <v>6351</v>
      </c>
      <c r="K3238" t="s">
        <v>6706</v>
      </c>
      <c r="L3238" t="s">
        <v>3217</v>
      </c>
      <c r="M3238">
        <v>7759</v>
      </c>
      <c r="N3238">
        <v>3124</v>
      </c>
      <c r="O3238" t="s">
        <v>10499</v>
      </c>
      <c r="P3238">
        <v>2</v>
      </c>
      <c r="Q3238" t="s">
        <v>17151</v>
      </c>
      <c r="R3238" t="s">
        <v>17152</v>
      </c>
      <c r="S3238">
        <v>20</v>
      </c>
      <c r="T3238" t="s">
        <v>4989</v>
      </c>
      <c r="U3238" t="s">
        <v>4990</v>
      </c>
      <c r="V3238" t="s">
        <v>5452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4981</v>
      </c>
      <c r="B3239" t="s">
        <v>17153</v>
      </c>
      <c r="C3239">
        <v>43</v>
      </c>
      <c r="D3239">
        <v>90</v>
      </c>
      <c r="E3239">
        <v>8</v>
      </c>
      <c r="F3239">
        <v>495</v>
      </c>
      <c r="G3239" t="s">
        <v>7822</v>
      </c>
      <c r="H3239">
        <v>1000</v>
      </c>
      <c r="I3239">
        <v>92900</v>
      </c>
      <c r="J3239" t="s">
        <v>7045</v>
      </c>
      <c r="K3239" t="s">
        <v>6009</v>
      </c>
      <c r="L3239" t="s">
        <v>3218</v>
      </c>
      <c r="M3239">
        <v>3662</v>
      </c>
      <c r="N3239">
        <v>3146</v>
      </c>
      <c r="O3239" t="s">
        <v>7039</v>
      </c>
      <c r="P3239">
        <v>1</v>
      </c>
      <c r="Q3239" t="s">
        <v>17154</v>
      </c>
      <c r="R3239" t="s">
        <v>17155</v>
      </c>
      <c r="S3239">
        <v>23</v>
      </c>
      <c r="T3239" t="s">
        <v>4989</v>
      </c>
      <c r="U3239" t="s">
        <v>4990</v>
      </c>
      <c r="V3239" t="s">
        <v>4991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4981</v>
      </c>
      <c r="B3240" t="s">
        <v>16075</v>
      </c>
      <c r="C3240">
        <v>16</v>
      </c>
      <c r="D3240">
        <v>94</v>
      </c>
      <c r="E3240">
        <v>50</v>
      </c>
      <c r="F3240">
        <v>422</v>
      </c>
      <c r="G3240" t="s">
        <v>14433</v>
      </c>
      <c r="H3240">
        <v>835</v>
      </c>
      <c r="I3240">
        <v>140987</v>
      </c>
      <c r="J3240" t="s">
        <v>30</v>
      </c>
      <c r="K3240" t="s">
        <v>8904</v>
      </c>
      <c r="L3240" t="s">
        <v>3219</v>
      </c>
      <c r="M3240">
        <v>361</v>
      </c>
      <c r="N3240">
        <v>2519</v>
      </c>
      <c r="O3240" t="s">
        <v>17156</v>
      </c>
      <c r="P3240">
        <v>3</v>
      </c>
      <c r="R3240" t="s">
        <v>17157</v>
      </c>
      <c r="S3240">
        <v>4</v>
      </c>
      <c r="T3240" t="s">
        <v>4989</v>
      </c>
      <c r="U3240" t="s">
        <v>5185</v>
      </c>
      <c r="V3240" t="s">
        <v>5039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4981</v>
      </c>
      <c r="B3241" t="s">
        <v>17158</v>
      </c>
      <c r="C3241">
        <v>84</v>
      </c>
      <c r="D3241">
        <v>112</v>
      </c>
      <c r="E3241">
        <v>93</v>
      </c>
      <c r="F3241">
        <v>51</v>
      </c>
      <c r="G3241" t="s">
        <v>17159</v>
      </c>
      <c r="H3241">
        <v>147</v>
      </c>
      <c r="J3241" t="s">
        <v>6552</v>
      </c>
      <c r="K3241" t="s">
        <v>17160</v>
      </c>
      <c r="L3241" t="s">
        <v>3220</v>
      </c>
      <c r="M3241">
        <v>5637</v>
      </c>
      <c r="N3241">
        <v>285</v>
      </c>
      <c r="O3241" t="s">
        <v>17161</v>
      </c>
      <c r="P3241">
        <v>0</v>
      </c>
      <c r="Q3241" t="s">
        <v>17162</v>
      </c>
      <c r="R3241" t="s">
        <v>17163</v>
      </c>
      <c r="S3241">
        <v>57</v>
      </c>
      <c r="T3241" t="s">
        <v>4989</v>
      </c>
      <c r="U3241" t="s">
        <v>5271</v>
      </c>
      <c r="V3241" t="s">
        <v>5452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4981</v>
      </c>
      <c r="B3242" t="s">
        <v>16756</v>
      </c>
      <c r="C3242">
        <v>4</v>
      </c>
      <c r="D3242">
        <v>85</v>
      </c>
      <c r="E3242">
        <v>7</v>
      </c>
      <c r="F3242">
        <v>240</v>
      </c>
      <c r="G3242" t="s">
        <v>10734</v>
      </c>
      <c r="H3242">
        <v>706</v>
      </c>
      <c r="J3242" t="s">
        <v>7500</v>
      </c>
      <c r="K3242" t="s">
        <v>9235</v>
      </c>
      <c r="L3242" t="s">
        <v>3221</v>
      </c>
      <c r="M3242">
        <v>1097</v>
      </c>
      <c r="N3242">
        <v>1936</v>
      </c>
      <c r="O3242" t="s">
        <v>17164</v>
      </c>
      <c r="P3242">
        <v>2</v>
      </c>
      <c r="Q3242" t="s">
        <v>17165</v>
      </c>
      <c r="R3242" t="s">
        <v>17166</v>
      </c>
      <c r="S3242">
        <v>10</v>
      </c>
      <c r="T3242" t="s">
        <v>4989</v>
      </c>
      <c r="U3242" t="s">
        <v>4990</v>
      </c>
      <c r="V3242" t="s">
        <v>5452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4981</v>
      </c>
      <c r="B3243" t="s">
        <v>17167</v>
      </c>
      <c r="C3243">
        <v>20</v>
      </c>
      <c r="D3243">
        <v>93</v>
      </c>
      <c r="E3243">
        <v>7</v>
      </c>
      <c r="F3243">
        <v>611</v>
      </c>
      <c r="G3243" t="s">
        <v>17168</v>
      </c>
      <c r="H3243">
        <v>906</v>
      </c>
      <c r="I3243">
        <v>5561</v>
      </c>
      <c r="J3243" t="s">
        <v>6351</v>
      </c>
      <c r="K3243" t="s">
        <v>17169</v>
      </c>
      <c r="L3243" t="s">
        <v>3222</v>
      </c>
      <c r="M3243">
        <v>4995</v>
      </c>
      <c r="N3243">
        <v>4725</v>
      </c>
      <c r="O3243" t="s">
        <v>6998</v>
      </c>
      <c r="P3243">
        <v>1</v>
      </c>
      <c r="Q3243" t="s">
        <v>17170</v>
      </c>
      <c r="R3243" t="s">
        <v>17171</v>
      </c>
      <c r="S3243">
        <v>34</v>
      </c>
      <c r="T3243" t="s">
        <v>4989</v>
      </c>
      <c r="U3243" t="s">
        <v>4990</v>
      </c>
      <c r="V3243" t="s">
        <v>4991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4981</v>
      </c>
      <c r="B3244" t="s">
        <v>17172</v>
      </c>
      <c r="C3244">
        <v>71</v>
      </c>
      <c r="D3244">
        <v>104</v>
      </c>
      <c r="E3244">
        <v>275</v>
      </c>
      <c r="F3244">
        <v>102</v>
      </c>
      <c r="G3244" t="s">
        <v>17173</v>
      </c>
      <c r="H3244">
        <v>439</v>
      </c>
      <c r="I3244">
        <v>3607</v>
      </c>
      <c r="J3244" t="s">
        <v>6790</v>
      </c>
      <c r="K3244" t="s">
        <v>6907</v>
      </c>
      <c r="L3244" t="s">
        <v>3223</v>
      </c>
      <c r="M3244">
        <v>22753</v>
      </c>
      <c r="N3244">
        <v>940</v>
      </c>
      <c r="O3244" t="s">
        <v>17174</v>
      </c>
      <c r="P3244">
        <v>4</v>
      </c>
      <c r="Q3244" t="s">
        <v>17175</v>
      </c>
      <c r="R3244" t="s">
        <v>17176</v>
      </c>
      <c r="S3244">
        <v>94</v>
      </c>
      <c r="T3244" t="s">
        <v>4989</v>
      </c>
      <c r="U3244" t="s">
        <v>7888</v>
      </c>
      <c r="V3244" t="s">
        <v>5452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4981</v>
      </c>
      <c r="B3245" t="s">
        <v>17177</v>
      </c>
      <c r="C3245">
        <v>102</v>
      </c>
      <c r="D3245">
        <v>94</v>
      </c>
      <c r="E3245">
        <v>10</v>
      </c>
      <c r="F3245">
        <v>72</v>
      </c>
      <c r="G3245" t="s">
        <v>17178</v>
      </c>
      <c r="H3245">
        <v>122</v>
      </c>
      <c r="J3245" t="s">
        <v>9456</v>
      </c>
      <c r="K3245" t="s">
        <v>17179</v>
      </c>
      <c r="L3245" t="s">
        <v>3224</v>
      </c>
      <c r="M3245">
        <v>11950</v>
      </c>
      <c r="N3245">
        <v>375</v>
      </c>
      <c r="O3245" t="s">
        <v>17180</v>
      </c>
      <c r="P3245">
        <v>0</v>
      </c>
      <c r="Q3245" t="s">
        <v>17181</v>
      </c>
      <c r="R3245" t="s">
        <v>17182</v>
      </c>
      <c r="S3245">
        <v>89</v>
      </c>
      <c r="T3245" t="s">
        <v>4989</v>
      </c>
      <c r="U3245" t="s">
        <v>5271</v>
      </c>
      <c r="V3245" t="s">
        <v>5452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4981</v>
      </c>
      <c r="B3246" t="s">
        <v>17183</v>
      </c>
      <c r="C3246">
        <v>27</v>
      </c>
      <c r="D3246">
        <v>85</v>
      </c>
      <c r="E3246">
        <v>0</v>
      </c>
      <c r="F3246">
        <v>742</v>
      </c>
      <c r="G3246" t="s">
        <v>5718</v>
      </c>
      <c r="H3246">
        <v>11000</v>
      </c>
      <c r="I3246">
        <v>70527</v>
      </c>
      <c r="J3246" t="s">
        <v>7045</v>
      </c>
      <c r="K3246" t="s">
        <v>6572</v>
      </c>
      <c r="L3246" t="s">
        <v>3225</v>
      </c>
      <c r="M3246">
        <v>7690</v>
      </c>
      <c r="N3246">
        <v>14656</v>
      </c>
      <c r="O3246" t="s">
        <v>6318</v>
      </c>
      <c r="P3246">
        <v>6</v>
      </c>
      <c r="Q3246" t="s">
        <v>17184</v>
      </c>
      <c r="R3246" t="s">
        <v>17185</v>
      </c>
      <c r="S3246">
        <v>68</v>
      </c>
      <c r="T3246" t="s">
        <v>4989</v>
      </c>
      <c r="U3246" t="s">
        <v>4990</v>
      </c>
      <c r="V3246" t="s">
        <v>5452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4981</v>
      </c>
      <c r="B3247" t="s">
        <v>9410</v>
      </c>
      <c r="C3247">
        <v>62</v>
      </c>
      <c r="D3247">
        <v>99</v>
      </c>
      <c r="E3247">
        <v>71</v>
      </c>
      <c r="F3247">
        <v>126</v>
      </c>
      <c r="G3247" t="s">
        <v>17186</v>
      </c>
      <c r="H3247">
        <v>298</v>
      </c>
      <c r="J3247" t="s">
        <v>5711</v>
      </c>
      <c r="K3247" t="s">
        <v>17187</v>
      </c>
      <c r="L3247" t="s">
        <v>3226</v>
      </c>
      <c r="M3247">
        <v>11285</v>
      </c>
      <c r="N3247">
        <v>934</v>
      </c>
      <c r="O3247" t="s">
        <v>17188</v>
      </c>
      <c r="P3247">
        <v>0</v>
      </c>
      <c r="Q3247" t="s">
        <v>17189</v>
      </c>
      <c r="R3247" t="s">
        <v>17190</v>
      </c>
      <c r="S3247">
        <v>82</v>
      </c>
      <c r="T3247" t="s">
        <v>4989</v>
      </c>
      <c r="U3247" t="s">
        <v>4990</v>
      </c>
      <c r="V3247" t="s">
        <v>4991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4981</v>
      </c>
      <c r="B3248" t="s">
        <v>17191</v>
      </c>
      <c r="C3248">
        <v>5</v>
      </c>
      <c r="D3248">
        <v>91</v>
      </c>
      <c r="E3248">
        <v>8</v>
      </c>
      <c r="F3248">
        <v>111</v>
      </c>
      <c r="G3248" t="s">
        <v>17192</v>
      </c>
      <c r="H3248">
        <v>485</v>
      </c>
      <c r="J3248" t="s">
        <v>9979</v>
      </c>
      <c r="K3248" t="s">
        <v>17193</v>
      </c>
      <c r="L3248" t="s">
        <v>3227</v>
      </c>
      <c r="M3248">
        <v>1642</v>
      </c>
      <c r="N3248">
        <v>964</v>
      </c>
      <c r="O3248" t="s">
        <v>17194</v>
      </c>
      <c r="P3248">
        <v>0</v>
      </c>
      <c r="R3248" t="s">
        <v>17195</v>
      </c>
      <c r="S3248">
        <v>11</v>
      </c>
      <c r="T3248" t="s">
        <v>4989</v>
      </c>
      <c r="U3248" t="s">
        <v>5185</v>
      </c>
      <c r="V3248" t="s">
        <v>4991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4981</v>
      </c>
      <c r="B3249" t="s">
        <v>17196</v>
      </c>
      <c r="C3249">
        <v>76</v>
      </c>
      <c r="D3249">
        <v>117</v>
      </c>
      <c r="E3249">
        <v>13</v>
      </c>
      <c r="F3249">
        <v>415</v>
      </c>
      <c r="G3249" t="s">
        <v>8526</v>
      </c>
      <c r="H3249">
        <v>5000</v>
      </c>
      <c r="J3249" t="s">
        <v>8288</v>
      </c>
      <c r="K3249" t="s">
        <v>6489</v>
      </c>
      <c r="L3249" t="s">
        <v>3228</v>
      </c>
      <c r="M3249">
        <v>9585</v>
      </c>
      <c r="N3249">
        <v>7637</v>
      </c>
      <c r="O3249" t="s">
        <v>17197</v>
      </c>
      <c r="P3249">
        <v>1</v>
      </c>
      <c r="Q3249" t="s">
        <v>17198</v>
      </c>
      <c r="R3249" t="s">
        <v>17199</v>
      </c>
      <c r="S3249">
        <v>38</v>
      </c>
      <c r="T3249" t="s">
        <v>4989</v>
      </c>
      <c r="U3249" t="s">
        <v>5006</v>
      </c>
      <c r="V3249" t="s">
        <v>5452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4981</v>
      </c>
      <c r="B3250" t="s">
        <v>17200</v>
      </c>
      <c r="C3250">
        <v>8</v>
      </c>
      <c r="D3250">
        <v>85</v>
      </c>
      <c r="E3250">
        <v>0</v>
      </c>
      <c r="F3250">
        <v>196</v>
      </c>
      <c r="G3250" t="s">
        <v>6395</v>
      </c>
      <c r="H3250">
        <v>1000</v>
      </c>
      <c r="J3250" t="s">
        <v>17201</v>
      </c>
      <c r="K3250" t="s">
        <v>11055</v>
      </c>
      <c r="L3250" t="s">
        <v>3229</v>
      </c>
      <c r="M3250">
        <v>162</v>
      </c>
      <c r="N3250">
        <v>2259</v>
      </c>
      <c r="O3250" t="s">
        <v>17202</v>
      </c>
      <c r="P3250">
        <v>0</v>
      </c>
      <c r="R3250" t="s">
        <v>17203</v>
      </c>
      <c r="S3250">
        <v>2</v>
      </c>
      <c r="T3250" t="s">
        <v>4989</v>
      </c>
      <c r="U3250" t="s">
        <v>9577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4981</v>
      </c>
      <c r="B3251" t="s">
        <v>16026</v>
      </c>
      <c r="C3251">
        <v>75</v>
      </c>
      <c r="D3251">
        <v>106</v>
      </c>
      <c r="E3251">
        <v>261</v>
      </c>
      <c r="F3251">
        <v>520</v>
      </c>
      <c r="G3251" t="s">
        <v>5674</v>
      </c>
      <c r="H3251">
        <v>30000</v>
      </c>
      <c r="J3251" t="s">
        <v>7747</v>
      </c>
      <c r="K3251" t="s">
        <v>17204</v>
      </c>
      <c r="L3251" t="s">
        <v>3230</v>
      </c>
      <c r="M3251">
        <v>3075</v>
      </c>
      <c r="N3251">
        <v>31325</v>
      </c>
      <c r="O3251" t="s">
        <v>6611</v>
      </c>
      <c r="P3251">
        <v>2</v>
      </c>
      <c r="Q3251" t="s">
        <v>17205</v>
      </c>
      <c r="R3251" t="s">
        <v>17206</v>
      </c>
      <c r="S3251">
        <v>31</v>
      </c>
      <c r="T3251" t="s">
        <v>4989</v>
      </c>
      <c r="U3251" t="s">
        <v>5605</v>
      </c>
      <c r="V3251" t="s">
        <v>5452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4981</v>
      </c>
      <c r="B3252" t="s">
        <v>17207</v>
      </c>
      <c r="C3252">
        <v>66</v>
      </c>
      <c r="D3252">
        <v>81</v>
      </c>
      <c r="E3252">
        <v>4</v>
      </c>
      <c r="F3252">
        <v>5</v>
      </c>
      <c r="G3252" t="s">
        <v>17208</v>
      </c>
      <c r="H3252">
        <v>63</v>
      </c>
      <c r="I3252">
        <v>11835</v>
      </c>
      <c r="J3252" t="s">
        <v>6134</v>
      </c>
      <c r="K3252" t="s">
        <v>11895</v>
      </c>
      <c r="L3252" t="s">
        <v>3231</v>
      </c>
      <c r="M3252">
        <v>1920</v>
      </c>
      <c r="N3252">
        <v>81</v>
      </c>
      <c r="O3252" t="s">
        <v>17209</v>
      </c>
      <c r="P3252">
        <v>0</v>
      </c>
      <c r="Q3252" t="s">
        <v>17210</v>
      </c>
      <c r="R3252" t="s">
        <v>17211</v>
      </c>
      <c r="S3252">
        <v>7</v>
      </c>
      <c r="T3252" t="s">
        <v>11900</v>
      </c>
      <c r="U3252" t="s">
        <v>11901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4981</v>
      </c>
      <c r="B3253" t="s">
        <v>17212</v>
      </c>
      <c r="C3253">
        <v>31</v>
      </c>
      <c r="D3253">
        <v>100</v>
      </c>
      <c r="E3253">
        <v>98</v>
      </c>
      <c r="F3253">
        <v>95</v>
      </c>
      <c r="G3253" t="s">
        <v>5120</v>
      </c>
      <c r="H3253">
        <v>1000</v>
      </c>
      <c r="J3253" t="s">
        <v>17213</v>
      </c>
      <c r="K3253" t="s">
        <v>17214</v>
      </c>
      <c r="L3253" t="s">
        <v>3232</v>
      </c>
      <c r="M3253">
        <v>1250</v>
      </c>
      <c r="N3253">
        <v>2227</v>
      </c>
      <c r="O3253" t="s">
        <v>17215</v>
      </c>
      <c r="P3253">
        <v>1</v>
      </c>
      <c r="Q3253" t="s">
        <v>17216</v>
      </c>
      <c r="R3253" t="s">
        <v>17217</v>
      </c>
      <c r="S3253">
        <v>16</v>
      </c>
      <c r="T3253" t="s">
        <v>4989</v>
      </c>
      <c r="U3253" t="s">
        <v>5006</v>
      </c>
      <c r="V3253" t="s">
        <v>4991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4981</v>
      </c>
      <c r="B3254" t="s">
        <v>8769</v>
      </c>
      <c r="C3254">
        <v>32</v>
      </c>
      <c r="D3254">
        <v>90</v>
      </c>
      <c r="E3254">
        <v>110</v>
      </c>
      <c r="F3254">
        <v>711</v>
      </c>
      <c r="G3254" t="s">
        <v>5951</v>
      </c>
      <c r="H3254">
        <v>1000</v>
      </c>
      <c r="J3254" t="s">
        <v>8369</v>
      </c>
      <c r="K3254" t="s">
        <v>5288</v>
      </c>
      <c r="L3254" t="s">
        <v>3233</v>
      </c>
      <c r="M3254">
        <v>5715</v>
      </c>
      <c r="N3254">
        <v>3937</v>
      </c>
      <c r="O3254" t="s">
        <v>13421</v>
      </c>
      <c r="P3254">
        <v>4</v>
      </c>
      <c r="Q3254" t="s">
        <v>17218</v>
      </c>
      <c r="R3254" t="s">
        <v>17219</v>
      </c>
      <c r="S3254">
        <v>60</v>
      </c>
      <c r="T3254" t="s">
        <v>4989</v>
      </c>
      <c r="U3254" t="s">
        <v>4990</v>
      </c>
      <c r="V3254" t="s">
        <v>5452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4981</v>
      </c>
      <c r="B3255" t="s">
        <v>17220</v>
      </c>
      <c r="C3255">
        <v>17</v>
      </c>
      <c r="D3255">
        <v>116</v>
      </c>
      <c r="E3255">
        <v>24</v>
      </c>
      <c r="F3255">
        <v>46</v>
      </c>
      <c r="G3255" t="s">
        <v>17221</v>
      </c>
      <c r="H3255">
        <v>183</v>
      </c>
      <c r="J3255" t="s">
        <v>5140</v>
      </c>
      <c r="K3255" t="s">
        <v>16571</v>
      </c>
      <c r="L3255" t="s">
        <v>3234</v>
      </c>
      <c r="M3255">
        <v>2223</v>
      </c>
      <c r="N3255">
        <v>428</v>
      </c>
      <c r="O3255" t="s">
        <v>17222</v>
      </c>
      <c r="P3255">
        <v>2</v>
      </c>
      <c r="Q3255" t="s">
        <v>17223</v>
      </c>
      <c r="R3255" t="s">
        <v>17224</v>
      </c>
      <c r="S3255">
        <v>27</v>
      </c>
      <c r="T3255" t="s">
        <v>4989</v>
      </c>
      <c r="U3255" t="s">
        <v>5185</v>
      </c>
      <c r="V3255" t="s">
        <v>5452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4981</v>
      </c>
      <c r="B3256" t="s">
        <v>17225</v>
      </c>
      <c r="C3256">
        <v>4</v>
      </c>
      <c r="D3256">
        <v>84</v>
      </c>
      <c r="E3256">
        <v>5</v>
      </c>
      <c r="F3256">
        <v>482</v>
      </c>
      <c r="G3256" t="s">
        <v>17226</v>
      </c>
      <c r="H3256">
        <v>670</v>
      </c>
      <c r="J3256" t="s">
        <v>22</v>
      </c>
      <c r="K3256" t="s">
        <v>13440</v>
      </c>
      <c r="L3256" t="s">
        <v>3235</v>
      </c>
      <c r="M3256">
        <v>553</v>
      </c>
      <c r="N3256">
        <v>2739</v>
      </c>
      <c r="O3256" t="s">
        <v>9493</v>
      </c>
      <c r="P3256">
        <v>5</v>
      </c>
      <c r="R3256" t="s">
        <v>17227</v>
      </c>
      <c r="S3256">
        <v>3</v>
      </c>
      <c r="T3256" t="s">
        <v>4989</v>
      </c>
      <c r="U3256" t="s">
        <v>4990</v>
      </c>
      <c r="V3256" t="s">
        <v>4991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4981</v>
      </c>
      <c r="B3257" t="s">
        <v>11866</v>
      </c>
      <c r="C3257">
        <v>152</v>
      </c>
      <c r="D3257">
        <v>135</v>
      </c>
      <c r="E3257">
        <v>419</v>
      </c>
      <c r="F3257">
        <v>7</v>
      </c>
      <c r="G3257" t="s">
        <v>15736</v>
      </c>
      <c r="H3257">
        <v>398</v>
      </c>
      <c r="I3257">
        <v>128486</v>
      </c>
      <c r="J3257" t="s">
        <v>8770</v>
      </c>
      <c r="K3257" t="s">
        <v>10525</v>
      </c>
      <c r="L3257" t="s">
        <v>3236</v>
      </c>
      <c r="M3257">
        <v>26156</v>
      </c>
      <c r="N3257">
        <v>569</v>
      </c>
      <c r="O3257" t="s">
        <v>17228</v>
      </c>
      <c r="P3257">
        <v>0</v>
      </c>
      <c r="Q3257" t="s">
        <v>17229</v>
      </c>
      <c r="R3257" t="s">
        <v>17230</v>
      </c>
      <c r="S3257">
        <v>74</v>
      </c>
      <c r="T3257" t="s">
        <v>15065</v>
      </c>
      <c r="U3257" t="s">
        <v>9577</v>
      </c>
      <c r="V3257" t="s">
        <v>5452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4981</v>
      </c>
      <c r="B3258" t="s">
        <v>15301</v>
      </c>
      <c r="C3258">
        <v>129</v>
      </c>
      <c r="D3258">
        <v>84</v>
      </c>
      <c r="E3258">
        <v>36</v>
      </c>
      <c r="F3258">
        <v>899</v>
      </c>
      <c r="G3258" t="s">
        <v>14245</v>
      </c>
      <c r="H3258">
        <v>1000</v>
      </c>
      <c r="J3258" t="s">
        <v>9456</v>
      </c>
      <c r="K3258" t="s">
        <v>7277</v>
      </c>
      <c r="L3258" t="s">
        <v>3237</v>
      </c>
      <c r="M3258">
        <v>7286</v>
      </c>
      <c r="N3258">
        <v>4686</v>
      </c>
      <c r="O3258" t="s">
        <v>8175</v>
      </c>
      <c r="P3258">
        <v>0</v>
      </c>
      <c r="Q3258" t="s">
        <v>17231</v>
      </c>
      <c r="R3258" t="s">
        <v>17232</v>
      </c>
      <c r="S3258">
        <v>75</v>
      </c>
      <c r="T3258" t="s">
        <v>4989</v>
      </c>
      <c r="U3258" t="s">
        <v>4990</v>
      </c>
      <c r="V3258" t="s">
        <v>5452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4981</v>
      </c>
      <c r="B3259" t="s">
        <v>17233</v>
      </c>
      <c r="C3259">
        <v>15</v>
      </c>
      <c r="D3259">
        <v>89</v>
      </c>
      <c r="E3259">
        <v>3</v>
      </c>
      <c r="F3259">
        <v>499</v>
      </c>
      <c r="G3259" t="s">
        <v>5573</v>
      </c>
      <c r="H3259">
        <v>764</v>
      </c>
      <c r="J3259" t="s">
        <v>17234</v>
      </c>
      <c r="K3259" t="s">
        <v>7427</v>
      </c>
      <c r="L3259" t="s">
        <v>3238</v>
      </c>
      <c r="M3259">
        <v>3015</v>
      </c>
      <c r="N3259">
        <v>2876</v>
      </c>
      <c r="O3259" t="s">
        <v>15019</v>
      </c>
      <c r="P3259">
        <v>1</v>
      </c>
      <c r="Q3259" t="s">
        <v>17235</v>
      </c>
      <c r="R3259" t="s">
        <v>17236</v>
      </c>
      <c r="S3259">
        <v>27</v>
      </c>
      <c r="T3259" t="s">
        <v>4989</v>
      </c>
      <c r="U3259" t="s">
        <v>5185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4981</v>
      </c>
      <c r="B3260" t="s">
        <v>10252</v>
      </c>
      <c r="C3260">
        <v>248</v>
      </c>
      <c r="D3260">
        <v>107</v>
      </c>
      <c r="E3260">
        <v>99</v>
      </c>
      <c r="F3260">
        <v>452</v>
      </c>
      <c r="G3260" t="s">
        <v>12219</v>
      </c>
      <c r="H3260">
        <v>17000</v>
      </c>
      <c r="I3260">
        <v>16025394</v>
      </c>
      <c r="J3260" t="s">
        <v>6134</v>
      </c>
      <c r="K3260" t="s">
        <v>5428</v>
      </c>
      <c r="L3260" t="s">
        <v>3239</v>
      </c>
      <c r="M3260">
        <v>131180</v>
      </c>
      <c r="N3260">
        <v>18983</v>
      </c>
      <c r="O3260" t="s">
        <v>6430</v>
      </c>
      <c r="P3260">
        <v>6</v>
      </c>
      <c r="Q3260" t="s">
        <v>17237</v>
      </c>
      <c r="R3260" t="s">
        <v>17238</v>
      </c>
      <c r="S3260">
        <v>220</v>
      </c>
      <c r="T3260" t="s">
        <v>4989</v>
      </c>
      <c r="U3260" t="s">
        <v>4990</v>
      </c>
      <c r="V3260" t="s">
        <v>5452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4981</v>
      </c>
      <c r="B3261" t="s">
        <v>17239</v>
      </c>
      <c r="C3261">
        <v>52</v>
      </c>
      <c r="D3261">
        <v>144</v>
      </c>
      <c r="E3261">
        <v>0</v>
      </c>
      <c r="F3261">
        <v>195</v>
      </c>
      <c r="G3261" t="s">
        <v>17240</v>
      </c>
      <c r="H3261">
        <v>786</v>
      </c>
      <c r="I3261">
        <v>2483955</v>
      </c>
      <c r="J3261" t="s">
        <v>5140</v>
      </c>
      <c r="K3261" t="s">
        <v>15237</v>
      </c>
      <c r="L3261" t="s">
        <v>3240</v>
      </c>
      <c r="M3261">
        <v>8369</v>
      </c>
      <c r="N3261">
        <v>1674</v>
      </c>
      <c r="O3261" t="s">
        <v>17241</v>
      </c>
      <c r="P3261">
        <v>0</v>
      </c>
      <c r="Q3261" t="s">
        <v>17242</v>
      </c>
      <c r="R3261" t="s">
        <v>17243</v>
      </c>
      <c r="S3261">
        <v>165</v>
      </c>
      <c r="T3261" t="s">
        <v>4989</v>
      </c>
      <c r="U3261" t="s">
        <v>4990</v>
      </c>
      <c r="V3261" t="s">
        <v>5452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4981</v>
      </c>
      <c r="B3262" t="s">
        <v>7615</v>
      </c>
      <c r="C3262">
        <v>55</v>
      </c>
      <c r="D3262">
        <v>98</v>
      </c>
      <c r="E3262">
        <v>41</v>
      </c>
      <c r="F3262">
        <v>525</v>
      </c>
      <c r="G3262" t="s">
        <v>9235</v>
      </c>
      <c r="H3262">
        <v>723</v>
      </c>
      <c r="I3262">
        <v>57176582</v>
      </c>
      <c r="J3262" t="s">
        <v>22</v>
      </c>
      <c r="K3262" t="s">
        <v>8136</v>
      </c>
      <c r="L3262" t="s">
        <v>3241</v>
      </c>
      <c r="M3262">
        <v>27492</v>
      </c>
      <c r="N3262">
        <v>3939</v>
      </c>
      <c r="O3262" t="s">
        <v>15892</v>
      </c>
      <c r="P3262">
        <v>1</v>
      </c>
      <c r="Q3262" t="s">
        <v>17244</v>
      </c>
      <c r="R3262" t="s">
        <v>17245</v>
      </c>
      <c r="S3262">
        <v>84</v>
      </c>
      <c r="T3262" t="s">
        <v>4989</v>
      </c>
      <c r="U3262" t="s">
        <v>4990</v>
      </c>
      <c r="V3262" t="s">
        <v>5452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4981</v>
      </c>
      <c r="B3263" t="s">
        <v>17246</v>
      </c>
      <c r="C3263">
        <v>30</v>
      </c>
      <c r="D3263">
        <v>94</v>
      </c>
      <c r="E3263">
        <v>9</v>
      </c>
      <c r="F3263">
        <v>262</v>
      </c>
      <c r="G3263" t="s">
        <v>5533</v>
      </c>
      <c r="H3263">
        <v>4000</v>
      </c>
      <c r="J3263" t="s">
        <v>5350</v>
      </c>
      <c r="K3263" t="s">
        <v>6149</v>
      </c>
      <c r="L3263" t="s">
        <v>3242</v>
      </c>
      <c r="M3263">
        <v>12372</v>
      </c>
      <c r="N3263">
        <v>9432</v>
      </c>
      <c r="O3263" t="s">
        <v>17247</v>
      </c>
      <c r="P3263">
        <v>1</v>
      </c>
      <c r="Q3263" t="s">
        <v>17248</v>
      </c>
      <c r="R3263" t="s">
        <v>17249</v>
      </c>
      <c r="S3263">
        <v>42</v>
      </c>
      <c r="T3263" t="s">
        <v>4989</v>
      </c>
      <c r="U3263" t="s">
        <v>5185</v>
      </c>
      <c r="V3263" t="s">
        <v>5452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4981</v>
      </c>
      <c r="B3264" t="s">
        <v>11436</v>
      </c>
      <c r="C3264">
        <v>130</v>
      </c>
      <c r="D3264">
        <v>117</v>
      </c>
      <c r="E3264">
        <v>43</v>
      </c>
      <c r="F3264">
        <v>244</v>
      </c>
      <c r="G3264" t="s">
        <v>17250</v>
      </c>
      <c r="H3264">
        <v>742</v>
      </c>
      <c r="I3264">
        <v>43100000</v>
      </c>
      <c r="J3264" t="s">
        <v>5001</v>
      </c>
      <c r="K3264" t="s">
        <v>13100</v>
      </c>
      <c r="L3264" t="s">
        <v>3243</v>
      </c>
      <c r="M3264">
        <v>75280</v>
      </c>
      <c r="N3264">
        <v>2127</v>
      </c>
      <c r="O3264" t="s">
        <v>5872</v>
      </c>
      <c r="P3264">
        <v>0</v>
      </c>
      <c r="Q3264" t="s">
        <v>17251</v>
      </c>
      <c r="R3264" t="s">
        <v>17252</v>
      </c>
      <c r="S3264">
        <v>267</v>
      </c>
      <c r="T3264" t="s">
        <v>4989</v>
      </c>
      <c r="U3264" t="s">
        <v>5006</v>
      </c>
      <c r="V3264" t="s">
        <v>9849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4981</v>
      </c>
      <c r="B3265" t="s">
        <v>17253</v>
      </c>
      <c r="C3265">
        <v>29</v>
      </c>
      <c r="D3265">
        <v>102</v>
      </c>
      <c r="E3265">
        <v>7</v>
      </c>
      <c r="F3265">
        <v>1000</v>
      </c>
      <c r="G3265" t="s">
        <v>11634</v>
      </c>
      <c r="H3265">
        <v>31000</v>
      </c>
      <c r="J3265" t="s">
        <v>8652</v>
      </c>
      <c r="K3265" t="s">
        <v>14213</v>
      </c>
      <c r="L3265" t="s">
        <v>3244</v>
      </c>
      <c r="M3265">
        <v>5865</v>
      </c>
      <c r="N3265">
        <v>35634</v>
      </c>
      <c r="O3265" t="s">
        <v>9751</v>
      </c>
      <c r="P3265">
        <v>7</v>
      </c>
      <c r="Q3265" t="s">
        <v>17254</v>
      </c>
      <c r="R3265" t="s">
        <v>17255</v>
      </c>
      <c r="S3265">
        <v>12</v>
      </c>
      <c r="T3265" t="s">
        <v>4989</v>
      </c>
      <c r="U3265" t="s">
        <v>5006</v>
      </c>
      <c r="V3265" t="s">
        <v>5452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4981</v>
      </c>
      <c r="B3266" t="s">
        <v>14532</v>
      </c>
      <c r="C3266">
        <v>447</v>
      </c>
      <c r="D3266">
        <v>127</v>
      </c>
      <c r="E3266">
        <v>0</v>
      </c>
      <c r="F3266">
        <v>319</v>
      </c>
      <c r="G3266" t="s">
        <v>17256</v>
      </c>
      <c r="H3266">
        <v>678</v>
      </c>
      <c r="I3266">
        <v>225377</v>
      </c>
      <c r="J3266" t="s">
        <v>5140</v>
      </c>
      <c r="K3266" t="s">
        <v>9852</v>
      </c>
      <c r="L3266" t="s">
        <v>3245</v>
      </c>
      <c r="M3266">
        <v>70382</v>
      </c>
      <c r="N3266">
        <v>1557</v>
      </c>
      <c r="O3266" t="s">
        <v>17257</v>
      </c>
      <c r="P3266">
        <v>1</v>
      </c>
      <c r="Q3266" t="s">
        <v>17258</v>
      </c>
      <c r="R3266" t="s">
        <v>17259</v>
      </c>
      <c r="S3266">
        <v>190</v>
      </c>
      <c r="T3266" t="s">
        <v>6173</v>
      </c>
      <c r="U3266" t="s">
        <v>6174</v>
      </c>
      <c r="V3266" t="s">
        <v>4991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4981</v>
      </c>
      <c r="B3267" t="s">
        <v>17260</v>
      </c>
      <c r="C3267">
        <v>66</v>
      </c>
      <c r="D3267">
        <v>98</v>
      </c>
      <c r="E3267">
        <v>17</v>
      </c>
      <c r="F3267">
        <v>770</v>
      </c>
      <c r="G3267" t="s">
        <v>10928</v>
      </c>
      <c r="H3267">
        <v>1000</v>
      </c>
      <c r="I3267">
        <v>14114488</v>
      </c>
      <c r="J3267" t="s">
        <v>9456</v>
      </c>
      <c r="K3267" t="s">
        <v>6778</v>
      </c>
      <c r="L3267" t="s">
        <v>3246</v>
      </c>
      <c r="M3267">
        <v>13190</v>
      </c>
      <c r="N3267">
        <v>3827</v>
      </c>
      <c r="O3267" t="s">
        <v>10926</v>
      </c>
      <c r="P3267">
        <v>0</v>
      </c>
      <c r="Q3267" t="s">
        <v>17261</v>
      </c>
      <c r="R3267" t="s">
        <v>17262</v>
      </c>
      <c r="S3267">
        <v>114</v>
      </c>
      <c r="T3267" t="s">
        <v>4989</v>
      </c>
      <c r="U3267" t="s">
        <v>4990</v>
      </c>
      <c r="V3267" t="s">
        <v>4991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4981</v>
      </c>
      <c r="B3268" t="s">
        <v>17263</v>
      </c>
      <c r="C3268">
        <v>18</v>
      </c>
      <c r="D3268">
        <v>88</v>
      </c>
      <c r="E3268">
        <v>6</v>
      </c>
      <c r="F3268">
        <v>200</v>
      </c>
      <c r="G3268" t="s">
        <v>13349</v>
      </c>
      <c r="H3268">
        <v>557</v>
      </c>
      <c r="J3268" t="s">
        <v>9632</v>
      </c>
      <c r="K3268" t="s">
        <v>10617</v>
      </c>
      <c r="L3268" t="s">
        <v>3247</v>
      </c>
      <c r="M3268">
        <v>1763</v>
      </c>
      <c r="N3268">
        <v>1702</v>
      </c>
      <c r="O3268" t="s">
        <v>17264</v>
      </c>
      <c r="P3268">
        <v>0</v>
      </c>
      <c r="Q3268" t="s">
        <v>17265</v>
      </c>
      <c r="R3268" t="s">
        <v>17266</v>
      </c>
      <c r="S3268">
        <v>26</v>
      </c>
      <c r="T3268" t="s">
        <v>4989</v>
      </c>
      <c r="U3268" t="s">
        <v>4990</v>
      </c>
      <c r="V3268" t="s">
        <v>5452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4981</v>
      </c>
      <c r="B3269" t="s">
        <v>17267</v>
      </c>
      <c r="C3269">
        <v>61</v>
      </c>
      <c r="D3269">
        <v>197</v>
      </c>
      <c r="E3269">
        <v>176</v>
      </c>
      <c r="F3269">
        <v>760</v>
      </c>
      <c r="G3269" t="s">
        <v>16506</v>
      </c>
      <c r="H3269">
        <v>924</v>
      </c>
      <c r="I3269">
        <v>46300000</v>
      </c>
      <c r="J3269" t="s">
        <v>6100</v>
      </c>
      <c r="K3269" t="s">
        <v>7396</v>
      </c>
      <c r="L3269" t="s">
        <v>3248</v>
      </c>
      <c r="M3269">
        <v>29323</v>
      </c>
      <c r="N3269">
        <v>4109</v>
      </c>
      <c r="O3269" t="s">
        <v>17268</v>
      </c>
      <c r="P3269">
        <v>0</v>
      </c>
      <c r="Q3269" t="s">
        <v>17269</v>
      </c>
      <c r="R3269" t="s">
        <v>17270</v>
      </c>
      <c r="S3269">
        <v>344</v>
      </c>
      <c r="T3269" t="s">
        <v>4989</v>
      </c>
      <c r="U3269" t="s">
        <v>4990</v>
      </c>
      <c r="V3269" t="s">
        <v>9849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4981</v>
      </c>
      <c r="B3270" t="s">
        <v>17271</v>
      </c>
      <c r="C3270">
        <v>232</v>
      </c>
      <c r="D3270">
        <v>121</v>
      </c>
      <c r="E3270">
        <v>0</v>
      </c>
      <c r="F3270">
        <v>82</v>
      </c>
      <c r="G3270" t="s">
        <v>15784</v>
      </c>
      <c r="H3270">
        <v>148</v>
      </c>
      <c r="I3270">
        <v>12899702</v>
      </c>
      <c r="J3270" t="s">
        <v>17272</v>
      </c>
      <c r="K3270" t="s">
        <v>17273</v>
      </c>
      <c r="L3270" t="s">
        <v>3249</v>
      </c>
      <c r="M3270">
        <v>76681</v>
      </c>
      <c r="N3270">
        <v>448</v>
      </c>
      <c r="O3270" t="s">
        <v>17274</v>
      </c>
      <c r="P3270">
        <v>1</v>
      </c>
      <c r="Q3270" t="s">
        <v>17275</v>
      </c>
      <c r="R3270" t="s">
        <v>17276</v>
      </c>
      <c r="S3270">
        <v>228</v>
      </c>
      <c r="T3270" t="s">
        <v>7247</v>
      </c>
      <c r="U3270" t="s">
        <v>7888</v>
      </c>
      <c r="V3270" t="s">
        <v>5452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4981</v>
      </c>
      <c r="B3271" t="s">
        <v>17277</v>
      </c>
      <c r="C3271">
        <v>62</v>
      </c>
      <c r="D3271">
        <v>90</v>
      </c>
      <c r="E3271">
        <v>0</v>
      </c>
      <c r="F3271">
        <v>123</v>
      </c>
      <c r="G3271" t="s">
        <v>15583</v>
      </c>
      <c r="H3271">
        <v>187</v>
      </c>
      <c r="J3271" t="s">
        <v>17278</v>
      </c>
      <c r="K3271" t="s">
        <v>17279</v>
      </c>
      <c r="L3271" t="s">
        <v>3250</v>
      </c>
      <c r="M3271">
        <v>23516</v>
      </c>
      <c r="N3271">
        <v>646</v>
      </c>
      <c r="O3271" t="s">
        <v>17280</v>
      </c>
      <c r="P3271">
        <v>0</v>
      </c>
      <c r="Q3271" t="s">
        <v>17281</v>
      </c>
      <c r="R3271" t="s">
        <v>17282</v>
      </c>
      <c r="S3271">
        <v>147</v>
      </c>
      <c r="T3271" t="s">
        <v>4989</v>
      </c>
      <c r="U3271" t="s">
        <v>5185</v>
      </c>
      <c r="V3271" t="s">
        <v>5452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4981</v>
      </c>
      <c r="B3272" t="s">
        <v>11322</v>
      </c>
      <c r="C3272">
        <v>106</v>
      </c>
      <c r="D3272">
        <v>89</v>
      </c>
      <c r="E3272">
        <v>100</v>
      </c>
      <c r="F3272">
        <v>327</v>
      </c>
      <c r="G3272" t="s">
        <v>6857</v>
      </c>
      <c r="H3272">
        <v>33000</v>
      </c>
      <c r="I3272">
        <v>113155</v>
      </c>
      <c r="J3272" t="s">
        <v>6511</v>
      </c>
      <c r="K3272" t="s">
        <v>17283</v>
      </c>
      <c r="L3272" t="s">
        <v>3251</v>
      </c>
      <c r="M3272">
        <v>9006</v>
      </c>
      <c r="N3272">
        <v>34398</v>
      </c>
      <c r="O3272" t="s">
        <v>11324</v>
      </c>
      <c r="P3272">
        <v>7</v>
      </c>
      <c r="Q3272" t="s">
        <v>17284</v>
      </c>
      <c r="R3272" t="s">
        <v>17285</v>
      </c>
      <c r="S3272">
        <v>54</v>
      </c>
      <c r="T3272" t="s">
        <v>4989</v>
      </c>
      <c r="U3272" t="s">
        <v>4990</v>
      </c>
      <c r="V3272" t="s">
        <v>4991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4981</v>
      </c>
      <c r="B3273" t="s">
        <v>9188</v>
      </c>
      <c r="C3273">
        <v>56</v>
      </c>
      <c r="D3273">
        <v>104</v>
      </c>
      <c r="E3273">
        <v>12</v>
      </c>
      <c r="F3273">
        <v>1000</v>
      </c>
      <c r="G3273" t="s">
        <v>5290</v>
      </c>
      <c r="H3273">
        <v>21000</v>
      </c>
      <c r="I3273">
        <v>2600000</v>
      </c>
      <c r="J3273" t="s">
        <v>7747</v>
      </c>
      <c r="K3273" t="s">
        <v>5041</v>
      </c>
      <c r="L3273" t="s">
        <v>3252</v>
      </c>
      <c r="M3273">
        <v>11612</v>
      </c>
      <c r="N3273">
        <v>23962</v>
      </c>
      <c r="O3273" t="s">
        <v>5130</v>
      </c>
      <c r="P3273">
        <v>3</v>
      </c>
      <c r="Q3273" t="s">
        <v>17286</v>
      </c>
      <c r="R3273" t="s">
        <v>17287</v>
      </c>
      <c r="S3273">
        <v>88</v>
      </c>
      <c r="T3273" t="s">
        <v>4989</v>
      </c>
      <c r="U3273" t="s">
        <v>5006</v>
      </c>
      <c r="V3273" t="s">
        <v>5452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16602</v>
      </c>
      <c r="C3274">
        <v>48</v>
      </c>
      <c r="D3274">
        <v>94</v>
      </c>
      <c r="E3274">
        <v>43</v>
      </c>
      <c r="F3274">
        <v>129</v>
      </c>
      <c r="G3274" t="s">
        <v>17288</v>
      </c>
      <c r="H3274">
        <v>826</v>
      </c>
      <c r="J3274" t="s">
        <v>8952</v>
      </c>
      <c r="K3274" t="s">
        <v>6056</v>
      </c>
      <c r="L3274" t="s">
        <v>3253</v>
      </c>
      <c r="M3274">
        <v>4486</v>
      </c>
      <c r="N3274">
        <v>1586</v>
      </c>
      <c r="O3274" t="s">
        <v>17289</v>
      </c>
      <c r="P3274">
        <v>4</v>
      </c>
      <c r="Q3274" t="s">
        <v>17290</v>
      </c>
      <c r="R3274" t="s">
        <v>17291</v>
      </c>
      <c r="S3274">
        <v>38</v>
      </c>
      <c r="T3274" t="s">
        <v>4989</v>
      </c>
      <c r="U3274" t="s">
        <v>4990</v>
      </c>
      <c r="V3274" t="s">
        <v>5452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4981</v>
      </c>
      <c r="B3275" t="s">
        <v>17292</v>
      </c>
      <c r="C3275">
        <v>41</v>
      </c>
      <c r="D3275">
        <v>90</v>
      </c>
      <c r="E3275">
        <v>116</v>
      </c>
      <c r="F3275">
        <v>303</v>
      </c>
      <c r="G3275" t="s">
        <v>17293</v>
      </c>
      <c r="H3275">
        <v>594</v>
      </c>
      <c r="I3275">
        <v>1602466</v>
      </c>
      <c r="J3275" t="s">
        <v>17294</v>
      </c>
      <c r="K3275" t="s">
        <v>17295</v>
      </c>
      <c r="L3275" t="s">
        <v>3254</v>
      </c>
      <c r="M3275">
        <v>9673</v>
      </c>
      <c r="N3275">
        <v>1836</v>
      </c>
      <c r="O3275" t="s">
        <v>12214</v>
      </c>
      <c r="P3275">
        <v>0</v>
      </c>
      <c r="Q3275" t="s">
        <v>17296</v>
      </c>
      <c r="R3275" t="s">
        <v>17297</v>
      </c>
      <c r="S3275">
        <v>106</v>
      </c>
      <c r="T3275" t="s">
        <v>4989</v>
      </c>
      <c r="U3275" t="s">
        <v>9511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4981</v>
      </c>
      <c r="B3276" t="s">
        <v>15567</v>
      </c>
      <c r="C3276">
        <v>439</v>
      </c>
      <c r="D3276">
        <v>130</v>
      </c>
      <c r="E3276">
        <v>3000</v>
      </c>
      <c r="F3276">
        <v>844</v>
      </c>
      <c r="G3276" t="s">
        <v>5029</v>
      </c>
      <c r="H3276">
        <v>10000</v>
      </c>
      <c r="I3276">
        <v>3029870</v>
      </c>
      <c r="J3276" t="s">
        <v>6490</v>
      </c>
      <c r="K3276" t="s">
        <v>5150</v>
      </c>
      <c r="L3276" t="s">
        <v>3255</v>
      </c>
      <c r="M3276">
        <v>128729</v>
      </c>
      <c r="N3276">
        <v>15835</v>
      </c>
      <c r="O3276" t="s">
        <v>7845</v>
      </c>
      <c r="P3276">
        <v>1</v>
      </c>
      <c r="Q3276" t="s">
        <v>17298</v>
      </c>
      <c r="R3276" t="s">
        <v>17299</v>
      </c>
      <c r="S3276">
        <v>551</v>
      </c>
      <c r="T3276" t="s">
        <v>4989</v>
      </c>
      <c r="U3276" t="s">
        <v>11168</v>
      </c>
      <c r="V3276" t="s">
        <v>5452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4981</v>
      </c>
      <c r="B3277" t="s">
        <v>17300</v>
      </c>
      <c r="C3277">
        <v>54</v>
      </c>
      <c r="D3277">
        <v>92</v>
      </c>
      <c r="E3277">
        <v>25</v>
      </c>
      <c r="F3277">
        <v>110</v>
      </c>
      <c r="G3277" t="s">
        <v>10973</v>
      </c>
      <c r="H3277">
        <v>509</v>
      </c>
      <c r="J3277" t="s">
        <v>17301</v>
      </c>
      <c r="K3277" t="s">
        <v>5401</v>
      </c>
      <c r="L3277" t="s">
        <v>3256</v>
      </c>
      <c r="M3277">
        <v>13003</v>
      </c>
      <c r="N3277">
        <v>1248</v>
      </c>
      <c r="O3277" t="s">
        <v>17302</v>
      </c>
      <c r="P3277">
        <v>0</v>
      </c>
      <c r="Q3277" t="s">
        <v>17303</v>
      </c>
      <c r="R3277" t="s">
        <v>17304</v>
      </c>
      <c r="S3277">
        <v>80</v>
      </c>
      <c r="T3277" t="s">
        <v>4989</v>
      </c>
      <c r="U3277" t="s">
        <v>5271</v>
      </c>
      <c r="V3277" t="s">
        <v>5039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4981</v>
      </c>
      <c r="B3278" t="s">
        <v>17305</v>
      </c>
      <c r="C3278">
        <v>50</v>
      </c>
      <c r="D3278">
        <v>176</v>
      </c>
      <c r="E3278">
        <v>147</v>
      </c>
      <c r="F3278">
        <v>1000</v>
      </c>
      <c r="G3278" t="s">
        <v>17306</v>
      </c>
      <c r="H3278">
        <v>8000</v>
      </c>
      <c r="I3278">
        <v>3047539</v>
      </c>
      <c r="J3278" t="s">
        <v>5140</v>
      </c>
      <c r="K3278" t="s">
        <v>16624</v>
      </c>
      <c r="L3278" t="s">
        <v>3257</v>
      </c>
      <c r="M3278">
        <v>42296</v>
      </c>
      <c r="N3278">
        <v>13762</v>
      </c>
      <c r="O3278" t="s">
        <v>17307</v>
      </c>
      <c r="P3278">
        <v>4</v>
      </c>
      <c r="Q3278" t="s">
        <v>17308</v>
      </c>
      <c r="R3278" t="s">
        <v>17309</v>
      </c>
      <c r="S3278">
        <v>286</v>
      </c>
      <c r="T3278" t="s">
        <v>9510</v>
      </c>
      <c r="U3278" t="s">
        <v>9511</v>
      </c>
      <c r="V3278" t="s">
        <v>8895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4981</v>
      </c>
      <c r="B3279" t="s">
        <v>5117</v>
      </c>
      <c r="C3279">
        <v>392</v>
      </c>
      <c r="D3279">
        <v>116</v>
      </c>
      <c r="E3279">
        <v>0</v>
      </c>
      <c r="F3279">
        <v>513</v>
      </c>
      <c r="G3279" t="s">
        <v>11694</v>
      </c>
      <c r="H3279">
        <v>1000</v>
      </c>
      <c r="I3279">
        <v>78900000</v>
      </c>
      <c r="J3279" t="s">
        <v>13132</v>
      </c>
      <c r="K3279" t="s">
        <v>6778</v>
      </c>
      <c r="L3279" t="s">
        <v>3258</v>
      </c>
      <c r="M3279">
        <v>563827</v>
      </c>
      <c r="N3279">
        <v>2524</v>
      </c>
      <c r="O3279" t="s">
        <v>17310</v>
      </c>
      <c r="P3279">
        <v>0</v>
      </c>
      <c r="Q3279" t="s">
        <v>17311</v>
      </c>
      <c r="R3279" t="s">
        <v>17312</v>
      </c>
      <c r="S3279">
        <v>1110</v>
      </c>
      <c r="T3279" t="s">
        <v>4989</v>
      </c>
      <c r="U3279" t="s">
        <v>5006</v>
      </c>
      <c r="V3279" t="s">
        <v>5452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4981</v>
      </c>
      <c r="B3280" t="s">
        <v>10925</v>
      </c>
      <c r="C3280">
        <v>277</v>
      </c>
      <c r="D3280">
        <v>88</v>
      </c>
      <c r="E3280">
        <v>365</v>
      </c>
      <c r="F3280">
        <v>177</v>
      </c>
      <c r="G3280" t="s">
        <v>17313</v>
      </c>
      <c r="H3280">
        <v>383</v>
      </c>
      <c r="I3280">
        <v>30859000</v>
      </c>
      <c r="J3280" t="s">
        <v>9456</v>
      </c>
      <c r="K3280" t="s">
        <v>13638</v>
      </c>
      <c r="L3280" t="s">
        <v>3259</v>
      </c>
      <c r="M3280">
        <v>96410</v>
      </c>
      <c r="N3280">
        <v>1094</v>
      </c>
      <c r="O3280" t="s">
        <v>17314</v>
      </c>
      <c r="P3280">
        <v>0</v>
      </c>
      <c r="Q3280" t="s">
        <v>17315</v>
      </c>
      <c r="R3280" t="s">
        <v>17316</v>
      </c>
      <c r="S3280">
        <v>826</v>
      </c>
      <c r="T3280" t="s">
        <v>4989</v>
      </c>
      <c r="U3280" t="s">
        <v>4990</v>
      </c>
      <c r="V3280" t="s">
        <v>5452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4981</v>
      </c>
      <c r="B3281" t="s">
        <v>17317</v>
      </c>
      <c r="C3281">
        <v>259</v>
      </c>
      <c r="D3281">
        <v>106</v>
      </c>
      <c r="E3281">
        <v>50</v>
      </c>
      <c r="F3281">
        <v>741</v>
      </c>
      <c r="G3281" t="s">
        <v>12988</v>
      </c>
      <c r="H3281">
        <v>17000</v>
      </c>
      <c r="I3281">
        <v>3571735</v>
      </c>
      <c r="J3281" t="s">
        <v>8465</v>
      </c>
      <c r="K3281" t="s">
        <v>5428</v>
      </c>
      <c r="L3281" t="s">
        <v>3260</v>
      </c>
      <c r="M3281">
        <v>39260</v>
      </c>
      <c r="N3281">
        <v>21711</v>
      </c>
      <c r="O3281" t="s">
        <v>10237</v>
      </c>
      <c r="P3281">
        <v>2</v>
      </c>
      <c r="Q3281" t="s">
        <v>17318</v>
      </c>
      <c r="R3281" t="s">
        <v>17319</v>
      </c>
      <c r="S3281">
        <v>129</v>
      </c>
      <c r="T3281" t="s">
        <v>4989</v>
      </c>
      <c r="U3281" t="s">
        <v>4990</v>
      </c>
      <c r="V3281" t="s">
        <v>5452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4981</v>
      </c>
      <c r="B3282" t="s">
        <v>10608</v>
      </c>
      <c r="C3282">
        <v>66</v>
      </c>
      <c r="D3282">
        <v>181</v>
      </c>
      <c r="E3282">
        <v>278</v>
      </c>
      <c r="F3282">
        <v>51</v>
      </c>
      <c r="G3282" t="s">
        <v>7093</v>
      </c>
      <c r="H3282">
        <v>402</v>
      </c>
      <c r="I3282">
        <v>50000000</v>
      </c>
      <c r="J3282" t="s">
        <v>14636</v>
      </c>
      <c r="K3282" t="s">
        <v>12099</v>
      </c>
      <c r="L3282" t="s">
        <v>3261</v>
      </c>
      <c r="M3282">
        <v>29839</v>
      </c>
      <c r="N3282">
        <v>934</v>
      </c>
      <c r="O3282" t="s">
        <v>17320</v>
      </c>
      <c r="P3282">
        <v>0</v>
      </c>
      <c r="Q3282" t="s">
        <v>17321</v>
      </c>
      <c r="R3282" t="s">
        <v>17322</v>
      </c>
      <c r="S3282">
        <v>150</v>
      </c>
      <c r="T3282" t="s">
        <v>4989</v>
      </c>
      <c r="U3282" t="s">
        <v>4990</v>
      </c>
      <c r="V3282" t="s">
        <v>5193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4981</v>
      </c>
      <c r="B3283" t="s">
        <v>9573</v>
      </c>
      <c r="C3283">
        <v>129</v>
      </c>
      <c r="D3283">
        <v>130</v>
      </c>
      <c r="E3283">
        <v>92</v>
      </c>
      <c r="F3283">
        <v>177</v>
      </c>
      <c r="G3283" t="s">
        <v>17323</v>
      </c>
      <c r="H3283">
        <v>244</v>
      </c>
      <c r="I3283">
        <v>63600000</v>
      </c>
      <c r="J3283" t="s">
        <v>5001</v>
      </c>
      <c r="K3283" t="s">
        <v>5872</v>
      </c>
      <c r="L3283" t="s">
        <v>3262</v>
      </c>
      <c r="M3283">
        <v>82073</v>
      </c>
      <c r="N3283">
        <v>1164</v>
      </c>
      <c r="O3283" t="s">
        <v>8892</v>
      </c>
      <c r="P3283">
        <v>1</v>
      </c>
      <c r="Q3283" t="s">
        <v>17324</v>
      </c>
      <c r="R3283" t="s">
        <v>17325</v>
      </c>
      <c r="S3283">
        <v>275</v>
      </c>
      <c r="T3283" t="s">
        <v>4989</v>
      </c>
      <c r="U3283" t="s">
        <v>5006</v>
      </c>
      <c r="V3283" t="s">
        <v>9849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4981</v>
      </c>
      <c r="B3284" t="s">
        <v>10380</v>
      </c>
      <c r="C3284">
        <v>115</v>
      </c>
      <c r="D3284">
        <v>93</v>
      </c>
      <c r="E3284">
        <v>33</v>
      </c>
      <c r="F3284">
        <v>123</v>
      </c>
      <c r="G3284" t="s">
        <v>17326</v>
      </c>
      <c r="H3284">
        <v>14000</v>
      </c>
      <c r="J3284" t="s">
        <v>15018</v>
      </c>
      <c r="K3284" t="s">
        <v>5548</v>
      </c>
      <c r="L3284" t="s">
        <v>3263</v>
      </c>
      <c r="M3284">
        <v>12520</v>
      </c>
      <c r="N3284">
        <v>15014</v>
      </c>
      <c r="O3284" t="s">
        <v>17327</v>
      </c>
      <c r="P3284">
        <v>2</v>
      </c>
      <c r="Q3284" t="s">
        <v>17328</v>
      </c>
      <c r="R3284" t="s">
        <v>17329</v>
      </c>
      <c r="S3284">
        <v>76</v>
      </c>
      <c r="T3284" t="s">
        <v>4989</v>
      </c>
      <c r="U3284" t="s">
        <v>4990</v>
      </c>
      <c r="V3284" t="s">
        <v>5452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4981</v>
      </c>
      <c r="B3285" t="s">
        <v>17330</v>
      </c>
      <c r="C3285">
        <v>81</v>
      </c>
      <c r="D3285">
        <v>110</v>
      </c>
      <c r="E3285">
        <v>798</v>
      </c>
      <c r="F3285">
        <v>16</v>
      </c>
      <c r="G3285" t="s">
        <v>17331</v>
      </c>
      <c r="H3285">
        <v>580</v>
      </c>
      <c r="J3285" t="s">
        <v>6134</v>
      </c>
      <c r="K3285" t="s">
        <v>13926</v>
      </c>
      <c r="L3285" t="s">
        <v>3264</v>
      </c>
      <c r="M3285">
        <v>8667</v>
      </c>
      <c r="N3285">
        <v>662</v>
      </c>
      <c r="O3285" t="s">
        <v>17332</v>
      </c>
      <c r="P3285">
        <v>9</v>
      </c>
      <c r="Q3285" t="s">
        <v>17333</v>
      </c>
      <c r="R3285" t="s">
        <v>17334</v>
      </c>
      <c r="S3285">
        <v>29</v>
      </c>
      <c r="T3285" t="s">
        <v>12800</v>
      </c>
      <c r="U3285" t="s">
        <v>10683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4981</v>
      </c>
      <c r="B3286" t="s">
        <v>7498</v>
      </c>
      <c r="C3286">
        <v>29</v>
      </c>
      <c r="D3286">
        <v>123</v>
      </c>
      <c r="E3286">
        <v>473</v>
      </c>
      <c r="F3286">
        <v>685</v>
      </c>
      <c r="G3286" t="s">
        <v>5633</v>
      </c>
      <c r="H3286">
        <v>890</v>
      </c>
      <c r="I3286">
        <v>36049108</v>
      </c>
      <c r="J3286" t="s">
        <v>9665</v>
      </c>
      <c r="K3286" t="s">
        <v>5494</v>
      </c>
      <c r="L3286" t="s">
        <v>3265</v>
      </c>
      <c r="M3286">
        <v>10139</v>
      </c>
      <c r="N3286">
        <v>3661</v>
      </c>
      <c r="O3286" t="s">
        <v>10779</v>
      </c>
      <c r="P3286">
        <v>4</v>
      </c>
      <c r="Q3286" t="s">
        <v>17335</v>
      </c>
      <c r="R3286" t="s">
        <v>17336</v>
      </c>
      <c r="S3286">
        <v>70</v>
      </c>
      <c r="T3286" t="s">
        <v>4989</v>
      </c>
      <c r="U3286" t="s">
        <v>4990</v>
      </c>
      <c r="V3286" t="s">
        <v>5452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4981</v>
      </c>
      <c r="B3287" t="s">
        <v>10451</v>
      </c>
      <c r="C3287">
        <v>32</v>
      </c>
      <c r="D3287">
        <v>120</v>
      </c>
      <c r="E3287">
        <v>92</v>
      </c>
      <c r="F3287">
        <v>862</v>
      </c>
      <c r="G3287" t="s">
        <v>6803</v>
      </c>
      <c r="H3287">
        <v>1000</v>
      </c>
      <c r="I3287">
        <v>34074895</v>
      </c>
      <c r="J3287" t="s">
        <v>7045</v>
      </c>
      <c r="K3287" t="s">
        <v>7271</v>
      </c>
      <c r="L3287" t="s">
        <v>3266</v>
      </c>
      <c r="M3287">
        <v>6525</v>
      </c>
      <c r="N3287">
        <v>5420</v>
      </c>
      <c r="O3287" t="s">
        <v>17337</v>
      </c>
      <c r="P3287">
        <v>6</v>
      </c>
      <c r="Q3287" t="s">
        <v>17338</v>
      </c>
      <c r="R3287" t="s">
        <v>17339</v>
      </c>
      <c r="S3287">
        <v>79</v>
      </c>
      <c r="T3287" t="s">
        <v>4989</v>
      </c>
      <c r="U3287" t="s">
        <v>4990</v>
      </c>
      <c r="V3287" t="s">
        <v>5452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4981</v>
      </c>
      <c r="B3288" t="s">
        <v>15659</v>
      </c>
      <c r="C3288">
        <v>142</v>
      </c>
      <c r="D3288">
        <v>87</v>
      </c>
      <c r="E3288">
        <v>85</v>
      </c>
      <c r="F3288">
        <v>118</v>
      </c>
      <c r="G3288" t="s">
        <v>17340</v>
      </c>
      <c r="H3288">
        <v>311</v>
      </c>
      <c r="I3288">
        <v>33244684</v>
      </c>
      <c r="J3288" t="s">
        <v>10927</v>
      </c>
      <c r="K3288" t="s">
        <v>17341</v>
      </c>
      <c r="L3288" t="s">
        <v>3267</v>
      </c>
      <c r="M3288">
        <v>62038</v>
      </c>
      <c r="N3288">
        <v>760</v>
      </c>
      <c r="O3288" t="s">
        <v>17342</v>
      </c>
      <c r="P3288">
        <v>0</v>
      </c>
      <c r="Q3288" t="s">
        <v>17343</v>
      </c>
      <c r="R3288" t="s">
        <v>17344</v>
      </c>
      <c r="S3288">
        <v>281</v>
      </c>
      <c r="T3288" t="s">
        <v>4989</v>
      </c>
      <c r="U3288" t="s">
        <v>4990</v>
      </c>
      <c r="V3288" t="s">
        <v>5452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4981</v>
      </c>
      <c r="B3289" t="s">
        <v>8074</v>
      </c>
      <c r="C3289">
        <v>263</v>
      </c>
      <c r="D3289">
        <v>123</v>
      </c>
      <c r="E3289">
        <v>909</v>
      </c>
      <c r="F3289">
        <v>184</v>
      </c>
      <c r="G3289" t="s">
        <v>17345</v>
      </c>
      <c r="H3289">
        <v>909</v>
      </c>
      <c r="I3289">
        <v>24530513</v>
      </c>
      <c r="J3289" t="s">
        <v>7339</v>
      </c>
      <c r="K3289" t="s">
        <v>8074</v>
      </c>
      <c r="L3289" t="s">
        <v>3268</v>
      </c>
      <c r="M3289">
        <v>66610</v>
      </c>
      <c r="N3289">
        <v>1633</v>
      </c>
      <c r="O3289" t="s">
        <v>17346</v>
      </c>
      <c r="P3289">
        <v>1</v>
      </c>
      <c r="Q3289" t="s">
        <v>17347</v>
      </c>
      <c r="R3289" t="s">
        <v>17348</v>
      </c>
      <c r="S3289">
        <v>429</v>
      </c>
      <c r="T3289" t="s">
        <v>4989</v>
      </c>
      <c r="U3289" t="s">
        <v>4990</v>
      </c>
      <c r="V3289" t="s">
        <v>4991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4981</v>
      </c>
      <c r="B3290" t="s">
        <v>16698</v>
      </c>
      <c r="C3290">
        <v>285</v>
      </c>
      <c r="D3290">
        <v>103</v>
      </c>
      <c r="E3290">
        <v>65</v>
      </c>
      <c r="F3290">
        <v>908</v>
      </c>
      <c r="G3290" t="s">
        <v>11568</v>
      </c>
      <c r="H3290">
        <v>2000</v>
      </c>
      <c r="I3290">
        <v>71519230</v>
      </c>
      <c r="J3290" t="s">
        <v>6784</v>
      </c>
      <c r="K3290" t="s">
        <v>9606</v>
      </c>
      <c r="L3290" t="s">
        <v>3269</v>
      </c>
      <c r="M3290">
        <v>92364</v>
      </c>
      <c r="N3290">
        <v>6807</v>
      </c>
      <c r="O3290" t="s">
        <v>17349</v>
      </c>
      <c r="P3290">
        <v>0</v>
      </c>
      <c r="Q3290" t="s">
        <v>17350</v>
      </c>
      <c r="R3290" t="s">
        <v>17351</v>
      </c>
      <c r="S3290">
        <v>244</v>
      </c>
      <c r="T3290" t="s">
        <v>4989</v>
      </c>
      <c r="U3290" t="s">
        <v>4990</v>
      </c>
      <c r="V3290" t="s">
        <v>5452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4981</v>
      </c>
      <c r="B3291" t="s">
        <v>17352</v>
      </c>
      <c r="C3291">
        <v>64</v>
      </c>
      <c r="D3291">
        <v>91</v>
      </c>
      <c r="E3291">
        <v>0</v>
      </c>
      <c r="F3291">
        <v>407</v>
      </c>
      <c r="G3291" t="s">
        <v>16493</v>
      </c>
      <c r="H3291">
        <v>3000</v>
      </c>
      <c r="I3291">
        <v>20035310</v>
      </c>
      <c r="J3291" t="s">
        <v>6134</v>
      </c>
      <c r="K3291" t="s">
        <v>5782</v>
      </c>
      <c r="L3291" t="s">
        <v>3270</v>
      </c>
      <c r="M3291">
        <v>12324</v>
      </c>
      <c r="N3291">
        <v>4409</v>
      </c>
      <c r="O3291" t="s">
        <v>12978</v>
      </c>
      <c r="P3291">
        <v>1</v>
      </c>
      <c r="Q3291" t="s">
        <v>17353</v>
      </c>
      <c r="R3291" t="s">
        <v>17354</v>
      </c>
      <c r="S3291">
        <v>173</v>
      </c>
      <c r="T3291" t="s">
        <v>4989</v>
      </c>
      <c r="U3291" t="s">
        <v>4990</v>
      </c>
      <c r="V3291" t="s">
        <v>4991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4981</v>
      </c>
      <c r="B3292" t="s">
        <v>15818</v>
      </c>
      <c r="C3292">
        <v>150</v>
      </c>
      <c r="D3292">
        <v>88</v>
      </c>
      <c r="E3292">
        <v>8</v>
      </c>
      <c r="F3292">
        <v>587</v>
      </c>
      <c r="G3292" t="s">
        <v>5309</v>
      </c>
      <c r="H3292">
        <v>982</v>
      </c>
      <c r="I3292">
        <v>18225165</v>
      </c>
      <c r="J3292" t="s">
        <v>8403</v>
      </c>
      <c r="K3292" t="s">
        <v>7135</v>
      </c>
      <c r="L3292" t="s">
        <v>3271</v>
      </c>
      <c r="M3292">
        <v>155262</v>
      </c>
      <c r="N3292">
        <v>3114</v>
      </c>
      <c r="O3292" t="s">
        <v>12403</v>
      </c>
      <c r="P3292">
        <v>2</v>
      </c>
      <c r="Q3292" t="s">
        <v>17355</v>
      </c>
      <c r="R3292" t="s">
        <v>17356</v>
      </c>
      <c r="S3292">
        <v>316</v>
      </c>
      <c r="T3292" t="s">
        <v>4989</v>
      </c>
      <c r="U3292" t="s">
        <v>4990</v>
      </c>
      <c r="V3292" t="s">
        <v>5452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4981</v>
      </c>
      <c r="B3293" t="s">
        <v>8509</v>
      </c>
      <c r="C3293">
        <v>136</v>
      </c>
      <c r="D3293">
        <v>126</v>
      </c>
      <c r="E3293">
        <v>37</v>
      </c>
      <c r="F3293">
        <v>883</v>
      </c>
      <c r="G3293" t="s">
        <v>5330</v>
      </c>
      <c r="H3293">
        <v>12000</v>
      </c>
      <c r="I3293">
        <v>17804273</v>
      </c>
      <c r="J3293" t="s">
        <v>8288</v>
      </c>
      <c r="K3293" t="s">
        <v>5213</v>
      </c>
      <c r="L3293" t="s">
        <v>3272</v>
      </c>
      <c r="M3293">
        <v>20449</v>
      </c>
      <c r="N3293">
        <v>25660</v>
      </c>
      <c r="O3293" t="s">
        <v>15144</v>
      </c>
      <c r="P3293">
        <v>0</v>
      </c>
      <c r="Q3293" t="s">
        <v>17357</v>
      </c>
      <c r="R3293" t="s">
        <v>17358</v>
      </c>
      <c r="S3293">
        <v>370</v>
      </c>
      <c r="T3293" t="s">
        <v>4989</v>
      </c>
      <c r="U3293" t="s">
        <v>4990</v>
      </c>
      <c r="V3293" t="s">
        <v>5452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4981</v>
      </c>
      <c r="B3294" t="s">
        <v>17359</v>
      </c>
      <c r="C3294">
        <v>132</v>
      </c>
      <c r="D3294">
        <v>120</v>
      </c>
      <c r="E3294">
        <v>46</v>
      </c>
      <c r="F3294">
        <v>701</v>
      </c>
      <c r="G3294" t="s">
        <v>10121</v>
      </c>
      <c r="H3294">
        <v>14000</v>
      </c>
      <c r="I3294">
        <v>16938179</v>
      </c>
      <c r="J3294" t="s">
        <v>6716</v>
      </c>
      <c r="K3294" t="s">
        <v>5243</v>
      </c>
      <c r="L3294" t="s">
        <v>3273</v>
      </c>
      <c r="M3294">
        <v>41313</v>
      </c>
      <c r="N3294">
        <v>17336</v>
      </c>
      <c r="O3294" t="s">
        <v>9077</v>
      </c>
      <c r="P3294">
        <v>3</v>
      </c>
      <c r="Q3294" t="s">
        <v>17360</v>
      </c>
      <c r="R3294" t="s">
        <v>17361</v>
      </c>
      <c r="S3294">
        <v>246</v>
      </c>
      <c r="T3294" t="s">
        <v>4989</v>
      </c>
      <c r="U3294" t="s">
        <v>4990</v>
      </c>
      <c r="V3294" t="s">
        <v>5452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4981</v>
      </c>
      <c r="B3295" t="s">
        <v>9220</v>
      </c>
      <c r="C3295">
        <v>71</v>
      </c>
      <c r="D3295">
        <v>116</v>
      </c>
      <c r="E3295">
        <v>644</v>
      </c>
      <c r="F3295">
        <v>199</v>
      </c>
      <c r="G3295" t="s">
        <v>17362</v>
      </c>
      <c r="H3295">
        <v>392</v>
      </c>
      <c r="I3295">
        <v>90400000</v>
      </c>
      <c r="J3295" t="s">
        <v>22</v>
      </c>
      <c r="K3295" t="s">
        <v>17363</v>
      </c>
      <c r="L3295" t="s">
        <v>3274</v>
      </c>
      <c r="M3295">
        <v>102895</v>
      </c>
      <c r="N3295">
        <v>845</v>
      </c>
      <c r="O3295" t="s">
        <v>17364</v>
      </c>
      <c r="P3295">
        <v>2</v>
      </c>
      <c r="Q3295" t="s">
        <v>17365</v>
      </c>
      <c r="R3295" t="s">
        <v>17366</v>
      </c>
      <c r="S3295">
        <v>159</v>
      </c>
      <c r="T3295" t="s">
        <v>4989</v>
      </c>
      <c r="U3295" t="s">
        <v>4990</v>
      </c>
      <c r="V3295" t="s">
        <v>5452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4981</v>
      </c>
      <c r="B3296" t="s">
        <v>13986</v>
      </c>
      <c r="C3296">
        <v>186</v>
      </c>
      <c r="D3296">
        <v>94</v>
      </c>
      <c r="E3296">
        <v>17</v>
      </c>
      <c r="F3296">
        <v>179</v>
      </c>
      <c r="G3296" t="s">
        <v>9550</v>
      </c>
      <c r="H3296">
        <v>607</v>
      </c>
      <c r="I3296">
        <v>16235293</v>
      </c>
      <c r="J3296" t="s">
        <v>35</v>
      </c>
      <c r="K3296" t="s">
        <v>8341</v>
      </c>
      <c r="L3296" t="s">
        <v>3275</v>
      </c>
      <c r="M3296">
        <v>19918</v>
      </c>
      <c r="N3296">
        <v>1611</v>
      </c>
      <c r="O3296" t="s">
        <v>11398</v>
      </c>
      <c r="P3296">
        <v>0</v>
      </c>
      <c r="Q3296" t="s">
        <v>17367</v>
      </c>
      <c r="R3296" t="s">
        <v>17368</v>
      </c>
      <c r="S3296">
        <v>278</v>
      </c>
      <c r="T3296" t="s">
        <v>4989</v>
      </c>
      <c r="U3296" t="s">
        <v>4990</v>
      </c>
      <c r="V3296" t="s">
        <v>5452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4981</v>
      </c>
      <c r="B3297" t="s">
        <v>17369</v>
      </c>
      <c r="C3297">
        <v>39</v>
      </c>
      <c r="D3297">
        <v>85</v>
      </c>
      <c r="E3297">
        <v>2</v>
      </c>
      <c r="F3297">
        <v>127</v>
      </c>
      <c r="G3297" t="s">
        <v>7791</v>
      </c>
      <c r="H3297">
        <v>911</v>
      </c>
      <c r="I3297">
        <v>11827301</v>
      </c>
      <c r="J3297" t="s">
        <v>6351</v>
      </c>
      <c r="K3297" t="s">
        <v>9156</v>
      </c>
      <c r="L3297" t="s">
        <v>3276</v>
      </c>
      <c r="M3297">
        <v>4247</v>
      </c>
      <c r="N3297">
        <v>1345</v>
      </c>
      <c r="O3297" t="s">
        <v>17370</v>
      </c>
      <c r="P3297">
        <v>1</v>
      </c>
      <c r="Q3297" t="s">
        <v>17371</v>
      </c>
      <c r="R3297" t="s">
        <v>17372</v>
      </c>
      <c r="S3297">
        <v>26</v>
      </c>
      <c r="T3297" t="s">
        <v>4989</v>
      </c>
      <c r="U3297" t="s">
        <v>4990</v>
      </c>
      <c r="V3297" t="s">
        <v>4991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4981</v>
      </c>
      <c r="B3298" t="s">
        <v>5679</v>
      </c>
      <c r="C3298">
        <v>46</v>
      </c>
      <c r="D3298">
        <v>137</v>
      </c>
      <c r="E3298">
        <v>0</v>
      </c>
      <c r="F3298">
        <v>130</v>
      </c>
      <c r="G3298" t="s">
        <v>6611</v>
      </c>
      <c r="H3298">
        <v>591</v>
      </c>
      <c r="I3298">
        <v>10161099</v>
      </c>
      <c r="J3298" t="s">
        <v>17373</v>
      </c>
      <c r="K3298" t="s">
        <v>5602</v>
      </c>
      <c r="L3298" t="s">
        <v>3277</v>
      </c>
      <c r="M3298">
        <v>23441</v>
      </c>
      <c r="N3298">
        <v>1341</v>
      </c>
      <c r="O3298" t="s">
        <v>17374</v>
      </c>
      <c r="P3298">
        <v>1</v>
      </c>
      <c r="Q3298" t="s">
        <v>17375</v>
      </c>
      <c r="R3298" t="s">
        <v>17376</v>
      </c>
      <c r="S3298">
        <v>108</v>
      </c>
      <c r="T3298" t="s">
        <v>4989</v>
      </c>
      <c r="U3298" t="s">
        <v>5006</v>
      </c>
      <c r="V3298" t="s">
        <v>4991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4981</v>
      </c>
      <c r="B3299" t="s">
        <v>17377</v>
      </c>
      <c r="C3299">
        <v>201</v>
      </c>
      <c r="D3299">
        <v>114</v>
      </c>
      <c r="E3299">
        <v>84</v>
      </c>
      <c r="F3299">
        <v>338</v>
      </c>
      <c r="G3299" t="s">
        <v>8018</v>
      </c>
      <c r="H3299">
        <v>22000</v>
      </c>
      <c r="I3299">
        <v>6610326</v>
      </c>
      <c r="J3299" t="s">
        <v>7045</v>
      </c>
      <c r="K3299" t="s">
        <v>5546</v>
      </c>
      <c r="L3299" t="s">
        <v>3278</v>
      </c>
      <c r="M3299">
        <v>32188</v>
      </c>
      <c r="N3299">
        <v>23770</v>
      </c>
      <c r="O3299" t="s">
        <v>17378</v>
      </c>
      <c r="P3299">
        <v>0</v>
      </c>
      <c r="Q3299" t="s">
        <v>17379</v>
      </c>
      <c r="R3299" t="s">
        <v>17380</v>
      </c>
      <c r="S3299">
        <v>127</v>
      </c>
      <c r="T3299" t="s">
        <v>4989</v>
      </c>
      <c r="U3299" t="s">
        <v>4990</v>
      </c>
      <c r="V3299" t="s">
        <v>5452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4981</v>
      </c>
      <c r="B3300" t="s">
        <v>17381</v>
      </c>
      <c r="C3300">
        <v>32</v>
      </c>
      <c r="D3300">
        <v>76</v>
      </c>
      <c r="E3300">
        <v>17</v>
      </c>
      <c r="F3300">
        <v>571</v>
      </c>
      <c r="G3300" t="s">
        <v>7712</v>
      </c>
      <c r="H3300">
        <v>591</v>
      </c>
      <c r="I3300">
        <v>6126237</v>
      </c>
      <c r="J3300" t="s">
        <v>6351</v>
      </c>
      <c r="K3300" t="s">
        <v>8785</v>
      </c>
      <c r="L3300" t="s">
        <v>3279</v>
      </c>
      <c r="M3300">
        <v>3419</v>
      </c>
      <c r="N3300">
        <v>2851</v>
      </c>
      <c r="O3300" t="s">
        <v>11697</v>
      </c>
      <c r="P3300">
        <v>3</v>
      </c>
      <c r="Q3300" t="s">
        <v>17382</v>
      </c>
      <c r="R3300" t="s">
        <v>17383</v>
      </c>
      <c r="S3300">
        <v>41</v>
      </c>
      <c r="T3300" t="s">
        <v>4989</v>
      </c>
      <c r="U3300" t="s">
        <v>4990</v>
      </c>
      <c r="V3300" t="s">
        <v>5039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4981</v>
      </c>
      <c r="B3301" t="s">
        <v>5703</v>
      </c>
      <c r="C3301">
        <v>117</v>
      </c>
      <c r="D3301">
        <v>119</v>
      </c>
      <c r="E3301">
        <v>188</v>
      </c>
      <c r="F3301">
        <v>35</v>
      </c>
      <c r="G3301" t="s">
        <v>17384</v>
      </c>
      <c r="H3301">
        <v>187</v>
      </c>
      <c r="I3301">
        <v>6047856</v>
      </c>
      <c r="J3301" t="s">
        <v>5350</v>
      </c>
      <c r="K3301" t="s">
        <v>17385</v>
      </c>
      <c r="L3301" t="s">
        <v>3280</v>
      </c>
      <c r="M3301">
        <v>27536</v>
      </c>
      <c r="N3301">
        <v>358</v>
      </c>
      <c r="O3301" t="s">
        <v>17386</v>
      </c>
      <c r="P3301">
        <v>4</v>
      </c>
      <c r="Q3301" t="s">
        <v>17387</v>
      </c>
      <c r="R3301" t="s">
        <v>17388</v>
      </c>
      <c r="S3301">
        <v>327</v>
      </c>
      <c r="T3301" t="s">
        <v>4989</v>
      </c>
      <c r="U3301" t="s">
        <v>4990</v>
      </c>
      <c r="V3301" t="s">
        <v>5452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4981</v>
      </c>
      <c r="B3302" t="s">
        <v>9879</v>
      </c>
      <c r="C3302">
        <v>136</v>
      </c>
      <c r="D3302">
        <v>99</v>
      </c>
      <c r="E3302">
        <v>23</v>
      </c>
      <c r="F3302">
        <v>471</v>
      </c>
      <c r="G3302" t="s">
        <v>7660</v>
      </c>
      <c r="H3302">
        <v>1000</v>
      </c>
      <c r="I3302">
        <v>4681503</v>
      </c>
      <c r="J3302" t="s">
        <v>7045</v>
      </c>
      <c r="K3302" t="s">
        <v>6984</v>
      </c>
      <c r="L3302" t="s">
        <v>3281</v>
      </c>
      <c r="M3302">
        <v>29058</v>
      </c>
      <c r="N3302">
        <v>2478</v>
      </c>
      <c r="O3302" t="s">
        <v>16243</v>
      </c>
      <c r="P3302">
        <v>1</v>
      </c>
      <c r="Q3302" t="s">
        <v>17389</v>
      </c>
      <c r="R3302" t="s">
        <v>17390</v>
      </c>
      <c r="S3302">
        <v>238</v>
      </c>
      <c r="T3302" t="s">
        <v>4989</v>
      </c>
      <c r="U3302" t="s">
        <v>4990</v>
      </c>
      <c r="V3302" t="s">
        <v>5452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4981</v>
      </c>
      <c r="B3303" t="s">
        <v>17391</v>
      </c>
      <c r="C3303">
        <v>15</v>
      </c>
      <c r="D3303">
        <v>79</v>
      </c>
      <c r="E3303">
        <v>157</v>
      </c>
      <c r="F3303">
        <v>219</v>
      </c>
      <c r="G3303" t="s">
        <v>10473</v>
      </c>
      <c r="H3303">
        <v>4000</v>
      </c>
      <c r="I3303">
        <v>4350774</v>
      </c>
      <c r="J3303" t="s">
        <v>22</v>
      </c>
      <c r="K3303" t="s">
        <v>5170</v>
      </c>
      <c r="L3303" t="s">
        <v>3282</v>
      </c>
      <c r="M3303">
        <v>10476</v>
      </c>
      <c r="N3303">
        <v>4908</v>
      </c>
      <c r="O3303" t="s">
        <v>17392</v>
      </c>
      <c r="P3303">
        <v>3</v>
      </c>
      <c r="Q3303" t="s">
        <v>17393</v>
      </c>
      <c r="R3303" t="s">
        <v>17394</v>
      </c>
      <c r="S3303">
        <v>52</v>
      </c>
      <c r="T3303" t="s">
        <v>4989</v>
      </c>
      <c r="U3303" t="s">
        <v>4990</v>
      </c>
      <c r="V3303" t="s">
        <v>4991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4981</v>
      </c>
      <c r="B3304" t="s">
        <v>13880</v>
      </c>
      <c r="C3304">
        <v>46</v>
      </c>
      <c r="D3304">
        <v>114</v>
      </c>
      <c r="E3304">
        <v>6</v>
      </c>
      <c r="F3304">
        <v>633</v>
      </c>
      <c r="G3304" t="s">
        <v>17169</v>
      </c>
      <c r="H3304">
        <v>970</v>
      </c>
      <c r="I3304">
        <v>3420871</v>
      </c>
      <c r="J3304" t="s">
        <v>15099</v>
      </c>
      <c r="K3304" t="s">
        <v>8095</v>
      </c>
      <c r="L3304" t="s">
        <v>3283</v>
      </c>
      <c r="M3304">
        <v>14100</v>
      </c>
      <c r="N3304">
        <v>3824</v>
      </c>
      <c r="O3304" t="s">
        <v>8989</v>
      </c>
      <c r="P3304">
        <v>2</v>
      </c>
      <c r="Q3304" t="s">
        <v>17395</v>
      </c>
      <c r="R3304" t="s">
        <v>17396</v>
      </c>
      <c r="S3304">
        <v>81</v>
      </c>
      <c r="T3304" t="s">
        <v>4989</v>
      </c>
      <c r="U3304" t="s">
        <v>4990</v>
      </c>
      <c r="V3304" t="s">
        <v>5039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4981</v>
      </c>
      <c r="C3305">
        <v>1</v>
      </c>
      <c r="D3305">
        <v>30</v>
      </c>
      <c r="F3305">
        <v>140</v>
      </c>
      <c r="G3305" t="s">
        <v>17397</v>
      </c>
      <c r="H3305">
        <v>177</v>
      </c>
      <c r="J3305" t="s">
        <v>5140</v>
      </c>
      <c r="K3305" t="s">
        <v>17398</v>
      </c>
      <c r="L3305" t="s">
        <v>3284</v>
      </c>
      <c r="M3305">
        <v>5478</v>
      </c>
      <c r="N3305">
        <v>639</v>
      </c>
      <c r="O3305" t="s">
        <v>17399</v>
      </c>
      <c r="P3305">
        <v>0</v>
      </c>
      <c r="Q3305" t="s">
        <v>17400</v>
      </c>
      <c r="R3305" t="s">
        <v>17401</v>
      </c>
      <c r="S3305">
        <v>54</v>
      </c>
      <c r="T3305" t="s">
        <v>4989</v>
      </c>
      <c r="U3305" t="s">
        <v>4990</v>
      </c>
      <c r="V3305" t="s">
        <v>5900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4981</v>
      </c>
      <c r="B3306" t="s">
        <v>17402</v>
      </c>
      <c r="C3306">
        <v>41</v>
      </c>
      <c r="D3306">
        <v>91</v>
      </c>
      <c r="E3306">
        <v>12</v>
      </c>
      <c r="F3306">
        <v>297</v>
      </c>
      <c r="G3306" t="s">
        <v>17403</v>
      </c>
      <c r="H3306">
        <v>1000</v>
      </c>
      <c r="J3306" t="s">
        <v>8576</v>
      </c>
      <c r="K3306" t="s">
        <v>8214</v>
      </c>
      <c r="L3306" t="s">
        <v>3285</v>
      </c>
      <c r="M3306">
        <v>7767</v>
      </c>
      <c r="N3306">
        <v>1991</v>
      </c>
      <c r="O3306" t="s">
        <v>17404</v>
      </c>
      <c r="P3306">
        <v>4</v>
      </c>
      <c r="Q3306" t="s">
        <v>17405</v>
      </c>
      <c r="R3306" t="s">
        <v>17406</v>
      </c>
      <c r="S3306">
        <v>56</v>
      </c>
      <c r="T3306" t="s">
        <v>4989</v>
      </c>
      <c r="U3306" t="s">
        <v>4990</v>
      </c>
      <c r="V3306" t="s">
        <v>5039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4981</v>
      </c>
      <c r="B3307" t="s">
        <v>15695</v>
      </c>
      <c r="C3307">
        <v>65</v>
      </c>
      <c r="D3307">
        <v>95</v>
      </c>
      <c r="E3307">
        <v>49</v>
      </c>
      <c r="F3307">
        <v>261</v>
      </c>
      <c r="G3307" t="s">
        <v>10372</v>
      </c>
      <c r="H3307">
        <v>702</v>
      </c>
      <c r="I3307">
        <v>2955039</v>
      </c>
      <c r="J3307" t="s">
        <v>6314</v>
      </c>
      <c r="K3307" t="s">
        <v>10280</v>
      </c>
      <c r="L3307" t="s">
        <v>3286</v>
      </c>
      <c r="M3307">
        <v>3624</v>
      </c>
      <c r="N3307">
        <v>2007</v>
      </c>
      <c r="O3307" t="s">
        <v>17407</v>
      </c>
      <c r="P3307">
        <v>1</v>
      </c>
      <c r="Q3307" t="s">
        <v>17408</v>
      </c>
      <c r="R3307" t="s">
        <v>17409</v>
      </c>
      <c r="S3307">
        <v>27</v>
      </c>
      <c r="T3307" t="s">
        <v>4989</v>
      </c>
      <c r="U3307" t="s">
        <v>4990</v>
      </c>
      <c r="V3307" t="s">
        <v>4991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4981</v>
      </c>
      <c r="B3308" t="s">
        <v>14432</v>
      </c>
      <c r="C3308">
        <v>100</v>
      </c>
      <c r="D3308">
        <v>103</v>
      </c>
      <c r="E3308">
        <v>38</v>
      </c>
      <c r="F3308">
        <v>316</v>
      </c>
      <c r="G3308" t="s">
        <v>5422</v>
      </c>
      <c r="H3308">
        <v>745</v>
      </c>
      <c r="I3308">
        <v>1530535</v>
      </c>
      <c r="J3308" t="s">
        <v>6134</v>
      </c>
      <c r="K3308" t="s">
        <v>5838</v>
      </c>
      <c r="L3308" t="s">
        <v>3287</v>
      </c>
      <c r="M3308">
        <v>7833</v>
      </c>
      <c r="N3308">
        <v>1721</v>
      </c>
      <c r="O3308" t="s">
        <v>10634</v>
      </c>
      <c r="P3308">
        <v>3</v>
      </c>
      <c r="Q3308" t="s">
        <v>17410</v>
      </c>
      <c r="R3308" t="s">
        <v>17411</v>
      </c>
      <c r="S3308">
        <v>63</v>
      </c>
      <c r="T3308" t="s">
        <v>4989</v>
      </c>
      <c r="U3308" t="s">
        <v>4990</v>
      </c>
      <c r="V3308" t="s">
        <v>5452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4981</v>
      </c>
      <c r="B3309" t="s">
        <v>13704</v>
      </c>
      <c r="C3309">
        <v>129</v>
      </c>
      <c r="D3309">
        <v>92</v>
      </c>
      <c r="E3309">
        <v>26</v>
      </c>
      <c r="F3309">
        <v>611</v>
      </c>
      <c r="G3309" t="s">
        <v>5363</v>
      </c>
      <c r="H3309">
        <v>1000</v>
      </c>
      <c r="I3309">
        <v>4881867</v>
      </c>
      <c r="J3309" t="s">
        <v>10150</v>
      </c>
      <c r="K3309" t="s">
        <v>5642</v>
      </c>
      <c r="L3309" t="s">
        <v>3288</v>
      </c>
      <c r="M3309">
        <v>15200</v>
      </c>
      <c r="N3309">
        <v>3767</v>
      </c>
      <c r="O3309" t="s">
        <v>13070</v>
      </c>
      <c r="P3309">
        <v>1</v>
      </c>
      <c r="Q3309" t="s">
        <v>17412</v>
      </c>
      <c r="R3309" t="s">
        <v>17413</v>
      </c>
      <c r="S3309">
        <v>76</v>
      </c>
      <c r="T3309" t="s">
        <v>4989</v>
      </c>
      <c r="U3309" t="s">
        <v>4990</v>
      </c>
      <c r="V3309" t="s">
        <v>5452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4981</v>
      </c>
      <c r="B3310" t="s">
        <v>14030</v>
      </c>
      <c r="C3310">
        <v>103</v>
      </c>
      <c r="D3310">
        <v>124</v>
      </c>
      <c r="E3310">
        <v>162</v>
      </c>
      <c r="F3310">
        <v>277</v>
      </c>
      <c r="G3310" t="s">
        <v>5220</v>
      </c>
      <c r="H3310">
        <v>23000</v>
      </c>
      <c r="I3310">
        <v>1043487</v>
      </c>
      <c r="J3310" t="s">
        <v>9979</v>
      </c>
      <c r="K3310" t="s">
        <v>5008</v>
      </c>
      <c r="L3310" t="s">
        <v>3289</v>
      </c>
      <c r="M3310">
        <v>27766</v>
      </c>
      <c r="N3310">
        <v>24102</v>
      </c>
      <c r="O3310" t="s">
        <v>17414</v>
      </c>
      <c r="P3310">
        <v>3</v>
      </c>
      <c r="Q3310" t="s">
        <v>17415</v>
      </c>
      <c r="R3310" t="s">
        <v>17416</v>
      </c>
      <c r="S3310">
        <v>314</v>
      </c>
      <c r="T3310" t="s">
        <v>4989</v>
      </c>
      <c r="U3310" t="s">
        <v>5006</v>
      </c>
      <c r="V3310" t="s">
        <v>5452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4981</v>
      </c>
      <c r="B3311" t="s">
        <v>17417</v>
      </c>
      <c r="C3311">
        <v>77</v>
      </c>
      <c r="D3311">
        <v>156</v>
      </c>
      <c r="E3311">
        <v>43</v>
      </c>
      <c r="F3311">
        <v>0</v>
      </c>
      <c r="G3311" t="s">
        <v>17418</v>
      </c>
      <c r="H3311">
        <v>45</v>
      </c>
      <c r="I3311">
        <v>770629</v>
      </c>
      <c r="J3311" t="s">
        <v>7153</v>
      </c>
      <c r="K3311" t="s">
        <v>17419</v>
      </c>
      <c r="L3311" t="s">
        <v>3290</v>
      </c>
      <c r="M3311">
        <v>2379</v>
      </c>
      <c r="N3311">
        <v>50</v>
      </c>
      <c r="O3311" t="s">
        <v>17420</v>
      </c>
      <c r="P3311">
        <v>0</v>
      </c>
      <c r="Q3311" t="s">
        <v>17421</v>
      </c>
      <c r="R3311" t="s">
        <v>17422</v>
      </c>
      <c r="S3311">
        <v>24</v>
      </c>
      <c r="T3311" t="s">
        <v>15065</v>
      </c>
      <c r="U3311" t="s">
        <v>9577</v>
      </c>
      <c r="V3311" t="s">
        <v>8895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4981</v>
      </c>
      <c r="B3312" t="s">
        <v>14417</v>
      </c>
      <c r="C3312">
        <v>67</v>
      </c>
      <c r="D3312">
        <v>84</v>
      </c>
      <c r="E3312">
        <v>64</v>
      </c>
      <c r="F3312">
        <v>748</v>
      </c>
      <c r="G3312" t="s">
        <v>17423</v>
      </c>
      <c r="H3312">
        <v>2000</v>
      </c>
      <c r="I3312">
        <v>11860839</v>
      </c>
      <c r="J3312" t="s">
        <v>8282</v>
      </c>
      <c r="K3312" t="s">
        <v>7831</v>
      </c>
      <c r="L3312" t="s">
        <v>3291</v>
      </c>
      <c r="M3312">
        <v>5156</v>
      </c>
      <c r="N3312">
        <v>4617</v>
      </c>
      <c r="O3312" t="s">
        <v>17424</v>
      </c>
      <c r="P3312">
        <v>0</v>
      </c>
      <c r="Q3312" t="s">
        <v>17425</v>
      </c>
      <c r="R3312" t="s">
        <v>17426</v>
      </c>
      <c r="S3312">
        <v>21</v>
      </c>
      <c r="T3312" t="s">
        <v>4989</v>
      </c>
      <c r="U3312" t="s">
        <v>4990</v>
      </c>
      <c r="V3312" t="s">
        <v>5039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4981</v>
      </c>
      <c r="B3313" t="s">
        <v>17427</v>
      </c>
      <c r="C3313">
        <v>31</v>
      </c>
      <c r="D3313">
        <v>300</v>
      </c>
      <c r="E3313">
        <v>6</v>
      </c>
      <c r="F3313">
        <v>6</v>
      </c>
      <c r="G3313" t="s">
        <v>17428</v>
      </c>
      <c r="H3313">
        <v>7</v>
      </c>
      <c r="I3313">
        <v>454255</v>
      </c>
      <c r="J3313" t="s">
        <v>5877</v>
      </c>
      <c r="K3313" t="s">
        <v>15484</v>
      </c>
      <c r="L3313" t="s">
        <v>3292</v>
      </c>
      <c r="M3313">
        <v>1666</v>
      </c>
      <c r="N3313">
        <v>32</v>
      </c>
      <c r="O3313" t="s">
        <v>17429</v>
      </c>
      <c r="P3313">
        <v>3</v>
      </c>
      <c r="Q3313" t="s">
        <v>17430</v>
      </c>
      <c r="R3313" t="s">
        <v>17431</v>
      </c>
      <c r="S3313">
        <v>47</v>
      </c>
      <c r="T3313" t="s">
        <v>15487</v>
      </c>
      <c r="U3313" t="s">
        <v>15488</v>
      </c>
      <c r="V3313" t="s">
        <v>5452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4981</v>
      </c>
      <c r="B3314" t="s">
        <v>17432</v>
      </c>
      <c r="C3314">
        <v>76</v>
      </c>
      <c r="D3314">
        <v>120</v>
      </c>
      <c r="E3314">
        <v>930</v>
      </c>
      <c r="F3314">
        <v>433</v>
      </c>
      <c r="G3314" t="s">
        <v>7022</v>
      </c>
      <c r="H3314">
        <v>982</v>
      </c>
      <c r="I3314">
        <v>349618</v>
      </c>
      <c r="J3314" t="s">
        <v>35</v>
      </c>
      <c r="K3314" t="s">
        <v>7693</v>
      </c>
      <c r="L3314" t="s">
        <v>3293</v>
      </c>
      <c r="M3314">
        <v>4302</v>
      </c>
      <c r="N3314">
        <v>2942</v>
      </c>
      <c r="O3314" t="s">
        <v>10117</v>
      </c>
      <c r="P3314">
        <v>1</v>
      </c>
      <c r="Q3314" t="s">
        <v>17433</v>
      </c>
      <c r="R3314" t="s">
        <v>17434</v>
      </c>
      <c r="S3314">
        <v>45</v>
      </c>
      <c r="T3314" t="s">
        <v>4989</v>
      </c>
      <c r="U3314" t="s">
        <v>10683</v>
      </c>
      <c r="V3314" t="s">
        <v>5452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4981</v>
      </c>
      <c r="B3315" t="s">
        <v>17435</v>
      </c>
      <c r="C3315">
        <v>17</v>
      </c>
      <c r="D3315">
        <v>98</v>
      </c>
      <c r="E3315">
        <v>0</v>
      </c>
      <c r="F3315">
        <v>5</v>
      </c>
      <c r="G3315" t="s">
        <v>17436</v>
      </c>
      <c r="H3315">
        <v>186</v>
      </c>
      <c r="J3315" t="s">
        <v>22</v>
      </c>
      <c r="K3315" t="s">
        <v>16088</v>
      </c>
      <c r="L3315" t="s">
        <v>3294</v>
      </c>
      <c r="M3315">
        <v>1673</v>
      </c>
      <c r="N3315">
        <v>253</v>
      </c>
      <c r="O3315" t="s">
        <v>17437</v>
      </c>
      <c r="P3315">
        <v>1</v>
      </c>
      <c r="R3315" t="s">
        <v>17438</v>
      </c>
      <c r="S3315">
        <v>1</v>
      </c>
      <c r="T3315" t="s">
        <v>6173</v>
      </c>
      <c r="U3315" t="s">
        <v>6174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4981</v>
      </c>
      <c r="B3316" t="s">
        <v>13993</v>
      </c>
      <c r="C3316">
        <v>81</v>
      </c>
      <c r="D3316">
        <v>121</v>
      </c>
      <c r="E3316">
        <v>608</v>
      </c>
      <c r="F3316">
        <v>25</v>
      </c>
      <c r="G3316" t="s">
        <v>15722</v>
      </c>
      <c r="H3316">
        <v>149</v>
      </c>
      <c r="I3316">
        <v>112935</v>
      </c>
      <c r="J3316" t="s">
        <v>30</v>
      </c>
      <c r="K3316" t="s">
        <v>13995</v>
      </c>
      <c r="L3316" t="s">
        <v>3295</v>
      </c>
      <c r="M3316">
        <v>8161</v>
      </c>
      <c r="N3316">
        <v>251</v>
      </c>
      <c r="O3316" t="s">
        <v>17439</v>
      </c>
      <c r="P3316">
        <v>0</v>
      </c>
      <c r="Q3316" t="s">
        <v>17440</v>
      </c>
      <c r="R3316" t="s">
        <v>17441</v>
      </c>
      <c r="S3316">
        <v>94</v>
      </c>
      <c r="T3316" t="s">
        <v>4989</v>
      </c>
      <c r="U3316" t="s">
        <v>5006</v>
      </c>
      <c r="V3316" t="s">
        <v>5452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4981</v>
      </c>
      <c r="B3317" t="s">
        <v>17442</v>
      </c>
      <c r="C3317">
        <v>26</v>
      </c>
      <c r="D3317">
        <v>97</v>
      </c>
      <c r="E3317">
        <v>3</v>
      </c>
      <c r="F3317">
        <v>204</v>
      </c>
      <c r="G3317" t="s">
        <v>5779</v>
      </c>
      <c r="H3317">
        <v>679</v>
      </c>
      <c r="I3317">
        <v>883887</v>
      </c>
      <c r="J3317" t="s">
        <v>30</v>
      </c>
      <c r="K3317" t="s">
        <v>17443</v>
      </c>
      <c r="L3317" t="s">
        <v>3296</v>
      </c>
      <c r="M3317">
        <v>1201</v>
      </c>
      <c r="N3317">
        <v>1426</v>
      </c>
      <c r="O3317" t="s">
        <v>14476</v>
      </c>
      <c r="P3317">
        <v>3</v>
      </c>
      <c r="Q3317" t="s">
        <v>17444</v>
      </c>
      <c r="R3317" t="s">
        <v>17445</v>
      </c>
      <c r="S3317">
        <v>14</v>
      </c>
      <c r="T3317" t="s">
        <v>4989</v>
      </c>
      <c r="U3317" t="s">
        <v>4990</v>
      </c>
      <c r="V3317" t="s">
        <v>5039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4981</v>
      </c>
      <c r="B3318" t="s">
        <v>15393</v>
      </c>
      <c r="C3318">
        <v>24</v>
      </c>
      <c r="D3318">
        <v>86</v>
      </c>
      <c r="E3318">
        <v>11</v>
      </c>
      <c r="F3318">
        <v>18</v>
      </c>
      <c r="G3318" t="s">
        <v>17446</v>
      </c>
      <c r="H3318">
        <v>185</v>
      </c>
      <c r="I3318">
        <v>13751</v>
      </c>
      <c r="J3318" t="s">
        <v>10726</v>
      </c>
      <c r="K3318" t="s">
        <v>17447</v>
      </c>
      <c r="L3318" t="s">
        <v>3297</v>
      </c>
      <c r="M3318">
        <v>813</v>
      </c>
      <c r="N3318">
        <v>299</v>
      </c>
      <c r="O3318" t="s">
        <v>17448</v>
      </c>
      <c r="P3318">
        <v>0</v>
      </c>
      <c r="Q3318" t="s">
        <v>17449</v>
      </c>
      <c r="R3318" t="s">
        <v>17450</v>
      </c>
      <c r="S3318">
        <v>6</v>
      </c>
      <c r="T3318" t="s">
        <v>4989</v>
      </c>
      <c r="U3318" t="s">
        <v>5271</v>
      </c>
      <c r="V3318" t="s">
        <v>5039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4981</v>
      </c>
      <c r="B3319" t="s">
        <v>11018</v>
      </c>
      <c r="C3319">
        <v>44</v>
      </c>
      <c r="D3319">
        <v>93</v>
      </c>
      <c r="E3319">
        <v>8</v>
      </c>
      <c r="F3319">
        <v>558</v>
      </c>
      <c r="G3319" t="s">
        <v>6750</v>
      </c>
      <c r="H3319">
        <v>22000</v>
      </c>
      <c r="J3319" t="s">
        <v>5241</v>
      </c>
      <c r="K3319" t="s">
        <v>6404</v>
      </c>
      <c r="L3319" t="s">
        <v>1486</v>
      </c>
      <c r="M3319">
        <v>16198</v>
      </c>
      <c r="N3319">
        <v>24154</v>
      </c>
      <c r="O3319" t="s">
        <v>5985</v>
      </c>
      <c r="P3319">
        <v>1</v>
      </c>
      <c r="Q3319" t="s">
        <v>11019</v>
      </c>
      <c r="R3319" t="s">
        <v>11020</v>
      </c>
      <c r="S3319">
        <v>57</v>
      </c>
      <c r="T3319" t="s">
        <v>4989</v>
      </c>
      <c r="U3319" t="s">
        <v>4990</v>
      </c>
      <c r="V3319" t="s">
        <v>5452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4981</v>
      </c>
      <c r="B3320" t="s">
        <v>17451</v>
      </c>
      <c r="C3320">
        <v>80</v>
      </c>
      <c r="D3320">
        <v>45</v>
      </c>
      <c r="E3320">
        <v>28</v>
      </c>
      <c r="F3320">
        <v>104</v>
      </c>
      <c r="G3320" t="s">
        <v>17452</v>
      </c>
      <c r="H3320">
        <v>573</v>
      </c>
      <c r="I3320">
        <v>145109</v>
      </c>
      <c r="J3320" t="s">
        <v>6756</v>
      </c>
      <c r="K3320" t="s">
        <v>17453</v>
      </c>
      <c r="L3320" t="s">
        <v>3298</v>
      </c>
      <c r="M3320">
        <v>14247</v>
      </c>
      <c r="N3320">
        <v>1098</v>
      </c>
      <c r="O3320" t="s">
        <v>7514</v>
      </c>
      <c r="P3320">
        <v>1</v>
      </c>
      <c r="Q3320" t="s">
        <v>17454</v>
      </c>
      <c r="R3320" t="s">
        <v>17455</v>
      </c>
      <c r="S3320">
        <v>44</v>
      </c>
      <c r="T3320" t="s">
        <v>17456</v>
      </c>
      <c r="U3320" t="s">
        <v>11168</v>
      </c>
      <c r="V3320" t="s">
        <v>8895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4981</v>
      </c>
      <c r="B3321" t="s">
        <v>17457</v>
      </c>
      <c r="C3321">
        <v>41</v>
      </c>
      <c r="D3321">
        <v>97</v>
      </c>
      <c r="E3321">
        <v>0</v>
      </c>
      <c r="F3321">
        <v>230</v>
      </c>
      <c r="G3321" t="s">
        <v>17107</v>
      </c>
      <c r="H3321">
        <v>922</v>
      </c>
      <c r="I3321">
        <v>1046166</v>
      </c>
      <c r="J3321" t="s">
        <v>10249</v>
      </c>
      <c r="K3321" t="s">
        <v>9945</v>
      </c>
      <c r="L3321" t="s">
        <v>3299</v>
      </c>
      <c r="M3321">
        <v>2599</v>
      </c>
      <c r="N3321">
        <v>1835</v>
      </c>
      <c r="O3321" t="s">
        <v>17458</v>
      </c>
      <c r="P3321">
        <v>4</v>
      </c>
      <c r="Q3321" t="s">
        <v>17459</v>
      </c>
      <c r="R3321" t="s">
        <v>17460</v>
      </c>
      <c r="S3321">
        <v>45</v>
      </c>
      <c r="T3321" t="s">
        <v>4989</v>
      </c>
      <c r="U3321" t="s">
        <v>5605</v>
      </c>
      <c r="V3321" t="s">
        <v>4991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4981</v>
      </c>
      <c r="B3322" t="s">
        <v>14800</v>
      </c>
      <c r="C3322">
        <v>91</v>
      </c>
      <c r="D3322">
        <v>102</v>
      </c>
      <c r="E3322">
        <v>11</v>
      </c>
      <c r="F3322">
        <v>35</v>
      </c>
      <c r="G3322" t="s">
        <v>13390</v>
      </c>
      <c r="H3322">
        <v>10000</v>
      </c>
      <c r="J3322" t="s">
        <v>6730</v>
      </c>
      <c r="K3322" t="s">
        <v>5112</v>
      </c>
      <c r="L3322" t="s">
        <v>3300</v>
      </c>
      <c r="M3322">
        <v>9305</v>
      </c>
      <c r="N3322">
        <v>10369</v>
      </c>
      <c r="O3322" t="s">
        <v>17461</v>
      </c>
      <c r="P3322">
        <v>0</v>
      </c>
      <c r="Q3322" t="s">
        <v>17462</v>
      </c>
      <c r="R3322" t="s">
        <v>17463</v>
      </c>
      <c r="S3322">
        <v>44</v>
      </c>
      <c r="T3322" t="s">
        <v>4989</v>
      </c>
      <c r="U3322" t="s">
        <v>5006</v>
      </c>
      <c r="V3322" t="s">
        <v>8895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4981</v>
      </c>
      <c r="B3323" t="s">
        <v>17464</v>
      </c>
      <c r="C3323">
        <v>66</v>
      </c>
      <c r="D3323">
        <v>105</v>
      </c>
      <c r="E3323">
        <v>25</v>
      </c>
      <c r="F3323">
        <v>98</v>
      </c>
      <c r="G3323" t="s">
        <v>17465</v>
      </c>
      <c r="H3323">
        <v>963</v>
      </c>
      <c r="I3323">
        <v>2874</v>
      </c>
      <c r="J3323" t="s">
        <v>30</v>
      </c>
      <c r="K3323" t="s">
        <v>10343</v>
      </c>
      <c r="L3323" t="s">
        <v>3301</v>
      </c>
      <c r="M3323">
        <v>1219</v>
      </c>
      <c r="N3323">
        <v>1375</v>
      </c>
      <c r="O3323" t="s">
        <v>17466</v>
      </c>
      <c r="P3323">
        <v>1</v>
      </c>
      <c r="Q3323" t="s">
        <v>17467</v>
      </c>
      <c r="R3323" t="s">
        <v>17468</v>
      </c>
      <c r="S3323">
        <v>14</v>
      </c>
      <c r="T3323" t="s">
        <v>6173</v>
      </c>
      <c r="U3323" t="s">
        <v>6174</v>
      </c>
      <c r="V3323" t="s">
        <v>9512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4981</v>
      </c>
      <c r="B3324" t="s">
        <v>17469</v>
      </c>
      <c r="C3324">
        <v>19</v>
      </c>
      <c r="D3324">
        <v>103</v>
      </c>
      <c r="E3324">
        <v>6</v>
      </c>
      <c r="F3324">
        <v>664</v>
      </c>
      <c r="G3324" t="s">
        <v>8738</v>
      </c>
      <c r="H3324">
        <v>4000</v>
      </c>
      <c r="J3324" t="s">
        <v>5140</v>
      </c>
      <c r="K3324" t="s">
        <v>7004</v>
      </c>
      <c r="L3324" t="s">
        <v>3302</v>
      </c>
      <c r="M3324">
        <v>10100</v>
      </c>
      <c r="N3324">
        <v>6426</v>
      </c>
      <c r="O3324" t="s">
        <v>12811</v>
      </c>
      <c r="P3324">
        <v>1</v>
      </c>
      <c r="Q3324" t="s">
        <v>17470</v>
      </c>
      <c r="R3324" t="s">
        <v>17471</v>
      </c>
      <c r="S3324">
        <v>42</v>
      </c>
      <c r="T3324" t="s">
        <v>4989</v>
      </c>
      <c r="U3324" t="s">
        <v>4990</v>
      </c>
      <c r="V3324" t="s">
        <v>5452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4981</v>
      </c>
      <c r="B3325" t="s">
        <v>17472</v>
      </c>
      <c r="C3325">
        <v>35</v>
      </c>
      <c r="D3325">
        <v>93</v>
      </c>
      <c r="E3325">
        <v>4</v>
      </c>
      <c r="F3325">
        <v>93</v>
      </c>
      <c r="G3325" t="s">
        <v>12723</v>
      </c>
      <c r="H3325">
        <v>442</v>
      </c>
      <c r="I3325">
        <v>174635000</v>
      </c>
      <c r="J3325" t="s">
        <v>8403</v>
      </c>
      <c r="K3325" t="s">
        <v>12454</v>
      </c>
      <c r="L3325" t="s">
        <v>3303</v>
      </c>
      <c r="M3325">
        <v>74743</v>
      </c>
      <c r="N3325">
        <v>822</v>
      </c>
      <c r="O3325" t="s">
        <v>17473</v>
      </c>
      <c r="P3325">
        <v>1</v>
      </c>
      <c r="Q3325" t="s">
        <v>17474</v>
      </c>
      <c r="R3325" t="s">
        <v>17475</v>
      </c>
      <c r="S3325">
        <v>93</v>
      </c>
      <c r="T3325" t="s">
        <v>4989</v>
      </c>
      <c r="U3325" t="s">
        <v>5271</v>
      </c>
      <c r="V3325" t="s">
        <v>4991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4981</v>
      </c>
      <c r="B3326" t="s">
        <v>17476</v>
      </c>
      <c r="C3326">
        <v>19</v>
      </c>
      <c r="D3326">
        <v>76</v>
      </c>
      <c r="E3326">
        <v>4</v>
      </c>
      <c r="F3326">
        <v>151</v>
      </c>
      <c r="G3326" t="s">
        <v>17477</v>
      </c>
      <c r="H3326">
        <v>722</v>
      </c>
      <c r="J3326" t="s">
        <v>17478</v>
      </c>
      <c r="K3326" t="s">
        <v>7560</v>
      </c>
      <c r="L3326" t="s">
        <v>3304</v>
      </c>
      <c r="M3326">
        <v>4990</v>
      </c>
      <c r="N3326">
        <v>1254</v>
      </c>
      <c r="O3326" t="s">
        <v>12461</v>
      </c>
      <c r="P3326">
        <v>0</v>
      </c>
      <c r="Q3326" t="s">
        <v>17479</v>
      </c>
      <c r="R3326" t="s">
        <v>17480</v>
      </c>
      <c r="S3326">
        <v>64</v>
      </c>
      <c r="T3326" t="s">
        <v>4989</v>
      </c>
      <c r="U3326" t="s">
        <v>5006</v>
      </c>
      <c r="V3326" t="s">
        <v>5452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4981</v>
      </c>
      <c r="B3327" t="s">
        <v>17481</v>
      </c>
      <c r="C3327">
        <v>33</v>
      </c>
      <c r="D3327">
        <v>90</v>
      </c>
      <c r="E3327">
        <v>3</v>
      </c>
      <c r="F3327">
        <v>327</v>
      </c>
      <c r="G3327" t="s">
        <v>11825</v>
      </c>
      <c r="H3327">
        <v>1000</v>
      </c>
      <c r="J3327" t="s">
        <v>9052</v>
      </c>
      <c r="K3327" t="s">
        <v>5093</v>
      </c>
      <c r="L3327" t="s">
        <v>3305</v>
      </c>
      <c r="M3327">
        <v>9296</v>
      </c>
      <c r="N3327">
        <v>2310</v>
      </c>
      <c r="O3327" t="s">
        <v>7795</v>
      </c>
      <c r="P3327">
        <v>2</v>
      </c>
      <c r="Q3327" t="s">
        <v>17482</v>
      </c>
      <c r="R3327" t="s">
        <v>17483</v>
      </c>
      <c r="S3327">
        <v>57</v>
      </c>
      <c r="T3327" t="s">
        <v>4989</v>
      </c>
      <c r="U3327" t="s">
        <v>5006</v>
      </c>
      <c r="V3327" t="s">
        <v>5452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4981</v>
      </c>
      <c r="B3328" t="s">
        <v>17484</v>
      </c>
      <c r="C3328">
        <v>17</v>
      </c>
      <c r="D3328">
        <v>122</v>
      </c>
      <c r="E3328">
        <v>8</v>
      </c>
      <c r="F3328">
        <v>59</v>
      </c>
      <c r="G3328" t="s">
        <v>17178</v>
      </c>
      <c r="H3328">
        <v>174</v>
      </c>
      <c r="J3328" t="s">
        <v>6583</v>
      </c>
      <c r="K3328" t="s">
        <v>17485</v>
      </c>
      <c r="L3328" t="s">
        <v>3306</v>
      </c>
      <c r="M3328">
        <v>5741</v>
      </c>
      <c r="N3328">
        <v>498</v>
      </c>
      <c r="O3328" t="s">
        <v>17486</v>
      </c>
      <c r="P3328">
        <v>12</v>
      </c>
      <c r="Q3328" t="s">
        <v>17487</v>
      </c>
      <c r="R3328" t="s">
        <v>17488</v>
      </c>
      <c r="S3328">
        <v>39</v>
      </c>
      <c r="T3328" t="s">
        <v>4989</v>
      </c>
      <c r="U3328" t="s">
        <v>5271</v>
      </c>
      <c r="V3328" t="s">
        <v>5452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4981</v>
      </c>
      <c r="B3329" t="s">
        <v>17489</v>
      </c>
      <c r="C3329">
        <v>163</v>
      </c>
      <c r="D3329">
        <v>127</v>
      </c>
      <c r="E3329">
        <v>236</v>
      </c>
      <c r="F3329">
        <v>68</v>
      </c>
      <c r="G3329" t="s">
        <v>17489</v>
      </c>
      <c r="H3329">
        <v>580</v>
      </c>
      <c r="I3329">
        <v>171320</v>
      </c>
      <c r="J3329" t="s">
        <v>6561</v>
      </c>
      <c r="K3329" t="s">
        <v>13926</v>
      </c>
      <c r="L3329" t="s">
        <v>3307</v>
      </c>
      <c r="M3329">
        <v>10796</v>
      </c>
      <c r="N3329">
        <v>1129</v>
      </c>
      <c r="O3329" t="s">
        <v>16679</v>
      </c>
      <c r="P3329">
        <v>1</v>
      </c>
      <c r="Q3329" t="s">
        <v>17490</v>
      </c>
      <c r="R3329" t="s">
        <v>17491</v>
      </c>
      <c r="S3329">
        <v>33</v>
      </c>
      <c r="T3329" t="s">
        <v>6173</v>
      </c>
      <c r="U3329" t="s">
        <v>6174</v>
      </c>
      <c r="V3329" t="s">
        <v>8895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4981</v>
      </c>
      <c r="B3330" t="s">
        <v>17492</v>
      </c>
      <c r="C3330">
        <v>133</v>
      </c>
      <c r="D3330">
        <v>84</v>
      </c>
      <c r="E3330">
        <v>8</v>
      </c>
      <c r="F3330">
        <v>896</v>
      </c>
      <c r="G3330" t="s">
        <v>9945</v>
      </c>
      <c r="H3330">
        <v>4000</v>
      </c>
      <c r="I3330">
        <v>14373825</v>
      </c>
      <c r="J3330" t="s">
        <v>6790</v>
      </c>
      <c r="K3330" t="s">
        <v>6149</v>
      </c>
      <c r="L3330" t="s">
        <v>3308</v>
      </c>
      <c r="M3330">
        <v>63216</v>
      </c>
      <c r="N3330">
        <v>6954</v>
      </c>
      <c r="O3330" t="s">
        <v>8416</v>
      </c>
      <c r="P3330">
        <v>0</v>
      </c>
      <c r="Q3330" t="s">
        <v>17493</v>
      </c>
      <c r="R3330" t="s">
        <v>17494</v>
      </c>
      <c r="S3330">
        <v>196</v>
      </c>
      <c r="T3330" t="s">
        <v>4989</v>
      </c>
      <c r="U3330" t="s">
        <v>4990</v>
      </c>
      <c r="V3330" t="s">
        <v>5452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4981</v>
      </c>
      <c r="C3331">
        <v>47</v>
      </c>
      <c r="D3331">
        <v>23</v>
      </c>
      <c r="F3331">
        <v>265</v>
      </c>
      <c r="G3331" t="s">
        <v>17495</v>
      </c>
      <c r="H3331">
        <v>668</v>
      </c>
      <c r="J3331" t="s">
        <v>17496</v>
      </c>
      <c r="K3331" t="s">
        <v>8114</v>
      </c>
      <c r="L3331" t="s">
        <v>3309</v>
      </c>
      <c r="M3331">
        <v>28190</v>
      </c>
      <c r="N3331">
        <v>1484</v>
      </c>
      <c r="O3331" t="s">
        <v>11737</v>
      </c>
      <c r="P3331">
        <v>0</v>
      </c>
      <c r="Q3331" t="s">
        <v>17497</v>
      </c>
      <c r="R3331" t="s">
        <v>17498</v>
      </c>
      <c r="S3331">
        <v>73</v>
      </c>
      <c r="T3331" t="s">
        <v>4989</v>
      </c>
      <c r="U3331" t="s">
        <v>4990</v>
      </c>
      <c r="V3331" t="s">
        <v>6259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4981</v>
      </c>
      <c r="B3332" t="s">
        <v>17499</v>
      </c>
      <c r="C3332">
        <v>66</v>
      </c>
      <c r="D3332">
        <v>96</v>
      </c>
      <c r="E3332">
        <v>3</v>
      </c>
      <c r="F3332">
        <v>305</v>
      </c>
      <c r="G3332" t="s">
        <v>8557</v>
      </c>
      <c r="H3332">
        <v>2000</v>
      </c>
      <c r="I3332">
        <v>162</v>
      </c>
      <c r="J3332" t="s">
        <v>5241</v>
      </c>
      <c r="K3332" t="s">
        <v>10161</v>
      </c>
      <c r="L3332" t="s">
        <v>3310</v>
      </c>
      <c r="M3332">
        <v>5228</v>
      </c>
      <c r="N3332">
        <v>2802</v>
      </c>
      <c r="O3332" t="s">
        <v>17500</v>
      </c>
      <c r="P3332">
        <v>5</v>
      </c>
      <c r="Q3332" t="s">
        <v>17501</v>
      </c>
      <c r="R3332" t="s">
        <v>17502</v>
      </c>
      <c r="S3332">
        <v>38</v>
      </c>
      <c r="T3332" t="s">
        <v>4989</v>
      </c>
      <c r="U3332" t="s">
        <v>15488</v>
      </c>
      <c r="V3332" t="s">
        <v>5452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4981</v>
      </c>
      <c r="B3333" t="s">
        <v>6060</v>
      </c>
      <c r="C3333">
        <v>147</v>
      </c>
      <c r="D3333">
        <v>97</v>
      </c>
      <c r="E3333">
        <v>541</v>
      </c>
      <c r="F3333">
        <v>673</v>
      </c>
      <c r="G3333" t="s">
        <v>6862</v>
      </c>
      <c r="H3333">
        <v>967</v>
      </c>
      <c r="I3333">
        <v>32222567</v>
      </c>
      <c r="J3333" t="s">
        <v>5700</v>
      </c>
      <c r="K3333" t="s">
        <v>8384</v>
      </c>
      <c r="L3333" t="s">
        <v>3311</v>
      </c>
      <c r="M3333">
        <v>92924</v>
      </c>
      <c r="N3333">
        <v>4458</v>
      </c>
      <c r="O3333" t="s">
        <v>6292</v>
      </c>
      <c r="P3333">
        <v>3</v>
      </c>
      <c r="Q3333" t="s">
        <v>17503</v>
      </c>
      <c r="R3333" t="s">
        <v>17504</v>
      </c>
      <c r="S3333">
        <v>339</v>
      </c>
      <c r="T3333" t="s">
        <v>4989</v>
      </c>
      <c r="U3333" t="s">
        <v>4990</v>
      </c>
      <c r="V3333" t="s">
        <v>5452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4981</v>
      </c>
      <c r="B3334" t="s">
        <v>8944</v>
      </c>
      <c r="C3334">
        <v>273</v>
      </c>
      <c r="D3334">
        <v>112</v>
      </c>
      <c r="E3334">
        <v>108</v>
      </c>
      <c r="F3334">
        <v>175</v>
      </c>
      <c r="G3334" t="s">
        <v>10635</v>
      </c>
      <c r="H3334">
        <v>12000</v>
      </c>
      <c r="I3334">
        <v>39462438</v>
      </c>
      <c r="J3334" t="s">
        <v>11269</v>
      </c>
      <c r="K3334" t="s">
        <v>5213</v>
      </c>
      <c r="L3334" t="s">
        <v>3312</v>
      </c>
      <c r="M3334">
        <v>67760</v>
      </c>
      <c r="N3334">
        <v>13172</v>
      </c>
      <c r="O3334" t="s">
        <v>17505</v>
      </c>
      <c r="P3334">
        <v>0</v>
      </c>
      <c r="Q3334" t="s">
        <v>17506</v>
      </c>
      <c r="R3334" t="s">
        <v>17507</v>
      </c>
      <c r="S3334">
        <v>226</v>
      </c>
      <c r="T3334" t="s">
        <v>4989</v>
      </c>
      <c r="U3334" t="s">
        <v>4990</v>
      </c>
      <c r="V3334" t="s">
        <v>5452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4981</v>
      </c>
      <c r="B3335" t="s">
        <v>17508</v>
      </c>
      <c r="C3335">
        <v>32</v>
      </c>
      <c r="D3335">
        <v>125</v>
      </c>
      <c r="E3335">
        <v>43</v>
      </c>
      <c r="F3335">
        <v>122</v>
      </c>
      <c r="G3335" t="s">
        <v>17509</v>
      </c>
      <c r="H3335">
        <v>563</v>
      </c>
      <c r="I3335">
        <v>29200000</v>
      </c>
      <c r="J3335" t="s">
        <v>11269</v>
      </c>
      <c r="K3335" t="s">
        <v>8140</v>
      </c>
      <c r="L3335" t="s">
        <v>3313</v>
      </c>
      <c r="M3335">
        <v>6142</v>
      </c>
      <c r="N3335">
        <v>1097</v>
      </c>
      <c r="O3335" t="s">
        <v>17510</v>
      </c>
      <c r="P3335">
        <v>0</v>
      </c>
      <c r="Q3335" t="s">
        <v>17511</v>
      </c>
      <c r="R3335" t="s">
        <v>17512</v>
      </c>
      <c r="S3335">
        <v>52</v>
      </c>
      <c r="T3335" t="s">
        <v>4989</v>
      </c>
      <c r="U3335" t="s">
        <v>4990</v>
      </c>
      <c r="V3335" t="s">
        <v>5452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4981</v>
      </c>
      <c r="B3336" t="s">
        <v>17513</v>
      </c>
      <c r="C3336">
        <v>52</v>
      </c>
      <c r="D3336">
        <v>96</v>
      </c>
      <c r="E3336">
        <v>68</v>
      </c>
      <c r="F3336">
        <v>1000</v>
      </c>
      <c r="G3336" t="s">
        <v>7499</v>
      </c>
      <c r="H3336">
        <v>3000</v>
      </c>
      <c r="I3336">
        <v>21564616</v>
      </c>
      <c r="J3336" t="s">
        <v>22</v>
      </c>
      <c r="K3336" t="s">
        <v>5512</v>
      </c>
      <c r="L3336" t="s">
        <v>3314</v>
      </c>
      <c r="M3336">
        <v>7098</v>
      </c>
      <c r="N3336">
        <v>8097</v>
      </c>
      <c r="O3336" t="s">
        <v>7277</v>
      </c>
      <c r="P3336">
        <v>9</v>
      </c>
      <c r="Q3336" t="s">
        <v>17514</v>
      </c>
      <c r="R3336" t="s">
        <v>17515</v>
      </c>
      <c r="S3336">
        <v>41</v>
      </c>
      <c r="T3336" t="s">
        <v>4989</v>
      </c>
      <c r="U3336" t="s">
        <v>4990</v>
      </c>
      <c r="V3336" t="s">
        <v>4991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4981</v>
      </c>
      <c r="B3337" t="s">
        <v>17516</v>
      </c>
      <c r="C3337">
        <v>107</v>
      </c>
      <c r="D3337">
        <v>98</v>
      </c>
      <c r="E3337">
        <v>35</v>
      </c>
      <c r="F3337">
        <v>170</v>
      </c>
      <c r="G3337" t="s">
        <v>17517</v>
      </c>
      <c r="H3337">
        <v>949</v>
      </c>
      <c r="J3337" t="s">
        <v>16136</v>
      </c>
      <c r="K3337" t="s">
        <v>9612</v>
      </c>
      <c r="L3337" t="s">
        <v>3315</v>
      </c>
      <c r="M3337">
        <v>24436</v>
      </c>
      <c r="N3337">
        <v>1510</v>
      </c>
      <c r="O3337" t="s">
        <v>17518</v>
      </c>
      <c r="P3337">
        <v>2</v>
      </c>
      <c r="Q3337" t="s">
        <v>17519</v>
      </c>
      <c r="R3337" t="s">
        <v>17520</v>
      </c>
      <c r="S3337">
        <v>186</v>
      </c>
      <c r="T3337" t="s">
        <v>4989</v>
      </c>
      <c r="U3337" t="s">
        <v>6174</v>
      </c>
      <c r="V3337" t="s">
        <v>5039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4981</v>
      </c>
      <c r="B3338" t="s">
        <v>17521</v>
      </c>
      <c r="C3338">
        <v>6</v>
      </c>
      <c r="D3338">
        <v>92</v>
      </c>
      <c r="E3338">
        <v>8</v>
      </c>
      <c r="F3338">
        <v>3</v>
      </c>
      <c r="G3338" t="s">
        <v>17522</v>
      </c>
      <c r="H3338">
        <v>35</v>
      </c>
      <c r="J3338" t="s">
        <v>12453</v>
      </c>
      <c r="K3338" t="s">
        <v>17523</v>
      </c>
      <c r="L3338" t="s">
        <v>3316</v>
      </c>
      <c r="M3338">
        <v>1984</v>
      </c>
      <c r="N3338">
        <v>47</v>
      </c>
      <c r="O3338" t="s">
        <v>17524</v>
      </c>
      <c r="P3338">
        <v>2</v>
      </c>
      <c r="Q3338" t="s">
        <v>17525</v>
      </c>
      <c r="R3338" t="s">
        <v>17526</v>
      </c>
      <c r="S3338">
        <v>14</v>
      </c>
      <c r="T3338" t="s">
        <v>4989</v>
      </c>
      <c r="U3338" t="s">
        <v>14999</v>
      </c>
      <c r="V3338" t="s">
        <v>5039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4981</v>
      </c>
      <c r="B3339" t="s">
        <v>11540</v>
      </c>
      <c r="C3339">
        <v>175</v>
      </c>
      <c r="D3339">
        <v>103</v>
      </c>
      <c r="E3339">
        <v>729</v>
      </c>
      <c r="F3339">
        <v>133</v>
      </c>
      <c r="G3339" t="s">
        <v>7725</v>
      </c>
      <c r="H3339">
        <v>2000</v>
      </c>
      <c r="I3339">
        <v>14879556</v>
      </c>
      <c r="J3339" t="s">
        <v>7045</v>
      </c>
      <c r="K3339" t="s">
        <v>5717</v>
      </c>
      <c r="L3339" t="s">
        <v>3317</v>
      </c>
      <c r="M3339">
        <v>73640</v>
      </c>
      <c r="N3339">
        <v>3516</v>
      </c>
      <c r="O3339" t="s">
        <v>17527</v>
      </c>
      <c r="P3339">
        <v>0</v>
      </c>
      <c r="Q3339" t="s">
        <v>17528</v>
      </c>
      <c r="R3339" t="s">
        <v>17529</v>
      </c>
      <c r="S3339">
        <v>441</v>
      </c>
      <c r="T3339" t="s">
        <v>4989</v>
      </c>
      <c r="U3339" t="s">
        <v>4990</v>
      </c>
      <c r="V3339" t="s">
        <v>5452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4981</v>
      </c>
      <c r="B3340" t="s">
        <v>13198</v>
      </c>
      <c r="C3340">
        <v>167</v>
      </c>
      <c r="D3340">
        <v>122</v>
      </c>
      <c r="E3340">
        <v>300</v>
      </c>
      <c r="F3340">
        <v>341</v>
      </c>
      <c r="G3340" t="s">
        <v>7780</v>
      </c>
      <c r="H3340">
        <v>579</v>
      </c>
      <c r="I3340">
        <v>13569248</v>
      </c>
      <c r="J3340" t="s">
        <v>30</v>
      </c>
      <c r="K3340" t="s">
        <v>8272</v>
      </c>
      <c r="L3340" t="s">
        <v>3318</v>
      </c>
      <c r="M3340">
        <v>16530</v>
      </c>
      <c r="N3340">
        <v>1637</v>
      </c>
      <c r="O3340" t="s">
        <v>6087</v>
      </c>
      <c r="P3340">
        <v>1</v>
      </c>
      <c r="Q3340" t="s">
        <v>17530</v>
      </c>
      <c r="R3340" t="s">
        <v>17531</v>
      </c>
      <c r="S3340">
        <v>117</v>
      </c>
      <c r="T3340" t="s">
        <v>4989</v>
      </c>
      <c r="U3340" t="s">
        <v>4990</v>
      </c>
      <c r="V3340" t="s">
        <v>4991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4981</v>
      </c>
      <c r="B3341" t="s">
        <v>17532</v>
      </c>
      <c r="C3341">
        <v>132</v>
      </c>
      <c r="D3341">
        <v>101</v>
      </c>
      <c r="E3341">
        <v>17</v>
      </c>
      <c r="F3341">
        <v>429</v>
      </c>
      <c r="G3341" t="s">
        <v>8148</v>
      </c>
      <c r="H3341">
        <v>35000</v>
      </c>
      <c r="I3341">
        <v>34017854</v>
      </c>
      <c r="J3341" t="s">
        <v>22</v>
      </c>
      <c r="K3341" t="s">
        <v>6752</v>
      </c>
      <c r="L3341" t="s">
        <v>3319</v>
      </c>
      <c r="M3341">
        <v>51326</v>
      </c>
      <c r="N3341">
        <v>36892</v>
      </c>
      <c r="O3341" t="s">
        <v>13674</v>
      </c>
      <c r="P3341">
        <v>4</v>
      </c>
      <c r="Q3341" t="s">
        <v>17533</v>
      </c>
      <c r="R3341" t="s">
        <v>17534</v>
      </c>
      <c r="S3341">
        <v>116</v>
      </c>
      <c r="T3341" t="s">
        <v>4989</v>
      </c>
      <c r="U3341" t="s">
        <v>4990</v>
      </c>
      <c r="V3341" t="s">
        <v>4991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4981</v>
      </c>
      <c r="B3342" t="s">
        <v>14614</v>
      </c>
      <c r="C3342">
        <v>66</v>
      </c>
      <c r="D3342">
        <v>104</v>
      </c>
      <c r="E3342">
        <v>170</v>
      </c>
      <c r="F3342">
        <v>202</v>
      </c>
      <c r="G3342" t="s">
        <v>17535</v>
      </c>
      <c r="H3342">
        <v>736</v>
      </c>
      <c r="I3342">
        <v>4273372</v>
      </c>
      <c r="J3342" t="s">
        <v>11269</v>
      </c>
      <c r="K3342" t="s">
        <v>10640</v>
      </c>
      <c r="L3342" t="s">
        <v>3320</v>
      </c>
      <c r="M3342">
        <v>19412</v>
      </c>
      <c r="N3342">
        <v>1854</v>
      </c>
      <c r="O3342" t="s">
        <v>17536</v>
      </c>
      <c r="P3342">
        <v>1</v>
      </c>
      <c r="Q3342" t="s">
        <v>17537</v>
      </c>
      <c r="R3342" t="s">
        <v>17538</v>
      </c>
      <c r="S3342">
        <v>308</v>
      </c>
      <c r="T3342" t="s">
        <v>4989</v>
      </c>
      <c r="U3342" t="s">
        <v>4990</v>
      </c>
      <c r="V3342" t="s">
        <v>4991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4981</v>
      </c>
      <c r="B3343" t="s">
        <v>17539</v>
      </c>
      <c r="C3343">
        <v>79</v>
      </c>
      <c r="D3343">
        <v>101</v>
      </c>
      <c r="E3343">
        <v>14</v>
      </c>
      <c r="F3343">
        <v>559</v>
      </c>
      <c r="G3343" t="s">
        <v>11011</v>
      </c>
      <c r="H3343">
        <v>1000</v>
      </c>
      <c r="J3343" t="s">
        <v>9925</v>
      </c>
      <c r="K3343" t="s">
        <v>8025</v>
      </c>
      <c r="L3343" t="s">
        <v>3321</v>
      </c>
      <c r="M3343">
        <v>13167</v>
      </c>
      <c r="N3343">
        <v>3164</v>
      </c>
      <c r="O3343" t="s">
        <v>17540</v>
      </c>
      <c r="P3343">
        <v>0</v>
      </c>
      <c r="Q3343" t="s">
        <v>17541</v>
      </c>
      <c r="R3343" t="s">
        <v>17542</v>
      </c>
      <c r="S3343">
        <v>57</v>
      </c>
      <c r="T3343" t="s">
        <v>4989</v>
      </c>
      <c r="U3343" t="s">
        <v>4990</v>
      </c>
      <c r="V3343" t="s">
        <v>5452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4981</v>
      </c>
      <c r="B3344" t="s">
        <v>17543</v>
      </c>
      <c r="C3344">
        <v>15</v>
      </c>
      <c r="D3344">
        <v>135</v>
      </c>
      <c r="E3344">
        <v>0</v>
      </c>
      <c r="F3344">
        <v>13</v>
      </c>
      <c r="G3344" t="s">
        <v>17544</v>
      </c>
      <c r="H3344">
        <v>28</v>
      </c>
      <c r="J3344" t="s">
        <v>5613</v>
      </c>
      <c r="K3344" t="s">
        <v>17545</v>
      </c>
      <c r="L3344" t="s">
        <v>3322</v>
      </c>
      <c r="M3344">
        <v>3290</v>
      </c>
      <c r="N3344">
        <v>97</v>
      </c>
      <c r="O3344" t="s">
        <v>15062</v>
      </c>
      <c r="P3344">
        <v>0</v>
      </c>
      <c r="Q3344" t="s">
        <v>17546</v>
      </c>
      <c r="R3344" t="s">
        <v>17547</v>
      </c>
      <c r="S3344">
        <v>17</v>
      </c>
      <c r="T3344" t="s">
        <v>15065</v>
      </c>
      <c r="U3344" t="s">
        <v>9577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4981</v>
      </c>
      <c r="B3345" t="s">
        <v>16300</v>
      </c>
      <c r="C3345">
        <v>222</v>
      </c>
      <c r="D3345">
        <v>119</v>
      </c>
      <c r="E3345">
        <v>319</v>
      </c>
      <c r="F3345">
        <v>179</v>
      </c>
      <c r="G3345" t="s">
        <v>14326</v>
      </c>
      <c r="H3345">
        <v>2000</v>
      </c>
      <c r="I3345">
        <v>4440055</v>
      </c>
      <c r="J3345" t="s">
        <v>10079</v>
      </c>
      <c r="K3345" t="s">
        <v>6121</v>
      </c>
      <c r="L3345" t="s">
        <v>3323</v>
      </c>
      <c r="M3345">
        <v>21360</v>
      </c>
      <c r="N3345">
        <v>3279</v>
      </c>
      <c r="O3345" t="s">
        <v>17548</v>
      </c>
      <c r="P3345">
        <v>0</v>
      </c>
      <c r="Q3345" t="s">
        <v>17549</v>
      </c>
      <c r="R3345" t="s">
        <v>17550</v>
      </c>
      <c r="S3345">
        <v>110</v>
      </c>
      <c r="T3345" t="s">
        <v>4989</v>
      </c>
      <c r="U3345" t="s">
        <v>5006</v>
      </c>
      <c r="V3345" t="s">
        <v>5039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4981</v>
      </c>
      <c r="B3346" t="s">
        <v>16622</v>
      </c>
      <c r="C3346">
        <v>210</v>
      </c>
      <c r="D3346">
        <v>128</v>
      </c>
      <c r="E3346">
        <v>160</v>
      </c>
      <c r="F3346">
        <v>81</v>
      </c>
      <c r="G3346" t="s">
        <v>17551</v>
      </c>
      <c r="H3346">
        <v>8000</v>
      </c>
      <c r="I3346">
        <v>4018695</v>
      </c>
      <c r="J3346" t="s">
        <v>6471</v>
      </c>
      <c r="K3346" t="s">
        <v>16624</v>
      </c>
      <c r="L3346" t="s">
        <v>3324</v>
      </c>
      <c r="M3346">
        <v>69759</v>
      </c>
      <c r="N3346">
        <v>8532</v>
      </c>
      <c r="O3346" t="s">
        <v>17552</v>
      </c>
      <c r="P3346">
        <v>2</v>
      </c>
      <c r="Q3346" t="s">
        <v>17553</v>
      </c>
      <c r="R3346" t="s">
        <v>17554</v>
      </c>
      <c r="S3346">
        <v>235</v>
      </c>
      <c r="T3346" t="s">
        <v>9510</v>
      </c>
      <c r="U3346" t="s">
        <v>9511</v>
      </c>
      <c r="V3346" t="s">
        <v>4991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4981</v>
      </c>
      <c r="B3347" t="s">
        <v>13038</v>
      </c>
      <c r="C3347">
        <v>60</v>
      </c>
      <c r="D3347">
        <v>107</v>
      </c>
      <c r="E3347">
        <v>71</v>
      </c>
      <c r="F3347">
        <v>304</v>
      </c>
      <c r="G3347" t="s">
        <v>8653</v>
      </c>
      <c r="H3347">
        <v>967</v>
      </c>
      <c r="I3347">
        <v>80000000</v>
      </c>
      <c r="J3347" t="s">
        <v>11269</v>
      </c>
      <c r="K3347" t="s">
        <v>8384</v>
      </c>
      <c r="L3347" t="s">
        <v>2043</v>
      </c>
      <c r="M3347">
        <v>51459</v>
      </c>
      <c r="N3347">
        <v>1962</v>
      </c>
      <c r="O3347" t="s">
        <v>13039</v>
      </c>
      <c r="P3347">
        <v>0</v>
      </c>
      <c r="Q3347" t="s">
        <v>13040</v>
      </c>
      <c r="R3347" t="s">
        <v>13041</v>
      </c>
      <c r="S3347">
        <v>113</v>
      </c>
      <c r="T3347" t="s">
        <v>4989</v>
      </c>
      <c r="U3347" t="s">
        <v>4990</v>
      </c>
      <c r="V3347" t="s">
        <v>5039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4981</v>
      </c>
      <c r="B3348" t="s">
        <v>14019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5816</v>
      </c>
      <c r="K3348" t="s">
        <v>8261</v>
      </c>
      <c r="L3348" t="s">
        <v>3325</v>
      </c>
      <c r="M3348">
        <v>59545</v>
      </c>
      <c r="N3348">
        <v>0</v>
      </c>
      <c r="P3348">
        <v>0</v>
      </c>
      <c r="Q3348" t="s">
        <v>17555</v>
      </c>
      <c r="R3348" t="s">
        <v>17556</v>
      </c>
      <c r="S3348">
        <v>312</v>
      </c>
      <c r="T3348" t="s">
        <v>4989</v>
      </c>
      <c r="U3348" t="s">
        <v>4990</v>
      </c>
      <c r="V3348" t="s">
        <v>4991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4981</v>
      </c>
      <c r="B3349" t="s">
        <v>17557</v>
      </c>
      <c r="C3349">
        <v>46</v>
      </c>
      <c r="D3349">
        <v>126</v>
      </c>
      <c r="E3349">
        <v>407</v>
      </c>
      <c r="F3349">
        <v>39</v>
      </c>
      <c r="G3349" t="s">
        <v>17558</v>
      </c>
      <c r="H3349">
        <v>638</v>
      </c>
      <c r="I3349">
        <v>1997807</v>
      </c>
      <c r="J3349" t="s">
        <v>6471</v>
      </c>
      <c r="K3349" t="s">
        <v>6076</v>
      </c>
      <c r="L3349" t="s">
        <v>3326</v>
      </c>
      <c r="M3349">
        <v>5158</v>
      </c>
      <c r="N3349">
        <v>823</v>
      </c>
      <c r="O3349" t="s">
        <v>17559</v>
      </c>
      <c r="P3349">
        <v>0</v>
      </c>
      <c r="Q3349" t="s">
        <v>17560</v>
      </c>
      <c r="R3349" t="s">
        <v>17561</v>
      </c>
      <c r="S3349">
        <v>140</v>
      </c>
      <c r="T3349" t="s">
        <v>4989</v>
      </c>
      <c r="U3349" t="s">
        <v>4990</v>
      </c>
      <c r="V3349" t="s">
        <v>5452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4981</v>
      </c>
      <c r="B3350" t="s">
        <v>17562</v>
      </c>
      <c r="C3350">
        <v>15</v>
      </c>
      <c r="D3350">
        <v>128</v>
      </c>
      <c r="E3350">
        <v>11</v>
      </c>
      <c r="F3350">
        <v>119</v>
      </c>
      <c r="G3350" t="s">
        <v>17563</v>
      </c>
      <c r="H3350">
        <v>3000</v>
      </c>
      <c r="I3350">
        <v>1207007</v>
      </c>
      <c r="J3350" t="s">
        <v>6134</v>
      </c>
      <c r="K3350" t="s">
        <v>17306</v>
      </c>
      <c r="L3350" t="s">
        <v>3327</v>
      </c>
      <c r="M3350">
        <v>13577</v>
      </c>
      <c r="N3350">
        <v>4004</v>
      </c>
      <c r="O3350" t="s">
        <v>16666</v>
      </c>
      <c r="P3350">
        <v>2</v>
      </c>
      <c r="Q3350" t="s">
        <v>17564</v>
      </c>
      <c r="R3350" t="s">
        <v>17565</v>
      </c>
      <c r="S3350">
        <v>47</v>
      </c>
      <c r="T3350" t="s">
        <v>9510</v>
      </c>
      <c r="U3350" t="s">
        <v>9511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4981</v>
      </c>
      <c r="B3351" t="s">
        <v>17566</v>
      </c>
      <c r="C3351">
        <v>169</v>
      </c>
      <c r="D3351">
        <v>127</v>
      </c>
      <c r="E3351">
        <v>644</v>
      </c>
      <c r="F3351">
        <v>6</v>
      </c>
      <c r="G3351" t="s">
        <v>17567</v>
      </c>
      <c r="H3351">
        <v>97</v>
      </c>
      <c r="I3351">
        <v>1829142</v>
      </c>
      <c r="J3351" t="s">
        <v>7747</v>
      </c>
      <c r="K3351" t="s">
        <v>17568</v>
      </c>
      <c r="L3351" t="s">
        <v>3328</v>
      </c>
      <c r="M3351">
        <v>36846</v>
      </c>
      <c r="N3351">
        <v>128</v>
      </c>
      <c r="O3351" t="s">
        <v>17569</v>
      </c>
      <c r="P3351">
        <v>1</v>
      </c>
      <c r="Q3351" t="s">
        <v>17570</v>
      </c>
      <c r="R3351" t="s">
        <v>17571</v>
      </c>
      <c r="S3351">
        <v>222</v>
      </c>
      <c r="T3351" t="s">
        <v>4989</v>
      </c>
      <c r="U3351" t="s">
        <v>11386</v>
      </c>
      <c r="V3351" t="s">
        <v>8895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4981</v>
      </c>
      <c r="B3352" t="s">
        <v>17572</v>
      </c>
      <c r="C3352">
        <v>25</v>
      </c>
      <c r="D3352">
        <v>160</v>
      </c>
      <c r="E3352">
        <v>0</v>
      </c>
      <c r="F3352">
        <v>417</v>
      </c>
      <c r="G3352" t="s">
        <v>17573</v>
      </c>
      <c r="H3352">
        <v>964</v>
      </c>
      <c r="I3352">
        <v>3827466</v>
      </c>
      <c r="J3352" t="s">
        <v>7801</v>
      </c>
      <c r="K3352" t="s">
        <v>17574</v>
      </c>
      <c r="L3352" t="s">
        <v>3329</v>
      </c>
      <c r="M3352">
        <v>25122</v>
      </c>
      <c r="N3352">
        <v>2350</v>
      </c>
      <c r="O3352" t="s">
        <v>17575</v>
      </c>
      <c r="P3352">
        <v>2</v>
      </c>
      <c r="Q3352" t="s">
        <v>17576</v>
      </c>
      <c r="R3352" t="s">
        <v>17577</v>
      </c>
      <c r="S3352">
        <v>102</v>
      </c>
      <c r="T3352" t="s">
        <v>9510</v>
      </c>
      <c r="U3352" t="s">
        <v>9511</v>
      </c>
      <c r="V3352" t="s">
        <v>8895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4981</v>
      </c>
      <c r="B3353" t="s">
        <v>10007</v>
      </c>
      <c r="C3353">
        <v>81</v>
      </c>
      <c r="D3353">
        <v>126</v>
      </c>
      <c r="E3353">
        <v>80</v>
      </c>
      <c r="F3353">
        <v>225</v>
      </c>
      <c r="G3353" t="s">
        <v>10008</v>
      </c>
      <c r="H3353">
        <v>668</v>
      </c>
      <c r="I3353">
        <v>90800000</v>
      </c>
      <c r="J3353" t="s">
        <v>10009</v>
      </c>
      <c r="K3353" t="s">
        <v>9836</v>
      </c>
      <c r="L3353" t="s">
        <v>1211</v>
      </c>
      <c r="M3353">
        <v>126916</v>
      </c>
      <c r="N3353">
        <v>2004</v>
      </c>
      <c r="O3353" t="s">
        <v>10010</v>
      </c>
      <c r="P3353">
        <v>0</v>
      </c>
      <c r="Q3353" t="s">
        <v>10011</v>
      </c>
      <c r="R3353" t="s">
        <v>10012</v>
      </c>
      <c r="S3353">
        <v>235</v>
      </c>
      <c r="T3353" t="s">
        <v>4989</v>
      </c>
      <c r="U3353" t="s">
        <v>4990</v>
      </c>
      <c r="V3353" t="s">
        <v>5039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4981</v>
      </c>
      <c r="B3354" t="s">
        <v>17578</v>
      </c>
      <c r="C3354">
        <v>54</v>
      </c>
      <c r="D3354">
        <v>171</v>
      </c>
      <c r="E3354">
        <v>54</v>
      </c>
      <c r="F3354">
        <v>346</v>
      </c>
      <c r="G3354" t="s">
        <v>17579</v>
      </c>
      <c r="H3354">
        <v>440</v>
      </c>
      <c r="J3354" t="s">
        <v>9910</v>
      </c>
      <c r="K3354" t="s">
        <v>17580</v>
      </c>
      <c r="L3354" t="s">
        <v>3330</v>
      </c>
      <c r="M3354">
        <v>9808</v>
      </c>
      <c r="N3354">
        <v>1373</v>
      </c>
      <c r="O3354" t="s">
        <v>17581</v>
      </c>
      <c r="P3354">
        <v>0</v>
      </c>
      <c r="Q3354" t="s">
        <v>17582</v>
      </c>
      <c r="R3354" t="s">
        <v>17583</v>
      </c>
      <c r="S3354">
        <v>90</v>
      </c>
      <c r="T3354" t="s">
        <v>4989</v>
      </c>
      <c r="U3354" t="s">
        <v>4990</v>
      </c>
      <c r="V3354" t="s">
        <v>17584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4981</v>
      </c>
      <c r="B3355" t="s">
        <v>16689</v>
      </c>
      <c r="C3355">
        <v>147</v>
      </c>
      <c r="D3355">
        <v>150</v>
      </c>
      <c r="E3355">
        <v>163</v>
      </c>
      <c r="F3355">
        <v>636</v>
      </c>
      <c r="G3355" t="s">
        <v>10977</v>
      </c>
      <c r="H3355">
        <v>2000</v>
      </c>
      <c r="I3355">
        <v>140244</v>
      </c>
      <c r="J3355" t="s">
        <v>17585</v>
      </c>
      <c r="K3355" t="s">
        <v>9741</v>
      </c>
      <c r="L3355" t="s">
        <v>3331</v>
      </c>
      <c r="M3355">
        <v>20419</v>
      </c>
      <c r="N3355">
        <v>4168</v>
      </c>
      <c r="O3355" t="s">
        <v>11128</v>
      </c>
      <c r="P3355">
        <v>1</v>
      </c>
      <c r="Q3355" t="s">
        <v>17586</v>
      </c>
      <c r="R3355" t="s">
        <v>17587</v>
      </c>
      <c r="S3355">
        <v>259</v>
      </c>
      <c r="T3355" t="s">
        <v>4989</v>
      </c>
      <c r="U3355" t="s">
        <v>4990</v>
      </c>
      <c r="V3355" t="s">
        <v>5452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4981</v>
      </c>
      <c r="B3356" t="s">
        <v>17588</v>
      </c>
      <c r="C3356">
        <v>16</v>
      </c>
      <c r="D3356">
        <v>122</v>
      </c>
      <c r="E3356">
        <v>11</v>
      </c>
      <c r="F3356">
        <v>173</v>
      </c>
      <c r="G3356" t="s">
        <v>17589</v>
      </c>
      <c r="H3356">
        <v>205</v>
      </c>
      <c r="J3356" t="s">
        <v>5067</v>
      </c>
      <c r="K3356" t="s">
        <v>17590</v>
      </c>
      <c r="L3356" t="s">
        <v>3332</v>
      </c>
      <c r="M3356">
        <v>14486</v>
      </c>
      <c r="N3356">
        <v>808</v>
      </c>
      <c r="O3356" t="s">
        <v>17591</v>
      </c>
      <c r="P3356">
        <v>3</v>
      </c>
      <c r="Q3356" t="s">
        <v>17592</v>
      </c>
      <c r="R3356" t="s">
        <v>17593</v>
      </c>
      <c r="S3356">
        <v>159</v>
      </c>
      <c r="T3356" t="s">
        <v>17594</v>
      </c>
      <c r="U3356" t="s">
        <v>17595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4981</v>
      </c>
      <c r="B3357" t="s">
        <v>6419</v>
      </c>
      <c r="C3357">
        <v>215</v>
      </c>
      <c r="D3357">
        <v>178</v>
      </c>
      <c r="E3357">
        <v>16000</v>
      </c>
      <c r="F3357">
        <v>857</v>
      </c>
      <c r="G3357" t="s">
        <v>9645</v>
      </c>
      <c r="H3357">
        <v>13000</v>
      </c>
      <c r="I3357">
        <v>107930000</v>
      </c>
      <c r="J3357" t="s">
        <v>6561</v>
      </c>
      <c r="K3357" t="s">
        <v>5778</v>
      </c>
      <c r="L3357" t="s">
        <v>3333</v>
      </c>
      <c r="M3357">
        <v>1324680</v>
      </c>
      <c r="N3357">
        <v>16557</v>
      </c>
      <c r="O3357" t="s">
        <v>11881</v>
      </c>
      <c r="P3357">
        <v>1</v>
      </c>
      <c r="Q3357" t="s">
        <v>17596</v>
      </c>
      <c r="R3357" t="s">
        <v>17597</v>
      </c>
      <c r="S3357">
        <v>2195</v>
      </c>
      <c r="T3357" t="s">
        <v>4989</v>
      </c>
      <c r="U3357" t="s">
        <v>4990</v>
      </c>
      <c r="V3357" t="s">
        <v>5452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4981</v>
      </c>
      <c r="B3358" t="s">
        <v>17598</v>
      </c>
      <c r="C3358">
        <v>63</v>
      </c>
      <c r="D3358">
        <v>95</v>
      </c>
      <c r="E3358">
        <v>21</v>
      </c>
      <c r="F3358">
        <v>842</v>
      </c>
      <c r="G3358" t="s">
        <v>17599</v>
      </c>
      <c r="H3358">
        <v>1000</v>
      </c>
      <c r="I3358">
        <v>76657000</v>
      </c>
      <c r="J3358" t="s">
        <v>9627</v>
      </c>
      <c r="K3358" t="s">
        <v>9658</v>
      </c>
      <c r="L3358" t="s">
        <v>3334</v>
      </c>
      <c r="M3358">
        <v>25498</v>
      </c>
      <c r="N3358">
        <v>5673</v>
      </c>
      <c r="O3358" t="s">
        <v>13447</v>
      </c>
      <c r="P3358">
        <v>0</v>
      </c>
      <c r="Q3358" t="s">
        <v>17600</v>
      </c>
      <c r="R3358" t="s">
        <v>17601</v>
      </c>
      <c r="S3358">
        <v>92</v>
      </c>
      <c r="T3358" t="s">
        <v>4989</v>
      </c>
      <c r="U3358" t="s">
        <v>5006</v>
      </c>
      <c r="V3358" t="s">
        <v>5193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4981</v>
      </c>
      <c r="B3359" t="s">
        <v>17602</v>
      </c>
      <c r="C3359">
        <v>534</v>
      </c>
      <c r="D3359">
        <v>117</v>
      </c>
      <c r="E3359">
        <v>66</v>
      </c>
      <c r="F3359">
        <v>85</v>
      </c>
      <c r="G3359" t="s">
        <v>13240</v>
      </c>
      <c r="H3359">
        <v>15000</v>
      </c>
      <c r="I3359">
        <v>32279955</v>
      </c>
      <c r="J3359" t="s">
        <v>6716</v>
      </c>
      <c r="K3359" t="s">
        <v>5274</v>
      </c>
      <c r="L3359" t="s">
        <v>3335</v>
      </c>
      <c r="M3359">
        <v>293304</v>
      </c>
      <c r="N3359">
        <v>15554</v>
      </c>
      <c r="O3359" t="s">
        <v>17603</v>
      </c>
      <c r="P3359">
        <v>1</v>
      </c>
      <c r="Q3359" t="s">
        <v>17604</v>
      </c>
      <c r="R3359" t="s">
        <v>17605</v>
      </c>
      <c r="S3359">
        <v>552</v>
      </c>
      <c r="T3359" t="s">
        <v>4989</v>
      </c>
      <c r="U3359" t="s">
        <v>4990</v>
      </c>
      <c r="V3359" t="s">
        <v>5452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4981</v>
      </c>
      <c r="B3360" t="s">
        <v>8979</v>
      </c>
      <c r="C3360">
        <v>66</v>
      </c>
      <c r="D3360">
        <v>119</v>
      </c>
      <c r="E3360">
        <v>422</v>
      </c>
      <c r="F3360">
        <v>422</v>
      </c>
      <c r="G3360" t="s">
        <v>17606</v>
      </c>
      <c r="H3360">
        <v>861</v>
      </c>
      <c r="I3360">
        <v>4992159</v>
      </c>
      <c r="J3360" t="s">
        <v>15170</v>
      </c>
      <c r="K3360" t="s">
        <v>8135</v>
      </c>
      <c r="L3360" t="s">
        <v>3336</v>
      </c>
      <c r="M3360">
        <v>23823</v>
      </c>
      <c r="N3360">
        <v>3306</v>
      </c>
      <c r="O3360" t="s">
        <v>8979</v>
      </c>
      <c r="P3360">
        <v>2</v>
      </c>
      <c r="Q3360" t="s">
        <v>17607</v>
      </c>
      <c r="R3360" t="s">
        <v>17608</v>
      </c>
      <c r="S3360">
        <v>201</v>
      </c>
      <c r="T3360" t="s">
        <v>4989</v>
      </c>
      <c r="U3360" t="s">
        <v>4990</v>
      </c>
      <c r="V3360" t="s">
        <v>5452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4981</v>
      </c>
      <c r="B3361" t="s">
        <v>10831</v>
      </c>
      <c r="C3361">
        <v>119</v>
      </c>
      <c r="D3361">
        <v>174</v>
      </c>
      <c r="E3361">
        <v>338</v>
      </c>
      <c r="F3361">
        <v>195</v>
      </c>
      <c r="G3361" t="s">
        <v>17609</v>
      </c>
      <c r="H3361">
        <v>354</v>
      </c>
      <c r="I3361">
        <v>163214286</v>
      </c>
      <c r="J3361" t="s">
        <v>17610</v>
      </c>
      <c r="K3361" t="s">
        <v>17611</v>
      </c>
      <c r="L3361" t="s">
        <v>3337</v>
      </c>
      <c r="M3361">
        <v>148172</v>
      </c>
      <c r="N3361">
        <v>1495</v>
      </c>
      <c r="O3361" t="s">
        <v>17612</v>
      </c>
      <c r="P3361">
        <v>3</v>
      </c>
      <c r="Q3361" t="s">
        <v>17613</v>
      </c>
      <c r="R3361" t="s">
        <v>17614</v>
      </c>
      <c r="S3361">
        <v>406</v>
      </c>
      <c r="T3361" t="s">
        <v>4989</v>
      </c>
      <c r="U3361" t="s">
        <v>4990</v>
      </c>
      <c r="V3361" t="s">
        <v>5193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4981</v>
      </c>
      <c r="B3362" t="s">
        <v>5673</v>
      </c>
      <c r="C3362">
        <v>43</v>
      </c>
      <c r="D3362">
        <v>111</v>
      </c>
      <c r="E3362">
        <v>2000</v>
      </c>
      <c r="F3362">
        <v>51</v>
      </c>
      <c r="G3362" t="s">
        <v>17615</v>
      </c>
      <c r="H3362">
        <v>15000</v>
      </c>
      <c r="I3362">
        <v>69800000</v>
      </c>
      <c r="J3362" t="s">
        <v>7936</v>
      </c>
      <c r="K3362" t="s">
        <v>5231</v>
      </c>
      <c r="L3362" t="s">
        <v>3338</v>
      </c>
      <c r="M3362">
        <v>54723</v>
      </c>
      <c r="N3362">
        <v>15361</v>
      </c>
      <c r="O3362" t="s">
        <v>17616</v>
      </c>
      <c r="P3362">
        <v>2</v>
      </c>
      <c r="Q3362" t="s">
        <v>17617</v>
      </c>
      <c r="R3362" t="s">
        <v>17618</v>
      </c>
      <c r="S3362">
        <v>99</v>
      </c>
      <c r="T3362" t="s">
        <v>4989</v>
      </c>
      <c r="U3362" t="s">
        <v>4990</v>
      </c>
      <c r="V3362" t="s">
        <v>5039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4981</v>
      </c>
      <c r="B3363" t="s">
        <v>17619</v>
      </c>
      <c r="C3363">
        <v>270</v>
      </c>
      <c r="D3363">
        <v>101</v>
      </c>
      <c r="E3363">
        <v>36</v>
      </c>
      <c r="F3363">
        <v>27</v>
      </c>
      <c r="G3363" t="s">
        <v>17620</v>
      </c>
      <c r="H3363">
        <v>7000</v>
      </c>
      <c r="I3363">
        <v>59889948</v>
      </c>
      <c r="J3363" t="s">
        <v>7045</v>
      </c>
      <c r="K3363" t="s">
        <v>5395</v>
      </c>
      <c r="L3363" t="s">
        <v>3339</v>
      </c>
      <c r="M3363">
        <v>355810</v>
      </c>
      <c r="N3363">
        <v>7227</v>
      </c>
      <c r="O3363" t="s">
        <v>17621</v>
      </c>
      <c r="P3363">
        <v>1</v>
      </c>
      <c r="Q3363" t="s">
        <v>17622</v>
      </c>
      <c r="R3363" t="s">
        <v>17623</v>
      </c>
      <c r="S3363">
        <v>889</v>
      </c>
      <c r="T3363" t="s">
        <v>4989</v>
      </c>
      <c r="U3363" t="s">
        <v>4990</v>
      </c>
      <c r="V3363" t="s">
        <v>5452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4981</v>
      </c>
      <c r="B3364" t="s">
        <v>8143</v>
      </c>
      <c r="C3364">
        <v>99</v>
      </c>
      <c r="D3364">
        <v>89</v>
      </c>
      <c r="E3364">
        <v>0</v>
      </c>
      <c r="F3364">
        <v>107</v>
      </c>
      <c r="G3364" t="s">
        <v>17624</v>
      </c>
      <c r="H3364">
        <v>217</v>
      </c>
      <c r="I3364">
        <v>52287414</v>
      </c>
      <c r="J3364" t="s">
        <v>10644</v>
      </c>
      <c r="K3364" t="s">
        <v>6046</v>
      </c>
      <c r="L3364" t="s">
        <v>3340</v>
      </c>
      <c r="M3364">
        <v>271794</v>
      </c>
      <c r="N3364">
        <v>644</v>
      </c>
      <c r="O3364" t="s">
        <v>17558</v>
      </c>
      <c r="P3364">
        <v>2</v>
      </c>
      <c r="Q3364" t="s">
        <v>17625</v>
      </c>
      <c r="R3364" t="s">
        <v>17626</v>
      </c>
      <c r="S3364">
        <v>584</v>
      </c>
      <c r="T3364" t="s">
        <v>4989</v>
      </c>
      <c r="U3364" t="s">
        <v>4990</v>
      </c>
      <c r="V3364" t="s">
        <v>5452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4981</v>
      </c>
      <c r="B3365" t="s">
        <v>9255</v>
      </c>
      <c r="C3365">
        <v>224</v>
      </c>
      <c r="D3365">
        <v>113</v>
      </c>
      <c r="E3365">
        <v>0</v>
      </c>
      <c r="F3365">
        <v>27</v>
      </c>
      <c r="G3365" t="s">
        <v>17627</v>
      </c>
      <c r="H3365">
        <v>133</v>
      </c>
      <c r="I3365">
        <v>45063889</v>
      </c>
      <c r="J3365" t="s">
        <v>7566</v>
      </c>
      <c r="K3365" t="s">
        <v>17628</v>
      </c>
      <c r="L3365" t="s">
        <v>3341</v>
      </c>
      <c r="M3365">
        <v>297250</v>
      </c>
      <c r="N3365">
        <v>241</v>
      </c>
      <c r="O3365" t="s">
        <v>17629</v>
      </c>
      <c r="P3365">
        <v>0</v>
      </c>
      <c r="Q3365" t="s">
        <v>17630</v>
      </c>
      <c r="R3365" t="s">
        <v>17631</v>
      </c>
      <c r="S3365">
        <v>1441</v>
      </c>
      <c r="T3365" t="s">
        <v>4989</v>
      </c>
      <c r="U3365" t="s">
        <v>5006</v>
      </c>
      <c r="V3365" t="s">
        <v>5452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4981</v>
      </c>
      <c r="B3366" t="s">
        <v>17632</v>
      </c>
      <c r="C3366">
        <v>58</v>
      </c>
      <c r="D3366">
        <v>95</v>
      </c>
      <c r="E3366">
        <v>548</v>
      </c>
      <c r="F3366">
        <v>360</v>
      </c>
      <c r="G3366" t="s">
        <v>17633</v>
      </c>
      <c r="H3366">
        <v>389</v>
      </c>
      <c r="I3366">
        <v>40066497</v>
      </c>
      <c r="J3366" t="s">
        <v>9979</v>
      </c>
      <c r="K3366" t="s">
        <v>17634</v>
      </c>
      <c r="L3366" t="s">
        <v>3342</v>
      </c>
      <c r="M3366">
        <v>23671</v>
      </c>
      <c r="N3366">
        <v>1792</v>
      </c>
      <c r="O3366" t="s">
        <v>17635</v>
      </c>
      <c r="P3366">
        <v>0</v>
      </c>
      <c r="Q3366" t="s">
        <v>17636</v>
      </c>
      <c r="R3366" t="s">
        <v>17637</v>
      </c>
      <c r="S3366">
        <v>247</v>
      </c>
      <c r="T3366" t="s">
        <v>4989</v>
      </c>
      <c r="U3366" t="s">
        <v>4990</v>
      </c>
      <c r="V3366" t="s">
        <v>4991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4981</v>
      </c>
      <c r="B3367" t="s">
        <v>17638</v>
      </c>
      <c r="C3367">
        <v>53</v>
      </c>
      <c r="D3367">
        <v>112</v>
      </c>
      <c r="E3367">
        <v>152</v>
      </c>
      <c r="F3367">
        <v>459</v>
      </c>
      <c r="G3367" t="s">
        <v>7621</v>
      </c>
      <c r="H3367">
        <v>16000</v>
      </c>
      <c r="I3367">
        <v>36500000</v>
      </c>
      <c r="J3367" t="s">
        <v>6387</v>
      </c>
      <c r="K3367" t="s">
        <v>7985</v>
      </c>
      <c r="L3367" t="s">
        <v>3343</v>
      </c>
      <c r="M3367">
        <v>87090</v>
      </c>
      <c r="N3367">
        <v>17568</v>
      </c>
      <c r="O3367" t="s">
        <v>8218</v>
      </c>
      <c r="P3367">
        <v>0</v>
      </c>
      <c r="Q3367" t="s">
        <v>17639</v>
      </c>
      <c r="R3367" t="s">
        <v>17640</v>
      </c>
      <c r="S3367">
        <v>142</v>
      </c>
      <c r="T3367" t="s">
        <v>4989</v>
      </c>
      <c r="U3367" t="s">
        <v>4990</v>
      </c>
      <c r="V3367" t="s">
        <v>5039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4981</v>
      </c>
      <c r="B3368" t="s">
        <v>15648</v>
      </c>
      <c r="C3368">
        <v>37</v>
      </c>
      <c r="D3368">
        <v>109</v>
      </c>
      <c r="E3368">
        <v>44</v>
      </c>
      <c r="F3368">
        <v>458</v>
      </c>
      <c r="G3368" t="s">
        <v>6803</v>
      </c>
      <c r="H3368">
        <v>1000</v>
      </c>
      <c r="I3368">
        <v>27362712</v>
      </c>
      <c r="J3368" t="s">
        <v>9651</v>
      </c>
      <c r="K3368" t="s">
        <v>7277</v>
      </c>
      <c r="L3368" t="s">
        <v>3344</v>
      </c>
      <c r="M3368">
        <v>5971</v>
      </c>
      <c r="N3368">
        <v>3199</v>
      </c>
      <c r="O3368" t="s">
        <v>11080</v>
      </c>
      <c r="P3368">
        <v>1</v>
      </c>
      <c r="Q3368" t="s">
        <v>17641</v>
      </c>
      <c r="R3368" t="s">
        <v>17642</v>
      </c>
      <c r="S3368">
        <v>60</v>
      </c>
      <c r="T3368" t="s">
        <v>4989</v>
      </c>
      <c r="U3368" t="s">
        <v>4990</v>
      </c>
      <c r="V3368" t="s">
        <v>4991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4981</v>
      </c>
      <c r="B3369" t="s">
        <v>17643</v>
      </c>
      <c r="C3369">
        <v>11</v>
      </c>
      <c r="D3369">
        <v>108</v>
      </c>
      <c r="E3369">
        <v>0</v>
      </c>
      <c r="F3369">
        <v>388</v>
      </c>
      <c r="G3369" t="s">
        <v>13163</v>
      </c>
      <c r="H3369">
        <v>585</v>
      </c>
      <c r="I3369">
        <v>34746109</v>
      </c>
      <c r="J3369" t="s">
        <v>17644</v>
      </c>
      <c r="K3369" t="s">
        <v>9205</v>
      </c>
      <c r="L3369" t="s">
        <v>3345</v>
      </c>
      <c r="M3369">
        <v>3122</v>
      </c>
      <c r="N3369">
        <v>3023</v>
      </c>
      <c r="O3369" t="s">
        <v>5988</v>
      </c>
      <c r="P3369">
        <v>2</v>
      </c>
      <c r="Q3369" t="s">
        <v>17645</v>
      </c>
      <c r="R3369" t="s">
        <v>17646</v>
      </c>
      <c r="S3369">
        <v>14</v>
      </c>
      <c r="T3369" t="s">
        <v>4989</v>
      </c>
      <c r="U3369" t="s">
        <v>4990</v>
      </c>
      <c r="V3369" t="s">
        <v>5452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4981</v>
      </c>
      <c r="B3370" t="s">
        <v>11545</v>
      </c>
      <c r="C3370">
        <v>327</v>
      </c>
      <c r="D3370">
        <v>100</v>
      </c>
      <c r="E3370">
        <v>129</v>
      </c>
      <c r="F3370">
        <v>3000</v>
      </c>
      <c r="G3370" t="s">
        <v>6986</v>
      </c>
      <c r="H3370">
        <v>23000</v>
      </c>
      <c r="I3370">
        <v>34963967</v>
      </c>
      <c r="J3370" t="s">
        <v>6134</v>
      </c>
      <c r="K3370" t="s">
        <v>5011</v>
      </c>
      <c r="L3370" t="s">
        <v>3346</v>
      </c>
      <c r="M3370">
        <v>270441</v>
      </c>
      <c r="N3370">
        <v>39807</v>
      </c>
      <c r="O3370" t="s">
        <v>5158</v>
      </c>
      <c r="P3370">
        <v>2</v>
      </c>
      <c r="Q3370" t="s">
        <v>17647</v>
      </c>
      <c r="R3370" t="s">
        <v>17648</v>
      </c>
      <c r="S3370">
        <v>378</v>
      </c>
      <c r="T3370" t="s">
        <v>4989</v>
      </c>
      <c r="U3370" t="s">
        <v>4990</v>
      </c>
      <c r="V3370" t="s">
        <v>5452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4981</v>
      </c>
      <c r="B3371" t="s">
        <v>17649</v>
      </c>
      <c r="C3371">
        <v>135</v>
      </c>
      <c r="D3371">
        <v>90</v>
      </c>
      <c r="E3371">
        <v>5</v>
      </c>
      <c r="F3371">
        <v>297</v>
      </c>
      <c r="G3371" t="s">
        <v>17650</v>
      </c>
      <c r="H3371">
        <v>449</v>
      </c>
      <c r="I3371">
        <v>25926543</v>
      </c>
      <c r="J3371" t="s">
        <v>7452</v>
      </c>
      <c r="K3371" t="s">
        <v>17651</v>
      </c>
      <c r="L3371" t="s">
        <v>3347</v>
      </c>
      <c r="M3371">
        <v>26609</v>
      </c>
      <c r="N3371">
        <v>1534</v>
      </c>
      <c r="O3371" t="s">
        <v>17652</v>
      </c>
      <c r="P3371">
        <v>1</v>
      </c>
      <c r="Q3371" t="s">
        <v>17653</v>
      </c>
      <c r="R3371" t="s">
        <v>17654</v>
      </c>
      <c r="S3371">
        <v>148</v>
      </c>
      <c r="T3371" t="s">
        <v>4989</v>
      </c>
      <c r="U3371" t="s">
        <v>4990</v>
      </c>
      <c r="V3371" t="s">
        <v>4991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4981</v>
      </c>
      <c r="B3372" t="s">
        <v>7019</v>
      </c>
      <c r="C3372">
        <v>127</v>
      </c>
      <c r="D3372">
        <v>130</v>
      </c>
      <c r="E3372">
        <v>0</v>
      </c>
      <c r="F3372">
        <v>602</v>
      </c>
      <c r="G3372" t="s">
        <v>7020</v>
      </c>
      <c r="H3372">
        <v>875</v>
      </c>
      <c r="J3372" t="s">
        <v>5700</v>
      </c>
      <c r="K3372" t="s">
        <v>7021</v>
      </c>
      <c r="L3372" t="s">
        <v>461</v>
      </c>
      <c r="M3372">
        <v>29935</v>
      </c>
      <c r="N3372">
        <v>2662</v>
      </c>
      <c r="O3372" t="s">
        <v>7022</v>
      </c>
      <c r="P3372">
        <v>0</v>
      </c>
      <c r="Q3372" t="s">
        <v>7023</v>
      </c>
      <c r="R3372" t="s">
        <v>7024</v>
      </c>
      <c r="S3372">
        <v>211</v>
      </c>
      <c r="T3372" t="s">
        <v>4989</v>
      </c>
      <c r="U3372" t="s">
        <v>4990</v>
      </c>
      <c r="V3372" t="s">
        <v>5452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4981</v>
      </c>
      <c r="B3373" t="s">
        <v>17655</v>
      </c>
      <c r="C3373">
        <v>164</v>
      </c>
      <c r="D3373">
        <v>94</v>
      </c>
      <c r="E3373">
        <v>19</v>
      </c>
      <c r="F3373">
        <v>117</v>
      </c>
      <c r="G3373" t="s">
        <v>17656</v>
      </c>
      <c r="H3373">
        <v>363</v>
      </c>
      <c r="I3373">
        <v>26049082</v>
      </c>
      <c r="J3373" t="s">
        <v>6351</v>
      </c>
      <c r="K3373" t="s">
        <v>17657</v>
      </c>
      <c r="L3373" t="s">
        <v>3348</v>
      </c>
      <c r="M3373">
        <v>76791</v>
      </c>
      <c r="N3373">
        <v>1024</v>
      </c>
      <c r="O3373" t="s">
        <v>17658</v>
      </c>
      <c r="P3373">
        <v>3</v>
      </c>
      <c r="Q3373" t="s">
        <v>17659</v>
      </c>
      <c r="R3373" t="s">
        <v>17660</v>
      </c>
      <c r="S3373">
        <v>100</v>
      </c>
      <c r="T3373" t="s">
        <v>4989</v>
      </c>
      <c r="U3373" t="s">
        <v>4990</v>
      </c>
      <c r="V3373" t="s">
        <v>5452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4981</v>
      </c>
      <c r="B3374" t="s">
        <v>17661</v>
      </c>
      <c r="C3374">
        <v>14</v>
      </c>
      <c r="D3374">
        <v>93</v>
      </c>
      <c r="E3374">
        <v>2</v>
      </c>
      <c r="F3374">
        <v>213</v>
      </c>
      <c r="G3374" t="s">
        <v>16741</v>
      </c>
      <c r="H3374">
        <v>484</v>
      </c>
      <c r="J3374" t="s">
        <v>10474</v>
      </c>
      <c r="K3374" t="s">
        <v>9481</v>
      </c>
      <c r="L3374" t="s">
        <v>3349</v>
      </c>
      <c r="M3374">
        <v>3904</v>
      </c>
      <c r="N3374">
        <v>1455</v>
      </c>
      <c r="O3374" t="s">
        <v>5465</v>
      </c>
      <c r="P3374">
        <v>1</v>
      </c>
      <c r="Q3374" t="s">
        <v>17662</v>
      </c>
      <c r="R3374" t="s">
        <v>17663</v>
      </c>
      <c r="S3374">
        <v>48</v>
      </c>
      <c r="T3374" t="s">
        <v>4989</v>
      </c>
      <c r="U3374" t="s">
        <v>4990</v>
      </c>
      <c r="V3374" t="s">
        <v>5039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4981</v>
      </c>
      <c r="B3375" t="s">
        <v>17664</v>
      </c>
      <c r="C3375">
        <v>6</v>
      </c>
      <c r="D3375">
        <v>80</v>
      </c>
      <c r="E3375">
        <v>2</v>
      </c>
      <c r="F3375">
        <v>102</v>
      </c>
      <c r="G3375" t="s">
        <v>17665</v>
      </c>
      <c r="H3375">
        <v>861</v>
      </c>
      <c r="J3375" t="s">
        <v>13</v>
      </c>
      <c r="K3375" t="s">
        <v>17666</v>
      </c>
      <c r="L3375" t="s">
        <v>3350</v>
      </c>
      <c r="M3375">
        <v>59</v>
      </c>
      <c r="N3375">
        <v>1279</v>
      </c>
      <c r="O3375" t="s">
        <v>17667</v>
      </c>
      <c r="R3375" t="s">
        <v>17668</v>
      </c>
      <c r="S3375">
        <v>6</v>
      </c>
      <c r="T3375" t="s">
        <v>4989</v>
      </c>
      <c r="U3375" t="s">
        <v>4990</v>
      </c>
      <c r="V3375" t="s">
        <v>5452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4981</v>
      </c>
      <c r="B3376" t="s">
        <v>5679</v>
      </c>
      <c r="C3376">
        <v>41</v>
      </c>
      <c r="D3376">
        <v>111</v>
      </c>
      <c r="E3376">
        <v>0</v>
      </c>
      <c r="F3376">
        <v>591</v>
      </c>
      <c r="G3376" t="s">
        <v>6388</v>
      </c>
      <c r="H3376">
        <v>18000</v>
      </c>
      <c r="I3376">
        <v>22551000</v>
      </c>
      <c r="J3376" t="s">
        <v>6134</v>
      </c>
      <c r="K3376" t="s">
        <v>5455</v>
      </c>
      <c r="L3376" t="s">
        <v>3351</v>
      </c>
      <c r="M3376">
        <v>37269</v>
      </c>
      <c r="N3376">
        <v>37645</v>
      </c>
      <c r="O3376" t="s">
        <v>5602</v>
      </c>
      <c r="P3376">
        <v>0</v>
      </c>
      <c r="Q3376" t="s">
        <v>17669</v>
      </c>
      <c r="R3376" t="s">
        <v>17670</v>
      </c>
      <c r="S3376">
        <v>165</v>
      </c>
      <c r="T3376" t="s">
        <v>4989</v>
      </c>
      <c r="U3376" t="s">
        <v>5006</v>
      </c>
      <c r="V3376" t="s">
        <v>4991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4981</v>
      </c>
      <c r="B3377" t="s">
        <v>17671</v>
      </c>
      <c r="C3377">
        <v>143</v>
      </c>
      <c r="D3377">
        <v>142</v>
      </c>
      <c r="E3377">
        <v>13</v>
      </c>
      <c r="F3377">
        <v>244</v>
      </c>
      <c r="G3377" t="s">
        <v>17672</v>
      </c>
      <c r="H3377">
        <v>803</v>
      </c>
      <c r="I3377">
        <v>22800000</v>
      </c>
      <c r="J3377" t="s">
        <v>5001</v>
      </c>
      <c r="K3377" t="s">
        <v>17673</v>
      </c>
      <c r="L3377" t="s">
        <v>3352</v>
      </c>
      <c r="M3377">
        <v>59941</v>
      </c>
      <c r="N3377">
        <v>1769</v>
      </c>
      <c r="O3377" t="s">
        <v>5872</v>
      </c>
      <c r="P3377">
        <v>2</v>
      </c>
      <c r="Q3377" t="s">
        <v>17674</v>
      </c>
      <c r="R3377" t="s">
        <v>17675</v>
      </c>
      <c r="S3377">
        <v>452</v>
      </c>
      <c r="T3377" t="s">
        <v>4989</v>
      </c>
      <c r="U3377" t="s">
        <v>5006</v>
      </c>
      <c r="V3377" t="s">
        <v>17676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4981</v>
      </c>
      <c r="C3378">
        <v>9</v>
      </c>
      <c r="D3378">
        <v>60</v>
      </c>
      <c r="F3378">
        <v>460</v>
      </c>
      <c r="G3378" t="s">
        <v>8506</v>
      </c>
      <c r="H3378">
        <v>666</v>
      </c>
      <c r="J3378" t="s">
        <v>5350</v>
      </c>
      <c r="K3378" t="s">
        <v>17677</v>
      </c>
      <c r="L3378" t="s">
        <v>3353</v>
      </c>
      <c r="M3378">
        <v>5817</v>
      </c>
      <c r="N3378">
        <v>4043</v>
      </c>
      <c r="O3378" t="s">
        <v>17678</v>
      </c>
      <c r="P3378">
        <v>2</v>
      </c>
      <c r="Q3378" t="s">
        <v>17679</v>
      </c>
      <c r="R3378" t="s">
        <v>17680</v>
      </c>
      <c r="S3378">
        <v>25</v>
      </c>
      <c r="T3378" t="s">
        <v>4989</v>
      </c>
      <c r="U3378" t="s">
        <v>4990</v>
      </c>
      <c r="V3378" t="s">
        <v>5900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4981</v>
      </c>
      <c r="B3379" t="s">
        <v>10065</v>
      </c>
      <c r="C3379">
        <v>109</v>
      </c>
      <c r="D3379">
        <v>107</v>
      </c>
      <c r="E3379">
        <v>0</v>
      </c>
      <c r="F3379">
        <v>112</v>
      </c>
      <c r="G3379" t="s">
        <v>17681</v>
      </c>
      <c r="H3379">
        <v>969</v>
      </c>
      <c r="I3379">
        <v>18090181</v>
      </c>
      <c r="J3379" t="s">
        <v>7153</v>
      </c>
      <c r="K3379" t="s">
        <v>7951</v>
      </c>
      <c r="L3379" t="s">
        <v>3354</v>
      </c>
      <c r="M3379">
        <v>38191</v>
      </c>
      <c r="N3379">
        <v>1775</v>
      </c>
      <c r="O3379" t="s">
        <v>17682</v>
      </c>
      <c r="P3379">
        <v>0</v>
      </c>
      <c r="Q3379" t="s">
        <v>17683</v>
      </c>
      <c r="R3379" t="s">
        <v>17684</v>
      </c>
      <c r="S3379">
        <v>271</v>
      </c>
      <c r="T3379" t="s">
        <v>4989</v>
      </c>
      <c r="U3379" t="s">
        <v>4990</v>
      </c>
      <c r="V3379" t="s">
        <v>5452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4981</v>
      </c>
      <c r="B3380" t="s">
        <v>9748</v>
      </c>
      <c r="C3380">
        <v>59</v>
      </c>
      <c r="D3380">
        <v>91</v>
      </c>
      <c r="E3380">
        <v>13</v>
      </c>
      <c r="F3380">
        <v>292</v>
      </c>
      <c r="G3380" t="s">
        <v>14112</v>
      </c>
      <c r="H3380">
        <v>452</v>
      </c>
      <c r="I3380">
        <v>17843379</v>
      </c>
      <c r="J3380" t="s">
        <v>6134</v>
      </c>
      <c r="K3380" t="s">
        <v>6472</v>
      </c>
      <c r="L3380" t="s">
        <v>3355</v>
      </c>
      <c r="M3380">
        <v>14904</v>
      </c>
      <c r="N3380">
        <v>1760</v>
      </c>
      <c r="O3380" t="s">
        <v>17685</v>
      </c>
      <c r="P3380">
        <v>2</v>
      </c>
      <c r="Q3380" t="s">
        <v>17686</v>
      </c>
      <c r="R3380" t="s">
        <v>17687</v>
      </c>
      <c r="S3380">
        <v>147</v>
      </c>
      <c r="T3380" t="s">
        <v>4989</v>
      </c>
      <c r="U3380" t="s">
        <v>4990</v>
      </c>
      <c r="V3380" t="s">
        <v>4991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4981</v>
      </c>
      <c r="B3381" t="s">
        <v>17688</v>
      </c>
      <c r="C3381">
        <v>95</v>
      </c>
      <c r="D3381">
        <v>112</v>
      </c>
      <c r="E3381">
        <v>3</v>
      </c>
      <c r="F3381">
        <v>268</v>
      </c>
      <c r="G3381" t="s">
        <v>17689</v>
      </c>
      <c r="H3381">
        <v>876</v>
      </c>
      <c r="I3381">
        <v>18811135</v>
      </c>
      <c r="J3381" t="s">
        <v>30</v>
      </c>
      <c r="K3381" t="s">
        <v>10101</v>
      </c>
      <c r="L3381" t="s">
        <v>3356</v>
      </c>
      <c r="M3381">
        <v>15337</v>
      </c>
      <c r="N3381">
        <v>2832</v>
      </c>
      <c r="O3381" t="s">
        <v>5316</v>
      </c>
      <c r="P3381">
        <v>0</v>
      </c>
      <c r="Q3381" t="s">
        <v>17690</v>
      </c>
      <c r="R3381" t="s">
        <v>17691</v>
      </c>
      <c r="S3381">
        <v>172</v>
      </c>
      <c r="T3381" t="s">
        <v>4989</v>
      </c>
      <c r="U3381" t="s">
        <v>4990</v>
      </c>
      <c r="V3381" t="s">
        <v>5039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4981</v>
      </c>
      <c r="B3382" t="s">
        <v>16139</v>
      </c>
      <c r="C3382">
        <v>40</v>
      </c>
      <c r="D3382">
        <v>82</v>
      </c>
      <c r="E3382">
        <v>33</v>
      </c>
      <c r="F3382">
        <v>475</v>
      </c>
      <c r="G3382" t="s">
        <v>14728</v>
      </c>
      <c r="H3382">
        <v>744</v>
      </c>
      <c r="I3382">
        <v>17278980</v>
      </c>
      <c r="J3382" t="s">
        <v>5804</v>
      </c>
      <c r="K3382" t="s">
        <v>7131</v>
      </c>
      <c r="L3382" t="s">
        <v>3357</v>
      </c>
      <c r="M3382">
        <v>48225</v>
      </c>
      <c r="N3382">
        <v>2400</v>
      </c>
      <c r="O3382" t="s">
        <v>8202</v>
      </c>
      <c r="P3382">
        <v>0</v>
      </c>
      <c r="Q3382" t="s">
        <v>17692</v>
      </c>
      <c r="R3382" t="s">
        <v>17693</v>
      </c>
      <c r="S3382">
        <v>164</v>
      </c>
      <c r="T3382" t="s">
        <v>4989</v>
      </c>
      <c r="U3382" t="s">
        <v>4990</v>
      </c>
      <c r="V3382" t="s">
        <v>5452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4981</v>
      </c>
      <c r="B3383" t="s">
        <v>17694</v>
      </c>
      <c r="C3383">
        <v>121</v>
      </c>
      <c r="D3383">
        <v>97</v>
      </c>
      <c r="E3383">
        <v>3</v>
      </c>
      <c r="F3383">
        <v>631</v>
      </c>
      <c r="G3383" t="s">
        <v>6240</v>
      </c>
      <c r="H3383">
        <v>24000</v>
      </c>
      <c r="I3383">
        <v>16699684</v>
      </c>
      <c r="J3383" t="s">
        <v>6351</v>
      </c>
      <c r="K3383" t="s">
        <v>5028</v>
      </c>
      <c r="L3383" t="s">
        <v>3358</v>
      </c>
      <c r="M3383">
        <v>17461</v>
      </c>
      <c r="N3383">
        <v>25792</v>
      </c>
      <c r="O3383" t="s">
        <v>9308</v>
      </c>
      <c r="P3383">
        <v>1</v>
      </c>
      <c r="Q3383" t="s">
        <v>17695</v>
      </c>
      <c r="R3383" t="s">
        <v>17696</v>
      </c>
      <c r="S3383">
        <v>78</v>
      </c>
      <c r="T3383" t="s">
        <v>4989</v>
      </c>
      <c r="U3383" t="s">
        <v>4990</v>
      </c>
      <c r="V3383" t="s">
        <v>5039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4981</v>
      </c>
      <c r="B3384" t="s">
        <v>9175</v>
      </c>
      <c r="C3384">
        <v>358</v>
      </c>
      <c r="D3384">
        <v>128</v>
      </c>
      <c r="E3384">
        <v>79</v>
      </c>
      <c r="F3384">
        <v>414</v>
      </c>
      <c r="G3384" t="s">
        <v>9176</v>
      </c>
      <c r="H3384">
        <v>13000</v>
      </c>
      <c r="I3384">
        <v>50815288</v>
      </c>
      <c r="J3384" t="s">
        <v>8288</v>
      </c>
      <c r="K3384" t="s">
        <v>5926</v>
      </c>
      <c r="L3384" t="s">
        <v>997</v>
      </c>
      <c r="M3384">
        <v>109191</v>
      </c>
      <c r="N3384">
        <v>14747</v>
      </c>
      <c r="O3384" t="s">
        <v>9177</v>
      </c>
      <c r="P3384">
        <v>0</v>
      </c>
      <c r="Q3384" t="s">
        <v>9178</v>
      </c>
      <c r="R3384" t="s">
        <v>9179</v>
      </c>
      <c r="S3384">
        <v>625</v>
      </c>
      <c r="T3384" t="s">
        <v>4989</v>
      </c>
      <c r="U3384" t="s">
        <v>4990</v>
      </c>
      <c r="V3384" t="s">
        <v>5452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4981</v>
      </c>
      <c r="B3385" t="s">
        <v>17697</v>
      </c>
      <c r="C3385">
        <v>288</v>
      </c>
      <c r="D3385">
        <v>102</v>
      </c>
      <c r="E3385">
        <v>126</v>
      </c>
      <c r="F3385">
        <v>517</v>
      </c>
      <c r="G3385" t="s">
        <v>6102</v>
      </c>
      <c r="H3385">
        <v>23000</v>
      </c>
      <c r="I3385">
        <v>15047419</v>
      </c>
      <c r="J3385" t="s">
        <v>6561</v>
      </c>
      <c r="K3385" t="s">
        <v>5008</v>
      </c>
      <c r="L3385" t="s">
        <v>3359</v>
      </c>
      <c r="M3385">
        <v>357275</v>
      </c>
      <c r="N3385">
        <v>25462</v>
      </c>
      <c r="O3385" t="s">
        <v>7994</v>
      </c>
      <c r="P3385">
        <v>1</v>
      </c>
      <c r="Q3385" t="s">
        <v>17698</v>
      </c>
      <c r="R3385" t="s">
        <v>17699</v>
      </c>
      <c r="S3385">
        <v>1061</v>
      </c>
      <c r="T3385" t="s">
        <v>4989</v>
      </c>
      <c r="U3385" t="s">
        <v>4990</v>
      </c>
      <c r="V3385" t="s">
        <v>5452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4981</v>
      </c>
      <c r="B3386" t="s">
        <v>12137</v>
      </c>
      <c r="C3386">
        <v>107</v>
      </c>
      <c r="D3386">
        <v>93</v>
      </c>
      <c r="E3386">
        <v>44</v>
      </c>
      <c r="F3386">
        <v>596</v>
      </c>
      <c r="G3386" t="s">
        <v>6572</v>
      </c>
      <c r="H3386">
        <v>15000</v>
      </c>
      <c r="I3386">
        <v>14015786</v>
      </c>
      <c r="J3386" t="s">
        <v>5140</v>
      </c>
      <c r="K3386" t="s">
        <v>5274</v>
      </c>
      <c r="L3386" t="s">
        <v>3360</v>
      </c>
      <c r="M3386">
        <v>37952</v>
      </c>
      <c r="N3386">
        <v>27646</v>
      </c>
      <c r="O3386" t="s">
        <v>6205</v>
      </c>
      <c r="P3386">
        <v>3</v>
      </c>
      <c r="Q3386" t="s">
        <v>17700</v>
      </c>
      <c r="R3386" t="s">
        <v>17701</v>
      </c>
      <c r="S3386">
        <v>298</v>
      </c>
      <c r="T3386" t="s">
        <v>4989</v>
      </c>
      <c r="U3386" t="s">
        <v>4990</v>
      </c>
      <c r="V3386" t="s">
        <v>5452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4981</v>
      </c>
      <c r="B3387" t="s">
        <v>17702</v>
      </c>
      <c r="C3387">
        <v>28</v>
      </c>
      <c r="D3387">
        <v>116</v>
      </c>
      <c r="E3387">
        <v>31</v>
      </c>
      <c r="F3387">
        <v>50</v>
      </c>
      <c r="G3387" t="s">
        <v>17703</v>
      </c>
      <c r="H3387">
        <v>539</v>
      </c>
      <c r="J3387" t="s">
        <v>5315</v>
      </c>
      <c r="K3387" t="s">
        <v>8356</v>
      </c>
      <c r="L3387" t="s">
        <v>3361</v>
      </c>
      <c r="M3387">
        <v>8616</v>
      </c>
      <c r="N3387">
        <v>895</v>
      </c>
      <c r="O3387" t="s">
        <v>17704</v>
      </c>
      <c r="P3387">
        <v>2</v>
      </c>
      <c r="Q3387" t="s">
        <v>17705</v>
      </c>
      <c r="R3387" t="s">
        <v>17706</v>
      </c>
      <c r="S3387">
        <v>90</v>
      </c>
      <c r="T3387" t="s">
        <v>4989</v>
      </c>
      <c r="U3387" t="s">
        <v>5185</v>
      </c>
      <c r="V3387" t="s">
        <v>5452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4981</v>
      </c>
      <c r="B3388" t="s">
        <v>17707</v>
      </c>
      <c r="C3388">
        <v>91</v>
      </c>
      <c r="D3388">
        <v>138</v>
      </c>
      <c r="E3388">
        <v>78</v>
      </c>
      <c r="F3388">
        <v>968</v>
      </c>
      <c r="G3388" t="s">
        <v>9378</v>
      </c>
      <c r="H3388">
        <v>12000</v>
      </c>
      <c r="I3388">
        <v>10269307</v>
      </c>
      <c r="J3388" t="s">
        <v>5241</v>
      </c>
      <c r="K3388" t="s">
        <v>8901</v>
      </c>
      <c r="L3388" t="s">
        <v>3362</v>
      </c>
      <c r="M3388">
        <v>53251</v>
      </c>
      <c r="N3388">
        <v>17524</v>
      </c>
      <c r="O3388" t="s">
        <v>5279</v>
      </c>
      <c r="P3388">
        <v>0</v>
      </c>
      <c r="Q3388" t="s">
        <v>17708</v>
      </c>
      <c r="R3388" t="s">
        <v>17709</v>
      </c>
      <c r="S3388">
        <v>188</v>
      </c>
      <c r="T3388" t="s">
        <v>4989</v>
      </c>
      <c r="U3388" t="s">
        <v>4990</v>
      </c>
      <c r="V3388" t="s">
        <v>5452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4981</v>
      </c>
      <c r="B3389" t="s">
        <v>14955</v>
      </c>
      <c r="C3389">
        <v>55</v>
      </c>
      <c r="D3389">
        <v>117</v>
      </c>
      <c r="E3389">
        <v>133</v>
      </c>
      <c r="F3389">
        <v>86</v>
      </c>
      <c r="G3389" t="s">
        <v>17710</v>
      </c>
      <c r="H3389">
        <v>471</v>
      </c>
      <c r="J3389" t="s">
        <v>5140</v>
      </c>
      <c r="K3389" t="s">
        <v>10710</v>
      </c>
      <c r="L3389" t="s">
        <v>3363</v>
      </c>
      <c r="M3389">
        <v>2311</v>
      </c>
      <c r="N3389">
        <v>858</v>
      </c>
      <c r="O3389" t="s">
        <v>17711</v>
      </c>
      <c r="P3389">
        <v>1</v>
      </c>
      <c r="Q3389" t="s">
        <v>17712</v>
      </c>
      <c r="R3389" t="s">
        <v>17713</v>
      </c>
      <c r="S3389">
        <v>25</v>
      </c>
      <c r="T3389" t="s">
        <v>4989</v>
      </c>
      <c r="U3389" t="s">
        <v>4990</v>
      </c>
      <c r="V3389" t="s">
        <v>4991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4981</v>
      </c>
      <c r="B3390" t="s">
        <v>17714</v>
      </c>
      <c r="C3390">
        <v>231</v>
      </c>
      <c r="D3390">
        <v>93</v>
      </c>
      <c r="E3390">
        <v>132</v>
      </c>
      <c r="F3390">
        <v>216</v>
      </c>
      <c r="G3390" t="s">
        <v>8474</v>
      </c>
      <c r="H3390">
        <v>434</v>
      </c>
      <c r="I3390">
        <v>17536788</v>
      </c>
      <c r="J3390" t="s">
        <v>6134</v>
      </c>
      <c r="K3390" t="s">
        <v>17715</v>
      </c>
      <c r="L3390" t="s">
        <v>3364</v>
      </c>
      <c r="M3390">
        <v>49240</v>
      </c>
      <c r="N3390">
        <v>1183</v>
      </c>
      <c r="O3390" t="s">
        <v>17716</v>
      </c>
      <c r="P3390">
        <v>2</v>
      </c>
      <c r="Q3390" t="s">
        <v>17717</v>
      </c>
      <c r="R3390" t="s">
        <v>17718</v>
      </c>
      <c r="S3390">
        <v>142</v>
      </c>
      <c r="T3390" t="s">
        <v>4989</v>
      </c>
      <c r="U3390" t="s">
        <v>4990</v>
      </c>
      <c r="V3390" t="s">
        <v>4991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4981</v>
      </c>
      <c r="B3391" t="s">
        <v>8015</v>
      </c>
      <c r="C3391">
        <v>262</v>
      </c>
      <c r="D3391">
        <v>92</v>
      </c>
      <c r="E3391">
        <v>87</v>
      </c>
      <c r="F3391">
        <v>424</v>
      </c>
      <c r="G3391" t="s">
        <v>14177</v>
      </c>
      <c r="H3391">
        <v>15000</v>
      </c>
      <c r="I3391">
        <v>58401464</v>
      </c>
      <c r="J3391" t="s">
        <v>6351</v>
      </c>
      <c r="K3391" t="s">
        <v>5113</v>
      </c>
      <c r="L3391" t="s">
        <v>3365</v>
      </c>
      <c r="M3391">
        <v>276746</v>
      </c>
      <c r="N3391">
        <v>16982</v>
      </c>
      <c r="O3391" t="s">
        <v>17719</v>
      </c>
      <c r="P3391">
        <v>1</v>
      </c>
      <c r="Q3391" t="s">
        <v>17720</v>
      </c>
      <c r="R3391" t="s">
        <v>17721</v>
      </c>
      <c r="S3391">
        <v>264</v>
      </c>
      <c r="T3391" t="s">
        <v>4989</v>
      </c>
      <c r="U3391" t="s">
        <v>4990</v>
      </c>
      <c r="V3391" t="s">
        <v>4991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4981</v>
      </c>
      <c r="B3392" t="s">
        <v>17722</v>
      </c>
      <c r="C3392">
        <v>7</v>
      </c>
      <c r="D3392">
        <v>110</v>
      </c>
      <c r="E3392">
        <v>10</v>
      </c>
      <c r="F3392">
        <v>582</v>
      </c>
      <c r="G3392" t="s">
        <v>5833</v>
      </c>
      <c r="H3392">
        <v>851</v>
      </c>
      <c r="I3392">
        <v>8880705</v>
      </c>
      <c r="J3392" t="s">
        <v>6134</v>
      </c>
      <c r="K3392" t="s">
        <v>5633</v>
      </c>
      <c r="L3392" t="s">
        <v>3366</v>
      </c>
      <c r="M3392">
        <v>1103</v>
      </c>
      <c r="N3392">
        <v>3293</v>
      </c>
      <c r="O3392" t="s">
        <v>7316</v>
      </c>
      <c r="P3392">
        <v>0</v>
      </c>
      <c r="Q3392" t="s">
        <v>17723</v>
      </c>
      <c r="R3392" t="s">
        <v>17724</v>
      </c>
      <c r="S3392">
        <v>11</v>
      </c>
      <c r="T3392" t="s">
        <v>4989</v>
      </c>
      <c r="U3392" t="s">
        <v>4990</v>
      </c>
      <c r="V3392" t="s">
        <v>5452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5588</v>
      </c>
      <c r="B3393" t="s">
        <v>12313</v>
      </c>
      <c r="C3393">
        <v>196</v>
      </c>
      <c r="D3393">
        <v>92</v>
      </c>
      <c r="E3393">
        <v>54</v>
      </c>
      <c r="F3393">
        <v>306</v>
      </c>
      <c r="G3393" t="s">
        <v>6468</v>
      </c>
      <c r="H3393">
        <v>776</v>
      </c>
      <c r="I3393">
        <v>8279017</v>
      </c>
      <c r="J3393" t="s">
        <v>14186</v>
      </c>
      <c r="K3393" t="s">
        <v>5220</v>
      </c>
      <c r="L3393" t="s">
        <v>3367</v>
      </c>
      <c r="M3393">
        <v>34191</v>
      </c>
      <c r="N3393">
        <v>1761</v>
      </c>
      <c r="O3393" t="s">
        <v>6812</v>
      </c>
      <c r="P3393">
        <v>1</v>
      </c>
      <c r="Q3393" t="s">
        <v>17725</v>
      </c>
      <c r="R3393" t="s">
        <v>17726</v>
      </c>
      <c r="S3393">
        <v>339</v>
      </c>
      <c r="T3393" t="s">
        <v>4989</v>
      </c>
      <c r="U3393" t="s">
        <v>5006</v>
      </c>
      <c r="V3393" t="s">
        <v>5452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4981</v>
      </c>
      <c r="B3394" t="s">
        <v>14804</v>
      </c>
      <c r="C3394">
        <v>83</v>
      </c>
      <c r="D3394">
        <v>104</v>
      </c>
      <c r="E3394">
        <v>18</v>
      </c>
      <c r="F3394">
        <v>741</v>
      </c>
      <c r="G3394" t="s">
        <v>8781</v>
      </c>
      <c r="H3394">
        <v>1000</v>
      </c>
      <c r="I3394">
        <v>10106233</v>
      </c>
      <c r="J3394" t="s">
        <v>7045</v>
      </c>
      <c r="K3394" t="s">
        <v>7014</v>
      </c>
      <c r="L3394" t="s">
        <v>3368</v>
      </c>
      <c r="M3394">
        <v>12702</v>
      </c>
      <c r="N3394">
        <v>5190</v>
      </c>
      <c r="O3394" t="s">
        <v>10262</v>
      </c>
      <c r="P3394">
        <v>0</v>
      </c>
      <c r="Q3394" t="s">
        <v>17727</v>
      </c>
      <c r="R3394" t="s">
        <v>17728</v>
      </c>
      <c r="S3394">
        <v>32</v>
      </c>
      <c r="T3394" t="s">
        <v>4989</v>
      </c>
      <c r="U3394" t="s">
        <v>4990</v>
      </c>
      <c r="V3394" t="s">
        <v>5039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4981</v>
      </c>
      <c r="B3395" t="s">
        <v>5439</v>
      </c>
      <c r="C3395">
        <v>18</v>
      </c>
      <c r="D3395">
        <v>98</v>
      </c>
      <c r="E3395">
        <v>198</v>
      </c>
      <c r="F3395">
        <v>636</v>
      </c>
      <c r="G3395" t="s">
        <v>7042</v>
      </c>
      <c r="H3395">
        <v>1000</v>
      </c>
      <c r="J3395" t="s">
        <v>6351</v>
      </c>
      <c r="K3395" t="s">
        <v>6466</v>
      </c>
      <c r="L3395" t="s">
        <v>3369</v>
      </c>
      <c r="M3395">
        <v>6124</v>
      </c>
      <c r="N3395">
        <v>3502</v>
      </c>
      <c r="O3395" t="s">
        <v>10407</v>
      </c>
      <c r="P3395">
        <v>2</v>
      </c>
      <c r="Q3395" t="s">
        <v>17729</v>
      </c>
      <c r="R3395" t="s">
        <v>17730</v>
      </c>
      <c r="S3395">
        <v>55</v>
      </c>
      <c r="T3395" t="s">
        <v>4989</v>
      </c>
      <c r="U3395" t="s">
        <v>4990</v>
      </c>
      <c r="V3395" t="s">
        <v>4991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4981</v>
      </c>
      <c r="B3396" t="s">
        <v>13776</v>
      </c>
      <c r="C3396">
        <v>11</v>
      </c>
      <c r="D3396">
        <v>89</v>
      </c>
      <c r="E3396">
        <v>15</v>
      </c>
      <c r="F3396">
        <v>660</v>
      </c>
      <c r="G3396" t="s">
        <v>10121</v>
      </c>
      <c r="H3396">
        <v>883</v>
      </c>
      <c r="I3396">
        <v>4692814</v>
      </c>
      <c r="J3396" t="s">
        <v>22</v>
      </c>
      <c r="K3396" t="s">
        <v>8668</v>
      </c>
      <c r="L3396" t="s">
        <v>3370</v>
      </c>
      <c r="M3396">
        <v>2870</v>
      </c>
      <c r="N3396">
        <v>3291</v>
      </c>
      <c r="O3396" t="s">
        <v>6484</v>
      </c>
      <c r="P3396">
        <v>2</v>
      </c>
      <c r="Q3396" t="s">
        <v>17731</v>
      </c>
      <c r="R3396" t="s">
        <v>17732</v>
      </c>
      <c r="S3396">
        <v>34</v>
      </c>
      <c r="T3396" t="s">
        <v>4989</v>
      </c>
      <c r="U3396" t="s">
        <v>4990</v>
      </c>
      <c r="V3396" t="s">
        <v>4991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4981</v>
      </c>
      <c r="B3397" t="s">
        <v>17733</v>
      </c>
      <c r="C3397">
        <v>72</v>
      </c>
      <c r="D3397">
        <v>92</v>
      </c>
      <c r="E3397">
        <v>26</v>
      </c>
      <c r="F3397">
        <v>417</v>
      </c>
      <c r="G3397" t="s">
        <v>9744</v>
      </c>
      <c r="H3397">
        <v>1000</v>
      </c>
      <c r="I3397">
        <v>5018450</v>
      </c>
      <c r="J3397" t="s">
        <v>7936</v>
      </c>
      <c r="K3397" t="s">
        <v>7271</v>
      </c>
      <c r="L3397" t="s">
        <v>3371</v>
      </c>
      <c r="M3397">
        <v>8546</v>
      </c>
      <c r="N3397">
        <v>2687</v>
      </c>
      <c r="O3397" t="s">
        <v>13817</v>
      </c>
      <c r="P3397">
        <v>0</v>
      </c>
      <c r="Q3397" t="s">
        <v>17734</v>
      </c>
      <c r="R3397" t="s">
        <v>17735</v>
      </c>
      <c r="S3397">
        <v>86</v>
      </c>
      <c r="T3397" t="s">
        <v>4989</v>
      </c>
      <c r="U3397" t="s">
        <v>4990</v>
      </c>
      <c r="V3397" t="s">
        <v>5452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4981</v>
      </c>
      <c r="B3398" t="s">
        <v>14955</v>
      </c>
      <c r="C3398">
        <v>51</v>
      </c>
      <c r="D3398">
        <v>140</v>
      </c>
      <c r="E3398">
        <v>133</v>
      </c>
      <c r="F3398">
        <v>136</v>
      </c>
      <c r="G3398" t="s">
        <v>7050</v>
      </c>
      <c r="H3398">
        <v>12000</v>
      </c>
      <c r="I3398">
        <v>25967000</v>
      </c>
      <c r="J3398" t="s">
        <v>5140</v>
      </c>
      <c r="K3398" t="s">
        <v>5601</v>
      </c>
      <c r="L3398" t="s">
        <v>3372</v>
      </c>
      <c r="M3398">
        <v>21254</v>
      </c>
      <c r="N3398">
        <v>13180</v>
      </c>
      <c r="O3398" t="s">
        <v>17736</v>
      </c>
      <c r="P3398">
        <v>3</v>
      </c>
      <c r="Q3398" t="s">
        <v>17737</v>
      </c>
      <c r="R3398" t="s">
        <v>17738</v>
      </c>
      <c r="S3398">
        <v>86</v>
      </c>
      <c r="T3398" t="s">
        <v>4989</v>
      </c>
      <c r="U3398" t="s">
        <v>5006</v>
      </c>
      <c r="V3398" t="s">
        <v>5039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4981</v>
      </c>
      <c r="C3399">
        <v>18</v>
      </c>
      <c r="D3399">
        <v>60</v>
      </c>
      <c r="F3399">
        <v>648</v>
      </c>
      <c r="G3399" t="s">
        <v>7323</v>
      </c>
      <c r="H3399">
        <v>3000</v>
      </c>
      <c r="J3399" t="s">
        <v>17739</v>
      </c>
      <c r="K3399" t="s">
        <v>5574</v>
      </c>
      <c r="L3399" t="s">
        <v>3373</v>
      </c>
      <c r="M3399">
        <v>22848</v>
      </c>
      <c r="N3399">
        <v>6034</v>
      </c>
      <c r="O3399" t="s">
        <v>5575</v>
      </c>
      <c r="P3399">
        <v>0</v>
      </c>
      <c r="Q3399" t="s">
        <v>17740</v>
      </c>
      <c r="R3399" t="s">
        <v>17741</v>
      </c>
      <c r="S3399">
        <v>85</v>
      </c>
      <c r="T3399" t="s">
        <v>4989</v>
      </c>
      <c r="V3399" t="s">
        <v>7129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4981</v>
      </c>
      <c r="B3400" t="s">
        <v>17742</v>
      </c>
      <c r="C3400">
        <v>328</v>
      </c>
      <c r="D3400">
        <v>90</v>
      </c>
      <c r="E3400">
        <v>26</v>
      </c>
      <c r="F3400">
        <v>0</v>
      </c>
      <c r="G3400" t="s">
        <v>6944</v>
      </c>
      <c r="H3400">
        <v>1000</v>
      </c>
      <c r="I3400">
        <v>3442820</v>
      </c>
      <c r="J3400" t="s">
        <v>17743</v>
      </c>
      <c r="K3400" t="s">
        <v>7116</v>
      </c>
      <c r="L3400" t="s">
        <v>3374</v>
      </c>
      <c r="M3400">
        <v>31489</v>
      </c>
      <c r="N3400">
        <v>1442</v>
      </c>
      <c r="O3400" t="s">
        <v>17744</v>
      </c>
      <c r="P3400">
        <v>0</v>
      </c>
      <c r="Q3400" t="s">
        <v>17745</v>
      </c>
      <c r="R3400" t="s">
        <v>17746</v>
      </c>
      <c r="S3400">
        <v>140</v>
      </c>
      <c r="T3400" t="s">
        <v>4989</v>
      </c>
      <c r="U3400" t="s">
        <v>4990</v>
      </c>
      <c r="V3400" t="s">
        <v>5452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4981</v>
      </c>
      <c r="B3401" t="s">
        <v>13993</v>
      </c>
      <c r="C3401">
        <v>248</v>
      </c>
      <c r="D3401">
        <v>129</v>
      </c>
      <c r="E3401">
        <v>608</v>
      </c>
      <c r="F3401">
        <v>386</v>
      </c>
      <c r="G3401" t="s">
        <v>6959</v>
      </c>
      <c r="H3401">
        <v>1000</v>
      </c>
      <c r="I3401">
        <v>3205244</v>
      </c>
      <c r="J3401" t="s">
        <v>7045</v>
      </c>
      <c r="K3401" t="s">
        <v>5290</v>
      </c>
      <c r="L3401" t="s">
        <v>3375</v>
      </c>
      <c r="M3401">
        <v>23629</v>
      </c>
      <c r="N3401">
        <v>2265</v>
      </c>
      <c r="O3401" t="s">
        <v>12234</v>
      </c>
      <c r="P3401">
        <v>0</v>
      </c>
      <c r="Q3401" t="s">
        <v>17747</v>
      </c>
      <c r="R3401" t="s">
        <v>17748</v>
      </c>
      <c r="S3401">
        <v>141</v>
      </c>
      <c r="T3401" t="s">
        <v>4989</v>
      </c>
      <c r="U3401" t="s">
        <v>5006</v>
      </c>
      <c r="V3401" t="s">
        <v>4991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4981</v>
      </c>
      <c r="B3402" t="s">
        <v>17749</v>
      </c>
      <c r="C3402">
        <v>128</v>
      </c>
      <c r="D3402">
        <v>111</v>
      </c>
      <c r="E3402">
        <v>341</v>
      </c>
      <c r="F3402">
        <v>569</v>
      </c>
      <c r="G3402" t="s">
        <v>9852</v>
      </c>
      <c r="H3402">
        <v>963</v>
      </c>
      <c r="I3402">
        <v>3076425</v>
      </c>
      <c r="J3402" t="s">
        <v>17750</v>
      </c>
      <c r="K3402" t="s">
        <v>10343</v>
      </c>
      <c r="L3402" t="s">
        <v>3376</v>
      </c>
      <c r="M3402">
        <v>23660</v>
      </c>
      <c r="N3402">
        <v>3543</v>
      </c>
      <c r="O3402" t="s">
        <v>17751</v>
      </c>
      <c r="P3402">
        <v>1</v>
      </c>
      <c r="Q3402" t="s">
        <v>17752</v>
      </c>
      <c r="R3402" t="s">
        <v>17753</v>
      </c>
      <c r="S3402">
        <v>162</v>
      </c>
      <c r="T3402" t="s">
        <v>6173</v>
      </c>
      <c r="U3402" t="s">
        <v>6174</v>
      </c>
      <c r="V3402" t="s">
        <v>5452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4981</v>
      </c>
      <c r="B3403" t="s">
        <v>15277</v>
      </c>
      <c r="C3403">
        <v>45</v>
      </c>
      <c r="D3403">
        <v>79</v>
      </c>
      <c r="E3403">
        <v>73</v>
      </c>
      <c r="F3403">
        <v>112</v>
      </c>
      <c r="G3403" t="s">
        <v>6392</v>
      </c>
      <c r="H3403">
        <v>1000</v>
      </c>
      <c r="I3403">
        <v>2275557</v>
      </c>
      <c r="J3403" t="s">
        <v>5315</v>
      </c>
      <c r="K3403" t="s">
        <v>5454</v>
      </c>
      <c r="L3403" t="s">
        <v>3377</v>
      </c>
      <c r="M3403">
        <v>12561</v>
      </c>
      <c r="N3403">
        <v>2404</v>
      </c>
      <c r="O3403" t="s">
        <v>17754</v>
      </c>
      <c r="P3403">
        <v>2</v>
      </c>
      <c r="Q3403" t="s">
        <v>17755</v>
      </c>
      <c r="R3403" t="s">
        <v>17756</v>
      </c>
      <c r="S3403">
        <v>102</v>
      </c>
      <c r="T3403" t="s">
        <v>4989</v>
      </c>
      <c r="U3403" t="s">
        <v>4990</v>
      </c>
      <c r="V3403" t="s">
        <v>5452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4981</v>
      </c>
      <c r="B3404" t="s">
        <v>8988</v>
      </c>
      <c r="C3404">
        <v>49</v>
      </c>
      <c r="D3404">
        <v>104</v>
      </c>
      <c r="E3404">
        <v>71</v>
      </c>
      <c r="F3404">
        <v>168</v>
      </c>
      <c r="G3404" t="s">
        <v>9472</v>
      </c>
      <c r="H3404">
        <v>1000</v>
      </c>
      <c r="I3404">
        <v>1789892</v>
      </c>
      <c r="J3404" t="s">
        <v>5804</v>
      </c>
      <c r="K3404" t="s">
        <v>5626</v>
      </c>
      <c r="L3404" t="s">
        <v>3378</v>
      </c>
      <c r="M3404">
        <v>9494</v>
      </c>
      <c r="N3404">
        <v>1795</v>
      </c>
      <c r="O3404" t="s">
        <v>17757</v>
      </c>
      <c r="P3404">
        <v>1</v>
      </c>
      <c r="Q3404" t="s">
        <v>17758</v>
      </c>
      <c r="R3404" t="s">
        <v>17759</v>
      </c>
      <c r="S3404">
        <v>109</v>
      </c>
      <c r="T3404" t="s">
        <v>4989</v>
      </c>
      <c r="U3404" t="s">
        <v>5605</v>
      </c>
      <c r="V3404" t="s">
        <v>5452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4981</v>
      </c>
      <c r="B3405" t="s">
        <v>17760</v>
      </c>
      <c r="C3405">
        <v>163</v>
      </c>
      <c r="D3405">
        <v>101</v>
      </c>
      <c r="E3405">
        <v>16</v>
      </c>
      <c r="F3405">
        <v>472</v>
      </c>
      <c r="G3405" t="s">
        <v>15568</v>
      </c>
      <c r="H3405">
        <v>943</v>
      </c>
      <c r="I3405">
        <v>6350058</v>
      </c>
      <c r="J3405" t="s">
        <v>6134</v>
      </c>
      <c r="K3405" t="s">
        <v>5670</v>
      </c>
      <c r="L3405" t="s">
        <v>3379</v>
      </c>
      <c r="M3405">
        <v>106098</v>
      </c>
      <c r="N3405">
        <v>2786</v>
      </c>
      <c r="O3405" t="s">
        <v>11072</v>
      </c>
      <c r="P3405">
        <v>3</v>
      </c>
      <c r="Q3405" t="s">
        <v>17761</v>
      </c>
      <c r="R3405" t="s">
        <v>17762</v>
      </c>
      <c r="S3405">
        <v>150</v>
      </c>
      <c r="T3405" t="s">
        <v>4989</v>
      </c>
      <c r="U3405" t="s">
        <v>4990</v>
      </c>
      <c r="V3405" t="s">
        <v>4991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4981</v>
      </c>
      <c r="B3406" t="s">
        <v>12741</v>
      </c>
      <c r="C3406">
        <v>163</v>
      </c>
      <c r="D3406">
        <v>113</v>
      </c>
      <c r="E3406">
        <v>13</v>
      </c>
      <c r="F3406">
        <v>594</v>
      </c>
      <c r="G3406" t="s">
        <v>17763</v>
      </c>
      <c r="H3406">
        <v>5000</v>
      </c>
      <c r="I3406">
        <v>1094798</v>
      </c>
      <c r="J3406" t="s">
        <v>7481</v>
      </c>
      <c r="K3406" t="s">
        <v>6938</v>
      </c>
      <c r="L3406" t="s">
        <v>3380</v>
      </c>
      <c r="M3406">
        <v>11158</v>
      </c>
      <c r="N3406">
        <v>7692</v>
      </c>
      <c r="O3406" t="s">
        <v>8810</v>
      </c>
      <c r="P3406">
        <v>6</v>
      </c>
      <c r="Q3406" t="s">
        <v>17764</v>
      </c>
      <c r="R3406" t="s">
        <v>17765</v>
      </c>
      <c r="S3406">
        <v>73</v>
      </c>
      <c r="T3406" t="s">
        <v>4989</v>
      </c>
      <c r="U3406" t="s">
        <v>5006</v>
      </c>
      <c r="V3406" t="s">
        <v>5452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4981</v>
      </c>
      <c r="B3407" t="s">
        <v>14248</v>
      </c>
      <c r="C3407">
        <v>90</v>
      </c>
      <c r="D3407">
        <v>92</v>
      </c>
      <c r="E3407">
        <v>14</v>
      </c>
      <c r="F3407">
        <v>291</v>
      </c>
      <c r="G3407" t="s">
        <v>5290</v>
      </c>
      <c r="H3407">
        <v>14000</v>
      </c>
      <c r="I3407">
        <v>1071240</v>
      </c>
      <c r="J3407" t="s">
        <v>6239</v>
      </c>
      <c r="K3407" t="s">
        <v>5327</v>
      </c>
      <c r="L3407" t="s">
        <v>3381</v>
      </c>
      <c r="M3407">
        <v>3571</v>
      </c>
      <c r="N3407">
        <v>15848</v>
      </c>
      <c r="O3407" t="s">
        <v>17766</v>
      </c>
      <c r="P3407">
        <v>2</v>
      </c>
      <c r="Q3407" t="s">
        <v>17767</v>
      </c>
      <c r="R3407" t="s">
        <v>17768</v>
      </c>
      <c r="S3407">
        <v>34</v>
      </c>
      <c r="T3407" t="s">
        <v>4989</v>
      </c>
      <c r="U3407" t="s">
        <v>5006</v>
      </c>
      <c r="V3407" t="s">
        <v>4991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4981</v>
      </c>
      <c r="B3408" t="s">
        <v>17769</v>
      </c>
      <c r="C3408">
        <v>23</v>
      </c>
      <c r="D3408">
        <v>106</v>
      </c>
      <c r="E3408">
        <v>23</v>
      </c>
      <c r="F3408">
        <v>200</v>
      </c>
      <c r="G3408" t="s">
        <v>17770</v>
      </c>
      <c r="H3408">
        <v>1000</v>
      </c>
      <c r="I3408">
        <v>532190</v>
      </c>
      <c r="J3408" t="s">
        <v>10563</v>
      </c>
      <c r="K3408" t="s">
        <v>8609</v>
      </c>
      <c r="L3408" t="s">
        <v>3382</v>
      </c>
      <c r="M3408">
        <v>5673</v>
      </c>
      <c r="N3408">
        <v>1610</v>
      </c>
      <c r="O3408" t="s">
        <v>17771</v>
      </c>
      <c r="P3408">
        <v>2</v>
      </c>
      <c r="Q3408" t="s">
        <v>17772</v>
      </c>
      <c r="R3408" t="s">
        <v>17773</v>
      </c>
      <c r="S3408">
        <v>37</v>
      </c>
      <c r="T3408" t="s">
        <v>4989</v>
      </c>
      <c r="U3408" t="s">
        <v>4990</v>
      </c>
      <c r="V3408" t="s">
        <v>4991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4981</v>
      </c>
      <c r="B3409" t="s">
        <v>17774</v>
      </c>
      <c r="C3409">
        <v>17</v>
      </c>
      <c r="D3409">
        <v>98</v>
      </c>
      <c r="E3409">
        <v>136</v>
      </c>
      <c r="F3409">
        <v>249</v>
      </c>
      <c r="G3409" t="s">
        <v>17775</v>
      </c>
      <c r="H3409">
        <v>977</v>
      </c>
      <c r="J3409" t="s">
        <v>10644</v>
      </c>
      <c r="K3409" t="s">
        <v>9517</v>
      </c>
      <c r="L3409" t="s">
        <v>3383</v>
      </c>
      <c r="M3409">
        <v>802</v>
      </c>
      <c r="N3409">
        <v>2413</v>
      </c>
      <c r="O3409" t="s">
        <v>7534</v>
      </c>
      <c r="P3409">
        <v>0</v>
      </c>
      <c r="Q3409" t="s">
        <v>17776</v>
      </c>
      <c r="R3409" t="s">
        <v>17777</v>
      </c>
      <c r="S3409">
        <v>15</v>
      </c>
      <c r="T3409" t="s">
        <v>4989</v>
      </c>
      <c r="U3409" t="s">
        <v>5006</v>
      </c>
      <c r="V3409" t="s">
        <v>5452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4981</v>
      </c>
      <c r="B3410" t="s">
        <v>17778</v>
      </c>
      <c r="C3410">
        <v>118</v>
      </c>
      <c r="D3410">
        <v>75</v>
      </c>
      <c r="E3410">
        <v>45</v>
      </c>
      <c r="F3410">
        <v>4</v>
      </c>
      <c r="G3410" t="s">
        <v>17779</v>
      </c>
      <c r="H3410">
        <v>61</v>
      </c>
      <c r="I3410">
        <v>686383</v>
      </c>
      <c r="J3410" t="s">
        <v>5489</v>
      </c>
      <c r="K3410" t="s">
        <v>17780</v>
      </c>
      <c r="L3410" t="s">
        <v>3384</v>
      </c>
      <c r="M3410">
        <v>22811</v>
      </c>
      <c r="N3410">
        <v>75</v>
      </c>
      <c r="O3410" t="s">
        <v>17781</v>
      </c>
      <c r="P3410">
        <v>0</v>
      </c>
      <c r="Q3410" t="s">
        <v>17782</v>
      </c>
      <c r="R3410" t="s">
        <v>17783</v>
      </c>
      <c r="S3410">
        <v>71</v>
      </c>
      <c r="T3410" t="s">
        <v>4989</v>
      </c>
      <c r="U3410" t="s">
        <v>6174</v>
      </c>
      <c r="V3410" t="s">
        <v>8895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4981</v>
      </c>
      <c r="B3411" t="s">
        <v>17784</v>
      </c>
      <c r="C3411">
        <v>283</v>
      </c>
      <c r="D3411">
        <v>104</v>
      </c>
      <c r="E3411">
        <v>109</v>
      </c>
      <c r="F3411">
        <v>7</v>
      </c>
      <c r="G3411" t="s">
        <v>17785</v>
      </c>
      <c r="H3411">
        <v>480</v>
      </c>
      <c r="I3411">
        <v>16168741</v>
      </c>
      <c r="J3411" t="s">
        <v>9979</v>
      </c>
      <c r="K3411" t="s">
        <v>6244</v>
      </c>
      <c r="L3411" t="s">
        <v>3385</v>
      </c>
      <c r="M3411">
        <v>99430</v>
      </c>
      <c r="N3411">
        <v>517</v>
      </c>
      <c r="O3411" t="s">
        <v>17786</v>
      </c>
      <c r="P3411">
        <v>1</v>
      </c>
      <c r="Q3411" t="s">
        <v>17787</v>
      </c>
      <c r="R3411" t="s">
        <v>17788</v>
      </c>
      <c r="S3411">
        <v>182</v>
      </c>
      <c r="T3411" t="s">
        <v>4989</v>
      </c>
      <c r="U3411" t="s">
        <v>4990</v>
      </c>
      <c r="V3411" t="s">
        <v>5452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4981</v>
      </c>
      <c r="B3412" t="s">
        <v>17789</v>
      </c>
      <c r="C3412">
        <v>74</v>
      </c>
      <c r="D3412">
        <v>108</v>
      </c>
      <c r="E3412">
        <v>12</v>
      </c>
      <c r="F3412">
        <v>710</v>
      </c>
      <c r="G3412" t="s">
        <v>13299</v>
      </c>
      <c r="H3412">
        <v>2000</v>
      </c>
      <c r="I3412">
        <v>568695</v>
      </c>
      <c r="J3412" t="s">
        <v>12114</v>
      </c>
      <c r="K3412" t="s">
        <v>6920</v>
      </c>
      <c r="L3412" t="s">
        <v>3386</v>
      </c>
      <c r="M3412">
        <v>16617</v>
      </c>
      <c r="N3412">
        <v>3921</v>
      </c>
      <c r="O3412" t="s">
        <v>7660</v>
      </c>
      <c r="P3412">
        <v>2</v>
      </c>
      <c r="Q3412" t="s">
        <v>17790</v>
      </c>
      <c r="R3412" t="s">
        <v>17791</v>
      </c>
      <c r="S3412">
        <v>110</v>
      </c>
      <c r="T3412" t="s">
        <v>4989</v>
      </c>
      <c r="U3412" t="s">
        <v>4990</v>
      </c>
      <c r="V3412" t="s">
        <v>5452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4981</v>
      </c>
      <c r="B3413" t="s">
        <v>17792</v>
      </c>
      <c r="C3413">
        <v>41</v>
      </c>
      <c r="D3413">
        <v>99</v>
      </c>
      <c r="E3413">
        <v>30</v>
      </c>
      <c r="F3413">
        <v>209</v>
      </c>
      <c r="G3413" t="s">
        <v>17793</v>
      </c>
      <c r="H3413">
        <v>480</v>
      </c>
      <c r="I3413">
        <v>398420</v>
      </c>
      <c r="J3413" t="s">
        <v>6561</v>
      </c>
      <c r="K3413" t="s">
        <v>10040</v>
      </c>
      <c r="L3413" t="s">
        <v>3387</v>
      </c>
      <c r="M3413">
        <v>5049</v>
      </c>
      <c r="N3413">
        <v>1234</v>
      </c>
      <c r="O3413" t="s">
        <v>17794</v>
      </c>
      <c r="P3413">
        <v>3</v>
      </c>
      <c r="Q3413" t="s">
        <v>17795</v>
      </c>
      <c r="R3413" t="s">
        <v>17796</v>
      </c>
      <c r="S3413">
        <v>48</v>
      </c>
      <c r="T3413" t="s">
        <v>4989</v>
      </c>
      <c r="U3413" t="s">
        <v>4990</v>
      </c>
      <c r="V3413" t="s">
        <v>5452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4981</v>
      </c>
      <c r="B3414" t="s">
        <v>17797</v>
      </c>
      <c r="C3414">
        <v>17</v>
      </c>
      <c r="D3414">
        <v>180</v>
      </c>
      <c r="E3414">
        <v>0</v>
      </c>
      <c r="F3414">
        <v>844</v>
      </c>
      <c r="G3414" t="s">
        <v>5459</v>
      </c>
      <c r="H3414">
        <v>3000</v>
      </c>
      <c r="J3414" t="s">
        <v>5140</v>
      </c>
      <c r="K3414" t="s">
        <v>6462</v>
      </c>
      <c r="L3414" t="s">
        <v>3388</v>
      </c>
      <c r="M3414">
        <v>2098</v>
      </c>
      <c r="N3414">
        <v>6343</v>
      </c>
      <c r="O3414" t="s">
        <v>7845</v>
      </c>
      <c r="P3414">
        <v>2</v>
      </c>
      <c r="Q3414" t="s">
        <v>17798</v>
      </c>
      <c r="R3414" t="s">
        <v>17799</v>
      </c>
      <c r="S3414">
        <v>12</v>
      </c>
      <c r="T3414" t="s">
        <v>4989</v>
      </c>
      <c r="U3414" t="s">
        <v>5006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4981</v>
      </c>
      <c r="B3415" t="s">
        <v>17800</v>
      </c>
      <c r="C3415">
        <v>66</v>
      </c>
      <c r="D3415">
        <v>109</v>
      </c>
      <c r="E3415">
        <v>200</v>
      </c>
      <c r="F3415">
        <v>1000</v>
      </c>
      <c r="G3415" t="s">
        <v>5329</v>
      </c>
      <c r="H3415">
        <v>21000</v>
      </c>
      <c r="I3415">
        <v>336456</v>
      </c>
      <c r="J3415" t="s">
        <v>17801</v>
      </c>
      <c r="K3415" t="s">
        <v>5041</v>
      </c>
      <c r="L3415" t="s">
        <v>3389</v>
      </c>
      <c r="M3415">
        <v>7116</v>
      </c>
      <c r="N3415">
        <v>41645</v>
      </c>
      <c r="O3415" t="s">
        <v>5987</v>
      </c>
      <c r="P3415">
        <v>2</v>
      </c>
      <c r="Q3415" t="s">
        <v>17802</v>
      </c>
      <c r="R3415" t="s">
        <v>17803</v>
      </c>
      <c r="S3415">
        <v>79</v>
      </c>
      <c r="T3415" t="s">
        <v>4989</v>
      </c>
      <c r="U3415" t="s">
        <v>4990</v>
      </c>
      <c r="V3415" t="s">
        <v>5452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4981</v>
      </c>
      <c r="B3416" t="s">
        <v>10677</v>
      </c>
      <c r="C3416">
        <v>36</v>
      </c>
      <c r="D3416">
        <v>111</v>
      </c>
      <c r="E3416">
        <v>2</v>
      </c>
      <c r="F3416">
        <v>227</v>
      </c>
      <c r="G3416" t="s">
        <v>6812</v>
      </c>
      <c r="H3416">
        <v>735</v>
      </c>
      <c r="I3416">
        <v>146083</v>
      </c>
      <c r="J3416" t="s">
        <v>9505</v>
      </c>
      <c r="K3416" t="s">
        <v>6510</v>
      </c>
      <c r="L3416" t="s">
        <v>3390</v>
      </c>
      <c r="M3416">
        <v>1591</v>
      </c>
      <c r="N3416">
        <v>1378</v>
      </c>
      <c r="O3416" t="s">
        <v>10908</v>
      </c>
      <c r="P3416">
        <v>3</v>
      </c>
      <c r="Q3416" t="s">
        <v>17804</v>
      </c>
      <c r="R3416" t="s">
        <v>17805</v>
      </c>
      <c r="S3416">
        <v>27</v>
      </c>
      <c r="T3416" t="s">
        <v>4989</v>
      </c>
      <c r="U3416" t="s">
        <v>5006</v>
      </c>
      <c r="V3416" t="s">
        <v>5452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5588</v>
      </c>
      <c r="B3417" t="s">
        <v>17806</v>
      </c>
      <c r="C3417">
        <v>140</v>
      </c>
      <c r="D3417">
        <v>93</v>
      </c>
      <c r="E3417">
        <v>8</v>
      </c>
      <c r="F3417">
        <v>33</v>
      </c>
      <c r="G3417" t="s">
        <v>7162</v>
      </c>
      <c r="H3417">
        <v>553</v>
      </c>
      <c r="I3417">
        <v>298110</v>
      </c>
      <c r="J3417" t="s">
        <v>16311</v>
      </c>
      <c r="K3417" t="s">
        <v>17807</v>
      </c>
      <c r="L3417" t="s">
        <v>3391</v>
      </c>
      <c r="M3417">
        <v>25055</v>
      </c>
      <c r="N3417">
        <v>786</v>
      </c>
      <c r="O3417" t="s">
        <v>17808</v>
      </c>
      <c r="P3417">
        <v>1</v>
      </c>
      <c r="Q3417" t="s">
        <v>17809</v>
      </c>
      <c r="R3417" t="s">
        <v>17810</v>
      </c>
      <c r="S3417">
        <v>98</v>
      </c>
      <c r="T3417" t="s">
        <v>4989</v>
      </c>
      <c r="U3417" t="s">
        <v>5185</v>
      </c>
      <c r="V3417" t="s">
        <v>5452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4981</v>
      </c>
      <c r="B3418" t="s">
        <v>9403</v>
      </c>
      <c r="C3418">
        <v>32</v>
      </c>
      <c r="D3418">
        <v>99</v>
      </c>
      <c r="E3418">
        <v>387</v>
      </c>
      <c r="F3418">
        <v>399</v>
      </c>
      <c r="G3418" t="s">
        <v>12626</v>
      </c>
      <c r="H3418">
        <v>8000</v>
      </c>
      <c r="I3418">
        <v>127144</v>
      </c>
      <c r="J3418" t="s">
        <v>6134</v>
      </c>
      <c r="K3418" t="s">
        <v>6000</v>
      </c>
      <c r="L3418" t="s">
        <v>3392</v>
      </c>
      <c r="M3418">
        <v>5159</v>
      </c>
      <c r="N3418">
        <v>9608</v>
      </c>
      <c r="O3418" t="s">
        <v>9433</v>
      </c>
      <c r="P3418">
        <v>4</v>
      </c>
      <c r="Q3418" t="s">
        <v>17811</v>
      </c>
      <c r="R3418" t="s">
        <v>17812</v>
      </c>
      <c r="S3418">
        <v>27</v>
      </c>
      <c r="T3418" t="s">
        <v>4989</v>
      </c>
      <c r="U3418" t="s">
        <v>4990</v>
      </c>
      <c r="V3418" t="s">
        <v>4991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4981</v>
      </c>
      <c r="B3419" t="s">
        <v>10581</v>
      </c>
      <c r="C3419">
        <v>68</v>
      </c>
      <c r="D3419">
        <v>98</v>
      </c>
      <c r="E3419">
        <v>36</v>
      </c>
      <c r="F3419">
        <v>405</v>
      </c>
      <c r="G3419" t="s">
        <v>5569</v>
      </c>
      <c r="H3419">
        <v>10000</v>
      </c>
      <c r="I3419">
        <v>117190</v>
      </c>
      <c r="J3419" t="s">
        <v>6409</v>
      </c>
      <c r="K3419" t="s">
        <v>5050</v>
      </c>
      <c r="L3419" t="s">
        <v>3393</v>
      </c>
      <c r="M3419">
        <v>29994</v>
      </c>
      <c r="N3419">
        <v>11770</v>
      </c>
      <c r="O3419" t="s">
        <v>16599</v>
      </c>
      <c r="P3419">
        <v>4</v>
      </c>
      <c r="Q3419" t="s">
        <v>17813</v>
      </c>
      <c r="R3419" t="s">
        <v>17814</v>
      </c>
      <c r="S3419">
        <v>86</v>
      </c>
      <c r="T3419" t="s">
        <v>4989</v>
      </c>
      <c r="U3419" t="s">
        <v>5006</v>
      </c>
      <c r="V3419" t="s">
        <v>4991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4981</v>
      </c>
      <c r="B3420" t="s">
        <v>17815</v>
      </c>
      <c r="C3420">
        <v>79</v>
      </c>
      <c r="D3420">
        <v>95</v>
      </c>
      <c r="E3420">
        <v>3</v>
      </c>
      <c r="F3420">
        <v>448</v>
      </c>
      <c r="G3420" t="s">
        <v>17816</v>
      </c>
      <c r="H3420">
        <v>905</v>
      </c>
      <c r="I3420">
        <v>108662</v>
      </c>
      <c r="J3420" t="s">
        <v>10444</v>
      </c>
      <c r="K3420" t="s">
        <v>9744</v>
      </c>
      <c r="L3420" t="s">
        <v>3394</v>
      </c>
      <c r="M3420">
        <v>26849</v>
      </c>
      <c r="N3420">
        <v>3185</v>
      </c>
      <c r="O3420" t="s">
        <v>16812</v>
      </c>
      <c r="P3420">
        <v>0</v>
      </c>
      <c r="Q3420" t="s">
        <v>17817</v>
      </c>
      <c r="R3420" t="s">
        <v>17818</v>
      </c>
      <c r="S3420">
        <v>107</v>
      </c>
      <c r="T3420" t="s">
        <v>4989</v>
      </c>
      <c r="U3420" t="s">
        <v>4990</v>
      </c>
      <c r="V3420" t="s">
        <v>5452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4981</v>
      </c>
      <c r="C3421">
        <v>9</v>
      </c>
      <c r="D3421">
        <v>142</v>
      </c>
      <c r="F3421">
        <v>427</v>
      </c>
      <c r="G3421" t="s">
        <v>7979</v>
      </c>
      <c r="H3421">
        <v>27000</v>
      </c>
      <c r="J3421" t="s">
        <v>5140</v>
      </c>
      <c r="K3421" t="s">
        <v>5010</v>
      </c>
      <c r="L3421" t="s">
        <v>3395</v>
      </c>
      <c r="M3421">
        <v>6053</v>
      </c>
      <c r="N3421">
        <v>29196</v>
      </c>
      <c r="O3421" t="s">
        <v>7913</v>
      </c>
      <c r="P3421">
        <v>2</v>
      </c>
      <c r="Q3421" t="s">
        <v>17819</v>
      </c>
      <c r="R3421" t="s">
        <v>17820</v>
      </c>
      <c r="S3421">
        <v>33</v>
      </c>
      <c r="T3421" t="s">
        <v>4989</v>
      </c>
      <c r="U3421" t="s">
        <v>5006</v>
      </c>
      <c r="Y3421">
        <v>698</v>
      </c>
      <c r="Z3421">
        <v>7.7</v>
      </c>
      <c r="AB3421">
        <v>0</v>
      </c>
    </row>
    <row r="3422" spans="1:28" x14ac:dyDescent="0.3">
      <c r="A3422" t="s">
        <v>4981</v>
      </c>
      <c r="B3422" t="s">
        <v>17821</v>
      </c>
      <c r="C3422">
        <v>26</v>
      </c>
      <c r="D3422">
        <v>107</v>
      </c>
      <c r="E3422">
        <v>53</v>
      </c>
      <c r="F3422">
        <v>463</v>
      </c>
      <c r="G3422" t="s">
        <v>9603</v>
      </c>
      <c r="H3422">
        <v>954</v>
      </c>
      <c r="I3422">
        <v>53481</v>
      </c>
      <c r="J3422" t="s">
        <v>6716</v>
      </c>
      <c r="K3422" t="s">
        <v>5627</v>
      </c>
      <c r="L3422" t="s">
        <v>3396</v>
      </c>
      <c r="M3422">
        <v>5557</v>
      </c>
      <c r="N3422">
        <v>2512</v>
      </c>
      <c r="O3422" t="s">
        <v>8985</v>
      </c>
      <c r="P3422">
        <v>5</v>
      </c>
      <c r="Q3422" t="s">
        <v>17822</v>
      </c>
      <c r="R3422" t="s">
        <v>17823</v>
      </c>
      <c r="S3422">
        <v>34</v>
      </c>
      <c r="T3422" t="s">
        <v>4989</v>
      </c>
      <c r="U3422" t="s">
        <v>4990</v>
      </c>
      <c r="V3422" t="s">
        <v>5452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4981</v>
      </c>
      <c r="B3423" t="s">
        <v>17824</v>
      </c>
      <c r="C3423">
        <v>100</v>
      </c>
      <c r="D3423">
        <v>102</v>
      </c>
      <c r="E3423">
        <v>346</v>
      </c>
      <c r="F3423">
        <v>488</v>
      </c>
      <c r="G3423" t="s">
        <v>17825</v>
      </c>
      <c r="H3423">
        <v>947</v>
      </c>
      <c r="I3423">
        <v>23106</v>
      </c>
      <c r="J3423" t="s">
        <v>7527</v>
      </c>
      <c r="K3423" t="s">
        <v>6857</v>
      </c>
      <c r="L3423" t="s">
        <v>3397</v>
      </c>
      <c r="M3423">
        <v>9003</v>
      </c>
      <c r="N3423">
        <v>2572</v>
      </c>
      <c r="O3423" t="s">
        <v>10804</v>
      </c>
      <c r="P3423">
        <v>0</v>
      </c>
      <c r="Q3423" t="s">
        <v>17826</v>
      </c>
      <c r="R3423" t="s">
        <v>17827</v>
      </c>
      <c r="S3423">
        <v>58</v>
      </c>
      <c r="T3423" t="s">
        <v>4989</v>
      </c>
      <c r="U3423" t="s">
        <v>10683</v>
      </c>
      <c r="V3423" t="s">
        <v>9512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4981</v>
      </c>
      <c r="B3424" t="s">
        <v>17828</v>
      </c>
      <c r="C3424">
        <v>56</v>
      </c>
      <c r="D3424">
        <v>97</v>
      </c>
      <c r="E3424">
        <v>43</v>
      </c>
      <c r="F3424">
        <v>47</v>
      </c>
      <c r="G3424" t="s">
        <v>17829</v>
      </c>
      <c r="H3424">
        <v>144</v>
      </c>
      <c r="I3424">
        <v>52961</v>
      </c>
      <c r="J3424" t="s">
        <v>30</v>
      </c>
      <c r="K3424" t="s">
        <v>17830</v>
      </c>
      <c r="L3424" t="s">
        <v>3398</v>
      </c>
      <c r="M3424">
        <v>2103</v>
      </c>
      <c r="N3424">
        <v>326</v>
      </c>
      <c r="O3424" t="s">
        <v>17831</v>
      </c>
      <c r="P3424">
        <v>1</v>
      </c>
      <c r="R3424" t="s">
        <v>17832</v>
      </c>
      <c r="S3424">
        <v>11</v>
      </c>
      <c r="T3424" t="s">
        <v>4989</v>
      </c>
      <c r="U3424" t="s">
        <v>7888</v>
      </c>
      <c r="V3424" t="s">
        <v>5452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4981</v>
      </c>
      <c r="B3425" t="s">
        <v>14081</v>
      </c>
      <c r="C3425">
        <v>150</v>
      </c>
      <c r="D3425">
        <v>124</v>
      </c>
      <c r="E3425">
        <v>78</v>
      </c>
      <c r="F3425">
        <v>4</v>
      </c>
      <c r="G3425" t="s">
        <v>17833</v>
      </c>
      <c r="H3425">
        <v>6</v>
      </c>
      <c r="I3425">
        <v>439162</v>
      </c>
      <c r="J3425" t="s">
        <v>17834</v>
      </c>
      <c r="K3425" t="s">
        <v>17835</v>
      </c>
      <c r="L3425" t="s">
        <v>3399</v>
      </c>
      <c r="M3425">
        <v>106160</v>
      </c>
      <c r="N3425">
        <v>28</v>
      </c>
      <c r="O3425" t="s">
        <v>17836</v>
      </c>
      <c r="P3425">
        <v>0</v>
      </c>
      <c r="Q3425" t="s">
        <v>17837</v>
      </c>
      <c r="R3425" t="s">
        <v>17838</v>
      </c>
      <c r="S3425">
        <v>430</v>
      </c>
      <c r="T3425" t="s">
        <v>5529</v>
      </c>
      <c r="U3425" t="s">
        <v>5530</v>
      </c>
      <c r="V3425" t="s">
        <v>5452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4981</v>
      </c>
      <c r="B3426" t="s">
        <v>9941</v>
      </c>
      <c r="C3426">
        <v>30</v>
      </c>
      <c r="D3426">
        <v>97</v>
      </c>
      <c r="E3426">
        <v>17</v>
      </c>
      <c r="F3426">
        <v>1000</v>
      </c>
      <c r="G3426" t="s">
        <v>5212</v>
      </c>
      <c r="H3426">
        <v>23000</v>
      </c>
      <c r="J3426" t="s">
        <v>5241</v>
      </c>
      <c r="K3426" t="s">
        <v>5240</v>
      </c>
      <c r="L3426" t="s">
        <v>3400</v>
      </c>
      <c r="M3426">
        <v>12078</v>
      </c>
      <c r="N3426">
        <v>37457</v>
      </c>
      <c r="O3426" t="s">
        <v>5537</v>
      </c>
      <c r="P3426">
        <v>2</v>
      </c>
      <c r="Q3426" t="s">
        <v>17839</v>
      </c>
      <c r="R3426" t="s">
        <v>17840</v>
      </c>
      <c r="S3426">
        <v>31</v>
      </c>
      <c r="T3426" t="s">
        <v>4989</v>
      </c>
      <c r="U3426" t="s">
        <v>4990</v>
      </c>
      <c r="V3426" t="s">
        <v>5452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4981</v>
      </c>
      <c r="B3427" t="s">
        <v>17841</v>
      </c>
      <c r="C3427">
        <v>20</v>
      </c>
      <c r="D3427">
        <v>124</v>
      </c>
      <c r="E3427">
        <v>2</v>
      </c>
      <c r="F3427">
        <v>23</v>
      </c>
      <c r="G3427" t="s">
        <v>17842</v>
      </c>
      <c r="H3427">
        <v>413</v>
      </c>
      <c r="J3427" t="s">
        <v>6314</v>
      </c>
      <c r="K3427" t="s">
        <v>5841</v>
      </c>
      <c r="L3427" t="s">
        <v>3401</v>
      </c>
      <c r="M3427">
        <v>4412</v>
      </c>
      <c r="N3427">
        <v>733</v>
      </c>
      <c r="O3427" t="s">
        <v>17843</v>
      </c>
      <c r="P3427">
        <v>0</v>
      </c>
      <c r="Q3427" t="s">
        <v>17844</v>
      </c>
      <c r="R3427" t="s">
        <v>17845</v>
      </c>
      <c r="S3427">
        <v>31</v>
      </c>
      <c r="T3427" t="s">
        <v>6173</v>
      </c>
      <c r="U3427" t="s">
        <v>5185</v>
      </c>
      <c r="V3427" t="s">
        <v>5039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4981</v>
      </c>
      <c r="B3428" t="s">
        <v>17846</v>
      </c>
      <c r="C3428">
        <v>21</v>
      </c>
      <c r="D3428">
        <v>96</v>
      </c>
      <c r="E3428">
        <v>2</v>
      </c>
      <c r="F3428">
        <v>600</v>
      </c>
      <c r="G3428" t="s">
        <v>16117</v>
      </c>
      <c r="H3428">
        <v>31000</v>
      </c>
      <c r="J3428" t="s">
        <v>5350</v>
      </c>
      <c r="K3428" t="s">
        <v>17847</v>
      </c>
      <c r="L3428" t="s">
        <v>3402</v>
      </c>
      <c r="M3428">
        <v>1965</v>
      </c>
      <c r="N3428">
        <v>33858</v>
      </c>
      <c r="O3428" t="s">
        <v>9379</v>
      </c>
      <c r="P3428">
        <v>6</v>
      </c>
      <c r="Q3428" t="s">
        <v>17848</v>
      </c>
      <c r="R3428" t="s">
        <v>17849</v>
      </c>
      <c r="S3428">
        <v>24</v>
      </c>
      <c r="T3428" t="s">
        <v>4989</v>
      </c>
      <c r="U3428" t="s">
        <v>4990</v>
      </c>
      <c r="V3428" t="s">
        <v>5452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4981</v>
      </c>
      <c r="B3429" t="s">
        <v>10425</v>
      </c>
      <c r="C3429">
        <v>11</v>
      </c>
      <c r="D3429">
        <v>114</v>
      </c>
      <c r="E3429">
        <v>29</v>
      </c>
      <c r="F3429">
        <v>11</v>
      </c>
      <c r="G3429" t="s">
        <v>17850</v>
      </c>
      <c r="H3429">
        <v>163</v>
      </c>
      <c r="I3429">
        <v>50000</v>
      </c>
      <c r="J3429" t="s">
        <v>7182</v>
      </c>
      <c r="K3429" t="s">
        <v>17851</v>
      </c>
      <c r="L3429" t="s">
        <v>3403</v>
      </c>
      <c r="M3429">
        <v>322</v>
      </c>
      <c r="N3429">
        <v>219</v>
      </c>
      <c r="O3429" t="s">
        <v>17852</v>
      </c>
      <c r="P3429">
        <v>2</v>
      </c>
      <c r="R3429" t="s">
        <v>17853</v>
      </c>
      <c r="S3429">
        <v>2</v>
      </c>
      <c r="T3429" t="s">
        <v>14291</v>
      </c>
      <c r="U3429" t="s">
        <v>5708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4981</v>
      </c>
      <c r="B3430" t="s">
        <v>17854</v>
      </c>
      <c r="C3430">
        <v>85</v>
      </c>
      <c r="D3430">
        <v>90</v>
      </c>
      <c r="E3430">
        <v>21</v>
      </c>
      <c r="F3430">
        <v>112</v>
      </c>
      <c r="G3430" t="s">
        <v>9262</v>
      </c>
      <c r="H3430">
        <v>186</v>
      </c>
      <c r="I3430">
        <v>671240</v>
      </c>
      <c r="J3430" t="s">
        <v>6134</v>
      </c>
      <c r="K3430" t="s">
        <v>9239</v>
      </c>
      <c r="L3430" t="s">
        <v>3404</v>
      </c>
      <c r="M3430">
        <v>23023</v>
      </c>
      <c r="N3430">
        <v>619</v>
      </c>
      <c r="O3430" t="s">
        <v>17855</v>
      </c>
      <c r="P3430">
        <v>0</v>
      </c>
      <c r="Q3430" t="s">
        <v>17856</v>
      </c>
      <c r="R3430" t="s">
        <v>17857</v>
      </c>
      <c r="S3430">
        <v>149</v>
      </c>
      <c r="T3430" t="s">
        <v>4989</v>
      </c>
      <c r="U3430" t="s">
        <v>5006</v>
      </c>
      <c r="V3430" t="s">
        <v>5452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4981</v>
      </c>
      <c r="B3431" t="s">
        <v>10018</v>
      </c>
      <c r="C3431">
        <v>5</v>
      </c>
      <c r="D3431">
        <v>104</v>
      </c>
      <c r="E3431">
        <v>78</v>
      </c>
      <c r="F3431">
        <v>189</v>
      </c>
      <c r="G3431" t="s">
        <v>17858</v>
      </c>
      <c r="H3431">
        <v>502</v>
      </c>
      <c r="J3431" t="s">
        <v>30</v>
      </c>
      <c r="K3431" t="s">
        <v>17859</v>
      </c>
      <c r="L3431" t="s">
        <v>3405</v>
      </c>
      <c r="M3431">
        <v>63</v>
      </c>
      <c r="N3431">
        <v>1546</v>
      </c>
      <c r="O3431" t="s">
        <v>17860</v>
      </c>
      <c r="P3431">
        <v>0</v>
      </c>
      <c r="R3431" t="s">
        <v>17861</v>
      </c>
      <c r="S3431">
        <v>5</v>
      </c>
      <c r="T3431" t="s">
        <v>4989</v>
      </c>
      <c r="U3431" t="s">
        <v>4990</v>
      </c>
      <c r="V3431" t="s">
        <v>4991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4981</v>
      </c>
      <c r="B3432" t="s">
        <v>17749</v>
      </c>
      <c r="C3432">
        <v>160</v>
      </c>
      <c r="D3432">
        <v>102</v>
      </c>
      <c r="E3432">
        <v>341</v>
      </c>
      <c r="F3432">
        <v>15</v>
      </c>
      <c r="G3432" t="s">
        <v>13364</v>
      </c>
      <c r="H3432">
        <v>844</v>
      </c>
      <c r="I3432">
        <v>10105505</v>
      </c>
      <c r="J3432" t="s">
        <v>6730</v>
      </c>
      <c r="K3432" t="s">
        <v>7845</v>
      </c>
      <c r="L3432" t="s">
        <v>3406</v>
      </c>
      <c r="M3432">
        <v>35065</v>
      </c>
      <c r="N3432">
        <v>1389</v>
      </c>
      <c r="O3432" t="s">
        <v>17862</v>
      </c>
      <c r="P3432">
        <v>0</v>
      </c>
      <c r="Q3432" t="s">
        <v>17863</v>
      </c>
      <c r="R3432" t="s">
        <v>17864</v>
      </c>
      <c r="S3432">
        <v>288</v>
      </c>
      <c r="T3432" t="s">
        <v>4989</v>
      </c>
      <c r="U3432" t="s">
        <v>6174</v>
      </c>
      <c r="V3432" t="s">
        <v>5452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4981</v>
      </c>
      <c r="B3433" t="s">
        <v>17865</v>
      </c>
      <c r="C3433">
        <v>25</v>
      </c>
      <c r="D3433">
        <v>93</v>
      </c>
      <c r="E3433">
        <v>16</v>
      </c>
      <c r="F3433">
        <v>376</v>
      </c>
      <c r="G3433" t="s">
        <v>17866</v>
      </c>
      <c r="H3433">
        <v>1000</v>
      </c>
      <c r="J3433" t="s">
        <v>5613</v>
      </c>
      <c r="K3433" t="s">
        <v>8657</v>
      </c>
      <c r="L3433" t="s">
        <v>3407</v>
      </c>
      <c r="M3433">
        <v>3740</v>
      </c>
      <c r="N3433">
        <v>2284</v>
      </c>
      <c r="O3433" t="s">
        <v>17867</v>
      </c>
      <c r="P3433">
        <v>2</v>
      </c>
      <c r="Q3433" t="s">
        <v>17868</v>
      </c>
      <c r="R3433" t="s">
        <v>17869</v>
      </c>
      <c r="S3433">
        <v>13</v>
      </c>
      <c r="T3433" t="s">
        <v>4989</v>
      </c>
      <c r="U3433" t="s">
        <v>5006</v>
      </c>
      <c r="V3433" t="s">
        <v>5452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4981</v>
      </c>
      <c r="B3434" t="s">
        <v>17870</v>
      </c>
      <c r="C3434">
        <v>21</v>
      </c>
      <c r="D3434">
        <v>90</v>
      </c>
      <c r="E3434">
        <v>73</v>
      </c>
      <c r="F3434">
        <v>26</v>
      </c>
      <c r="G3434" t="s">
        <v>9248</v>
      </c>
      <c r="H3434">
        <v>848</v>
      </c>
      <c r="I3434">
        <v>882290</v>
      </c>
      <c r="J3434" t="s">
        <v>7813</v>
      </c>
      <c r="K3434" t="s">
        <v>5355</v>
      </c>
      <c r="L3434" t="s">
        <v>3408</v>
      </c>
      <c r="M3434">
        <v>4792</v>
      </c>
      <c r="N3434">
        <v>1526</v>
      </c>
      <c r="O3434" t="s">
        <v>17871</v>
      </c>
      <c r="P3434">
        <v>2</v>
      </c>
      <c r="Q3434" t="s">
        <v>17872</v>
      </c>
      <c r="R3434" t="s">
        <v>17873</v>
      </c>
      <c r="S3434">
        <v>43</v>
      </c>
      <c r="T3434" t="s">
        <v>4989</v>
      </c>
      <c r="U3434" t="s">
        <v>5271</v>
      </c>
      <c r="V3434" t="s">
        <v>5452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4981</v>
      </c>
      <c r="B3435" t="s">
        <v>17874</v>
      </c>
      <c r="C3435">
        <v>15</v>
      </c>
      <c r="D3435">
        <v>106</v>
      </c>
      <c r="E3435">
        <v>155</v>
      </c>
      <c r="F3435">
        <v>391</v>
      </c>
      <c r="G3435" t="s">
        <v>17875</v>
      </c>
      <c r="H3435">
        <v>981</v>
      </c>
      <c r="J3435" t="s">
        <v>12</v>
      </c>
      <c r="K3435" t="s">
        <v>17876</v>
      </c>
      <c r="L3435" t="s">
        <v>3409</v>
      </c>
      <c r="M3435">
        <v>662</v>
      </c>
      <c r="N3435">
        <v>2741</v>
      </c>
      <c r="O3435" t="s">
        <v>17877</v>
      </c>
      <c r="P3435">
        <v>0</v>
      </c>
      <c r="Q3435" t="s">
        <v>17878</v>
      </c>
      <c r="R3435" t="s">
        <v>17879</v>
      </c>
      <c r="S3435">
        <v>14</v>
      </c>
      <c r="T3435" t="s">
        <v>4989</v>
      </c>
      <c r="U3435" t="s">
        <v>4990</v>
      </c>
      <c r="V3435" t="s">
        <v>5452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4981</v>
      </c>
      <c r="B3436" t="s">
        <v>10018</v>
      </c>
      <c r="C3436">
        <v>61</v>
      </c>
      <c r="D3436">
        <v>99</v>
      </c>
      <c r="E3436">
        <v>78</v>
      </c>
      <c r="F3436">
        <v>325</v>
      </c>
      <c r="G3436" t="s">
        <v>17880</v>
      </c>
      <c r="H3436">
        <v>11000</v>
      </c>
      <c r="I3436">
        <v>106593296</v>
      </c>
      <c r="J3436" t="s">
        <v>8176</v>
      </c>
      <c r="K3436" t="s">
        <v>5351</v>
      </c>
      <c r="L3436" t="s">
        <v>3410</v>
      </c>
      <c r="M3436">
        <v>72324</v>
      </c>
      <c r="N3436">
        <v>12619</v>
      </c>
      <c r="O3436" t="s">
        <v>17881</v>
      </c>
      <c r="P3436">
        <v>1</v>
      </c>
      <c r="Q3436" t="s">
        <v>17882</v>
      </c>
      <c r="R3436" t="s">
        <v>17883</v>
      </c>
      <c r="S3436">
        <v>134</v>
      </c>
      <c r="T3436" t="s">
        <v>4989</v>
      </c>
      <c r="U3436" t="s">
        <v>4990</v>
      </c>
      <c r="V3436" t="s">
        <v>5039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4981</v>
      </c>
      <c r="B3437" t="s">
        <v>11228</v>
      </c>
      <c r="C3437">
        <v>34</v>
      </c>
      <c r="D3437">
        <v>115</v>
      </c>
      <c r="E3437">
        <v>88</v>
      </c>
      <c r="F3437">
        <v>890</v>
      </c>
      <c r="G3437" t="s">
        <v>6235</v>
      </c>
      <c r="H3437">
        <v>1000</v>
      </c>
      <c r="I3437">
        <v>43490057</v>
      </c>
      <c r="J3437" t="s">
        <v>7045</v>
      </c>
      <c r="K3437" t="s">
        <v>6415</v>
      </c>
      <c r="L3437" t="s">
        <v>3411</v>
      </c>
      <c r="M3437">
        <v>5275</v>
      </c>
      <c r="N3437">
        <v>4737</v>
      </c>
      <c r="O3437" t="s">
        <v>5494</v>
      </c>
      <c r="P3437">
        <v>6</v>
      </c>
      <c r="Q3437" t="s">
        <v>17884</v>
      </c>
      <c r="R3437" t="s">
        <v>17885</v>
      </c>
      <c r="S3437">
        <v>30</v>
      </c>
      <c r="T3437" t="s">
        <v>4989</v>
      </c>
      <c r="U3437" t="s">
        <v>4990</v>
      </c>
      <c r="V3437" t="s">
        <v>5452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4981</v>
      </c>
      <c r="B3438" t="s">
        <v>17886</v>
      </c>
      <c r="C3438">
        <v>62</v>
      </c>
      <c r="D3438">
        <v>89</v>
      </c>
      <c r="E3438">
        <v>7</v>
      </c>
      <c r="F3438">
        <v>36</v>
      </c>
      <c r="G3438" t="s">
        <v>17887</v>
      </c>
      <c r="H3438">
        <v>186</v>
      </c>
      <c r="I3438">
        <v>32333860</v>
      </c>
      <c r="J3438" t="s">
        <v>6725</v>
      </c>
      <c r="K3438" t="s">
        <v>17888</v>
      </c>
      <c r="L3438" t="s">
        <v>3412</v>
      </c>
      <c r="M3438">
        <v>29843</v>
      </c>
      <c r="N3438">
        <v>407</v>
      </c>
      <c r="O3438" t="s">
        <v>17889</v>
      </c>
      <c r="P3438">
        <v>1</v>
      </c>
      <c r="Q3438" t="s">
        <v>17890</v>
      </c>
      <c r="R3438" t="s">
        <v>17891</v>
      </c>
      <c r="S3438">
        <v>81</v>
      </c>
      <c r="T3438" t="s">
        <v>10801</v>
      </c>
      <c r="U3438" t="s">
        <v>8117</v>
      </c>
      <c r="V3438" t="s">
        <v>5452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4981</v>
      </c>
      <c r="B3439" t="s">
        <v>17892</v>
      </c>
      <c r="C3439">
        <v>102</v>
      </c>
      <c r="D3439">
        <v>101</v>
      </c>
      <c r="E3439">
        <v>2</v>
      </c>
      <c r="F3439">
        <v>40</v>
      </c>
      <c r="G3439" t="s">
        <v>17893</v>
      </c>
      <c r="H3439">
        <v>10000</v>
      </c>
      <c r="J3439" t="s">
        <v>17894</v>
      </c>
      <c r="K3439" t="s">
        <v>7285</v>
      </c>
      <c r="L3439" t="s">
        <v>3413</v>
      </c>
      <c r="M3439">
        <v>4035</v>
      </c>
      <c r="N3439">
        <v>10218</v>
      </c>
      <c r="O3439" t="s">
        <v>17895</v>
      </c>
      <c r="P3439">
        <v>0</v>
      </c>
      <c r="Q3439" t="s">
        <v>17896</v>
      </c>
      <c r="R3439" t="s">
        <v>17897</v>
      </c>
      <c r="S3439">
        <v>19</v>
      </c>
      <c r="T3439" t="s">
        <v>6173</v>
      </c>
      <c r="U3439" t="s">
        <v>6174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4981</v>
      </c>
      <c r="B3440" t="s">
        <v>11536</v>
      </c>
      <c r="C3440">
        <v>239</v>
      </c>
      <c r="D3440">
        <v>92</v>
      </c>
      <c r="E3440">
        <v>655</v>
      </c>
      <c r="F3440">
        <v>88</v>
      </c>
      <c r="G3440" t="s">
        <v>11794</v>
      </c>
      <c r="H3440">
        <v>24000</v>
      </c>
      <c r="I3440">
        <v>24792061</v>
      </c>
      <c r="J3440" t="s">
        <v>7045</v>
      </c>
      <c r="K3440" t="s">
        <v>5028</v>
      </c>
      <c r="L3440" t="s">
        <v>3414</v>
      </c>
      <c r="M3440">
        <v>191998</v>
      </c>
      <c r="N3440">
        <v>25092</v>
      </c>
      <c r="O3440" t="s">
        <v>17898</v>
      </c>
      <c r="P3440">
        <v>0</v>
      </c>
      <c r="Q3440" t="s">
        <v>17899</v>
      </c>
      <c r="R3440" t="s">
        <v>17900</v>
      </c>
      <c r="S3440">
        <v>323</v>
      </c>
      <c r="T3440" t="s">
        <v>4989</v>
      </c>
      <c r="U3440" t="s">
        <v>4990</v>
      </c>
      <c r="V3440" t="s">
        <v>5452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4981</v>
      </c>
      <c r="B3441" t="s">
        <v>17901</v>
      </c>
      <c r="C3441">
        <v>252</v>
      </c>
      <c r="D3441">
        <v>94</v>
      </c>
      <c r="E3441">
        <v>0</v>
      </c>
      <c r="F3441">
        <v>658</v>
      </c>
      <c r="G3441" t="s">
        <v>16493</v>
      </c>
      <c r="H3441">
        <v>1000</v>
      </c>
      <c r="I3441">
        <v>17544812</v>
      </c>
      <c r="J3441" t="s">
        <v>35</v>
      </c>
      <c r="K3441" t="s">
        <v>8001</v>
      </c>
      <c r="L3441" t="s">
        <v>3415</v>
      </c>
      <c r="M3441">
        <v>69989</v>
      </c>
      <c r="N3441">
        <v>4707</v>
      </c>
      <c r="O3441" t="s">
        <v>17902</v>
      </c>
      <c r="P3441">
        <v>0</v>
      </c>
      <c r="Q3441" t="s">
        <v>17903</v>
      </c>
      <c r="R3441" t="s">
        <v>17904</v>
      </c>
      <c r="S3441">
        <v>384</v>
      </c>
      <c r="T3441" t="s">
        <v>4989</v>
      </c>
      <c r="U3441" t="s">
        <v>4990</v>
      </c>
      <c r="V3441" t="s">
        <v>5452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4981</v>
      </c>
      <c r="B3442" t="s">
        <v>15310</v>
      </c>
      <c r="C3442">
        <v>278</v>
      </c>
      <c r="D3442">
        <v>100</v>
      </c>
      <c r="E3442">
        <v>92</v>
      </c>
      <c r="F3442">
        <v>221</v>
      </c>
      <c r="G3442" t="s">
        <v>6629</v>
      </c>
      <c r="H3442">
        <v>3000</v>
      </c>
      <c r="I3442">
        <v>12574715</v>
      </c>
      <c r="J3442" t="s">
        <v>30</v>
      </c>
      <c r="K3442" t="s">
        <v>5574</v>
      </c>
      <c r="L3442" t="s">
        <v>3416</v>
      </c>
      <c r="M3442">
        <v>112138</v>
      </c>
      <c r="N3442">
        <v>4198</v>
      </c>
      <c r="O3442" t="s">
        <v>17905</v>
      </c>
      <c r="P3442">
        <v>0</v>
      </c>
      <c r="Q3442" t="s">
        <v>17906</v>
      </c>
      <c r="R3442" t="s">
        <v>17907</v>
      </c>
      <c r="S3442">
        <v>237</v>
      </c>
      <c r="T3442" t="s">
        <v>4989</v>
      </c>
      <c r="U3442" t="s">
        <v>5006</v>
      </c>
      <c r="V3442" t="s">
        <v>4991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4981</v>
      </c>
      <c r="B3443" t="s">
        <v>14248</v>
      </c>
      <c r="C3443">
        <v>124</v>
      </c>
      <c r="D3443">
        <v>106</v>
      </c>
      <c r="E3443">
        <v>14</v>
      </c>
      <c r="F3443">
        <v>161</v>
      </c>
      <c r="G3443" t="s">
        <v>10469</v>
      </c>
      <c r="H3443">
        <v>827</v>
      </c>
      <c r="I3443">
        <v>10281585</v>
      </c>
      <c r="J3443" t="s">
        <v>5140</v>
      </c>
      <c r="K3443" t="s">
        <v>6240</v>
      </c>
      <c r="L3443" t="s">
        <v>3417</v>
      </c>
      <c r="M3443">
        <v>21225</v>
      </c>
      <c r="N3443">
        <v>1871</v>
      </c>
      <c r="O3443" t="s">
        <v>14751</v>
      </c>
      <c r="P3443">
        <v>3</v>
      </c>
      <c r="Q3443" t="s">
        <v>17908</v>
      </c>
      <c r="R3443" t="s">
        <v>17909</v>
      </c>
      <c r="S3443">
        <v>268</v>
      </c>
      <c r="T3443" t="s">
        <v>4989</v>
      </c>
      <c r="U3443" t="s">
        <v>4990</v>
      </c>
      <c r="V3443" t="s">
        <v>5452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4981</v>
      </c>
      <c r="B3444" t="s">
        <v>17910</v>
      </c>
      <c r="C3444">
        <v>9</v>
      </c>
      <c r="D3444">
        <v>109</v>
      </c>
      <c r="E3444">
        <v>62</v>
      </c>
      <c r="F3444">
        <v>518</v>
      </c>
      <c r="G3444" t="s">
        <v>10933</v>
      </c>
      <c r="H3444">
        <v>584</v>
      </c>
      <c r="I3444">
        <v>5100000</v>
      </c>
      <c r="J3444" t="s">
        <v>6134</v>
      </c>
      <c r="K3444" t="s">
        <v>6731</v>
      </c>
      <c r="L3444" t="s">
        <v>3418</v>
      </c>
      <c r="M3444">
        <v>6595</v>
      </c>
      <c r="N3444">
        <v>2024</v>
      </c>
      <c r="O3444" t="s">
        <v>17911</v>
      </c>
      <c r="P3444">
        <v>0</v>
      </c>
      <c r="Q3444" t="s">
        <v>17912</v>
      </c>
      <c r="R3444" t="s">
        <v>17913</v>
      </c>
      <c r="S3444">
        <v>61</v>
      </c>
      <c r="T3444" t="s">
        <v>4989</v>
      </c>
      <c r="U3444" t="s">
        <v>5006</v>
      </c>
      <c r="V3444" t="s">
        <v>5452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4981</v>
      </c>
      <c r="B3445" t="s">
        <v>12584</v>
      </c>
      <c r="C3445">
        <v>127</v>
      </c>
      <c r="D3445">
        <v>105</v>
      </c>
      <c r="E3445">
        <v>248</v>
      </c>
      <c r="F3445">
        <v>147</v>
      </c>
      <c r="G3445" t="s">
        <v>6323</v>
      </c>
      <c r="H3445">
        <v>673</v>
      </c>
      <c r="I3445">
        <v>10460089</v>
      </c>
      <c r="J3445" t="s">
        <v>6730</v>
      </c>
      <c r="K3445" t="s">
        <v>6292</v>
      </c>
      <c r="L3445" t="s">
        <v>3419</v>
      </c>
      <c r="M3445">
        <v>34098</v>
      </c>
      <c r="N3445">
        <v>1442</v>
      </c>
      <c r="O3445" t="s">
        <v>16565</v>
      </c>
      <c r="P3445">
        <v>1</v>
      </c>
      <c r="Q3445" t="s">
        <v>17914</v>
      </c>
      <c r="R3445" t="s">
        <v>17915</v>
      </c>
      <c r="S3445">
        <v>214</v>
      </c>
      <c r="T3445" t="s">
        <v>4989</v>
      </c>
      <c r="U3445" t="s">
        <v>4990</v>
      </c>
      <c r="V3445" t="s">
        <v>5452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4981</v>
      </c>
      <c r="B3446" t="s">
        <v>11892</v>
      </c>
      <c r="C3446">
        <v>9</v>
      </c>
      <c r="D3446">
        <v>102</v>
      </c>
      <c r="E3446">
        <v>329</v>
      </c>
      <c r="F3446">
        <v>280</v>
      </c>
      <c r="G3446" t="s">
        <v>11892</v>
      </c>
      <c r="H3446">
        <v>611</v>
      </c>
      <c r="I3446">
        <v>4239767</v>
      </c>
      <c r="J3446" t="s">
        <v>8615</v>
      </c>
      <c r="K3446" t="s">
        <v>17916</v>
      </c>
      <c r="L3446" t="s">
        <v>3420</v>
      </c>
      <c r="M3446">
        <v>3709</v>
      </c>
      <c r="N3446">
        <v>1834</v>
      </c>
      <c r="O3446" t="s">
        <v>10624</v>
      </c>
      <c r="P3446">
        <v>3</v>
      </c>
      <c r="Q3446" t="s">
        <v>17917</v>
      </c>
      <c r="R3446" t="s">
        <v>17918</v>
      </c>
      <c r="S3446">
        <v>83</v>
      </c>
      <c r="T3446" t="s">
        <v>4989</v>
      </c>
      <c r="U3446" t="s">
        <v>5185</v>
      </c>
      <c r="V3446" t="s">
        <v>5452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4981</v>
      </c>
      <c r="B3447" t="s">
        <v>17919</v>
      </c>
      <c r="C3447">
        <v>35</v>
      </c>
      <c r="D3447">
        <v>97</v>
      </c>
      <c r="E3447">
        <v>18</v>
      </c>
      <c r="F3447">
        <v>742</v>
      </c>
      <c r="G3447" t="s">
        <v>9586</v>
      </c>
      <c r="H3447">
        <v>834</v>
      </c>
      <c r="I3447">
        <v>4131640</v>
      </c>
      <c r="J3447" t="s">
        <v>5804</v>
      </c>
      <c r="K3447" t="s">
        <v>6372</v>
      </c>
      <c r="L3447" t="s">
        <v>3421</v>
      </c>
      <c r="M3447">
        <v>5463</v>
      </c>
      <c r="N3447">
        <v>4091</v>
      </c>
      <c r="O3447" t="s">
        <v>17920</v>
      </c>
      <c r="P3447">
        <v>2</v>
      </c>
      <c r="Q3447" t="s">
        <v>17921</v>
      </c>
      <c r="R3447" t="s">
        <v>17922</v>
      </c>
      <c r="S3447">
        <v>20</v>
      </c>
      <c r="T3447" t="s">
        <v>4989</v>
      </c>
      <c r="U3447" t="s">
        <v>4990</v>
      </c>
      <c r="V3447" t="s">
        <v>4991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4981</v>
      </c>
      <c r="B3448" t="s">
        <v>17923</v>
      </c>
      <c r="C3448">
        <v>6</v>
      </c>
      <c r="D3448">
        <v>118</v>
      </c>
      <c r="E3448">
        <v>0</v>
      </c>
      <c r="F3448">
        <v>249</v>
      </c>
      <c r="G3448" t="s">
        <v>15216</v>
      </c>
      <c r="H3448">
        <v>373</v>
      </c>
      <c r="I3448">
        <v>3347439</v>
      </c>
      <c r="J3448" t="s">
        <v>5140</v>
      </c>
      <c r="K3448" t="s">
        <v>17924</v>
      </c>
      <c r="L3448" t="s">
        <v>3422</v>
      </c>
      <c r="M3448">
        <v>833</v>
      </c>
      <c r="N3448">
        <v>1233</v>
      </c>
      <c r="O3448" t="s">
        <v>13881</v>
      </c>
      <c r="P3448">
        <v>1</v>
      </c>
      <c r="Q3448" t="s">
        <v>17925</v>
      </c>
      <c r="R3448" t="s">
        <v>17926</v>
      </c>
      <c r="S3448">
        <v>33</v>
      </c>
      <c r="T3448" t="s">
        <v>4989</v>
      </c>
      <c r="U3448" t="s">
        <v>4990</v>
      </c>
      <c r="V3448" t="s">
        <v>5039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4981</v>
      </c>
      <c r="B3449" t="s">
        <v>16120</v>
      </c>
      <c r="C3449">
        <v>192</v>
      </c>
      <c r="D3449">
        <v>92</v>
      </c>
      <c r="E3449">
        <v>406</v>
      </c>
      <c r="F3449">
        <v>968</v>
      </c>
      <c r="G3449" t="s">
        <v>5204</v>
      </c>
      <c r="H3449">
        <v>24000</v>
      </c>
      <c r="I3449">
        <v>10814185</v>
      </c>
      <c r="J3449" t="s">
        <v>8438</v>
      </c>
      <c r="K3449" t="s">
        <v>5028</v>
      </c>
      <c r="L3449" t="s">
        <v>3423</v>
      </c>
      <c r="M3449">
        <v>37530</v>
      </c>
      <c r="N3449">
        <v>41867</v>
      </c>
      <c r="O3449" t="s">
        <v>5279</v>
      </c>
      <c r="P3449">
        <v>6</v>
      </c>
      <c r="Q3449" t="s">
        <v>17927</v>
      </c>
      <c r="R3449" t="s">
        <v>17928</v>
      </c>
      <c r="S3449">
        <v>106</v>
      </c>
      <c r="T3449" t="s">
        <v>4989</v>
      </c>
      <c r="U3449" t="s">
        <v>4990</v>
      </c>
      <c r="V3449" t="s">
        <v>5452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4981</v>
      </c>
      <c r="B3450" t="s">
        <v>8007</v>
      </c>
      <c r="C3450">
        <v>51</v>
      </c>
      <c r="D3450">
        <v>112</v>
      </c>
      <c r="E3450">
        <v>119</v>
      </c>
      <c r="F3450">
        <v>844</v>
      </c>
      <c r="G3450" t="s">
        <v>7669</v>
      </c>
      <c r="H3450">
        <v>12000</v>
      </c>
      <c r="I3450">
        <v>533344</v>
      </c>
      <c r="J3450" t="s">
        <v>9429</v>
      </c>
      <c r="K3450" t="s">
        <v>5213</v>
      </c>
      <c r="L3450" t="s">
        <v>3424</v>
      </c>
      <c r="M3450">
        <v>3972</v>
      </c>
      <c r="N3450">
        <v>15396</v>
      </c>
      <c r="O3450" t="s">
        <v>13299</v>
      </c>
      <c r="P3450">
        <v>0</v>
      </c>
      <c r="Q3450" t="s">
        <v>17929</v>
      </c>
      <c r="R3450" t="s">
        <v>17930</v>
      </c>
      <c r="S3450">
        <v>95</v>
      </c>
      <c r="T3450" t="s">
        <v>4989</v>
      </c>
      <c r="U3450" t="s">
        <v>4990</v>
      </c>
      <c r="V3450" t="s">
        <v>4991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4981</v>
      </c>
      <c r="B3451" t="s">
        <v>17931</v>
      </c>
      <c r="C3451">
        <v>38</v>
      </c>
      <c r="D3451">
        <v>103</v>
      </c>
      <c r="E3451">
        <v>27</v>
      </c>
      <c r="F3451">
        <v>59</v>
      </c>
      <c r="G3451" t="s">
        <v>15728</v>
      </c>
      <c r="H3451">
        <v>71</v>
      </c>
      <c r="I3451">
        <v>206400</v>
      </c>
      <c r="J3451" t="s">
        <v>17644</v>
      </c>
      <c r="K3451" t="s">
        <v>11951</v>
      </c>
      <c r="L3451" t="s">
        <v>3425</v>
      </c>
      <c r="M3451">
        <v>1439</v>
      </c>
      <c r="N3451">
        <v>262</v>
      </c>
      <c r="O3451" t="s">
        <v>17932</v>
      </c>
      <c r="P3451">
        <v>0</v>
      </c>
      <c r="Q3451" t="s">
        <v>17933</v>
      </c>
      <c r="R3451" t="s">
        <v>17934</v>
      </c>
      <c r="S3451">
        <v>26</v>
      </c>
      <c r="T3451" t="s">
        <v>6173</v>
      </c>
      <c r="U3451" t="s">
        <v>6174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4981</v>
      </c>
      <c r="B3452" t="s">
        <v>12513</v>
      </c>
      <c r="C3452">
        <v>133</v>
      </c>
      <c r="D3452">
        <v>93</v>
      </c>
      <c r="E3452">
        <v>187</v>
      </c>
      <c r="F3452">
        <v>158</v>
      </c>
      <c r="G3452" t="s">
        <v>8805</v>
      </c>
      <c r="H3452">
        <v>631</v>
      </c>
      <c r="I3452">
        <v>197148</v>
      </c>
      <c r="J3452" t="s">
        <v>17935</v>
      </c>
      <c r="K3452" t="s">
        <v>5019</v>
      </c>
      <c r="L3452" t="s">
        <v>3426</v>
      </c>
      <c r="M3452">
        <v>18109</v>
      </c>
      <c r="N3452">
        <v>1176</v>
      </c>
      <c r="O3452" t="s">
        <v>17936</v>
      </c>
      <c r="P3452">
        <v>0</v>
      </c>
      <c r="Q3452" t="s">
        <v>17937</v>
      </c>
      <c r="R3452" t="s">
        <v>17938</v>
      </c>
      <c r="S3452">
        <v>150</v>
      </c>
      <c r="T3452" t="s">
        <v>4989</v>
      </c>
      <c r="U3452" t="s">
        <v>5006</v>
      </c>
      <c r="V3452" t="s">
        <v>5452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4981</v>
      </c>
      <c r="B3453" t="s">
        <v>17939</v>
      </c>
      <c r="C3453">
        <v>4</v>
      </c>
      <c r="D3453">
        <v>101</v>
      </c>
      <c r="E3453">
        <v>22</v>
      </c>
      <c r="F3453">
        <v>447</v>
      </c>
      <c r="G3453" t="s">
        <v>15863</v>
      </c>
      <c r="H3453">
        <v>5000</v>
      </c>
      <c r="J3453" t="s">
        <v>22</v>
      </c>
      <c r="K3453" t="s">
        <v>6938</v>
      </c>
      <c r="L3453" t="s">
        <v>3427</v>
      </c>
      <c r="M3453">
        <v>243</v>
      </c>
      <c r="N3453">
        <v>7206</v>
      </c>
      <c r="O3453" t="s">
        <v>8169</v>
      </c>
      <c r="P3453">
        <v>3</v>
      </c>
      <c r="R3453" t="s">
        <v>17940</v>
      </c>
      <c r="S3453">
        <v>3</v>
      </c>
      <c r="T3453" t="s">
        <v>4989</v>
      </c>
      <c r="U3453" t="s">
        <v>5006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4981</v>
      </c>
      <c r="B3454" t="s">
        <v>11788</v>
      </c>
      <c r="C3454">
        <v>287</v>
      </c>
      <c r="D3454">
        <v>115</v>
      </c>
      <c r="E3454">
        <v>549</v>
      </c>
      <c r="F3454">
        <v>911</v>
      </c>
      <c r="G3454" t="s">
        <v>7489</v>
      </c>
      <c r="H3454">
        <v>3000</v>
      </c>
      <c r="I3454">
        <v>54557348</v>
      </c>
      <c r="J3454" t="s">
        <v>6716</v>
      </c>
      <c r="K3454" t="s">
        <v>5171</v>
      </c>
      <c r="L3454" t="s">
        <v>3175</v>
      </c>
      <c r="M3454">
        <v>361169</v>
      </c>
      <c r="N3454">
        <v>5732</v>
      </c>
      <c r="O3454" t="s">
        <v>9156</v>
      </c>
      <c r="P3454">
        <v>0</v>
      </c>
      <c r="Q3454" t="s">
        <v>17002</v>
      </c>
      <c r="R3454" t="s">
        <v>17003</v>
      </c>
      <c r="S3454">
        <v>1624</v>
      </c>
      <c r="T3454" t="s">
        <v>4989</v>
      </c>
      <c r="U3454" t="s">
        <v>5605</v>
      </c>
      <c r="V3454" t="s">
        <v>5452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4981</v>
      </c>
      <c r="B3455" t="s">
        <v>17941</v>
      </c>
      <c r="C3455">
        <v>222</v>
      </c>
      <c r="D3455">
        <v>113</v>
      </c>
      <c r="E3455">
        <v>127</v>
      </c>
      <c r="F3455">
        <v>373</v>
      </c>
      <c r="G3455" t="s">
        <v>17197</v>
      </c>
      <c r="H3455">
        <v>3000</v>
      </c>
      <c r="I3455">
        <v>3014541</v>
      </c>
      <c r="J3455" t="s">
        <v>30</v>
      </c>
      <c r="K3455" t="s">
        <v>16338</v>
      </c>
      <c r="L3455" t="s">
        <v>3428</v>
      </c>
      <c r="M3455">
        <v>19616</v>
      </c>
      <c r="N3455">
        <v>4370</v>
      </c>
      <c r="O3455" t="s">
        <v>12011</v>
      </c>
      <c r="P3455">
        <v>3</v>
      </c>
      <c r="Q3455" t="s">
        <v>17942</v>
      </c>
      <c r="R3455" t="s">
        <v>17943</v>
      </c>
      <c r="S3455">
        <v>98</v>
      </c>
      <c r="T3455" t="s">
        <v>4989</v>
      </c>
      <c r="U3455" t="s">
        <v>5006</v>
      </c>
      <c r="V3455" t="s">
        <v>5452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4981</v>
      </c>
      <c r="B3456" t="s">
        <v>17944</v>
      </c>
      <c r="C3456">
        <v>6</v>
      </c>
      <c r="D3456">
        <v>95</v>
      </c>
      <c r="E3456">
        <v>20</v>
      </c>
      <c r="F3456">
        <v>36</v>
      </c>
      <c r="G3456" t="s">
        <v>17945</v>
      </c>
      <c r="H3456">
        <v>262</v>
      </c>
      <c r="J3456" t="s">
        <v>5350</v>
      </c>
      <c r="K3456" t="s">
        <v>17247</v>
      </c>
      <c r="L3456" t="s">
        <v>3429</v>
      </c>
      <c r="M3456">
        <v>385</v>
      </c>
      <c r="N3456">
        <v>409</v>
      </c>
      <c r="O3456" t="s">
        <v>17946</v>
      </c>
      <c r="P3456">
        <v>3</v>
      </c>
      <c r="Q3456" t="s">
        <v>17947</v>
      </c>
      <c r="R3456" t="s">
        <v>17948</v>
      </c>
      <c r="S3456">
        <v>4</v>
      </c>
      <c r="T3456" t="s">
        <v>4989</v>
      </c>
      <c r="U3456" t="s">
        <v>17949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4981</v>
      </c>
      <c r="B3457" t="s">
        <v>17950</v>
      </c>
      <c r="C3457">
        <v>16</v>
      </c>
      <c r="D3457">
        <v>153</v>
      </c>
      <c r="E3457">
        <v>5</v>
      </c>
      <c r="F3457">
        <v>60</v>
      </c>
      <c r="G3457" t="s">
        <v>17951</v>
      </c>
      <c r="H3457">
        <v>532</v>
      </c>
      <c r="I3457">
        <v>872643</v>
      </c>
      <c r="J3457" t="s">
        <v>7197</v>
      </c>
      <c r="K3457" t="s">
        <v>17952</v>
      </c>
      <c r="L3457" t="s">
        <v>3430</v>
      </c>
      <c r="M3457">
        <v>2909</v>
      </c>
      <c r="N3457">
        <v>902</v>
      </c>
      <c r="O3457" t="s">
        <v>17953</v>
      </c>
      <c r="P3457">
        <v>3</v>
      </c>
      <c r="Q3457" t="s">
        <v>17954</v>
      </c>
      <c r="R3457" t="s">
        <v>17955</v>
      </c>
      <c r="S3457">
        <v>37</v>
      </c>
      <c r="T3457" t="s">
        <v>9510</v>
      </c>
      <c r="U3457" t="s">
        <v>4990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4981</v>
      </c>
      <c r="B3458" t="s">
        <v>17956</v>
      </c>
      <c r="C3458">
        <v>242</v>
      </c>
      <c r="D3458">
        <v>89</v>
      </c>
      <c r="E3458">
        <v>10</v>
      </c>
      <c r="F3458">
        <v>106</v>
      </c>
      <c r="G3458" t="s">
        <v>10206</v>
      </c>
      <c r="H3458">
        <v>963</v>
      </c>
      <c r="I3458">
        <v>4443403</v>
      </c>
      <c r="J3458" t="s">
        <v>17957</v>
      </c>
      <c r="K3458" t="s">
        <v>10343</v>
      </c>
      <c r="L3458" t="s">
        <v>3431</v>
      </c>
      <c r="M3458">
        <v>70194</v>
      </c>
      <c r="N3458">
        <v>1754</v>
      </c>
      <c r="O3458" t="s">
        <v>17958</v>
      </c>
      <c r="P3458">
        <v>0</v>
      </c>
      <c r="Q3458" t="s">
        <v>17959</v>
      </c>
      <c r="R3458" t="s">
        <v>17960</v>
      </c>
      <c r="S3458">
        <v>158</v>
      </c>
      <c r="T3458" t="s">
        <v>6173</v>
      </c>
      <c r="U3458" t="s">
        <v>6174</v>
      </c>
      <c r="V3458" t="s">
        <v>4991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4981</v>
      </c>
      <c r="B3459" t="s">
        <v>7301</v>
      </c>
      <c r="C3459">
        <v>147</v>
      </c>
      <c r="D3459">
        <v>92</v>
      </c>
      <c r="E3459">
        <v>287</v>
      </c>
      <c r="F3459">
        <v>664</v>
      </c>
      <c r="G3459" t="s">
        <v>6405</v>
      </c>
      <c r="H3459">
        <v>844</v>
      </c>
      <c r="J3459" t="s">
        <v>17961</v>
      </c>
      <c r="K3459" t="s">
        <v>13299</v>
      </c>
      <c r="L3459" t="s">
        <v>3432</v>
      </c>
      <c r="M3459">
        <v>19157</v>
      </c>
      <c r="N3459">
        <v>4099</v>
      </c>
      <c r="O3459" t="s">
        <v>8178</v>
      </c>
      <c r="P3459">
        <v>2</v>
      </c>
      <c r="Q3459" t="s">
        <v>17962</v>
      </c>
      <c r="R3459" t="s">
        <v>17963</v>
      </c>
      <c r="S3459">
        <v>69</v>
      </c>
      <c r="T3459" t="s">
        <v>4989</v>
      </c>
      <c r="U3459" t="s">
        <v>4990</v>
      </c>
      <c r="V3459" t="s">
        <v>4991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4981</v>
      </c>
      <c r="B3460" t="s">
        <v>17964</v>
      </c>
      <c r="C3460">
        <v>93</v>
      </c>
      <c r="D3460">
        <v>107</v>
      </c>
      <c r="E3460">
        <v>23</v>
      </c>
      <c r="F3460">
        <v>93</v>
      </c>
      <c r="G3460" t="s">
        <v>17965</v>
      </c>
      <c r="H3460">
        <v>287</v>
      </c>
      <c r="J3460" t="s">
        <v>8288</v>
      </c>
      <c r="K3460" t="s">
        <v>17966</v>
      </c>
      <c r="L3460" t="s">
        <v>3433</v>
      </c>
      <c r="M3460">
        <v>80639</v>
      </c>
      <c r="N3460">
        <v>635</v>
      </c>
      <c r="O3460" t="s">
        <v>17967</v>
      </c>
      <c r="P3460">
        <v>0</v>
      </c>
      <c r="Q3460" t="s">
        <v>17968</v>
      </c>
      <c r="R3460" t="s">
        <v>17969</v>
      </c>
      <c r="S3460">
        <v>96</v>
      </c>
      <c r="T3460" t="s">
        <v>11965</v>
      </c>
      <c r="U3460" t="s">
        <v>5605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4981</v>
      </c>
      <c r="B3461" t="s">
        <v>15178</v>
      </c>
      <c r="C3461">
        <v>253</v>
      </c>
      <c r="D3461">
        <v>118</v>
      </c>
      <c r="E3461">
        <v>0</v>
      </c>
      <c r="F3461">
        <v>500</v>
      </c>
      <c r="G3461" t="s">
        <v>12187</v>
      </c>
      <c r="H3461">
        <v>18000</v>
      </c>
      <c r="I3461">
        <v>1330827</v>
      </c>
      <c r="J3461" t="s">
        <v>9456</v>
      </c>
      <c r="K3461" t="s">
        <v>5455</v>
      </c>
      <c r="L3461" t="s">
        <v>3434</v>
      </c>
      <c r="M3461">
        <v>9866</v>
      </c>
      <c r="N3461">
        <v>19879</v>
      </c>
      <c r="O3461" t="s">
        <v>17970</v>
      </c>
      <c r="P3461">
        <v>2</v>
      </c>
      <c r="Q3461" t="s">
        <v>17971</v>
      </c>
      <c r="R3461" t="s">
        <v>17972</v>
      </c>
      <c r="S3461">
        <v>73</v>
      </c>
      <c r="T3461" t="s">
        <v>4989</v>
      </c>
      <c r="U3461" t="s">
        <v>6174</v>
      </c>
      <c r="V3461" t="s">
        <v>5452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4981</v>
      </c>
      <c r="B3462" t="s">
        <v>17973</v>
      </c>
      <c r="C3462">
        <v>224</v>
      </c>
      <c r="D3462">
        <v>97</v>
      </c>
      <c r="E3462">
        <v>12</v>
      </c>
      <c r="F3462">
        <v>641</v>
      </c>
      <c r="G3462" t="s">
        <v>7979</v>
      </c>
      <c r="H3462">
        <v>788</v>
      </c>
      <c r="I3462">
        <v>1818681</v>
      </c>
      <c r="J3462" t="s">
        <v>5350</v>
      </c>
      <c r="K3462" t="s">
        <v>7323</v>
      </c>
      <c r="L3462" t="s">
        <v>3435</v>
      </c>
      <c r="M3462">
        <v>74435</v>
      </c>
      <c r="N3462">
        <v>2486</v>
      </c>
      <c r="O3462" t="s">
        <v>5705</v>
      </c>
      <c r="P3462">
        <v>1</v>
      </c>
      <c r="Q3462" t="s">
        <v>17974</v>
      </c>
      <c r="R3462" t="s">
        <v>17975</v>
      </c>
      <c r="S3462">
        <v>224</v>
      </c>
      <c r="T3462" t="s">
        <v>4989</v>
      </c>
      <c r="U3462" t="s">
        <v>5006</v>
      </c>
      <c r="V3462" t="s">
        <v>5452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4981</v>
      </c>
      <c r="B3463" t="s">
        <v>5025</v>
      </c>
      <c r="C3463">
        <v>392</v>
      </c>
      <c r="D3463">
        <v>156</v>
      </c>
      <c r="E3463">
        <v>0</v>
      </c>
      <c r="F3463">
        <v>4000</v>
      </c>
      <c r="G3463" t="s">
        <v>5026</v>
      </c>
      <c r="H3463">
        <v>24000</v>
      </c>
      <c r="I3463">
        <v>336530303</v>
      </c>
      <c r="J3463" t="s">
        <v>5027</v>
      </c>
      <c r="K3463" t="s">
        <v>5028</v>
      </c>
      <c r="L3463" t="s">
        <v>33</v>
      </c>
      <c r="M3463">
        <v>383071</v>
      </c>
      <c r="N3463">
        <v>46055</v>
      </c>
      <c r="O3463" t="s">
        <v>5029</v>
      </c>
      <c r="P3463">
        <v>0</v>
      </c>
      <c r="Q3463" t="s">
        <v>5030</v>
      </c>
      <c r="R3463" t="s">
        <v>5031</v>
      </c>
      <c r="S3463">
        <v>1902</v>
      </c>
      <c r="T3463" t="s">
        <v>4989</v>
      </c>
      <c r="U3463" t="s">
        <v>4990</v>
      </c>
      <c r="V3463" t="s">
        <v>4991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4981</v>
      </c>
      <c r="B3464" t="s">
        <v>17976</v>
      </c>
      <c r="C3464">
        <v>39</v>
      </c>
      <c r="D3464">
        <v>100</v>
      </c>
      <c r="E3464">
        <v>0</v>
      </c>
      <c r="F3464">
        <v>440</v>
      </c>
      <c r="G3464" t="s">
        <v>10804</v>
      </c>
      <c r="H3464">
        <v>488</v>
      </c>
      <c r="I3464">
        <v>12610552</v>
      </c>
      <c r="J3464" t="s">
        <v>5180</v>
      </c>
      <c r="K3464" t="s">
        <v>17977</v>
      </c>
      <c r="L3464" t="s">
        <v>3436</v>
      </c>
      <c r="M3464">
        <v>4682</v>
      </c>
      <c r="N3464">
        <v>2428</v>
      </c>
      <c r="O3464" t="s">
        <v>17978</v>
      </c>
      <c r="P3464">
        <v>0</v>
      </c>
      <c r="Q3464" t="s">
        <v>17979</v>
      </c>
      <c r="R3464" t="s">
        <v>17980</v>
      </c>
      <c r="S3464">
        <v>206</v>
      </c>
      <c r="T3464" t="s">
        <v>4989</v>
      </c>
      <c r="U3464" t="s">
        <v>4990</v>
      </c>
      <c r="V3464" t="s">
        <v>4991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4981</v>
      </c>
      <c r="B3465" t="s">
        <v>11536</v>
      </c>
      <c r="C3465">
        <v>387</v>
      </c>
      <c r="D3465">
        <v>96</v>
      </c>
      <c r="E3465">
        <v>655</v>
      </c>
      <c r="F3465">
        <v>973</v>
      </c>
      <c r="G3465" t="s">
        <v>5591</v>
      </c>
      <c r="H3465">
        <v>24000</v>
      </c>
      <c r="I3465">
        <v>143492840</v>
      </c>
      <c r="J3465" t="s">
        <v>6134</v>
      </c>
      <c r="K3465" t="s">
        <v>5028</v>
      </c>
      <c r="L3465" t="s">
        <v>3437</v>
      </c>
      <c r="M3465">
        <v>414335</v>
      </c>
      <c r="N3465">
        <v>28817</v>
      </c>
      <c r="O3465" t="s">
        <v>5361</v>
      </c>
      <c r="P3465">
        <v>0</v>
      </c>
      <c r="Q3465" t="s">
        <v>17981</v>
      </c>
      <c r="R3465" t="s">
        <v>17982</v>
      </c>
      <c r="S3465">
        <v>881</v>
      </c>
      <c r="T3465" t="s">
        <v>4989</v>
      </c>
      <c r="U3465" t="s">
        <v>4990</v>
      </c>
      <c r="V3465" t="s">
        <v>4991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4981</v>
      </c>
      <c r="B3466" t="s">
        <v>17983</v>
      </c>
      <c r="C3466">
        <v>36</v>
      </c>
      <c r="D3466">
        <v>104</v>
      </c>
      <c r="E3466">
        <v>249</v>
      </c>
      <c r="F3466">
        <v>96</v>
      </c>
      <c r="G3466" t="s">
        <v>17984</v>
      </c>
      <c r="H3466">
        <v>294</v>
      </c>
      <c r="J3466" t="s">
        <v>5009</v>
      </c>
      <c r="K3466" t="s">
        <v>14007</v>
      </c>
      <c r="L3466" t="s">
        <v>3438</v>
      </c>
      <c r="M3466">
        <v>4099</v>
      </c>
      <c r="N3466">
        <v>835</v>
      </c>
      <c r="O3466" t="s">
        <v>17985</v>
      </c>
      <c r="P3466">
        <v>0</v>
      </c>
      <c r="Q3466" t="s">
        <v>17986</v>
      </c>
      <c r="R3466" t="s">
        <v>17987</v>
      </c>
      <c r="S3466">
        <v>29</v>
      </c>
      <c r="T3466" t="s">
        <v>4989</v>
      </c>
      <c r="U3466" t="s">
        <v>5185</v>
      </c>
      <c r="V3466" t="s">
        <v>5452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4981</v>
      </c>
      <c r="B3467" t="s">
        <v>17988</v>
      </c>
      <c r="C3467">
        <v>120</v>
      </c>
      <c r="D3467">
        <v>120</v>
      </c>
      <c r="E3467">
        <v>82</v>
      </c>
      <c r="F3467">
        <v>175</v>
      </c>
      <c r="G3467" t="s">
        <v>8892</v>
      </c>
      <c r="H3467">
        <v>244</v>
      </c>
      <c r="I3467">
        <v>43800000</v>
      </c>
      <c r="J3467" t="s">
        <v>5001</v>
      </c>
      <c r="K3467" t="s">
        <v>5872</v>
      </c>
      <c r="L3467" t="s">
        <v>3439</v>
      </c>
      <c r="M3467">
        <v>74249</v>
      </c>
      <c r="N3467">
        <v>1105</v>
      </c>
      <c r="O3467" t="s">
        <v>17989</v>
      </c>
      <c r="P3467">
        <v>2</v>
      </c>
      <c r="Q3467" t="s">
        <v>17990</v>
      </c>
      <c r="R3467" t="s">
        <v>17991</v>
      </c>
      <c r="S3467">
        <v>276</v>
      </c>
      <c r="T3467" t="s">
        <v>4989</v>
      </c>
      <c r="U3467" t="s">
        <v>5006</v>
      </c>
      <c r="V3467" t="s">
        <v>16154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4981</v>
      </c>
      <c r="B3468" t="s">
        <v>8911</v>
      </c>
      <c r="C3468">
        <v>208</v>
      </c>
      <c r="D3468">
        <v>175</v>
      </c>
      <c r="E3468">
        <v>0</v>
      </c>
      <c r="F3468">
        <v>3000</v>
      </c>
      <c r="G3468" t="s">
        <v>5060</v>
      </c>
      <c r="H3468">
        <v>14000</v>
      </c>
      <c r="I3468">
        <v>134821952</v>
      </c>
      <c r="J3468" t="s">
        <v>6561</v>
      </c>
      <c r="K3468" t="s">
        <v>6925</v>
      </c>
      <c r="L3468" t="s">
        <v>3440</v>
      </c>
      <c r="M3468">
        <v>1155770</v>
      </c>
      <c r="N3468">
        <v>28122</v>
      </c>
      <c r="O3468" t="s">
        <v>6357</v>
      </c>
      <c r="P3468">
        <v>1</v>
      </c>
      <c r="Q3468" t="s">
        <v>17992</v>
      </c>
      <c r="R3468" t="s">
        <v>17993</v>
      </c>
      <c r="S3468">
        <v>2238</v>
      </c>
      <c r="T3468" t="s">
        <v>4989</v>
      </c>
      <c r="U3468" t="s">
        <v>4990</v>
      </c>
      <c r="V3468" t="s">
        <v>5452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4981</v>
      </c>
      <c r="B3469" t="s">
        <v>9164</v>
      </c>
      <c r="C3469">
        <v>51</v>
      </c>
      <c r="D3469">
        <v>95</v>
      </c>
      <c r="E3469">
        <v>213</v>
      </c>
      <c r="F3469">
        <v>92</v>
      </c>
      <c r="G3469" t="s">
        <v>17994</v>
      </c>
      <c r="H3469">
        <v>225</v>
      </c>
      <c r="I3469">
        <v>94900000</v>
      </c>
      <c r="J3469" t="s">
        <v>11269</v>
      </c>
      <c r="K3469" t="s">
        <v>9863</v>
      </c>
      <c r="L3469" t="s">
        <v>3441</v>
      </c>
      <c r="M3469">
        <v>35172</v>
      </c>
      <c r="N3469">
        <v>791</v>
      </c>
      <c r="O3469" t="s">
        <v>17995</v>
      </c>
      <c r="P3469">
        <v>0</v>
      </c>
      <c r="Q3469" t="s">
        <v>17996</v>
      </c>
      <c r="R3469" t="s">
        <v>17997</v>
      </c>
      <c r="S3469">
        <v>128</v>
      </c>
      <c r="T3469" t="s">
        <v>4989</v>
      </c>
      <c r="U3469" t="s">
        <v>4990</v>
      </c>
      <c r="V3469" t="s">
        <v>5452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4981</v>
      </c>
      <c r="B3470" t="s">
        <v>5111</v>
      </c>
      <c r="C3470">
        <v>331</v>
      </c>
      <c r="D3470">
        <v>95</v>
      </c>
      <c r="E3470">
        <v>464</v>
      </c>
      <c r="F3470">
        <v>11000</v>
      </c>
      <c r="G3470" t="s">
        <v>5371</v>
      </c>
      <c r="H3470">
        <v>23000</v>
      </c>
      <c r="I3470">
        <v>32391374</v>
      </c>
      <c r="J3470" t="s">
        <v>6134</v>
      </c>
      <c r="K3470" t="s">
        <v>5011</v>
      </c>
      <c r="L3470" t="s">
        <v>3442</v>
      </c>
      <c r="M3470">
        <v>376600</v>
      </c>
      <c r="N3470">
        <v>54075</v>
      </c>
      <c r="O3470" t="s">
        <v>6572</v>
      </c>
      <c r="P3470">
        <v>43</v>
      </c>
      <c r="Q3470" t="s">
        <v>17998</v>
      </c>
      <c r="R3470" t="s">
        <v>17999</v>
      </c>
      <c r="S3470">
        <v>494</v>
      </c>
      <c r="T3470" t="s">
        <v>4989</v>
      </c>
      <c r="U3470" t="s">
        <v>4990</v>
      </c>
      <c r="V3470" t="s">
        <v>4991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4981</v>
      </c>
      <c r="B3471" t="s">
        <v>16300</v>
      </c>
      <c r="C3471">
        <v>83</v>
      </c>
      <c r="D3471">
        <v>121</v>
      </c>
      <c r="E3471">
        <v>319</v>
      </c>
      <c r="F3471">
        <v>11</v>
      </c>
      <c r="G3471" t="s">
        <v>18000</v>
      </c>
      <c r="H3471">
        <v>1000</v>
      </c>
      <c r="I3471">
        <v>40158000</v>
      </c>
      <c r="J3471" t="s">
        <v>11269</v>
      </c>
      <c r="K3471" t="s">
        <v>6664</v>
      </c>
      <c r="L3471" t="s">
        <v>3443</v>
      </c>
      <c r="M3471">
        <v>63931</v>
      </c>
      <c r="N3471">
        <v>1051</v>
      </c>
      <c r="O3471" t="s">
        <v>18001</v>
      </c>
      <c r="P3471">
        <v>1</v>
      </c>
      <c r="Q3471" t="s">
        <v>18002</v>
      </c>
      <c r="R3471" t="s">
        <v>18003</v>
      </c>
      <c r="S3471">
        <v>241</v>
      </c>
      <c r="T3471" t="s">
        <v>4989</v>
      </c>
      <c r="U3471" t="s">
        <v>5110</v>
      </c>
      <c r="V3471" t="s">
        <v>5452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4981</v>
      </c>
      <c r="B3472" t="s">
        <v>6224</v>
      </c>
      <c r="C3472">
        <v>324</v>
      </c>
      <c r="D3472">
        <v>110</v>
      </c>
      <c r="E3472">
        <v>0</v>
      </c>
      <c r="F3472">
        <v>11000</v>
      </c>
      <c r="G3472" t="s">
        <v>9171</v>
      </c>
      <c r="H3472">
        <v>17000</v>
      </c>
      <c r="I3472">
        <v>113709992</v>
      </c>
      <c r="J3472" t="s">
        <v>7045</v>
      </c>
      <c r="K3472" t="s">
        <v>5334</v>
      </c>
      <c r="L3472" t="s">
        <v>3444</v>
      </c>
      <c r="M3472">
        <v>108843</v>
      </c>
      <c r="N3472">
        <v>46646</v>
      </c>
      <c r="O3472" t="s">
        <v>5516</v>
      </c>
      <c r="P3472">
        <v>1</v>
      </c>
      <c r="Q3472" t="s">
        <v>18004</v>
      </c>
      <c r="R3472" t="s">
        <v>18005</v>
      </c>
      <c r="S3472">
        <v>281</v>
      </c>
      <c r="T3472" t="s">
        <v>4989</v>
      </c>
      <c r="U3472" t="s">
        <v>4990</v>
      </c>
      <c r="V3472" t="s">
        <v>5452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4981</v>
      </c>
      <c r="B3473" t="s">
        <v>5695</v>
      </c>
      <c r="C3473">
        <v>140</v>
      </c>
      <c r="D3473">
        <v>96</v>
      </c>
      <c r="E3473">
        <v>474</v>
      </c>
      <c r="F3473">
        <v>82</v>
      </c>
      <c r="G3473" t="s">
        <v>18006</v>
      </c>
      <c r="H3473">
        <v>1000</v>
      </c>
      <c r="I3473">
        <v>32131483</v>
      </c>
      <c r="J3473" t="s">
        <v>7452</v>
      </c>
      <c r="K3473" t="s">
        <v>6261</v>
      </c>
      <c r="L3473" t="s">
        <v>3445</v>
      </c>
      <c r="M3473">
        <v>25870</v>
      </c>
      <c r="N3473">
        <v>2212</v>
      </c>
      <c r="O3473" t="s">
        <v>18007</v>
      </c>
      <c r="P3473">
        <v>0</v>
      </c>
      <c r="Q3473" t="s">
        <v>18008</v>
      </c>
      <c r="R3473" t="s">
        <v>18009</v>
      </c>
      <c r="S3473">
        <v>369</v>
      </c>
      <c r="T3473" t="s">
        <v>4989</v>
      </c>
      <c r="U3473" t="s">
        <v>4990</v>
      </c>
      <c r="V3473" t="s">
        <v>4991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4981</v>
      </c>
      <c r="B3474" t="s">
        <v>17988</v>
      </c>
      <c r="C3474">
        <v>136</v>
      </c>
      <c r="D3474">
        <v>121</v>
      </c>
      <c r="E3474">
        <v>82</v>
      </c>
      <c r="F3474">
        <v>189</v>
      </c>
      <c r="G3474" t="s">
        <v>9902</v>
      </c>
      <c r="H3474">
        <v>581</v>
      </c>
      <c r="I3474">
        <v>35400000</v>
      </c>
      <c r="J3474" t="s">
        <v>5001</v>
      </c>
      <c r="K3474" t="s">
        <v>11694</v>
      </c>
      <c r="L3474" t="s">
        <v>3446</v>
      </c>
      <c r="M3474">
        <v>74957</v>
      </c>
      <c r="N3474">
        <v>1865</v>
      </c>
      <c r="O3474" t="s">
        <v>18010</v>
      </c>
      <c r="P3474">
        <v>3</v>
      </c>
      <c r="Q3474" t="s">
        <v>18011</v>
      </c>
      <c r="R3474" t="s">
        <v>18012</v>
      </c>
      <c r="S3474">
        <v>251</v>
      </c>
      <c r="T3474" t="s">
        <v>4989</v>
      </c>
      <c r="U3474" t="s">
        <v>5006</v>
      </c>
      <c r="V3474" t="s">
        <v>5039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4981</v>
      </c>
      <c r="B3475" t="s">
        <v>8270</v>
      </c>
      <c r="C3475">
        <v>79</v>
      </c>
      <c r="D3475">
        <v>95</v>
      </c>
      <c r="E3475">
        <v>13</v>
      </c>
      <c r="F3475">
        <v>430</v>
      </c>
      <c r="G3475" t="s">
        <v>11630</v>
      </c>
      <c r="H3475">
        <v>1000</v>
      </c>
      <c r="I3475">
        <v>34099640</v>
      </c>
      <c r="J3475" t="s">
        <v>11367</v>
      </c>
      <c r="K3475" t="s">
        <v>6066</v>
      </c>
      <c r="L3475" t="s">
        <v>3447</v>
      </c>
      <c r="M3475">
        <v>16651</v>
      </c>
      <c r="N3475">
        <v>2515</v>
      </c>
      <c r="O3475" t="s">
        <v>18013</v>
      </c>
      <c r="P3475">
        <v>0</v>
      </c>
      <c r="Q3475" t="s">
        <v>18014</v>
      </c>
      <c r="R3475" t="s">
        <v>18015</v>
      </c>
      <c r="S3475">
        <v>149</v>
      </c>
      <c r="T3475" t="s">
        <v>4989</v>
      </c>
      <c r="U3475" t="s">
        <v>4990</v>
      </c>
      <c r="V3475" t="s">
        <v>5039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4981</v>
      </c>
      <c r="B3476" t="s">
        <v>18016</v>
      </c>
      <c r="C3476">
        <v>160</v>
      </c>
      <c r="D3476">
        <v>112</v>
      </c>
      <c r="E3476">
        <v>20</v>
      </c>
      <c r="F3476">
        <v>61</v>
      </c>
      <c r="G3476" t="s">
        <v>18017</v>
      </c>
      <c r="H3476">
        <v>16000</v>
      </c>
      <c r="I3476">
        <v>31973840</v>
      </c>
      <c r="J3476" t="s">
        <v>6134</v>
      </c>
      <c r="K3476" t="s">
        <v>5225</v>
      </c>
      <c r="L3476" t="s">
        <v>3448</v>
      </c>
      <c r="M3476">
        <v>127760</v>
      </c>
      <c r="N3476">
        <v>16289</v>
      </c>
      <c r="O3476" t="s">
        <v>18018</v>
      </c>
      <c r="P3476">
        <v>5</v>
      </c>
      <c r="Q3476" t="s">
        <v>18019</v>
      </c>
      <c r="R3476" t="s">
        <v>18020</v>
      </c>
      <c r="S3476">
        <v>168</v>
      </c>
      <c r="T3476" t="s">
        <v>4989</v>
      </c>
      <c r="U3476" t="s">
        <v>5605</v>
      </c>
      <c r="V3476" t="s">
        <v>4991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4981</v>
      </c>
      <c r="B3477" t="s">
        <v>16809</v>
      </c>
      <c r="C3477">
        <v>52</v>
      </c>
      <c r="D3477">
        <v>112</v>
      </c>
      <c r="E3477">
        <v>70</v>
      </c>
      <c r="F3477">
        <v>826</v>
      </c>
      <c r="G3477" t="s">
        <v>7489</v>
      </c>
      <c r="H3477">
        <v>1000</v>
      </c>
      <c r="I3477">
        <v>37295394</v>
      </c>
      <c r="J3477" t="s">
        <v>7045</v>
      </c>
      <c r="K3477" t="s">
        <v>8370</v>
      </c>
      <c r="L3477" t="s">
        <v>3449</v>
      </c>
      <c r="M3477">
        <v>7973</v>
      </c>
      <c r="N3477">
        <v>5959</v>
      </c>
      <c r="O3477" t="s">
        <v>9781</v>
      </c>
      <c r="P3477">
        <v>8</v>
      </c>
      <c r="Q3477" t="s">
        <v>18021</v>
      </c>
      <c r="R3477" t="s">
        <v>18022</v>
      </c>
      <c r="S3477">
        <v>59</v>
      </c>
      <c r="T3477" t="s">
        <v>4989</v>
      </c>
      <c r="U3477" t="s">
        <v>4990</v>
      </c>
      <c r="V3477" t="s">
        <v>4991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4981</v>
      </c>
      <c r="B3478" t="s">
        <v>5266</v>
      </c>
      <c r="C3478">
        <v>490</v>
      </c>
      <c r="D3478">
        <v>143</v>
      </c>
      <c r="E3478">
        <v>1000</v>
      </c>
      <c r="F3478">
        <v>76</v>
      </c>
      <c r="G3478" t="s">
        <v>5267</v>
      </c>
      <c r="H3478">
        <v>29000</v>
      </c>
      <c r="I3478">
        <v>144812796</v>
      </c>
      <c r="J3478" t="s">
        <v>5140</v>
      </c>
      <c r="K3478" t="s">
        <v>5141</v>
      </c>
      <c r="L3478" t="s">
        <v>87</v>
      </c>
      <c r="M3478">
        <v>362933</v>
      </c>
      <c r="N3478">
        <v>29769</v>
      </c>
      <c r="O3478" t="s">
        <v>5268</v>
      </c>
      <c r="P3478">
        <v>4</v>
      </c>
      <c r="Q3478" t="s">
        <v>5269</v>
      </c>
      <c r="R3478" t="s">
        <v>5270</v>
      </c>
      <c r="S3478">
        <v>753</v>
      </c>
      <c r="T3478" t="s">
        <v>4989</v>
      </c>
      <c r="U3478" t="s">
        <v>5271</v>
      </c>
      <c r="V3478" t="s">
        <v>4991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5588</v>
      </c>
      <c r="B3479" t="s">
        <v>7751</v>
      </c>
      <c r="C3479">
        <v>351</v>
      </c>
      <c r="D3479">
        <v>93</v>
      </c>
      <c r="E3479">
        <v>0</v>
      </c>
      <c r="F3479">
        <v>566</v>
      </c>
      <c r="G3479" t="s">
        <v>8374</v>
      </c>
      <c r="H3479">
        <v>21000</v>
      </c>
      <c r="I3479">
        <v>31501218</v>
      </c>
      <c r="J3479" t="s">
        <v>9772</v>
      </c>
      <c r="K3479" t="s">
        <v>5041</v>
      </c>
      <c r="L3479" t="s">
        <v>3450</v>
      </c>
      <c r="M3479">
        <v>84070</v>
      </c>
      <c r="N3479">
        <v>22745</v>
      </c>
      <c r="O3479" t="s">
        <v>6500</v>
      </c>
      <c r="P3479">
        <v>0</v>
      </c>
      <c r="Q3479" t="s">
        <v>18023</v>
      </c>
      <c r="R3479" t="s">
        <v>18024</v>
      </c>
      <c r="S3479">
        <v>526</v>
      </c>
      <c r="T3479" t="s">
        <v>4989</v>
      </c>
      <c r="U3479" t="s">
        <v>4990</v>
      </c>
      <c r="V3479" t="s">
        <v>5039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4981</v>
      </c>
      <c r="B3480" t="s">
        <v>9121</v>
      </c>
      <c r="C3480">
        <v>271</v>
      </c>
      <c r="D3480">
        <v>110</v>
      </c>
      <c r="E3480">
        <v>152</v>
      </c>
      <c r="F3480">
        <v>27</v>
      </c>
      <c r="G3480" t="s">
        <v>18025</v>
      </c>
      <c r="H3480">
        <v>22000</v>
      </c>
      <c r="I3480">
        <v>28747570</v>
      </c>
      <c r="J3480" t="s">
        <v>6387</v>
      </c>
      <c r="K3480" t="s">
        <v>5546</v>
      </c>
      <c r="L3480" t="s">
        <v>3451</v>
      </c>
      <c r="M3480">
        <v>100571</v>
      </c>
      <c r="N3480">
        <v>22140</v>
      </c>
      <c r="O3480" t="s">
        <v>18026</v>
      </c>
      <c r="P3480">
        <v>1</v>
      </c>
      <c r="Q3480" t="s">
        <v>18027</v>
      </c>
      <c r="R3480" t="s">
        <v>18028</v>
      </c>
      <c r="S3480">
        <v>416</v>
      </c>
      <c r="T3480" t="s">
        <v>4989</v>
      </c>
      <c r="U3480" t="s">
        <v>5185</v>
      </c>
      <c r="V3480" t="s">
        <v>5452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4981</v>
      </c>
      <c r="B3481" t="s">
        <v>8951</v>
      </c>
      <c r="C3481">
        <v>93</v>
      </c>
      <c r="D3481">
        <v>104</v>
      </c>
      <c r="E3481">
        <v>0</v>
      </c>
      <c r="F3481">
        <v>4000</v>
      </c>
      <c r="G3481" t="s">
        <v>5189</v>
      </c>
      <c r="H3481">
        <v>16000</v>
      </c>
      <c r="I3481">
        <v>25625110</v>
      </c>
      <c r="J3481" t="s">
        <v>5241</v>
      </c>
      <c r="K3481" t="s">
        <v>6419</v>
      </c>
      <c r="L3481" t="s">
        <v>3452</v>
      </c>
      <c r="M3481">
        <v>138707</v>
      </c>
      <c r="N3481">
        <v>33758</v>
      </c>
      <c r="O3481" t="s">
        <v>5374</v>
      </c>
      <c r="P3481">
        <v>0</v>
      </c>
      <c r="Q3481" t="s">
        <v>18029</v>
      </c>
      <c r="R3481" t="s">
        <v>18030</v>
      </c>
      <c r="S3481">
        <v>202</v>
      </c>
      <c r="T3481" t="s">
        <v>4989</v>
      </c>
      <c r="U3481" t="s">
        <v>4990</v>
      </c>
      <c r="V3481" t="s">
        <v>5452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4981</v>
      </c>
      <c r="B3482" t="s">
        <v>12513</v>
      </c>
      <c r="C3482">
        <v>71</v>
      </c>
      <c r="D3482">
        <v>115</v>
      </c>
      <c r="E3482">
        <v>187</v>
      </c>
      <c r="F3482">
        <v>887</v>
      </c>
      <c r="G3482" t="s">
        <v>11825</v>
      </c>
      <c r="H3482">
        <v>14000</v>
      </c>
      <c r="I3482">
        <v>403932</v>
      </c>
      <c r="J3482" t="s">
        <v>8262</v>
      </c>
      <c r="K3482" t="s">
        <v>6592</v>
      </c>
      <c r="L3482" t="s">
        <v>2877</v>
      </c>
      <c r="M3482">
        <v>5254</v>
      </c>
      <c r="N3482">
        <v>17104</v>
      </c>
      <c r="O3482" t="s">
        <v>6852</v>
      </c>
      <c r="P3482">
        <v>4</v>
      </c>
      <c r="Q3482" t="s">
        <v>15972</v>
      </c>
      <c r="R3482" t="s">
        <v>15973</v>
      </c>
      <c r="S3482">
        <v>92</v>
      </c>
      <c r="T3482" t="s">
        <v>4989</v>
      </c>
      <c r="U3482" t="s">
        <v>5006</v>
      </c>
      <c r="V3482" t="s">
        <v>5452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4981</v>
      </c>
      <c r="C3483">
        <v>54</v>
      </c>
      <c r="D3483">
        <v>53</v>
      </c>
      <c r="F3483">
        <v>1000</v>
      </c>
      <c r="G3483" t="s">
        <v>7319</v>
      </c>
      <c r="H3483">
        <v>4000</v>
      </c>
      <c r="J3483" t="s">
        <v>6716</v>
      </c>
      <c r="K3483" t="s">
        <v>5029</v>
      </c>
      <c r="L3483" t="s">
        <v>3453</v>
      </c>
      <c r="M3483">
        <v>170055</v>
      </c>
      <c r="N3483">
        <v>19949</v>
      </c>
      <c r="O3483" t="s">
        <v>5322</v>
      </c>
      <c r="P3483">
        <v>0</v>
      </c>
      <c r="Q3483" t="s">
        <v>18031</v>
      </c>
      <c r="R3483" t="s">
        <v>18032</v>
      </c>
      <c r="S3483">
        <v>173</v>
      </c>
      <c r="T3483" t="s">
        <v>4989</v>
      </c>
      <c r="U3483" t="s">
        <v>4990</v>
      </c>
      <c r="V3483" t="s">
        <v>7129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4981</v>
      </c>
      <c r="B3484" t="s">
        <v>18033</v>
      </c>
      <c r="C3484">
        <v>112</v>
      </c>
      <c r="D3484">
        <v>119</v>
      </c>
      <c r="E3484">
        <v>23</v>
      </c>
      <c r="F3484">
        <v>440</v>
      </c>
      <c r="G3484" t="s">
        <v>15863</v>
      </c>
      <c r="H3484">
        <v>1000</v>
      </c>
      <c r="I3484">
        <v>25000000</v>
      </c>
      <c r="J3484" t="s">
        <v>5020</v>
      </c>
      <c r="K3484" t="s">
        <v>14924</v>
      </c>
      <c r="L3484" t="s">
        <v>3454</v>
      </c>
      <c r="M3484">
        <v>39847</v>
      </c>
      <c r="N3484">
        <v>2951</v>
      </c>
      <c r="O3484" t="s">
        <v>17580</v>
      </c>
      <c r="P3484">
        <v>1</v>
      </c>
      <c r="Q3484" t="s">
        <v>18034</v>
      </c>
      <c r="R3484" t="s">
        <v>18035</v>
      </c>
      <c r="S3484">
        <v>242</v>
      </c>
      <c r="T3484" t="s">
        <v>4989</v>
      </c>
      <c r="U3484" t="s">
        <v>4990</v>
      </c>
      <c r="V3484" t="s">
        <v>5039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4981</v>
      </c>
      <c r="B3485" t="s">
        <v>17988</v>
      </c>
      <c r="C3485">
        <v>118</v>
      </c>
      <c r="D3485">
        <v>125</v>
      </c>
      <c r="E3485">
        <v>82</v>
      </c>
      <c r="F3485">
        <v>244</v>
      </c>
      <c r="G3485" t="s">
        <v>18036</v>
      </c>
      <c r="H3485">
        <v>16000</v>
      </c>
      <c r="I3485">
        <v>21000000</v>
      </c>
      <c r="J3485" t="s">
        <v>5001</v>
      </c>
      <c r="K3485" t="s">
        <v>5129</v>
      </c>
      <c r="L3485" t="s">
        <v>3455</v>
      </c>
      <c r="M3485">
        <v>73950</v>
      </c>
      <c r="N3485">
        <v>17611</v>
      </c>
      <c r="O3485" t="s">
        <v>5872</v>
      </c>
      <c r="P3485">
        <v>3</v>
      </c>
      <c r="Q3485" t="s">
        <v>18037</v>
      </c>
      <c r="R3485" t="s">
        <v>18038</v>
      </c>
      <c r="S3485">
        <v>258</v>
      </c>
      <c r="T3485" t="s">
        <v>4989</v>
      </c>
      <c r="U3485" t="s">
        <v>5006</v>
      </c>
      <c r="V3485" t="s">
        <v>5039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4981</v>
      </c>
      <c r="B3486" t="s">
        <v>12915</v>
      </c>
      <c r="C3486">
        <v>35</v>
      </c>
      <c r="D3486">
        <v>96</v>
      </c>
      <c r="E3486">
        <v>22</v>
      </c>
      <c r="F3486">
        <v>794</v>
      </c>
      <c r="G3486" t="s">
        <v>16763</v>
      </c>
      <c r="H3486">
        <v>1000</v>
      </c>
      <c r="I3486">
        <v>20257000</v>
      </c>
      <c r="J3486" t="s">
        <v>5315</v>
      </c>
      <c r="K3486" t="s">
        <v>9092</v>
      </c>
      <c r="L3486" t="s">
        <v>3456</v>
      </c>
      <c r="M3486">
        <v>7569</v>
      </c>
      <c r="N3486">
        <v>5282</v>
      </c>
      <c r="O3486" t="s">
        <v>14344</v>
      </c>
      <c r="P3486">
        <v>2</v>
      </c>
      <c r="Q3486" t="s">
        <v>18039</v>
      </c>
      <c r="R3486" t="s">
        <v>18040</v>
      </c>
      <c r="S3486">
        <v>65</v>
      </c>
      <c r="T3486" t="s">
        <v>4989</v>
      </c>
      <c r="U3486" t="s">
        <v>4990</v>
      </c>
      <c r="V3486" t="s">
        <v>5452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4981</v>
      </c>
      <c r="B3487" t="s">
        <v>11299</v>
      </c>
      <c r="C3487">
        <v>342</v>
      </c>
      <c r="D3487">
        <v>100</v>
      </c>
      <c r="E3487">
        <v>197</v>
      </c>
      <c r="F3487">
        <v>159</v>
      </c>
      <c r="G3487" t="s">
        <v>18041</v>
      </c>
      <c r="H3487">
        <v>513</v>
      </c>
      <c r="I3487">
        <v>26005908</v>
      </c>
      <c r="J3487" t="s">
        <v>11837</v>
      </c>
      <c r="K3487" t="s">
        <v>18042</v>
      </c>
      <c r="L3487" t="s">
        <v>3457</v>
      </c>
      <c r="M3487">
        <v>154938</v>
      </c>
      <c r="N3487">
        <v>1379</v>
      </c>
      <c r="O3487" t="s">
        <v>18043</v>
      </c>
      <c r="P3487">
        <v>0</v>
      </c>
      <c r="Q3487" t="s">
        <v>18044</v>
      </c>
      <c r="R3487" t="s">
        <v>18045</v>
      </c>
      <c r="S3487">
        <v>1100</v>
      </c>
      <c r="T3487" t="s">
        <v>4989</v>
      </c>
      <c r="U3487" t="s">
        <v>5006</v>
      </c>
      <c r="V3487" t="s">
        <v>5452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4981</v>
      </c>
      <c r="B3488" t="s">
        <v>18046</v>
      </c>
      <c r="C3488">
        <v>14</v>
      </c>
      <c r="D3488">
        <v>46</v>
      </c>
      <c r="E3488">
        <v>0</v>
      </c>
      <c r="F3488">
        <v>69</v>
      </c>
      <c r="G3488" t="s">
        <v>7159</v>
      </c>
      <c r="H3488">
        <v>13000</v>
      </c>
      <c r="I3488">
        <v>18642318</v>
      </c>
      <c r="J3488" t="s">
        <v>18047</v>
      </c>
      <c r="K3488" t="s">
        <v>5420</v>
      </c>
      <c r="L3488" t="s">
        <v>3458</v>
      </c>
      <c r="M3488">
        <v>1723</v>
      </c>
      <c r="N3488">
        <v>13448</v>
      </c>
      <c r="O3488" t="s">
        <v>18048</v>
      </c>
      <c r="P3488">
        <v>0</v>
      </c>
      <c r="Q3488" t="s">
        <v>18049</v>
      </c>
      <c r="R3488" t="s">
        <v>18050</v>
      </c>
      <c r="S3488">
        <v>13</v>
      </c>
      <c r="T3488" t="s">
        <v>4989</v>
      </c>
      <c r="U3488" t="s">
        <v>4990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4981</v>
      </c>
      <c r="B3489" t="s">
        <v>18051</v>
      </c>
      <c r="C3489">
        <v>137</v>
      </c>
      <c r="D3489">
        <v>89</v>
      </c>
      <c r="E3489">
        <v>14</v>
      </c>
      <c r="F3489">
        <v>270</v>
      </c>
      <c r="G3489" t="s">
        <v>18052</v>
      </c>
      <c r="H3489">
        <v>971</v>
      </c>
      <c r="I3489">
        <v>15818967</v>
      </c>
      <c r="J3489" t="s">
        <v>9107</v>
      </c>
      <c r="K3489" t="s">
        <v>11568</v>
      </c>
      <c r="L3489" t="s">
        <v>3459</v>
      </c>
      <c r="M3489">
        <v>13913</v>
      </c>
      <c r="N3489">
        <v>2517</v>
      </c>
      <c r="O3489" t="s">
        <v>18053</v>
      </c>
      <c r="P3489">
        <v>0</v>
      </c>
      <c r="Q3489" t="s">
        <v>18054</v>
      </c>
      <c r="R3489" t="s">
        <v>18055</v>
      </c>
      <c r="S3489">
        <v>120</v>
      </c>
      <c r="T3489" t="s">
        <v>4989</v>
      </c>
      <c r="U3489" t="s">
        <v>4990</v>
      </c>
      <c r="V3489" t="s">
        <v>5452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4981</v>
      </c>
      <c r="B3490" t="s">
        <v>8360</v>
      </c>
      <c r="C3490">
        <v>50</v>
      </c>
      <c r="D3490">
        <v>92</v>
      </c>
      <c r="E3490">
        <v>737</v>
      </c>
      <c r="F3490">
        <v>380</v>
      </c>
      <c r="G3490" t="s">
        <v>18056</v>
      </c>
      <c r="H3490">
        <v>718</v>
      </c>
      <c r="I3490">
        <v>14891000</v>
      </c>
      <c r="J3490" t="s">
        <v>22</v>
      </c>
      <c r="K3490" t="s">
        <v>7997</v>
      </c>
      <c r="L3490" t="s">
        <v>3460</v>
      </c>
      <c r="M3490">
        <v>15088</v>
      </c>
      <c r="N3490">
        <v>2240</v>
      </c>
      <c r="O3490" t="s">
        <v>9425</v>
      </c>
      <c r="P3490">
        <v>3</v>
      </c>
      <c r="Q3490" t="s">
        <v>18057</v>
      </c>
      <c r="R3490" t="s">
        <v>18058</v>
      </c>
      <c r="S3490">
        <v>105</v>
      </c>
      <c r="T3490" t="s">
        <v>4989</v>
      </c>
      <c r="U3490" t="s">
        <v>4990</v>
      </c>
      <c r="V3490" t="s">
        <v>5452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4981</v>
      </c>
      <c r="B3491" t="s">
        <v>15158</v>
      </c>
      <c r="C3491">
        <v>261</v>
      </c>
      <c r="D3491">
        <v>109</v>
      </c>
      <c r="E3491">
        <v>0</v>
      </c>
      <c r="F3491">
        <v>597</v>
      </c>
      <c r="G3491" t="s">
        <v>18059</v>
      </c>
      <c r="H3491">
        <v>1000</v>
      </c>
      <c r="I3491">
        <v>16901126</v>
      </c>
      <c r="J3491" t="s">
        <v>18060</v>
      </c>
      <c r="K3491" t="s">
        <v>16124</v>
      </c>
      <c r="L3491" t="s">
        <v>3461</v>
      </c>
      <c r="M3491">
        <v>76267</v>
      </c>
      <c r="N3491">
        <v>3544</v>
      </c>
      <c r="O3491" t="s">
        <v>12306</v>
      </c>
      <c r="P3491">
        <v>0</v>
      </c>
      <c r="Q3491" t="s">
        <v>18061</v>
      </c>
      <c r="R3491" t="s">
        <v>18062</v>
      </c>
      <c r="S3491">
        <v>687</v>
      </c>
      <c r="T3491" t="s">
        <v>4989</v>
      </c>
      <c r="U3491" t="s">
        <v>4990</v>
      </c>
      <c r="V3491" t="s">
        <v>5452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4981</v>
      </c>
      <c r="C3492">
        <v>96</v>
      </c>
      <c r="D3492">
        <v>44</v>
      </c>
      <c r="F3492">
        <v>970</v>
      </c>
      <c r="G3492" t="s">
        <v>8711</v>
      </c>
      <c r="H3492">
        <v>4000</v>
      </c>
      <c r="J3492" t="s">
        <v>7544</v>
      </c>
      <c r="K3492" t="s">
        <v>7004</v>
      </c>
      <c r="L3492" t="s">
        <v>3462</v>
      </c>
      <c r="M3492">
        <v>101902</v>
      </c>
      <c r="N3492">
        <v>7970</v>
      </c>
      <c r="O3492" t="s">
        <v>18006</v>
      </c>
      <c r="P3492">
        <v>0</v>
      </c>
      <c r="Q3492" t="s">
        <v>18063</v>
      </c>
      <c r="R3492" t="s">
        <v>18064</v>
      </c>
      <c r="S3492">
        <v>665</v>
      </c>
      <c r="T3492" t="s">
        <v>4989</v>
      </c>
      <c r="U3492" t="s">
        <v>4990</v>
      </c>
      <c r="V3492" t="s">
        <v>5900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4981</v>
      </c>
      <c r="B3493" t="s">
        <v>15648</v>
      </c>
      <c r="C3493">
        <v>180</v>
      </c>
      <c r="D3493">
        <v>103</v>
      </c>
      <c r="E3493">
        <v>44</v>
      </c>
      <c r="F3493">
        <v>190</v>
      </c>
      <c r="G3493" t="s">
        <v>18065</v>
      </c>
      <c r="H3493">
        <v>637</v>
      </c>
      <c r="I3493">
        <v>17474107</v>
      </c>
      <c r="J3493" t="s">
        <v>12329</v>
      </c>
      <c r="K3493" t="s">
        <v>8955</v>
      </c>
      <c r="L3493" t="s">
        <v>3463</v>
      </c>
      <c r="M3493">
        <v>56605</v>
      </c>
      <c r="N3493">
        <v>1342</v>
      </c>
      <c r="O3493" t="s">
        <v>10891</v>
      </c>
      <c r="P3493">
        <v>3</v>
      </c>
      <c r="Q3493" t="s">
        <v>18066</v>
      </c>
      <c r="R3493" t="s">
        <v>18067</v>
      </c>
      <c r="S3493">
        <v>89</v>
      </c>
      <c r="T3493" t="s">
        <v>4989</v>
      </c>
      <c r="U3493" t="s">
        <v>4990</v>
      </c>
      <c r="V3493" t="s">
        <v>5452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4981</v>
      </c>
      <c r="B3494" t="s">
        <v>10989</v>
      </c>
      <c r="C3494">
        <v>28</v>
      </c>
      <c r="D3494">
        <v>95</v>
      </c>
      <c r="E3494">
        <v>48</v>
      </c>
      <c r="F3494">
        <v>826</v>
      </c>
      <c r="G3494" t="s">
        <v>9794</v>
      </c>
      <c r="H3494">
        <v>1000</v>
      </c>
      <c r="I3494">
        <v>14003141</v>
      </c>
      <c r="J3494" t="s">
        <v>6716</v>
      </c>
      <c r="K3494" t="s">
        <v>6711</v>
      </c>
      <c r="L3494" t="s">
        <v>3464</v>
      </c>
      <c r="M3494">
        <v>4598</v>
      </c>
      <c r="N3494">
        <v>4837</v>
      </c>
      <c r="O3494" t="s">
        <v>10121</v>
      </c>
      <c r="P3494">
        <v>1</v>
      </c>
      <c r="Q3494" t="s">
        <v>18068</v>
      </c>
      <c r="R3494" t="s">
        <v>18069</v>
      </c>
      <c r="S3494">
        <v>29</v>
      </c>
      <c r="T3494" t="s">
        <v>4989</v>
      </c>
      <c r="U3494" t="s">
        <v>4990</v>
      </c>
      <c r="V3494" t="s">
        <v>5452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4981</v>
      </c>
      <c r="B3495" t="s">
        <v>4999</v>
      </c>
      <c r="C3495">
        <v>750</v>
      </c>
      <c r="D3495">
        <v>143</v>
      </c>
      <c r="E3495">
        <v>0</v>
      </c>
      <c r="F3495">
        <v>393</v>
      </c>
      <c r="G3495" t="s">
        <v>5162</v>
      </c>
      <c r="H3495">
        <v>883</v>
      </c>
      <c r="I3495">
        <v>304360277</v>
      </c>
      <c r="J3495" t="s">
        <v>5001</v>
      </c>
      <c r="K3495" t="s">
        <v>5163</v>
      </c>
      <c r="L3495" t="s">
        <v>67</v>
      </c>
      <c r="M3495">
        <v>522048</v>
      </c>
      <c r="N3495">
        <v>2039</v>
      </c>
      <c r="O3495" t="s">
        <v>5000</v>
      </c>
      <c r="P3495">
        <v>0</v>
      </c>
      <c r="Q3495" t="s">
        <v>5164</v>
      </c>
      <c r="R3495" t="s">
        <v>5165</v>
      </c>
      <c r="S3495">
        <v>1498</v>
      </c>
      <c r="T3495" t="s">
        <v>4989</v>
      </c>
      <c r="U3495" t="s">
        <v>5006</v>
      </c>
      <c r="V3495" t="s">
        <v>4991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5588</v>
      </c>
      <c r="B3496" t="s">
        <v>15158</v>
      </c>
      <c r="C3496">
        <v>202</v>
      </c>
      <c r="D3496">
        <v>105</v>
      </c>
      <c r="E3496">
        <v>0</v>
      </c>
      <c r="F3496">
        <v>303</v>
      </c>
      <c r="G3496" t="s">
        <v>18070</v>
      </c>
      <c r="H3496">
        <v>1000</v>
      </c>
      <c r="I3496">
        <v>12583510</v>
      </c>
      <c r="J3496" t="s">
        <v>35</v>
      </c>
      <c r="K3496" t="s">
        <v>16124</v>
      </c>
      <c r="L3496" t="s">
        <v>3465</v>
      </c>
      <c r="M3496">
        <v>60709</v>
      </c>
      <c r="N3496">
        <v>2444</v>
      </c>
      <c r="O3496" t="s">
        <v>18071</v>
      </c>
      <c r="P3496">
        <v>0</v>
      </c>
      <c r="Q3496" t="s">
        <v>18072</v>
      </c>
      <c r="R3496" t="s">
        <v>18073</v>
      </c>
      <c r="S3496">
        <v>922</v>
      </c>
      <c r="T3496" t="s">
        <v>4989</v>
      </c>
      <c r="U3496" t="s">
        <v>4990</v>
      </c>
      <c r="V3496" t="s">
        <v>5452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4981</v>
      </c>
      <c r="B3497" t="s">
        <v>18074</v>
      </c>
      <c r="C3497">
        <v>8</v>
      </c>
      <c r="D3497">
        <v>79</v>
      </c>
      <c r="E3497">
        <v>0</v>
      </c>
      <c r="F3497">
        <v>23</v>
      </c>
      <c r="G3497" t="s">
        <v>18075</v>
      </c>
      <c r="H3497">
        <v>246</v>
      </c>
      <c r="J3497" t="s">
        <v>35</v>
      </c>
      <c r="K3497" t="s">
        <v>18076</v>
      </c>
      <c r="L3497" t="s">
        <v>3466</v>
      </c>
      <c r="M3497">
        <v>440</v>
      </c>
      <c r="N3497">
        <v>345</v>
      </c>
      <c r="O3497" t="s">
        <v>18077</v>
      </c>
      <c r="P3497">
        <v>0</v>
      </c>
      <c r="Q3497" t="s">
        <v>18078</v>
      </c>
      <c r="R3497" t="s">
        <v>18079</v>
      </c>
      <c r="S3497">
        <v>21</v>
      </c>
      <c r="T3497" t="s">
        <v>4989</v>
      </c>
      <c r="U3497" t="s">
        <v>4990</v>
      </c>
      <c r="V3497" t="s">
        <v>5039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4981</v>
      </c>
      <c r="B3498" t="s">
        <v>10701</v>
      </c>
      <c r="C3498">
        <v>341</v>
      </c>
      <c r="D3498">
        <v>106</v>
      </c>
      <c r="E3498">
        <v>1000</v>
      </c>
      <c r="F3498">
        <v>98</v>
      </c>
      <c r="G3498" t="s">
        <v>18080</v>
      </c>
      <c r="H3498">
        <v>816</v>
      </c>
      <c r="I3498">
        <v>9190525</v>
      </c>
      <c r="J3498" t="s">
        <v>7045</v>
      </c>
      <c r="K3498" t="s">
        <v>5097</v>
      </c>
      <c r="L3498" t="s">
        <v>3467</v>
      </c>
      <c r="M3498">
        <v>102125</v>
      </c>
      <c r="N3498">
        <v>1120</v>
      </c>
      <c r="O3498" t="s">
        <v>18081</v>
      </c>
      <c r="P3498">
        <v>1</v>
      </c>
      <c r="Q3498" t="s">
        <v>18082</v>
      </c>
      <c r="R3498" t="s">
        <v>18083</v>
      </c>
      <c r="S3498">
        <v>324</v>
      </c>
      <c r="T3498" t="s">
        <v>4989</v>
      </c>
      <c r="U3498" t="s">
        <v>4990</v>
      </c>
      <c r="V3498" t="s">
        <v>5452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4981</v>
      </c>
      <c r="B3499" t="s">
        <v>18084</v>
      </c>
      <c r="C3499">
        <v>160</v>
      </c>
      <c r="D3499">
        <v>100</v>
      </c>
      <c r="E3499">
        <v>11</v>
      </c>
      <c r="F3499">
        <v>970</v>
      </c>
      <c r="G3499" t="s">
        <v>6357</v>
      </c>
      <c r="H3499">
        <v>13000</v>
      </c>
      <c r="I3499">
        <v>9176553</v>
      </c>
      <c r="J3499" t="s">
        <v>11442</v>
      </c>
      <c r="K3499" t="s">
        <v>5420</v>
      </c>
      <c r="L3499" t="s">
        <v>3468</v>
      </c>
      <c r="M3499">
        <v>19147</v>
      </c>
      <c r="N3499">
        <v>19330</v>
      </c>
      <c r="O3499" t="s">
        <v>8095</v>
      </c>
      <c r="P3499">
        <v>1</v>
      </c>
      <c r="Q3499" t="s">
        <v>18085</v>
      </c>
      <c r="R3499" t="s">
        <v>18086</v>
      </c>
      <c r="S3499">
        <v>97</v>
      </c>
      <c r="T3499" t="s">
        <v>4989</v>
      </c>
      <c r="U3499" t="s">
        <v>4990</v>
      </c>
      <c r="V3499" t="s">
        <v>4991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4981</v>
      </c>
      <c r="B3500" t="s">
        <v>10661</v>
      </c>
      <c r="C3500">
        <v>31</v>
      </c>
      <c r="D3500">
        <v>103</v>
      </c>
      <c r="E3500">
        <v>49</v>
      </c>
      <c r="F3500">
        <v>304</v>
      </c>
      <c r="G3500" t="s">
        <v>6853</v>
      </c>
      <c r="H3500">
        <v>687</v>
      </c>
      <c r="I3500">
        <v>9094451</v>
      </c>
      <c r="J3500" t="s">
        <v>12133</v>
      </c>
      <c r="K3500" t="s">
        <v>9993</v>
      </c>
      <c r="L3500" t="s">
        <v>3469</v>
      </c>
      <c r="M3500">
        <v>11668</v>
      </c>
      <c r="N3500">
        <v>1990</v>
      </c>
      <c r="O3500" t="s">
        <v>13039</v>
      </c>
      <c r="P3500">
        <v>0</v>
      </c>
      <c r="Q3500" t="s">
        <v>18087</v>
      </c>
      <c r="R3500" t="s">
        <v>18088</v>
      </c>
      <c r="S3500">
        <v>79</v>
      </c>
      <c r="T3500" t="s">
        <v>4989</v>
      </c>
      <c r="U3500" t="s">
        <v>4990</v>
      </c>
      <c r="V3500" t="s">
        <v>5452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4981</v>
      </c>
      <c r="B3501" t="s">
        <v>15199</v>
      </c>
      <c r="C3501">
        <v>71</v>
      </c>
      <c r="D3501">
        <v>116</v>
      </c>
      <c r="E3501">
        <v>107</v>
      </c>
      <c r="F3501">
        <v>658</v>
      </c>
      <c r="G3501" t="s">
        <v>8635</v>
      </c>
      <c r="H3501">
        <v>893</v>
      </c>
      <c r="I3501">
        <v>14612840</v>
      </c>
      <c r="J3501" t="s">
        <v>9979</v>
      </c>
      <c r="K3501" t="s">
        <v>7822</v>
      </c>
      <c r="L3501" t="s">
        <v>3470</v>
      </c>
      <c r="M3501">
        <v>11191</v>
      </c>
      <c r="N3501">
        <v>3110</v>
      </c>
      <c r="O3501" t="s">
        <v>18089</v>
      </c>
      <c r="P3501">
        <v>1</v>
      </c>
      <c r="Q3501" t="s">
        <v>18090</v>
      </c>
      <c r="R3501" t="s">
        <v>18091</v>
      </c>
      <c r="S3501">
        <v>37</v>
      </c>
      <c r="T3501" t="s">
        <v>4989</v>
      </c>
      <c r="U3501" t="s">
        <v>4990</v>
      </c>
      <c r="V3501" t="s">
        <v>4991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4981</v>
      </c>
      <c r="B3502" t="s">
        <v>18092</v>
      </c>
      <c r="C3502">
        <v>281</v>
      </c>
      <c r="D3502">
        <v>99</v>
      </c>
      <c r="E3502">
        <v>192</v>
      </c>
      <c r="F3502">
        <v>292</v>
      </c>
      <c r="G3502" t="s">
        <v>18093</v>
      </c>
      <c r="H3502">
        <v>14000</v>
      </c>
      <c r="I3502">
        <v>9166863</v>
      </c>
      <c r="J3502" t="s">
        <v>5140</v>
      </c>
      <c r="K3502" t="s">
        <v>5327</v>
      </c>
      <c r="L3502" t="s">
        <v>3471</v>
      </c>
      <c r="M3502">
        <v>83182</v>
      </c>
      <c r="N3502">
        <v>14816</v>
      </c>
      <c r="O3502" t="s">
        <v>17685</v>
      </c>
      <c r="P3502">
        <v>2</v>
      </c>
      <c r="Q3502" t="s">
        <v>18094</v>
      </c>
      <c r="R3502" t="s">
        <v>18095</v>
      </c>
      <c r="S3502">
        <v>247</v>
      </c>
      <c r="T3502" t="s">
        <v>4989</v>
      </c>
      <c r="U3502" t="s">
        <v>4990</v>
      </c>
      <c r="V3502" t="s">
        <v>5452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4981</v>
      </c>
      <c r="B3503" t="s">
        <v>5369</v>
      </c>
      <c r="C3503">
        <v>114</v>
      </c>
      <c r="D3503">
        <v>164</v>
      </c>
      <c r="E3503">
        <v>17000</v>
      </c>
      <c r="F3503">
        <v>159</v>
      </c>
      <c r="G3503" t="s">
        <v>18096</v>
      </c>
      <c r="H3503">
        <v>883</v>
      </c>
      <c r="I3503">
        <v>8373585</v>
      </c>
      <c r="J3503" t="s">
        <v>30</v>
      </c>
      <c r="K3503" t="s">
        <v>10749</v>
      </c>
      <c r="L3503" t="s">
        <v>3472</v>
      </c>
      <c r="M3503">
        <v>39680</v>
      </c>
      <c r="N3503">
        <v>1934</v>
      </c>
      <c r="O3503" t="s">
        <v>11379</v>
      </c>
      <c r="P3503">
        <v>0</v>
      </c>
      <c r="Q3503" t="s">
        <v>18097</v>
      </c>
      <c r="R3503" t="s">
        <v>18098</v>
      </c>
      <c r="S3503">
        <v>308</v>
      </c>
      <c r="T3503" t="s">
        <v>4989</v>
      </c>
      <c r="U3503" t="s">
        <v>4990</v>
      </c>
      <c r="V3503" t="s">
        <v>5452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4981</v>
      </c>
      <c r="B3504" t="s">
        <v>17792</v>
      </c>
      <c r="C3504">
        <v>72</v>
      </c>
      <c r="D3504">
        <v>96</v>
      </c>
      <c r="E3504">
        <v>30</v>
      </c>
      <c r="F3504">
        <v>407</v>
      </c>
      <c r="G3504" t="s">
        <v>18099</v>
      </c>
      <c r="H3504">
        <v>761</v>
      </c>
      <c r="I3504">
        <v>7292175</v>
      </c>
      <c r="J3504" t="s">
        <v>6134</v>
      </c>
      <c r="K3504" t="s">
        <v>18100</v>
      </c>
      <c r="L3504" t="s">
        <v>3473</v>
      </c>
      <c r="M3504">
        <v>7736</v>
      </c>
      <c r="N3504">
        <v>2018</v>
      </c>
      <c r="O3504" t="s">
        <v>12978</v>
      </c>
      <c r="P3504">
        <v>3</v>
      </c>
      <c r="Q3504" t="s">
        <v>18101</v>
      </c>
      <c r="R3504" t="s">
        <v>18102</v>
      </c>
      <c r="S3504">
        <v>100</v>
      </c>
      <c r="T3504" t="s">
        <v>4989</v>
      </c>
      <c r="U3504" t="s">
        <v>4990</v>
      </c>
      <c r="V3504" t="s">
        <v>5452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4981</v>
      </c>
      <c r="B3505" t="s">
        <v>17212</v>
      </c>
      <c r="C3505">
        <v>119</v>
      </c>
      <c r="D3505">
        <v>122</v>
      </c>
      <c r="E3505">
        <v>98</v>
      </c>
      <c r="F3505">
        <v>397</v>
      </c>
      <c r="G3505" t="s">
        <v>8099</v>
      </c>
      <c r="H3505">
        <v>729</v>
      </c>
      <c r="I3505">
        <v>6601079</v>
      </c>
      <c r="J3505" t="s">
        <v>7801</v>
      </c>
      <c r="K3505" t="s">
        <v>7844</v>
      </c>
      <c r="L3505" t="s">
        <v>3474</v>
      </c>
      <c r="M3505">
        <v>17436</v>
      </c>
      <c r="N3505">
        <v>2321</v>
      </c>
      <c r="O3505" t="s">
        <v>18103</v>
      </c>
      <c r="P3505">
        <v>1</v>
      </c>
      <c r="Q3505" t="s">
        <v>18104</v>
      </c>
      <c r="R3505" t="s">
        <v>18105</v>
      </c>
      <c r="S3505">
        <v>276</v>
      </c>
      <c r="T3505" t="s">
        <v>4989</v>
      </c>
      <c r="U3505" t="s">
        <v>5006</v>
      </c>
      <c r="V3505" t="s">
        <v>4991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4981</v>
      </c>
      <c r="B3506" t="s">
        <v>5959</v>
      </c>
      <c r="C3506">
        <v>74</v>
      </c>
      <c r="D3506">
        <v>94</v>
      </c>
      <c r="E3506">
        <v>176</v>
      </c>
      <c r="F3506">
        <v>46</v>
      </c>
      <c r="G3506" t="s">
        <v>17473</v>
      </c>
      <c r="H3506">
        <v>116</v>
      </c>
      <c r="I3506">
        <v>6165429</v>
      </c>
      <c r="J3506" t="s">
        <v>18106</v>
      </c>
      <c r="K3506" t="s">
        <v>18107</v>
      </c>
      <c r="L3506" t="s">
        <v>3475</v>
      </c>
      <c r="M3506">
        <v>23486</v>
      </c>
      <c r="N3506">
        <v>312</v>
      </c>
      <c r="O3506" t="s">
        <v>18108</v>
      </c>
      <c r="P3506">
        <v>1</v>
      </c>
      <c r="Q3506" t="s">
        <v>18109</v>
      </c>
      <c r="R3506" t="s">
        <v>18110</v>
      </c>
      <c r="S3506">
        <v>249</v>
      </c>
      <c r="T3506" t="s">
        <v>6795</v>
      </c>
      <c r="U3506" t="s">
        <v>5271</v>
      </c>
      <c r="V3506" t="s">
        <v>5039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4981</v>
      </c>
      <c r="B3507" t="s">
        <v>12782</v>
      </c>
      <c r="C3507">
        <v>25</v>
      </c>
      <c r="D3507">
        <v>93</v>
      </c>
      <c r="E3507">
        <v>70</v>
      </c>
      <c r="F3507">
        <v>442</v>
      </c>
      <c r="G3507" t="s">
        <v>9205</v>
      </c>
      <c r="H3507">
        <v>692</v>
      </c>
      <c r="I3507">
        <v>5694308</v>
      </c>
      <c r="J3507" t="s">
        <v>8161</v>
      </c>
      <c r="K3507" t="s">
        <v>6330</v>
      </c>
      <c r="L3507" t="s">
        <v>3476</v>
      </c>
      <c r="M3507">
        <v>13815</v>
      </c>
      <c r="N3507">
        <v>3128</v>
      </c>
      <c r="O3507" t="s">
        <v>18111</v>
      </c>
      <c r="P3507">
        <v>0</v>
      </c>
      <c r="Q3507" t="s">
        <v>18112</v>
      </c>
      <c r="R3507" t="s">
        <v>18113</v>
      </c>
      <c r="S3507">
        <v>46</v>
      </c>
      <c r="T3507" t="s">
        <v>4989</v>
      </c>
      <c r="U3507" t="s">
        <v>4990</v>
      </c>
      <c r="V3507" t="s">
        <v>4991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4981</v>
      </c>
      <c r="B3508" t="s">
        <v>18114</v>
      </c>
      <c r="C3508">
        <v>39</v>
      </c>
      <c r="D3508">
        <v>96</v>
      </c>
      <c r="E3508">
        <v>6</v>
      </c>
      <c r="F3508">
        <v>38</v>
      </c>
      <c r="G3508" t="s">
        <v>6807</v>
      </c>
      <c r="H3508">
        <v>206</v>
      </c>
      <c r="I3508">
        <v>5430822</v>
      </c>
      <c r="J3508" t="s">
        <v>18115</v>
      </c>
      <c r="K3508" t="s">
        <v>18116</v>
      </c>
      <c r="L3508" t="s">
        <v>3477</v>
      </c>
      <c r="M3508">
        <v>8391</v>
      </c>
      <c r="N3508">
        <v>493</v>
      </c>
      <c r="O3508" t="s">
        <v>18117</v>
      </c>
      <c r="P3508">
        <v>0</v>
      </c>
      <c r="Q3508" t="s">
        <v>18118</v>
      </c>
      <c r="R3508" t="s">
        <v>18119</v>
      </c>
      <c r="S3508">
        <v>75</v>
      </c>
      <c r="T3508" t="s">
        <v>4989</v>
      </c>
      <c r="U3508" t="s">
        <v>5006</v>
      </c>
      <c r="V3508" t="s">
        <v>5452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4981</v>
      </c>
      <c r="C3509">
        <v>27</v>
      </c>
      <c r="D3509">
        <v>60</v>
      </c>
      <c r="F3509">
        <v>346</v>
      </c>
      <c r="G3509" t="s">
        <v>8404</v>
      </c>
      <c r="H3509">
        <v>787</v>
      </c>
      <c r="J3509" t="s">
        <v>5350</v>
      </c>
      <c r="K3509" t="s">
        <v>14362</v>
      </c>
      <c r="L3509" t="s">
        <v>3478</v>
      </c>
      <c r="M3509">
        <v>42402</v>
      </c>
      <c r="N3509">
        <v>2352</v>
      </c>
      <c r="O3509" t="s">
        <v>6030</v>
      </c>
      <c r="P3509">
        <v>1</v>
      </c>
      <c r="Q3509" t="s">
        <v>18120</v>
      </c>
      <c r="R3509" t="s">
        <v>18121</v>
      </c>
      <c r="S3509">
        <v>83</v>
      </c>
      <c r="T3509" t="s">
        <v>4989</v>
      </c>
      <c r="U3509" t="s">
        <v>4990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4981</v>
      </c>
      <c r="B3510" t="s">
        <v>18122</v>
      </c>
      <c r="C3510">
        <v>27</v>
      </c>
      <c r="D3510">
        <v>113</v>
      </c>
      <c r="E3510">
        <v>7</v>
      </c>
      <c r="F3510">
        <v>35</v>
      </c>
      <c r="G3510" t="s">
        <v>18123</v>
      </c>
      <c r="H3510">
        <v>11000</v>
      </c>
      <c r="I3510">
        <v>4720371</v>
      </c>
      <c r="J3510" t="s">
        <v>13791</v>
      </c>
      <c r="K3510" t="s">
        <v>5175</v>
      </c>
      <c r="L3510" t="s">
        <v>3479</v>
      </c>
      <c r="M3510">
        <v>3203</v>
      </c>
      <c r="N3510">
        <v>11116</v>
      </c>
      <c r="O3510" t="s">
        <v>18124</v>
      </c>
      <c r="P3510">
        <v>2</v>
      </c>
      <c r="Q3510" t="s">
        <v>18125</v>
      </c>
      <c r="R3510" t="s">
        <v>18126</v>
      </c>
      <c r="S3510">
        <v>85</v>
      </c>
      <c r="T3510" t="s">
        <v>4989</v>
      </c>
      <c r="U3510" t="s">
        <v>4990</v>
      </c>
      <c r="V3510" t="s">
        <v>5039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4981</v>
      </c>
      <c r="C3511">
        <v>11</v>
      </c>
      <c r="D3511">
        <v>60</v>
      </c>
      <c r="F3511">
        <v>652</v>
      </c>
      <c r="G3511" t="s">
        <v>8676</v>
      </c>
      <c r="H3511">
        <v>10000</v>
      </c>
      <c r="J3511" t="s">
        <v>5839</v>
      </c>
      <c r="K3511" t="s">
        <v>15597</v>
      </c>
      <c r="L3511" t="s">
        <v>3480</v>
      </c>
      <c r="M3511">
        <v>25329</v>
      </c>
      <c r="N3511">
        <v>12051</v>
      </c>
      <c r="O3511" t="s">
        <v>11601</v>
      </c>
      <c r="P3511">
        <v>1</v>
      </c>
      <c r="Q3511" t="s">
        <v>18127</v>
      </c>
      <c r="R3511" t="s">
        <v>18128</v>
      </c>
      <c r="S3511">
        <v>160</v>
      </c>
      <c r="T3511" t="s">
        <v>4989</v>
      </c>
      <c r="U3511" t="s">
        <v>4990</v>
      </c>
      <c r="V3511" t="s">
        <v>5900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4981</v>
      </c>
      <c r="B3512" t="s">
        <v>17305</v>
      </c>
      <c r="C3512">
        <v>29</v>
      </c>
      <c r="D3512">
        <v>192</v>
      </c>
      <c r="E3512">
        <v>147</v>
      </c>
      <c r="F3512">
        <v>397</v>
      </c>
      <c r="G3512" t="s">
        <v>16625</v>
      </c>
      <c r="H3512">
        <v>8000</v>
      </c>
      <c r="I3512">
        <v>2921738</v>
      </c>
      <c r="J3512" t="s">
        <v>7307</v>
      </c>
      <c r="K3512" t="s">
        <v>16624</v>
      </c>
      <c r="L3512" t="s">
        <v>3481</v>
      </c>
      <c r="M3512">
        <v>34449</v>
      </c>
      <c r="N3512">
        <v>9984</v>
      </c>
      <c r="O3512" t="s">
        <v>18103</v>
      </c>
      <c r="P3512">
        <v>0</v>
      </c>
      <c r="Q3512" t="s">
        <v>18129</v>
      </c>
      <c r="R3512" t="s">
        <v>18130</v>
      </c>
      <c r="S3512">
        <v>119</v>
      </c>
      <c r="T3512" t="s">
        <v>9510</v>
      </c>
      <c r="U3512" t="s">
        <v>9511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4981</v>
      </c>
      <c r="B3513" t="s">
        <v>6550</v>
      </c>
      <c r="C3513">
        <v>158</v>
      </c>
      <c r="D3513">
        <v>99</v>
      </c>
      <c r="E3513">
        <v>342</v>
      </c>
      <c r="F3513">
        <v>501</v>
      </c>
      <c r="G3513" t="s">
        <v>18131</v>
      </c>
      <c r="H3513">
        <v>1000</v>
      </c>
      <c r="I3513">
        <v>2344847</v>
      </c>
      <c r="J3513" t="s">
        <v>8065</v>
      </c>
      <c r="K3513" t="s">
        <v>5616</v>
      </c>
      <c r="L3513" t="s">
        <v>3482</v>
      </c>
      <c r="M3513">
        <v>18561</v>
      </c>
      <c r="N3513">
        <v>2158</v>
      </c>
      <c r="O3513" t="s">
        <v>7208</v>
      </c>
      <c r="P3513">
        <v>0</v>
      </c>
      <c r="Q3513" t="s">
        <v>18132</v>
      </c>
      <c r="R3513" t="s">
        <v>18133</v>
      </c>
      <c r="S3513">
        <v>119</v>
      </c>
      <c r="T3513" t="s">
        <v>4989</v>
      </c>
      <c r="U3513" t="s">
        <v>4990</v>
      </c>
      <c r="V3513" t="s">
        <v>5452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4981</v>
      </c>
      <c r="B3514" t="s">
        <v>16983</v>
      </c>
      <c r="C3514">
        <v>223</v>
      </c>
      <c r="D3514">
        <v>91</v>
      </c>
      <c r="E3514">
        <v>157</v>
      </c>
      <c r="F3514">
        <v>224</v>
      </c>
      <c r="G3514" t="s">
        <v>10466</v>
      </c>
      <c r="H3514">
        <v>490</v>
      </c>
      <c r="I3514">
        <v>7455447</v>
      </c>
      <c r="J3514" t="s">
        <v>6134</v>
      </c>
      <c r="K3514" t="s">
        <v>7976</v>
      </c>
      <c r="L3514" t="s">
        <v>3483</v>
      </c>
      <c r="M3514">
        <v>29967</v>
      </c>
      <c r="N3514">
        <v>1136</v>
      </c>
      <c r="O3514" t="s">
        <v>18134</v>
      </c>
      <c r="P3514">
        <v>2</v>
      </c>
      <c r="Q3514" t="s">
        <v>18135</v>
      </c>
      <c r="R3514" t="s">
        <v>18136</v>
      </c>
      <c r="S3514">
        <v>126</v>
      </c>
      <c r="T3514" t="s">
        <v>4989</v>
      </c>
      <c r="U3514" t="s">
        <v>4990</v>
      </c>
      <c r="V3514" t="s">
        <v>5452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4981</v>
      </c>
      <c r="B3515" t="s">
        <v>18137</v>
      </c>
      <c r="C3515">
        <v>25</v>
      </c>
      <c r="D3515">
        <v>100</v>
      </c>
      <c r="E3515">
        <v>0</v>
      </c>
      <c r="F3515">
        <v>359</v>
      </c>
      <c r="G3515" t="s">
        <v>18138</v>
      </c>
      <c r="H3515">
        <v>655</v>
      </c>
      <c r="I3515">
        <v>2148212</v>
      </c>
      <c r="J3515" t="s">
        <v>10726</v>
      </c>
      <c r="K3515" t="s">
        <v>6845</v>
      </c>
      <c r="L3515" t="s">
        <v>3484</v>
      </c>
      <c r="M3515">
        <v>781</v>
      </c>
      <c r="N3515">
        <v>1906</v>
      </c>
      <c r="O3515" t="s">
        <v>14822</v>
      </c>
      <c r="P3515">
        <v>0</v>
      </c>
      <c r="Q3515" t="s">
        <v>18139</v>
      </c>
      <c r="R3515" t="s">
        <v>18140</v>
      </c>
      <c r="S3515">
        <v>20</v>
      </c>
      <c r="T3515" t="s">
        <v>4989</v>
      </c>
      <c r="U3515" t="s">
        <v>4990</v>
      </c>
      <c r="V3515" t="s">
        <v>5039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4981</v>
      </c>
      <c r="B3516" t="s">
        <v>16026</v>
      </c>
      <c r="C3516">
        <v>97</v>
      </c>
      <c r="D3516">
        <v>105</v>
      </c>
      <c r="E3516">
        <v>261</v>
      </c>
      <c r="F3516">
        <v>617</v>
      </c>
      <c r="G3516" t="s">
        <v>7255</v>
      </c>
      <c r="H3516">
        <v>783</v>
      </c>
      <c r="I3516">
        <v>2062066</v>
      </c>
      <c r="J3516" t="s">
        <v>6387</v>
      </c>
      <c r="K3516" t="s">
        <v>5774</v>
      </c>
      <c r="L3516" t="s">
        <v>3485</v>
      </c>
      <c r="M3516">
        <v>11387</v>
      </c>
      <c r="N3516">
        <v>2684</v>
      </c>
      <c r="O3516" t="s">
        <v>8734</v>
      </c>
      <c r="P3516">
        <v>3</v>
      </c>
      <c r="Q3516" t="s">
        <v>18141</v>
      </c>
      <c r="R3516" t="s">
        <v>18142</v>
      </c>
      <c r="S3516">
        <v>147</v>
      </c>
      <c r="T3516" t="s">
        <v>4989</v>
      </c>
      <c r="U3516" t="s">
        <v>4990</v>
      </c>
      <c r="V3516" t="s">
        <v>5452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4981</v>
      </c>
      <c r="B3517" t="s">
        <v>16062</v>
      </c>
      <c r="C3517">
        <v>117</v>
      </c>
      <c r="D3517">
        <v>99</v>
      </c>
      <c r="E3517">
        <v>60</v>
      </c>
      <c r="F3517">
        <v>628</v>
      </c>
      <c r="G3517" t="s">
        <v>10290</v>
      </c>
      <c r="H3517">
        <v>4000</v>
      </c>
      <c r="I3517">
        <v>1654367</v>
      </c>
      <c r="J3517" t="s">
        <v>6239</v>
      </c>
      <c r="K3517" t="s">
        <v>6149</v>
      </c>
      <c r="L3517" t="s">
        <v>3486</v>
      </c>
      <c r="M3517">
        <v>18355</v>
      </c>
      <c r="N3517">
        <v>6526</v>
      </c>
      <c r="O3517" t="s">
        <v>10635</v>
      </c>
      <c r="P3517">
        <v>0</v>
      </c>
      <c r="Q3517" t="s">
        <v>18143</v>
      </c>
      <c r="R3517" t="s">
        <v>18144</v>
      </c>
      <c r="S3517">
        <v>106</v>
      </c>
      <c r="T3517" t="s">
        <v>4989</v>
      </c>
      <c r="U3517" t="s">
        <v>4990</v>
      </c>
      <c r="V3517" t="s">
        <v>5452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4981</v>
      </c>
      <c r="B3518" t="s">
        <v>18145</v>
      </c>
      <c r="C3518">
        <v>389</v>
      </c>
      <c r="D3518">
        <v>112</v>
      </c>
      <c r="E3518">
        <v>159</v>
      </c>
      <c r="F3518">
        <v>77</v>
      </c>
      <c r="G3518" t="s">
        <v>8681</v>
      </c>
      <c r="H3518">
        <v>3000</v>
      </c>
      <c r="I3518">
        <v>1738692</v>
      </c>
      <c r="J3518" t="s">
        <v>8288</v>
      </c>
      <c r="K3518" t="s">
        <v>15962</v>
      </c>
      <c r="L3518" t="s">
        <v>3487</v>
      </c>
      <c r="M3518">
        <v>95529</v>
      </c>
      <c r="N3518">
        <v>3547</v>
      </c>
      <c r="O3518" t="s">
        <v>18146</v>
      </c>
      <c r="P3518">
        <v>0</v>
      </c>
      <c r="Q3518" t="s">
        <v>18147</v>
      </c>
      <c r="R3518" t="s">
        <v>18148</v>
      </c>
      <c r="S3518">
        <v>301</v>
      </c>
      <c r="T3518" t="s">
        <v>4989</v>
      </c>
      <c r="U3518" t="s">
        <v>5006</v>
      </c>
      <c r="V3518" t="s">
        <v>5452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4981</v>
      </c>
      <c r="B3519" t="s">
        <v>18149</v>
      </c>
      <c r="C3519">
        <v>9</v>
      </c>
      <c r="D3519">
        <v>100</v>
      </c>
      <c r="E3519">
        <v>0</v>
      </c>
      <c r="F3519">
        <v>149</v>
      </c>
      <c r="G3519" t="s">
        <v>15518</v>
      </c>
      <c r="H3519">
        <v>2000</v>
      </c>
      <c r="I3519">
        <v>2209479</v>
      </c>
      <c r="J3519" t="s">
        <v>10726</v>
      </c>
      <c r="K3519" t="s">
        <v>18150</v>
      </c>
      <c r="L3519" t="s">
        <v>3488</v>
      </c>
      <c r="M3519">
        <v>844</v>
      </c>
      <c r="N3519">
        <v>2909</v>
      </c>
      <c r="O3519" t="s">
        <v>13995</v>
      </c>
      <c r="P3519">
        <v>0</v>
      </c>
      <c r="Q3519" t="s">
        <v>18151</v>
      </c>
      <c r="R3519" t="s">
        <v>18152</v>
      </c>
      <c r="S3519">
        <v>34</v>
      </c>
      <c r="T3519" t="s">
        <v>4989</v>
      </c>
      <c r="U3519" t="s">
        <v>5006</v>
      </c>
      <c r="V3519" t="s">
        <v>5039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4981</v>
      </c>
      <c r="B3520" t="s">
        <v>18153</v>
      </c>
      <c r="C3520">
        <v>34</v>
      </c>
      <c r="D3520">
        <v>99</v>
      </c>
      <c r="E3520">
        <v>2</v>
      </c>
      <c r="F3520">
        <v>455</v>
      </c>
      <c r="G3520" t="s">
        <v>11152</v>
      </c>
      <c r="H3520">
        <v>1000</v>
      </c>
      <c r="I3520">
        <v>1889522</v>
      </c>
      <c r="J3520" t="s">
        <v>8065</v>
      </c>
      <c r="K3520" t="s">
        <v>11210</v>
      </c>
      <c r="L3520" t="s">
        <v>3489</v>
      </c>
      <c r="M3520">
        <v>1119</v>
      </c>
      <c r="N3520">
        <v>2589</v>
      </c>
      <c r="O3520" t="s">
        <v>18154</v>
      </c>
      <c r="P3520">
        <v>2</v>
      </c>
      <c r="Q3520" t="s">
        <v>18155</v>
      </c>
      <c r="R3520" t="s">
        <v>18156</v>
      </c>
      <c r="S3520">
        <v>12</v>
      </c>
      <c r="T3520" t="s">
        <v>4989</v>
      </c>
      <c r="U3520" t="s">
        <v>4990</v>
      </c>
      <c r="V3520" t="s">
        <v>5193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4981</v>
      </c>
      <c r="B3521" t="s">
        <v>8960</v>
      </c>
      <c r="C3521">
        <v>7</v>
      </c>
      <c r="D3521">
        <v>100</v>
      </c>
      <c r="E3521">
        <v>161</v>
      </c>
      <c r="F3521">
        <v>172</v>
      </c>
      <c r="G3521" t="s">
        <v>14471</v>
      </c>
      <c r="H3521">
        <v>10000</v>
      </c>
      <c r="J3521" t="s">
        <v>8176</v>
      </c>
      <c r="K3521" t="s">
        <v>5400</v>
      </c>
      <c r="L3521" t="s">
        <v>3490</v>
      </c>
      <c r="M3521">
        <v>3114</v>
      </c>
      <c r="N3521">
        <v>11059</v>
      </c>
      <c r="O3521" t="s">
        <v>18157</v>
      </c>
      <c r="P3521">
        <v>0</v>
      </c>
      <c r="Q3521" t="s">
        <v>18158</v>
      </c>
      <c r="R3521" t="s">
        <v>18159</v>
      </c>
      <c r="S3521">
        <v>16</v>
      </c>
      <c r="T3521" t="s">
        <v>4989</v>
      </c>
      <c r="U3521" t="s">
        <v>5185</v>
      </c>
      <c r="V3521" t="s">
        <v>5452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4981</v>
      </c>
      <c r="B3522" t="s">
        <v>17941</v>
      </c>
      <c r="C3522">
        <v>161</v>
      </c>
      <c r="D3522">
        <v>125</v>
      </c>
      <c r="E3522">
        <v>127</v>
      </c>
      <c r="F3522">
        <v>798</v>
      </c>
      <c r="G3522" t="s">
        <v>10330</v>
      </c>
      <c r="H3522">
        <v>6000</v>
      </c>
      <c r="I3522">
        <v>1110286</v>
      </c>
      <c r="J3522" t="s">
        <v>5140</v>
      </c>
      <c r="K3522" t="s">
        <v>5135</v>
      </c>
      <c r="L3522" t="s">
        <v>3491</v>
      </c>
      <c r="M3522">
        <v>9727</v>
      </c>
      <c r="N3522">
        <v>8876</v>
      </c>
      <c r="O3522" t="s">
        <v>14297</v>
      </c>
      <c r="P3522">
        <v>6</v>
      </c>
      <c r="Q3522" t="s">
        <v>18160</v>
      </c>
      <c r="R3522" t="s">
        <v>18161</v>
      </c>
      <c r="S3522">
        <v>65</v>
      </c>
      <c r="T3522" t="s">
        <v>4989</v>
      </c>
      <c r="U3522" t="s">
        <v>4990</v>
      </c>
      <c r="V3522" t="s">
        <v>5452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4981</v>
      </c>
      <c r="B3523" t="s">
        <v>18162</v>
      </c>
      <c r="C3523">
        <v>6</v>
      </c>
      <c r="D3523">
        <v>107</v>
      </c>
      <c r="E3523">
        <v>6</v>
      </c>
      <c r="F3523">
        <v>375</v>
      </c>
      <c r="G3523" t="s">
        <v>18163</v>
      </c>
      <c r="H3523">
        <v>963</v>
      </c>
      <c r="I3523">
        <v>1000000</v>
      </c>
      <c r="J3523" t="s">
        <v>5978</v>
      </c>
      <c r="K3523" t="s">
        <v>10343</v>
      </c>
      <c r="L3523" t="s">
        <v>3492</v>
      </c>
      <c r="M3523">
        <v>2215</v>
      </c>
      <c r="N3523">
        <v>2209</v>
      </c>
      <c r="O3523" t="s">
        <v>18164</v>
      </c>
      <c r="P3523">
        <v>1</v>
      </c>
      <c r="Q3523" t="s">
        <v>18165</v>
      </c>
      <c r="R3523" t="s">
        <v>18166</v>
      </c>
      <c r="S3523">
        <v>26</v>
      </c>
      <c r="T3523" t="s">
        <v>4989</v>
      </c>
      <c r="U3523" t="s">
        <v>5006</v>
      </c>
      <c r="V3523" t="s">
        <v>5039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4981</v>
      </c>
      <c r="B3524" t="s">
        <v>10472</v>
      </c>
      <c r="C3524">
        <v>16</v>
      </c>
      <c r="D3524">
        <v>107</v>
      </c>
      <c r="E3524">
        <v>8</v>
      </c>
      <c r="F3524">
        <v>39</v>
      </c>
      <c r="G3524" t="s">
        <v>10422</v>
      </c>
      <c r="H3524">
        <v>106</v>
      </c>
      <c r="I3524">
        <v>700000</v>
      </c>
      <c r="J3524" t="s">
        <v>10474</v>
      </c>
      <c r="K3524" t="s">
        <v>14103</v>
      </c>
      <c r="L3524" t="s">
        <v>3493</v>
      </c>
      <c r="M3524">
        <v>24438</v>
      </c>
      <c r="N3524">
        <v>215</v>
      </c>
      <c r="O3524" t="s">
        <v>18167</v>
      </c>
      <c r="P3524">
        <v>1</v>
      </c>
      <c r="Q3524" t="s">
        <v>18168</v>
      </c>
      <c r="R3524" t="s">
        <v>18169</v>
      </c>
      <c r="S3524">
        <v>78</v>
      </c>
      <c r="T3524" t="s">
        <v>6173</v>
      </c>
      <c r="U3524" t="s">
        <v>6174</v>
      </c>
      <c r="V3524" t="s">
        <v>5452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4981</v>
      </c>
      <c r="B3525" t="s">
        <v>10391</v>
      </c>
      <c r="C3525">
        <v>301</v>
      </c>
      <c r="D3525">
        <v>97</v>
      </c>
      <c r="E3525">
        <v>0</v>
      </c>
      <c r="F3525">
        <v>106</v>
      </c>
      <c r="G3525" t="s">
        <v>13478</v>
      </c>
      <c r="H3525">
        <v>227</v>
      </c>
      <c r="I3525">
        <v>1768416</v>
      </c>
      <c r="J3525" t="s">
        <v>7045</v>
      </c>
      <c r="K3525" t="s">
        <v>18170</v>
      </c>
      <c r="L3525" t="s">
        <v>3494</v>
      </c>
      <c r="M3525">
        <v>35848</v>
      </c>
      <c r="N3525">
        <v>684</v>
      </c>
      <c r="O3525" t="s">
        <v>18171</v>
      </c>
      <c r="P3525">
        <v>0</v>
      </c>
      <c r="Q3525" t="s">
        <v>18172</v>
      </c>
      <c r="R3525" t="s">
        <v>18173</v>
      </c>
      <c r="S3525">
        <v>198</v>
      </c>
      <c r="T3525" t="s">
        <v>4989</v>
      </c>
      <c r="U3525" t="s">
        <v>4990</v>
      </c>
      <c r="V3525" t="s">
        <v>5452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4981</v>
      </c>
      <c r="B3526" t="s">
        <v>18174</v>
      </c>
      <c r="C3526">
        <v>52</v>
      </c>
      <c r="D3526">
        <v>105</v>
      </c>
      <c r="E3526">
        <v>10</v>
      </c>
      <c r="F3526">
        <v>184</v>
      </c>
      <c r="G3526" t="s">
        <v>18175</v>
      </c>
      <c r="H3526">
        <v>756</v>
      </c>
      <c r="I3526">
        <v>1425993</v>
      </c>
      <c r="J3526" t="s">
        <v>22</v>
      </c>
      <c r="K3526" t="s">
        <v>13716</v>
      </c>
      <c r="L3526" t="s">
        <v>3495</v>
      </c>
      <c r="M3526">
        <v>7412</v>
      </c>
      <c r="N3526">
        <v>1417</v>
      </c>
      <c r="O3526" t="s">
        <v>18176</v>
      </c>
      <c r="P3526">
        <v>1</v>
      </c>
      <c r="Q3526" t="s">
        <v>18177</v>
      </c>
      <c r="R3526" t="s">
        <v>18178</v>
      </c>
      <c r="S3526">
        <v>72</v>
      </c>
      <c r="T3526" t="s">
        <v>4989</v>
      </c>
      <c r="U3526" t="s">
        <v>4990</v>
      </c>
      <c r="V3526" t="s">
        <v>5452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4981</v>
      </c>
      <c r="B3527" t="s">
        <v>18179</v>
      </c>
      <c r="C3527">
        <v>12</v>
      </c>
      <c r="D3527">
        <v>95</v>
      </c>
      <c r="E3527">
        <v>43</v>
      </c>
      <c r="F3527">
        <v>611</v>
      </c>
      <c r="G3527" t="s">
        <v>14310</v>
      </c>
      <c r="H3527">
        <v>1000</v>
      </c>
      <c r="I3527">
        <v>306715</v>
      </c>
      <c r="J3527" t="s">
        <v>22</v>
      </c>
      <c r="K3527" t="s">
        <v>8605</v>
      </c>
      <c r="L3527" t="s">
        <v>3496</v>
      </c>
      <c r="M3527">
        <v>5143</v>
      </c>
      <c r="N3527">
        <v>5213</v>
      </c>
      <c r="O3527" t="s">
        <v>6998</v>
      </c>
      <c r="P3527">
        <v>1</v>
      </c>
      <c r="Q3527" t="s">
        <v>18180</v>
      </c>
      <c r="R3527" t="s">
        <v>18181</v>
      </c>
      <c r="S3527">
        <v>62</v>
      </c>
      <c r="T3527" t="s">
        <v>4989</v>
      </c>
      <c r="U3527" t="s">
        <v>4990</v>
      </c>
      <c r="V3527" t="s">
        <v>4991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4981</v>
      </c>
      <c r="B3528" t="s">
        <v>18182</v>
      </c>
      <c r="C3528">
        <v>134</v>
      </c>
      <c r="D3528">
        <v>106</v>
      </c>
      <c r="E3528">
        <v>58</v>
      </c>
      <c r="F3528">
        <v>973</v>
      </c>
      <c r="G3528" t="s">
        <v>5666</v>
      </c>
      <c r="H3528">
        <v>23000</v>
      </c>
      <c r="I3528">
        <v>382946</v>
      </c>
      <c r="J3528" t="s">
        <v>30</v>
      </c>
      <c r="K3528" t="s">
        <v>5011</v>
      </c>
      <c r="L3528" t="s">
        <v>3497</v>
      </c>
      <c r="M3528">
        <v>43965</v>
      </c>
      <c r="N3528">
        <v>44969</v>
      </c>
      <c r="O3528" t="s">
        <v>5361</v>
      </c>
      <c r="P3528">
        <v>0</v>
      </c>
      <c r="Q3528" t="s">
        <v>18183</v>
      </c>
      <c r="R3528" t="s">
        <v>18184</v>
      </c>
      <c r="S3528">
        <v>99</v>
      </c>
      <c r="T3528" t="s">
        <v>4989</v>
      </c>
      <c r="U3528" t="s">
        <v>4990</v>
      </c>
      <c r="V3528" t="s">
        <v>5452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4981</v>
      </c>
      <c r="B3529" t="s">
        <v>10505</v>
      </c>
      <c r="C3529">
        <v>151</v>
      </c>
      <c r="D3529">
        <v>93</v>
      </c>
      <c r="E3529">
        <v>47</v>
      </c>
      <c r="F3529">
        <v>13</v>
      </c>
      <c r="G3529" t="s">
        <v>17866</v>
      </c>
      <c r="H3529">
        <v>554</v>
      </c>
      <c r="I3529">
        <v>518134</v>
      </c>
      <c r="J3529" t="s">
        <v>12329</v>
      </c>
      <c r="K3529" t="s">
        <v>6853</v>
      </c>
      <c r="L3529" t="s">
        <v>3498</v>
      </c>
      <c r="M3529">
        <v>21243</v>
      </c>
      <c r="N3529">
        <v>1105</v>
      </c>
      <c r="O3529" t="s">
        <v>18185</v>
      </c>
      <c r="P3529">
        <v>2</v>
      </c>
      <c r="Q3529" t="s">
        <v>18186</v>
      </c>
      <c r="R3529" t="s">
        <v>18187</v>
      </c>
      <c r="S3529">
        <v>66</v>
      </c>
      <c r="T3529" t="s">
        <v>4989</v>
      </c>
      <c r="U3529" t="s">
        <v>5006</v>
      </c>
      <c r="V3529" t="s">
        <v>5452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4981</v>
      </c>
      <c r="B3530" t="s">
        <v>9861</v>
      </c>
      <c r="C3530">
        <v>103</v>
      </c>
      <c r="D3530">
        <v>103</v>
      </c>
      <c r="E3530">
        <v>835</v>
      </c>
      <c r="G3530" t="s">
        <v>18188</v>
      </c>
      <c r="H3530">
        <v>13000</v>
      </c>
      <c r="I3530">
        <v>236266</v>
      </c>
      <c r="J3530" t="s">
        <v>10310</v>
      </c>
      <c r="K3530" t="s">
        <v>5926</v>
      </c>
      <c r="L3530" t="s">
        <v>3499</v>
      </c>
      <c r="M3530">
        <v>15104</v>
      </c>
      <c r="N3530">
        <v>13000</v>
      </c>
      <c r="P3530">
        <v>0</v>
      </c>
      <c r="Q3530" t="s">
        <v>18189</v>
      </c>
      <c r="R3530" t="s">
        <v>18190</v>
      </c>
      <c r="S3530">
        <v>290</v>
      </c>
      <c r="T3530" t="s">
        <v>4989</v>
      </c>
      <c r="U3530" t="s">
        <v>4990</v>
      </c>
      <c r="V3530" t="s">
        <v>5452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4981</v>
      </c>
      <c r="B3531" t="s">
        <v>18191</v>
      </c>
      <c r="C3531">
        <v>39</v>
      </c>
      <c r="D3531">
        <v>96</v>
      </c>
      <c r="E3531">
        <v>5</v>
      </c>
      <c r="F3531">
        <v>52</v>
      </c>
      <c r="G3531" t="s">
        <v>7855</v>
      </c>
      <c r="H3531">
        <v>766</v>
      </c>
      <c r="I3531">
        <v>196067</v>
      </c>
      <c r="J3531" t="s">
        <v>5140</v>
      </c>
      <c r="K3531" t="s">
        <v>6629</v>
      </c>
      <c r="L3531" t="s">
        <v>3500</v>
      </c>
      <c r="M3531">
        <v>1966</v>
      </c>
      <c r="N3531">
        <v>1251</v>
      </c>
      <c r="O3531" t="s">
        <v>18192</v>
      </c>
      <c r="P3531">
        <v>3</v>
      </c>
      <c r="Q3531" t="s">
        <v>18193</v>
      </c>
      <c r="R3531" t="s">
        <v>18194</v>
      </c>
      <c r="S3531">
        <v>25</v>
      </c>
      <c r="T3531" t="s">
        <v>4989</v>
      </c>
      <c r="U3531" t="s">
        <v>5006</v>
      </c>
      <c r="V3531" t="s">
        <v>5452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4981</v>
      </c>
      <c r="B3532" t="s">
        <v>16771</v>
      </c>
      <c r="C3532">
        <v>133</v>
      </c>
      <c r="D3532">
        <v>103</v>
      </c>
      <c r="E3532">
        <v>6</v>
      </c>
      <c r="F3532">
        <v>935</v>
      </c>
      <c r="G3532" t="s">
        <v>7698</v>
      </c>
      <c r="H3532">
        <v>7000</v>
      </c>
      <c r="I3532">
        <v>532988</v>
      </c>
      <c r="J3532" t="s">
        <v>10079</v>
      </c>
      <c r="K3532" t="s">
        <v>5395</v>
      </c>
      <c r="L3532" t="s">
        <v>3501</v>
      </c>
      <c r="M3532">
        <v>5863</v>
      </c>
      <c r="N3532">
        <v>9660</v>
      </c>
      <c r="O3532" t="s">
        <v>9580</v>
      </c>
      <c r="P3532">
        <v>0</v>
      </c>
      <c r="Q3532" t="s">
        <v>18195</v>
      </c>
      <c r="R3532" t="s">
        <v>18196</v>
      </c>
      <c r="S3532">
        <v>25</v>
      </c>
      <c r="T3532" t="s">
        <v>4989</v>
      </c>
      <c r="U3532" t="s">
        <v>4990</v>
      </c>
      <c r="V3532" t="s">
        <v>4991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4981</v>
      </c>
      <c r="B3533" t="s">
        <v>18197</v>
      </c>
      <c r="C3533">
        <v>104</v>
      </c>
      <c r="D3533">
        <v>108</v>
      </c>
      <c r="E3533">
        <v>30</v>
      </c>
      <c r="F3533">
        <v>281</v>
      </c>
      <c r="G3533" t="s">
        <v>8004</v>
      </c>
      <c r="H3533">
        <v>474</v>
      </c>
      <c r="I3533">
        <v>453079</v>
      </c>
      <c r="J3533" t="s">
        <v>22</v>
      </c>
      <c r="K3533" t="s">
        <v>13919</v>
      </c>
      <c r="L3533" t="s">
        <v>3502</v>
      </c>
      <c r="M3533">
        <v>4124</v>
      </c>
      <c r="N3533">
        <v>2029</v>
      </c>
      <c r="O3533" t="s">
        <v>13155</v>
      </c>
      <c r="P3533">
        <v>4</v>
      </c>
      <c r="Q3533" t="s">
        <v>18198</v>
      </c>
      <c r="R3533" t="s">
        <v>18199</v>
      </c>
      <c r="S3533">
        <v>29</v>
      </c>
      <c r="T3533" t="s">
        <v>4989</v>
      </c>
      <c r="U3533" t="s">
        <v>4990</v>
      </c>
      <c r="V3533" t="s">
        <v>5452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5588</v>
      </c>
      <c r="B3534" t="s">
        <v>18200</v>
      </c>
      <c r="C3534">
        <v>121</v>
      </c>
      <c r="D3534">
        <v>177</v>
      </c>
      <c r="E3534">
        <v>23</v>
      </c>
      <c r="F3534">
        <v>0</v>
      </c>
      <c r="G3534" t="s">
        <v>18201</v>
      </c>
      <c r="H3534">
        <v>4</v>
      </c>
      <c r="J3534" t="s">
        <v>6490</v>
      </c>
      <c r="K3534" t="s">
        <v>18202</v>
      </c>
      <c r="L3534" t="s">
        <v>3503</v>
      </c>
      <c r="M3534">
        <v>2518</v>
      </c>
      <c r="N3534">
        <v>8</v>
      </c>
      <c r="O3534" t="s">
        <v>18203</v>
      </c>
      <c r="P3534">
        <v>0</v>
      </c>
      <c r="Q3534" t="s">
        <v>18204</v>
      </c>
      <c r="R3534" t="s">
        <v>18205</v>
      </c>
      <c r="S3534">
        <v>28</v>
      </c>
      <c r="T3534" t="s">
        <v>9535</v>
      </c>
      <c r="U3534" t="s">
        <v>10746</v>
      </c>
      <c r="V3534" t="s">
        <v>8895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4981</v>
      </c>
      <c r="B3535" t="s">
        <v>18206</v>
      </c>
      <c r="C3535">
        <v>27</v>
      </c>
      <c r="D3535">
        <v>118</v>
      </c>
      <c r="E3535">
        <v>0</v>
      </c>
      <c r="F3535">
        <v>410</v>
      </c>
      <c r="G3535" t="s">
        <v>7585</v>
      </c>
      <c r="H3535">
        <v>26000</v>
      </c>
      <c r="I3535">
        <v>46451</v>
      </c>
      <c r="J3535" t="s">
        <v>9793</v>
      </c>
      <c r="K3535" t="s">
        <v>5042</v>
      </c>
      <c r="L3535" t="s">
        <v>3504</v>
      </c>
      <c r="M3535">
        <v>7663</v>
      </c>
      <c r="N3535">
        <v>27756</v>
      </c>
      <c r="O3535" t="s">
        <v>6865</v>
      </c>
      <c r="P3535">
        <v>2</v>
      </c>
      <c r="Q3535" t="s">
        <v>18207</v>
      </c>
      <c r="R3535" t="s">
        <v>18208</v>
      </c>
      <c r="S3535">
        <v>38</v>
      </c>
      <c r="T3535" t="s">
        <v>4989</v>
      </c>
      <c r="U3535" t="s">
        <v>4990</v>
      </c>
      <c r="V3535" t="s">
        <v>5452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4981</v>
      </c>
      <c r="B3536" t="s">
        <v>6853</v>
      </c>
      <c r="C3536">
        <v>49</v>
      </c>
      <c r="D3536">
        <v>97</v>
      </c>
      <c r="E3536">
        <v>554</v>
      </c>
      <c r="F3536">
        <v>530</v>
      </c>
      <c r="G3536" t="s">
        <v>5300</v>
      </c>
      <c r="H3536">
        <v>876</v>
      </c>
      <c r="I3536">
        <v>233103</v>
      </c>
      <c r="J3536" t="s">
        <v>30</v>
      </c>
      <c r="K3536" t="s">
        <v>7374</v>
      </c>
      <c r="L3536" t="s">
        <v>3505</v>
      </c>
      <c r="M3536">
        <v>2670</v>
      </c>
      <c r="N3536">
        <v>2544</v>
      </c>
      <c r="O3536" t="s">
        <v>8845</v>
      </c>
      <c r="P3536">
        <v>3</v>
      </c>
      <c r="Q3536" t="s">
        <v>18209</v>
      </c>
      <c r="R3536" t="s">
        <v>18210</v>
      </c>
      <c r="S3536">
        <v>50</v>
      </c>
      <c r="T3536" t="s">
        <v>4989</v>
      </c>
      <c r="U3536" t="s">
        <v>5006</v>
      </c>
      <c r="V3536" t="s">
        <v>5452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5588</v>
      </c>
      <c r="B3537" t="s">
        <v>17707</v>
      </c>
      <c r="C3537">
        <v>100</v>
      </c>
      <c r="D3537">
        <v>102</v>
      </c>
      <c r="E3537">
        <v>78</v>
      </c>
      <c r="F3537">
        <v>184</v>
      </c>
      <c r="G3537" t="s">
        <v>18211</v>
      </c>
      <c r="H3537">
        <v>12000</v>
      </c>
      <c r="J3537" t="s">
        <v>5241</v>
      </c>
      <c r="K3537" t="s">
        <v>8901</v>
      </c>
      <c r="L3537" t="s">
        <v>3506</v>
      </c>
      <c r="M3537">
        <v>197845</v>
      </c>
      <c r="N3537">
        <v>12680</v>
      </c>
      <c r="O3537" t="s">
        <v>18212</v>
      </c>
      <c r="P3537">
        <v>2</v>
      </c>
      <c r="Q3537" t="s">
        <v>18213</v>
      </c>
      <c r="R3537" t="s">
        <v>18214</v>
      </c>
      <c r="S3537">
        <v>876</v>
      </c>
      <c r="T3537" t="s">
        <v>4989</v>
      </c>
      <c r="U3537" t="s">
        <v>5185</v>
      </c>
      <c r="V3537" t="s">
        <v>5452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4981</v>
      </c>
      <c r="B3538" t="s">
        <v>18215</v>
      </c>
      <c r="C3538">
        <v>12</v>
      </c>
      <c r="D3538">
        <v>92</v>
      </c>
      <c r="E3538">
        <v>4</v>
      </c>
      <c r="F3538">
        <v>4</v>
      </c>
      <c r="G3538" t="s">
        <v>14288</v>
      </c>
      <c r="H3538">
        <v>91</v>
      </c>
      <c r="J3538" t="s">
        <v>8677</v>
      </c>
      <c r="K3538" t="s">
        <v>14233</v>
      </c>
      <c r="L3538" t="s">
        <v>3507</v>
      </c>
      <c r="M3538">
        <v>383</v>
      </c>
      <c r="N3538">
        <v>198</v>
      </c>
      <c r="O3538" t="s">
        <v>18216</v>
      </c>
      <c r="P3538">
        <v>1</v>
      </c>
      <c r="R3538" t="s">
        <v>18217</v>
      </c>
      <c r="S3538">
        <v>1</v>
      </c>
      <c r="T3538" t="s">
        <v>10801</v>
      </c>
      <c r="U3538" t="s">
        <v>8117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4981</v>
      </c>
      <c r="B3539" t="s">
        <v>8911</v>
      </c>
      <c r="C3539">
        <v>112</v>
      </c>
      <c r="D3539">
        <v>88</v>
      </c>
      <c r="E3539">
        <v>0</v>
      </c>
      <c r="F3539">
        <v>507</v>
      </c>
      <c r="G3539" t="s">
        <v>13299</v>
      </c>
      <c r="H3539">
        <v>1000</v>
      </c>
      <c r="J3539" t="s">
        <v>18218</v>
      </c>
      <c r="K3539" t="s">
        <v>9393</v>
      </c>
      <c r="L3539" t="s">
        <v>3508</v>
      </c>
      <c r="M3539">
        <v>8589</v>
      </c>
      <c r="N3539">
        <v>3150</v>
      </c>
      <c r="O3539" t="s">
        <v>13863</v>
      </c>
      <c r="P3539">
        <v>0</v>
      </c>
      <c r="Q3539" t="s">
        <v>18219</v>
      </c>
      <c r="R3539" t="s">
        <v>18220</v>
      </c>
      <c r="S3539">
        <v>70</v>
      </c>
      <c r="T3539" t="s">
        <v>4989</v>
      </c>
      <c r="U3539" t="s">
        <v>4990</v>
      </c>
      <c r="V3539" t="s">
        <v>5452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4981</v>
      </c>
      <c r="B3540" t="s">
        <v>18221</v>
      </c>
      <c r="C3540">
        <v>10</v>
      </c>
      <c r="D3540">
        <v>80</v>
      </c>
      <c r="E3540">
        <v>0</v>
      </c>
      <c r="F3540">
        <v>26</v>
      </c>
      <c r="G3540" t="s">
        <v>18222</v>
      </c>
      <c r="H3540">
        <v>99</v>
      </c>
      <c r="J3540" t="s">
        <v>7291</v>
      </c>
      <c r="K3540" t="s">
        <v>18223</v>
      </c>
      <c r="L3540" t="s">
        <v>3509</v>
      </c>
      <c r="M3540">
        <v>1159</v>
      </c>
      <c r="N3540">
        <v>218</v>
      </c>
      <c r="O3540" t="s">
        <v>18224</v>
      </c>
      <c r="P3540">
        <v>1</v>
      </c>
      <c r="Q3540" t="s">
        <v>18225</v>
      </c>
      <c r="R3540" t="s">
        <v>18226</v>
      </c>
      <c r="S3540">
        <v>9</v>
      </c>
      <c r="T3540" t="s">
        <v>9535</v>
      </c>
      <c r="U3540" t="s">
        <v>10746</v>
      </c>
      <c r="V3540" t="s">
        <v>5039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18227</v>
      </c>
      <c r="C3541">
        <v>2</v>
      </c>
      <c r="D3541">
        <v>45</v>
      </c>
      <c r="E3541">
        <v>24</v>
      </c>
      <c r="F3541">
        <v>29</v>
      </c>
      <c r="G3541" t="s">
        <v>18228</v>
      </c>
      <c r="H3541">
        <v>122</v>
      </c>
      <c r="J3541" t="s">
        <v>18229</v>
      </c>
      <c r="K3541" t="s">
        <v>18230</v>
      </c>
      <c r="L3541" t="s">
        <v>3510</v>
      </c>
      <c r="M3541">
        <v>192</v>
      </c>
      <c r="N3541">
        <v>236</v>
      </c>
      <c r="O3541" t="s">
        <v>18231</v>
      </c>
      <c r="P3541">
        <v>0</v>
      </c>
      <c r="Q3541" t="s">
        <v>18232</v>
      </c>
      <c r="R3541" t="s">
        <v>18233</v>
      </c>
      <c r="S3541">
        <v>6</v>
      </c>
      <c r="U3541" t="s">
        <v>4990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4981</v>
      </c>
      <c r="B3542" t="s">
        <v>7985</v>
      </c>
      <c r="C3542">
        <v>38</v>
      </c>
      <c r="D3542">
        <v>115</v>
      </c>
      <c r="E3542">
        <v>16000</v>
      </c>
      <c r="F3542">
        <v>240</v>
      </c>
      <c r="G3542" t="s">
        <v>8653</v>
      </c>
      <c r="H3542">
        <v>16000</v>
      </c>
      <c r="I3542">
        <v>41400000</v>
      </c>
      <c r="J3542" t="s">
        <v>28</v>
      </c>
      <c r="K3542" t="s">
        <v>7985</v>
      </c>
      <c r="L3542" t="s">
        <v>3511</v>
      </c>
      <c r="M3542">
        <v>39451</v>
      </c>
      <c r="N3542">
        <v>17209</v>
      </c>
      <c r="O3542" t="s">
        <v>18234</v>
      </c>
      <c r="P3542">
        <v>0</v>
      </c>
      <c r="Q3542" t="s">
        <v>18235</v>
      </c>
      <c r="R3542" t="s">
        <v>18236</v>
      </c>
      <c r="S3542">
        <v>138</v>
      </c>
      <c r="T3542" t="s">
        <v>4989</v>
      </c>
      <c r="U3542" t="s">
        <v>4990</v>
      </c>
      <c r="V3542" t="s">
        <v>5452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4981</v>
      </c>
      <c r="B3543" t="s">
        <v>18237</v>
      </c>
      <c r="C3543">
        <v>18</v>
      </c>
      <c r="D3543">
        <v>97</v>
      </c>
      <c r="E3543">
        <v>49</v>
      </c>
      <c r="F3543">
        <v>687</v>
      </c>
      <c r="G3543" t="s">
        <v>8755</v>
      </c>
      <c r="H3543">
        <v>878</v>
      </c>
      <c r="J3543" t="s">
        <v>18238</v>
      </c>
      <c r="K3543" t="s">
        <v>18239</v>
      </c>
      <c r="L3543" t="s">
        <v>3512</v>
      </c>
      <c r="M3543">
        <v>15862</v>
      </c>
      <c r="N3543">
        <v>4334</v>
      </c>
      <c r="O3543" t="s">
        <v>9993</v>
      </c>
      <c r="P3543">
        <v>5</v>
      </c>
      <c r="Q3543" t="s">
        <v>18240</v>
      </c>
      <c r="R3543" t="s">
        <v>18241</v>
      </c>
      <c r="S3543">
        <v>42</v>
      </c>
      <c r="T3543" t="s">
        <v>4989</v>
      </c>
      <c r="U3543" t="s">
        <v>4990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4981</v>
      </c>
      <c r="B3544" t="s">
        <v>12305</v>
      </c>
      <c r="C3544">
        <v>152</v>
      </c>
      <c r="D3544">
        <v>102</v>
      </c>
      <c r="E3544">
        <v>0</v>
      </c>
      <c r="F3544">
        <v>787</v>
      </c>
      <c r="G3544" t="s">
        <v>7319</v>
      </c>
      <c r="H3544">
        <v>14000</v>
      </c>
      <c r="I3544">
        <v>7993039</v>
      </c>
      <c r="J3544" t="s">
        <v>22</v>
      </c>
      <c r="K3544" t="s">
        <v>6592</v>
      </c>
      <c r="L3544" t="s">
        <v>3513</v>
      </c>
      <c r="M3544">
        <v>120036</v>
      </c>
      <c r="N3544">
        <v>18643</v>
      </c>
      <c r="O3544" t="s">
        <v>6654</v>
      </c>
      <c r="P3544">
        <v>1</v>
      </c>
      <c r="Q3544" t="s">
        <v>18242</v>
      </c>
      <c r="R3544" t="s">
        <v>18243</v>
      </c>
      <c r="S3544">
        <v>408</v>
      </c>
      <c r="T3544" t="s">
        <v>4989</v>
      </c>
      <c r="U3544" t="s">
        <v>4990</v>
      </c>
      <c r="V3544" t="s">
        <v>5452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4981</v>
      </c>
      <c r="B3545" t="s">
        <v>8280</v>
      </c>
      <c r="C3545">
        <v>44</v>
      </c>
      <c r="D3545">
        <v>111</v>
      </c>
      <c r="E3545">
        <v>197</v>
      </c>
      <c r="F3545">
        <v>578</v>
      </c>
      <c r="G3545" t="s">
        <v>14433</v>
      </c>
      <c r="H3545">
        <v>755</v>
      </c>
      <c r="J3545" t="s">
        <v>7446</v>
      </c>
      <c r="K3545" t="s">
        <v>13653</v>
      </c>
      <c r="L3545" t="s">
        <v>3514</v>
      </c>
      <c r="M3545">
        <v>39786</v>
      </c>
      <c r="N3545">
        <v>3009</v>
      </c>
      <c r="O3545" t="s">
        <v>18244</v>
      </c>
      <c r="P3545">
        <v>5</v>
      </c>
      <c r="Q3545" t="s">
        <v>18245</v>
      </c>
      <c r="R3545" t="s">
        <v>18246</v>
      </c>
      <c r="S3545">
        <v>162</v>
      </c>
      <c r="T3545" t="s">
        <v>4989</v>
      </c>
      <c r="U3545" t="s">
        <v>4990</v>
      </c>
      <c r="V3545" t="s">
        <v>7223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4981</v>
      </c>
      <c r="B3546" t="s">
        <v>18247</v>
      </c>
      <c r="C3546">
        <v>6</v>
      </c>
      <c r="D3546">
        <v>96</v>
      </c>
      <c r="E3546">
        <v>16</v>
      </c>
      <c r="F3546">
        <v>63</v>
      </c>
      <c r="G3546" t="s">
        <v>18248</v>
      </c>
      <c r="H3546">
        <v>149</v>
      </c>
      <c r="J3546" t="s">
        <v>5140</v>
      </c>
      <c r="K3546" t="s">
        <v>18249</v>
      </c>
      <c r="L3546" t="s">
        <v>3515</v>
      </c>
      <c r="M3546">
        <v>33</v>
      </c>
      <c r="N3546">
        <v>414</v>
      </c>
      <c r="O3546" t="s">
        <v>18250</v>
      </c>
      <c r="P3546">
        <v>0</v>
      </c>
      <c r="R3546" t="s">
        <v>18251</v>
      </c>
      <c r="S3546">
        <v>6</v>
      </c>
      <c r="T3546" t="s">
        <v>4989</v>
      </c>
      <c r="U3546" t="s">
        <v>5185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4981</v>
      </c>
      <c r="B3547" t="s">
        <v>18252</v>
      </c>
      <c r="C3547">
        <v>46</v>
      </c>
      <c r="D3547">
        <v>94</v>
      </c>
      <c r="E3547">
        <v>0</v>
      </c>
      <c r="F3547">
        <v>493</v>
      </c>
      <c r="G3547" t="s">
        <v>13936</v>
      </c>
      <c r="H3547">
        <v>15000</v>
      </c>
      <c r="J3547" t="s">
        <v>6716</v>
      </c>
      <c r="K3547" t="s">
        <v>18253</v>
      </c>
      <c r="L3547" t="s">
        <v>3516</v>
      </c>
      <c r="M3547">
        <v>5255</v>
      </c>
      <c r="N3547">
        <v>17377</v>
      </c>
      <c r="O3547" t="s">
        <v>18254</v>
      </c>
      <c r="P3547">
        <v>3</v>
      </c>
      <c r="Q3547" t="s">
        <v>18255</v>
      </c>
      <c r="R3547" t="s">
        <v>18256</v>
      </c>
      <c r="S3547">
        <v>38</v>
      </c>
      <c r="T3547" t="s">
        <v>4989</v>
      </c>
      <c r="U3547" t="s">
        <v>4990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4981</v>
      </c>
      <c r="B3548" t="s">
        <v>18257</v>
      </c>
      <c r="C3548">
        <v>63</v>
      </c>
      <c r="D3548">
        <v>125</v>
      </c>
      <c r="E3548">
        <v>4</v>
      </c>
      <c r="F3548">
        <v>36</v>
      </c>
      <c r="G3548" t="s">
        <v>18258</v>
      </c>
      <c r="H3548">
        <v>177</v>
      </c>
      <c r="I3548">
        <v>927107</v>
      </c>
      <c r="J3548" t="s">
        <v>14525</v>
      </c>
      <c r="K3548" t="s">
        <v>18259</v>
      </c>
      <c r="L3548" t="s">
        <v>3517</v>
      </c>
      <c r="M3548">
        <v>5153</v>
      </c>
      <c r="N3548">
        <v>333</v>
      </c>
      <c r="O3548" t="s">
        <v>18260</v>
      </c>
      <c r="P3548">
        <v>1</v>
      </c>
      <c r="Q3548" t="s">
        <v>18261</v>
      </c>
      <c r="R3548" t="s">
        <v>18262</v>
      </c>
      <c r="S3548">
        <v>51</v>
      </c>
      <c r="T3548" t="s">
        <v>11965</v>
      </c>
      <c r="U3548" t="s">
        <v>5605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4981</v>
      </c>
      <c r="B3549" t="s">
        <v>18263</v>
      </c>
      <c r="C3549">
        <v>74</v>
      </c>
      <c r="D3549">
        <v>108</v>
      </c>
      <c r="E3549">
        <v>3</v>
      </c>
      <c r="F3549">
        <v>436</v>
      </c>
      <c r="G3549" t="s">
        <v>7586</v>
      </c>
      <c r="H3549">
        <v>710</v>
      </c>
      <c r="I3549">
        <v>49526</v>
      </c>
      <c r="J3549" t="s">
        <v>7045</v>
      </c>
      <c r="K3549" t="s">
        <v>7660</v>
      </c>
      <c r="L3549" t="s">
        <v>3518</v>
      </c>
      <c r="M3549">
        <v>16299</v>
      </c>
      <c r="N3549">
        <v>2119</v>
      </c>
      <c r="O3549" t="s">
        <v>17011</v>
      </c>
      <c r="P3549">
        <v>1</v>
      </c>
      <c r="Q3549" t="s">
        <v>18264</v>
      </c>
      <c r="R3549" t="s">
        <v>18265</v>
      </c>
      <c r="S3549">
        <v>129</v>
      </c>
      <c r="T3549" t="s">
        <v>4989</v>
      </c>
      <c r="U3549" t="s">
        <v>4990</v>
      </c>
      <c r="V3549" t="s">
        <v>5452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4981</v>
      </c>
      <c r="B3550" t="s">
        <v>18266</v>
      </c>
      <c r="C3550">
        <v>25</v>
      </c>
      <c r="D3550">
        <v>101</v>
      </c>
      <c r="E3550">
        <v>0</v>
      </c>
      <c r="F3550">
        <v>83</v>
      </c>
      <c r="G3550" t="s">
        <v>18267</v>
      </c>
      <c r="H3550">
        <v>240</v>
      </c>
      <c r="I3550">
        <v>10696</v>
      </c>
      <c r="J3550" t="s">
        <v>6226</v>
      </c>
      <c r="K3550" t="s">
        <v>17164</v>
      </c>
      <c r="L3550" t="s">
        <v>3519</v>
      </c>
      <c r="M3550">
        <v>10771</v>
      </c>
      <c r="N3550">
        <v>490</v>
      </c>
      <c r="O3550" t="s">
        <v>18268</v>
      </c>
      <c r="P3550">
        <v>8</v>
      </c>
      <c r="Q3550" t="s">
        <v>18269</v>
      </c>
      <c r="R3550" t="s">
        <v>18270</v>
      </c>
      <c r="S3550">
        <v>65</v>
      </c>
      <c r="T3550" t="s">
        <v>4989</v>
      </c>
      <c r="U3550" t="s">
        <v>4990</v>
      </c>
      <c r="V3550" t="s">
        <v>5452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4981</v>
      </c>
      <c r="B3551" t="s">
        <v>18271</v>
      </c>
      <c r="C3551">
        <v>224</v>
      </c>
      <c r="D3551">
        <v>101</v>
      </c>
      <c r="E3551">
        <v>13</v>
      </c>
      <c r="F3551">
        <v>261</v>
      </c>
      <c r="G3551" t="s">
        <v>10652</v>
      </c>
      <c r="H3551">
        <v>34000</v>
      </c>
      <c r="I3551">
        <v>31607598</v>
      </c>
      <c r="J3551" t="s">
        <v>8537</v>
      </c>
      <c r="K3551" t="s">
        <v>5252</v>
      </c>
      <c r="L3551" t="s">
        <v>3520</v>
      </c>
      <c r="M3551">
        <v>58366</v>
      </c>
      <c r="N3551">
        <v>35717</v>
      </c>
      <c r="O3551" t="s">
        <v>18272</v>
      </c>
      <c r="P3551">
        <v>1</v>
      </c>
      <c r="Q3551" t="s">
        <v>18273</v>
      </c>
      <c r="R3551" t="s">
        <v>18274</v>
      </c>
      <c r="S3551">
        <v>160</v>
      </c>
      <c r="T3551" t="s">
        <v>4989</v>
      </c>
      <c r="U3551" t="s">
        <v>5185</v>
      </c>
      <c r="V3551" t="s">
        <v>4991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4981</v>
      </c>
      <c r="B3552" t="s">
        <v>9615</v>
      </c>
      <c r="C3552">
        <v>226</v>
      </c>
      <c r="D3552">
        <v>139</v>
      </c>
      <c r="E3552">
        <v>777</v>
      </c>
      <c r="F3552">
        <v>58</v>
      </c>
      <c r="G3552" t="s">
        <v>18275</v>
      </c>
      <c r="H3552">
        <v>131</v>
      </c>
      <c r="I3552">
        <v>6857096</v>
      </c>
      <c r="J3552" t="s">
        <v>18276</v>
      </c>
      <c r="K3552" t="s">
        <v>17103</v>
      </c>
      <c r="L3552" t="s">
        <v>3521</v>
      </c>
      <c r="M3552">
        <v>80429</v>
      </c>
      <c r="N3552">
        <v>343</v>
      </c>
      <c r="O3552" t="s">
        <v>18277</v>
      </c>
      <c r="P3552">
        <v>0</v>
      </c>
      <c r="Q3552" t="s">
        <v>18278</v>
      </c>
      <c r="R3552" t="s">
        <v>18279</v>
      </c>
      <c r="S3552">
        <v>156</v>
      </c>
      <c r="T3552" t="s">
        <v>6173</v>
      </c>
      <c r="U3552" t="s">
        <v>5185</v>
      </c>
      <c r="V3552" t="s">
        <v>5452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4981</v>
      </c>
      <c r="B3553" t="s">
        <v>8733</v>
      </c>
      <c r="C3553">
        <v>36</v>
      </c>
      <c r="D3553">
        <v>125</v>
      </c>
      <c r="E3553">
        <v>125</v>
      </c>
      <c r="F3553">
        <v>11</v>
      </c>
      <c r="G3553" t="s">
        <v>18280</v>
      </c>
      <c r="H3553">
        <v>60</v>
      </c>
      <c r="I3553">
        <v>223878</v>
      </c>
      <c r="J3553" t="s">
        <v>6134</v>
      </c>
      <c r="K3553" t="s">
        <v>18281</v>
      </c>
      <c r="L3553" t="s">
        <v>3522</v>
      </c>
      <c r="M3553">
        <v>3548</v>
      </c>
      <c r="N3553">
        <v>132</v>
      </c>
      <c r="O3553" t="s">
        <v>18282</v>
      </c>
      <c r="P3553">
        <v>1</v>
      </c>
      <c r="Q3553" t="s">
        <v>18283</v>
      </c>
      <c r="R3553" t="s">
        <v>18284</v>
      </c>
      <c r="S3553">
        <v>21</v>
      </c>
      <c r="T3553" t="s">
        <v>12800</v>
      </c>
      <c r="U3553" t="s">
        <v>10683</v>
      </c>
      <c r="V3553" t="s">
        <v>5452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4981</v>
      </c>
      <c r="B3554" t="s">
        <v>18285</v>
      </c>
      <c r="C3554">
        <v>54</v>
      </c>
      <c r="D3554">
        <v>88</v>
      </c>
      <c r="E3554">
        <v>11</v>
      </c>
      <c r="F3554">
        <v>415</v>
      </c>
      <c r="G3554" t="s">
        <v>13532</v>
      </c>
      <c r="H3554">
        <v>1000</v>
      </c>
      <c r="I3554">
        <v>828</v>
      </c>
      <c r="J3554" t="s">
        <v>18286</v>
      </c>
      <c r="K3554" t="s">
        <v>5290</v>
      </c>
      <c r="L3554" t="s">
        <v>3523</v>
      </c>
      <c r="M3554">
        <v>5133</v>
      </c>
      <c r="N3554">
        <v>2728</v>
      </c>
      <c r="O3554" t="s">
        <v>17197</v>
      </c>
      <c r="P3554">
        <v>8</v>
      </c>
      <c r="Q3554" t="s">
        <v>18287</v>
      </c>
      <c r="R3554" t="s">
        <v>18288</v>
      </c>
      <c r="S3554">
        <v>31</v>
      </c>
      <c r="T3554" t="s">
        <v>4989</v>
      </c>
      <c r="U3554" t="s">
        <v>11386</v>
      </c>
      <c r="V3554" t="s">
        <v>5452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4981</v>
      </c>
      <c r="B3555" t="s">
        <v>6120</v>
      </c>
      <c r="C3555">
        <v>142</v>
      </c>
      <c r="D3555">
        <v>115</v>
      </c>
      <c r="E3555">
        <v>294</v>
      </c>
      <c r="F3555">
        <v>15</v>
      </c>
      <c r="G3555" t="s">
        <v>18289</v>
      </c>
      <c r="H3555">
        <v>585</v>
      </c>
      <c r="I3555">
        <v>8060</v>
      </c>
      <c r="J3555" t="s">
        <v>5350</v>
      </c>
      <c r="K3555" t="s">
        <v>16463</v>
      </c>
      <c r="L3555" t="s">
        <v>3524</v>
      </c>
      <c r="M3555">
        <v>81644</v>
      </c>
      <c r="N3555">
        <v>666</v>
      </c>
      <c r="O3555" t="s">
        <v>18290</v>
      </c>
      <c r="P3555">
        <v>1</v>
      </c>
      <c r="Q3555" t="s">
        <v>18291</v>
      </c>
      <c r="R3555" t="s">
        <v>18292</v>
      </c>
      <c r="S3555">
        <v>107</v>
      </c>
      <c r="T3555" t="s">
        <v>16467</v>
      </c>
      <c r="U3555" t="s">
        <v>18293</v>
      </c>
      <c r="V3555" t="s">
        <v>5452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4981</v>
      </c>
      <c r="B3556" t="s">
        <v>11712</v>
      </c>
      <c r="C3556">
        <v>271</v>
      </c>
      <c r="D3556">
        <v>99</v>
      </c>
      <c r="E3556">
        <v>40</v>
      </c>
      <c r="F3556">
        <v>300</v>
      </c>
      <c r="G3556" t="s">
        <v>18294</v>
      </c>
      <c r="H3556">
        <v>1000</v>
      </c>
      <c r="I3556">
        <v>84263837</v>
      </c>
      <c r="J3556" t="s">
        <v>9107</v>
      </c>
      <c r="K3556" t="s">
        <v>5987</v>
      </c>
      <c r="L3556" t="s">
        <v>3525</v>
      </c>
      <c r="M3556">
        <v>81699</v>
      </c>
      <c r="N3556">
        <v>2323</v>
      </c>
      <c r="O3556" t="s">
        <v>18295</v>
      </c>
      <c r="P3556">
        <v>0</v>
      </c>
      <c r="Q3556" t="s">
        <v>18296</v>
      </c>
      <c r="R3556" t="s">
        <v>18297</v>
      </c>
      <c r="S3556">
        <v>291</v>
      </c>
      <c r="T3556" t="s">
        <v>4989</v>
      </c>
      <c r="U3556" t="s">
        <v>4990</v>
      </c>
      <c r="V3556" t="s">
        <v>5452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4981</v>
      </c>
      <c r="B3557" t="s">
        <v>18298</v>
      </c>
      <c r="C3557">
        <v>33</v>
      </c>
      <c r="D3557">
        <v>88</v>
      </c>
      <c r="E3557">
        <v>3</v>
      </c>
      <c r="F3557">
        <v>38</v>
      </c>
      <c r="G3557" t="s">
        <v>18299</v>
      </c>
      <c r="H3557">
        <v>46</v>
      </c>
      <c r="I3557">
        <v>110029</v>
      </c>
      <c r="J3557" t="s">
        <v>18300</v>
      </c>
      <c r="K3557" t="s">
        <v>18108</v>
      </c>
      <c r="L3557" t="s">
        <v>3526</v>
      </c>
      <c r="M3557">
        <v>1388</v>
      </c>
      <c r="N3557">
        <v>225</v>
      </c>
      <c r="O3557" t="s">
        <v>18301</v>
      </c>
      <c r="P3557">
        <v>7</v>
      </c>
      <c r="Q3557" t="s">
        <v>18302</v>
      </c>
      <c r="R3557" t="s">
        <v>18303</v>
      </c>
      <c r="S3557">
        <v>31</v>
      </c>
      <c r="T3557" t="s">
        <v>4989</v>
      </c>
      <c r="U3557" t="s">
        <v>5271</v>
      </c>
      <c r="V3557" t="s">
        <v>4991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4981</v>
      </c>
      <c r="B3558" t="s">
        <v>7382</v>
      </c>
      <c r="C3558">
        <v>64</v>
      </c>
      <c r="D3558">
        <v>112</v>
      </c>
      <c r="E3558">
        <v>309</v>
      </c>
      <c r="F3558">
        <v>15</v>
      </c>
      <c r="G3558" t="s">
        <v>18304</v>
      </c>
      <c r="H3558">
        <v>27</v>
      </c>
      <c r="I3558">
        <v>57504069</v>
      </c>
      <c r="J3558" t="s">
        <v>6561</v>
      </c>
      <c r="K3558" t="s">
        <v>18305</v>
      </c>
      <c r="L3558" t="s">
        <v>3527</v>
      </c>
      <c r="M3558">
        <v>94139</v>
      </c>
      <c r="N3558">
        <v>106</v>
      </c>
      <c r="O3558" t="s">
        <v>18306</v>
      </c>
      <c r="P3558">
        <v>2</v>
      </c>
      <c r="Q3558" t="s">
        <v>18307</v>
      </c>
      <c r="R3558" t="s">
        <v>18308</v>
      </c>
      <c r="S3558">
        <v>183</v>
      </c>
      <c r="T3558" t="s">
        <v>4989</v>
      </c>
      <c r="U3558" t="s">
        <v>4990</v>
      </c>
      <c r="V3558" t="s">
        <v>5452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4981</v>
      </c>
      <c r="B3559" t="s">
        <v>18309</v>
      </c>
      <c r="C3559">
        <v>18</v>
      </c>
      <c r="D3559">
        <v>108</v>
      </c>
      <c r="E3559">
        <v>7</v>
      </c>
      <c r="F3559">
        <v>51</v>
      </c>
      <c r="G3559" t="s">
        <v>18310</v>
      </c>
      <c r="H3559">
        <v>699</v>
      </c>
      <c r="I3559">
        <v>54215416</v>
      </c>
      <c r="J3559" t="s">
        <v>8465</v>
      </c>
      <c r="K3559" t="s">
        <v>14094</v>
      </c>
      <c r="L3559" t="s">
        <v>3528</v>
      </c>
      <c r="M3559">
        <v>21409</v>
      </c>
      <c r="N3559">
        <v>936</v>
      </c>
      <c r="O3559" t="s">
        <v>18311</v>
      </c>
      <c r="P3559">
        <v>1</v>
      </c>
      <c r="Q3559" t="s">
        <v>18312</v>
      </c>
      <c r="R3559" t="s">
        <v>18313</v>
      </c>
      <c r="S3559">
        <v>63</v>
      </c>
      <c r="T3559" t="s">
        <v>4989</v>
      </c>
      <c r="U3559" t="s">
        <v>4990</v>
      </c>
      <c r="V3559" t="s">
        <v>4991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4981</v>
      </c>
      <c r="B3560" t="s">
        <v>18314</v>
      </c>
      <c r="C3560">
        <v>6</v>
      </c>
      <c r="D3560">
        <v>107</v>
      </c>
      <c r="E3560">
        <v>0</v>
      </c>
      <c r="F3560">
        <v>146</v>
      </c>
      <c r="G3560" t="s">
        <v>18315</v>
      </c>
      <c r="H3560">
        <v>804</v>
      </c>
      <c r="J3560" t="s">
        <v>7045</v>
      </c>
      <c r="K3560" t="s">
        <v>18316</v>
      </c>
      <c r="L3560" t="s">
        <v>3529</v>
      </c>
      <c r="M3560">
        <v>3157</v>
      </c>
      <c r="N3560">
        <v>1285</v>
      </c>
      <c r="O3560" t="s">
        <v>18317</v>
      </c>
      <c r="P3560">
        <v>2</v>
      </c>
      <c r="Q3560" t="s">
        <v>18318</v>
      </c>
      <c r="R3560" t="s">
        <v>18319</v>
      </c>
      <c r="S3560">
        <v>33</v>
      </c>
      <c r="T3560" t="s">
        <v>4989</v>
      </c>
      <c r="U3560" t="s">
        <v>4990</v>
      </c>
      <c r="V3560" t="s">
        <v>5039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4981</v>
      </c>
      <c r="B3561" t="s">
        <v>6815</v>
      </c>
      <c r="C3561">
        <v>121</v>
      </c>
      <c r="D3561">
        <v>104</v>
      </c>
      <c r="E3561">
        <v>0</v>
      </c>
      <c r="F3561">
        <v>517</v>
      </c>
      <c r="G3561" t="s">
        <v>14481</v>
      </c>
      <c r="H3561">
        <v>754</v>
      </c>
      <c r="I3561">
        <v>31899000</v>
      </c>
      <c r="J3561" t="s">
        <v>18320</v>
      </c>
      <c r="K3561" t="s">
        <v>10286</v>
      </c>
      <c r="L3561" t="s">
        <v>3530</v>
      </c>
      <c r="M3561">
        <v>23986</v>
      </c>
      <c r="N3561">
        <v>2442</v>
      </c>
      <c r="O3561" t="s">
        <v>14455</v>
      </c>
      <c r="P3561">
        <v>0</v>
      </c>
      <c r="Q3561" t="s">
        <v>18321</v>
      </c>
      <c r="R3561" t="s">
        <v>18322</v>
      </c>
      <c r="S3561">
        <v>201</v>
      </c>
      <c r="T3561" t="s">
        <v>4989</v>
      </c>
      <c r="U3561" t="s">
        <v>4990</v>
      </c>
      <c r="V3561" t="s">
        <v>10872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4981</v>
      </c>
      <c r="B3562" t="s">
        <v>5410</v>
      </c>
      <c r="C3562">
        <v>14</v>
      </c>
      <c r="D3562">
        <v>108</v>
      </c>
      <c r="E3562">
        <v>208</v>
      </c>
      <c r="F3562">
        <v>689</v>
      </c>
      <c r="G3562" t="s">
        <v>6240</v>
      </c>
      <c r="H3562">
        <v>876</v>
      </c>
      <c r="I3562">
        <v>24103594</v>
      </c>
      <c r="J3562" t="s">
        <v>18323</v>
      </c>
      <c r="K3562" t="s">
        <v>10101</v>
      </c>
      <c r="L3562" t="s">
        <v>3531</v>
      </c>
      <c r="M3562">
        <v>6384</v>
      </c>
      <c r="N3562">
        <v>4840</v>
      </c>
      <c r="O3562" t="s">
        <v>6827</v>
      </c>
      <c r="P3562">
        <v>0</v>
      </c>
      <c r="Q3562" t="s">
        <v>18324</v>
      </c>
      <c r="R3562" t="s">
        <v>18325</v>
      </c>
      <c r="S3562">
        <v>54</v>
      </c>
      <c r="T3562" t="s">
        <v>4989</v>
      </c>
      <c r="U3562" t="s">
        <v>4990</v>
      </c>
      <c r="V3562" t="s">
        <v>5039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4981</v>
      </c>
      <c r="B3563" t="s">
        <v>5398</v>
      </c>
      <c r="C3563">
        <v>137</v>
      </c>
      <c r="D3563">
        <v>102</v>
      </c>
      <c r="E3563">
        <v>218</v>
      </c>
      <c r="F3563">
        <v>376</v>
      </c>
      <c r="G3563" t="s">
        <v>9282</v>
      </c>
      <c r="H3563">
        <v>900</v>
      </c>
      <c r="I3563">
        <v>16842303</v>
      </c>
      <c r="J3563" t="s">
        <v>5804</v>
      </c>
      <c r="K3563" t="s">
        <v>11825</v>
      </c>
      <c r="L3563" t="s">
        <v>3532</v>
      </c>
      <c r="M3563">
        <v>59474</v>
      </c>
      <c r="N3563">
        <v>2475</v>
      </c>
      <c r="O3563" t="s">
        <v>13976</v>
      </c>
      <c r="P3563">
        <v>3</v>
      </c>
      <c r="Q3563" t="s">
        <v>18326</v>
      </c>
      <c r="R3563" t="s">
        <v>18327</v>
      </c>
      <c r="S3563">
        <v>418</v>
      </c>
      <c r="T3563" t="s">
        <v>4989</v>
      </c>
      <c r="U3563" t="s">
        <v>4990</v>
      </c>
      <c r="V3563" t="s">
        <v>5452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4981</v>
      </c>
      <c r="B3564" t="s">
        <v>17714</v>
      </c>
      <c r="C3564">
        <v>111</v>
      </c>
      <c r="D3564">
        <v>88</v>
      </c>
      <c r="E3564">
        <v>132</v>
      </c>
      <c r="F3564">
        <v>180</v>
      </c>
      <c r="G3564" t="s">
        <v>18328</v>
      </c>
      <c r="H3564">
        <v>435</v>
      </c>
      <c r="I3564">
        <v>13367101</v>
      </c>
      <c r="J3564" t="s">
        <v>6134</v>
      </c>
      <c r="K3564" t="s">
        <v>15864</v>
      </c>
      <c r="L3564" t="s">
        <v>3533</v>
      </c>
      <c r="M3564">
        <v>19715</v>
      </c>
      <c r="N3564">
        <v>1140</v>
      </c>
      <c r="O3564" t="s">
        <v>18329</v>
      </c>
      <c r="P3564">
        <v>2</v>
      </c>
      <c r="Q3564" t="s">
        <v>18330</v>
      </c>
      <c r="R3564" t="s">
        <v>18331</v>
      </c>
      <c r="S3564">
        <v>166</v>
      </c>
      <c r="T3564" t="s">
        <v>4989</v>
      </c>
      <c r="U3564" t="s">
        <v>4990</v>
      </c>
      <c r="V3564" t="s">
        <v>5452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4981</v>
      </c>
      <c r="B3565" t="s">
        <v>10831</v>
      </c>
      <c r="C3565">
        <v>57</v>
      </c>
      <c r="D3565">
        <v>115</v>
      </c>
      <c r="E3565">
        <v>338</v>
      </c>
      <c r="F3565">
        <v>45</v>
      </c>
      <c r="G3565" t="s">
        <v>18332</v>
      </c>
      <c r="H3565">
        <v>116</v>
      </c>
      <c r="J3565" t="s">
        <v>7391</v>
      </c>
      <c r="K3565" t="s">
        <v>18333</v>
      </c>
      <c r="L3565" t="s">
        <v>3534</v>
      </c>
      <c r="M3565">
        <v>25857</v>
      </c>
      <c r="N3565">
        <v>394</v>
      </c>
      <c r="O3565" t="s">
        <v>18334</v>
      </c>
      <c r="P3565">
        <v>0</v>
      </c>
      <c r="Q3565" t="s">
        <v>18335</v>
      </c>
      <c r="R3565" t="s">
        <v>18336</v>
      </c>
      <c r="S3565">
        <v>171</v>
      </c>
      <c r="T3565" t="s">
        <v>4989</v>
      </c>
      <c r="U3565" t="s">
        <v>4990</v>
      </c>
      <c r="V3565" t="s">
        <v>5193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4981</v>
      </c>
      <c r="B3566" t="s">
        <v>18337</v>
      </c>
      <c r="C3566">
        <v>97</v>
      </c>
      <c r="D3566">
        <v>91</v>
      </c>
      <c r="E3566">
        <v>38</v>
      </c>
      <c r="F3566">
        <v>91</v>
      </c>
      <c r="G3566" t="s">
        <v>6078</v>
      </c>
      <c r="H3566">
        <v>730</v>
      </c>
      <c r="I3566">
        <v>10149779</v>
      </c>
      <c r="J3566" t="s">
        <v>8494</v>
      </c>
      <c r="K3566" t="s">
        <v>7990</v>
      </c>
      <c r="L3566" t="s">
        <v>3535</v>
      </c>
      <c r="M3566">
        <v>8294</v>
      </c>
      <c r="N3566">
        <v>1405</v>
      </c>
      <c r="O3566" t="s">
        <v>11905</v>
      </c>
      <c r="P3566">
        <v>0</v>
      </c>
      <c r="Q3566" t="s">
        <v>18338</v>
      </c>
      <c r="R3566" t="s">
        <v>18339</v>
      </c>
      <c r="S3566">
        <v>160</v>
      </c>
      <c r="T3566" t="s">
        <v>4989</v>
      </c>
      <c r="U3566" t="s">
        <v>4990</v>
      </c>
      <c r="V3566" t="s">
        <v>4991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4981</v>
      </c>
      <c r="B3567" t="s">
        <v>18340</v>
      </c>
      <c r="C3567">
        <v>73</v>
      </c>
      <c r="D3567">
        <v>141</v>
      </c>
      <c r="E3567">
        <v>11</v>
      </c>
      <c r="F3567">
        <v>8</v>
      </c>
      <c r="G3567" t="s">
        <v>18341</v>
      </c>
      <c r="H3567">
        <v>56</v>
      </c>
      <c r="I3567">
        <v>6173485</v>
      </c>
      <c r="J3567" t="s">
        <v>6239</v>
      </c>
      <c r="K3567" t="s">
        <v>18342</v>
      </c>
      <c r="L3567" t="s">
        <v>3536</v>
      </c>
      <c r="M3567">
        <v>10672</v>
      </c>
      <c r="N3567">
        <v>105</v>
      </c>
      <c r="O3567" t="s">
        <v>18343</v>
      </c>
      <c r="P3567">
        <v>0</v>
      </c>
      <c r="Q3567" t="s">
        <v>18344</v>
      </c>
      <c r="R3567" t="s">
        <v>18345</v>
      </c>
      <c r="S3567">
        <v>84</v>
      </c>
      <c r="T3567" t="s">
        <v>4989</v>
      </c>
      <c r="U3567" t="s">
        <v>5605</v>
      </c>
      <c r="V3567" t="s">
        <v>5452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4981</v>
      </c>
      <c r="B3568" t="s">
        <v>13519</v>
      </c>
      <c r="C3568">
        <v>486</v>
      </c>
      <c r="D3568">
        <v>101</v>
      </c>
      <c r="E3568">
        <v>0</v>
      </c>
      <c r="F3568">
        <v>726</v>
      </c>
      <c r="G3568" t="s">
        <v>7704</v>
      </c>
      <c r="H3568">
        <v>13000</v>
      </c>
      <c r="I3568">
        <v>4000304</v>
      </c>
      <c r="J3568" t="s">
        <v>30</v>
      </c>
      <c r="K3568" t="s">
        <v>5345</v>
      </c>
      <c r="L3568" t="s">
        <v>3537</v>
      </c>
      <c r="M3568">
        <v>145395</v>
      </c>
      <c r="N3568">
        <v>15230</v>
      </c>
      <c r="O3568" t="s">
        <v>9180</v>
      </c>
      <c r="P3568">
        <v>0</v>
      </c>
      <c r="Q3568" t="s">
        <v>18346</v>
      </c>
      <c r="R3568" t="s">
        <v>18347</v>
      </c>
      <c r="S3568">
        <v>375</v>
      </c>
      <c r="T3568" t="s">
        <v>4989</v>
      </c>
      <c r="U3568" t="s">
        <v>5006</v>
      </c>
      <c r="V3568" t="s">
        <v>10390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4981</v>
      </c>
      <c r="B3569" t="s">
        <v>5542</v>
      </c>
      <c r="C3569">
        <v>149</v>
      </c>
      <c r="D3569">
        <v>105</v>
      </c>
      <c r="E3569">
        <v>905</v>
      </c>
      <c r="F3569">
        <v>466</v>
      </c>
      <c r="G3569" t="s">
        <v>8810</v>
      </c>
      <c r="H3569">
        <v>27000</v>
      </c>
      <c r="I3569">
        <v>2338695</v>
      </c>
      <c r="J3569" t="s">
        <v>6716</v>
      </c>
      <c r="K3569" t="s">
        <v>5010</v>
      </c>
      <c r="L3569" t="s">
        <v>3538</v>
      </c>
      <c r="M3569">
        <v>134070</v>
      </c>
      <c r="N3569">
        <v>29277</v>
      </c>
      <c r="O3569" t="s">
        <v>8544</v>
      </c>
      <c r="P3569">
        <v>1</v>
      </c>
      <c r="Q3569" t="s">
        <v>18348</v>
      </c>
      <c r="R3569" t="s">
        <v>18349</v>
      </c>
      <c r="S3569">
        <v>263</v>
      </c>
      <c r="T3569" t="s">
        <v>4989</v>
      </c>
      <c r="U3569" t="s">
        <v>5006</v>
      </c>
      <c r="V3569" t="s">
        <v>5452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4981</v>
      </c>
      <c r="B3570" t="s">
        <v>18350</v>
      </c>
      <c r="C3570">
        <v>4</v>
      </c>
      <c r="D3570">
        <v>100</v>
      </c>
      <c r="E3570">
        <v>0</v>
      </c>
      <c r="F3570">
        <v>266</v>
      </c>
      <c r="G3570" t="s">
        <v>17924</v>
      </c>
      <c r="H3570">
        <v>1000</v>
      </c>
      <c r="I3570">
        <v>2024854</v>
      </c>
      <c r="J3570" t="s">
        <v>6420</v>
      </c>
      <c r="K3570" t="s">
        <v>18351</v>
      </c>
      <c r="L3570" t="s">
        <v>3539</v>
      </c>
      <c r="M3570">
        <v>564</v>
      </c>
      <c r="N3570">
        <v>1942</v>
      </c>
      <c r="O3570" t="s">
        <v>15216</v>
      </c>
      <c r="P3570">
        <v>2</v>
      </c>
      <c r="Q3570" t="s">
        <v>18352</v>
      </c>
      <c r="R3570" t="s">
        <v>18353</v>
      </c>
      <c r="S3570">
        <v>21</v>
      </c>
      <c r="T3570" t="s">
        <v>4989</v>
      </c>
      <c r="U3570" t="s">
        <v>4990</v>
      </c>
      <c r="V3570" t="s">
        <v>4991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4981</v>
      </c>
      <c r="B3571" t="s">
        <v>18354</v>
      </c>
      <c r="C3571">
        <v>200</v>
      </c>
      <c r="D3571">
        <v>116</v>
      </c>
      <c r="E3571">
        <v>129</v>
      </c>
      <c r="F3571">
        <v>782</v>
      </c>
      <c r="G3571" t="s">
        <v>5539</v>
      </c>
      <c r="H3571">
        <v>10000</v>
      </c>
      <c r="I3571">
        <v>2268296</v>
      </c>
      <c r="J3571" t="s">
        <v>8288</v>
      </c>
      <c r="K3571" t="s">
        <v>5150</v>
      </c>
      <c r="L3571" t="s">
        <v>3540</v>
      </c>
      <c r="M3571">
        <v>41856</v>
      </c>
      <c r="N3571">
        <v>13180</v>
      </c>
      <c r="O3571" t="s">
        <v>12509</v>
      </c>
      <c r="P3571">
        <v>4</v>
      </c>
      <c r="Q3571" t="s">
        <v>18355</v>
      </c>
      <c r="R3571" t="s">
        <v>18356</v>
      </c>
      <c r="S3571">
        <v>119</v>
      </c>
      <c r="T3571" t="s">
        <v>4989</v>
      </c>
      <c r="U3571" t="s">
        <v>5006</v>
      </c>
      <c r="V3571" t="s">
        <v>4991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4981</v>
      </c>
      <c r="B3572" t="s">
        <v>15236</v>
      </c>
      <c r="C3572">
        <v>84</v>
      </c>
      <c r="D3572">
        <v>97</v>
      </c>
      <c r="E3572">
        <v>15</v>
      </c>
      <c r="F3572">
        <v>874</v>
      </c>
      <c r="G3572" t="s">
        <v>5840</v>
      </c>
      <c r="H3572">
        <v>18000</v>
      </c>
      <c r="I3572">
        <v>1029017</v>
      </c>
      <c r="J3572" t="s">
        <v>5140</v>
      </c>
      <c r="K3572" t="s">
        <v>5329</v>
      </c>
      <c r="L3572" t="s">
        <v>3541</v>
      </c>
      <c r="M3572">
        <v>12049</v>
      </c>
      <c r="N3572">
        <v>21107</v>
      </c>
      <c r="O3572" t="s">
        <v>9108</v>
      </c>
      <c r="P3572">
        <v>2</v>
      </c>
      <c r="Q3572" t="s">
        <v>18357</v>
      </c>
      <c r="R3572" t="s">
        <v>18358</v>
      </c>
      <c r="S3572">
        <v>135</v>
      </c>
      <c r="T3572" t="s">
        <v>4989</v>
      </c>
      <c r="U3572" t="s">
        <v>4990</v>
      </c>
      <c r="V3572" t="s">
        <v>5452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4981</v>
      </c>
      <c r="B3573" t="s">
        <v>18359</v>
      </c>
      <c r="C3573">
        <v>28</v>
      </c>
      <c r="D3573">
        <v>106</v>
      </c>
      <c r="E3573">
        <v>19</v>
      </c>
      <c r="F3573">
        <v>0</v>
      </c>
      <c r="G3573" t="s">
        <v>18360</v>
      </c>
      <c r="H3573">
        <v>844</v>
      </c>
      <c r="I3573">
        <v>64148</v>
      </c>
      <c r="J3573" t="s">
        <v>30</v>
      </c>
      <c r="K3573" t="s">
        <v>7845</v>
      </c>
      <c r="L3573" t="s">
        <v>3542</v>
      </c>
      <c r="M3573">
        <v>2601</v>
      </c>
      <c r="N3573">
        <v>846</v>
      </c>
      <c r="O3573" t="s">
        <v>18361</v>
      </c>
      <c r="P3573">
        <v>0</v>
      </c>
      <c r="Q3573" t="s">
        <v>18362</v>
      </c>
      <c r="R3573" t="s">
        <v>18363</v>
      </c>
      <c r="S3573">
        <v>35</v>
      </c>
      <c r="T3573" t="s">
        <v>4989</v>
      </c>
      <c r="U3573" t="s">
        <v>5006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4981</v>
      </c>
      <c r="B3574" t="s">
        <v>18364</v>
      </c>
      <c r="C3574">
        <v>217</v>
      </c>
      <c r="D3574">
        <v>105</v>
      </c>
      <c r="E3574">
        <v>38</v>
      </c>
      <c r="F3574">
        <v>706</v>
      </c>
      <c r="G3574" t="s">
        <v>11721</v>
      </c>
      <c r="H3574">
        <v>12000</v>
      </c>
      <c r="I3574">
        <v>66637</v>
      </c>
      <c r="J3574" t="s">
        <v>9505</v>
      </c>
      <c r="K3574" t="s">
        <v>5189</v>
      </c>
      <c r="L3574" t="s">
        <v>3543</v>
      </c>
      <c r="M3574">
        <v>29608</v>
      </c>
      <c r="N3574">
        <v>14462</v>
      </c>
      <c r="O3574" t="s">
        <v>16351</v>
      </c>
      <c r="P3574">
        <v>0</v>
      </c>
      <c r="Q3574" t="s">
        <v>18365</v>
      </c>
      <c r="R3574" t="s">
        <v>18366</v>
      </c>
      <c r="S3574">
        <v>92</v>
      </c>
      <c r="T3574" t="s">
        <v>4989</v>
      </c>
      <c r="U3574" t="s">
        <v>4990</v>
      </c>
      <c r="V3574" t="s">
        <v>5452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4981</v>
      </c>
      <c r="B3575" t="s">
        <v>18367</v>
      </c>
      <c r="C3575">
        <v>12</v>
      </c>
      <c r="D3575">
        <v>102</v>
      </c>
      <c r="E3575">
        <v>9</v>
      </c>
      <c r="F3575">
        <v>368</v>
      </c>
      <c r="G3575" t="s">
        <v>9968</v>
      </c>
      <c r="H3575">
        <v>1000</v>
      </c>
      <c r="J3575" t="s">
        <v>18368</v>
      </c>
      <c r="K3575" t="s">
        <v>5288</v>
      </c>
      <c r="L3575" t="s">
        <v>3544</v>
      </c>
      <c r="M3575">
        <v>2892</v>
      </c>
      <c r="N3575">
        <v>1904</v>
      </c>
      <c r="O3575" t="s">
        <v>5224</v>
      </c>
      <c r="P3575">
        <v>0</v>
      </c>
      <c r="Q3575" t="s">
        <v>18369</v>
      </c>
      <c r="R3575" t="s">
        <v>18370</v>
      </c>
      <c r="S3575">
        <v>18</v>
      </c>
      <c r="T3575" t="s">
        <v>4989</v>
      </c>
      <c r="U3575" t="s">
        <v>5110</v>
      </c>
      <c r="V3575" t="s">
        <v>5452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5588</v>
      </c>
      <c r="B3576" t="s">
        <v>13612</v>
      </c>
      <c r="C3576">
        <v>183</v>
      </c>
      <c r="D3576">
        <v>122</v>
      </c>
      <c r="E3576">
        <v>210</v>
      </c>
      <c r="F3576">
        <v>471</v>
      </c>
      <c r="G3576" t="s">
        <v>5019</v>
      </c>
      <c r="H3576">
        <v>845</v>
      </c>
      <c r="I3576">
        <v>871577</v>
      </c>
      <c r="J3576" t="s">
        <v>8465</v>
      </c>
      <c r="K3576" t="s">
        <v>5436</v>
      </c>
      <c r="L3576" t="s">
        <v>3545</v>
      </c>
      <c r="M3576">
        <v>51353</v>
      </c>
      <c r="N3576">
        <v>2614</v>
      </c>
      <c r="O3576" t="s">
        <v>10710</v>
      </c>
      <c r="P3576">
        <v>1</v>
      </c>
      <c r="Q3576" t="s">
        <v>18371</v>
      </c>
      <c r="R3576" t="s">
        <v>18372</v>
      </c>
      <c r="S3576">
        <v>143</v>
      </c>
      <c r="T3576" t="s">
        <v>4989</v>
      </c>
      <c r="U3576" t="s">
        <v>5006</v>
      </c>
      <c r="V3576" t="s">
        <v>5452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4981</v>
      </c>
      <c r="B3577" t="s">
        <v>4982</v>
      </c>
      <c r="C3577">
        <v>204</v>
      </c>
      <c r="D3577">
        <v>107</v>
      </c>
      <c r="E3577">
        <v>0</v>
      </c>
      <c r="F3577">
        <v>255</v>
      </c>
      <c r="G3577" t="s">
        <v>8648</v>
      </c>
      <c r="H3577">
        <v>2000</v>
      </c>
      <c r="I3577">
        <v>38400000</v>
      </c>
      <c r="J3577" t="s">
        <v>5505</v>
      </c>
      <c r="K3577" t="s">
        <v>7433</v>
      </c>
      <c r="L3577" t="s">
        <v>3546</v>
      </c>
      <c r="M3577">
        <v>600266</v>
      </c>
      <c r="N3577">
        <v>3582</v>
      </c>
      <c r="O3577" t="s">
        <v>14779</v>
      </c>
      <c r="P3577">
        <v>1</v>
      </c>
      <c r="Q3577" t="s">
        <v>18373</v>
      </c>
      <c r="R3577" t="s">
        <v>18374</v>
      </c>
      <c r="S3577">
        <v>692</v>
      </c>
      <c r="T3577" t="s">
        <v>4989</v>
      </c>
      <c r="U3577" t="s">
        <v>5006</v>
      </c>
      <c r="V3577" t="s">
        <v>5452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5588</v>
      </c>
      <c r="B3578" t="s">
        <v>18375</v>
      </c>
      <c r="C3578">
        <v>153</v>
      </c>
      <c r="D3578">
        <v>121</v>
      </c>
      <c r="E3578">
        <v>31</v>
      </c>
      <c r="F3578">
        <v>43</v>
      </c>
      <c r="G3578" t="s">
        <v>18376</v>
      </c>
      <c r="H3578">
        <v>65</v>
      </c>
      <c r="I3578">
        <v>4063859</v>
      </c>
      <c r="J3578" t="s">
        <v>5140</v>
      </c>
      <c r="K3578" t="s">
        <v>18377</v>
      </c>
      <c r="L3578" t="s">
        <v>3547</v>
      </c>
      <c r="M3578">
        <v>114407</v>
      </c>
      <c r="N3578">
        <v>200</v>
      </c>
      <c r="O3578" t="s">
        <v>14533</v>
      </c>
      <c r="P3578">
        <v>2</v>
      </c>
      <c r="Q3578" t="s">
        <v>18378</v>
      </c>
      <c r="R3578" t="s">
        <v>18379</v>
      </c>
      <c r="S3578">
        <v>225</v>
      </c>
      <c r="T3578" t="s">
        <v>11965</v>
      </c>
      <c r="U3578" t="s">
        <v>5605</v>
      </c>
      <c r="V3578" t="s">
        <v>5452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4981</v>
      </c>
      <c r="B3579" t="s">
        <v>7961</v>
      </c>
      <c r="C3579">
        <v>145</v>
      </c>
      <c r="D3579">
        <v>98</v>
      </c>
      <c r="E3579">
        <v>0</v>
      </c>
      <c r="F3579">
        <v>27</v>
      </c>
      <c r="G3579" t="s">
        <v>18380</v>
      </c>
      <c r="H3579">
        <v>1000</v>
      </c>
      <c r="I3579">
        <v>449558</v>
      </c>
      <c r="J3579" t="s">
        <v>6314</v>
      </c>
      <c r="K3579" t="s">
        <v>5093</v>
      </c>
      <c r="L3579" t="s">
        <v>3548</v>
      </c>
      <c r="M3579">
        <v>32307</v>
      </c>
      <c r="N3579">
        <v>1163</v>
      </c>
      <c r="O3579" t="s">
        <v>18381</v>
      </c>
      <c r="P3579">
        <v>2</v>
      </c>
      <c r="Q3579" t="s">
        <v>18382</v>
      </c>
      <c r="R3579" t="s">
        <v>18383</v>
      </c>
      <c r="S3579">
        <v>75</v>
      </c>
      <c r="T3579" t="s">
        <v>4989</v>
      </c>
      <c r="U3579" t="s">
        <v>5006</v>
      </c>
      <c r="V3579" t="s">
        <v>5452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4981</v>
      </c>
      <c r="B3580" t="s">
        <v>18384</v>
      </c>
      <c r="C3580">
        <v>203</v>
      </c>
      <c r="D3580">
        <v>108</v>
      </c>
      <c r="E3580">
        <v>228</v>
      </c>
      <c r="F3580">
        <v>358</v>
      </c>
      <c r="G3580" t="s">
        <v>18385</v>
      </c>
      <c r="H3580">
        <v>431</v>
      </c>
      <c r="J3580" t="s">
        <v>15018</v>
      </c>
      <c r="K3580" t="s">
        <v>18386</v>
      </c>
      <c r="L3580" t="s">
        <v>3549</v>
      </c>
      <c r="M3580">
        <v>39856</v>
      </c>
      <c r="N3580">
        <v>2020</v>
      </c>
      <c r="O3580" t="s">
        <v>18387</v>
      </c>
      <c r="P3580">
        <v>0</v>
      </c>
      <c r="Q3580" t="s">
        <v>18388</v>
      </c>
      <c r="R3580" t="s">
        <v>18389</v>
      </c>
      <c r="S3580">
        <v>300</v>
      </c>
      <c r="T3580" t="s">
        <v>4989</v>
      </c>
      <c r="U3580" t="s">
        <v>4990</v>
      </c>
      <c r="V3580" t="s">
        <v>5452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4981</v>
      </c>
      <c r="C3581">
        <v>10</v>
      </c>
      <c r="D3581">
        <v>55</v>
      </c>
      <c r="F3581">
        <v>5</v>
      </c>
      <c r="G3581" t="s">
        <v>18390</v>
      </c>
      <c r="H3581">
        <v>18</v>
      </c>
      <c r="J3581" t="s">
        <v>6716</v>
      </c>
      <c r="K3581" t="s">
        <v>18391</v>
      </c>
      <c r="L3581" t="s">
        <v>3550</v>
      </c>
      <c r="M3581">
        <v>9638</v>
      </c>
      <c r="N3581">
        <v>39</v>
      </c>
      <c r="O3581" t="s">
        <v>18392</v>
      </c>
      <c r="P3581">
        <v>5</v>
      </c>
      <c r="R3581" t="s">
        <v>18393</v>
      </c>
      <c r="S3581">
        <v>25</v>
      </c>
      <c r="T3581" t="s">
        <v>12800</v>
      </c>
      <c r="U3581" t="s">
        <v>10683</v>
      </c>
      <c r="V3581" t="s">
        <v>7129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4981</v>
      </c>
      <c r="B3582" t="s">
        <v>10718</v>
      </c>
      <c r="C3582">
        <v>93</v>
      </c>
      <c r="D3582">
        <v>123</v>
      </c>
      <c r="E3582">
        <v>0</v>
      </c>
      <c r="F3582">
        <v>781</v>
      </c>
      <c r="G3582" t="s">
        <v>13295</v>
      </c>
      <c r="H3582">
        <v>1000</v>
      </c>
      <c r="I3582">
        <v>2122561</v>
      </c>
      <c r="J3582" t="s">
        <v>6351</v>
      </c>
      <c r="K3582" t="s">
        <v>6681</v>
      </c>
      <c r="L3582" t="s">
        <v>3551</v>
      </c>
      <c r="M3582">
        <v>99033</v>
      </c>
      <c r="N3582">
        <v>3254</v>
      </c>
      <c r="O3582" t="s">
        <v>11464</v>
      </c>
      <c r="P3582">
        <v>6</v>
      </c>
      <c r="Q3582" t="s">
        <v>18394</v>
      </c>
      <c r="R3582" t="s">
        <v>18395</v>
      </c>
      <c r="S3582">
        <v>434</v>
      </c>
      <c r="T3582" t="s">
        <v>4989</v>
      </c>
      <c r="U3582" t="s">
        <v>4990</v>
      </c>
      <c r="V3582" t="s">
        <v>5452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4981</v>
      </c>
      <c r="B3583" t="s">
        <v>15616</v>
      </c>
      <c r="C3583">
        <v>124</v>
      </c>
      <c r="D3583">
        <v>110</v>
      </c>
      <c r="E3583">
        <v>116</v>
      </c>
      <c r="F3583">
        <v>898</v>
      </c>
      <c r="G3583" t="s">
        <v>8335</v>
      </c>
      <c r="H3583">
        <v>1000</v>
      </c>
      <c r="I3583">
        <v>181360000</v>
      </c>
      <c r="J3583" t="s">
        <v>18396</v>
      </c>
      <c r="K3583" t="s">
        <v>18397</v>
      </c>
      <c r="L3583" t="s">
        <v>3552</v>
      </c>
      <c r="M3583">
        <v>170027</v>
      </c>
      <c r="N3583">
        <v>5127</v>
      </c>
      <c r="O3583" t="s">
        <v>16506</v>
      </c>
      <c r="P3583">
        <v>2</v>
      </c>
      <c r="Q3583" t="s">
        <v>18398</v>
      </c>
      <c r="R3583" t="s">
        <v>18399</v>
      </c>
      <c r="S3583">
        <v>350</v>
      </c>
      <c r="T3583" t="s">
        <v>4989</v>
      </c>
      <c r="U3583" t="s">
        <v>4990</v>
      </c>
      <c r="V3583" t="s">
        <v>4991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4981</v>
      </c>
      <c r="B3584" t="s">
        <v>5599</v>
      </c>
      <c r="C3584">
        <v>120</v>
      </c>
      <c r="D3584">
        <v>120</v>
      </c>
      <c r="E3584">
        <v>0</v>
      </c>
      <c r="F3584">
        <v>576</v>
      </c>
      <c r="G3584" t="s">
        <v>8897</v>
      </c>
      <c r="H3584">
        <v>40000</v>
      </c>
      <c r="I3584">
        <v>137963328</v>
      </c>
      <c r="J3584" t="s">
        <v>7747</v>
      </c>
      <c r="K3584" t="s">
        <v>4995</v>
      </c>
      <c r="L3584" t="s">
        <v>3553</v>
      </c>
      <c r="M3584">
        <v>291603</v>
      </c>
      <c r="N3584">
        <v>42028</v>
      </c>
      <c r="O3584" t="s">
        <v>7472</v>
      </c>
      <c r="P3584">
        <v>0</v>
      </c>
      <c r="Q3584" t="s">
        <v>18400</v>
      </c>
      <c r="R3584" t="s">
        <v>18401</v>
      </c>
      <c r="S3584">
        <v>505</v>
      </c>
      <c r="T3584" t="s">
        <v>4989</v>
      </c>
      <c r="U3584" t="s">
        <v>5006</v>
      </c>
      <c r="V3584" t="s">
        <v>5452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4981</v>
      </c>
      <c r="B3585" t="s">
        <v>8074</v>
      </c>
      <c r="C3585">
        <v>288</v>
      </c>
      <c r="D3585">
        <v>122</v>
      </c>
      <c r="E3585">
        <v>909</v>
      </c>
      <c r="F3585">
        <v>282</v>
      </c>
      <c r="G3585" t="s">
        <v>18402</v>
      </c>
      <c r="H3585">
        <v>503</v>
      </c>
      <c r="I3585">
        <v>119078393</v>
      </c>
      <c r="J3585" t="s">
        <v>18403</v>
      </c>
      <c r="K3585" t="s">
        <v>18404</v>
      </c>
      <c r="L3585" t="s">
        <v>3554</v>
      </c>
      <c r="M3585">
        <v>113152</v>
      </c>
      <c r="N3585">
        <v>1448</v>
      </c>
      <c r="O3585" t="s">
        <v>18405</v>
      </c>
      <c r="P3585">
        <v>0</v>
      </c>
      <c r="Q3585" t="s">
        <v>18406</v>
      </c>
      <c r="R3585" t="s">
        <v>18407</v>
      </c>
      <c r="S3585">
        <v>1416</v>
      </c>
      <c r="T3585" t="s">
        <v>4989</v>
      </c>
      <c r="U3585" t="s">
        <v>4990</v>
      </c>
      <c r="V3585" t="s">
        <v>5452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4981</v>
      </c>
      <c r="B3586" t="s">
        <v>18408</v>
      </c>
      <c r="C3586">
        <v>130</v>
      </c>
      <c r="D3586">
        <v>110</v>
      </c>
      <c r="E3586">
        <v>131</v>
      </c>
      <c r="F3586">
        <v>399</v>
      </c>
      <c r="G3586" t="s">
        <v>18409</v>
      </c>
      <c r="H3586">
        <v>640</v>
      </c>
      <c r="I3586">
        <v>102308900</v>
      </c>
      <c r="J3586" t="s">
        <v>18410</v>
      </c>
      <c r="K3586" t="s">
        <v>18411</v>
      </c>
      <c r="L3586" t="s">
        <v>3555</v>
      </c>
      <c r="M3586">
        <v>152089</v>
      </c>
      <c r="N3586">
        <v>2169</v>
      </c>
      <c r="O3586" t="s">
        <v>18412</v>
      </c>
      <c r="P3586">
        <v>1</v>
      </c>
      <c r="Q3586" t="s">
        <v>18413</v>
      </c>
      <c r="R3586" t="s">
        <v>18414</v>
      </c>
      <c r="S3586">
        <v>309</v>
      </c>
      <c r="T3586" t="s">
        <v>4989</v>
      </c>
      <c r="U3586" t="s">
        <v>4990</v>
      </c>
      <c r="V3586" t="s">
        <v>17676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4981</v>
      </c>
      <c r="B3587" t="s">
        <v>18415</v>
      </c>
      <c r="C3587">
        <v>145</v>
      </c>
      <c r="D3587">
        <v>139</v>
      </c>
      <c r="E3587">
        <v>55</v>
      </c>
      <c r="F3587">
        <v>266</v>
      </c>
      <c r="G3587" t="s">
        <v>18416</v>
      </c>
      <c r="H3587">
        <v>382</v>
      </c>
      <c r="I3587">
        <v>102300000</v>
      </c>
      <c r="J3587" t="s">
        <v>18417</v>
      </c>
      <c r="K3587" t="s">
        <v>18418</v>
      </c>
      <c r="L3587" t="s">
        <v>3556</v>
      </c>
      <c r="M3587">
        <v>107408</v>
      </c>
      <c r="N3587">
        <v>2045</v>
      </c>
      <c r="O3587" t="s">
        <v>18419</v>
      </c>
      <c r="P3587">
        <v>2</v>
      </c>
      <c r="Q3587" t="s">
        <v>18420</v>
      </c>
      <c r="R3587" t="s">
        <v>18421</v>
      </c>
      <c r="S3587">
        <v>259</v>
      </c>
      <c r="T3587" t="s">
        <v>4989</v>
      </c>
      <c r="U3587" t="s">
        <v>4990</v>
      </c>
      <c r="V3587" t="s">
        <v>9849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4981</v>
      </c>
      <c r="B3588" t="s">
        <v>8261</v>
      </c>
      <c r="C3588">
        <v>62</v>
      </c>
      <c r="D3588">
        <v>124</v>
      </c>
      <c r="E3588">
        <v>0</v>
      </c>
      <c r="F3588">
        <v>535</v>
      </c>
      <c r="G3588" t="s">
        <v>12127</v>
      </c>
      <c r="H3588">
        <v>2000</v>
      </c>
      <c r="I3588">
        <v>54800000</v>
      </c>
      <c r="J3588" t="s">
        <v>30</v>
      </c>
      <c r="K3588" t="s">
        <v>6221</v>
      </c>
      <c r="L3588" t="s">
        <v>3557</v>
      </c>
      <c r="M3588">
        <v>35130</v>
      </c>
      <c r="N3588">
        <v>5122</v>
      </c>
      <c r="O3588" t="s">
        <v>5495</v>
      </c>
      <c r="P3588">
        <v>3</v>
      </c>
      <c r="Q3588" t="s">
        <v>18422</v>
      </c>
      <c r="R3588" t="s">
        <v>18423</v>
      </c>
      <c r="S3588">
        <v>283</v>
      </c>
      <c r="T3588" t="s">
        <v>4989</v>
      </c>
      <c r="U3588" t="s">
        <v>4990</v>
      </c>
      <c r="V3588" t="s">
        <v>5452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4981</v>
      </c>
      <c r="B3589" t="s">
        <v>6308</v>
      </c>
      <c r="C3589">
        <v>188</v>
      </c>
      <c r="D3589">
        <v>120</v>
      </c>
      <c r="E3589">
        <v>153</v>
      </c>
      <c r="F3589">
        <v>447</v>
      </c>
      <c r="G3589" t="s">
        <v>5642</v>
      </c>
      <c r="H3589">
        <v>1000</v>
      </c>
      <c r="I3589">
        <v>24004159</v>
      </c>
      <c r="J3589" t="s">
        <v>6309</v>
      </c>
      <c r="K3589" t="s">
        <v>5290</v>
      </c>
      <c r="L3589" t="s">
        <v>305</v>
      </c>
      <c r="M3589">
        <v>68722</v>
      </c>
      <c r="N3589">
        <v>3175</v>
      </c>
      <c r="O3589" t="s">
        <v>6310</v>
      </c>
      <c r="P3589">
        <v>0</v>
      </c>
      <c r="Q3589" t="s">
        <v>6311</v>
      </c>
      <c r="R3589" t="s">
        <v>6312</v>
      </c>
      <c r="S3589">
        <v>191</v>
      </c>
      <c r="T3589" t="s">
        <v>4989</v>
      </c>
      <c r="U3589" t="s">
        <v>4990</v>
      </c>
      <c r="V3589" t="s">
        <v>5039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4981</v>
      </c>
      <c r="B3590" t="s">
        <v>18424</v>
      </c>
      <c r="C3590">
        <v>120</v>
      </c>
      <c r="D3590">
        <v>152</v>
      </c>
      <c r="E3590">
        <v>34</v>
      </c>
      <c r="F3590">
        <v>249</v>
      </c>
      <c r="G3590" t="s">
        <v>18425</v>
      </c>
      <c r="H3590">
        <v>804</v>
      </c>
      <c r="I3590">
        <v>43650000</v>
      </c>
      <c r="J3590" t="s">
        <v>18426</v>
      </c>
      <c r="K3590" t="s">
        <v>18316</v>
      </c>
      <c r="L3590" t="s">
        <v>3558</v>
      </c>
      <c r="M3590">
        <v>71919</v>
      </c>
      <c r="N3590">
        <v>1802</v>
      </c>
      <c r="O3590" t="s">
        <v>16712</v>
      </c>
      <c r="P3590">
        <v>0</v>
      </c>
      <c r="Q3590" t="s">
        <v>18427</v>
      </c>
      <c r="R3590" t="s">
        <v>18428</v>
      </c>
      <c r="S3590">
        <v>316</v>
      </c>
      <c r="T3590" t="s">
        <v>4989</v>
      </c>
      <c r="U3590" t="s">
        <v>4990</v>
      </c>
      <c r="V3590" t="s">
        <v>9512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4981</v>
      </c>
      <c r="B3591" t="s">
        <v>8402</v>
      </c>
      <c r="C3591">
        <v>71</v>
      </c>
      <c r="D3591">
        <v>98</v>
      </c>
      <c r="E3591">
        <v>11000</v>
      </c>
      <c r="F3591">
        <v>484</v>
      </c>
      <c r="G3591" t="s">
        <v>18429</v>
      </c>
      <c r="H3591">
        <v>13000</v>
      </c>
      <c r="I3591">
        <v>39800000</v>
      </c>
      <c r="J3591" t="s">
        <v>8161</v>
      </c>
      <c r="K3591" t="s">
        <v>5420</v>
      </c>
      <c r="L3591" t="s">
        <v>3559</v>
      </c>
      <c r="M3591">
        <v>81599</v>
      </c>
      <c r="N3591">
        <v>14921</v>
      </c>
      <c r="O3591" t="s">
        <v>9481</v>
      </c>
      <c r="P3591">
        <v>3</v>
      </c>
      <c r="Q3591" t="s">
        <v>18430</v>
      </c>
      <c r="R3591" t="s">
        <v>18431</v>
      </c>
      <c r="S3591">
        <v>250</v>
      </c>
      <c r="T3591" t="s">
        <v>4989</v>
      </c>
      <c r="U3591" t="s">
        <v>4990</v>
      </c>
      <c r="V3591" t="s">
        <v>5452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4981</v>
      </c>
      <c r="B3592" t="s">
        <v>18432</v>
      </c>
      <c r="C3592">
        <v>52</v>
      </c>
      <c r="D3592">
        <v>106</v>
      </c>
      <c r="E3592">
        <v>10</v>
      </c>
      <c r="F3592">
        <v>578</v>
      </c>
      <c r="G3592" t="s">
        <v>12251</v>
      </c>
      <c r="H3592">
        <v>3000</v>
      </c>
      <c r="I3592">
        <v>27457409</v>
      </c>
      <c r="J3592" t="s">
        <v>7045</v>
      </c>
      <c r="K3592" t="s">
        <v>9378</v>
      </c>
      <c r="L3592" t="s">
        <v>3560</v>
      </c>
      <c r="M3592">
        <v>3198</v>
      </c>
      <c r="N3592">
        <v>6419</v>
      </c>
      <c r="O3592" t="s">
        <v>6334</v>
      </c>
      <c r="P3592">
        <v>4</v>
      </c>
      <c r="Q3592" t="s">
        <v>18433</v>
      </c>
      <c r="R3592" t="s">
        <v>18434</v>
      </c>
      <c r="S3592">
        <v>43</v>
      </c>
      <c r="T3592" t="s">
        <v>4989</v>
      </c>
      <c r="U3592" t="s">
        <v>4990</v>
      </c>
      <c r="V3592" t="s">
        <v>5452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4981</v>
      </c>
      <c r="B3593" t="s">
        <v>15648</v>
      </c>
      <c r="C3593">
        <v>18</v>
      </c>
      <c r="D3593">
        <v>106</v>
      </c>
      <c r="E3593">
        <v>44</v>
      </c>
      <c r="F3593">
        <v>328</v>
      </c>
      <c r="G3593" t="s">
        <v>10734</v>
      </c>
      <c r="H3593">
        <v>865</v>
      </c>
      <c r="I3593">
        <v>25047631</v>
      </c>
      <c r="J3593" t="s">
        <v>6134</v>
      </c>
      <c r="K3593" t="s">
        <v>9794</v>
      </c>
      <c r="L3593" t="s">
        <v>3561</v>
      </c>
      <c r="M3593">
        <v>6585</v>
      </c>
      <c r="N3593">
        <v>2724</v>
      </c>
      <c r="O3593" t="s">
        <v>11071</v>
      </c>
      <c r="P3593">
        <v>0</v>
      </c>
      <c r="Q3593" t="s">
        <v>18435</v>
      </c>
      <c r="R3593" t="s">
        <v>18436</v>
      </c>
      <c r="S3593">
        <v>50</v>
      </c>
      <c r="T3593" t="s">
        <v>4989</v>
      </c>
      <c r="U3593" t="s">
        <v>4990</v>
      </c>
      <c r="V3593" t="s">
        <v>5452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4981</v>
      </c>
      <c r="B3594" t="s">
        <v>5059</v>
      </c>
      <c r="C3594">
        <v>162</v>
      </c>
      <c r="D3594">
        <v>106</v>
      </c>
      <c r="E3594">
        <v>0</v>
      </c>
      <c r="F3594">
        <v>574</v>
      </c>
      <c r="G3594" t="s">
        <v>6329</v>
      </c>
      <c r="H3594">
        <v>18000</v>
      </c>
      <c r="I3594">
        <v>23272306</v>
      </c>
      <c r="J3594" t="s">
        <v>6730</v>
      </c>
      <c r="K3594" t="s">
        <v>5061</v>
      </c>
      <c r="L3594" t="s">
        <v>3562</v>
      </c>
      <c r="M3594">
        <v>740918</v>
      </c>
      <c r="N3594">
        <v>20821</v>
      </c>
      <c r="O3594" t="s">
        <v>7617</v>
      </c>
      <c r="P3594">
        <v>4</v>
      </c>
      <c r="Q3594" t="s">
        <v>18437</v>
      </c>
      <c r="R3594" t="s">
        <v>18438</v>
      </c>
      <c r="S3594">
        <v>1182</v>
      </c>
      <c r="T3594" t="s">
        <v>4989</v>
      </c>
      <c r="U3594" t="s">
        <v>4990</v>
      </c>
      <c r="V3594" t="s">
        <v>5452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5588</v>
      </c>
      <c r="B3595" t="s">
        <v>7201</v>
      </c>
      <c r="C3595">
        <v>88</v>
      </c>
      <c r="D3595">
        <v>89</v>
      </c>
      <c r="E3595">
        <v>81</v>
      </c>
      <c r="F3595">
        <v>92</v>
      </c>
      <c r="G3595" t="s">
        <v>18439</v>
      </c>
      <c r="H3595">
        <v>321</v>
      </c>
      <c r="I3595">
        <v>22168359</v>
      </c>
      <c r="J3595" t="s">
        <v>18440</v>
      </c>
      <c r="K3595" t="s">
        <v>18441</v>
      </c>
      <c r="L3595" t="s">
        <v>3563</v>
      </c>
      <c r="M3595">
        <v>29659</v>
      </c>
      <c r="N3595">
        <v>584</v>
      </c>
      <c r="O3595" t="s">
        <v>18442</v>
      </c>
      <c r="P3595">
        <v>0</v>
      </c>
      <c r="Q3595" t="s">
        <v>18443</v>
      </c>
      <c r="R3595" t="s">
        <v>18444</v>
      </c>
      <c r="S3595">
        <v>227</v>
      </c>
      <c r="T3595" t="s">
        <v>4989</v>
      </c>
      <c r="U3595" t="s">
        <v>4990</v>
      </c>
      <c r="V3595" t="s">
        <v>10872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4981</v>
      </c>
      <c r="B3596" t="s">
        <v>6749</v>
      </c>
      <c r="C3596">
        <v>96</v>
      </c>
      <c r="D3596">
        <v>94</v>
      </c>
      <c r="E3596">
        <v>12</v>
      </c>
      <c r="F3596">
        <v>583</v>
      </c>
      <c r="G3596" t="s">
        <v>10101</v>
      </c>
      <c r="H3596">
        <v>16000</v>
      </c>
      <c r="I3596">
        <v>21005329</v>
      </c>
      <c r="J3596" t="s">
        <v>6351</v>
      </c>
      <c r="K3596" t="s">
        <v>5225</v>
      </c>
      <c r="L3596" t="s">
        <v>3564</v>
      </c>
      <c r="M3596">
        <v>89128</v>
      </c>
      <c r="N3596">
        <v>19341</v>
      </c>
      <c r="O3596" t="s">
        <v>18445</v>
      </c>
      <c r="P3596">
        <v>0</v>
      </c>
      <c r="Q3596" t="s">
        <v>18446</v>
      </c>
      <c r="R3596" t="s">
        <v>18447</v>
      </c>
      <c r="S3596">
        <v>258</v>
      </c>
      <c r="T3596" t="s">
        <v>4989</v>
      </c>
      <c r="U3596" t="s">
        <v>5605</v>
      </c>
      <c r="V3596" t="s">
        <v>5452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4981</v>
      </c>
      <c r="B3597" t="s">
        <v>5964</v>
      </c>
      <c r="C3597">
        <v>391</v>
      </c>
      <c r="D3597">
        <v>109</v>
      </c>
      <c r="E3597">
        <v>0</v>
      </c>
      <c r="F3597">
        <v>120</v>
      </c>
      <c r="G3597" t="s">
        <v>18448</v>
      </c>
      <c r="H3597">
        <v>1000</v>
      </c>
      <c r="I3597">
        <v>26236603</v>
      </c>
      <c r="J3597" t="s">
        <v>8065</v>
      </c>
      <c r="K3597" t="s">
        <v>6466</v>
      </c>
      <c r="L3597" t="s">
        <v>3565</v>
      </c>
      <c r="M3597">
        <v>251349</v>
      </c>
      <c r="N3597">
        <v>1582</v>
      </c>
      <c r="O3597" t="s">
        <v>18449</v>
      </c>
      <c r="P3597">
        <v>0</v>
      </c>
      <c r="Q3597" t="s">
        <v>18450</v>
      </c>
      <c r="R3597" t="s">
        <v>18451</v>
      </c>
      <c r="S3597">
        <v>547</v>
      </c>
      <c r="T3597" t="s">
        <v>4989</v>
      </c>
      <c r="U3597" t="s">
        <v>4990</v>
      </c>
      <c r="V3597" t="s">
        <v>5452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4981</v>
      </c>
      <c r="B3598" t="s">
        <v>18452</v>
      </c>
      <c r="C3598">
        <v>32</v>
      </c>
      <c r="D3598">
        <v>144</v>
      </c>
      <c r="E3598">
        <v>54</v>
      </c>
      <c r="F3598">
        <v>332</v>
      </c>
      <c r="G3598" t="s">
        <v>18453</v>
      </c>
      <c r="H3598">
        <v>469</v>
      </c>
      <c r="I3598">
        <v>20400000</v>
      </c>
      <c r="J3598" t="s">
        <v>8262</v>
      </c>
      <c r="K3598" t="s">
        <v>12699</v>
      </c>
      <c r="L3598" t="s">
        <v>3566</v>
      </c>
      <c r="M3598">
        <v>6304</v>
      </c>
      <c r="N3598">
        <v>2037</v>
      </c>
      <c r="O3598" t="s">
        <v>18454</v>
      </c>
      <c r="P3598">
        <v>0</v>
      </c>
      <c r="Q3598" t="s">
        <v>18455</v>
      </c>
      <c r="R3598" t="s">
        <v>18456</v>
      </c>
      <c r="S3598">
        <v>87</v>
      </c>
      <c r="T3598" t="s">
        <v>4989</v>
      </c>
      <c r="U3598" t="s">
        <v>4990</v>
      </c>
      <c r="V3598" t="s">
        <v>9512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4981</v>
      </c>
      <c r="B3599" t="s">
        <v>13912</v>
      </c>
      <c r="C3599">
        <v>119</v>
      </c>
      <c r="D3599">
        <v>90</v>
      </c>
      <c r="E3599">
        <v>378</v>
      </c>
      <c r="F3599">
        <v>658</v>
      </c>
      <c r="G3599" t="s">
        <v>6451</v>
      </c>
      <c r="H3599">
        <v>957</v>
      </c>
      <c r="I3599">
        <v>18621249</v>
      </c>
      <c r="J3599" t="s">
        <v>22</v>
      </c>
      <c r="K3599" t="s">
        <v>5805</v>
      </c>
      <c r="L3599" t="s">
        <v>3567</v>
      </c>
      <c r="M3599">
        <v>45859</v>
      </c>
      <c r="N3599">
        <v>4611</v>
      </c>
      <c r="O3599" t="s">
        <v>7255</v>
      </c>
      <c r="P3599">
        <v>9</v>
      </c>
      <c r="Q3599" t="s">
        <v>18457</v>
      </c>
      <c r="R3599" t="s">
        <v>18458</v>
      </c>
      <c r="S3599">
        <v>340</v>
      </c>
      <c r="T3599" t="s">
        <v>4989</v>
      </c>
      <c r="U3599" t="s">
        <v>4990</v>
      </c>
      <c r="V3599" t="s">
        <v>4991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4981</v>
      </c>
      <c r="B3600" t="s">
        <v>9317</v>
      </c>
      <c r="C3600">
        <v>201</v>
      </c>
      <c r="D3600">
        <v>106</v>
      </c>
      <c r="E3600">
        <v>0</v>
      </c>
      <c r="F3600">
        <v>381</v>
      </c>
      <c r="G3600" t="s">
        <v>7022</v>
      </c>
      <c r="H3600">
        <v>742</v>
      </c>
      <c r="I3600">
        <v>25244700</v>
      </c>
      <c r="J3600" t="s">
        <v>5505</v>
      </c>
      <c r="K3600" t="s">
        <v>13100</v>
      </c>
      <c r="L3600" t="s">
        <v>3568</v>
      </c>
      <c r="M3600">
        <v>91017</v>
      </c>
      <c r="N3600">
        <v>2270</v>
      </c>
      <c r="O3600" t="s">
        <v>18459</v>
      </c>
      <c r="P3600">
        <v>1</v>
      </c>
      <c r="Q3600" t="s">
        <v>18460</v>
      </c>
      <c r="R3600" t="s">
        <v>18461</v>
      </c>
      <c r="S3600">
        <v>284</v>
      </c>
      <c r="T3600" t="s">
        <v>4989</v>
      </c>
      <c r="U3600" t="s">
        <v>5006</v>
      </c>
      <c r="V3600" t="s">
        <v>5452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4981</v>
      </c>
      <c r="B3601" t="s">
        <v>9086</v>
      </c>
      <c r="C3601">
        <v>22</v>
      </c>
      <c r="D3601">
        <v>121</v>
      </c>
      <c r="E3601">
        <v>0</v>
      </c>
      <c r="F3601">
        <v>182</v>
      </c>
      <c r="G3601" t="s">
        <v>18462</v>
      </c>
      <c r="H3601">
        <v>413</v>
      </c>
      <c r="I3601">
        <v>14545844</v>
      </c>
      <c r="J3601" t="s">
        <v>18300</v>
      </c>
      <c r="K3601" t="s">
        <v>11702</v>
      </c>
      <c r="L3601" t="s">
        <v>3569</v>
      </c>
      <c r="M3601">
        <v>4756</v>
      </c>
      <c r="N3601">
        <v>1284</v>
      </c>
      <c r="O3601" t="s">
        <v>10631</v>
      </c>
      <c r="P3601">
        <v>4</v>
      </c>
      <c r="Q3601" t="s">
        <v>18463</v>
      </c>
      <c r="R3601" t="s">
        <v>18464</v>
      </c>
      <c r="S3601">
        <v>38</v>
      </c>
      <c r="T3601" t="s">
        <v>4989</v>
      </c>
      <c r="U3601" t="s">
        <v>4990</v>
      </c>
      <c r="V3601" t="s">
        <v>5452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4981</v>
      </c>
      <c r="B3602" t="s">
        <v>18465</v>
      </c>
      <c r="C3602">
        <v>52</v>
      </c>
      <c r="D3602">
        <v>89</v>
      </c>
      <c r="E3602">
        <v>0</v>
      </c>
      <c r="F3602">
        <v>405</v>
      </c>
      <c r="G3602" t="s">
        <v>9481</v>
      </c>
      <c r="H3602">
        <v>555</v>
      </c>
      <c r="I3602">
        <v>13235267</v>
      </c>
      <c r="J3602" t="s">
        <v>7473</v>
      </c>
      <c r="K3602" t="s">
        <v>9455</v>
      </c>
      <c r="L3602" t="s">
        <v>3570</v>
      </c>
      <c r="M3602">
        <v>12339</v>
      </c>
      <c r="N3602">
        <v>1752</v>
      </c>
      <c r="O3602" t="s">
        <v>10734</v>
      </c>
      <c r="P3602">
        <v>2</v>
      </c>
      <c r="Q3602" t="s">
        <v>18466</v>
      </c>
      <c r="R3602" t="s">
        <v>18467</v>
      </c>
      <c r="S3602">
        <v>32</v>
      </c>
      <c r="T3602" t="s">
        <v>4989</v>
      </c>
      <c r="U3602" t="s">
        <v>4990</v>
      </c>
      <c r="V3602" t="s">
        <v>5039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4981</v>
      </c>
      <c r="B3603" t="s">
        <v>14132</v>
      </c>
      <c r="C3603">
        <v>63</v>
      </c>
      <c r="D3603">
        <v>86</v>
      </c>
      <c r="E3603">
        <v>472</v>
      </c>
      <c r="F3603">
        <v>64</v>
      </c>
      <c r="G3603" t="s">
        <v>18468</v>
      </c>
      <c r="H3603">
        <v>472</v>
      </c>
      <c r="I3603">
        <v>12674183</v>
      </c>
      <c r="J3603" t="s">
        <v>6409</v>
      </c>
      <c r="K3603" t="s">
        <v>14132</v>
      </c>
      <c r="L3603" t="s">
        <v>3571</v>
      </c>
      <c r="M3603">
        <v>19774</v>
      </c>
      <c r="N3603">
        <v>773</v>
      </c>
      <c r="O3603" t="s">
        <v>18469</v>
      </c>
      <c r="P3603">
        <v>1</v>
      </c>
      <c r="Q3603" t="s">
        <v>18470</v>
      </c>
      <c r="R3603" t="s">
        <v>18471</v>
      </c>
      <c r="S3603">
        <v>70</v>
      </c>
      <c r="T3603" t="s">
        <v>4989</v>
      </c>
      <c r="U3603" t="s">
        <v>8117</v>
      </c>
      <c r="V3603" t="s">
        <v>4991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4981</v>
      </c>
      <c r="B3604" t="s">
        <v>13912</v>
      </c>
      <c r="C3604">
        <v>97</v>
      </c>
      <c r="D3604">
        <v>91</v>
      </c>
      <c r="E3604">
        <v>378</v>
      </c>
      <c r="F3604">
        <v>345</v>
      </c>
      <c r="G3604" t="s">
        <v>13912</v>
      </c>
      <c r="H3604">
        <v>658</v>
      </c>
      <c r="I3604">
        <v>17508936</v>
      </c>
      <c r="J3604" t="s">
        <v>10150</v>
      </c>
      <c r="K3604" t="s">
        <v>7255</v>
      </c>
      <c r="L3604" t="s">
        <v>3572</v>
      </c>
      <c r="M3604">
        <v>22408</v>
      </c>
      <c r="N3604">
        <v>1660</v>
      </c>
      <c r="O3604" t="s">
        <v>17119</v>
      </c>
      <c r="P3604">
        <v>0</v>
      </c>
      <c r="Q3604" t="s">
        <v>18472</v>
      </c>
      <c r="R3604" t="s">
        <v>18473</v>
      </c>
      <c r="S3604">
        <v>272</v>
      </c>
      <c r="T3604" t="s">
        <v>4989</v>
      </c>
      <c r="U3604" t="s">
        <v>4990</v>
      </c>
      <c r="V3604" t="s">
        <v>4991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4981</v>
      </c>
      <c r="B3605" t="s">
        <v>8419</v>
      </c>
      <c r="C3605">
        <v>34</v>
      </c>
      <c r="D3605">
        <v>104</v>
      </c>
      <c r="E3605">
        <v>80</v>
      </c>
      <c r="F3605">
        <v>658</v>
      </c>
      <c r="G3605" t="s">
        <v>7152</v>
      </c>
      <c r="H3605">
        <v>8000</v>
      </c>
      <c r="I3605">
        <v>12793213</v>
      </c>
      <c r="J3605" t="s">
        <v>6134</v>
      </c>
      <c r="K3605" t="s">
        <v>6225</v>
      </c>
      <c r="L3605" t="s">
        <v>3573</v>
      </c>
      <c r="M3605">
        <v>18286</v>
      </c>
      <c r="N3605">
        <v>10430</v>
      </c>
      <c r="O3605" t="s">
        <v>9057</v>
      </c>
      <c r="P3605">
        <v>4</v>
      </c>
      <c r="Q3605" t="s">
        <v>18474</v>
      </c>
      <c r="R3605" t="s">
        <v>18475</v>
      </c>
      <c r="S3605">
        <v>73</v>
      </c>
      <c r="T3605" t="s">
        <v>4989</v>
      </c>
      <c r="U3605" t="s">
        <v>4990</v>
      </c>
      <c r="V3605" t="s">
        <v>5452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4981</v>
      </c>
      <c r="C3606">
        <v>10</v>
      </c>
      <c r="F3606">
        <v>502</v>
      </c>
      <c r="G3606" t="s">
        <v>14959</v>
      </c>
      <c r="H3606">
        <v>1000</v>
      </c>
      <c r="J3606" t="s">
        <v>6566</v>
      </c>
      <c r="K3606" t="s">
        <v>5290</v>
      </c>
      <c r="L3606" t="s">
        <v>3574</v>
      </c>
      <c r="M3606">
        <v>9277</v>
      </c>
      <c r="N3606">
        <v>4528</v>
      </c>
      <c r="O3606" t="s">
        <v>5697</v>
      </c>
      <c r="P3606">
        <v>1</v>
      </c>
      <c r="Q3606" t="s">
        <v>18476</v>
      </c>
      <c r="R3606" t="s">
        <v>18477</v>
      </c>
      <c r="S3606">
        <v>44</v>
      </c>
      <c r="T3606" t="s">
        <v>4989</v>
      </c>
      <c r="U3606" t="s">
        <v>5006</v>
      </c>
      <c r="V3606" t="s">
        <v>5900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4981</v>
      </c>
      <c r="B3607" t="s">
        <v>9713</v>
      </c>
      <c r="C3607">
        <v>88</v>
      </c>
      <c r="D3607">
        <v>99</v>
      </c>
      <c r="E3607">
        <v>29</v>
      </c>
      <c r="F3607">
        <v>161</v>
      </c>
      <c r="G3607" t="s">
        <v>7913</v>
      </c>
      <c r="H3607">
        <v>711</v>
      </c>
      <c r="I3607">
        <v>11883495</v>
      </c>
      <c r="J3607" t="s">
        <v>7015</v>
      </c>
      <c r="K3607" t="s">
        <v>5406</v>
      </c>
      <c r="L3607" t="s">
        <v>3575</v>
      </c>
      <c r="M3607">
        <v>52805</v>
      </c>
      <c r="N3607">
        <v>1462</v>
      </c>
      <c r="O3607" t="s">
        <v>18478</v>
      </c>
      <c r="P3607">
        <v>1</v>
      </c>
      <c r="Q3607" t="s">
        <v>18479</v>
      </c>
      <c r="R3607" t="s">
        <v>18480</v>
      </c>
      <c r="S3607">
        <v>278</v>
      </c>
      <c r="T3607" t="s">
        <v>4989</v>
      </c>
      <c r="U3607" t="s">
        <v>5006</v>
      </c>
      <c r="V3607" t="s">
        <v>5452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4981</v>
      </c>
      <c r="B3608" t="s">
        <v>18481</v>
      </c>
      <c r="C3608">
        <v>25</v>
      </c>
      <c r="D3608">
        <v>98</v>
      </c>
      <c r="E3608">
        <v>38</v>
      </c>
      <c r="F3608">
        <v>360</v>
      </c>
      <c r="G3608" t="s">
        <v>8202</v>
      </c>
      <c r="H3608">
        <v>1000</v>
      </c>
      <c r="I3608">
        <v>11797927</v>
      </c>
      <c r="J3608" t="s">
        <v>15170</v>
      </c>
      <c r="K3608" t="s">
        <v>15414</v>
      </c>
      <c r="L3608" t="s">
        <v>3576</v>
      </c>
      <c r="M3608">
        <v>4582</v>
      </c>
      <c r="N3608">
        <v>3221</v>
      </c>
      <c r="O3608" t="s">
        <v>18482</v>
      </c>
      <c r="P3608">
        <v>0</v>
      </c>
      <c r="Q3608" t="s">
        <v>18483</v>
      </c>
      <c r="R3608" t="s">
        <v>18484</v>
      </c>
      <c r="S3608">
        <v>52</v>
      </c>
      <c r="T3608" t="s">
        <v>4989</v>
      </c>
      <c r="U3608" t="s">
        <v>4990</v>
      </c>
      <c r="V3608" t="s">
        <v>5452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4981</v>
      </c>
      <c r="B3609" t="s">
        <v>8411</v>
      </c>
      <c r="C3609">
        <v>252</v>
      </c>
      <c r="D3609">
        <v>121</v>
      </c>
      <c r="E3609">
        <v>162</v>
      </c>
      <c r="F3609">
        <v>25</v>
      </c>
      <c r="G3609" t="s">
        <v>7905</v>
      </c>
      <c r="H3609">
        <v>1000</v>
      </c>
      <c r="I3609">
        <v>17605861</v>
      </c>
      <c r="J3609" t="s">
        <v>9823</v>
      </c>
      <c r="K3609" t="s">
        <v>6645</v>
      </c>
      <c r="L3609" t="s">
        <v>3577</v>
      </c>
      <c r="M3609">
        <v>145580</v>
      </c>
      <c r="N3609">
        <v>1184</v>
      </c>
      <c r="O3609" t="s">
        <v>18485</v>
      </c>
      <c r="P3609">
        <v>1</v>
      </c>
      <c r="Q3609" t="s">
        <v>18486</v>
      </c>
      <c r="R3609" t="s">
        <v>18487</v>
      </c>
      <c r="S3609">
        <v>351</v>
      </c>
      <c r="T3609" t="s">
        <v>4989</v>
      </c>
      <c r="U3609" t="s">
        <v>5006</v>
      </c>
      <c r="V3609" t="s">
        <v>5452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4981</v>
      </c>
      <c r="B3610" t="s">
        <v>18488</v>
      </c>
      <c r="C3610">
        <v>137</v>
      </c>
      <c r="D3610">
        <v>96</v>
      </c>
      <c r="E3610">
        <v>2</v>
      </c>
      <c r="F3610">
        <v>120</v>
      </c>
      <c r="G3610" t="s">
        <v>18489</v>
      </c>
      <c r="H3610">
        <v>742</v>
      </c>
      <c r="I3610">
        <v>11642254</v>
      </c>
      <c r="J3610" t="s">
        <v>9456</v>
      </c>
      <c r="K3610" t="s">
        <v>13100</v>
      </c>
      <c r="L3610" t="s">
        <v>3578</v>
      </c>
      <c r="M3610">
        <v>22929</v>
      </c>
      <c r="N3610">
        <v>1308</v>
      </c>
      <c r="O3610" t="s">
        <v>6457</v>
      </c>
      <c r="P3610">
        <v>1</v>
      </c>
      <c r="Q3610" t="s">
        <v>18490</v>
      </c>
      <c r="R3610" t="s">
        <v>18491</v>
      </c>
      <c r="S3610">
        <v>287</v>
      </c>
      <c r="T3610" t="s">
        <v>4989</v>
      </c>
      <c r="U3610" t="s">
        <v>4990</v>
      </c>
      <c r="V3610" t="s">
        <v>10872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4981</v>
      </c>
      <c r="B3611" t="s">
        <v>12305</v>
      </c>
      <c r="C3611">
        <v>231</v>
      </c>
      <c r="D3611">
        <v>99</v>
      </c>
      <c r="E3611">
        <v>0</v>
      </c>
      <c r="F3611">
        <v>84</v>
      </c>
      <c r="G3611" t="s">
        <v>18492</v>
      </c>
      <c r="H3611">
        <v>11000</v>
      </c>
      <c r="I3611">
        <v>9203192</v>
      </c>
      <c r="J3611" t="s">
        <v>12329</v>
      </c>
      <c r="K3611" t="s">
        <v>5516</v>
      </c>
      <c r="L3611" t="s">
        <v>3579</v>
      </c>
      <c r="M3611">
        <v>45396</v>
      </c>
      <c r="N3611">
        <v>11328</v>
      </c>
      <c r="O3611" t="s">
        <v>18493</v>
      </c>
      <c r="P3611">
        <v>1</v>
      </c>
      <c r="Q3611" t="s">
        <v>18494</v>
      </c>
      <c r="R3611" t="s">
        <v>18495</v>
      </c>
      <c r="S3611">
        <v>136</v>
      </c>
      <c r="T3611" t="s">
        <v>4989</v>
      </c>
      <c r="U3611" t="s">
        <v>4990</v>
      </c>
      <c r="V3611" t="s">
        <v>4991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4981</v>
      </c>
      <c r="B3612" t="s">
        <v>18496</v>
      </c>
      <c r="C3612">
        <v>9</v>
      </c>
      <c r="D3612">
        <v>42</v>
      </c>
      <c r="E3612">
        <v>0</v>
      </c>
      <c r="G3612" t="s">
        <v>18497</v>
      </c>
      <c r="H3612">
        <v>844</v>
      </c>
      <c r="I3612">
        <v>7518876</v>
      </c>
      <c r="J3612" t="s">
        <v>18498</v>
      </c>
      <c r="K3612" t="s">
        <v>7845</v>
      </c>
      <c r="L3612" t="s">
        <v>3580</v>
      </c>
      <c r="M3612">
        <v>172</v>
      </c>
      <c r="N3612">
        <v>844</v>
      </c>
      <c r="P3612">
        <v>0</v>
      </c>
      <c r="Q3612" t="s">
        <v>18499</v>
      </c>
      <c r="R3612" t="s">
        <v>18500</v>
      </c>
      <c r="S3612">
        <v>5</v>
      </c>
      <c r="T3612" t="s">
        <v>4989</v>
      </c>
      <c r="U3612" t="s">
        <v>5006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4981</v>
      </c>
      <c r="B3613" t="s">
        <v>13751</v>
      </c>
      <c r="C3613">
        <v>115</v>
      </c>
      <c r="D3613">
        <v>122</v>
      </c>
      <c r="E3613">
        <v>0</v>
      </c>
      <c r="F3613">
        <v>221</v>
      </c>
      <c r="G3613" t="s">
        <v>16521</v>
      </c>
      <c r="H3613">
        <v>697</v>
      </c>
      <c r="I3613">
        <v>8596914</v>
      </c>
      <c r="J3613" t="s">
        <v>6239</v>
      </c>
      <c r="K3613" t="s">
        <v>7586</v>
      </c>
      <c r="L3613" t="s">
        <v>3581</v>
      </c>
      <c r="M3613">
        <v>23023</v>
      </c>
      <c r="N3613">
        <v>1517</v>
      </c>
      <c r="O3613" t="s">
        <v>18501</v>
      </c>
      <c r="P3613">
        <v>0</v>
      </c>
      <c r="Q3613" t="s">
        <v>18502</v>
      </c>
      <c r="R3613" t="s">
        <v>18503</v>
      </c>
      <c r="S3613">
        <v>148</v>
      </c>
      <c r="T3613" t="s">
        <v>4989</v>
      </c>
      <c r="U3613" t="s">
        <v>4990</v>
      </c>
      <c r="V3613" t="s">
        <v>5452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4981</v>
      </c>
      <c r="B3614" t="s">
        <v>18504</v>
      </c>
      <c r="C3614">
        <v>67</v>
      </c>
      <c r="D3614">
        <v>101</v>
      </c>
      <c r="E3614">
        <v>112</v>
      </c>
      <c r="F3614">
        <v>612</v>
      </c>
      <c r="G3614" t="s">
        <v>7131</v>
      </c>
      <c r="H3614">
        <v>1000</v>
      </c>
      <c r="I3614">
        <v>6851636</v>
      </c>
      <c r="J3614" t="s">
        <v>6134</v>
      </c>
      <c r="K3614" t="s">
        <v>5626</v>
      </c>
      <c r="L3614" t="s">
        <v>3582</v>
      </c>
      <c r="M3614">
        <v>13010</v>
      </c>
      <c r="N3614">
        <v>2697</v>
      </c>
      <c r="O3614" t="s">
        <v>6828</v>
      </c>
      <c r="P3614">
        <v>5</v>
      </c>
      <c r="Q3614" t="s">
        <v>18505</v>
      </c>
      <c r="R3614" t="s">
        <v>18506</v>
      </c>
      <c r="S3614">
        <v>182</v>
      </c>
      <c r="T3614" t="s">
        <v>4989</v>
      </c>
      <c r="U3614" t="s">
        <v>4990</v>
      </c>
      <c r="V3614" t="s">
        <v>5452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4981</v>
      </c>
      <c r="B3615" t="s">
        <v>18507</v>
      </c>
      <c r="C3615">
        <v>216</v>
      </c>
      <c r="D3615">
        <v>102</v>
      </c>
      <c r="E3615">
        <v>49</v>
      </c>
      <c r="F3615">
        <v>10000</v>
      </c>
      <c r="G3615" t="s">
        <v>5511</v>
      </c>
      <c r="H3615">
        <v>24000</v>
      </c>
      <c r="I3615">
        <v>11434867</v>
      </c>
      <c r="J3615" t="s">
        <v>7652</v>
      </c>
      <c r="K3615" t="s">
        <v>5028</v>
      </c>
      <c r="L3615" t="s">
        <v>3583</v>
      </c>
      <c r="M3615">
        <v>59637</v>
      </c>
      <c r="N3615">
        <v>51355</v>
      </c>
      <c r="O3615" t="s">
        <v>5212</v>
      </c>
      <c r="P3615">
        <v>1</v>
      </c>
      <c r="Q3615" t="s">
        <v>18508</v>
      </c>
      <c r="R3615" t="s">
        <v>18509</v>
      </c>
      <c r="S3615">
        <v>130</v>
      </c>
      <c r="T3615" t="s">
        <v>4989</v>
      </c>
      <c r="U3615" t="s">
        <v>4990</v>
      </c>
      <c r="V3615" t="s">
        <v>4991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4981</v>
      </c>
      <c r="B3616" t="s">
        <v>18510</v>
      </c>
      <c r="C3616">
        <v>133</v>
      </c>
      <c r="D3616">
        <v>84</v>
      </c>
      <c r="E3616">
        <v>4</v>
      </c>
      <c r="F3616">
        <v>546</v>
      </c>
      <c r="G3616" t="s">
        <v>6706</v>
      </c>
      <c r="H3616">
        <v>8000</v>
      </c>
      <c r="I3616">
        <v>5895238</v>
      </c>
      <c r="J3616" t="s">
        <v>8620</v>
      </c>
      <c r="K3616" t="s">
        <v>6000</v>
      </c>
      <c r="L3616" t="s">
        <v>3584</v>
      </c>
      <c r="M3616">
        <v>17169</v>
      </c>
      <c r="N3616">
        <v>10123</v>
      </c>
      <c r="O3616" t="s">
        <v>18511</v>
      </c>
      <c r="P3616">
        <v>1</v>
      </c>
      <c r="Q3616" t="s">
        <v>18512</v>
      </c>
      <c r="R3616" t="s">
        <v>18513</v>
      </c>
      <c r="S3616">
        <v>70</v>
      </c>
      <c r="T3616" t="s">
        <v>7247</v>
      </c>
      <c r="U3616" t="s">
        <v>4990</v>
      </c>
      <c r="V3616" t="s">
        <v>5452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4981</v>
      </c>
      <c r="B3617" t="s">
        <v>18514</v>
      </c>
      <c r="C3617">
        <v>149</v>
      </c>
      <c r="D3617">
        <v>104</v>
      </c>
      <c r="E3617">
        <v>20</v>
      </c>
      <c r="F3617">
        <v>130</v>
      </c>
      <c r="G3617" t="s">
        <v>6791</v>
      </c>
      <c r="H3617">
        <v>3000</v>
      </c>
      <c r="I3617">
        <v>6670712</v>
      </c>
      <c r="J3617" t="s">
        <v>7045</v>
      </c>
      <c r="K3617" t="s">
        <v>15962</v>
      </c>
      <c r="L3617" t="s">
        <v>3585</v>
      </c>
      <c r="M3617">
        <v>27301</v>
      </c>
      <c r="N3617">
        <v>3825</v>
      </c>
      <c r="O3617" t="s">
        <v>18515</v>
      </c>
      <c r="P3617">
        <v>6</v>
      </c>
      <c r="Q3617" t="s">
        <v>18516</v>
      </c>
      <c r="R3617" t="s">
        <v>18517</v>
      </c>
      <c r="S3617">
        <v>101</v>
      </c>
      <c r="T3617" t="s">
        <v>4989</v>
      </c>
      <c r="U3617" t="s">
        <v>4990</v>
      </c>
      <c r="V3617" t="s">
        <v>4991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4981</v>
      </c>
      <c r="B3618" t="s">
        <v>18518</v>
      </c>
      <c r="C3618">
        <v>261</v>
      </c>
      <c r="D3618">
        <v>96</v>
      </c>
      <c r="E3618">
        <v>51</v>
      </c>
      <c r="F3618">
        <v>28</v>
      </c>
      <c r="G3618" t="s">
        <v>11572</v>
      </c>
      <c r="H3618">
        <v>3000</v>
      </c>
      <c r="I3618">
        <v>5359774</v>
      </c>
      <c r="J3618" t="s">
        <v>9793</v>
      </c>
      <c r="K3618" t="s">
        <v>5171</v>
      </c>
      <c r="L3618" t="s">
        <v>3586</v>
      </c>
      <c r="M3618">
        <v>64794</v>
      </c>
      <c r="N3618">
        <v>3569</v>
      </c>
      <c r="O3618" t="s">
        <v>18519</v>
      </c>
      <c r="P3618">
        <v>0</v>
      </c>
      <c r="Q3618" t="s">
        <v>18520</v>
      </c>
      <c r="R3618" t="s">
        <v>18521</v>
      </c>
      <c r="S3618">
        <v>131</v>
      </c>
      <c r="T3618" t="s">
        <v>4989</v>
      </c>
      <c r="U3618" t="s">
        <v>11386</v>
      </c>
      <c r="V3618" t="s">
        <v>5452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4981</v>
      </c>
      <c r="B3619" t="s">
        <v>18522</v>
      </c>
      <c r="C3619">
        <v>42</v>
      </c>
      <c r="D3619">
        <v>94</v>
      </c>
      <c r="E3619">
        <v>0</v>
      </c>
      <c r="F3619">
        <v>664</v>
      </c>
      <c r="G3619" t="s">
        <v>11060</v>
      </c>
      <c r="H3619">
        <v>1000</v>
      </c>
      <c r="I3619">
        <v>4693919</v>
      </c>
      <c r="J3619" t="s">
        <v>22</v>
      </c>
      <c r="K3619" t="s">
        <v>11055</v>
      </c>
      <c r="L3619" t="s">
        <v>3587</v>
      </c>
      <c r="M3619">
        <v>11011</v>
      </c>
      <c r="N3619">
        <v>4484</v>
      </c>
      <c r="O3619" t="s">
        <v>8178</v>
      </c>
      <c r="P3619">
        <v>0</v>
      </c>
      <c r="Q3619" t="s">
        <v>18523</v>
      </c>
      <c r="R3619" t="s">
        <v>18524</v>
      </c>
      <c r="S3619">
        <v>78</v>
      </c>
      <c r="T3619" t="s">
        <v>4989</v>
      </c>
      <c r="U3619" t="s">
        <v>4990</v>
      </c>
      <c r="V3619" t="s">
        <v>5452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4981</v>
      </c>
      <c r="B3620" t="s">
        <v>10391</v>
      </c>
      <c r="C3620">
        <v>152</v>
      </c>
      <c r="D3620">
        <v>90</v>
      </c>
      <c r="E3620">
        <v>0</v>
      </c>
      <c r="F3620">
        <v>826</v>
      </c>
      <c r="G3620" t="s">
        <v>8175</v>
      </c>
      <c r="H3620">
        <v>4000</v>
      </c>
      <c r="I3620">
        <v>4859475</v>
      </c>
      <c r="J3620" t="s">
        <v>5140</v>
      </c>
      <c r="K3620" t="s">
        <v>5029</v>
      </c>
      <c r="L3620" t="s">
        <v>3588</v>
      </c>
      <c r="M3620">
        <v>116910</v>
      </c>
      <c r="N3620">
        <v>7103</v>
      </c>
      <c r="O3620" t="s">
        <v>6056</v>
      </c>
      <c r="P3620">
        <v>0</v>
      </c>
      <c r="Q3620" t="s">
        <v>18525</v>
      </c>
      <c r="R3620" t="s">
        <v>18526</v>
      </c>
      <c r="S3620">
        <v>520</v>
      </c>
      <c r="T3620" t="s">
        <v>4989</v>
      </c>
      <c r="U3620" t="s">
        <v>4990</v>
      </c>
      <c r="V3620" t="s">
        <v>5452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4981</v>
      </c>
      <c r="B3621" t="s">
        <v>16041</v>
      </c>
      <c r="C3621">
        <v>64</v>
      </c>
      <c r="D3621">
        <v>97</v>
      </c>
      <c r="E3621">
        <v>39</v>
      </c>
      <c r="F3621">
        <v>286</v>
      </c>
      <c r="G3621" t="s">
        <v>18527</v>
      </c>
      <c r="H3621">
        <v>1000</v>
      </c>
      <c r="I3621">
        <v>4595000</v>
      </c>
      <c r="J3621" t="s">
        <v>9651</v>
      </c>
      <c r="K3621" t="s">
        <v>5290</v>
      </c>
      <c r="L3621" t="s">
        <v>3589</v>
      </c>
      <c r="M3621">
        <v>13892</v>
      </c>
      <c r="N3621">
        <v>2103</v>
      </c>
      <c r="O3621" t="s">
        <v>11635</v>
      </c>
      <c r="P3621">
        <v>4</v>
      </c>
      <c r="Q3621" t="s">
        <v>18528</v>
      </c>
      <c r="R3621" t="s">
        <v>18529</v>
      </c>
      <c r="S3621">
        <v>160</v>
      </c>
      <c r="T3621" t="s">
        <v>4989</v>
      </c>
      <c r="U3621" t="s">
        <v>5006</v>
      </c>
      <c r="V3621" t="s">
        <v>5452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4981</v>
      </c>
      <c r="B3622" t="s">
        <v>18530</v>
      </c>
      <c r="C3622">
        <v>76</v>
      </c>
      <c r="D3622">
        <v>90</v>
      </c>
      <c r="E3622">
        <v>138</v>
      </c>
      <c r="F3622">
        <v>263</v>
      </c>
      <c r="G3622" t="s">
        <v>18531</v>
      </c>
      <c r="H3622">
        <v>373</v>
      </c>
      <c r="I3622">
        <v>4542775</v>
      </c>
      <c r="J3622" t="s">
        <v>6351</v>
      </c>
      <c r="K3622" t="s">
        <v>18532</v>
      </c>
      <c r="L3622" t="s">
        <v>3590</v>
      </c>
      <c r="M3622">
        <v>18313</v>
      </c>
      <c r="N3622">
        <v>1831</v>
      </c>
      <c r="O3622" t="s">
        <v>18533</v>
      </c>
      <c r="P3622">
        <v>2</v>
      </c>
      <c r="Q3622" t="s">
        <v>18534</v>
      </c>
      <c r="R3622" t="s">
        <v>18535</v>
      </c>
      <c r="S3622">
        <v>73</v>
      </c>
      <c r="T3622" t="s">
        <v>4989</v>
      </c>
      <c r="U3622" t="s">
        <v>4990</v>
      </c>
      <c r="V3622" t="s">
        <v>5452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4981</v>
      </c>
      <c r="B3623" t="s">
        <v>18536</v>
      </c>
      <c r="C3623">
        <v>149</v>
      </c>
      <c r="D3623">
        <v>106</v>
      </c>
      <c r="E3623">
        <v>0</v>
      </c>
      <c r="F3623">
        <v>379</v>
      </c>
      <c r="G3623" t="s">
        <v>5657</v>
      </c>
      <c r="H3623">
        <v>17000</v>
      </c>
      <c r="I3623">
        <v>3588432</v>
      </c>
      <c r="J3623" t="s">
        <v>7045</v>
      </c>
      <c r="K3623" t="s">
        <v>5943</v>
      </c>
      <c r="L3623" t="s">
        <v>3591</v>
      </c>
      <c r="M3623">
        <v>29341</v>
      </c>
      <c r="N3623">
        <v>18947</v>
      </c>
      <c r="O3623" t="s">
        <v>8412</v>
      </c>
      <c r="P3623">
        <v>4</v>
      </c>
      <c r="Q3623" t="s">
        <v>18537</v>
      </c>
      <c r="R3623" t="s">
        <v>18538</v>
      </c>
      <c r="S3623">
        <v>93</v>
      </c>
      <c r="T3623" t="s">
        <v>4989</v>
      </c>
      <c r="U3623" t="s">
        <v>4990</v>
      </c>
      <c r="V3623" t="s">
        <v>5452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4981</v>
      </c>
      <c r="B3624" t="s">
        <v>18539</v>
      </c>
      <c r="C3624">
        <v>35</v>
      </c>
      <c r="D3624">
        <v>96</v>
      </c>
      <c r="E3624">
        <v>3</v>
      </c>
      <c r="F3624">
        <v>353</v>
      </c>
      <c r="G3624" t="s">
        <v>8742</v>
      </c>
      <c r="H3624">
        <v>4000</v>
      </c>
      <c r="I3624">
        <v>4394936</v>
      </c>
      <c r="J3624" t="s">
        <v>7015</v>
      </c>
      <c r="K3624" t="s">
        <v>7004</v>
      </c>
      <c r="L3624" t="s">
        <v>3592</v>
      </c>
      <c r="M3624">
        <v>11439</v>
      </c>
      <c r="N3624">
        <v>5668</v>
      </c>
      <c r="O3624" t="s">
        <v>18540</v>
      </c>
      <c r="P3624">
        <v>1</v>
      </c>
      <c r="Q3624" t="s">
        <v>18541</v>
      </c>
      <c r="R3624" t="s">
        <v>18542</v>
      </c>
      <c r="S3624">
        <v>190</v>
      </c>
      <c r="T3624" t="s">
        <v>4989</v>
      </c>
      <c r="U3624" t="s">
        <v>5605</v>
      </c>
      <c r="V3624" t="s">
        <v>4991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4981</v>
      </c>
      <c r="C3625">
        <v>47</v>
      </c>
      <c r="D3625">
        <v>44</v>
      </c>
      <c r="F3625">
        <v>724</v>
      </c>
      <c r="G3625" t="s">
        <v>18543</v>
      </c>
      <c r="H3625">
        <v>937</v>
      </c>
      <c r="J3625" t="s">
        <v>7493</v>
      </c>
      <c r="K3625" t="s">
        <v>12178</v>
      </c>
      <c r="L3625" t="s">
        <v>3593</v>
      </c>
      <c r="M3625">
        <v>55524</v>
      </c>
      <c r="N3625">
        <v>3318</v>
      </c>
      <c r="O3625" t="s">
        <v>9620</v>
      </c>
      <c r="P3625">
        <v>1</v>
      </c>
      <c r="Q3625" t="s">
        <v>18544</v>
      </c>
      <c r="R3625" t="s">
        <v>18545</v>
      </c>
      <c r="S3625">
        <v>315</v>
      </c>
      <c r="T3625" t="s">
        <v>4989</v>
      </c>
      <c r="U3625" t="s">
        <v>4990</v>
      </c>
      <c r="V3625" t="s">
        <v>5900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4981</v>
      </c>
      <c r="B3626" t="s">
        <v>18546</v>
      </c>
      <c r="C3626">
        <v>108</v>
      </c>
      <c r="D3626">
        <v>95</v>
      </c>
      <c r="E3626">
        <v>263</v>
      </c>
      <c r="F3626">
        <v>179</v>
      </c>
      <c r="G3626" t="s">
        <v>18547</v>
      </c>
      <c r="H3626">
        <v>263</v>
      </c>
      <c r="I3626">
        <v>3029081</v>
      </c>
      <c r="J3626" t="s">
        <v>6974</v>
      </c>
      <c r="K3626" t="s">
        <v>18546</v>
      </c>
      <c r="L3626" t="s">
        <v>3594</v>
      </c>
      <c r="M3626">
        <v>26300</v>
      </c>
      <c r="N3626">
        <v>993</v>
      </c>
      <c r="O3626" t="s">
        <v>11398</v>
      </c>
      <c r="P3626">
        <v>0</v>
      </c>
      <c r="Q3626" t="s">
        <v>18548</v>
      </c>
      <c r="R3626" t="s">
        <v>18549</v>
      </c>
      <c r="S3626">
        <v>231</v>
      </c>
      <c r="T3626" t="s">
        <v>4989</v>
      </c>
      <c r="U3626" t="s">
        <v>4990</v>
      </c>
      <c r="V3626" t="s">
        <v>5452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4981</v>
      </c>
      <c r="B3627" t="s">
        <v>14867</v>
      </c>
      <c r="C3627">
        <v>17</v>
      </c>
      <c r="D3627">
        <v>99</v>
      </c>
      <c r="E3627">
        <v>23</v>
      </c>
      <c r="F3627">
        <v>82</v>
      </c>
      <c r="G3627" t="s">
        <v>18550</v>
      </c>
      <c r="H3627">
        <v>97</v>
      </c>
      <c r="I3627">
        <v>3273588</v>
      </c>
      <c r="J3627" t="s">
        <v>5613</v>
      </c>
      <c r="K3627" t="s">
        <v>12156</v>
      </c>
      <c r="L3627" t="s">
        <v>3595</v>
      </c>
      <c r="M3627">
        <v>4195</v>
      </c>
      <c r="N3627">
        <v>382</v>
      </c>
      <c r="O3627" t="s">
        <v>18551</v>
      </c>
      <c r="P3627">
        <v>1</v>
      </c>
      <c r="Q3627" t="s">
        <v>18552</v>
      </c>
      <c r="R3627" t="s">
        <v>18553</v>
      </c>
      <c r="S3627">
        <v>50</v>
      </c>
      <c r="T3627" t="s">
        <v>4989</v>
      </c>
      <c r="U3627" t="s">
        <v>4990</v>
      </c>
      <c r="V3627" t="s">
        <v>4991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4981</v>
      </c>
      <c r="B3628" t="s">
        <v>18554</v>
      </c>
      <c r="C3628">
        <v>12</v>
      </c>
      <c r="D3628">
        <v>93</v>
      </c>
      <c r="E3628">
        <v>10</v>
      </c>
      <c r="F3628">
        <v>34</v>
      </c>
      <c r="G3628" t="s">
        <v>18555</v>
      </c>
      <c r="H3628">
        <v>397</v>
      </c>
      <c r="J3628" t="s">
        <v>9925</v>
      </c>
      <c r="K3628" t="s">
        <v>18556</v>
      </c>
      <c r="L3628" t="s">
        <v>3596</v>
      </c>
      <c r="M3628">
        <v>522</v>
      </c>
      <c r="N3628">
        <v>546</v>
      </c>
      <c r="O3628" t="s">
        <v>18557</v>
      </c>
      <c r="P3628">
        <v>0</v>
      </c>
      <c r="Q3628" t="s">
        <v>18558</v>
      </c>
      <c r="R3628" t="s">
        <v>18559</v>
      </c>
      <c r="S3628">
        <v>5</v>
      </c>
      <c r="T3628" t="s">
        <v>4989</v>
      </c>
      <c r="U3628" t="s">
        <v>4990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4981</v>
      </c>
      <c r="B3629" t="s">
        <v>13854</v>
      </c>
      <c r="C3629">
        <v>129</v>
      </c>
      <c r="D3629">
        <v>99</v>
      </c>
      <c r="E3629">
        <v>53</v>
      </c>
      <c r="F3629">
        <v>491</v>
      </c>
      <c r="G3629" t="s">
        <v>5782</v>
      </c>
      <c r="H3629">
        <v>4000</v>
      </c>
      <c r="I3629">
        <v>2207975</v>
      </c>
      <c r="J3629" t="s">
        <v>10228</v>
      </c>
      <c r="K3629" t="s">
        <v>6149</v>
      </c>
      <c r="L3629" t="s">
        <v>3597</v>
      </c>
      <c r="M3629">
        <v>28855</v>
      </c>
      <c r="N3629">
        <v>8297</v>
      </c>
      <c r="O3629" t="s">
        <v>11347</v>
      </c>
      <c r="P3629">
        <v>0</v>
      </c>
      <c r="Q3629" t="s">
        <v>18560</v>
      </c>
      <c r="R3629" t="s">
        <v>18561</v>
      </c>
      <c r="S3629">
        <v>190</v>
      </c>
      <c r="T3629" t="s">
        <v>4989</v>
      </c>
      <c r="U3629" t="s">
        <v>4990</v>
      </c>
      <c r="V3629" t="s">
        <v>4991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4981</v>
      </c>
      <c r="B3630" t="s">
        <v>18562</v>
      </c>
      <c r="C3630">
        <v>84</v>
      </c>
      <c r="D3630">
        <v>95</v>
      </c>
      <c r="E3630">
        <v>8</v>
      </c>
      <c r="F3630">
        <v>15</v>
      </c>
      <c r="G3630" t="s">
        <v>18563</v>
      </c>
      <c r="H3630">
        <v>244</v>
      </c>
      <c r="I3630">
        <v>2025238</v>
      </c>
      <c r="J3630" t="s">
        <v>9277</v>
      </c>
      <c r="K3630" t="s">
        <v>7777</v>
      </c>
      <c r="L3630" t="s">
        <v>3598</v>
      </c>
      <c r="M3630">
        <v>9589</v>
      </c>
      <c r="N3630">
        <v>489</v>
      </c>
      <c r="O3630" t="s">
        <v>18564</v>
      </c>
      <c r="P3630">
        <v>3</v>
      </c>
      <c r="Q3630" t="s">
        <v>18565</v>
      </c>
      <c r="R3630" t="s">
        <v>18566</v>
      </c>
      <c r="S3630">
        <v>105</v>
      </c>
      <c r="T3630" t="s">
        <v>4989</v>
      </c>
      <c r="U3630" t="s">
        <v>4990</v>
      </c>
      <c r="V3630" t="s">
        <v>5452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4981</v>
      </c>
      <c r="B3631" t="s">
        <v>18567</v>
      </c>
      <c r="C3631">
        <v>61</v>
      </c>
      <c r="D3631">
        <v>84</v>
      </c>
      <c r="E3631">
        <v>5</v>
      </c>
      <c r="F3631">
        <v>152</v>
      </c>
      <c r="G3631" t="s">
        <v>17793</v>
      </c>
      <c r="H3631">
        <v>944</v>
      </c>
      <c r="I3631">
        <v>1028337</v>
      </c>
      <c r="J3631" t="s">
        <v>8288</v>
      </c>
      <c r="K3631" t="s">
        <v>8335</v>
      </c>
      <c r="L3631" t="s">
        <v>3599</v>
      </c>
      <c r="M3631">
        <v>3413</v>
      </c>
      <c r="N3631">
        <v>1407</v>
      </c>
      <c r="O3631" t="s">
        <v>18568</v>
      </c>
      <c r="P3631">
        <v>2</v>
      </c>
      <c r="Q3631" t="s">
        <v>18569</v>
      </c>
      <c r="R3631" t="s">
        <v>18570</v>
      </c>
      <c r="S3631">
        <v>78</v>
      </c>
      <c r="T3631" t="s">
        <v>4989</v>
      </c>
      <c r="U3631" t="s">
        <v>4990</v>
      </c>
      <c r="V3631" t="s">
        <v>5452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4981</v>
      </c>
      <c r="B3632" t="s">
        <v>18571</v>
      </c>
      <c r="C3632">
        <v>147</v>
      </c>
      <c r="D3632">
        <v>144</v>
      </c>
      <c r="E3632">
        <v>541</v>
      </c>
      <c r="F3632">
        <v>242</v>
      </c>
      <c r="G3632" t="s">
        <v>18572</v>
      </c>
      <c r="H3632">
        <v>682</v>
      </c>
      <c r="J3632" t="s">
        <v>5074</v>
      </c>
      <c r="K3632" t="s">
        <v>18573</v>
      </c>
      <c r="L3632" t="s">
        <v>3600</v>
      </c>
      <c r="M3632">
        <v>63192</v>
      </c>
      <c r="N3632">
        <v>2379</v>
      </c>
      <c r="O3632" t="s">
        <v>18574</v>
      </c>
      <c r="P3632">
        <v>1</v>
      </c>
      <c r="Q3632" t="s">
        <v>18575</v>
      </c>
      <c r="R3632" t="s">
        <v>18576</v>
      </c>
      <c r="S3632">
        <v>287</v>
      </c>
      <c r="T3632" t="s">
        <v>4989</v>
      </c>
      <c r="U3632" t="s">
        <v>4990</v>
      </c>
      <c r="V3632" t="s">
        <v>5452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4981</v>
      </c>
      <c r="B3633" t="s">
        <v>11545</v>
      </c>
      <c r="C3633">
        <v>147</v>
      </c>
      <c r="D3633">
        <v>99</v>
      </c>
      <c r="E3633">
        <v>129</v>
      </c>
      <c r="F3633">
        <v>362</v>
      </c>
      <c r="G3633" t="s">
        <v>10499</v>
      </c>
      <c r="H3633">
        <v>976</v>
      </c>
      <c r="I3633">
        <v>2077046</v>
      </c>
      <c r="J3633" t="s">
        <v>6134</v>
      </c>
      <c r="K3633" t="s">
        <v>10428</v>
      </c>
      <c r="L3633" t="s">
        <v>3601</v>
      </c>
      <c r="M3633">
        <v>27266</v>
      </c>
      <c r="N3633">
        <v>2748</v>
      </c>
      <c r="O3633" t="s">
        <v>11691</v>
      </c>
      <c r="P3633">
        <v>2</v>
      </c>
      <c r="Q3633" t="s">
        <v>18577</v>
      </c>
      <c r="R3633" t="s">
        <v>18578</v>
      </c>
      <c r="S3633">
        <v>75</v>
      </c>
      <c r="T3633" t="s">
        <v>4989</v>
      </c>
      <c r="U3633" t="s">
        <v>4990</v>
      </c>
      <c r="V3633" t="s">
        <v>5452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5588</v>
      </c>
      <c r="B3634" t="s">
        <v>18579</v>
      </c>
      <c r="C3634">
        <v>23</v>
      </c>
      <c r="D3634">
        <v>110</v>
      </c>
      <c r="E3634">
        <v>735</v>
      </c>
      <c r="F3634">
        <v>20</v>
      </c>
      <c r="G3634" t="s">
        <v>18580</v>
      </c>
      <c r="H3634">
        <v>187</v>
      </c>
      <c r="J3634" t="s">
        <v>18581</v>
      </c>
      <c r="K3634" t="s">
        <v>18582</v>
      </c>
      <c r="L3634" t="s">
        <v>3602</v>
      </c>
      <c r="M3634">
        <v>11623</v>
      </c>
      <c r="N3634">
        <v>297</v>
      </c>
      <c r="O3634" t="s">
        <v>18583</v>
      </c>
      <c r="P3634">
        <v>2</v>
      </c>
      <c r="Q3634" t="s">
        <v>18584</v>
      </c>
      <c r="R3634" t="s">
        <v>18585</v>
      </c>
      <c r="S3634">
        <v>50</v>
      </c>
      <c r="T3634" t="s">
        <v>4989</v>
      </c>
      <c r="U3634" t="s">
        <v>5006</v>
      </c>
      <c r="V3634" t="s">
        <v>5039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4981</v>
      </c>
      <c r="B3635" t="s">
        <v>18145</v>
      </c>
      <c r="C3635">
        <v>75</v>
      </c>
      <c r="D3635">
        <v>97</v>
      </c>
      <c r="E3635">
        <v>159</v>
      </c>
      <c r="F3635">
        <v>53</v>
      </c>
      <c r="G3635" t="s">
        <v>18586</v>
      </c>
      <c r="H3635">
        <v>631</v>
      </c>
      <c r="I3635">
        <v>267194</v>
      </c>
      <c r="J3635" t="s">
        <v>30</v>
      </c>
      <c r="K3635" t="s">
        <v>5019</v>
      </c>
      <c r="L3635" t="s">
        <v>3603</v>
      </c>
      <c r="M3635">
        <v>6906</v>
      </c>
      <c r="N3635">
        <v>841</v>
      </c>
      <c r="O3635" t="s">
        <v>18587</v>
      </c>
      <c r="P3635">
        <v>0</v>
      </c>
      <c r="Q3635" t="s">
        <v>18588</v>
      </c>
      <c r="R3635" t="s">
        <v>18589</v>
      </c>
      <c r="S3635">
        <v>111</v>
      </c>
      <c r="T3635" t="s">
        <v>4989</v>
      </c>
      <c r="U3635" t="s">
        <v>5006</v>
      </c>
      <c r="V3635" t="s">
        <v>5452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4981</v>
      </c>
      <c r="B3636" t="s">
        <v>18590</v>
      </c>
      <c r="C3636">
        <v>17</v>
      </c>
      <c r="D3636">
        <v>107</v>
      </c>
      <c r="E3636">
        <v>0</v>
      </c>
      <c r="F3636">
        <v>284</v>
      </c>
      <c r="G3636" t="s">
        <v>9647</v>
      </c>
      <c r="H3636">
        <v>721</v>
      </c>
      <c r="I3636">
        <v>869325</v>
      </c>
      <c r="J3636" t="s">
        <v>4984</v>
      </c>
      <c r="K3636" t="s">
        <v>18591</v>
      </c>
      <c r="L3636" t="s">
        <v>3604</v>
      </c>
      <c r="M3636">
        <v>2281</v>
      </c>
      <c r="N3636">
        <v>2000</v>
      </c>
      <c r="O3636" t="s">
        <v>18592</v>
      </c>
      <c r="P3636">
        <v>2</v>
      </c>
      <c r="Q3636" t="s">
        <v>18593</v>
      </c>
      <c r="R3636" t="s">
        <v>18594</v>
      </c>
      <c r="S3636">
        <v>16</v>
      </c>
      <c r="T3636" t="s">
        <v>4989</v>
      </c>
      <c r="U3636" t="s">
        <v>4990</v>
      </c>
      <c r="V3636" t="s">
        <v>4991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4981</v>
      </c>
      <c r="B3637" t="s">
        <v>18595</v>
      </c>
      <c r="C3637">
        <v>16</v>
      </c>
      <c r="D3637">
        <v>90</v>
      </c>
      <c r="E3637">
        <v>11</v>
      </c>
      <c r="F3637">
        <v>316</v>
      </c>
      <c r="G3637" t="s">
        <v>18596</v>
      </c>
      <c r="H3637">
        <v>767</v>
      </c>
      <c r="I3637">
        <v>399611</v>
      </c>
      <c r="J3637" t="s">
        <v>6314</v>
      </c>
      <c r="K3637" t="s">
        <v>10170</v>
      </c>
      <c r="L3637" t="s">
        <v>3605</v>
      </c>
      <c r="M3637">
        <v>1245</v>
      </c>
      <c r="N3637">
        <v>2370</v>
      </c>
      <c r="O3637" t="s">
        <v>18597</v>
      </c>
      <c r="P3637">
        <v>2</v>
      </c>
      <c r="Q3637" t="s">
        <v>18598</v>
      </c>
      <c r="R3637" t="s">
        <v>18599</v>
      </c>
      <c r="S3637">
        <v>29</v>
      </c>
      <c r="T3637" t="s">
        <v>4989</v>
      </c>
      <c r="U3637" t="s">
        <v>4990</v>
      </c>
      <c r="V3637" t="s">
        <v>5039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4981</v>
      </c>
      <c r="B3638" t="s">
        <v>17088</v>
      </c>
      <c r="C3638">
        <v>60</v>
      </c>
      <c r="D3638">
        <v>104</v>
      </c>
      <c r="E3638">
        <v>324</v>
      </c>
      <c r="F3638">
        <v>27</v>
      </c>
      <c r="G3638" t="s">
        <v>18600</v>
      </c>
      <c r="H3638">
        <v>173</v>
      </c>
      <c r="I3638">
        <v>181798</v>
      </c>
      <c r="J3638" t="s">
        <v>30</v>
      </c>
      <c r="K3638" t="s">
        <v>12984</v>
      </c>
      <c r="L3638" t="s">
        <v>3606</v>
      </c>
      <c r="M3638">
        <v>2591</v>
      </c>
      <c r="N3638">
        <v>282</v>
      </c>
      <c r="O3638" t="s">
        <v>18601</v>
      </c>
      <c r="P3638">
        <v>5</v>
      </c>
      <c r="Q3638" t="s">
        <v>18602</v>
      </c>
      <c r="R3638" t="s">
        <v>18603</v>
      </c>
      <c r="S3638">
        <v>36</v>
      </c>
      <c r="T3638" t="s">
        <v>6173</v>
      </c>
      <c r="U3638" t="s">
        <v>6174</v>
      </c>
      <c r="V3638" t="s">
        <v>5452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4981</v>
      </c>
      <c r="B3639" t="s">
        <v>13771</v>
      </c>
      <c r="C3639">
        <v>63</v>
      </c>
      <c r="D3639">
        <v>96</v>
      </c>
      <c r="E3639">
        <v>19</v>
      </c>
      <c r="F3639">
        <v>71</v>
      </c>
      <c r="G3639" t="s">
        <v>5670</v>
      </c>
      <c r="H3639">
        <v>1000</v>
      </c>
      <c r="I3639">
        <v>115862</v>
      </c>
      <c r="J3639" t="s">
        <v>5140</v>
      </c>
      <c r="K3639" t="s">
        <v>6123</v>
      </c>
      <c r="L3639" t="s">
        <v>3607</v>
      </c>
      <c r="M3639">
        <v>7394</v>
      </c>
      <c r="N3639">
        <v>2163</v>
      </c>
      <c r="O3639" t="s">
        <v>18604</v>
      </c>
      <c r="P3639">
        <v>2</v>
      </c>
      <c r="Q3639" t="s">
        <v>18605</v>
      </c>
      <c r="R3639" t="s">
        <v>18606</v>
      </c>
      <c r="S3639">
        <v>50</v>
      </c>
      <c r="T3639" t="s">
        <v>4989</v>
      </c>
      <c r="U3639" t="s">
        <v>4990</v>
      </c>
      <c r="V3639" t="s">
        <v>5452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8726</v>
      </c>
      <c r="C3640">
        <v>56</v>
      </c>
      <c r="D3640">
        <v>104</v>
      </c>
      <c r="E3640">
        <v>61</v>
      </c>
      <c r="F3640">
        <v>451</v>
      </c>
      <c r="G3640" t="s">
        <v>5383</v>
      </c>
      <c r="H3640">
        <v>974</v>
      </c>
      <c r="I3640">
        <v>1346503</v>
      </c>
      <c r="J3640" t="s">
        <v>10228</v>
      </c>
      <c r="K3640" t="s">
        <v>5201</v>
      </c>
      <c r="L3640" t="s">
        <v>3608</v>
      </c>
      <c r="M3640">
        <v>3024</v>
      </c>
      <c r="N3640">
        <v>2430</v>
      </c>
      <c r="O3640" t="s">
        <v>18607</v>
      </c>
      <c r="P3640">
        <v>0</v>
      </c>
      <c r="Q3640" t="s">
        <v>18608</v>
      </c>
      <c r="R3640" t="s">
        <v>18609</v>
      </c>
      <c r="S3640">
        <v>22</v>
      </c>
      <c r="T3640" t="s">
        <v>4989</v>
      </c>
      <c r="U3640" t="s">
        <v>5708</v>
      </c>
      <c r="V3640" t="s">
        <v>4991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4981</v>
      </c>
      <c r="B3641" t="s">
        <v>11464</v>
      </c>
      <c r="C3641">
        <v>36</v>
      </c>
      <c r="D3641">
        <v>97</v>
      </c>
      <c r="E3641">
        <v>781</v>
      </c>
      <c r="F3641">
        <v>90</v>
      </c>
      <c r="G3641" t="s">
        <v>18610</v>
      </c>
      <c r="H3641">
        <v>596</v>
      </c>
      <c r="I3641">
        <v>117560</v>
      </c>
      <c r="J3641" t="s">
        <v>5140</v>
      </c>
      <c r="K3641" t="s">
        <v>6205</v>
      </c>
      <c r="L3641" t="s">
        <v>3609</v>
      </c>
      <c r="M3641">
        <v>2330</v>
      </c>
      <c r="N3641">
        <v>1081</v>
      </c>
      <c r="O3641" t="s">
        <v>18611</v>
      </c>
      <c r="P3641">
        <v>0</v>
      </c>
      <c r="Q3641" t="s">
        <v>18612</v>
      </c>
      <c r="R3641" t="s">
        <v>18613</v>
      </c>
      <c r="S3641">
        <v>29</v>
      </c>
      <c r="T3641" t="s">
        <v>4989</v>
      </c>
      <c r="U3641" t="s">
        <v>4990</v>
      </c>
      <c r="V3641" t="s">
        <v>5452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4981</v>
      </c>
      <c r="B3642" t="s">
        <v>15393</v>
      </c>
      <c r="C3642">
        <v>47</v>
      </c>
      <c r="D3642">
        <v>107</v>
      </c>
      <c r="E3642">
        <v>11</v>
      </c>
      <c r="F3642">
        <v>419</v>
      </c>
      <c r="G3642" t="s">
        <v>6629</v>
      </c>
      <c r="H3642">
        <v>773</v>
      </c>
      <c r="I3642">
        <v>54606</v>
      </c>
      <c r="J3642" t="s">
        <v>8438</v>
      </c>
      <c r="K3642" t="s">
        <v>5107</v>
      </c>
      <c r="L3642" t="s">
        <v>3610</v>
      </c>
      <c r="M3642">
        <v>1940</v>
      </c>
      <c r="N3642">
        <v>2440</v>
      </c>
      <c r="O3642" t="s">
        <v>18614</v>
      </c>
      <c r="P3642">
        <v>0</v>
      </c>
      <c r="Q3642" t="s">
        <v>18615</v>
      </c>
      <c r="R3642" t="s">
        <v>18616</v>
      </c>
      <c r="S3642">
        <v>34</v>
      </c>
      <c r="T3642" t="s">
        <v>4989</v>
      </c>
      <c r="U3642" t="s">
        <v>5006</v>
      </c>
      <c r="V3642" t="s">
        <v>4991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4981</v>
      </c>
      <c r="B3643" t="s">
        <v>18617</v>
      </c>
      <c r="C3643">
        <v>38</v>
      </c>
      <c r="D3643">
        <v>117</v>
      </c>
      <c r="E3643">
        <v>160</v>
      </c>
      <c r="F3643">
        <v>898</v>
      </c>
      <c r="G3643" t="s">
        <v>9612</v>
      </c>
      <c r="H3643">
        <v>11000</v>
      </c>
      <c r="J3643" t="s">
        <v>30</v>
      </c>
      <c r="K3643" t="s">
        <v>6921</v>
      </c>
      <c r="L3643" t="s">
        <v>3611</v>
      </c>
      <c r="M3643">
        <v>6454</v>
      </c>
      <c r="N3643">
        <v>15604</v>
      </c>
      <c r="O3643" t="s">
        <v>7050</v>
      </c>
      <c r="P3643">
        <v>2</v>
      </c>
      <c r="Q3643" t="s">
        <v>18618</v>
      </c>
      <c r="R3643" t="s">
        <v>18619</v>
      </c>
      <c r="S3643">
        <v>44</v>
      </c>
      <c r="T3643" t="s">
        <v>4989</v>
      </c>
      <c r="U3643" t="s">
        <v>4990</v>
      </c>
      <c r="V3643" t="s">
        <v>5039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4981</v>
      </c>
      <c r="B3644" t="s">
        <v>18620</v>
      </c>
      <c r="C3644">
        <v>26</v>
      </c>
      <c r="D3644">
        <v>85</v>
      </c>
      <c r="E3644">
        <v>0</v>
      </c>
      <c r="F3644">
        <v>499</v>
      </c>
      <c r="G3644" t="s">
        <v>6056</v>
      </c>
      <c r="H3644">
        <v>11000</v>
      </c>
      <c r="I3644">
        <v>36497</v>
      </c>
      <c r="J3644" t="s">
        <v>22</v>
      </c>
      <c r="K3644" t="s">
        <v>5516</v>
      </c>
      <c r="L3644" t="s">
        <v>3612</v>
      </c>
      <c r="M3644">
        <v>7367</v>
      </c>
      <c r="N3644">
        <v>14599</v>
      </c>
      <c r="O3644" t="s">
        <v>15934</v>
      </c>
      <c r="P3644">
        <v>0</v>
      </c>
      <c r="Q3644" t="s">
        <v>18621</v>
      </c>
      <c r="R3644" t="s">
        <v>18622</v>
      </c>
      <c r="S3644">
        <v>37</v>
      </c>
      <c r="T3644" t="s">
        <v>4989</v>
      </c>
      <c r="U3644" t="s">
        <v>4990</v>
      </c>
      <c r="V3644" t="s">
        <v>5452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5588</v>
      </c>
      <c r="B3645" t="s">
        <v>11195</v>
      </c>
      <c r="C3645">
        <v>47</v>
      </c>
      <c r="D3645">
        <v>152</v>
      </c>
      <c r="E3645">
        <v>194</v>
      </c>
      <c r="F3645">
        <v>0</v>
      </c>
      <c r="G3645" t="s">
        <v>18623</v>
      </c>
      <c r="H3645">
        <v>103</v>
      </c>
      <c r="I3645">
        <v>23807</v>
      </c>
      <c r="J3645" t="s">
        <v>18</v>
      </c>
      <c r="K3645" t="s">
        <v>18624</v>
      </c>
      <c r="L3645" t="s">
        <v>3613</v>
      </c>
      <c r="M3645">
        <v>2143</v>
      </c>
      <c r="N3645">
        <v>105</v>
      </c>
      <c r="O3645" t="s">
        <v>18625</v>
      </c>
      <c r="P3645">
        <v>0</v>
      </c>
      <c r="Q3645" t="s">
        <v>18626</v>
      </c>
      <c r="R3645" t="s">
        <v>18627</v>
      </c>
      <c r="S3645">
        <v>29</v>
      </c>
      <c r="T3645" t="s">
        <v>4989</v>
      </c>
      <c r="U3645" t="s">
        <v>4990</v>
      </c>
      <c r="V3645" t="s">
        <v>9512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4981</v>
      </c>
      <c r="B3646" t="s">
        <v>18628</v>
      </c>
      <c r="C3646">
        <v>68</v>
      </c>
      <c r="D3646">
        <v>85</v>
      </c>
      <c r="E3646">
        <v>9</v>
      </c>
      <c r="F3646">
        <v>407</v>
      </c>
      <c r="G3646" t="s">
        <v>18096</v>
      </c>
      <c r="H3646">
        <v>861</v>
      </c>
      <c r="J3646" t="s">
        <v>12329</v>
      </c>
      <c r="K3646" t="s">
        <v>9769</v>
      </c>
      <c r="L3646" t="s">
        <v>3614</v>
      </c>
      <c r="M3646">
        <v>38273</v>
      </c>
      <c r="N3646">
        <v>2200</v>
      </c>
      <c r="O3646" t="s">
        <v>12978</v>
      </c>
      <c r="P3646">
        <v>1</v>
      </c>
      <c r="Q3646" t="s">
        <v>18629</v>
      </c>
      <c r="R3646" t="s">
        <v>18630</v>
      </c>
      <c r="S3646">
        <v>133</v>
      </c>
      <c r="T3646" t="s">
        <v>4989</v>
      </c>
      <c r="U3646" t="s">
        <v>4990</v>
      </c>
      <c r="V3646" t="s">
        <v>5452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4981</v>
      </c>
      <c r="B3647" t="s">
        <v>18631</v>
      </c>
      <c r="C3647">
        <v>19</v>
      </c>
      <c r="D3647">
        <v>76</v>
      </c>
      <c r="E3647">
        <v>17</v>
      </c>
      <c r="F3647">
        <v>259</v>
      </c>
      <c r="G3647" t="s">
        <v>16561</v>
      </c>
      <c r="H3647">
        <v>636</v>
      </c>
      <c r="J3647" t="s">
        <v>5734</v>
      </c>
      <c r="K3647" t="s">
        <v>18632</v>
      </c>
      <c r="L3647" t="s">
        <v>3615</v>
      </c>
      <c r="M3647">
        <v>2989</v>
      </c>
      <c r="N3647">
        <v>2152</v>
      </c>
      <c r="O3647" t="s">
        <v>10466</v>
      </c>
      <c r="P3647">
        <v>1</v>
      </c>
      <c r="Q3647" t="s">
        <v>18633</v>
      </c>
      <c r="R3647" t="s">
        <v>18634</v>
      </c>
      <c r="S3647">
        <v>38</v>
      </c>
      <c r="T3647" t="s">
        <v>4989</v>
      </c>
      <c r="U3647" t="s">
        <v>4990</v>
      </c>
      <c r="V3647" t="s">
        <v>5452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4981</v>
      </c>
      <c r="B3648" t="s">
        <v>18635</v>
      </c>
      <c r="C3648">
        <v>39</v>
      </c>
      <c r="D3648">
        <v>87</v>
      </c>
      <c r="E3648">
        <v>2</v>
      </c>
      <c r="F3648">
        <v>99</v>
      </c>
      <c r="G3648" t="s">
        <v>9326</v>
      </c>
      <c r="H3648">
        <v>592</v>
      </c>
      <c r="J3648" t="s">
        <v>6552</v>
      </c>
      <c r="K3648" t="s">
        <v>9394</v>
      </c>
      <c r="L3648" t="s">
        <v>3616</v>
      </c>
      <c r="M3648">
        <v>2050</v>
      </c>
      <c r="N3648">
        <v>1227</v>
      </c>
      <c r="O3648" t="s">
        <v>18636</v>
      </c>
      <c r="P3648">
        <v>1</v>
      </c>
      <c r="Q3648" t="s">
        <v>18637</v>
      </c>
      <c r="R3648" t="s">
        <v>18638</v>
      </c>
      <c r="S3648">
        <v>17</v>
      </c>
      <c r="T3648" t="s">
        <v>4989</v>
      </c>
      <c r="U3648" t="s">
        <v>4990</v>
      </c>
      <c r="V3648" t="s">
        <v>5452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4981</v>
      </c>
      <c r="B3649" t="s">
        <v>15507</v>
      </c>
      <c r="C3649">
        <v>162</v>
      </c>
      <c r="D3649">
        <v>95</v>
      </c>
      <c r="E3649">
        <v>24</v>
      </c>
      <c r="F3649">
        <v>874</v>
      </c>
      <c r="G3649" t="s">
        <v>5212</v>
      </c>
      <c r="H3649">
        <v>16000</v>
      </c>
      <c r="I3649">
        <v>65804</v>
      </c>
      <c r="J3649" t="s">
        <v>6716</v>
      </c>
      <c r="K3649" t="s">
        <v>5280</v>
      </c>
      <c r="L3649" t="s">
        <v>3617</v>
      </c>
      <c r="M3649">
        <v>32512</v>
      </c>
      <c r="N3649">
        <v>27575</v>
      </c>
      <c r="O3649" t="s">
        <v>9108</v>
      </c>
      <c r="P3649">
        <v>1</v>
      </c>
      <c r="Q3649" t="s">
        <v>18639</v>
      </c>
      <c r="R3649" t="s">
        <v>18640</v>
      </c>
      <c r="S3649">
        <v>86</v>
      </c>
      <c r="T3649" t="s">
        <v>4989</v>
      </c>
      <c r="U3649" t="s">
        <v>4990</v>
      </c>
      <c r="V3649" t="s">
        <v>5452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4981</v>
      </c>
      <c r="B3650" t="s">
        <v>17220</v>
      </c>
      <c r="C3650">
        <v>37</v>
      </c>
      <c r="D3650">
        <v>101</v>
      </c>
      <c r="E3650">
        <v>24</v>
      </c>
      <c r="F3650">
        <v>130</v>
      </c>
      <c r="G3650" t="s">
        <v>10170</v>
      </c>
      <c r="H3650">
        <v>933</v>
      </c>
      <c r="J3650" t="s">
        <v>10726</v>
      </c>
      <c r="K3650" t="s">
        <v>6360</v>
      </c>
      <c r="L3650" t="s">
        <v>3618</v>
      </c>
      <c r="M3650">
        <v>1696</v>
      </c>
      <c r="N3650">
        <v>1940</v>
      </c>
      <c r="O3650" t="s">
        <v>18641</v>
      </c>
      <c r="P3650">
        <v>2</v>
      </c>
      <c r="Q3650" t="s">
        <v>18642</v>
      </c>
      <c r="R3650" t="s">
        <v>18643</v>
      </c>
      <c r="S3650">
        <v>19</v>
      </c>
      <c r="T3650" t="s">
        <v>4989</v>
      </c>
      <c r="U3650" t="s">
        <v>5185</v>
      </c>
      <c r="V3650" t="s">
        <v>5039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4981</v>
      </c>
      <c r="B3651" t="s">
        <v>18644</v>
      </c>
      <c r="C3651">
        <v>26</v>
      </c>
      <c r="D3651">
        <v>90</v>
      </c>
      <c r="E3651">
        <v>58</v>
      </c>
      <c r="F3651">
        <v>787</v>
      </c>
      <c r="G3651" t="s">
        <v>18645</v>
      </c>
      <c r="H3651">
        <v>848</v>
      </c>
      <c r="J3651" t="s">
        <v>5009</v>
      </c>
      <c r="K3651" t="s">
        <v>17168</v>
      </c>
      <c r="L3651" t="s">
        <v>3619</v>
      </c>
      <c r="M3651">
        <v>10196</v>
      </c>
      <c r="N3651">
        <v>3469</v>
      </c>
      <c r="O3651" t="s">
        <v>6654</v>
      </c>
      <c r="P3651">
        <v>1</v>
      </c>
      <c r="Q3651" t="s">
        <v>18646</v>
      </c>
      <c r="R3651" t="s">
        <v>18647</v>
      </c>
      <c r="S3651">
        <v>39</v>
      </c>
      <c r="T3651" t="s">
        <v>4989</v>
      </c>
      <c r="U3651" t="s">
        <v>4990</v>
      </c>
      <c r="V3651" t="s">
        <v>5452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4981</v>
      </c>
      <c r="C3652">
        <v>10</v>
      </c>
      <c r="D3652">
        <v>240</v>
      </c>
      <c r="F3652">
        <v>334</v>
      </c>
      <c r="G3652" t="s">
        <v>18648</v>
      </c>
      <c r="H3652">
        <v>805</v>
      </c>
      <c r="J3652" t="s">
        <v>6134</v>
      </c>
      <c r="K3652" t="s">
        <v>13200</v>
      </c>
      <c r="L3652" t="s">
        <v>3620</v>
      </c>
      <c r="M3652">
        <v>10388</v>
      </c>
      <c r="N3652">
        <v>2563</v>
      </c>
      <c r="O3652" t="s">
        <v>7885</v>
      </c>
      <c r="P3652">
        <v>1</v>
      </c>
      <c r="Q3652" t="s">
        <v>18649</v>
      </c>
      <c r="R3652" t="s">
        <v>18650</v>
      </c>
      <c r="S3652">
        <v>50</v>
      </c>
      <c r="T3652" t="s">
        <v>4989</v>
      </c>
      <c r="U3652" t="s">
        <v>5006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4981</v>
      </c>
      <c r="B3653" t="s">
        <v>9345</v>
      </c>
      <c r="C3653">
        <v>179</v>
      </c>
      <c r="D3653">
        <v>89</v>
      </c>
      <c r="E3653">
        <v>0</v>
      </c>
      <c r="F3653">
        <v>15</v>
      </c>
      <c r="G3653" t="s">
        <v>18651</v>
      </c>
      <c r="H3653">
        <v>391</v>
      </c>
      <c r="J3653" t="s">
        <v>8450</v>
      </c>
      <c r="K3653" t="s">
        <v>18652</v>
      </c>
      <c r="L3653" t="s">
        <v>3621</v>
      </c>
      <c r="M3653">
        <v>60522</v>
      </c>
      <c r="N3653">
        <v>477</v>
      </c>
      <c r="O3653" t="s">
        <v>18653</v>
      </c>
      <c r="P3653">
        <v>0</v>
      </c>
      <c r="Q3653" t="s">
        <v>18654</v>
      </c>
      <c r="R3653" t="s">
        <v>18655</v>
      </c>
      <c r="S3653">
        <v>228</v>
      </c>
      <c r="T3653" t="s">
        <v>4989</v>
      </c>
      <c r="U3653" t="s">
        <v>5185</v>
      </c>
      <c r="V3653" t="s">
        <v>5452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4981</v>
      </c>
      <c r="B3654" t="s">
        <v>18656</v>
      </c>
      <c r="C3654">
        <v>88</v>
      </c>
      <c r="D3654">
        <v>111</v>
      </c>
      <c r="E3654">
        <v>82</v>
      </c>
      <c r="F3654">
        <v>269</v>
      </c>
      <c r="G3654" t="s">
        <v>6310</v>
      </c>
      <c r="H3654">
        <v>809</v>
      </c>
      <c r="I3654">
        <v>3895664</v>
      </c>
      <c r="J3654" t="s">
        <v>7045</v>
      </c>
      <c r="K3654" t="s">
        <v>13366</v>
      </c>
      <c r="L3654" t="s">
        <v>3622</v>
      </c>
      <c r="M3654">
        <v>34383</v>
      </c>
      <c r="N3654">
        <v>1858</v>
      </c>
      <c r="O3654" t="s">
        <v>16962</v>
      </c>
      <c r="P3654">
        <v>0</v>
      </c>
      <c r="Q3654" t="s">
        <v>18657</v>
      </c>
      <c r="R3654" t="s">
        <v>18658</v>
      </c>
      <c r="S3654">
        <v>149</v>
      </c>
      <c r="T3654" t="s">
        <v>6173</v>
      </c>
      <c r="U3654" t="s">
        <v>6174</v>
      </c>
      <c r="V3654" t="s">
        <v>5452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4981</v>
      </c>
      <c r="B3655" t="s">
        <v>18659</v>
      </c>
      <c r="C3655">
        <v>43</v>
      </c>
      <c r="D3655">
        <v>86</v>
      </c>
      <c r="E3655">
        <v>4</v>
      </c>
      <c r="F3655">
        <v>444</v>
      </c>
      <c r="G3655" t="s">
        <v>18660</v>
      </c>
      <c r="H3655">
        <v>11000</v>
      </c>
      <c r="I3655">
        <v>20200</v>
      </c>
      <c r="J3655" t="s">
        <v>9979</v>
      </c>
      <c r="K3655" t="s">
        <v>5175</v>
      </c>
      <c r="L3655" t="s">
        <v>3623</v>
      </c>
      <c r="M3655">
        <v>6797</v>
      </c>
      <c r="N3655">
        <v>12772</v>
      </c>
      <c r="O3655" t="s">
        <v>18661</v>
      </c>
      <c r="P3655">
        <v>1</v>
      </c>
      <c r="Q3655" t="s">
        <v>18662</v>
      </c>
      <c r="R3655" t="s">
        <v>18663</v>
      </c>
      <c r="S3655">
        <v>21</v>
      </c>
      <c r="T3655" t="s">
        <v>4989</v>
      </c>
      <c r="U3655" t="s">
        <v>4990</v>
      </c>
      <c r="V3655" t="s">
        <v>4991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4981</v>
      </c>
      <c r="B3656" t="s">
        <v>9286</v>
      </c>
      <c r="C3656">
        <v>136</v>
      </c>
      <c r="D3656">
        <v>115</v>
      </c>
      <c r="E3656">
        <v>58</v>
      </c>
      <c r="F3656">
        <v>400</v>
      </c>
      <c r="G3656" t="s">
        <v>8653</v>
      </c>
      <c r="H3656">
        <v>33000</v>
      </c>
      <c r="I3656">
        <v>31874869</v>
      </c>
      <c r="J3656" t="s">
        <v>6790</v>
      </c>
      <c r="K3656" t="s">
        <v>8398</v>
      </c>
      <c r="L3656" t="s">
        <v>1026</v>
      </c>
      <c r="M3656">
        <v>43575</v>
      </c>
      <c r="N3656">
        <v>34605</v>
      </c>
      <c r="O3656" t="s">
        <v>9287</v>
      </c>
      <c r="P3656">
        <v>0</v>
      </c>
      <c r="Q3656" t="s">
        <v>9288</v>
      </c>
      <c r="R3656" t="s">
        <v>9289</v>
      </c>
      <c r="S3656">
        <v>302</v>
      </c>
      <c r="T3656" t="s">
        <v>4989</v>
      </c>
      <c r="U3656" t="s">
        <v>4990</v>
      </c>
      <c r="V3656" t="s">
        <v>5452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4981</v>
      </c>
      <c r="B3657" t="s">
        <v>18664</v>
      </c>
      <c r="C3657">
        <v>111</v>
      </c>
      <c r="D3657">
        <v>103</v>
      </c>
      <c r="E3657">
        <v>12</v>
      </c>
      <c r="F3657">
        <v>19</v>
      </c>
      <c r="G3657" t="s">
        <v>18665</v>
      </c>
      <c r="H3657">
        <v>163</v>
      </c>
      <c r="I3657">
        <v>542860</v>
      </c>
      <c r="J3657" t="s">
        <v>6583</v>
      </c>
      <c r="K3657" t="s">
        <v>18666</v>
      </c>
      <c r="L3657" t="s">
        <v>3624</v>
      </c>
      <c r="M3657">
        <v>9230</v>
      </c>
      <c r="N3657">
        <v>219</v>
      </c>
      <c r="O3657" t="s">
        <v>18667</v>
      </c>
      <c r="P3657">
        <v>1</v>
      </c>
      <c r="Q3657" t="s">
        <v>18668</v>
      </c>
      <c r="R3657" t="s">
        <v>18669</v>
      </c>
      <c r="S3657">
        <v>37</v>
      </c>
      <c r="T3657" t="s">
        <v>13340</v>
      </c>
      <c r="U3657" t="s">
        <v>13341</v>
      </c>
      <c r="V3657" t="s">
        <v>5452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18670</v>
      </c>
      <c r="C3658">
        <v>13</v>
      </c>
      <c r="D3658">
        <v>90</v>
      </c>
      <c r="E3658">
        <v>139</v>
      </c>
      <c r="F3658">
        <v>1000</v>
      </c>
      <c r="G3658" t="s">
        <v>10161</v>
      </c>
      <c r="H3658">
        <v>2000</v>
      </c>
      <c r="J3658" t="s">
        <v>9793</v>
      </c>
      <c r="K3658" t="s">
        <v>8271</v>
      </c>
      <c r="L3658" t="s">
        <v>3625</v>
      </c>
      <c r="M3658">
        <v>6741</v>
      </c>
      <c r="N3658">
        <v>6569</v>
      </c>
      <c r="O3658" t="s">
        <v>9092</v>
      </c>
      <c r="P3658">
        <v>0</v>
      </c>
      <c r="Q3658" t="s">
        <v>18671</v>
      </c>
      <c r="R3658" t="s">
        <v>18672</v>
      </c>
      <c r="S3658">
        <v>11</v>
      </c>
      <c r="T3658" t="s">
        <v>4989</v>
      </c>
      <c r="U3658" t="s">
        <v>4990</v>
      </c>
      <c r="V3658" t="s">
        <v>5452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5588</v>
      </c>
      <c r="B3659" t="s">
        <v>8800</v>
      </c>
      <c r="C3659">
        <v>64</v>
      </c>
      <c r="D3659">
        <v>133</v>
      </c>
      <c r="E3659">
        <v>287</v>
      </c>
      <c r="F3659">
        <v>28</v>
      </c>
      <c r="G3659" t="s">
        <v>18673</v>
      </c>
      <c r="H3659">
        <v>343</v>
      </c>
      <c r="J3659" t="s">
        <v>18674</v>
      </c>
      <c r="K3659" t="s">
        <v>12366</v>
      </c>
      <c r="L3659" t="s">
        <v>3626</v>
      </c>
      <c r="M3659">
        <v>10119</v>
      </c>
      <c r="N3659">
        <v>502</v>
      </c>
      <c r="O3659" t="s">
        <v>18675</v>
      </c>
      <c r="P3659">
        <v>0</v>
      </c>
      <c r="Q3659" t="s">
        <v>18676</v>
      </c>
      <c r="R3659" t="s">
        <v>18677</v>
      </c>
      <c r="S3659">
        <v>124</v>
      </c>
      <c r="T3659" t="s">
        <v>4989</v>
      </c>
      <c r="U3659" t="s">
        <v>6174</v>
      </c>
      <c r="V3659" t="s">
        <v>9512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4981</v>
      </c>
      <c r="B3660" t="s">
        <v>18678</v>
      </c>
      <c r="C3660">
        <v>6</v>
      </c>
      <c r="D3660">
        <v>88</v>
      </c>
      <c r="E3660">
        <v>0</v>
      </c>
      <c r="F3660">
        <v>57</v>
      </c>
      <c r="G3660" t="s">
        <v>9244</v>
      </c>
      <c r="H3660">
        <v>978</v>
      </c>
      <c r="I3660">
        <v>15059</v>
      </c>
      <c r="J3660" t="s">
        <v>8288</v>
      </c>
      <c r="K3660" t="s">
        <v>10376</v>
      </c>
      <c r="L3660" t="s">
        <v>3627</v>
      </c>
      <c r="M3660">
        <v>748</v>
      </c>
      <c r="N3660">
        <v>1443</v>
      </c>
      <c r="O3660" t="s">
        <v>18679</v>
      </c>
      <c r="P3660">
        <v>2</v>
      </c>
      <c r="Q3660" t="s">
        <v>18680</v>
      </c>
      <c r="R3660" t="s">
        <v>18681</v>
      </c>
      <c r="S3660">
        <v>8</v>
      </c>
      <c r="T3660" t="s">
        <v>4989</v>
      </c>
      <c r="U3660" t="s">
        <v>4990</v>
      </c>
      <c r="V3660" t="s">
        <v>4991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4981</v>
      </c>
      <c r="B3661" t="s">
        <v>18682</v>
      </c>
      <c r="C3661">
        <v>112</v>
      </c>
      <c r="D3661">
        <v>111</v>
      </c>
      <c r="E3661">
        <v>64</v>
      </c>
      <c r="F3661">
        <v>380</v>
      </c>
      <c r="G3661" t="s">
        <v>18683</v>
      </c>
      <c r="H3661">
        <v>778</v>
      </c>
      <c r="I3661">
        <v>11905519</v>
      </c>
      <c r="J3661" t="s">
        <v>5350</v>
      </c>
      <c r="K3661" t="s">
        <v>10818</v>
      </c>
      <c r="L3661" t="s">
        <v>3628</v>
      </c>
      <c r="M3661">
        <v>30210</v>
      </c>
      <c r="N3661">
        <v>2205</v>
      </c>
      <c r="O3661" t="s">
        <v>18684</v>
      </c>
      <c r="P3661">
        <v>0</v>
      </c>
      <c r="Q3661" t="s">
        <v>18685</v>
      </c>
      <c r="R3661" t="s">
        <v>18686</v>
      </c>
      <c r="S3661">
        <v>214</v>
      </c>
      <c r="T3661" t="s">
        <v>15487</v>
      </c>
      <c r="U3661" t="s">
        <v>15488</v>
      </c>
      <c r="V3661" t="s">
        <v>5452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4981</v>
      </c>
      <c r="B3662" t="s">
        <v>18687</v>
      </c>
      <c r="C3662">
        <v>12</v>
      </c>
      <c r="D3662">
        <v>94</v>
      </c>
      <c r="E3662">
        <v>0</v>
      </c>
      <c r="F3662">
        <v>136</v>
      </c>
      <c r="G3662" t="s">
        <v>10967</v>
      </c>
      <c r="H3662">
        <v>722</v>
      </c>
      <c r="I3662">
        <v>69582</v>
      </c>
      <c r="J3662" t="s">
        <v>22</v>
      </c>
      <c r="K3662" t="s">
        <v>7560</v>
      </c>
      <c r="L3662" t="s">
        <v>3629</v>
      </c>
      <c r="M3662">
        <v>867</v>
      </c>
      <c r="N3662">
        <v>1477</v>
      </c>
      <c r="O3662" t="s">
        <v>17736</v>
      </c>
      <c r="P3662">
        <v>2</v>
      </c>
      <c r="Q3662" t="s">
        <v>18688</v>
      </c>
      <c r="R3662" t="s">
        <v>18689</v>
      </c>
      <c r="S3662">
        <v>21</v>
      </c>
      <c r="T3662" t="s">
        <v>4989</v>
      </c>
      <c r="U3662" t="s">
        <v>5006</v>
      </c>
      <c r="V3662" t="s">
        <v>5452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4981</v>
      </c>
      <c r="C3663">
        <v>15</v>
      </c>
      <c r="D3663">
        <v>25</v>
      </c>
      <c r="F3663">
        <v>220</v>
      </c>
      <c r="G3663" t="s">
        <v>18690</v>
      </c>
      <c r="H3663">
        <v>229</v>
      </c>
      <c r="J3663" t="s">
        <v>6351</v>
      </c>
      <c r="K3663" t="s">
        <v>18691</v>
      </c>
      <c r="L3663" t="s">
        <v>3630</v>
      </c>
      <c r="M3663">
        <v>55987</v>
      </c>
      <c r="N3663">
        <v>1239</v>
      </c>
      <c r="O3663" t="s">
        <v>18692</v>
      </c>
      <c r="P3663">
        <v>0</v>
      </c>
      <c r="Q3663" t="s">
        <v>18693</v>
      </c>
      <c r="R3663" t="s">
        <v>18694</v>
      </c>
      <c r="S3663">
        <v>42</v>
      </c>
      <c r="T3663" t="s">
        <v>4989</v>
      </c>
      <c r="U3663" t="s">
        <v>5006</v>
      </c>
      <c r="V3663" t="s">
        <v>5900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4981</v>
      </c>
      <c r="B3664" t="s">
        <v>17212</v>
      </c>
      <c r="C3664">
        <v>161</v>
      </c>
      <c r="D3664">
        <v>112</v>
      </c>
      <c r="E3664">
        <v>98</v>
      </c>
      <c r="F3664">
        <v>397</v>
      </c>
      <c r="G3664" t="s">
        <v>18695</v>
      </c>
      <c r="H3664">
        <v>883</v>
      </c>
      <c r="I3664">
        <v>32541719</v>
      </c>
      <c r="J3664" t="s">
        <v>8615</v>
      </c>
      <c r="K3664" t="s">
        <v>6213</v>
      </c>
      <c r="L3664" t="s">
        <v>3631</v>
      </c>
      <c r="M3664">
        <v>89806</v>
      </c>
      <c r="N3664">
        <v>2201</v>
      </c>
      <c r="O3664" t="s">
        <v>18103</v>
      </c>
      <c r="P3664">
        <v>0</v>
      </c>
      <c r="Q3664" t="s">
        <v>18696</v>
      </c>
      <c r="R3664" t="s">
        <v>18697</v>
      </c>
      <c r="S3664">
        <v>438</v>
      </c>
      <c r="T3664" t="s">
        <v>4989</v>
      </c>
      <c r="U3664" t="s">
        <v>5006</v>
      </c>
      <c r="V3664" t="s">
        <v>4991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4981</v>
      </c>
      <c r="B3665" t="s">
        <v>17557</v>
      </c>
      <c r="C3665">
        <v>68</v>
      </c>
      <c r="D3665">
        <v>141</v>
      </c>
      <c r="E3665">
        <v>407</v>
      </c>
      <c r="F3665">
        <v>501</v>
      </c>
      <c r="G3665" t="s">
        <v>18698</v>
      </c>
      <c r="H3665">
        <v>688</v>
      </c>
      <c r="I3665">
        <v>3064356</v>
      </c>
      <c r="J3665" t="s">
        <v>5140</v>
      </c>
      <c r="K3665" t="s">
        <v>6025</v>
      </c>
      <c r="L3665" t="s">
        <v>3632</v>
      </c>
      <c r="M3665">
        <v>3433</v>
      </c>
      <c r="N3665">
        <v>2584</v>
      </c>
      <c r="O3665" t="s">
        <v>8201</v>
      </c>
      <c r="P3665">
        <v>6</v>
      </c>
      <c r="Q3665" t="s">
        <v>18699</v>
      </c>
      <c r="R3665" t="s">
        <v>18700</v>
      </c>
      <c r="S3665">
        <v>81</v>
      </c>
      <c r="T3665" t="s">
        <v>4989</v>
      </c>
      <c r="U3665" t="s">
        <v>4990</v>
      </c>
      <c r="V3665" t="s">
        <v>4991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4981</v>
      </c>
      <c r="B3666" t="s">
        <v>15848</v>
      </c>
      <c r="C3666">
        <v>25</v>
      </c>
      <c r="D3666">
        <v>95</v>
      </c>
      <c r="E3666">
        <v>17</v>
      </c>
      <c r="F3666">
        <v>255</v>
      </c>
      <c r="G3666" t="s">
        <v>18701</v>
      </c>
      <c r="H3666">
        <v>592</v>
      </c>
      <c r="I3666">
        <v>7009668</v>
      </c>
      <c r="J3666" t="s">
        <v>18702</v>
      </c>
      <c r="K3666" t="s">
        <v>18703</v>
      </c>
      <c r="L3666" t="s">
        <v>3633</v>
      </c>
      <c r="M3666">
        <v>8707</v>
      </c>
      <c r="N3666">
        <v>2000</v>
      </c>
      <c r="O3666" t="s">
        <v>18704</v>
      </c>
      <c r="P3666">
        <v>6</v>
      </c>
      <c r="Q3666" t="s">
        <v>18705</v>
      </c>
      <c r="R3666" t="s">
        <v>18706</v>
      </c>
      <c r="S3666">
        <v>36</v>
      </c>
      <c r="T3666" t="s">
        <v>4989</v>
      </c>
      <c r="U3666" t="s">
        <v>4990</v>
      </c>
      <c r="V3666" t="s">
        <v>4991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4981</v>
      </c>
      <c r="B3667" t="s">
        <v>18707</v>
      </c>
      <c r="C3667">
        <v>23</v>
      </c>
      <c r="D3667">
        <v>141</v>
      </c>
      <c r="E3667">
        <v>2</v>
      </c>
      <c r="F3667">
        <v>61</v>
      </c>
      <c r="G3667" t="s">
        <v>18708</v>
      </c>
      <c r="H3667">
        <v>634</v>
      </c>
      <c r="I3667">
        <v>352684</v>
      </c>
      <c r="J3667" t="s">
        <v>6725</v>
      </c>
      <c r="K3667" t="s">
        <v>18709</v>
      </c>
      <c r="L3667" t="s">
        <v>3634</v>
      </c>
      <c r="M3667">
        <v>4633</v>
      </c>
      <c r="N3667">
        <v>1065</v>
      </c>
      <c r="O3667" t="s">
        <v>18710</v>
      </c>
      <c r="P3667">
        <v>1</v>
      </c>
      <c r="Q3667" t="s">
        <v>18711</v>
      </c>
      <c r="R3667" t="s">
        <v>18712</v>
      </c>
      <c r="S3667">
        <v>31</v>
      </c>
      <c r="T3667" t="s">
        <v>9510</v>
      </c>
      <c r="U3667" t="s">
        <v>9511</v>
      </c>
      <c r="V3667" t="s">
        <v>8895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4981</v>
      </c>
      <c r="B3668" t="s">
        <v>16634</v>
      </c>
      <c r="C3668">
        <v>222</v>
      </c>
      <c r="D3668">
        <v>85</v>
      </c>
      <c r="E3668">
        <v>57</v>
      </c>
      <c r="F3668">
        <v>6</v>
      </c>
      <c r="G3668" t="s">
        <v>18713</v>
      </c>
      <c r="H3668">
        <v>37</v>
      </c>
      <c r="I3668">
        <v>27024</v>
      </c>
      <c r="J3668" t="s">
        <v>35</v>
      </c>
      <c r="K3668" t="s">
        <v>18714</v>
      </c>
      <c r="L3668" t="s">
        <v>3635</v>
      </c>
      <c r="M3668">
        <v>55597</v>
      </c>
      <c r="N3668">
        <v>73</v>
      </c>
      <c r="O3668" t="s">
        <v>18715</v>
      </c>
      <c r="P3668">
        <v>0</v>
      </c>
      <c r="Q3668" t="s">
        <v>18716</v>
      </c>
      <c r="R3668" t="s">
        <v>18717</v>
      </c>
      <c r="S3668">
        <v>148</v>
      </c>
      <c r="T3668" t="s">
        <v>7247</v>
      </c>
      <c r="U3668" t="s">
        <v>7888</v>
      </c>
      <c r="V3668" t="s">
        <v>5452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4981</v>
      </c>
      <c r="B3669" t="s">
        <v>17402</v>
      </c>
      <c r="C3669">
        <v>9</v>
      </c>
      <c r="D3669">
        <v>105</v>
      </c>
      <c r="E3669">
        <v>12</v>
      </c>
      <c r="F3669">
        <v>10</v>
      </c>
      <c r="G3669" t="s">
        <v>18718</v>
      </c>
      <c r="H3669">
        <v>25</v>
      </c>
      <c r="I3669">
        <v>531806</v>
      </c>
      <c r="J3669" t="s">
        <v>25</v>
      </c>
      <c r="K3669" t="s">
        <v>18719</v>
      </c>
      <c r="L3669" t="s">
        <v>3636</v>
      </c>
      <c r="M3669">
        <v>548</v>
      </c>
      <c r="N3669">
        <v>72</v>
      </c>
      <c r="O3669" t="s">
        <v>18720</v>
      </c>
      <c r="P3669">
        <v>9</v>
      </c>
      <c r="Q3669" t="s">
        <v>18721</v>
      </c>
      <c r="R3669" t="s">
        <v>18722</v>
      </c>
      <c r="S3669">
        <v>6</v>
      </c>
      <c r="T3669" t="s">
        <v>4989</v>
      </c>
      <c r="U3669" t="s">
        <v>4990</v>
      </c>
      <c r="V3669" t="s">
        <v>5039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4981</v>
      </c>
      <c r="B3670" t="s">
        <v>18408</v>
      </c>
      <c r="C3670">
        <v>119</v>
      </c>
      <c r="D3670">
        <v>129</v>
      </c>
      <c r="E3670">
        <v>131</v>
      </c>
      <c r="F3670">
        <v>417</v>
      </c>
      <c r="G3670" t="s">
        <v>16081</v>
      </c>
      <c r="H3670">
        <v>1000</v>
      </c>
      <c r="I3670">
        <v>159600000</v>
      </c>
      <c r="J3670" t="s">
        <v>12329</v>
      </c>
      <c r="K3670" t="s">
        <v>8391</v>
      </c>
      <c r="L3670" t="s">
        <v>3637</v>
      </c>
      <c r="M3670">
        <v>175607</v>
      </c>
      <c r="N3670">
        <v>2387</v>
      </c>
      <c r="O3670" t="s">
        <v>8420</v>
      </c>
      <c r="P3670">
        <v>0</v>
      </c>
      <c r="Q3670" t="s">
        <v>18723</v>
      </c>
      <c r="R3670" t="s">
        <v>18724</v>
      </c>
      <c r="S3670">
        <v>252</v>
      </c>
      <c r="T3670" t="s">
        <v>4989</v>
      </c>
      <c r="U3670" t="s">
        <v>4990</v>
      </c>
      <c r="V3670" t="s">
        <v>5039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4981</v>
      </c>
      <c r="B3671" t="s">
        <v>11237</v>
      </c>
      <c r="C3671">
        <v>90</v>
      </c>
      <c r="D3671">
        <v>125</v>
      </c>
      <c r="E3671">
        <v>46</v>
      </c>
      <c r="F3671">
        <v>249</v>
      </c>
      <c r="G3671" t="s">
        <v>7532</v>
      </c>
      <c r="H3671">
        <v>368</v>
      </c>
      <c r="I3671">
        <v>58800000</v>
      </c>
      <c r="J3671" t="s">
        <v>6314</v>
      </c>
      <c r="K3671" t="s">
        <v>9201</v>
      </c>
      <c r="L3671" t="s">
        <v>3638</v>
      </c>
      <c r="M3671">
        <v>40511</v>
      </c>
      <c r="N3671">
        <v>1651</v>
      </c>
      <c r="O3671" t="s">
        <v>7534</v>
      </c>
      <c r="P3671">
        <v>0</v>
      </c>
      <c r="Q3671" t="s">
        <v>18725</v>
      </c>
      <c r="R3671" t="s">
        <v>18726</v>
      </c>
      <c r="S3671">
        <v>213</v>
      </c>
      <c r="T3671" t="s">
        <v>4989</v>
      </c>
      <c r="U3671" t="s">
        <v>5006</v>
      </c>
      <c r="V3671" t="s">
        <v>5039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4981</v>
      </c>
      <c r="B3672" t="s">
        <v>18727</v>
      </c>
      <c r="C3672">
        <v>62</v>
      </c>
      <c r="D3672">
        <v>116</v>
      </c>
      <c r="E3672">
        <v>0</v>
      </c>
      <c r="F3672">
        <v>476</v>
      </c>
      <c r="G3672" t="s">
        <v>8955</v>
      </c>
      <c r="H3672">
        <v>907</v>
      </c>
      <c r="I3672">
        <v>50382128</v>
      </c>
      <c r="J3672" t="s">
        <v>6134</v>
      </c>
      <c r="K3672" t="s">
        <v>11011</v>
      </c>
      <c r="L3672" t="s">
        <v>3639</v>
      </c>
      <c r="M3672">
        <v>10472</v>
      </c>
      <c r="N3672">
        <v>2723</v>
      </c>
      <c r="O3672" t="s">
        <v>16932</v>
      </c>
      <c r="P3672">
        <v>0</v>
      </c>
      <c r="Q3672" t="s">
        <v>18728</v>
      </c>
      <c r="R3672" t="s">
        <v>18729</v>
      </c>
      <c r="S3672">
        <v>202</v>
      </c>
      <c r="T3672" t="s">
        <v>4989</v>
      </c>
      <c r="U3672" t="s">
        <v>4990</v>
      </c>
      <c r="V3672" t="s">
        <v>4991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4981</v>
      </c>
      <c r="B3673" t="s">
        <v>10772</v>
      </c>
      <c r="C3673">
        <v>71</v>
      </c>
      <c r="D3673">
        <v>105</v>
      </c>
      <c r="E3673">
        <v>96</v>
      </c>
      <c r="F3673">
        <v>35</v>
      </c>
      <c r="G3673" t="s">
        <v>5676</v>
      </c>
      <c r="H3673">
        <v>509</v>
      </c>
      <c r="I3673">
        <v>35811509</v>
      </c>
      <c r="J3673" t="s">
        <v>11998</v>
      </c>
      <c r="K3673" t="s">
        <v>5401</v>
      </c>
      <c r="L3673" t="s">
        <v>3640</v>
      </c>
      <c r="M3673">
        <v>43013</v>
      </c>
      <c r="N3673">
        <v>888</v>
      </c>
      <c r="O3673" t="s">
        <v>18730</v>
      </c>
      <c r="P3673">
        <v>0</v>
      </c>
      <c r="Q3673" t="s">
        <v>18731</v>
      </c>
      <c r="R3673" t="s">
        <v>18732</v>
      </c>
      <c r="S3673">
        <v>104</v>
      </c>
      <c r="T3673" t="s">
        <v>4989</v>
      </c>
      <c r="U3673" t="s">
        <v>5271</v>
      </c>
      <c r="V3673" t="s">
        <v>4991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4981</v>
      </c>
      <c r="B3674" t="s">
        <v>5011</v>
      </c>
      <c r="C3674">
        <v>364</v>
      </c>
      <c r="D3674">
        <v>90</v>
      </c>
      <c r="E3674">
        <v>23000</v>
      </c>
      <c r="F3674">
        <v>694</v>
      </c>
      <c r="G3674" t="s">
        <v>5043</v>
      </c>
      <c r="H3674">
        <v>23000</v>
      </c>
      <c r="I3674">
        <v>24475193</v>
      </c>
      <c r="J3674" t="s">
        <v>6134</v>
      </c>
      <c r="K3674" t="s">
        <v>5011</v>
      </c>
      <c r="L3674" t="s">
        <v>3641</v>
      </c>
      <c r="M3674">
        <v>190494</v>
      </c>
      <c r="N3674">
        <v>44265</v>
      </c>
      <c r="O3674" t="s">
        <v>18733</v>
      </c>
      <c r="P3674">
        <v>1</v>
      </c>
      <c r="Q3674" t="s">
        <v>18734</v>
      </c>
      <c r="R3674" t="s">
        <v>18735</v>
      </c>
      <c r="S3674">
        <v>314</v>
      </c>
      <c r="T3674" t="s">
        <v>4989</v>
      </c>
      <c r="U3674" t="s">
        <v>4990</v>
      </c>
      <c r="V3674" t="s">
        <v>5452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4981</v>
      </c>
      <c r="B3675" t="s">
        <v>7985</v>
      </c>
      <c r="C3675">
        <v>72</v>
      </c>
      <c r="D3675">
        <v>105</v>
      </c>
      <c r="E3675">
        <v>16000</v>
      </c>
      <c r="F3675">
        <v>258</v>
      </c>
      <c r="G3675" t="s">
        <v>17920</v>
      </c>
      <c r="H3675">
        <v>16000</v>
      </c>
      <c r="J3675" t="s">
        <v>18736</v>
      </c>
      <c r="K3675" t="s">
        <v>7985</v>
      </c>
      <c r="L3675" t="s">
        <v>3642</v>
      </c>
      <c r="M3675">
        <v>36381</v>
      </c>
      <c r="N3675">
        <v>17599</v>
      </c>
      <c r="O3675" t="s">
        <v>18737</v>
      </c>
      <c r="P3675">
        <v>0</v>
      </c>
      <c r="Q3675" t="s">
        <v>18738</v>
      </c>
      <c r="R3675" t="s">
        <v>18739</v>
      </c>
      <c r="S3675">
        <v>169</v>
      </c>
      <c r="T3675" t="s">
        <v>4989</v>
      </c>
      <c r="U3675" t="s">
        <v>4990</v>
      </c>
      <c r="V3675" t="s">
        <v>5452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4981</v>
      </c>
      <c r="B3676" t="s">
        <v>14332</v>
      </c>
      <c r="C3676">
        <v>122</v>
      </c>
      <c r="D3676">
        <v>111</v>
      </c>
      <c r="E3676">
        <v>72</v>
      </c>
      <c r="F3676">
        <v>722</v>
      </c>
      <c r="G3676" t="s">
        <v>5189</v>
      </c>
      <c r="H3676">
        <v>19000</v>
      </c>
      <c r="I3676">
        <v>6200756</v>
      </c>
      <c r="J3676" t="s">
        <v>7045</v>
      </c>
      <c r="K3676" t="s">
        <v>5043</v>
      </c>
      <c r="L3676" t="s">
        <v>3643</v>
      </c>
      <c r="M3676">
        <v>96129</v>
      </c>
      <c r="N3676">
        <v>34106</v>
      </c>
      <c r="O3676" t="s">
        <v>6065</v>
      </c>
      <c r="P3676">
        <v>0</v>
      </c>
      <c r="Q3676" t="s">
        <v>18740</v>
      </c>
      <c r="R3676" t="s">
        <v>18741</v>
      </c>
      <c r="S3676">
        <v>488</v>
      </c>
      <c r="T3676" t="s">
        <v>4989</v>
      </c>
      <c r="U3676" t="s">
        <v>4990</v>
      </c>
      <c r="V3676" t="s">
        <v>5452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4981</v>
      </c>
      <c r="B3677" t="s">
        <v>12232</v>
      </c>
      <c r="C3677">
        <v>100</v>
      </c>
      <c r="D3677">
        <v>91</v>
      </c>
      <c r="E3677">
        <v>14</v>
      </c>
      <c r="F3677">
        <v>548</v>
      </c>
      <c r="G3677" t="s">
        <v>5290</v>
      </c>
      <c r="H3677">
        <v>14000</v>
      </c>
      <c r="I3677">
        <v>1292119</v>
      </c>
      <c r="J3677" t="s">
        <v>10079</v>
      </c>
      <c r="K3677" t="s">
        <v>5139</v>
      </c>
      <c r="L3677" t="s">
        <v>3644</v>
      </c>
      <c r="M3677">
        <v>14786</v>
      </c>
      <c r="N3677">
        <v>16768</v>
      </c>
      <c r="O3677" t="s">
        <v>9655</v>
      </c>
      <c r="P3677">
        <v>1</v>
      </c>
      <c r="Q3677" t="s">
        <v>18742</v>
      </c>
      <c r="R3677" t="s">
        <v>18743</v>
      </c>
      <c r="S3677">
        <v>144</v>
      </c>
      <c r="T3677" t="s">
        <v>4989</v>
      </c>
      <c r="U3677" t="s">
        <v>5006</v>
      </c>
      <c r="V3677" t="s">
        <v>5452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4981</v>
      </c>
      <c r="B3678" t="s">
        <v>18744</v>
      </c>
      <c r="C3678">
        <v>24</v>
      </c>
      <c r="D3678">
        <v>95</v>
      </c>
      <c r="E3678">
        <v>14</v>
      </c>
      <c r="F3678">
        <v>60</v>
      </c>
      <c r="G3678" t="s">
        <v>18745</v>
      </c>
      <c r="H3678">
        <v>113</v>
      </c>
      <c r="J3678" t="s">
        <v>9407</v>
      </c>
      <c r="K3678" t="s">
        <v>18746</v>
      </c>
      <c r="L3678" t="s">
        <v>3645</v>
      </c>
      <c r="M3678">
        <v>1955</v>
      </c>
      <c r="N3678">
        <v>396</v>
      </c>
      <c r="O3678" t="s">
        <v>16745</v>
      </c>
      <c r="P3678">
        <v>0</v>
      </c>
      <c r="Q3678" t="s">
        <v>18747</v>
      </c>
      <c r="R3678" t="s">
        <v>18748</v>
      </c>
      <c r="S3678">
        <v>44</v>
      </c>
      <c r="T3678" t="s">
        <v>4989</v>
      </c>
      <c r="U3678" t="s">
        <v>4990</v>
      </c>
      <c r="V3678" t="s">
        <v>5452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4981</v>
      </c>
      <c r="B3679" t="s">
        <v>18749</v>
      </c>
      <c r="C3679">
        <v>112</v>
      </c>
      <c r="D3679">
        <v>97</v>
      </c>
      <c r="E3679">
        <v>25</v>
      </c>
      <c r="F3679">
        <v>57</v>
      </c>
      <c r="G3679" t="s">
        <v>18750</v>
      </c>
      <c r="H3679">
        <v>517</v>
      </c>
      <c r="I3679">
        <v>3629758</v>
      </c>
      <c r="J3679" t="s">
        <v>9979</v>
      </c>
      <c r="K3679" t="s">
        <v>18751</v>
      </c>
      <c r="L3679" t="s">
        <v>3646</v>
      </c>
      <c r="M3679">
        <v>44151</v>
      </c>
      <c r="N3679">
        <v>745</v>
      </c>
      <c r="O3679" t="s">
        <v>18752</v>
      </c>
      <c r="P3679">
        <v>0</v>
      </c>
      <c r="Q3679" t="s">
        <v>18753</v>
      </c>
      <c r="R3679" t="s">
        <v>18754</v>
      </c>
      <c r="S3679">
        <v>110</v>
      </c>
      <c r="T3679" t="s">
        <v>6173</v>
      </c>
      <c r="U3679" t="s">
        <v>6174</v>
      </c>
      <c r="V3679" t="s">
        <v>4991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4981</v>
      </c>
      <c r="B3680" t="s">
        <v>18755</v>
      </c>
      <c r="C3680">
        <v>67</v>
      </c>
      <c r="D3680">
        <v>92</v>
      </c>
      <c r="E3680">
        <v>9</v>
      </c>
      <c r="F3680">
        <v>71</v>
      </c>
      <c r="G3680" t="s">
        <v>18756</v>
      </c>
      <c r="H3680">
        <v>636</v>
      </c>
      <c r="I3680">
        <v>6239558</v>
      </c>
      <c r="J3680" t="s">
        <v>7045</v>
      </c>
      <c r="K3680" t="s">
        <v>11128</v>
      </c>
      <c r="L3680" t="s">
        <v>3647</v>
      </c>
      <c r="M3680">
        <v>5548</v>
      </c>
      <c r="N3680">
        <v>1033</v>
      </c>
      <c r="O3680" t="s">
        <v>18757</v>
      </c>
      <c r="P3680">
        <v>0</v>
      </c>
      <c r="Q3680" t="s">
        <v>18758</v>
      </c>
      <c r="R3680" t="s">
        <v>18759</v>
      </c>
      <c r="S3680">
        <v>67</v>
      </c>
      <c r="T3680" t="s">
        <v>4989</v>
      </c>
      <c r="U3680" t="s">
        <v>5185</v>
      </c>
      <c r="V3680" t="s">
        <v>5452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4981</v>
      </c>
      <c r="B3681" t="s">
        <v>18760</v>
      </c>
      <c r="C3681">
        <v>91</v>
      </c>
      <c r="D3681">
        <v>104</v>
      </c>
      <c r="E3681">
        <v>10</v>
      </c>
      <c r="F3681">
        <v>93</v>
      </c>
      <c r="G3681" t="s">
        <v>8547</v>
      </c>
      <c r="H3681">
        <v>715</v>
      </c>
      <c r="I3681">
        <v>1056102</v>
      </c>
      <c r="J3681" t="s">
        <v>6730</v>
      </c>
      <c r="K3681" t="s">
        <v>7600</v>
      </c>
      <c r="L3681" t="s">
        <v>3648</v>
      </c>
      <c r="M3681">
        <v>18792</v>
      </c>
      <c r="N3681">
        <v>1315</v>
      </c>
      <c r="O3681" t="s">
        <v>18761</v>
      </c>
      <c r="P3681">
        <v>0</v>
      </c>
      <c r="Q3681" t="s">
        <v>18762</v>
      </c>
      <c r="R3681" t="s">
        <v>18763</v>
      </c>
      <c r="S3681">
        <v>153</v>
      </c>
      <c r="T3681" t="s">
        <v>4989</v>
      </c>
      <c r="U3681" t="s">
        <v>4990</v>
      </c>
      <c r="V3681" t="s">
        <v>5452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4981</v>
      </c>
      <c r="B3682" t="s">
        <v>9086</v>
      </c>
      <c r="C3682">
        <v>103</v>
      </c>
      <c r="D3682">
        <v>120</v>
      </c>
      <c r="E3682">
        <v>0</v>
      </c>
      <c r="F3682">
        <v>388</v>
      </c>
      <c r="G3682" t="s">
        <v>11601</v>
      </c>
      <c r="H3682">
        <v>782</v>
      </c>
      <c r="I3682">
        <v>27545445</v>
      </c>
      <c r="J3682" t="s">
        <v>30</v>
      </c>
      <c r="K3682" t="s">
        <v>6386</v>
      </c>
      <c r="L3682" t="s">
        <v>3649</v>
      </c>
      <c r="M3682">
        <v>59524</v>
      </c>
      <c r="N3682">
        <v>2892</v>
      </c>
      <c r="O3682" t="s">
        <v>18764</v>
      </c>
      <c r="P3682">
        <v>2</v>
      </c>
      <c r="Q3682" t="s">
        <v>18765</v>
      </c>
      <c r="R3682" t="s">
        <v>18766</v>
      </c>
      <c r="S3682">
        <v>418</v>
      </c>
      <c r="T3682" t="s">
        <v>4989</v>
      </c>
      <c r="U3682" t="s">
        <v>4990</v>
      </c>
      <c r="V3682" t="s">
        <v>5452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4981</v>
      </c>
      <c r="B3683" t="s">
        <v>18767</v>
      </c>
      <c r="C3683">
        <v>27</v>
      </c>
      <c r="D3683">
        <v>99</v>
      </c>
      <c r="E3683">
        <v>56</v>
      </c>
      <c r="F3683">
        <v>781</v>
      </c>
      <c r="G3683" t="s">
        <v>9645</v>
      </c>
      <c r="H3683">
        <v>4000</v>
      </c>
      <c r="I3683">
        <v>56007</v>
      </c>
      <c r="J3683" t="s">
        <v>17644</v>
      </c>
      <c r="K3683" t="s">
        <v>7004</v>
      </c>
      <c r="L3683" t="s">
        <v>3650</v>
      </c>
      <c r="M3683">
        <v>3754</v>
      </c>
      <c r="N3683">
        <v>6776</v>
      </c>
      <c r="O3683" t="s">
        <v>11464</v>
      </c>
      <c r="P3683">
        <v>3</v>
      </c>
      <c r="Q3683" t="s">
        <v>18768</v>
      </c>
      <c r="R3683" t="s">
        <v>18769</v>
      </c>
      <c r="S3683">
        <v>69</v>
      </c>
      <c r="T3683" t="s">
        <v>4989</v>
      </c>
      <c r="U3683" t="s">
        <v>4990</v>
      </c>
      <c r="V3683" t="s">
        <v>5452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4981</v>
      </c>
      <c r="B3684" t="s">
        <v>18770</v>
      </c>
      <c r="C3684">
        <v>205</v>
      </c>
      <c r="D3684">
        <v>93</v>
      </c>
      <c r="E3684">
        <v>592</v>
      </c>
      <c r="F3684">
        <v>36</v>
      </c>
      <c r="G3684" t="s">
        <v>18771</v>
      </c>
      <c r="H3684">
        <v>232</v>
      </c>
      <c r="I3684">
        <v>611709</v>
      </c>
      <c r="J3684" t="s">
        <v>7045</v>
      </c>
      <c r="K3684" t="s">
        <v>18772</v>
      </c>
      <c r="L3684" t="s">
        <v>3651</v>
      </c>
      <c r="M3684">
        <v>15267</v>
      </c>
      <c r="N3684">
        <v>391</v>
      </c>
      <c r="O3684" t="s">
        <v>18773</v>
      </c>
      <c r="P3684">
        <v>1</v>
      </c>
      <c r="Q3684" t="s">
        <v>18774</v>
      </c>
      <c r="R3684" t="s">
        <v>18775</v>
      </c>
      <c r="S3684">
        <v>41</v>
      </c>
      <c r="T3684" t="s">
        <v>6173</v>
      </c>
      <c r="U3684" t="s">
        <v>18776</v>
      </c>
      <c r="V3684" t="s">
        <v>8895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4981</v>
      </c>
      <c r="B3685" t="s">
        <v>14972</v>
      </c>
      <c r="C3685">
        <v>192</v>
      </c>
      <c r="D3685">
        <v>99</v>
      </c>
      <c r="E3685">
        <v>929</v>
      </c>
      <c r="F3685">
        <v>9</v>
      </c>
      <c r="G3685" t="s">
        <v>8886</v>
      </c>
      <c r="H3685">
        <v>56</v>
      </c>
      <c r="I3685">
        <v>753501</v>
      </c>
      <c r="J3685" t="s">
        <v>6730</v>
      </c>
      <c r="K3685" t="s">
        <v>14101</v>
      </c>
      <c r="L3685" t="s">
        <v>3652</v>
      </c>
      <c r="M3685">
        <v>87244</v>
      </c>
      <c r="N3685">
        <v>118</v>
      </c>
      <c r="O3685" t="s">
        <v>18777</v>
      </c>
      <c r="P3685">
        <v>0</v>
      </c>
      <c r="Q3685" t="s">
        <v>18778</v>
      </c>
      <c r="R3685" t="s">
        <v>18779</v>
      </c>
      <c r="S3685">
        <v>664</v>
      </c>
      <c r="T3685" t="s">
        <v>6173</v>
      </c>
      <c r="U3685" t="s">
        <v>6174</v>
      </c>
      <c r="V3685" t="s">
        <v>8895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4981</v>
      </c>
      <c r="B3686" t="s">
        <v>18780</v>
      </c>
      <c r="C3686">
        <v>72</v>
      </c>
      <c r="D3686">
        <v>99</v>
      </c>
      <c r="E3686">
        <v>17</v>
      </c>
      <c r="F3686">
        <v>16</v>
      </c>
      <c r="G3686" t="s">
        <v>18780</v>
      </c>
      <c r="H3686">
        <v>31</v>
      </c>
      <c r="I3686">
        <v>22770</v>
      </c>
      <c r="J3686" t="s">
        <v>7045</v>
      </c>
      <c r="K3686" t="s">
        <v>18781</v>
      </c>
      <c r="L3686" t="s">
        <v>3653</v>
      </c>
      <c r="M3686">
        <v>1658</v>
      </c>
      <c r="N3686">
        <v>81</v>
      </c>
      <c r="O3686" t="s">
        <v>18782</v>
      </c>
      <c r="P3686">
        <v>0</v>
      </c>
      <c r="Q3686" t="s">
        <v>18783</v>
      </c>
      <c r="R3686" t="s">
        <v>18784</v>
      </c>
      <c r="S3686">
        <v>12</v>
      </c>
      <c r="T3686" t="s">
        <v>5529</v>
      </c>
      <c r="U3686" t="s">
        <v>5530</v>
      </c>
      <c r="V3686" t="s">
        <v>9512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4981</v>
      </c>
      <c r="B3687" t="s">
        <v>18785</v>
      </c>
      <c r="C3687">
        <v>33</v>
      </c>
      <c r="D3687">
        <v>157</v>
      </c>
      <c r="E3687">
        <v>85</v>
      </c>
      <c r="F3687">
        <v>199</v>
      </c>
      <c r="G3687" t="s">
        <v>10908</v>
      </c>
      <c r="H3687">
        <v>397</v>
      </c>
      <c r="I3687">
        <v>2197331</v>
      </c>
      <c r="J3687" t="s">
        <v>18786</v>
      </c>
      <c r="K3687" t="s">
        <v>18103</v>
      </c>
      <c r="L3687" t="s">
        <v>3654</v>
      </c>
      <c r="M3687">
        <v>70233</v>
      </c>
      <c r="N3687">
        <v>1519</v>
      </c>
      <c r="O3687" t="s">
        <v>18787</v>
      </c>
      <c r="P3687">
        <v>0</v>
      </c>
      <c r="Q3687" t="s">
        <v>18788</v>
      </c>
      <c r="R3687" t="s">
        <v>18789</v>
      </c>
      <c r="S3687">
        <v>321</v>
      </c>
      <c r="T3687" t="s">
        <v>9510</v>
      </c>
      <c r="U3687" t="s">
        <v>9511</v>
      </c>
      <c r="V3687" t="s">
        <v>8895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4981</v>
      </c>
      <c r="B3688" t="s">
        <v>18790</v>
      </c>
      <c r="C3688">
        <v>22</v>
      </c>
      <c r="D3688">
        <v>90</v>
      </c>
      <c r="E3688">
        <v>4</v>
      </c>
      <c r="F3688">
        <v>290</v>
      </c>
      <c r="G3688" t="s">
        <v>7586</v>
      </c>
      <c r="H3688">
        <v>934</v>
      </c>
      <c r="J3688" t="s">
        <v>30</v>
      </c>
      <c r="K3688" t="s">
        <v>8623</v>
      </c>
      <c r="L3688" t="s">
        <v>3655</v>
      </c>
      <c r="M3688">
        <v>605</v>
      </c>
      <c r="N3688">
        <v>2030</v>
      </c>
      <c r="O3688" t="s">
        <v>18791</v>
      </c>
      <c r="P3688">
        <v>0</v>
      </c>
      <c r="Q3688" t="s">
        <v>18792</v>
      </c>
      <c r="R3688" t="s">
        <v>18793</v>
      </c>
      <c r="S3688">
        <v>8</v>
      </c>
      <c r="T3688" t="s">
        <v>4989</v>
      </c>
      <c r="U3688" t="s">
        <v>4990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4981</v>
      </c>
      <c r="B3689" t="s">
        <v>18794</v>
      </c>
      <c r="C3689">
        <v>48</v>
      </c>
      <c r="D3689">
        <v>96</v>
      </c>
      <c r="E3689">
        <v>3</v>
      </c>
      <c r="F3689">
        <v>38</v>
      </c>
      <c r="G3689" t="s">
        <v>18795</v>
      </c>
      <c r="H3689">
        <v>472</v>
      </c>
      <c r="I3689">
        <v>27445</v>
      </c>
      <c r="J3689" t="s">
        <v>15060</v>
      </c>
      <c r="K3689" t="s">
        <v>11072</v>
      </c>
      <c r="L3689" t="s">
        <v>3656</v>
      </c>
      <c r="M3689">
        <v>3788</v>
      </c>
      <c r="N3689">
        <v>561</v>
      </c>
      <c r="O3689" t="s">
        <v>18796</v>
      </c>
      <c r="P3689">
        <v>5</v>
      </c>
      <c r="Q3689" t="s">
        <v>18797</v>
      </c>
      <c r="R3689" t="s">
        <v>18798</v>
      </c>
      <c r="S3689">
        <v>31</v>
      </c>
      <c r="T3689" t="s">
        <v>4989</v>
      </c>
      <c r="U3689" t="s">
        <v>4990</v>
      </c>
      <c r="V3689" t="s">
        <v>5452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4981</v>
      </c>
      <c r="B3690" t="s">
        <v>11307</v>
      </c>
      <c r="C3690">
        <v>65</v>
      </c>
      <c r="D3690">
        <v>96</v>
      </c>
      <c r="E3690">
        <v>136</v>
      </c>
      <c r="F3690">
        <v>139</v>
      </c>
      <c r="G3690" t="s">
        <v>8593</v>
      </c>
      <c r="H3690">
        <v>4000</v>
      </c>
      <c r="I3690">
        <v>766487</v>
      </c>
      <c r="J3690" t="s">
        <v>6351</v>
      </c>
      <c r="K3690" t="s">
        <v>5464</v>
      </c>
      <c r="L3690" t="s">
        <v>3657</v>
      </c>
      <c r="M3690">
        <v>15315</v>
      </c>
      <c r="N3690">
        <v>4883</v>
      </c>
      <c r="O3690" t="s">
        <v>18799</v>
      </c>
      <c r="P3690">
        <v>4</v>
      </c>
      <c r="Q3690" t="s">
        <v>18800</v>
      </c>
      <c r="R3690" t="s">
        <v>18801</v>
      </c>
      <c r="S3690">
        <v>117</v>
      </c>
      <c r="T3690" t="s">
        <v>4989</v>
      </c>
      <c r="U3690" t="s">
        <v>4990</v>
      </c>
      <c r="V3690" t="s">
        <v>5452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4981</v>
      </c>
      <c r="B3691" t="s">
        <v>18802</v>
      </c>
      <c r="C3691">
        <v>29</v>
      </c>
      <c r="D3691">
        <v>90</v>
      </c>
      <c r="E3691">
        <v>222</v>
      </c>
      <c r="F3691">
        <v>222</v>
      </c>
      <c r="G3691" t="s">
        <v>6846</v>
      </c>
      <c r="H3691">
        <v>5000</v>
      </c>
      <c r="I3691">
        <v>18434</v>
      </c>
      <c r="J3691" t="s">
        <v>7045</v>
      </c>
      <c r="K3691" t="s">
        <v>6938</v>
      </c>
      <c r="L3691" t="s">
        <v>3658</v>
      </c>
      <c r="M3691">
        <v>4471</v>
      </c>
      <c r="N3691">
        <v>6111</v>
      </c>
      <c r="O3691" t="s">
        <v>18802</v>
      </c>
      <c r="P3691">
        <v>2</v>
      </c>
      <c r="Q3691" t="s">
        <v>18803</v>
      </c>
      <c r="R3691" t="s">
        <v>18804</v>
      </c>
      <c r="S3691">
        <v>47</v>
      </c>
      <c r="T3691" t="s">
        <v>4989</v>
      </c>
      <c r="U3691" t="s">
        <v>5006</v>
      </c>
      <c r="V3691" t="s">
        <v>5452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4981</v>
      </c>
      <c r="B3692" t="s">
        <v>15067</v>
      </c>
      <c r="C3692">
        <v>284</v>
      </c>
      <c r="D3692">
        <v>100</v>
      </c>
      <c r="E3692">
        <v>77</v>
      </c>
      <c r="F3692">
        <v>27</v>
      </c>
      <c r="G3692" t="s">
        <v>18805</v>
      </c>
      <c r="H3692">
        <v>286</v>
      </c>
      <c r="I3692">
        <v>1196752</v>
      </c>
      <c r="J3692" t="s">
        <v>6716</v>
      </c>
      <c r="K3692" t="s">
        <v>18806</v>
      </c>
      <c r="L3692" t="s">
        <v>3659</v>
      </c>
      <c r="M3692">
        <v>79353</v>
      </c>
      <c r="N3692">
        <v>385</v>
      </c>
      <c r="O3692" t="s">
        <v>18807</v>
      </c>
      <c r="P3692">
        <v>3</v>
      </c>
      <c r="Q3692" t="s">
        <v>18808</v>
      </c>
      <c r="R3692" t="s">
        <v>18809</v>
      </c>
      <c r="S3692">
        <v>121</v>
      </c>
      <c r="T3692" t="s">
        <v>18810</v>
      </c>
      <c r="U3692" t="s">
        <v>14999</v>
      </c>
      <c r="V3692" t="s">
        <v>5452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4981</v>
      </c>
      <c r="B3693" t="s">
        <v>18811</v>
      </c>
      <c r="C3693">
        <v>187</v>
      </c>
      <c r="D3693">
        <v>94</v>
      </c>
      <c r="E3693">
        <v>4</v>
      </c>
      <c r="F3693">
        <v>114</v>
      </c>
      <c r="G3693" t="s">
        <v>5273</v>
      </c>
      <c r="H3693">
        <v>796</v>
      </c>
      <c r="J3693" t="s">
        <v>18812</v>
      </c>
      <c r="K3693" t="s">
        <v>8833</v>
      </c>
      <c r="L3693" t="s">
        <v>3660</v>
      </c>
      <c r="M3693">
        <v>13227</v>
      </c>
      <c r="N3693">
        <v>1832</v>
      </c>
      <c r="O3693" t="s">
        <v>9541</v>
      </c>
      <c r="P3693">
        <v>0</v>
      </c>
      <c r="Q3693" t="s">
        <v>18813</v>
      </c>
      <c r="R3693" t="s">
        <v>18814</v>
      </c>
      <c r="S3693">
        <v>70</v>
      </c>
      <c r="T3693" t="s">
        <v>4989</v>
      </c>
      <c r="U3693" t="s">
        <v>5006</v>
      </c>
      <c r="V3693" t="s">
        <v>8895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4981</v>
      </c>
      <c r="B3694" t="s">
        <v>18815</v>
      </c>
      <c r="C3694">
        <v>47</v>
      </c>
      <c r="D3694">
        <v>98</v>
      </c>
      <c r="E3694">
        <v>12</v>
      </c>
      <c r="F3694">
        <v>149</v>
      </c>
      <c r="G3694" t="s">
        <v>18816</v>
      </c>
      <c r="H3694">
        <v>393</v>
      </c>
      <c r="I3694">
        <v>795126</v>
      </c>
      <c r="J3694" t="s">
        <v>10045</v>
      </c>
      <c r="K3694" t="s">
        <v>6554</v>
      </c>
      <c r="L3694" t="s">
        <v>3661</v>
      </c>
      <c r="M3694">
        <v>4976</v>
      </c>
      <c r="N3694">
        <v>955</v>
      </c>
      <c r="O3694" t="s">
        <v>18249</v>
      </c>
      <c r="P3694">
        <v>1</v>
      </c>
      <c r="Q3694" t="s">
        <v>18817</v>
      </c>
      <c r="R3694" t="s">
        <v>18818</v>
      </c>
      <c r="S3694">
        <v>52</v>
      </c>
      <c r="T3694" t="s">
        <v>4989</v>
      </c>
      <c r="U3694" t="s">
        <v>5185</v>
      </c>
      <c r="V3694" t="s">
        <v>4991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4981</v>
      </c>
      <c r="B3695" t="s">
        <v>18819</v>
      </c>
      <c r="C3695">
        <v>88</v>
      </c>
      <c r="D3695">
        <v>129</v>
      </c>
      <c r="E3695">
        <v>440</v>
      </c>
      <c r="F3695">
        <v>0</v>
      </c>
      <c r="G3695" t="s">
        <v>18820</v>
      </c>
      <c r="H3695">
        <v>631</v>
      </c>
      <c r="J3695" t="s">
        <v>5140</v>
      </c>
      <c r="K3695" t="s">
        <v>5019</v>
      </c>
      <c r="L3695" t="s">
        <v>3662</v>
      </c>
      <c r="M3695">
        <v>2894</v>
      </c>
      <c r="N3695">
        <v>631</v>
      </c>
      <c r="O3695" t="s">
        <v>18821</v>
      </c>
      <c r="P3695">
        <v>2</v>
      </c>
      <c r="Q3695" t="s">
        <v>18822</v>
      </c>
      <c r="R3695" t="s">
        <v>18823</v>
      </c>
      <c r="S3695">
        <v>14</v>
      </c>
      <c r="T3695" t="s">
        <v>4989</v>
      </c>
      <c r="U3695" t="s">
        <v>14999</v>
      </c>
      <c r="V3695" t="s">
        <v>4991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4981</v>
      </c>
      <c r="B3696" t="s">
        <v>13481</v>
      </c>
      <c r="C3696">
        <v>41</v>
      </c>
      <c r="D3696">
        <v>103</v>
      </c>
      <c r="E3696">
        <v>82</v>
      </c>
      <c r="F3696">
        <v>32</v>
      </c>
      <c r="G3696" t="s">
        <v>16067</v>
      </c>
      <c r="H3696">
        <v>208</v>
      </c>
      <c r="J3696" t="s">
        <v>5538</v>
      </c>
      <c r="K3696" t="s">
        <v>18824</v>
      </c>
      <c r="L3696" t="s">
        <v>3663</v>
      </c>
      <c r="M3696">
        <v>21049</v>
      </c>
      <c r="N3696">
        <v>454</v>
      </c>
      <c r="O3696" t="s">
        <v>18825</v>
      </c>
      <c r="P3696">
        <v>2</v>
      </c>
      <c r="Q3696" t="s">
        <v>18826</v>
      </c>
      <c r="R3696" t="s">
        <v>18827</v>
      </c>
      <c r="S3696">
        <v>249</v>
      </c>
      <c r="T3696" t="s">
        <v>4989</v>
      </c>
      <c r="U3696" t="s">
        <v>4990</v>
      </c>
      <c r="V3696" t="s">
        <v>5039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4981</v>
      </c>
      <c r="B3697" t="s">
        <v>18828</v>
      </c>
      <c r="C3697">
        <v>24</v>
      </c>
      <c r="D3697">
        <v>128</v>
      </c>
      <c r="E3697">
        <v>4</v>
      </c>
      <c r="F3697">
        <v>47</v>
      </c>
      <c r="G3697" t="s">
        <v>5448</v>
      </c>
      <c r="H3697">
        <v>374</v>
      </c>
      <c r="I3697">
        <v>563699</v>
      </c>
      <c r="J3697" t="s">
        <v>5350</v>
      </c>
      <c r="K3697" t="s">
        <v>18829</v>
      </c>
      <c r="L3697" t="s">
        <v>3664</v>
      </c>
      <c r="M3697">
        <v>3266</v>
      </c>
      <c r="N3697">
        <v>787</v>
      </c>
      <c r="O3697" t="s">
        <v>18830</v>
      </c>
      <c r="P3697">
        <v>0</v>
      </c>
      <c r="Q3697" t="s">
        <v>18831</v>
      </c>
      <c r="R3697" t="s">
        <v>18832</v>
      </c>
      <c r="S3697">
        <v>27</v>
      </c>
      <c r="T3697" t="s">
        <v>9510</v>
      </c>
      <c r="U3697" t="s">
        <v>9511</v>
      </c>
      <c r="V3697" t="s">
        <v>5452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4981</v>
      </c>
      <c r="B3698" t="s">
        <v>5239</v>
      </c>
      <c r="C3698">
        <v>318</v>
      </c>
      <c r="D3698">
        <v>106</v>
      </c>
      <c r="E3698">
        <v>0</v>
      </c>
      <c r="F3698">
        <v>482</v>
      </c>
      <c r="G3698" t="s">
        <v>18096</v>
      </c>
      <c r="H3698">
        <v>852</v>
      </c>
      <c r="I3698">
        <v>83574831</v>
      </c>
      <c r="J3698" t="s">
        <v>12767</v>
      </c>
      <c r="K3698" t="s">
        <v>10868</v>
      </c>
      <c r="L3698" t="s">
        <v>3665</v>
      </c>
      <c r="M3698">
        <v>109214</v>
      </c>
      <c r="N3698">
        <v>2975</v>
      </c>
      <c r="O3698" t="s">
        <v>16690</v>
      </c>
      <c r="P3698">
        <v>0</v>
      </c>
      <c r="Q3698" t="s">
        <v>18833</v>
      </c>
      <c r="R3698" t="s">
        <v>18834</v>
      </c>
      <c r="S3698">
        <v>269</v>
      </c>
      <c r="T3698" t="s">
        <v>4989</v>
      </c>
      <c r="U3698" t="s">
        <v>4990</v>
      </c>
      <c r="V3698" t="s">
        <v>4991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4981</v>
      </c>
      <c r="B3699" t="s">
        <v>16689</v>
      </c>
      <c r="C3699">
        <v>250</v>
      </c>
      <c r="D3699">
        <v>95</v>
      </c>
      <c r="E3699">
        <v>163</v>
      </c>
      <c r="F3699">
        <v>651</v>
      </c>
      <c r="G3699" t="s">
        <v>11571</v>
      </c>
      <c r="H3699">
        <v>1000</v>
      </c>
      <c r="I3699">
        <v>87025093</v>
      </c>
      <c r="J3699" t="s">
        <v>9107</v>
      </c>
      <c r="K3699" t="s">
        <v>11670</v>
      </c>
      <c r="L3699" t="s">
        <v>3666</v>
      </c>
      <c r="M3699">
        <v>188679</v>
      </c>
      <c r="N3699">
        <v>4134</v>
      </c>
      <c r="O3699" t="s">
        <v>16502</v>
      </c>
      <c r="P3699">
        <v>0</v>
      </c>
      <c r="Q3699" t="s">
        <v>18835</v>
      </c>
      <c r="R3699" t="s">
        <v>18836</v>
      </c>
      <c r="S3699">
        <v>864</v>
      </c>
      <c r="T3699" t="s">
        <v>4989</v>
      </c>
      <c r="U3699" t="s">
        <v>4990</v>
      </c>
      <c r="V3699" t="s">
        <v>5452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4981</v>
      </c>
      <c r="B3700" t="s">
        <v>18837</v>
      </c>
      <c r="C3700">
        <v>411</v>
      </c>
      <c r="D3700">
        <v>104</v>
      </c>
      <c r="E3700">
        <v>16</v>
      </c>
      <c r="F3700">
        <v>82</v>
      </c>
      <c r="G3700" t="s">
        <v>15743</v>
      </c>
      <c r="H3700">
        <v>14000</v>
      </c>
      <c r="I3700">
        <v>71897215</v>
      </c>
      <c r="J3700" t="s">
        <v>18838</v>
      </c>
      <c r="K3700" t="s">
        <v>5511</v>
      </c>
      <c r="L3700" t="s">
        <v>3667</v>
      </c>
      <c r="M3700">
        <v>126893</v>
      </c>
      <c r="N3700">
        <v>14504</v>
      </c>
      <c r="O3700" t="s">
        <v>18839</v>
      </c>
      <c r="P3700">
        <v>0</v>
      </c>
      <c r="Q3700" t="s">
        <v>18840</v>
      </c>
      <c r="R3700" t="s">
        <v>18841</v>
      </c>
      <c r="S3700">
        <v>440</v>
      </c>
      <c r="T3700" t="s">
        <v>4989</v>
      </c>
      <c r="U3700" t="s">
        <v>4990</v>
      </c>
      <c r="V3700" t="s">
        <v>4991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4981</v>
      </c>
      <c r="B3701" t="s">
        <v>13474</v>
      </c>
      <c r="C3701">
        <v>106</v>
      </c>
      <c r="D3701">
        <v>87</v>
      </c>
      <c r="E3701">
        <v>79</v>
      </c>
      <c r="F3701">
        <v>218</v>
      </c>
      <c r="G3701" t="s">
        <v>13475</v>
      </c>
      <c r="H3701">
        <v>608</v>
      </c>
      <c r="I3701">
        <v>64267897</v>
      </c>
      <c r="J3701" t="s">
        <v>18842</v>
      </c>
      <c r="K3701" t="s">
        <v>13477</v>
      </c>
      <c r="L3701" t="s">
        <v>3668</v>
      </c>
      <c r="M3701">
        <v>67992</v>
      </c>
      <c r="N3701">
        <v>1770</v>
      </c>
      <c r="O3701" t="s">
        <v>13478</v>
      </c>
      <c r="P3701">
        <v>0</v>
      </c>
      <c r="Q3701" t="s">
        <v>18843</v>
      </c>
      <c r="R3701" t="s">
        <v>18844</v>
      </c>
      <c r="S3701">
        <v>327</v>
      </c>
      <c r="T3701" t="s">
        <v>4989</v>
      </c>
      <c r="U3701" t="s">
        <v>4990</v>
      </c>
      <c r="V3701" t="s">
        <v>5452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4981</v>
      </c>
      <c r="B3702" t="s">
        <v>18845</v>
      </c>
      <c r="C3702">
        <v>159</v>
      </c>
      <c r="D3702">
        <v>81</v>
      </c>
      <c r="E3702">
        <v>26</v>
      </c>
      <c r="F3702">
        <v>300</v>
      </c>
      <c r="G3702" t="s">
        <v>18846</v>
      </c>
      <c r="H3702">
        <v>2000</v>
      </c>
      <c r="I3702">
        <v>56536016</v>
      </c>
      <c r="J3702" t="s">
        <v>35</v>
      </c>
      <c r="K3702" t="s">
        <v>8271</v>
      </c>
      <c r="L3702" t="s">
        <v>3669</v>
      </c>
      <c r="M3702">
        <v>13523</v>
      </c>
      <c r="N3702">
        <v>3344</v>
      </c>
      <c r="O3702" t="s">
        <v>18295</v>
      </c>
      <c r="P3702">
        <v>0</v>
      </c>
      <c r="Q3702" t="s">
        <v>18847</v>
      </c>
      <c r="R3702" t="s">
        <v>18848</v>
      </c>
      <c r="S3702">
        <v>95</v>
      </c>
      <c r="T3702" t="s">
        <v>4989</v>
      </c>
      <c r="U3702" t="s">
        <v>4990</v>
      </c>
      <c r="V3702" t="s">
        <v>4991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4981</v>
      </c>
      <c r="B3703" t="s">
        <v>13746</v>
      </c>
      <c r="C3703">
        <v>251</v>
      </c>
      <c r="D3703">
        <v>94</v>
      </c>
      <c r="E3703">
        <v>24</v>
      </c>
      <c r="F3703">
        <v>434</v>
      </c>
      <c r="G3703" t="s">
        <v>18849</v>
      </c>
      <c r="H3703">
        <v>581</v>
      </c>
      <c r="I3703">
        <v>104007828</v>
      </c>
      <c r="J3703" t="s">
        <v>35</v>
      </c>
      <c r="K3703" t="s">
        <v>16938</v>
      </c>
      <c r="L3703" t="s">
        <v>3670</v>
      </c>
      <c r="M3703">
        <v>76828</v>
      </c>
      <c r="N3703">
        <v>2371</v>
      </c>
      <c r="O3703" t="s">
        <v>17715</v>
      </c>
      <c r="P3703">
        <v>0</v>
      </c>
      <c r="Q3703" t="s">
        <v>18850</v>
      </c>
      <c r="R3703" t="s">
        <v>18851</v>
      </c>
      <c r="S3703">
        <v>314</v>
      </c>
      <c r="T3703" t="s">
        <v>4989</v>
      </c>
      <c r="U3703" t="s">
        <v>4990</v>
      </c>
      <c r="V3703" t="s">
        <v>5452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4981</v>
      </c>
      <c r="B3704" t="s">
        <v>18852</v>
      </c>
      <c r="C3704">
        <v>183</v>
      </c>
      <c r="D3704">
        <v>89</v>
      </c>
      <c r="E3704">
        <v>10</v>
      </c>
      <c r="F3704">
        <v>704</v>
      </c>
      <c r="G3704" t="s">
        <v>18853</v>
      </c>
      <c r="H3704">
        <v>852</v>
      </c>
      <c r="I3704">
        <v>50820940</v>
      </c>
      <c r="J3704" t="s">
        <v>10927</v>
      </c>
      <c r="K3704" t="s">
        <v>10868</v>
      </c>
      <c r="L3704" t="s">
        <v>3671</v>
      </c>
      <c r="M3704">
        <v>31915</v>
      </c>
      <c r="N3704">
        <v>5056</v>
      </c>
      <c r="O3704" t="s">
        <v>18854</v>
      </c>
      <c r="P3704">
        <v>0</v>
      </c>
      <c r="Q3704" t="s">
        <v>18855</v>
      </c>
      <c r="R3704" t="s">
        <v>18856</v>
      </c>
      <c r="S3704">
        <v>159</v>
      </c>
      <c r="T3704" t="s">
        <v>4989</v>
      </c>
      <c r="U3704" t="s">
        <v>4990</v>
      </c>
      <c r="V3704" t="s">
        <v>4991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4981</v>
      </c>
      <c r="B3705" t="s">
        <v>6413</v>
      </c>
      <c r="C3705">
        <v>131</v>
      </c>
      <c r="D3705">
        <v>88</v>
      </c>
      <c r="E3705">
        <v>55</v>
      </c>
      <c r="F3705">
        <v>150</v>
      </c>
      <c r="G3705" t="s">
        <v>17681</v>
      </c>
      <c r="H3705">
        <v>506</v>
      </c>
      <c r="I3705">
        <v>44793200</v>
      </c>
      <c r="J3705" t="s">
        <v>12133</v>
      </c>
      <c r="K3705" t="s">
        <v>18857</v>
      </c>
      <c r="L3705" t="s">
        <v>3672</v>
      </c>
      <c r="M3705">
        <v>49820</v>
      </c>
      <c r="N3705">
        <v>1584</v>
      </c>
      <c r="O3705" t="s">
        <v>18858</v>
      </c>
      <c r="P3705">
        <v>0</v>
      </c>
      <c r="Q3705" t="s">
        <v>18859</v>
      </c>
      <c r="R3705" t="s">
        <v>18860</v>
      </c>
      <c r="S3705">
        <v>311</v>
      </c>
      <c r="T3705" t="s">
        <v>4989</v>
      </c>
      <c r="U3705" t="s">
        <v>4990</v>
      </c>
      <c r="V3705" t="s">
        <v>10872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4981</v>
      </c>
      <c r="B3706" t="s">
        <v>16888</v>
      </c>
      <c r="C3706">
        <v>297</v>
      </c>
      <c r="D3706">
        <v>108</v>
      </c>
      <c r="E3706">
        <v>0</v>
      </c>
      <c r="F3706">
        <v>458</v>
      </c>
      <c r="G3706" t="s">
        <v>15126</v>
      </c>
      <c r="H3706">
        <v>1000</v>
      </c>
      <c r="I3706">
        <v>43771291</v>
      </c>
      <c r="J3706" t="s">
        <v>5675</v>
      </c>
      <c r="K3706" t="s">
        <v>10215</v>
      </c>
      <c r="L3706" t="s">
        <v>3141</v>
      </c>
      <c r="M3706">
        <v>79916</v>
      </c>
      <c r="N3706">
        <v>3215</v>
      </c>
      <c r="O3706" t="s">
        <v>11080</v>
      </c>
      <c r="P3706">
        <v>1</v>
      </c>
      <c r="Q3706" t="s">
        <v>16889</v>
      </c>
      <c r="R3706" t="s">
        <v>16890</v>
      </c>
      <c r="S3706">
        <v>279</v>
      </c>
      <c r="T3706" t="s">
        <v>4989</v>
      </c>
      <c r="U3706" t="s">
        <v>4990</v>
      </c>
      <c r="V3706" t="s">
        <v>5452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4981</v>
      </c>
      <c r="B3707" t="s">
        <v>18861</v>
      </c>
      <c r="C3707">
        <v>41</v>
      </c>
      <c r="D3707">
        <v>115</v>
      </c>
      <c r="E3707">
        <v>399</v>
      </c>
      <c r="F3707">
        <v>83</v>
      </c>
      <c r="G3707" t="s">
        <v>18862</v>
      </c>
      <c r="H3707">
        <v>399</v>
      </c>
      <c r="I3707">
        <v>44456509</v>
      </c>
      <c r="J3707" t="s">
        <v>7045</v>
      </c>
      <c r="K3707" t="s">
        <v>18861</v>
      </c>
      <c r="L3707" t="s">
        <v>3673</v>
      </c>
      <c r="M3707">
        <v>22105</v>
      </c>
      <c r="N3707">
        <v>688</v>
      </c>
      <c r="O3707" t="s">
        <v>18863</v>
      </c>
      <c r="P3707">
        <v>1</v>
      </c>
      <c r="Q3707" t="s">
        <v>18864</v>
      </c>
      <c r="R3707" t="s">
        <v>18865</v>
      </c>
      <c r="S3707">
        <v>81</v>
      </c>
      <c r="T3707" t="s">
        <v>7247</v>
      </c>
      <c r="U3707" t="s">
        <v>7359</v>
      </c>
      <c r="V3707" t="s">
        <v>4991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4981</v>
      </c>
      <c r="B3708" t="s">
        <v>13746</v>
      </c>
      <c r="C3708">
        <v>248</v>
      </c>
      <c r="D3708">
        <v>96</v>
      </c>
      <c r="E3708">
        <v>24</v>
      </c>
      <c r="F3708">
        <v>113</v>
      </c>
      <c r="G3708" t="s">
        <v>18866</v>
      </c>
      <c r="H3708">
        <v>235</v>
      </c>
      <c r="I3708">
        <v>53884821</v>
      </c>
      <c r="J3708" t="s">
        <v>35</v>
      </c>
      <c r="K3708" t="s">
        <v>18867</v>
      </c>
      <c r="L3708" t="s">
        <v>3674</v>
      </c>
      <c r="M3708">
        <v>51204</v>
      </c>
      <c r="N3708">
        <v>799</v>
      </c>
      <c r="O3708" t="s">
        <v>18868</v>
      </c>
      <c r="P3708">
        <v>0</v>
      </c>
      <c r="Q3708" t="s">
        <v>18869</v>
      </c>
      <c r="R3708" t="s">
        <v>18870</v>
      </c>
      <c r="S3708">
        <v>247</v>
      </c>
      <c r="T3708" t="s">
        <v>4989</v>
      </c>
      <c r="U3708" t="s">
        <v>4990</v>
      </c>
      <c r="V3708" t="s">
        <v>5452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4981</v>
      </c>
      <c r="B3709" t="s">
        <v>18871</v>
      </c>
      <c r="C3709">
        <v>42</v>
      </c>
      <c r="D3709">
        <v>135</v>
      </c>
      <c r="E3709">
        <v>28</v>
      </c>
      <c r="F3709">
        <v>275</v>
      </c>
      <c r="G3709" t="s">
        <v>5866</v>
      </c>
      <c r="H3709">
        <v>726</v>
      </c>
      <c r="I3709">
        <v>36000000</v>
      </c>
      <c r="J3709" t="s">
        <v>10228</v>
      </c>
      <c r="K3709" t="s">
        <v>9909</v>
      </c>
      <c r="L3709" t="s">
        <v>3675</v>
      </c>
      <c r="M3709">
        <v>6359</v>
      </c>
      <c r="N3709">
        <v>1920</v>
      </c>
      <c r="O3709" t="s">
        <v>18872</v>
      </c>
      <c r="P3709">
        <v>1</v>
      </c>
      <c r="Q3709" t="s">
        <v>18873</v>
      </c>
      <c r="R3709" t="s">
        <v>18874</v>
      </c>
      <c r="S3709">
        <v>69</v>
      </c>
      <c r="T3709" t="s">
        <v>4989</v>
      </c>
      <c r="U3709" t="s">
        <v>4990</v>
      </c>
      <c r="V3709" t="s">
        <v>9512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4981</v>
      </c>
      <c r="B3710" t="s">
        <v>13323</v>
      </c>
      <c r="C3710">
        <v>33</v>
      </c>
      <c r="D3710">
        <v>113</v>
      </c>
      <c r="E3710">
        <v>688</v>
      </c>
      <c r="F3710">
        <v>80</v>
      </c>
      <c r="G3710" t="s">
        <v>16801</v>
      </c>
      <c r="H3710">
        <v>462</v>
      </c>
      <c r="J3710" t="s">
        <v>14899</v>
      </c>
      <c r="K3710" t="s">
        <v>17250</v>
      </c>
      <c r="L3710" t="s">
        <v>3676</v>
      </c>
      <c r="M3710">
        <v>19596</v>
      </c>
      <c r="N3710">
        <v>971</v>
      </c>
      <c r="O3710" t="s">
        <v>18875</v>
      </c>
      <c r="P3710">
        <v>0</v>
      </c>
      <c r="Q3710" t="s">
        <v>18876</v>
      </c>
      <c r="R3710" t="s">
        <v>18877</v>
      </c>
      <c r="S3710">
        <v>73</v>
      </c>
      <c r="T3710" t="s">
        <v>4989</v>
      </c>
      <c r="U3710" t="s">
        <v>5006</v>
      </c>
      <c r="V3710" t="s">
        <v>5193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4981</v>
      </c>
      <c r="B3711" t="s">
        <v>12939</v>
      </c>
      <c r="C3711">
        <v>91</v>
      </c>
      <c r="D3711">
        <v>93</v>
      </c>
      <c r="E3711">
        <v>54</v>
      </c>
      <c r="F3711">
        <v>581</v>
      </c>
      <c r="G3711" t="s">
        <v>6395</v>
      </c>
      <c r="H3711">
        <v>40000</v>
      </c>
      <c r="I3711">
        <v>34872293</v>
      </c>
      <c r="J3711" t="s">
        <v>11447</v>
      </c>
      <c r="K3711" t="s">
        <v>4995</v>
      </c>
      <c r="L3711" t="s">
        <v>3677</v>
      </c>
      <c r="M3711">
        <v>30765</v>
      </c>
      <c r="N3711">
        <v>42002</v>
      </c>
      <c r="O3711" t="s">
        <v>11694</v>
      </c>
      <c r="P3711">
        <v>0</v>
      </c>
      <c r="Q3711" t="s">
        <v>18878</v>
      </c>
      <c r="R3711" t="s">
        <v>18879</v>
      </c>
      <c r="S3711">
        <v>252</v>
      </c>
      <c r="T3711" t="s">
        <v>4989</v>
      </c>
      <c r="U3711" t="s">
        <v>4990</v>
      </c>
      <c r="V3711" t="s">
        <v>5452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4981</v>
      </c>
      <c r="B3712" t="s">
        <v>18880</v>
      </c>
      <c r="C3712">
        <v>185</v>
      </c>
      <c r="D3712">
        <v>109</v>
      </c>
      <c r="E3712">
        <v>260</v>
      </c>
      <c r="F3712">
        <v>592</v>
      </c>
      <c r="G3712" t="s">
        <v>13299</v>
      </c>
      <c r="H3712">
        <v>9000</v>
      </c>
      <c r="I3712">
        <v>34468224</v>
      </c>
      <c r="J3712" t="s">
        <v>9570</v>
      </c>
      <c r="K3712" t="s">
        <v>5612</v>
      </c>
      <c r="L3712" t="s">
        <v>3678</v>
      </c>
      <c r="M3712">
        <v>105568</v>
      </c>
      <c r="N3712">
        <v>11736</v>
      </c>
      <c r="O3712" t="s">
        <v>9394</v>
      </c>
      <c r="P3712">
        <v>2</v>
      </c>
      <c r="Q3712" t="s">
        <v>18881</v>
      </c>
      <c r="R3712" t="s">
        <v>18882</v>
      </c>
      <c r="S3712">
        <v>533</v>
      </c>
      <c r="T3712" t="s">
        <v>4989</v>
      </c>
      <c r="U3712" t="s">
        <v>4990</v>
      </c>
      <c r="V3712" t="s">
        <v>5452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4981</v>
      </c>
      <c r="B3713" t="s">
        <v>12697</v>
      </c>
      <c r="C3713">
        <v>69</v>
      </c>
      <c r="D3713">
        <v>127</v>
      </c>
      <c r="E3713">
        <v>130</v>
      </c>
      <c r="F3713">
        <v>51</v>
      </c>
      <c r="G3713" t="s">
        <v>18883</v>
      </c>
      <c r="H3713">
        <v>617</v>
      </c>
      <c r="J3713" t="s">
        <v>18884</v>
      </c>
      <c r="K3713" t="s">
        <v>8891</v>
      </c>
      <c r="L3713" t="s">
        <v>3679</v>
      </c>
      <c r="M3713">
        <v>22123</v>
      </c>
      <c r="N3713">
        <v>799</v>
      </c>
      <c r="O3713" t="s">
        <v>18885</v>
      </c>
      <c r="P3713">
        <v>0</v>
      </c>
      <c r="Q3713" t="s">
        <v>18886</v>
      </c>
      <c r="R3713" t="s">
        <v>18887</v>
      </c>
      <c r="S3713">
        <v>108</v>
      </c>
      <c r="T3713" t="s">
        <v>4989</v>
      </c>
      <c r="U3713" t="s">
        <v>4990</v>
      </c>
      <c r="V3713" t="s">
        <v>9849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4981</v>
      </c>
      <c r="B3714" t="s">
        <v>18888</v>
      </c>
      <c r="C3714">
        <v>220</v>
      </c>
      <c r="D3714">
        <v>101</v>
      </c>
      <c r="E3714">
        <v>52</v>
      </c>
      <c r="F3714">
        <v>332</v>
      </c>
      <c r="G3714" t="s">
        <v>18889</v>
      </c>
      <c r="H3714">
        <v>510</v>
      </c>
      <c r="I3714">
        <v>32453345</v>
      </c>
      <c r="J3714" t="s">
        <v>12767</v>
      </c>
      <c r="K3714" t="s">
        <v>18890</v>
      </c>
      <c r="L3714" t="s">
        <v>3680</v>
      </c>
      <c r="M3714">
        <v>31791</v>
      </c>
      <c r="N3714">
        <v>2161</v>
      </c>
      <c r="O3714" t="s">
        <v>18891</v>
      </c>
      <c r="P3714">
        <v>0</v>
      </c>
      <c r="Q3714" t="s">
        <v>18892</v>
      </c>
      <c r="R3714" t="s">
        <v>18893</v>
      </c>
      <c r="S3714">
        <v>155</v>
      </c>
      <c r="T3714" t="s">
        <v>4989</v>
      </c>
      <c r="U3714" t="s">
        <v>4990</v>
      </c>
      <c r="V3714" t="s">
        <v>5452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5588</v>
      </c>
      <c r="B3715" t="s">
        <v>9721</v>
      </c>
      <c r="C3715">
        <v>117</v>
      </c>
      <c r="D3715">
        <v>124</v>
      </c>
      <c r="E3715">
        <v>0</v>
      </c>
      <c r="F3715">
        <v>452</v>
      </c>
      <c r="G3715" t="s">
        <v>8233</v>
      </c>
      <c r="H3715">
        <v>12000</v>
      </c>
      <c r="J3715" t="s">
        <v>6239</v>
      </c>
      <c r="K3715" t="s">
        <v>5601</v>
      </c>
      <c r="L3715" t="s">
        <v>3681</v>
      </c>
      <c r="M3715">
        <v>161972</v>
      </c>
      <c r="N3715">
        <v>13864</v>
      </c>
      <c r="O3715" t="s">
        <v>7787</v>
      </c>
      <c r="P3715">
        <v>1</v>
      </c>
      <c r="Q3715" t="s">
        <v>18894</v>
      </c>
      <c r="R3715" t="s">
        <v>18895</v>
      </c>
      <c r="S3715">
        <v>356</v>
      </c>
      <c r="T3715" t="s">
        <v>4989</v>
      </c>
      <c r="U3715" t="s">
        <v>4990</v>
      </c>
      <c r="V3715" t="s">
        <v>5039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4981</v>
      </c>
      <c r="B3716" t="s">
        <v>11116</v>
      </c>
      <c r="C3716">
        <v>471</v>
      </c>
      <c r="D3716">
        <v>117</v>
      </c>
      <c r="E3716">
        <v>212</v>
      </c>
      <c r="F3716">
        <v>896</v>
      </c>
      <c r="G3716" t="s">
        <v>5591</v>
      </c>
      <c r="H3716">
        <v>11000</v>
      </c>
      <c r="I3716">
        <v>27296514</v>
      </c>
      <c r="J3716" t="s">
        <v>6239</v>
      </c>
      <c r="K3716" t="s">
        <v>5516</v>
      </c>
      <c r="L3716" t="s">
        <v>3682</v>
      </c>
      <c r="M3716">
        <v>326494</v>
      </c>
      <c r="N3716">
        <v>17738</v>
      </c>
      <c r="O3716" t="s">
        <v>8416</v>
      </c>
      <c r="P3716">
        <v>0</v>
      </c>
      <c r="Q3716" t="s">
        <v>18896</v>
      </c>
      <c r="R3716" t="s">
        <v>18897</v>
      </c>
      <c r="S3716">
        <v>340</v>
      </c>
      <c r="T3716" t="s">
        <v>4989</v>
      </c>
      <c r="U3716" t="s">
        <v>4990</v>
      </c>
      <c r="V3716" t="s">
        <v>5452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4981</v>
      </c>
      <c r="B3717" t="s">
        <v>18898</v>
      </c>
      <c r="C3717">
        <v>152</v>
      </c>
      <c r="D3717">
        <v>83</v>
      </c>
      <c r="E3717">
        <v>26</v>
      </c>
      <c r="F3717">
        <v>801</v>
      </c>
      <c r="G3717" t="s">
        <v>13495</v>
      </c>
      <c r="H3717">
        <v>10000</v>
      </c>
      <c r="I3717">
        <v>25799043</v>
      </c>
      <c r="J3717" t="s">
        <v>8494</v>
      </c>
      <c r="K3717" t="s">
        <v>5212</v>
      </c>
      <c r="L3717" t="s">
        <v>3683</v>
      </c>
      <c r="M3717">
        <v>28513</v>
      </c>
      <c r="N3717">
        <v>11771</v>
      </c>
      <c r="O3717" t="s">
        <v>6339</v>
      </c>
      <c r="P3717">
        <v>0</v>
      </c>
      <c r="Q3717" t="s">
        <v>18899</v>
      </c>
      <c r="R3717" t="s">
        <v>18900</v>
      </c>
      <c r="S3717">
        <v>126</v>
      </c>
      <c r="T3717" t="s">
        <v>4989</v>
      </c>
      <c r="U3717" t="s">
        <v>4990</v>
      </c>
      <c r="V3717" t="s">
        <v>4991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5588</v>
      </c>
      <c r="B3718" t="s">
        <v>5007</v>
      </c>
      <c r="C3718">
        <v>274</v>
      </c>
      <c r="D3718">
        <v>113</v>
      </c>
      <c r="E3718">
        <v>22000</v>
      </c>
      <c r="F3718">
        <v>379</v>
      </c>
      <c r="G3718" t="s">
        <v>9060</v>
      </c>
      <c r="H3718">
        <v>716</v>
      </c>
      <c r="I3718">
        <v>25530884</v>
      </c>
      <c r="J3718" t="s">
        <v>5675</v>
      </c>
      <c r="K3718" t="s">
        <v>5573</v>
      </c>
      <c r="L3718" t="s">
        <v>3684</v>
      </c>
      <c r="M3718">
        <v>845580</v>
      </c>
      <c r="N3718">
        <v>1997</v>
      </c>
      <c r="O3718" t="s">
        <v>18901</v>
      </c>
      <c r="P3718">
        <v>0</v>
      </c>
      <c r="Q3718" t="s">
        <v>18902</v>
      </c>
      <c r="R3718" t="s">
        <v>18903</v>
      </c>
      <c r="S3718">
        <v>2067</v>
      </c>
      <c r="T3718" t="s">
        <v>4989</v>
      </c>
      <c r="U3718" t="s">
        <v>4990</v>
      </c>
      <c r="V3718" t="s">
        <v>5452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4981</v>
      </c>
      <c r="B3719" t="s">
        <v>18904</v>
      </c>
      <c r="C3719">
        <v>336</v>
      </c>
      <c r="D3719">
        <v>104</v>
      </c>
      <c r="E3719">
        <v>59</v>
      </c>
      <c r="F3719">
        <v>202</v>
      </c>
      <c r="G3719" t="s">
        <v>7807</v>
      </c>
      <c r="H3719">
        <v>972</v>
      </c>
      <c r="I3719">
        <v>27689474</v>
      </c>
      <c r="J3719" t="s">
        <v>9107</v>
      </c>
      <c r="K3719" t="s">
        <v>18905</v>
      </c>
      <c r="L3719" t="s">
        <v>3685</v>
      </c>
      <c r="M3719">
        <v>85688</v>
      </c>
      <c r="N3719">
        <v>2071</v>
      </c>
      <c r="O3719" t="s">
        <v>18906</v>
      </c>
      <c r="P3719">
        <v>0</v>
      </c>
      <c r="Q3719" t="s">
        <v>18907</v>
      </c>
      <c r="R3719" t="s">
        <v>18908</v>
      </c>
      <c r="S3719">
        <v>339</v>
      </c>
      <c r="T3719" t="s">
        <v>4989</v>
      </c>
      <c r="U3719" t="s">
        <v>4990</v>
      </c>
      <c r="V3719" t="s">
        <v>5452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5588</v>
      </c>
      <c r="B3720" t="s">
        <v>10718</v>
      </c>
      <c r="C3720">
        <v>174</v>
      </c>
      <c r="D3720">
        <v>97</v>
      </c>
      <c r="E3720">
        <v>0</v>
      </c>
      <c r="F3720">
        <v>657</v>
      </c>
      <c r="G3720" t="s">
        <v>13295</v>
      </c>
      <c r="H3720">
        <v>1000</v>
      </c>
      <c r="I3720">
        <v>24138847</v>
      </c>
      <c r="J3720" t="s">
        <v>22</v>
      </c>
      <c r="K3720" t="s">
        <v>6681</v>
      </c>
      <c r="L3720" t="s">
        <v>3686</v>
      </c>
      <c r="M3720">
        <v>114797</v>
      </c>
      <c r="N3720">
        <v>2990</v>
      </c>
      <c r="O3720" t="s">
        <v>18909</v>
      </c>
      <c r="P3720">
        <v>3</v>
      </c>
      <c r="Q3720" t="s">
        <v>18910</v>
      </c>
      <c r="R3720" t="s">
        <v>18911</v>
      </c>
      <c r="S3720">
        <v>472</v>
      </c>
      <c r="T3720" t="s">
        <v>4989</v>
      </c>
      <c r="U3720" t="s">
        <v>4990</v>
      </c>
      <c r="V3720" t="s">
        <v>5452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4981</v>
      </c>
      <c r="B3721" t="s">
        <v>10308</v>
      </c>
      <c r="C3721">
        <v>151</v>
      </c>
      <c r="D3721">
        <v>110</v>
      </c>
      <c r="E3721">
        <v>335</v>
      </c>
      <c r="F3721">
        <v>34</v>
      </c>
      <c r="G3721" t="s">
        <v>6446</v>
      </c>
      <c r="H3721">
        <v>838</v>
      </c>
      <c r="I3721">
        <v>21994911</v>
      </c>
      <c r="J3721" t="s">
        <v>9979</v>
      </c>
      <c r="K3721" t="s">
        <v>5300</v>
      </c>
      <c r="L3721" t="s">
        <v>3687</v>
      </c>
      <c r="M3721">
        <v>98354</v>
      </c>
      <c r="N3721">
        <v>1122</v>
      </c>
      <c r="O3721" t="s">
        <v>18912</v>
      </c>
      <c r="P3721">
        <v>0</v>
      </c>
      <c r="Q3721" t="s">
        <v>18913</v>
      </c>
      <c r="R3721" t="s">
        <v>18914</v>
      </c>
      <c r="S3721">
        <v>433</v>
      </c>
      <c r="T3721" t="s">
        <v>4989</v>
      </c>
      <c r="U3721" t="s">
        <v>5006</v>
      </c>
      <c r="V3721" t="s">
        <v>5452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4981</v>
      </c>
      <c r="B3722" t="s">
        <v>10272</v>
      </c>
      <c r="C3722">
        <v>276</v>
      </c>
      <c r="D3722">
        <v>103</v>
      </c>
      <c r="E3722">
        <v>214</v>
      </c>
      <c r="F3722">
        <v>424</v>
      </c>
      <c r="G3722" t="s">
        <v>5321</v>
      </c>
      <c r="H3722">
        <v>7000</v>
      </c>
      <c r="I3722">
        <v>21501098</v>
      </c>
      <c r="J3722" t="s">
        <v>7045</v>
      </c>
      <c r="K3722" t="s">
        <v>5395</v>
      </c>
      <c r="L3722" t="s">
        <v>3688</v>
      </c>
      <c r="M3722">
        <v>115813</v>
      </c>
      <c r="N3722">
        <v>8375</v>
      </c>
      <c r="O3722" t="s">
        <v>16558</v>
      </c>
      <c r="P3722">
        <v>1</v>
      </c>
      <c r="Q3722" t="s">
        <v>18915</v>
      </c>
      <c r="R3722" t="s">
        <v>18916</v>
      </c>
      <c r="S3722">
        <v>216</v>
      </c>
      <c r="T3722" t="s">
        <v>4989</v>
      </c>
      <c r="U3722" t="s">
        <v>4990</v>
      </c>
      <c r="V3722" t="s">
        <v>4991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4981</v>
      </c>
      <c r="B3723" t="s">
        <v>18917</v>
      </c>
      <c r="C3723">
        <v>12</v>
      </c>
      <c r="D3723">
        <v>94</v>
      </c>
      <c r="E3723">
        <v>0</v>
      </c>
      <c r="F3723">
        <v>287</v>
      </c>
      <c r="G3723" t="s">
        <v>11702</v>
      </c>
      <c r="H3723">
        <v>901</v>
      </c>
      <c r="I3723">
        <v>19281235</v>
      </c>
      <c r="J3723" t="s">
        <v>9651</v>
      </c>
      <c r="K3723" t="s">
        <v>18918</v>
      </c>
      <c r="L3723" t="s">
        <v>3689</v>
      </c>
      <c r="M3723">
        <v>3571</v>
      </c>
      <c r="N3723">
        <v>2523</v>
      </c>
      <c r="O3723" t="s">
        <v>18919</v>
      </c>
      <c r="P3723">
        <v>0</v>
      </c>
      <c r="Q3723" t="s">
        <v>18920</v>
      </c>
      <c r="R3723" t="s">
        <v>18921</v>
      </c>
      <c r="S3723">
        <v>11</v>
      </c>
      <c r="T3723" t="s">
        <v>4989</v>
      </c>
      <c r="U3723" t="s">
        <v>4990</v>
      </c>
      <c r="V3723" t="s">
        <v>5452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4981</v>
      </c>
      <c r="B3724" t="s">
        <v>5669</v>
      </c>
      <c r="C3724">
        <v>18</v>
      </c>
      <c r="D3724">
        <v>102</v>
      </c>
      <c r="E3724">
        <v>18</v>
      </c>
      <c r="F3724">
        <v>75</v>
      </c>
      <c r="G3724" t="s">
        <v>12424</v>
      </c>
      <c r="H3724">
        <v>492</v>
      </c>
      <c r="J3724" t="s">
        <v>18922</v>
      </c>
      <c r="K3724" t="s">
        <v>18923</v>
      </c>
      <c r="L3724" t="s">
        <v>3690</v>
      </c>
      <c r="M3724">
        <v>5894</v>
      </c>
      <c r="N3724">
        <v>854</v>
      </c>
      <c r="O3724" t="s">
        <v>18924</v>
      </c>
      <c r="P3724">
        <v>0</v>
      </c>
      <c r="Q3724" t="s">
        <v>18925</v>
      </c>
      <c r="R3724" t="s">
        <v>18926</v>
      </c>
      <c r="S3724">
        <v>56</v>
      </c>
      <c r="T3724" t="s">
        <v>4989</v>
      </c>
      <c r="U3724" t="s">
        <v>5271</v>
      </c>
      <c r="V3724" t="s">
        <v>5039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4981</v>
      </c>
      <c r="B3725" t="s">
        <v>18927</v>
      </c>
      <c r="C3725">
        <v>28</v>
      </c>
      <c r="D3725">
        <v>77</v>
      </c>
      <c r="E3725">
        <v>0</v>
      </c>
      <c r="F3725">
        <v>73</v>
      </c>
      <c r="G3725" t="s">
        <v>18928</v>
      </c>
      <c r="H3725">
        <v>2000</v>
      </c>
      <c r="I3725">
        <v>19421271</v>
      </c>
      <c r="J3725" t="s">
        <v>7401</v>
      </c>
      <c r="K3725" t="s">
        <v>6604</v>
      </c>
      <c r="L3725" t="s">
        <v>3691</v>
      </c>
      <c r="M3725">
        <v>2448</v>
      </c>
      <c r="N3725">
        <v>2908</v>
      </c>
      <c r="O3725" t="s">
        <v>18929</v>
      </c>
      <c r="P3725">
        <v>1</v>
      </c>
      <c r="Q3725" t="s">
        <v>18930</v>
      </c>
      <c r="R3725" t="s">
        <v>18931</v>
      </c>
      <c r="S3725">
        <v>18</v>
      </c>
      <c r="T3725" t="s">
        <v>4989</v>
      </c>
      <c r="U3725" t="s">
        <v>4990</v>
      </c>
      <c r="V3725" t="s">
        <v>5193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4981</v>
      </c>
      <c r="B3726" t="s">
        <v>6357</v>
      </c>
      <c r="C3726">
        <v>95</v>
      </c>
      <c r="D3726">
        <v>134</v>
      </c>
      <c r="E3726">
        <v>3000</v>
      </c>
      <c r="F3726">
        <v>77</v>
      </c>
      <c r="G3726" t="s">
        <v>12408</v>
      </c>
      <c r="H3726">
        <v>205</v>
      </c>
      <c r="I3726">
        <v>20733485</v>
      </c>
      <c r="J3726" t="s">
        <v>30</v>
      </c>
      <c r="K3726" t="s">
        <v>18932</v>
      </c>
      <c r="L3726" t="s">
        <v>3692</v>
      </c>
      <c r="M3726">
        <v>11622</v>
      </c>
      <c r="N3726">
        <v>428</v>
      </c>
      <c r="O3726" t="s">
        <v>18933</v>
      </c>
      <c r="P3726">
        <v>1</v>
      </c>
      <c r="Q3726" t="s">
        <v>18934</v>
      </c>
      <c r="R3726" t="s">
        <v>18935</v>
      </c>
      <c r="S3726">
        <v>157</v>
      </c>
      <c r="T3726" t="s">
        <v>4989</v>
      </c>
      <c r="U3726" t="s">
        <v>4990</v>
      </c>
      <c r="V3726" t="s">
        <v>4991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4981</v>
      </c>
      <c r="B3727" t="s">
        <v>18936</v>
      </c>
      <c r="C3727">
        <v>74</v>
      </c>
      <c r="D3727">
        <v>129</v>
      </c>
      <c r="E3727">
        <v>24</v>
      </c>
      <c r="F3727">
        <v>157</v>
      </c>
      <c r="G3727" t="s">
        <v>8404</v>
      </c>
      <c r="H3727">
        <v>977</v>
      </c>
      <c r="J3727" t="s">
        <v>6239</v>
      </c>
      <c r="K3727" t="s">
        <v>9517</v>
      </c>
      <c r="L3727" t="s">
        <v>3693</v>
      </c>
      <c r="M3727">
        <v>10564</v>
      </c>
      <c r="N3727">
        <v>2014</v>
      </c>
      <c r="O3727" t="s">
        <v>18937</v>
      </c>
      <c r="P3727">
        <v>1</v>
      </c>
      <c r="Q3727" t="s">
        <v>18938</v>
      </c>
      <c r="R3727" t="s">
        <v>18939</v>
      </c>
      <c r="S3727">
        <v>161</v>
      </c>
      <c r="T3727" t="s">
        <v>4989</v>
      </c>
      <c r="U3727" t="s">
        <v>4990</v>
      </c>
      <c r="V3727" t="s">
        <v>5452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4981</v>
      </c>
      <c r="B3728" t="s">
        <v>18940</v>
      </c>
      <c r="C3728">
        <v>179</v>
      </c>
      <c r="D3728">
        <v>90</v>
      </c>
      <c r="E3728">
        <v>37</v>
      </c>
      <c r="F3728">
        <v>1000</v>
      </c>
      <c r="G3728" t="s">
        <v>6238</v>
      </c>
      <c r="H3728">
        <v>11000</v>
      </c>
      <c r="I3728">
        <v>24809547</v>
      </c>
      <c r="J3728" t="s">
        <v>7045</v>
      </c>
      <c r="K3728" t="s">
        <v>6572</v>
      </c>
      <c r="L3728" t="s">
        <v>3694</v>
      </c>
      <c r="M3728">
        <v>74875</v>
      </c>
      <c r="N3728">
        <v>15710</v>
      </c>
      <c r="O3728" t="s">
        <v>5642</v>
      </c>
      <c r="P3728">
        <v>1</v>
      </c>
      <c r="Q3728" t="s">
        <v>18941</v>
      </c>
      <c r="R3728" t="s">
        <v>18942</v>
      </c>
      <c r="S3728">
        <v>115</v>
      </c>
      <c r="T3728" t="s">
        <v>4989</v>
      </c>
      <c r="U3728" t="s">
        <v>4990</v>
      </c>
      <c r="V3728" t="s">
        <v>5452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4981</v>
      </c>
      <c r="B3729" t="s">
        <v>7201</v>
      </c>
      <c r="C3729">
        <v>125</v>
      </c>
      <c r="D3729">
        <v>134</v>
      </c>
      <c r="E3729">
        <v>81</v>
      </c>
      <c r="F3729">
        <v>388</v>
      </c>
      <c r="G3729" t="s">
        <v>5972</v>
      </c>
      <c r="H3729">
        <v>882</v>
      </c>
      <c r="I3729">
        <v>19097994</v>
      </c>
      <c r="J3729" t="s">
        <v>6314</v>
      </c>
      <c r="K3729" t="s">
        <v>5118</v>
      </c>
      <c r="L3729" t="s">
        <v>3695</v>
      </c>
      <c r="M3729">
        <v>11744</v>
      </c>
      <c r="N3729">
        <v>2410</v>
      </c>
      <c r="O3729" t="s">
        <v>11303</v>
      </c>
      <c r="P3729">
        <v>0</v>
      </c>
      <c r="Q3729" t="s">
        <v>18943</v>
      </c>
      <c r="R3729" t="s">
        <v>18944</v>
      </c>
      <c r="S3729">
        <v>49</v>
      </c>
      <c r="T3729" t="s">
        <v>4989</v>
      </c>
      <c r="U3729" t="s">
        <v>5185</v>
      </c>
      <c r="V3729" t="s">
        <v>4991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4981</v>
      </c>
      <c r="B3730" t="s">
        <v>18945</v>
      </c>
      <c r="C3730">
        <v>22</v>
      </c>
      <c r="D3730">
        <v>104</v>
      </c>
      <c r="E3730">
        <v>0</v>
      </c>
      <c r="F3730">
        <v>498</v>
      </c>
      <c r="G3730" t="s">
        <v>18946</v>
      </c>
      <c r="H3730">
        <v>1000</v>
      </c>
      <c r="I3730">
        <v>23031390</v>
      </c>
      <c r="J3730" t="s">
        <v>7045</v>
      </c>
      <c r="K3730" t="s">
        <v>5635</v>
      </c>
      <c r="L3730" t="s">
        <v>3696</v>
      </c>
      <c r="M3730">
        <v>4345</v>
      </c>
      <c r="N3730">
        <v>2868</v>
      </c>
      <c r="O3730" t="s">
        <v>18947</v>
      </c>
      <c r="P3730">
        <v>9</v>
      </c>
      <c r="Q3730" t="s">
        <v>18948</v>
      </c>
      <c r="R3730" t="s">
        <v>18949</v>
      </c>
      <c r="S3730">
        <v>26</v>
      </c>
      <c r="T3730" t="s">
        <v>4989</v>
      </c>
      <c r="U3730" t="s">
        <v>4990</v>
      </c>
      <c r="V3730" t="s">
        <v>5452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4981</v>
      </c>
      <c r="B3731" t="s">
        <v>6205</v>
      </c>
      <c r="C3731">
        <v>92</v>
      </c>
      <c r="D3731">
        <v>95</v>
      </c>
      <c r="E3731">
        <v>596</v>
      </c>
      <c r="F3731">
        <v>697</v>
      </c>
      <c r="G3731" t="s">
        <v>15830</v>
      </c>
      <c r="H3731">
        <v>1000</v>
      </c>
      <c r="I3731">
        <v>16017403</v>
      </c>
      <c r="J3731" t="s">
        <v>12114</v>
      </c>
      <c r="K3731" t="s">
        <v>6235</v>
      </c>
      <c r="L3731" t="s">
        <v>3050</v>
      </c>
      <c r="M3731">
        <v>17333</v>
      </c>
      <c r="N3731">
        <v>3300</v>
      </c>
      <c r="O3731" t="s">
        <v>7586</v>
      </c>
      <c r="P3731">
        <v>2</v>
      </c>
      <c r="Q3731" t="s">
        <v>16579</v>
      </c>
      <c r="R3731" t="s">
        <v>16580</v>
      </c>
      <c r="S3731">
        <v>153</v>
      </c>
      <c r="T3731" t="s">
        <v>4989</v>
      </c>
      <c r="U3731" t="s">
        <v>4990</v>
      </c>
      <c r="V3731" t="s">
        <v>5452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4981</v>
      </c>
      <c r="B3732" t="s">
        <v>16157</v>
      </c>
      <c r="C3732">
        <v>196</v>
      </c>
      <c r="D3732">
        <v>93</v>
      </c>
      <c r="E3732">
        <v>66</v>
      </c>
      <c r="F3732">
        <v>161</v>
      </c>
      <c r="G3732" t="s">
        <v>18950</v>
      </c>
      <c r="H3732">
        <v>1000</v>
      </c>
      <c r="I3732">
        <v>21197315</v>
      </c>
      <c r="J3732" t="s">
        <v>7452</v>
      </c>
      <c r="K3732" t="s">
        <v>12519</v>
      </c>
      <c r="L3732" t="s">
        <v>3697</v>
      </c>
      <c r="M3732">
        <v>49948</v>
      </c>
      <c r="N3732">
        <v>1410</v>
      </c>
      <c r="O3732" t="s">
        <v>18951</v>
      </c>
      <c r="P3732">
        <v>0</v>
      </c>
      <c r="Q3732" t="s">
        <v>18952</v>
      </c>
      <c r="R3732" t="s">
        <v>18953</v>
      </c>
      <c r="S3732">
        <v>211</v>
      </c>
      <c r="T3732" t="s">
        <v>4989</v>
      </c>
      <c r="U3732" t="s">
        <v>4990</v>
      </c>
      <c r="V3732" t="s">
        <v>5452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4981</v>
      </c>
      <c r="B3733" t="s">
        <v>12638</v>
      </c>
      <c r="C3733">
        <v>9</v>
      </c>
      <c r="D3733">
        <v>106</v>
      </c>
      <c r="E3733">
        <v>23</v>
      </c>
      <c r="F3733">
        <v>467</v>
      </c>
      <c r="G3733" t="s">
        <v>18954</v>
      </c>
      <c r="H3733">
        <v>1000</v>
      </c>
      <c r="I3733">
        <v>17382982</v>
      </c>
      <c r="J3733" t="s">
        <v>8288</v>
      </c>
      <c r="K3733" t="s">
        <v>7277</v>
      </c>
      <c r="L3733" t="s">
        <v>3698</v>
      </c>
      <c r="M3733">
        <v>5975</v>
      </c>
      <c r="N3733">
        <v>2840</v>
      </c>
      <c r="O3733" t="s">
        <v>15561</v>
      </c>
      <c r="P3733">
        <v>0</v>
      </c>
      <c r="Q3733" t="s">
        <v>18955</v>
      </c>
      <c r="R3733" t="s">
        <v>18956</v>
      </c>
      <c r="S3733">
        <v>33</v>
      </c>
      <c r="T3733" t="s">
        <v>7247</v>
      </c>
      <c r="U3733" t="s">
        <v>4990</v>
      </c>
      <c r="V3733" t="s">
        <v>5452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4981</v>
      </c>
      <c r="B3734" t="s">
        <v>14612</v>
      </c>
      <c r="C3734">
        <v>31</v>
      </c>
      <c r="D3734">
        <v>109</v>
      </c>
      <c r="E3734">
        <v>148</v>
      </c>
      <c r="F3734">
        <v>426</v>
      </c>
      <c r="G3734" t="s">
        <v>13163</v>
      </c>
      <c r="H3734">
        <v>2000</v>
      </c>
      <c r="I3734">
        <v>14821531</v>
      </c>
      <c r="J3734" t="s">
        <v>30</v>
      </c>
      <c r="K3734" t="s">
        <v>11728</v>
      </c>
      <c r="L3734" t="s">
        <v>3699</v>
      </c>
      <c r="M3734">
        <v>6915</v>
      </c>
      <c r="N3734">
        <v>3843</v>
      </c>
      <c r="O3734" t="s">
        <v>15390</v>
      </c>
      <c r="P3734">
        <v>2</v>
      </c>
      <c r="Q3734" t="s">
        <v>18957</v>
      </c>
      <c r="R3734" t="s">
        <v>18958</v>
      </c>
      <c r="S3734">
        <v>209</v>
      </c>
      <c r="T3734" t="s">
        <v>4989</v>
      </c>
      <c r="U3734" t="s">
        <v>4990</v>
      </c>
      <c r="V3734" t="s">
        <v>5452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4981</v>
      </c>
      <c r="B3735" t="s">
        <v>18959</v>
      </c>
      <c r="C3735">
        <v>309</v>
      </c>
      <c r="D3735">
        <v>101</v>
      </c>
      <c r="E3735">
        <v>25</v>
      </c>
      <c r="F3735">
        <v>423</v>
      </c>
      <c r="G3735" t="s">
        <v>6920</v>
      </c>
      <c r="H3735">
        <v>17000</v>
      </c>
      <c r="I3735">
        <v>18656400</v>
      </c>
      <c r="J3735" t="s">
        <v>30</v>
      </c>
      <c r="K3735" t="s">
        <v>5428</v>
      </c>
      <c r="L3735" t="s">
        <v>3700</v>
      </c>
      <c r="M3735">
        <v>86077</v>
      </c>
      <c r="N3735">
        <v>19673</v>
      </c>
      <c r="O3735" t="s">
        <v>6485</v>
      </c>
      <c r="P3735">
        <v>1</v>
      </c>
      <c r="Q3735" t="s">
        <v>18960</v>
      </c>
      <c r="R3735" t="s">
        <v>18961</v>
      </c>
      <c r="S3735">
        <v>195</v>
      </c>
      <c r="T3735" t="s">
        <v>4989</v>
      </c>
      <c r="U3735" t="s">
        <v>4990</v>
      </c>
      <c r="V3735" t="s">
        <v>4991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4981</v>
      </c>
      <c r="B3736" t="s">
        <v>18962</v>
      </c>
      <c r="C3736">
        <v>15</v>
      </c>
      <c r="D3736">
        <v>139</v>
      </c>
      <c r="E3736">
        <v>345</v>
      </c>
      <c r="F3736">
        <v>422</v>
      </c>
      <c r="G3736" t="s">
        <v>17580</v>
      </c>
      <c r="H3736">
        <v>535</v>
      </c>
      <c r="J3736" t="s">
        <v>10228</v>
      </c>
      <c r="K3736" t="s">
        <v>18963</v>
      </c>
      <c r="L3736" t="s">
        <v>3701</v>
      </c>
      <c r="M3736">
        <v>2498</v>
      </c>
      <c r="N3736">
        <v>2112</v>
      </c>
      <c r="O3736" t="s">
        <v>5866</v>
      </c>
      <c r="P3736">
        <v>0</v>
      </c>
      <c r="Q3736" t="s">
        <v>18964</v>
      </c>
      <c r="R3736" t="s">
        <v>18965</v>
      </c>
      <c r="S3736">
        <v>67</v>
      </c>
      <c r="T3736" t="s">
        <v>4989</v>
      </c>
      <c r="U3736" t="s">
        <v>4990</v>
      </c>
      <c r="V3736" t="s">
        <v>9849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4981</v>
      </c>
      <c r="B3737" t="s">
        <v>18966</v>
      </c>
      <c r="C3737">
        <v>36</v>
      </c>
      <c r="D3737">
        <v>99</v>
      </c>
      <c r="E3737">
        <v>6</v>
      </c>
      <c r="F3737">
        <v>142</v>
      </c>
      <c r="G3737" t="s">
        <v>18967</v>
      </c>
      <c r="H3737">
        <v>13000</v>
      </c>
      <c r="J3737" t="s">
        <v>5241</v>
      </c>
      <c r="K3737" t="s">
        <v>6436</v>
      </c>
      <c r="L3737" t="s">
        <v>3702</v>
      </c>
      <c r="M3737">
        <v>12519</v>
      </c>
      <c r="N3737">
        <v>14306</v>
      </c>
      <c r="O3737" t="s">
        <v>18968</v>
      </c>
      <c r="P3737">
        <v>2</v>
      </c>
      <c r="Q3737" t="s">
        <v>18969</v>
      </c>
      <c r="R3737" t="s">
        <v>18970</v>
      </c>
      <c r="S3737">
        <v>107</v>
      </c>
      <c r="T3737" t="s">
        <v>4989</v>
      </c>
      <c r="U3737" t="s">
        <v>4990</v>
      </c>
      <c r="V3737" t="s">
        <v>5452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4981</v>
      </c>
      <c r="B3738" t="s">
        <v>18971</v>
      </c>
      <c r="C3738">
        <v>129</v>
      </c>
      <c r="D3738">
        <v>100</v>
      </c>
      <c r="E3738">
        <v>6</v>
      </c>
      <c r="F3738">
        <v>65</v>
      </c>
      <c r="G3738" t="s">
        <v>18972</v>
      </c>
      <c r="H3738">
        <v>935</v>
      </c>
      <c r="I3738">
        <v>14343976</v>
      </c>
      <c r="J3738" t="s">
        <v>18973</v>
      </c>
      <c r="K3738" t="s">
        <v>15671</v>
      </c>
      <c r="L3738" t="s">
        <v>3703</v>
      </c>
      <c r="M3738">
        <v>22961</v>
      </c>
      <c r="N3738">
        <v>1327</v>
      </c>
      <c r="O3738" t="s">
        <v>18974</v>
      </c>
      <c r="P3738">
        <v>0</v>
      </c>
      <c r="Q3738" t="s">
        <v>18975</v>
      </c>
      <c r="R3738" t="s">
        <v>18976</v>
      </c>
      <c r="S3738">
        <v>291</v>
      </c>
      <c r="T3738" t="s">
        <v>4989</v>
      </c>
      <c r="U3738" t="s">
        <v>4990</v>
      </c>
      <c r="V3738" t="s">
        <v>5452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4981</v>
      </c>
      <c r="B3739" t="s">
        <v>9683</v>
      </c>
      <c r="C3739">
        <v>168</v>
      </c>
      <c r="D3739">
        <v>95</v>
      </c>
      <c r="E3739">
        <v>38</v>
      </c>
      <c r="F3739">
        <v>249</v>
      </c>
      <c r="G3739" t="s">
        <v>14337</v>
      </c>
      <c r="H3739">
        <v>567</v>
      </c>
      <c r="I3739">
        <v>241437427</v>
      </c>
      <c r="J3739" t="s">
        <v>7197</v>
      </c>
      <c r="K3739" t="s">
        <v>13954</v>
      </c>
      <c r="L3739" t="s">
        <v>3704</v>
      </c>
      <c r="M3739">
        <v>102071</v>
      </c>
      <c r="N3739">
        <v>1495</v>
      </c>
      <c r="O3739" t="s">
        <v>13156</v>
      </c>
      <c r="P3739">
        <v>3</v>
      </c>
      <c r="Q3739" t="s">
        <v>18977</v>
      </c>
      <c r="R3739" t="s">
        <v>18978</v>
      </c>
      <c r="S3739">
        <v>756</v>
      </c>
      <c r="T3739" t="s">
        <v>4989</v>
      </c>
      <c r="U3739" t="s">
        <v>4990</v>
      </c>
      <c r="V3739" t="s">
        <v>5039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4981</v>
      </c>
      <c r="B3740" t="s">
        <v>16339</v>
      </c>
      <c r="C3740">
        <v>444</v>
      </c>
      <c r="D3740">
        <v>94</v>
      </c>
      <c r="E3740">
        <v>520</v>
      </c>
      <c r="F3740">
        <v>192</v>
      </c>
      <c r="G3740" t="s">
        <v>17423</v>
      </c>
      <c r="H3740">
        <v>11000</v>
      </c>
      <c r="I3740">
        <v>14123773</v>
      </c>
      <c r="J3740" t="s">
        <v>6561</v>
      </c>
      <c r="K3740" t="s">
        <v>5026</v>
      </c>
      <c r="L3740" t="s">
        <v>3705</v>
      </c>
      <c r="M3740">
        <v>108683</v>
      </c>
      <c r="N3740">
        <v>12306</v>
      </c>
      <c r="O3740" t="s">
        <v>18979</v>
      </c>
      <c r="P3740">
        <v>4</v>
      </c>
      <c r="Q3740" t="s">
        <v>18980</v>
      </c>
      <c r="R3740" t="s">
        <v>18981</v>
      </c>
      <c r="S3740">
        <v>561</v>
      </c>
      <c r="T3740" t="s">
        <v>4989</v>
      </c>
      <c r="U3740" t="s">
        <v>4990</v>
      </c>
      <c r="V3740" t="s">
        <v>5452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4981</v>
      </c>
      <c r="B3741" t="s">
        <v>18982</v>
      </c>
      <c r="C3741">
        <v>123</v>
      </c>
      <c r="D3741">
        <v>93</v>
      </c>
      <c r="E3741">
        <v>13</v>
      </c>
      <c r="F3741">
        <v>141</v>
      </c>
      <c r="G3741" t="s">
        <v>18983</v>
      </c>
      <c r="H3741">
        <v>742</v>
      </c>
      <c r="I3741">
        <v>15126948</v>
      </c>
      <c r="J3741" t="s">
        <v>9456</v>
      </c>
      <c r="K3741" t="s">
        <v>13100</v>
      </c>
      <c r="L3741" t="s">
        <v>3706</v>
      </c>
      <c r="M3741">
        <v>20815</v>
      </c>
      <c r="N3741">
        <v>1227</v>
      </c>
      <c r="O3741" t="s">
        <v>15202</v>
      </c>
      <c r="P3741">
        <v>0</v>
      </c>
      <c r="Q3741" t="s">
        <v>18984</v>
      </c>
      <c r="R3741" t="s">
        <v>18985</v>
      </c>
      <c r="S3741">
        <v>335</v>
      </c>
      <c r="T3741" t="s">
        <v>4989</v>
      </c>
      <c r="U3741" t="s">
        <v>4990</v>
      </c>
      <c r="V3741" t="s">
        <v>5452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4981</v>
      </c>
      <c r="B3742" t="s">
        <v>5975</v>
      </c>
      <c r="C3742">
        <v>173</v>
      </c>
      <c r="D3742">
        <v>106</v>
      </c>
      <c r="E3742">
        <v>0</v>
      </c>
      <c r="F3742">
        <v>19</v>
      </c>
      <c r="G3742" t="s">
        <v>18986</v>
      </c>
      <c r="H3742">
        <v>269</v>
      </c>
      <c r="I3742">
        <v>13622333</v>
      </c>
      <c r="J3742" t="s">
        <v>14037</v>
      </c>
      <c r="K3742" t="s">
        <v>14848</v>
      </c>
      <c r="L3742" t="s">
        <v>3707</v>
      </c>
      <c r="M3742">
        <v>91377</v>
      </c>
      <c r="N3742">
        <v>361</v>
      </c>
      <c r="O3742" t="s">
        <v>18987</v>
      </c>
      <c r="P3742">
        <v>1</v>
      </c>
      <c r="Q3742" t="s">
        <v>18988</v>
      </c>
      <c r="R3742" t="s">
        <v>18989</v>
      </c>
      <c r="S3742">
        <v>385</v>
      </c>
      <c r="T3742" t="s">
        <v>7247</v>
      </c>
      <c r="U3742" t="s">
        <v>7359</v>
      </c>
      <c r="V3742" t="s">
        <v>5452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4981</v>
      </c>
      <c r="B3743" t="s">
        <v>6983</v>
      </c>
      <c r="C3743">
        <v>246</v>
      </c>
      <c r="D3743">
        <v>99</v>
      </c>
      <c r="E3743">
        <v>1000</v>
      </c>
      <c r="F3743">
        <v>358</v>
      </c>
      <c r="G3743" t="s">
        <v>9891</v>
      </c>
      <c r="H3743">
        <v>605</v>
      </c>
      <c r="I3743">
        <v>13464388</v>
      </c>
      <c r="J3743" t="s">
        <v>11065</v>
      </c>
      <c r="K3743" t="s">
        <v>18990</v>
      </c>
      <c r="L3743" t="s">
        <v>3708</v>
      </c>
      <c r="M3743">
        <v>395921</v>
      </c>
      <c r="N3743">
        <v>1686</v>
      </c>
      <c r="O3743" t="s">
        <v>5903</v>
      </c>
      <c r="P3743">
        <v>6</v>
      </c>
      <c r="Q3743" t="s">
        <v>18991</v>
      </c>
      <c r="R3743" t="s">
        <v>18992</v>
      </c>
      <c r="S3743">
        <v>859</v>
      </c>
      <c r="T3743" t="s">
        <v>4989</v>
      </c>
      <c r="U3743" t="s">
        <v>5006</v>
      </c>
      <c r="V3743" t="s">
        <v>5452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4981</v>
      </c>
      <c r="B3744" t="s">
        <v>18993</v>
      </c>
      <c r="C3744">
        <v>74</v>
      </c>
      <c r="D3744">
        <v>82</v>
      </c>
      <c r="E3744">
        <v>7</v>
      </c>
      <c r="F3744">
        <v>664</v>
      </c>
      <c r="G3744" t="s">
        <v>18994</v>
      </c>
      <c r="H3744">
        <v>1000</v>
      </c>
      <c r="I3744">
        <v>13350177</v>
      </c>
      <c r="J3744" t="s">
        <v>8537</v>
      </c>
      <c r="K3744" t="s">
        <v>14618</v>
      </c>
      <c r="L3744" t="s">
        <v>3709</v>
      </c>
      <c r="M3744">
        <v>7904</v>
      </c>
      <c r="N3744">
        <v>4856</v>
      </c>
      <c r="O3744" t="s">
        <v>8178</v>
      </c>
      <c r="P3744">
        <v>5</v>
      </c>
      <c r="Q3744" t="s">
        <v>18995</v>
      </c>
      <c r="R3744" t="s">
        <v>18996</v>
      </c>
      <c r="S3744">
        <v>113</v>
      </c>
      <c r="T3744" t="s">
        <v>4989</v>
      </c>
      <c r="U3744" t="s">
        <v>4990</v>
      </c>
      <c r="V3744" t="s">
        <v>4991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4981</v>
      </c>
      <c r="B3745" t="s">
        <v>17557</v>
      </c>
      <c r="C3745">
        <v>68</v>
      </c>
      <c r="D3745">
        <v>135</v>
      </c>
      <c r="E3745">
        <v>407</v>
      </c>
      <c r="F3745">
        <v>111</v>
      </c>
      <c r="G3745" t="s">
        <v>18010</v>
      </c>
      <c r="H3745">
        <v>11000</v>
      </c>
      <c r="I3745">
        <v>13269963</v>
      </c>
      <c r="J3745" t="s">
        <v>11442</v>
      </c>
      <c r="K3745" t="s">
        <v>5516</v>
      </c>
      <c r="L3745" t="s">
        <v>3710</v>
      </c>
      <c r="M3745">
        <v>23202</v>
      </c>
      <c r="N3745">
        <v>11400</v>
      </c>
      <c r="O3745" t="s">
        <v>18997</v>
      </c>
      <c r="P3745">
        <v>2</v>
      </c>
      <c r="Q3745" t="s">
        <v>18998</v>
      </c>
      <c r="R3745" t="s">
        <v>18999</v>
      </c>
      <c r="S3745">
        <v>173</v>
      </c>
      <c r="T3745" t="s">
        <v>4989</v>
      </c>
      <c r="U3745" t="s">
        <v>4990</v>
      </c>
      <c r="V3745" t="s">
        <v>5452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4981</v>
      </c>
      <c r="B3746" t="s">
        <v>12674</v>
      </c>
      <c r="C3746">
        <v>144</v>
      </c>
      <c r="D3746">
        <v>88</v>
      </c>
      <c r="E3746">
        <v>27</v>
      </c>
      <c r="F3746">
        <v>101</v>
      </c>
      <c r="G3746" t="s">
        <v>19000</v>
      </c>
      <c r="H3746">
        <v>742</v>
      </c>
      <c r="I3746">
        <v>17768000</v>
      </c>
      <c r="J3746" t="s">
        <v>9456</v>
      </c>
      <c r="K3746" t="s">
        <v>13100</v>
      </c>
      <c r="L3746" t="s">
        <v>3711</v>
      </c>
      <c r="M3746">
        <v>29629</v>
      </c>
      <c r="N3746">
        <v>1136</v>
      </c>
      <c r="O3746" t="s">
        <v>19001</v>
      </c>
      <c r="P3746">
        <v>0</v>
      </c>
      <c r="Q3746" t="s">
        <v>19002</v>
      </c>
      <c r="R3746" t="s">
        <v>19003</v>
      </c>
      <c r="S3746">
        <v>374</v>
      </c>
      <c r="T3746" t="s">
        <v>4989</v>
      </c>
      <c r="U3746" t="s">
        <v>4990</v>
      </c>
      <c r="V3746" t="s">
        <v>5452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4981</v>
      </c>
      <c r="B3747" t="s">
        <v>19004</v>
      </c>
      <c r="C3747">
        <v>96</v>
      </c>
      <c r="D3747">
        <v>89</v>
      </c>
      <c r="E3747">
        <v>17</v>
      </c>
      <c r="F3747">
        <v>85</v>
      </c>
      <c r="G3747" t="s">
        <v>19005</v>
      </c>
      <c r="H3747">
        <v>690</v>
      </c>
      <c r="I3747">
        <v>12947763</v>
      </c>
      <c r="J3747" t="s">
        <v>9107</v>
      </c>
      <c r="K3747" t="s">
        <v>10024</v>
      </c>
      <c r="L3747" t="s">
        <v>3712</v>
      </c>
      <c r="M3747">
        <v>10624</v>
      </c>
      <c r="N3747">
        <v>1160</v>
      </c>
      <c r="O3747" t="s">
        <v>19006</v>
      </c>
      <c r="P3747">
        <v>0</v>
      </c>
      <c r="Q3747" t="s">
        <v>19007</v>
      </c>
      <c r="R3747" t="s">
        <v>19008</v>
      </c>
      <c r="S3747">
        <v>125</v>
      </c>
      <c r="T3747" t="s">
        <v>4989</v>
      </c>
      <c r="U3747" t="s">
        <v>4990</v>
      </c>
      <c r="V3747" t="s">
        <v>5452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4981</v>
      </c>
      <c r="B3748" t="s">
        <v>7525</v>
      </c>
      <c r="C3748">
        <v>42</v>
      </c>
      <c r="D3748">
        <v>110</v>
      </c>
      <c r="E3748">
        <v>272</v>
      </c>
      <c r="F3748">
        <v>551</v>
      </c>
      <c r="G3748" t="s">
        <v>11789</v>
      </c>
      <c r="H3748">
        <v>801</v>
      </c>
      <c r="I3748">
        <v>14100000</v>
      </c>
      <c r="J3748" t="s">
        <v>7045</v>
      </c>
      <c r="K3748" t="s">
        <v>13807</v>
      </c>
      <c r="L3748" t="s">
        <v>3713</v>
      </c>
      <c r="M3748">
        <v>14995</v>
      </c>
      <c r="N3748">
        <v>2943</v>
      </c>
      <c r="O3748" t="s">
        <v>8841</v>
      </c>
      <c r="P3748">
        <v>6</v>
      </c>
      <c r="Q3748" t="s">
        <v>19009</v>
      </c>
      <c r="R3748" t="s">
        <v>19010</v>
      </c>
      <c r="S3748">
        <v>87</v>
      </c>
      <c r="T3748" t="s">
        <v>4989</v>
      </c>
      <c r="U3748" t="s">
        <v>4990</v>
      </c>
      <c r="V3748" t="s">
        <v>5452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4981</v>
      </c>
      <c r="B3749" t="s">
        <v>19011</v>
      </c>
      <c r="C3749">
        <v>29</v>
      </c>
      <c r="D3749">
        <v>107</v>
      </c>
      <c r="E3749">
        <v>8</v>
      </c>
      <c r="F3749">
        <v>268</v>
      </c>
      <c r="G3749" t="s">
        <v>19012</v>
      </c>
      <c r="H3749">
        <v>926</v>
      </c>
      <c r="I3749">
        <v>12200000</v>
      </c>
      <c r="J3749" t="s">
        <v>13178</v>
      </c>
      <c r="K3749" t="s">
        <v>8747</v>
      </c>
      <c r="L3749" t="s">
        <v>3714</v>
      </c>
      <c r="M3749">
        <v>7973</v>
      </c>
      <c r="N3749">
        <v>2383</v>
      </c>
      <c r="O3749" t="s">
        <v>19013</v>
      </c>
      <c r="P3749">
        <v>0</v>
      </c>
      <c r="Q3749" t="s">
        <v>19014</v>
      </c>
      <c r="R3749" t="s">
        <v>19015</v>
      </c>
      <c r="S3749">
        <v>65</v>
      </c>
      <c r="T3749" t="s">
        <v>4989</v>
      </c>
      <c r="U3749" t="s">
        <v>4990</v>
      </c>
      <c r="V3749" t="s">
        <v>5039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4981</v>
      </c>
      <c r="B3750" t="s">
        <v>19016</v>
      </c>
      <c r="C3750">
        <v>228</v>
      </c>
      <c r="D3750">
        <v>86</v>
      </c>
      <c r="E3750">
        <v>17</v>
      </c>
      <c r="F3750">
        <v>205</v>
      </c>
      <c r="G3750" t="s">
        <v>19017</v>
      </c>
      <c r="H3750">
        <v>520</v>
      </c>
      <c r="I3750">
        <v>17683670</v>
      </c>
      <c r="J3750" t="s">
        <v>8450</v>
      </c>
      <c r="K3750" t="s">
        <v>8026</v>
      </c>
      <c r="L3750" t="s">
        <v>3715</v>
      </c>
      <c r="M3750">
        <v>47227</v>
      </c>
      <c r="N3750">
        <v>1520</v>
      </c>
      <c r="O3750" t="s">
        <v>19018</v>
      </c>
      <c r="P3750">
        <v>0</v>
      </c>
      <c r="Q3750" t="s">
        <v>19019</v>
      </c>
      <c r="R3750" t="s">
        <v>19020</v>
      </c>
      <c r="S3750">
        <v>323</v>
      </c>
      <c r="T3750" t="s">
        <v>4989</v>
      </c>
      <c r="U3750" t="s">
        <v>4990</v>
      </c>
      <c r="V3750" t="s">
        <v>4991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4981</v>
      </c>
      <c r="B3751" t="s">
        <v>19021</v>
      </c>
      <c r="C3751">
        <v>195</v>
      </c>
      <c r="D3751">
        <v>91</v>
      </c>
      <c r="E3751">
        <v>19</v>
      </c>
      <c r="F3751">
        <v>260</v>
      </c>
      <c r="G3751" t="s">
        <v>9189</v>
      </c>
      <c r="H3751">
        <v>968</v>
      </c>
      <c r="I3751">
        <v>12055108</v>
      </c>
      <c r="J3751" t="s">
        <v>7045</v>
      </c>
      <c r="K3751" t="s">
        <v>5279</v>
      </c>
      <c r="L3751" t="s">
        <v>3716</v>
      </c>
      <c r="M3751">
        <v>61151</v>
      </c>
      <c r="N3751">
        <v>2528</v>
      </c>
      <c r="O3751" t="s">
        <v>7448</v>
      </c>
      <c r="P3751">
        <v>0</v>
      </c>
      <c r="Q3751" t="s">
        <v>19022</v>
      </c>
      <c r="R3751" t="s">
        <v>19023</v>
      </c>
      <c r="S3751">
        <v>134</v>
      </c>
      <c r="T3751" t="s">
        <v>4989</v>
      </c>
      <c r="U3751" t="s">
        <v>4990</v>
      </c>
      <c r="V3751" t="s">
        <v>5452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4981</v>
      </c>
      <c r="B3752" t="s">
        <v>16157</v>
      </c>
      <c r="C3752">
        <v>203</v>
      </c>
      <c r="D3752">
        <v>103</v>
      </c>
      <c r="E3752">
        <v>66</v>
      </c>
      <c r="F3752">
        <v>13</v>
      </c>
      <c r="G3752" t="s">
        <v>19024</v>
      </c>
      <c r="H3752">
        <v>155</v>
      </c>
      <c r="I3752">
        <v>27285953</v>
      </c>
      <c r="J3752" t="s">
        <v>5009</v>
      </c>
      <c r="K3752" t="s">
        <v>19025</v>
      </c>
      <c r="L3752" t="s">
        <v>3717</v>
      </c>
      <c r="M3752">
        <v>48675</v>
      </c>
      <c r="N3752">
        <v>259</v>
      </c>
      <c r="O3752" t="s">
        <v>19026</v>
      </c>
      <c r="P3752">
        <v>0</v>
      </c>
      <c r="Q3752" t="s">
        <v>19027</v>
      </c>
      <c r="R3752" t="s">
        <v>19028</v>
      </c>
      <c r="S3752">
        <v>214</v>
      </c>
      <c r="T3752" t="s">
        <v>4989</v>
      </c>
      <c r="U3752" t="s">
        <v>4990</v>
      </c>
      <c r="V3752" t="s">
        <v>5452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4981</v>
      </c>
      <c r="B3753" t="s">
        <v>19029</v>
      </c>
      <c r="C3753">
        <v>44</v>
      </c>
      <c r="D3753">
        <v>90</v>
      </c>
      <c r="E3753">
        <v>152</v>
      </c>
      <c r="F3753">
        <v>826</v>
      </c>
      <c r="G3753" t="s">
        <v>7693</v>
      </c>
      <c r="H3753">
        <v>21000</v>
      </c>
      <c r="J3753" t="s">
        <v>4994</v>
      </c>
      <c r="K3753" t="s">
        <v>19030</v>
      </c>
      <c r="L3753" t="s">
        <v>3718</v>
      </c>
      <c r="M3753">
        <v>15345</v>
      </c>
      <c r="N3753">
        <v>23714</v>
      </c>
      <c r="O3753" t="s">
        <v>5718</v>
      </c>
      <c r="P3753">
        <v>0</v>
      </c>
      <c r="Q3753" t="s">
        <v>19031</v>
      </c>
      <c r="R3753" t="s">
        <v>19032</v>
      </c>
      <c r="S3753">
        <v>87</v>
      </c>
      <c r="T3753" t="s">
        <v>4989</v>
      </c>
      <c r="U3753" t="s">
        <v>4990</v>
      </c>
      <c r="V3753" t="s">
        <v>5039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4981</v>
      </c>
      <c r="B3754" t="s">
        <v>18452</v>
      </c>
      <c r="C3754">
        <v>14</v>
      </c>
      <c r="D3754">
        <v>141</v>
      </c>
      <c r="E3754">
        <v>54</v>
      </c>
      <c r="F3754">
        <v>70</v>
      </c>
      <c r="G3754" t="s">
        <v>19033</v>
      </c>
      <c r="H3754">
        <v>746</v>
      </c>
      <c r="J3754" t="s">
        <v>6566</v>
      </c>
      <c r="K3754" t="s">
        <v>19034</v>
      </c>
      <c r="L3754" t="s">
        <v>3719</v>
      </c>
      <c r="M3754">
        <v>2017</v>
      </c>
      <c r="N3754">
        <v>1332</v>
      </c>
      <c r="O3754" t="s">
        <v>19035</v>
      </c>
      <c r="P3754">
        <v>2</v>
      </c>
      <c r="Q3754" t="s">
        <v>19036</v>
      </c>
      <c r="R3754" t="s">
        <v>19037</v>
      </c>
      <c r="S3754">
        <v>33</v>
      </c>
      <c r="T3754" t="s">
        <v>4989</v>
      </c>
      <c r="U3754" t="s">
        <v>4990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4981</v>
      </c>
      <c r="B3755" t="s">
        <v>19038</v>
      </c>
      <c r="C3755">
        <v>59</v>
      </c>
      <c r="D3755">
        <v>92</v>
      </c>
      <c r="E3755">
        <v>89</v>
      </c>
      <c r="F3755">
        <v>355</v>
      </c>
      <c r="G3755" t="s">
        <v>9235</v>
      </c>
      <c r="H3755">
        <v>729</v>
      </c>
      <c r="I3755">
        <v>11675178</v>
      </c>
      <c r="J3755" t="s">
        <v>22</v>
      </c>
      <c r="K3755" t="s">
        <v>5309</v>
      </c>
      <c r="L3755" t="s">
        <v>3720</v>
      </c>
      <c r="M3755">
        <v>9509</v>
      </c>
      <c r="N3755">
        <v>2848</v>
      </c>
      <c r="O3755" t="s">
        <v>11348</v>
      </c>
      <c r="P3755">
        <v>4</v>
      </c>
      <c r="Q3755" t="s">
        <v>19039</v>
      </c>
      <c r="R3755" t="s">
        <v>19040</v>
      </c>
      <c r="S3755">
        <v>53</v>
      </c>
      <c r="T3755" t="s">
        <v>4989</v>
      </c>
      <c r="U3755" t="s">
        <v>4990</v>
      </c>
      <c r="V3755" t="s">
        <v>5452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4981</v>
      </c>
      <c r="B3756" t="s">
        <v>9092</v>
      </c>
      <c r="C3756">
        <v>45</v>
      </c>
      <c r="D3756">
        <v>99</v>
      </c>
      <c r="E3756">
        <v>1000</v>
      </c>
      <c r="F3756">
        <v>409</v>
      </c>
      <c r="G3756" t="s">
        <v>6334</v>
      </c>
      <c r="H3756">
        <v>849</v>
      </c>
      <c r="I3756">
        <v>10572742</v>
      </c>
      <c r="J3756" t="s">
        <v>5140</v>
      </c>
      <c r="K3756" t="s">
        <v>11838</v>
      </c>
      <c r="L3756" t="s">
        <v>3721</v>
      </c>
      <c r="M3756">
        <v>2326</v>
      </c>
      <c r="N3756">
        <v>2269</v>
      </c>
      <c r="O3756" t="s">
        <v>7010</v>
      </c>
      <c r="P3756">
        <v>1</v>
      </c>
      <c r="Q3756" t="s">
        <v>19041</v>
      </c>
      <c r="R3756" t="s">
        <v>19042</v>
      </c>
      <c r="S3756">
        <v>21</v>
      </c>
      <c r="T3756" t="s">
        <v>4989</v>
      </c>
      <c r="U3756" t="s">
        <v>4990</v>
      </c>
      <c r="V3756" t="s">
        <v>4991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5588</v>
      </c>
      <c r="B3757" t="s">
        <v>19043</v>
      </c>
      <c r="C3757">
        <v>42</v>
      </c>
      <c r="D3757">
        <v>79</v>
      </c>
      <c r="E3757">
        <v>57</v>
      </c>
      <c r="F3757">
        <v>99</v>
      </c>
      <c r="G3757" t="s">
        <v>19044</v>
      </c>
      <c r="H3757">
        <v>998</v>
      </c>
      <c r="J3757" t="s">
        <v>9505</v>
      </c>
      <c r="K3757" t="s">
        <v>19045</v>
      </c>
      <c r="L3757" t="s">
        <v>3722</v>
      </c>
      <c r="M3757">
        <v>3519</v>
      </c>
      <c r="N3757">
        <v>1284</v>
      </c>
      <c r="O3757" t="s">
        <v>19046</v>
      </c>
      <c r="P3757">
        <v>1</v>
      </c>
      <c r="Q3757" t="s">
        <v>19047</v>
      </c>
      <c r="R3757" t="s">
        <v>19048</v>
      </c>
      <c r="S3757">
        <v>46</v>
      </c>
      <c r="T3757" t="s">
        <v>4989</v>
      </c>
      <c r="U3757" t="s">
        <v>4990</v>
      </c>
      <c r="V3757" t="s">
        <v>9512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4981</v>
      </c>
      <c r="B3758" t="s">
        <v>12638</v>
      </c>
      <c r="C3758">
        <v>12</v>
      </c>
      <c r="D3758">
        <v>96</v>
      </c>
      <c r="E3758">
        <v>23</v>
      </c>
      <c r="F3758">
        <v>503</v>
      </c>
      <c r="G3758" t="s">
        <v>7826</v>
      </c>
      <c r="H3758">
        <v>927</v>
      </c>
      <c r="I3758">
        <v>9658370</v>
      </c>
      <c r="J3758" t="s">
        <v>6351</v>
      </c>
      <c r="K3758" t="s">
        <v>12202</v>
      </c>
      <c r="L3758" t="s">
        <v>3723</v>
      </c>
      <c r="M3758">
        <v>1180</v>
      </c>
      <c r="N3758">
        <v>3552</v>
      </c>
      <c r="O3758" t="s">
        <v>19049</v>
      </c>
      <c r="P3758">
        <v>6</v>
      </c>
      <c r="R3758" t="s">
        <v>19050</v>
      </c>
      <c r="S3758">
        <v>9</v>
      </c>
      <c r="T3758" t="s">
        <v>4989</v>
      </c>
      <c r="U3758" t="s">
        <v>4990</v>
      </c>
      <c r="V3758" t="s">
        <v>5452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4981</v>
      </c>
      <c r="B3759" t="s">
        <v>19051</v>
      </c>
      <c r="C3759">
        <v>29</v>
      </c>
      <c r="D3759">
        <v>82</v>
      </c>
      <c r="E3759">
        <v>99</v>
      </c>
      <c r="F3759">
        <v>44</v>
      </c>
      <c r="G3759" t="s">
        <v>19052</v>
      </c>
      <c r="H3759">
        <v>93</v>
      </c>
      <c r="I3759">
        <v>9628751</v>
      </c>
      <c r="J3759" t="s">
        <v>7553</v>
      </c>
      <c r="K3759" t="s">
        <v>19053</v>
      </c>
      <c r="L3759" t="s">
        <v>3724</v>
      </c>
      <c r="M3759">
        <v>5164</v>
      </c>
      <c r="N3759">
        <v>315</v>
      </c>
      <c r="O3759" t="s">
        <v>19054</v>
      </c>
      <c r="P3759">
        <v>0</v>
      </c>
      <c r="Q3759" t="s">
        <v>19055</v>
      </c>
      <c r="R3759" t="s">
        <v>19056</v>
      </c>
      <c r="S3759">
        <v>65</v>
      </c>
      <c r="T3759" t="s">
        <v>4989</v>
      </c>
      <c r="U3759" t="s">
        <v>4990</v>
      </c>
      <c r="V3759" t="s">
        <v>5039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4981</v>
      </c>
      <c r="B3760" t="s">
        <v>19057</v>
      </c>
      <c r="C3760">
        <v>121</v>
      </c>
      <c r="D3760">
        <v>92</v>
      </c>
      <c r="E3760">
        <v>12</v>
      </c>
      <c r="F3760">
        <v>797</v>
      </c>
      <c r="G3760" t="s">
        <v>8191</v>
      </c>
      <c r="H3760">
        <v>3000</v>
      </c>
      <c r="I3760">
        <v>8786715</v>
      </c>
      <c r="J3760" t="s">
        <v>7045</v>
      </c>
      <c r="K3760" t="s">
        <v>10243</v>
      </c>
      <c r="L3760" t="s">
        <v>3725</v>
      </c>
      <c r="M3760">
        <v>40274</v>
      </c>
      <c r="N3760">
        <v>5668</v>
      </c>
      <c r="O3760" t="s">
        <v>13151</v>
      </c>
      <c r="P3760">
        <v>5</v>
      </c>
      <c r="Q3760" t="s">
        <v>19058</v>
      </c>
      <c r="R3760" t="s">
        <v>19059</v>
      </c>
      <c r="S3760">
        <v>324</v>
      </c>
      <c r="T3760" t="s">
        <v>4989</v>
      </c>
      <c r="U3760" t="s">
        <v>4990</v>
      </c>
      <c r="V3760" t="s">
        <v>4991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4981</v>
      </c>
      <c r="B3761" t="s">
        <v>19060</v>
      </c>
      <c r="C3761">
        <v>135</v>
      </c>
      <c r="D3761">
        <v>112</v>
      </c>
      <c r="E3761">
        <v>66</v>
      </c>
      <c r="F3761">
        <v>21</v>
      </c>
      <c r="G3761" t="s">
        <v>19061</v>
      </c>
      <c r="H3761">
        <v>150</v>
      </c>
      <c r="I3761">
        <v>3432342</v>
      </c>
      <c r="J3761" t="s">
        <v>13963</v>
      </c>
      <c r="K3761" t="s">
        <v>15000</v>
      </c>
      <c r="L3761" t="s">
        <v>3726</v>
      </c>
      <c r="M3761">
        <v>24921</v>
      </c>
      <c r="N3761">
        <v>253</v>
      </c>
      <c r="O3761" t="s">
        <v>19062</v>
      </c>
      <c r="P3761">
        <v>2</v>
      </c>
      <c r="Q3761" t="s">
        <v>19063</v>
      </c>
      <c r="R3761" t="s">
        <v>19064</v>
      </c>
      <c r="S3761">
        <v>166</v>
      </c>
      <c r="T3761" t="s">
        <v>6173</v>
      </c>
      <c r="U3761" t="s">
        <v>5185</v>
      </c>
      <c r="V3761" t="s">
        <v>5452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4981</v>
      </c>
      <c r="B3762" t="s">
        <v>8921</v>
      </c>
      <c r="C3762">
        <v>27</v>
      </c>
      <c r="D3762">
        <v>106</v>
      </c>
      <c r="E3762">
        <v>44</v>
      </c>
      <c r="F3762">
        <v>136</v>
      </c>
      <c r="G3762" t="s">
        <v>17362</v>
      </c>
      <c r="H3762">
        <v>559</v>
      </c>
      <c r="J3762" t="s">
        <v>6866</v>
      </c>
      <c r="K3762" t="s">
        <v>16081</v>
      </c>
      <c r="L3762" t="s">
        <v>3727</v>
      </c>
      <c r="M3762">
        <v>8930</v>
      </c>
      <c r="N3762">
        <v>1199</v>
      </c>
      <c r="O3762" t="s">
        <v>19065</v>
      </c>
      <c r="P3762">
        <v>10</v>
      </c>
      <c r="Q3762" t="s">
        <v>19066</v>
      </c>
      <c r="R3762" t="s">
        <v>19067</v>
      </c>
      <c r="S3762">
        <v>90</v>
      </c>
      <c r="T3762" t="s">
        <v>4989</v>
      </c>
      <c r="U3762" t="s">
        <v>4990</v>
      </c>
      <c r="V3762" t="s">
        <v>5039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4981</v>
      </c>
      <c r="B3763" t="s">
        <v>19068</v>
      </c>
      <c r="C3763">
        <v>56</v>
      </c>
      <c r="D3763">
        <v>90</v>
      </c>
      <c r="E3763">
        <v>23</v>
      </c>
      <c r="F3763">
        <v>560</v>
      </c>
      <c r="G3763" t="s">
        <v>13127</v>
      </c>
      <c r="H3763">
        <v>847</v>
      </c>
      <c r="I3763">
        <v>6755271</v>
      </c>
      <c r="J3763" t="s">
        <v>9456</v>
      </c>
      <c r="K3763" t="s">
        <v>13126</v>
      </c>
      <c r="L3763" t="s">
        <v>3728</v>
      </c>
      <c r="M3763">
        <v>7319</v>
      </c>
      <c r="N3763">
        <v>3004</v>
      </c>
      <c r="O3763" t="s">
        <v>9652</v>
      </c>
      <c r="P3763">
        <v>4</v>
      </c>
      <c r="Q3763" t="s">
        <v>19069</v>
      </c>
      <c r="R3763" t="s">
        <v>19070</v>
      </c>
      <c r="S3763">
        <v>131</v>
      </c>
      <c r="T3763" t="s">
        <v>4989</v>
      </c>
      <c r="U3763" t="s">
        <v>4990</v>
      </c>
      <c r="V3763" t="s">
        <v>5452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5588</v>
      </c>
      <c r="B3764" t="s">
        <v>17988</v>
      </c>
      <c r="C3764">
        <v>22</v>
      </c>
      <c r="D3764">
        <v>126</v>
      </c>
      <c r="E3764">
        <v>82</v>
      </c>
      <c r="F3764">
        <v>576</v>
      </c>
      <c r="G3764" t="s">
        <v>14344</v>
      </c>
      <c r="H3764">
        <v>11000</v>
      </c>
      <c r="J3764" t="s">
        <v>6176</v>
      </c>
      <c r="K3764" t="s">
        <v>5289</v>
      </c>
      <c r="L3764" t="s">
        <v>3729</v>
      </c>
      <c r="M3764">
        <v>13587</v>
      </c>
      <c r="N3764">
        <v>13591</v>
      </c>
      <c r="O3764" t="s">
        <v>7694</v>
      </c>
      <c r="P3764">
        <v>2</v>
      </c>
      <c r="Q3764" t="s">
        <v>19071</v>
      </c>
      <c r="R3764" t="s">
        <v>19072</v>
      </c>
      <c r="S3764">
        <v>80</v>
      </c>
      <c r="T3764" t="s">
        <v>4989</v>
      </c>
      <c r="U3764" t="s">
        <v>5006</v>
      </c>
      <c r="V3764" t="s">
        <v>5039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4981</v>
      </c>
      <c r="B3765" t="s">
        <v>19073</v>
      </c>
      <c r="C3765">
        <v>59</v>
      </c>
      <c r="D3765">
        <v>150</v>
      </c>
      <c r="E3765">
        <v>3</v>
      </c>
      <c r="F3765">
        <v>448</v>
      </c>
      <c r="G3765" t="s">
        <v>12548</v>
      </c>
      <c r="H3765">
        <v>859</v>
      </c>
      <c r="I3765">
        <v>6157157</v>
      </c>
      <c r="J3765" t="s">
        <v>7045</v>
      </c>
      <c r="K3765" t="s">
        <v>7215</v>
      </c>
      <c r="L3765" t="s">
        <v>3730</v>
      </c>
      <c r="M3765">
        <v>21416</v>
      </c>
      <c r="N3765">
        <v>3942</v>
      </c>
      <c r="O3765" t="s">
        <v>19074</v>
      </c>
      <c r="P3765">
        <v>1</v>
      </c>
      <c r="Q3765" t="s">
        <v>19075</v>
      </c>
      <c r="R3765" t="s">
        <v>19076</v>
      </c>
      <c r="S3765">
        <v>198</v>
      </c>
      <c r="T3765" t="s">
        <v>4989</v>
      </c>
      <c r="U3765" t="s">
        <v>4990</v>
      </c>
      <c r="V3765" t="s">
        <v>4991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4981</v>
      </c>
      <c r="B3766" t="s">
        <v>19077</v>
      </c>
      <c r="C3766">
        <v>61</v>
      </c>
      <c r="D3766">
        <v>90</v>
      </c>
      <c r="E3766">
        <v>4</v>
      </c>
      <c r="F3766">
        <v>556</v>
      </c>
      <c r="G3766" t="s">
        <v>4983</v>
      </c>
      <c r="H3766">
        <v>2000</v>
      </c>
      <c r="I3766">
        <v>6088249</v>
      </c>
      <c r="J3766" t="s">
        <v>22</v>
      </c>
      <c r="K3766" t="s">
        <v>7002</v>
      </c>
      <c r="L3766" t="s">
        <v>3731</v>
      </c>
      <c r="M3766">
        <v>67853</v>
      </c>
      <c r="N3766">
        <v>5202</v>
      </c>
      <c r="O3766" t="s">
        <v>19078</v>
      </c>
      <c r="P3766">
        <v>0</v>
      </c>
      <c r="Q3766" t="s">
        <v>19079</v>
      </c>
      <c r="R3766" t="s">
        <v>19080</v>
      </c>
      <c r="S3766">
        <v>202</v>
      </c>
      <c r="T3766" t="s">
        <v>4989</v>
      </c>
      <c r="U3766" t="s">
        <v>4990</v>
      </c>
      <c r="V3766" t="s">
        <v>5452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4981</v>
      </c>
      <c r="B3767" t="s">
        <v>17377</v>
      </c>
      <c r="C3767">
        <v>60</v>
      </c>
      <c r="D3767">
        <v>91</v>
      </c>
      <c r="E3767">
        <v>84</v>
      </c>
      <c r="F3767">
        <v>572</v>
      </c>
      <c r="G3767" t="s">
        <v>8522</v>
      </c>
      <c r="H3767">
        <v>1000</v>
      </c>
      <c r="I3767">
        <v>5480318</v>
      </c>
      <c r="J3767" t="s">
        <v>7045</v>
      </c>
      <c r="K3767" t="s">
        <v>8030</v>
      </c>
      <c r="L3767" t="s">
        <v>3732</v>
      </c>
      <c r="M3767">
        <v>9427</v>
      </c>
      <c r="N3767">
        <v>2691</v>
      </c>
      <c r="O3767" t="s">
        <v>19081</v>
      </c>
      <c r="P3767">
        <v>0</v>
      </c>
      <c r="Q3767" t="s">
        <v>19082</v>
      </c>
      <c r="R3767" t="s">
        <v>19083</v>
      </c>
      <c r="S3767">
        <v>79</v>
      </c>
      <c r="T3767" t="s">
        <v>4989</v>
      </c>
      <c r="U3767" t="s">
        <v>4990</v>
      </c>
      <c r="V3767" t="s">
        <v>5452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4981</v>
      </c>
      <c r="B3768" t="s">
        <v>11910</v>
      </c>
      <c r="C3768">
        <v>164</v>
      </c>
      <c r="D3768">
        <v>145</v>
      </c>
      <c r="E3768">
        <v>0</v>
      </c>
      <c r="F3768">
        <v>392</v>
      </c>
      <c r="G3768" t="s">
        <v>19084</v>
      </c>
      <c r="H3768">
        <v>973</v>
      </c>
      <c r="J3768" t="s">
        <v>28</v>
      </c>
      <c r="K3768" t="s">
        <v>19085</v>
      </c>
      <c r="L3768" t="s">
        <v>3733</v>
      </c>
      <c r="M3768">
        <v>216005</v>
      </c>
      <c r="N3768">
        <v>2589</v>
      </c>
      <c r="O3768" t="s">
        <v>19086</v>
      </c>
      <c r="P3768">
        <v>1</v>
      </c>
      <c r="Q3768" t="s">
        <v>19087</v>
      </c>
      <c r="R3768" t="s">
        <v>19088</v>
      </c>
      <c r="S3768">
        <v>565</v>
      </c>
      <c r="T3768" t="s">
        <v>4989</v>
      </c>
      <c r="U3768" t="s">
        <v>10683</v>
      </c>
      <c r="V3768" t="s">
        <v>4991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4981</v>
      </c>
      <c r="B3769" t="s">
        <v>5170</v>
      </c>
      <c r="C3769">
        <v>81</v>
      </c>
      <c r="D3769">
        <v>95</v>
      </c>
      <c r="E3769">
        <v>4000</v>
      </c>
      <c r="F3769">
        <v>334</v>
      </c>
      <c r="G3769" t="s">
        <v>9205</v>
      </c>
      <c r="H3769">
        <v>4000</v>
      </c>
      <c r="I3769">
        <v>5308707</v>
      </c>
      <c r="J3769" t="s">
        <v>9277</v>
      </c>
      <c r="K3769" t="s">
        <v>5170</v>
      </c>
      <c r="L3769" t="s">
        <v>3734</v>
      </c>
      <c r="M3769">
        <v>15053</v>
      </c>
      <c r="N3769">
        <v>5245</v>
      </c>
      <c r="O3769" t="s">
        <v>19089</v>
      </c>
      <c r="P3769">
        <v>2</v>
      </c>
      <c r="Q3769" t="s">
        <v>19090</v>
      </c>
      <c r="R3769" t="s">
        <v>19091</v>
      </c>
      <c r="S3769">
        <v>165</v>
      </c>
      <c r="T3769" t="s">
        <v>4989</v>
      </c>
      <c r="U3769" t="s">
        <v>4990</v>
      </c>
      <c r="V3769" t="s">
        <v>5452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4981</v>
      </c>
      <c r="B3770" t="s">
        <v>5572</v>
      </c>
      <c r="C3770">
        <v>415</v>
      </c>
      <c r="D3770">
        <v>97</v>
      </c>
      <c r="E3770">
        <v>0</v>
      </c>
      <c r="F3770">
        <v>372</v>
      </c>
      <c r="G3770" t="s">
        <v>19092</v>
      </c>
      <c r="H3770">
        <v>18000</v>
      </c>
      <c r="I3770">
        <v>5009677</v>
      </c>
      <c r="J3770" t="s">
        <v>9475</v>
      </c>
      <c r="K3770" t="s">
        <v>5061</v>
      </c>
      <c r="L3770" t="s">
        <v>3735</v>
      </c>
      <c r="M3770">
        <v>260607</v>
      </c>
      <c r="N3770">
        <v>19404</v>
      </c>
      <c r="O3770" t="s">
        <v>6340</v>
      </c>
      <c r="P3770">
        <v>0</v>
      </c>
      <c r="Q3770" t="s">
        <v>19093</v>
      </c>
      <c r="R3770" t="s">
        <v>19094</v>
      </c>
      <c r="S3770">
        <v>485</v>
      </c>
      <c r="T3770" t="s">
        <v>4989</v>
      </c>
      <c r="U3770" t="s">
        <v>5006</v>
      </c>
      <c r="V3770" t="s">
        <v>5452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4981</v>
      </c>
      <c r="B3771" t="s">
        <v>17167</v>
      </c>
      <c r="C3771">
        <v>43</v>
      </c>
      <c r="D3771">
        <v>90</v>
      </c>
      <c r="E3771">
        <v>7</v>
      </c>
      <c r="F3771">
        <v>701</v>
      </c>
      <c r="G3771" t="s">
        <v>6862</v>
      </c>
      <c r="H3771">
        <v>2000</v>
      </c>
      <c r="I3771">
        <v>4328294</v>
      </c>
      <c r="J3771" t="s">
        <v>22</v>
      </c>
      <c r="K3771" t="s">
        <v>7410</v>
      </c>
      <c r="L3771" t="s">
        <v>3736</v>
      </c>
      <c r="M3771">
        <v>2719</v>
      </c>
      <c r="N3771">
        <v>5900</v>
      </c>
      <c r="O3771" t="s">
        <v>9749</v>
      </c>
      <c r="P3771">
        <v>0</v>
      </c>
      <c r="Q3771" t="s">
        <v>19095</v>
      </c>
      <c r="R3771" t="s">
        <v>19096</v>
      </c>
      <c r="S3771">
        <v>41</v>
      </c>
      <c r="T3771" t="s">
        <v>4989</v>
      </c>
      <c r="U3771" t="s">
        <v>4990</v>
      </c>
      <c r="V3771" t="s">
        <v>4991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4981</v>
      </c>
      <c r="B3772" t="s">
        <v>19097</v>
      </c>
      <c r="C3772">
        <v>7</v>
      </c>
      <c r="D3772">
        <v>41</v>
      </c>
      <c r="E3772">
        <v>0</v>
      </c>
      <c r="F3772">
        <v>0</v>
      </c>
      <c r="G3772" t="s">
        <v>19098</v>
      </c>
      <c r="H3772">
        <v>55</v>
      </c>
      <c r="I3772">
        <v>4074023</v>
      </c>
      <c r="J3772" t="s">
        <v>18</v>
      </c>
      <c r="K3772" t="s">
        <v>19099</v>
      </c>
      <c r="L3772" t="s">
        <v>3737</v>
      </c>
      <c r="M3772">
        <v>296</v>
      </c>
      <c r="N3772">
        <v>55</v>
      </c>
      <c r="O3772" t="s">
        <v>19100</v>
      </c>
      <c r="P3772">
        <v>0</v>
      </c>
      <c r="Q3772" t="s">
        <v>19101</v>
      </c>
      <c r="R3772" t="s">
        <v>19102</v>
      </c>
      <c r="S3772">
        <v>4</v>
      </c>
      <c r="T3772" t="s">
        <v>4989</v>
      </c>
      <c r="U3772" t="s">
        <v>5006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4981</v>
      </c>
      <c r="B3773" t="s">
        <v>11891</v>
      </c>
      <c r="C3773">
        <v>120</v>
      </c>
      <c r="D3773">
        <v>112</v>
      </c>
      <c r="E3773">
        <v>460</v>
      </c>
      <c r="F3773">
        <v>395</v>
      </c>
      <c r="G3773" t="s">
        <v>11825</v>
      </c>
      <c r="H3773">
        <v>990</v>
      </c>
      <c r="I3773">
        <v>4306697</v>
      </c>
      <c r="J3773" t="s">
        <v>30</v>
      </c>
      <c r="K3773" t="s">
        <v>5256</v>
      </c>
      <c r="L3773" t="s">
        <v>3738</v>
      </c>
      <c r="M3773">
        <v>26720</v>
      </c>
      <c r="N3773">
        <v>2820</v>
      </c>
      <c r="O3773" t="s">
        <v>19103</v>
      </c>
      <c r="P3773">
        <v>0</v>
      </c>
      <c r="Q3773" t="s">
        <v>19104</v>
      </c>
      <c r="R3773" t="s">
        <v>19105</v>
      </c>
      <c r="S3773">
        <v>196</v>
      </c>
      <c r="T3773" t="s">
        <v>4989</v>
      </c>
      <c r="U3773" t="s">
        <v>5185</v>
      </c>
      <c r="V3773" t="s">
        <v>5452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4981</v>
      </c>
      <c r="B3774" t="s">
        <v>19106</v>
      </c>
      <c r="C3774">
        <v>195</v>
      </c>
      <c r="D3774">
        <v>122</v>
      </c>
      <c r="E3774">
        <v>22</v>
      </c>
      <c r="F3774">
        <v>32</v>
      </c>
      <c r="G3774" t="s">
        <v>8801</v>
      </c>
      <c r="H3774">
        <v>186</v>
      </c>
      <c r="I3774">
        <v>3950029</v>
      </c>
      <c r="J3774" t="s">
        <v>30</v>
      </c>
      <c r="K3774" t="s">
        <v>16088</v>
      </c>
      <c r="L3774" t="s">
        <v>3739</v>
      </c>
      <c r="M3774">
        <v>12411</v>
      </c>
      <c r="N3774">
        <v>416</v>
      </c>
      <c r="O3774" t="s">
        <v>19107</v>
      </c>
      <c r="P3774">
        <v>0</v>
      </c>
      <c r="Q3774" t="s">
        <v>19108</v>
      </c>
      <c r="R3774" t="s">
        <v>19109</v>
      </c>
      <c r="S3774">
        <v>89</v>
      </c>
      <c r="T3774" t="s">
        <v>6173</v>
      </c>
      <c r="U3774" t="s">
        <v>6174</v>
      </c>
      <c r="V3774" t="s">
        <v>4991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4981</v>
      </c>
      <c r="B3775" t="s">
        <v>19110</v>
      </c>
      <c r="C3775">
        <v>109</v>
      </c>
      <c r="D3775">
        <v>110</v>
      </c>
      <c r="E3775">
        <v>19</v>
      </c>
      <c r="F3775">
        <v>39</v>
      </c>
      <c r="G3775" t="s">
        <v>7712</v>
      </c>
      <c r="H3775">
        <v>25000</v>
      </c>
      <c r="I3775">
        <v>4040588</v>
      </c>
      <c r="J3775" t="s">
        <v>7045</v>
      </c>
      <c r="K3775" t="s">
        <v>5049</v>
      </c>
      <c r="L3775" t="s">
        <v>3740</v>
      </c>
      <c r="M3775">
        <v>12233</v>
      </c>
      <c r="N3775">
        <v>25676</v>
      </c>
      <c r="O3775" t="s">
        <v>10483</v>
      </c>
      <c r="P3775">
        <v>0</v>
      </c>
      <c r="Q3775" t="s">
        <v>19111</v>
      </c>
      <c r="R3775" t="s">
        <v>19112</v>
      </c>
      <c r="S3775">
        <v>89</v>
      </c>
      <c r="T3775" t="s">
        <v>4989</v>
      </c>
      <c r="U3775" t="s">
        <v>4990</v>
      </c>
      <c r="V3775" t="s">
        <v>4991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4981</v>
      </c>
      <c r="B3776" t="s">
        <v>19113</v>
      </c>
      <c r="C3776">
        <v>21</v>
      </c>
      <c r="D3776">
        <v>87</v>
      </c>
      <c r="E3776">
        <v>3</v>
      </c>
      <c r="F3776">
        <v>83</v>
      </c>
      <c r="G3776" t="s">
        <v>19114</v>
      </c>
      <c r="H3776">
        <v>922</v>
      </c>
      <c r="J3776" t="s">
        <v>19115</v>
      </c>
      <c r="K3776" t="s">
        <v>19116</v>
      </c>
      <c r="L3776" t="s">
        <v>3741</v>
      </c>
      <c r="M3776">
        <v>881</v>
      </c>
      <c r="N3776">
        <v>1324</v>
      </c>
      <c r="O3776" t="s">
        <v>19117</v>
      </c>
      <c r="P3776">
        <v>0</v>
      </c>
      <c r="Q3776" t="s">
        <v>19118</v>
      </c>
      <c r="R3776" t="s">
        <v>19119</v>
      </c>
      <c r="S3776">
        <v>32</v>
      </c>
      <c r="T3776" t="s">
        <v>4989</v>
      </c>
      <c r="U3776" t="s">
        <v>4990</v>
      </c>
      <c r="V3776" t="s">
        <v>5452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4981</v>
      </c>
      <c r="B3777" t="s">
        <v>5103</v>
      </c>
      <c r="C3777">
        <v>93</v>
      </c>
      <c r="D3777">
        <v>108</v>
      </c>
      <c r="E3777">
        <v>0</v>
      </c>
      <c r="F3777">
        <v>88</v>
      </c>
      <c r="G3777" t="s">
        <v>9968</v>
      </c>
      <c r="H3777">
        <v>14000</v>
      </c>
      <c r="I3777">
        <v>3049135</v>
      </c>
      <c r="J3777" t="s">
        <v>19120</v>
      </c>
      <c r="K3777" t="s">
        <v>5139</v>
      </c>
      <c r="L3777" t="s">
        <v>3742</v>
      </c>
      <c r="M3777">
        <v>50197</v>
      </c>
      <c r="N3777">
        <v>14574</v>
      </c>
      <c r="O3777" t="s">
        <v>19121</v>
      </c>
      <c r="P3777">
        <v>2</v>
      </c>
      <c r="Q3777" t="s">
        <v>19122</v>
      </c>
      <c r="R3777" t="s">
        <v>19123</v>
      </c>
      <c r="S3777">
        <v>265</v>
      </c>
      <c r="T3777" t="s">
        <v>4989</v>
      </c>
      <c r="U3777" t="s">
        <v>5110</v>
      </c>
      <c r="V3777" t="s">
        <v>5452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4981</v>
      </c>
      <c r="B3778" t="s">
        <v>15900</v>
      </c>
      <c r="C3778">
        <v>12</v>
      </c>
      <c r="D3778">
        <v>121</v>
      </c>
      <c r="E3778">
        <v>35</v>
      </c>
      <c r="F3778">
        <v>473</v>
      </c>
      <c r="G3778" t="s">
        <v>19124</v>
      </c>
      <c r="H3778">
        <v>4000</v>
      </c>
      <c r="I3778">
        <v>4700361</v>
      </c>
      <c r="J3778" t="s">
        <v>30</v>
      </c>
      <c r="K3778" t="s">
        <v>6149</v>
      </c>
      <c r="L3778" t="s">
        <v>3743</v>
      </c>
      <c r="M3778">
        <v>2047</v>
      </c>
      <c r="N3778">
        <v>6617</v>
      </c>
      <c r="O3778" t="s">
        <v>19125</v>
      </c>
      <c r="P3778">
        <v>0</v>
      </c>
      <c r="Q3778" t="s">
        <v>19126</v>
      </c>
      <c r="R3778" t="s">
        <v>19127</v>
      </c>
      <c r="S3778">
        <v>29</v>
      </c>
      <c r="T3778" t="s">
        <v>4989</v>
      </c>
      <c r="U3778" t="s">
        <v>4990</v>
      </c>
      <c r="V3778" t="s">
        <v>4991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4981</v>
      </c>
      <c r="B3779" t="s">
        <v>19128</v>
      </c>
      <c r="C3779">
        <v>155</v>
      </c>
      <c r="D3779">
        <v>97</v>
      </c>
      <c r="E3779">
        <v>7</v>
      </c>
      <c r="F3779">
        <v>939</v>
      </c>
      <c r="G3779" t="s">
        <v>17876</v>
      </c>
      <c r="H3779">
        <v>8000</v>
      </c>
      <c r="I3779">
        <v>2711210</v>
      </c>
      <c r="J3779" t="s">
        <v>7045</v>
      </c>
      <c r="K3779" t="s">
        <v>6000</v>
      </c>
      <c r="L3779" t="s">
        <v>3744</v>
      </c>
      <c r="M3779">
        <v>40305</v>
      </c>
      <c r="N3779">
        <v>10517</v>
      </c>
      <c r="O3779" t="s">
        <v>5917</v>
      </c>
      <c r="P3779">
        <v>1</v>
      </c>
      <c r="Q3779" t="s">
        <v>19129</v>
      </c>
      <c r="R3779" t="s">
        <v>19130</v>
      </c>
      <c r="S3779">
        <v>86</v>
      </c>
      <c r="T3779" t="s">
        <v>4989</v>
      </c>
      <c r="U3779" t="s">
        <v>4990</v>
      </c>
      <c r="V3779" t="s">
        <v>5452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4981</v>
      </c>
      <c r="B3780" t="s">
        <v>10271</v>
      </c>
      <c r="C3780">
        <v>81</v>
      </c>
      <c r="D3780">
        <v>116</v>
      </c>
      <c r="E3780">
        <v>52</v>
      </c>
      <c r="F3780">
        <v>102</v>
      </c>
      <c r="G3780" t="s">
        <v>12379</v>
      </c>
      <c r="H3780">
        <v>624</v>
      </c>
      <c r="I3780">
        <v>1980338</v>
      </c>
      <c r="J3780" t="s">
        <v>19131</v>
      </c>
      <c r="K3780" t="s">
        <v>6783</v>
      </c>
      <c r="L3780" t="s">
        <v>3745</v>
      </c>
      <c r="M3780">
        <v>12366</v>
      </c>
      <c r="N3780">
        <v>1209</v>
      </c>
      <c r="O3780" t="s">
        <v>15706</v>
      </c>
      <c r="P3780">
        <v>2</v>
      </c>
      <c r="Q3780" t="s">
        <v>19132</v>
      </c>
      <c r="R3780" t="s">
        <v>19133</v>
      </c>
      <c r="S3780">
        <v>151</v>
      </c>
      <c r="T3780" t="s">
        <v>4989</v>
      </c>
      <c r="U3780" t="s">
        <v>4990</v>
      </c>
      <c r="V3780" t="s">
        <v>5452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4981</v>
      </c>
      <c r="B3781" t="s">
        <v>15435</v>
      </c>
      <c r="C3781">
        <v>204</v>
      </c>
      <c r="D3781">
        <v>94</v>
      </c>
      <c r="E3781">
        <v>122</v>
      </c>
      <c r="F3781">
        <v>360</v>
      </c>
      <c r="G3781" t="s">
        <v>7116</v>
      </c>
      <c r="H3781">
        <v>23000</v>
      </c>
      <c r="I3781">
        <v>1082044</v>
      </c>
      <c r="J3781" t="s">
        <v>8288</v>
      </c>
      <c r="K3781" t="s">
        <v>5008</v>
      </c>
      <c r="L3781" t="s">
        <v>3746</v>
      </c>
      <c r="M3781">
        <v>281649</v>
      </c>
      <c r="N3781">
        <v>24994</v>
      </c>
      <c r="O3781" t="s">
        <v>6204</v>
      </c>
      <c r="P3781">
        <v>0</v>
      </c>
      <c r="Q3781" t="s">
        <v>19134</v>
      </c>
      <c r="R3781" t="s">
        <v>19135</v>
      </c>
      <c r="S3781">
        <v>458</v>
      </c>
      <c r="T3781" t="s">
        <v>4989</v>
      </c>
      <c r="U3781" t="s">
        <v>7888</v>
      </c>
      <c r="V3781" t="s">
        <v>5452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4981</v>
      </c>
      <c r="B3782" t="s">
        <v>16026</v>
      </c>
      <c r="C3782">
        <v>19</v>
      </c>
      <c r="D3782">
        <v>103</v>
      </c>
      <c r="E3782">
        <v>261</v>
      </c>
      <c r="F3782">
        <v>145</v>
      </c>
      <c r="G3782" t="s">
        <v>15692</v>
      </c>
      <c r="H3782">
        <v>722</v>
      </c>
      <c r="I3782">
        <v>1100000</v>
      </c>
      <c r="J3782" t="s">
        <v>6561</v>
      </c>
      <c r="K3782" t="s">
        <v>12554</v>
      </c>
      <c r="L3782" t="s">
        <v>3747</v>
      </c>
      <c r="M3782">
        <v>3665</v>
      </c>
      <c r="N3782">
        <v>1201</v>
      </c>
      <c r="O3782" t="s">
        <v>10649</v>
      </c>
      <c r="P3782">
        <v>0</v>
      </c>
      <c r="Q3782" t="s">
        <v>19136</v>
      </c>
      <c r="R3782" t="s">
        <v>19137</v>
      </c>
      <c r="S3782">
        <v>39</v>
      </c>
      <c r="T3782" t="s">
        <v>4989</v>
      </c>
      <c r="U3782" t="s">
        <v>4990</v>
      </c>
      <c r="V3782" t="s">
        <v>5452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4981</v>
      </c>
      <c r="B3783" t="s">
        <v>19138</v>
      </c>
      <c r="C3783">
        <v>163</v>
      </c>
      <c r="D3783">
        <v>112</v>
      </c>
      <c r="E3783">
        <v>52</v>
      </c>
      <c r="F3783">
        <v>688</v>
      </c>
      <c r="G3783" t="s">
        <v>7517</v>
      </c>
      <c r="H3783">
        <v>10000</v>
      </c>
      <c r="I3783">
        <v>2445646</v>
      </c>
      <c r="J3783" t="s">
        <v>19139</v>
      </c>
      <c r="K3783" t="s">
        <v>5704</v>
      </c>
      <c r="L3783" t="s">
        <v>3748</v>
      </c>
      <c r="M3783">
        <v>32382</v>
      </c>
      <c r="N3783">
        <v>12897</v>
      </c>
      <c r="O3783" t="s">
        <v>17059</v>
      </c>
      <c r="P3783">
        <v>1</v>
      </c>
      <c r="Q3783" t="s">
        <v>19140</v>
      </c>
      <c r="R3783" t="s">
        <v>19141</v>
      </c>
      <c r="S3783">
        <v>99</v>
      </c>
      <c r="T3783" t="s">
        <v>4989</v>
      </c>
      <c r="U3783" t="s">
        <v>4990</v>
      </c>
      <c r="V3783" t="s">
        <v>5452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4981</v>
      </c>
      <c r="B3784" t="s">
        <v>18546</v>
      </c>
      <c r="C3784">
        <v>248</v>
      </c>
      <c r="D3784">
        <v>91</v>
      </c>
      <c r="E3784">
        <v>263</v>
      </c>
      <c r="F3784">
        <v>192</v>
      </c>
      <c r="G3784" t="s">
        <v>9221</v>
      </c>
      <c r="H3784">
        <v>967</v>
      </c>
      <c r="I3784">
        <v>2221809</v>
      </c>
      <c r="J3784" t="s">
        <v>30</v>
      </c>
      <c r="K3784" t="s">
        <v>8384</v>
      </c>
      <c r="L3784" t="s">
        <v>3749</v>
      </c>
      <c r="M3784">
        <v>40618</v>
      </c>
      <c r="N3784">
        <v>1582</v>
      </c>
      <c r="O3784" t="s">
        <v>16276</v>
      </c>
      <c r="P3784">
        <v>0</v>
      </c>
      <c r="Q3784" t="s">
        <v>19142</v>
      </c>
      <c r="R3784" t="s">
        <v>19143</v>
      </c>
      <c r="S3784">
        <v>144</v>
      </c>
      <c r="T3784" t="s">
        <v>4989</v>
      </c>
      <c r="U3784" t="s">
        <v>4990</v>
      </c>
      <c r="V3784" t="s">
        <v>4991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4981</v>
      </c>
      <c r="B3785" t="s">
        <v>19144</v>
      </c>
      <c r="C3785">
        <v>39</v>
      </c>
      <c r="D3785">
        <v>98</v>
      </c>
      <c r="E3785">
        <v>13</v>
      </c>
      <c r="F3785">
        <v>600</v>
      </c>
      <c r="G3785" t="s">
        <v>8501</v>
      </c>
      <c r="H3785">
        <v>3000</v>
      </c>
      <c r="I3785">
        <v>296665</v>
      </c>
      <c r="J3785" t="s">
        <v>9570</v>
      </c>
      <c r="K3785" t="s">
        <v>10243</v>
      </c>
      <c r="L3785" t="s">
        <v>3750</v>
      </c>
      <c r="M3785">
        <v>12675</v>
      </c>
      <c r="N3785">
        <v>5185</v>
      </c>
      <c r="O3785" t="s">
        <v>19145</v>
      </c>
      <c r="P3785">
        <v>1</v>
      </c>
      <c r="Q3785" t="s">
        <v>19146</v>
      </c>
      <c r="R3785" t="s">
        <v>19147</v>
      </c>
      <c r="S3785">
        <v>158</v>
      </c>
      <c r="T3785" t="s">
        <v>4989</v>
      </c>
      <c r="U3785" t="s">
        <v>4990</v>
      </c>
      <c r="V3785" t="s">
        <v>5452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4981</v>
      </c>
      <c r="B3786" t="s">
        <v>19148</v>
      </c>
      <c r="C3786">
        <v>322</v>
      </c>
      <c r="D3786">
        <v>95</v>
      </c>
      <c r="E3786">
        <v>57</v>
      </c>
      <c r="F3786">
        <v>233</v>
      </c>
      <c r="G3786" t="s">
        <v>14112</v>
      </c>
      <c r="H3786">
        <v>727</v>
      </c>
      <c r="I3786">
        <v>3219029</v>
      </c>
      <c r="J3786" t="s">
        <v>19149</v>
      </c>
      <c r="K3786" t="s">
        <v>9020</v>
      </c>
      <c r="L3786" t="s">
        <v>3751</v>
      </c>
      <c r="M3786">
        <v>28845</v>
      </c>
      <c r="N3786">
        <v>1836</v>
      </c>
      <c r="O3786" t="s">
        <v>13855</v>
      </c>
      <c r="P3786">
        <v>0</v>
      </c>
      <c r="Q3786" t="s">
        <v>19150</v>
      </c>
      <c r="R3786" t="s">
        <v>19151</v>
      </c>
      <c r="S3786">
        <v>125</v>
      </c>
      <c r="T3786" t="s">
        <v>4989</v>
      </c>
      <c r="U3786" t="s">
        <v>4990</v>
      </c>
      <c r="V3786" t="s">
        <v>5452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4981</v>
      </c>
      <c r="B3787" t="s">
        <v>19152</v>
      </c>
      <c r="C3787">
        <v>50</v>
      </c>
      <c r="D3787">
        <v>88</v>
      </c>
      <c r="E3787">
        <v>0</v>
      </c>
      <c r="F3787">
        <v>276</v>
      </c>
      <c r="G3787" t="s">
        <v>19153</v>
      </c>
      <c r="H3787">
        <v>740</v>
      </c>
      <c r="J3787" t="s">
        <v>6134</v>
      </c>
      <c r="K3787" t="s">
        <v>6596</v>
      </c>
      <c r="L3787" t="s">
        <v>3752</v>
      </c>
      <c r="M3787">
        <v>5494</v>
      </c>
      <c r="N3787">
        <v>1665</v>
      </c>
      <c r="O3787" t="s">
        <v>19154</v>
      </c>
      <c r="P3787">
        <v>0</v>
      </c>
      <c r="Q3787" t="s">
        <v>19155</v>
      </c>
      <c r="R3787" t="s">
        <v>19156</v>
      </c>
      <c r="S3787">
        <v>56</v>
      </c>
      <c r="T3787" t="s">
        <v>4989</v>
      </c>
      <c r="U3787" t="s">
        <v>4990</v>
      </c>
      <c r="V3787" t="s">
        <v>5452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4981</v>
      </c>
      <c r="B3788" t="s">
        <v>19157</v>
      </c>
      <c r="C3788">
        <v>12</v>
      </c>
      <c r="D3788">
        <v>99</v>
      </c>
      <c r="E3788">
        <v>0</v>
      </c>
      <c r="F3788">
        <v>361</v>
      </c>
      <c r="G3788" t="s">
        <v>15864</v>
      </c>
      <c r="H3788">
        <v>578</v>
      </c>
      <c r="I3788">
        <v>830210</v>
      </c>
      <c r="J3788" t="s">
        <v>9475</v>
      </c>
      <c r="K3788" t="s">
        <v>10144</v>
      </c>
      <c r="L3788" t="s">
        <v>3753</v>
      </c>
      <c r="M3788">
        <v>1900</v>
      </c>
      <c r="N3788">
        <v>3382</v>
      </c>
      <c r="O3788" t="s">
        <v>19158</v>
      </c>
      <c r="P3788">
        <v>0</v>
      </c>
      <c r="Q3788" t="s">
        <v>19159</v>
      </c>
      <c r="R3788" t="s">
        <v>19160</v>
      </c>
      <c r="S3788">
        <v>56</v>
      </c>
      <c r="T3788" t="s">
        <v>4989</v>
      </c>
      <c r="U3788" t="s">
        <v>4990</v>
      </c>
      <c r="V3788" t="s">
        <v>4991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4981</v>
      </c>
      <c r="B3789" t="s">
        <v>9329</v>
      </c>
      <c r="C3789">
        <v>83</v>
      </c>
      <c r="D3789">
        <v>91</v>
      </c>
      <c r="E3789">
        <v>0</v>
      </c>
      <c r="F3789">
        <v>65</v>
      </c>
      <c r="G3789" t="s">
        <v>19161</v>
      </c>
      <c r="H3789">
        <v>387</v>
      </c>
      <c r="I3789">
        <v>1040879</v>
      </c>
      <c r="J3789" t="s">
        <v>12329</v>
      </c>
      <c r="K3789" t="s">
        <v>9403</v>
      </c>
      <c r="L3789" t="s">
        <v>3754</v>
      </c>
      <c r="M3789">
        <v>54478</v>
      </c>
      <c r="N3789">
        <v>648</v>
      </c>
      <c r="O3789" t="s">
        <v>19162</v>
      </c>
      <c r="P3789">
        <v>0</v>
      </c>
      <c r="Q3789" t="s">
        <v>19163</v>
      </c>
      <c r="R3789" t="s">
        <v>19164</v>
      </c>
      <c r="S3789">
        <v>184</v>
      </c>
      <c r="T3789" t="s">
        <v>4989</v>
      </c>
      <c r="U3789" t="s">
        <v>4990</v>
      </c>
      <c r="V3789" t="s">
        <v>5452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4981</v>
      </c>
      <c r="B3790" t="s">
        <v>5061</v>
      </c>
      <c r="C3790">
        <v>37</v>
      </c>
      <c r="D3790">
        <v>97</v>
      </c>
      <c r="E3790">
        <v>18000</v>
      </c>
      <c r="F3790">
        <v>977</v>
      </c>
      <c r="G3790" t="s">
        <v>5219</v>
      </c>
      <c r="H3790">
        <v>10000</v>
      </c>
      <c r="I3790">
        <v>326308</v>
      </c>
      <c r="J3790" t="s">
        <v>6716</v>
      </c>
      <c r="K3790" t="s">
        <v>7285</v>
      </c>
      <c r="L3790" t="s">
        <v>3755</v>
      </c>
      <c r="M3790">
        <v>6632</v>
      </c>
      <c r="N3790">
        <v>13718</v>
      </c>
      <c r="O3790" t="s">
        <v>9517</v>
      </c>
      <c r="P3790">
        <v>3</v>
      </c>
      <c r="Q3790" t="s">
        <v>19165</v>
      </c>
      <c r="R3790" t="s">
        <v>19166</v>
      </c>
      <c r="S3790">
        <v>69</v>
      </c>
      <c r="T3790" t="s">
        <v>4989</v>
      </c>
      <c r="U3790" t="s">
        <v>4990</v>
      </c>
      <c r="V3790" t="s">
        <v>5452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4981</v>
      </c>
      <c r="B3791" t="s">
        <v>19167</v>
      </c>
      <c r="C3791">
        <v>16</v>
      </c>
      <c r="D3791">
        <v>136</v>
      </c>
      <c r="E3791">
        <v>0</v>
      </c>
      <c r="F3791">
        <v>14</v>
      </c>
      <c r="G3791" t="s">
        <v>19168</v>
      </c>
      <c r="H3791">
        <v>75</v>
      </c>
      <c r="I3791">
        <v>240425</v>
      </c>
      <c r="J3791" t="s">
        <v>9772</v>
      </c>
      <c r="K3791" t="s">
        <v>19169</v>
      </c>
      <c r="L3791" t="s">
        <v>3756</v>
      </c>
      <c r="M3791">
        <v>1311</v>
      </c>
      <c r="N3791">
        <v>172</v>
      </c>
      <c r="O3791" t="s">
        <v>19170</v>
      </c>
      <c r="P3791">
        <v>0</v>
      </c>
      <c r="Q3791" t="s">
        <v>19171</v>
      </c>
      <c r="R3791" t="s">
        <v>19172</v>
      </c>
      <c r="S3791">
        <v>25</v>
      </c>
      <c r="T3791" t="s">
        <v>9510</v>
      </c>
      <c r="U3791" t="s">
        <v>9511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4981</v>
      </c>
      <c r="B3792" t="s">
        <v>19173</v>
      </c>
      <c r="C3792">
        <v>121</v>
      </c>
      <c r="D3792">
        <v>118</v>
      </c>
      <c r="E3792">
        <v>239</v>
      </c>
      <c r="F3792">
        <v>0</v>
      </c>
      <c r="G3792" t="s">
        <v>19174</v>
      </c>
      <c r="H3792">
        <v>6</v>
      </c>
      <c r="I3792">
        <v>228830</v>
      </c>
      <c r="J3792" t="s">
        <v>19175</v>
      </c>
      <c r="K3792" t="s">
        <v>19176</v>
      </c>
      <c r="L3792" t="s">
        <v>3757</v>
      </c>
      <c r="M3792">
        <v>3329</v>
      </c>
      <c r="N3792">
        <v>6</v>
      </c>
      <c r="O3792" t="s">
        <v>19177</v>
      </c>
      <c r="P3792">
        <v>0</v>
      </c>
      <c r="Q3792" t="s">
        <v>19178</v>
      </c>
      <c r="R3792" t="s">
        <v>19179</v>
      </c>
      <c r="S3792">
        <v>22</v>
      </c>
      <c r="T3792" t="s">
        <v>4989</v>
      </c>
      <c r="U3792" t="s">
        <v>4990</v>
      </c>
      <c r="V3792" t="s">
        <v>5452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4981</v>
      </c>
      <c r="B3793" t="s">
        <v>19180</v>
      </c>
      <c r="C3793">
        <v>24</v>
      </c>
      <c r="D3793">
        <v>94</v>
      </c>
      <c r="E3793">
        <v>0</v>
      </c>
      <c r="F3793">
        <v>51</v>
      </c>
      <c r="G3793" t="s">
        <v>19181</v>
      </c>
      <c r="H3793">
        <v>311</v>
      </c>
      <c r="J3793" t="s">
        <v>30</v>
      </c>
      <c r="K3793" t="s">
        <v>19182</v>
      </c>
      <c r="L3793" t="s">
        <v>3758</v>
      </c>
      <c r="M3793">
        <v>1599</v>
      </c>
      <c r="N3793">
        <v>498</v>
      </c>
      <c r="O3793" t="s">
        <v>19183</v>
      </c>
      <c r="P3793">
        <v>1</v>
      </c>
      <c r="Q3793" t="s">
        <v>19184</v>
      </c>
      <c r="R3793" t="s">
        <v>19185</v>
      </c>
      <c r="S3793">
        <v>27</v>
      </c>
      <c r="T3793" t="s">
        <v>4989</v>
      </c>
      <c r="U3793" t="s">
        <v>5185</v>
      </c>
      <c r="V3793" t="s">
        <v>5452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4981</v>
      </c>
      <c r="B3794" t="s">
        <v>19186</v>
      </c>
      <c r="C3794">
        <v>324</v>
      </c>
      <c r="D3794">
        <v>89</v>
      </c>
      <c r="E3794">
        <v>27</v>
      </c>
      <c r="F3794">
        <v>440</v>
      </c>
      <c r="G3794" t="s">
        <v>5187</v>
      </c>
      <c r="H3794">
        <v>948</v>
      </c>
      <c r="I3794">
        <v>223615</v>
      </c>
      <c r="J3794" t="s">
        <v>11065</v>
      </c>
      <c r="K3794" t="s">
        <v>14245</v>
      </c>
      <c r="L3794" t="s">
        <v>3759</v>
      </c>
      <c r="M3794">
        <v>127842</v>
      </c>
      <c r="N3794">
        <v>2958</v>
      </c>
      <c r="O3794" t="s">
        <v>12567</v>
      </c>
      <c r="P3794">
        <v>1</v>
      </c>
      <c r="Q3794" t="s">
        <v>19187</v>
      </c>
      <c r="R3794" t="s">
        <v>19188</v>
      </c>
      <c r="S3794">
        <v>200</v>
      </c>
      <c r="T3794" t="s">
        <v>4989</v>
      </c>
      <c r="U3794" t="s">
        <v>5185</v>
      </c>
      <c r="V3794" t="s">
        <v>5452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4981</v>
      </c>
      <c r="B3795" t="s">
        <v>19189</v>
      </c>
      <c r="C3795">
        <v>27</v>
      </c>
      <c r="D3795">
        <v>90</v>
      </c>
      <c r="E3795">
        <v>6</v>
      </c>
      <c r="F3795">
        <v>940</v>
      </c>
      <c r="G3795" t="s">
        <v>11210</v>
      </c>
      <c r="H3795">
        <v>3000</v>
      </c>
      <c r="I3795">
        <v>124720</v>
      </c>
      <c r="J3795" t="s">
        <v>5140</v>
      </c>
      <c r="K3795" t="s">
        <v>6238</v>
      </c>
      <c r="L3795" t="s">
        <v>3760</v>
      </c>
      <c r="M3795">
        <v>1560</v>
      </c>
      <c r="N3795">
        <v>4987</v>
      </c>
      <c r="O3795" t="s">
        <v>7638</v>
      </c>
      <c r="P3795">
        <v>0</v>
      </c>
      <c r="Q3795" t="s">
        <v>19190</v>
      </c>
      <c r="R3795" t="s">
        <v>19191</v>
      </c>
      <c r="S3795">
        <v>15</v>
      </c>
      <c r="T3795" t="s">
        <v>4989</v>
      </c>
      <c r="U3795" t="s">
        <v>4990</v>
      </c>
      <c r="V3795" t="s">
        <v>5039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4981</v>
      </c>
      <c r="B3796" t="s">
        <v>19192</v>
      </c>
      <c r="C3796">
        <v>9</v>
      </c>
      <c r="D3796">
        <v>95</v>
      </c>
      <c r="E3796">
        <v>5</v>
      </c>
      <c r="F3796">
        <v>100</v>
      </c>
      <c r="G3796" t="s">
        <v>19193</v>
      </c>
      <c r="H3796">
        <v>197</v>
      </c>
      <c r="J3796" t="s">
        <v>6866</v>
      </c>
      <c r="K3796" t="s">
        <v>19194</v>
      </c>
      <c r="L3796" t="s">
        <v>3761</v>
      </c>
      <c r="M3796">
        <v>989</v>
      </c>
      <c r="N3796">
        <v>538</v>
      </c>
      <c r="O3796" t="s">
        <v>19195</v>
      </c>
      <c r="P3796">
        <v>1</v>
      </c>
      <c r="Q3796" t="s">
        <v>19196</v>
      </c>
      <c r="R3796" t="s">
        <v>19197</v>
      </c>
      <c r="S3796">
        <v>23</v>
      </c>
      <c r="T3796" t="s">
        <v>4989</v>
      </c>
      <c r="U3796" t="s">
        <v>4990</v>
      </c>
      <c r="V3796" t="s">
        <v>9849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4981</v>
      </c>
      <c r="B3797" t="s">
        <v>19198</v>
      </c>
      <c r="C3797">
        <v>31</v>
      </c>
      <c r="D3797">
        <v>90</v>
      </c>
      <c r="E3797">
        <v>204</v>
      </c>
      <c r="F3797">
        <v>697</v>
      </c>
      <c r="G3797" t="s">
        <v>7586</v>
      </c>
      <c r="H3797">
        <v>1000</v>
      </c>
      <c r="I3797">
        <v>99147</v>
      </c>
      <c r="J3797" t="s">
        <v>30</v>
      </c>
      <c r="K3797" t="s">
        <v>6681</v>
      </c>
      <c r="L3797" t="s">
        <v>3762</v>
      </c>
      <c r="M3797">
        <v>1884</v>
      </c>
      <c r="N3797">
        <v>3207</v>
      </c>
      <c r="O3797" t="s">
        <v>19199</v>
      </c>
      <c r="P3797">
        <v>3</v>
      </c>
      <c r="Q3797" t="s">
        <v>19200</v>
      </c>
      <c r="R3797" t="s">
        <v>19201</v>
      </c>
      <c r="S3797">
        <v>28</v>
      </c>
      <c r="T3797" t="s">
        <v>4989</v>
      </c>
      <c r="U3797" t="s">
        <v>4990</v>
      </c>
      <c r="V3797" t="s">
        <v>5452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4981</v>
      </c>
      <c r="B3798" t="s">
        <v>19202</v>
      </c>
      <c r="C3798">
        <v>35</v>
      </c>
      <c r="D3798">
        <v>95</v>
      </c>
      <c r="E3798">
        <v>3</v>
      </c>
      <c r="F3798">
        <v>383</v>
      </c>
      <c r="G3798" t="s">
        <v>19203</v>
      </c>
      <c r="H3798">
        <v>889</v>
      </c>
      <c r="J3798" t="s">
        <v>15018</v>
      </c>
      <c r="K3798" t="s">
        <v>19204</v>
      </c>
      <c r="L3798" t="s">
        <v>3763</v>
      </c>
      <c r="M3798">
        <v>4041</v>
      </c>
      <c r="N3798">
        <v>2984</v>
      </c>
      <c r="O3798" t="s">
        <v>19205</v>
      </c>
      <c r="P3798">
        <v>0</v>
      </c>
      <c r="Q3798" t="s">
        <v>19206</v>
      </c>
      <c r="R3798" t="s">
        <v>19207</v>
      </c>
      <c r="S3798">
        <v>66</v>
      </c>
      <c r="T3798" t="s">
        <v>4989</v>
      </c>
      <c r="U3798" t="s">
        <v>5185</v>
      </c>
      <c r="V3798" t="s">
        <v>5452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4981</v>
      </c>
      <c r="B3799" t="s">
        <v>5725</v>
      </c>
      <c r="C3799">
        <v>371</v>
      </c>
      <c r="D3799">
        <v>94</v>
      </c>
      <c r="E3799">
        <v>0</v>
      </c>
      <c r="F3799">
        <v>99</v>
      </c>
      <c r="G3799" t="s">
        <v>19208</v>
      </c>
      <c r="H3799">
        <v>432</v>
      </c>
      <c r="I3799">
        <v>65069140</v>
      </c>
      <c r="J3799" t="s">
        <v>9456</v>
      </c>
      <c r="K3799" t="s">
        <v>19209</v>
      </c>
      <c r="L3799" t="s">
        <v>3764</v>
      </c>
      <c r="M3799">
        <v>65299</v>
      </c>
      <c r="N3799">
        <v>1010</v>
      </c>
      <c r="O3799" t="s">
        <v>19210</v>
      </c>
      <c r="Q3799" t="s">
        <v>19211</v>
      </c>
      <c r="R3799" t="s">
        <v>19212</v>
      </c>
      <c r="S3799">
        <v>455</v>
      </c>
      <c r="T3799" t="s">
        <v>4989</v>
      </c>
      <c r="U3799" t="s">
        <v>4990</v>
      </c>
      <c r="V3799" t="s">
        <v>4991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4981</v>
      </c>
      <c r="B3800" t="s">
        <v>6815</v>
      </c>
      <c r="C3800">
        <v>133</v>
      </c>
      <c r="D3800">
        <v>90</v>
      </c>
      <c r="E3800">
        <v>0</v>
      </c>
      <c r="F3800">
        <v>15</v>
      </c>
      <c r="G3800" t="s">
        <v>19213</v>
      </c>
      <c r="H3800">
        <v>343</v>
      </c>
      <c r="I3800">
        <v>65087</v>
      </c>
      <c r="J3800" t="s">
        <v>19214</v>
      </c>
      <c r="K3800" t="s">
        <v>19215</v>
      </c>
      <c r="L3800" t="s">
        <v>3765</v>
      </c>
      <c r="M3800">
        <v>8824</v>
      </c>
      <c r="N3800">
        <v>408</v>
      </c>
      <c r="O3800" t="s">
        <v>19216</v>
      </c>
      <c r="P3800">
        <v>0</v>
      </c>
      <c r="Q3800" t="s">
        <v>19217</v>
      </c>
      <c r="R3800" t="s">
        <v>19218</v>
      </c>
      <c r="S3800">
        <v>108</v>
      </c>
      <c r="T3800" t="s">
        <v>4989</v>
      </c>
      <c r="U3800" t="s">
        <v>4990</v>
      </c>
      <c r="V3800" t="s">
        <v>5452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4981</v>
      </c>
      <c r="B3801" t="s">
        <v>19219</v>
      </c>
      <c r="C3801">
        <v>13</v>
      </c>
      <c r="D3801">
        <v>103</v>
      </c>
      <c r="E3801">
        <v>34</v>
      </c>
      <c r="F3801">
        <v>227</v>
      </c>
      <c r="G3801" t="s">
        <v>9574</v>
      </c>
      <c r="H3801">
        <v>811</v>
      </c>
      <c r="I3801">
        <v>16066</v>
      </c>
      <c r="J3801" t="s">
        <v>18320</v>
      </c>
      <c r="K3801" t="s">
        <v>9522</v>
      </c>
      <c r="L3801" t="s">
        <v>3766</v>
      </c>
      <c r="M3801">
        <v>1207</v>
      </c>
      <c r="N3801">
        <v>1789</v>
      </c>
      <c r="O3801" t="s">
        <v>19220</v>
      </c>
      <c r="P3801">
        <v>0</v>
      </c>
      <c r="Q3801" t="s">
        <v>19221</v>
      </c>
      <c r="R3801" t="s">
        <v>19222</v>
      </c>
      <c r="S3801">
        <v>44</v>
      </c>
      <c r="T3801" t="s">
        <v>4989</v>
      </c>
      <c r="U3801" t="s">
        <v>5605</v>
      </c>
      <c r="V3801" t="s">
        <v>5452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4981</v>
      </c>
      <c r="C3802">
        <v>9</v>
      </c>
      <c r="D3802">
        <v>60</v>
      </c>
      <c r="F3802">
        <v>904</v>
      </c>
      <c r="G3802" t="s">
        <v>8590</v>
      </c>
      <c r="H3802">
        <v>1000</v>
      </c>
      <c r="J3802" t="s">
        <v>9283</v>
      </c>
      <c r="K3802" t="s">
        <v>6664</v>
      </c>
      <c r="L3802" t="s">
        <v>3767</v>
      </c>
      <c r="M3802">
        <v>3852</v>
      </c>
      <c r="N3802">
        <v>5203</v>
      </c>
      <c r="O3802" t="s">
        <v>7434</v>
      </c>
      <c r="P3802">
        <v>1</v>
      </c>
      <c r="Q3802" t="s">
        <v>19223</v>
      </c>
      <c r="R3802" t="s">
        <v>19224</v>
      </c>
      <c r="S3802">
        <v>47</v>
      </c>
      <c r="T3802" t="s">
        <v>4989</v>
      </c>
      <c r="U3802" t="s">
        <v>4990</v>
      </c>
      <c r="V3802" t="s">
        <v>7129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4981</v>
      </c>
      <c r="B3803" t="s">
        <v>19225</v>
      </c>
      <c r="C3803">
        <v>56</v>
      </c>
      <c r="D3803">
        <v>91</v>
      </c>
      <c r="E3803">
        <v>110</v>
      </c>
      <c r="F3803">
        <v>14</v>
      </c>
      <c r="G3803" t="s">
        <v>19226</v>
      </c>
      <c r="H3803">
        <v>46</v>
      </c>
      <c r="J3803" t="s">
        <v>8494</v>
      </c>
      <c r="K3803" t="s">
        <v>19227</v>
      </c>
      <c r="L3803" t="s">
        <v>3768</v>
      </c>
      <c r="M3803">
        <v>7888</v>
      </c>
      <c r="N3803">
        <v>117</v>
      </c>
      <c r="O3803" t="s">
        <v>19228</v>
      </c>
      <c r="P3803">
        <v>0</v>
      </c>
      <c r="Q3803" t="s">
        <v>19229</v>
      </c>
      <c r="R3803" t="s">
        <v>19230</v>
      </c>
      <c r="S3803">
        <v>55</v>
      </c>
      <c r="T3803" t="s">
        <v>4989</v>
      </c>
      <c r="U3803" t="s">
        <v>4990</v>
      </c>
      <c r="V3803" t="s">
        <v>5452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4981</v>
      </c>
      <c r="B3804" t="s">
        <v>16634</v>
      </c>
      <c r="C3804">
        <v>191</v>
      </c>
      <c r="D3804">
        <v>102</v>
      </c>
      <c r="E3804">
        <v>57</v>
      </c>
      <c r="F3804">
        <v>78</v>
      </c>
      <c r="G3804" t="s">
        <v>19231</v>
      </c>
      <c r="H3804">
        <v>331</v>
      </c>
      <c r="J3804" t="s">
        <v>8537</v>
      </c>
      <c r="K3804" t="s">
        <v>19232</v>
      </c>
      <c r="L3804" t="s">
        <v>3769</v>
      </c>
      <c r="M3804">
        <v>23756</v>
      </c>
      <c r="N3804">
        <v>526</v>
      </c>
      <c r="O3804" t="s">
        <v>19233</v>
      </c>
      <c r="P3804">
        <v>0</v>
      </c>
      <c r="Q3804" t="s">
        <v>19234</v>
      </c>
      <c r="R3804" t="s">
        <v>19235</v>
      </c>
      <c r="S3804">
        <v>48</v>
      </c>
      <c r="T3804" t="s">
        <v>7247</v>
      </c>
      <c r="U3804" t="s">
        <v>7888</v>
      </c>
      <c r="V3804" t="s">
        <v>8895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4981</v>
      </c>
      <c r="B3805" t="s">
        <v>19236</v>
      </c>
      <c r="C3805">
        <v>80</v>
      </c>
      <c r="D3805">
        <v>92</v>
      </c>
      <c r="E3805">
        <v>46</v>
      </c>
      <c r="F3805">
        <v>141</v>
      </c>
      <c r="G3805" t="s">
        <v>19237</v>
      </c>
      <c r="H3805">
        <v>570</v>
      </c>
      <c r="J3805" t="s">
        <v>19238</v>
      </c>
      <c r="K3805" t="s">
        <v>5992</v>
      </c>
      <c r="L3805" t="s">
        <v>3770</v>
      </c>
      <c r="M3805">
        <v>10056</v>
      </c>
      <c r="N3805">
        <v>1258</v>
      </c>
      <c r="O3805" t="s">
        <v>19239</v>
      </c>
      <c r="P3805">
        <v>0</v>
      </c>
      <c r="Q3805" t="s">
        <v>19240</v>
      </c>
      <c r="R3805" t="s">
        <v>19241</v>
      </c>
      <c r="S3805">
        <v>82</v>
      </c>
      <c r="T3805" t="s">
        <v>4989</v>
      </c>
      <c r="U3805" t="s">
        <v>5006</v>
      </c>
      <c r="V3805" t="s">
        <v>9512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4981</v>
      </c>
      <c r="B3806" t="s">
        <v>8580</v>
      </c>
      <c r="C3806">
        <v>19</v>
      </c>
      <c r="D3806">
        <v>87</v>
      </c>
      <c r="E3806">
        <v>65</v>
      </c>
      <c r="F3806">
        <v>686</v>
      </c>
      <c r="G3806" t="s">
        <v>10363</v>
      </c>
      <c r="H3806">
        <v>866</v>
      </c>
      <c r="J3806" t="s">
        <v>11319</v>
      </c>
      <c r="K3806" t="s">
        <v>14609</v>
      </c>
      <c r="L3806" t="s">
        <v>3771</v>
      </c>
      <c r="M3806">
        <v>10734</v>
      </c>
      <c r="N3806">
        <v>3724</v>
      </c>
      <c r="O3806" t="s">
        <v>10263</v>
      </c>
      <c r="P3806">
        <v>1</v>
      </c>
      <c r="Q3806" t="s">
        <v>19242</v>
      </c>
      <c r="R3806" t="s">
        <v>19243</v>
      </c>
      <c r="S3806">
        <v>80</v>
      </c>
      <c r="T3806" t="s">
        <v>4989</v>
      </c>
      <c r="U3806" t="s">
        <v>4990</v>
      </c>
      <c r="V3806" t="s">
        <v>5452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4981</v>
      </c>
      <c r="B3807" t="s">
        <v>10426</v>
      </c>
      <c r="C3807">
        <v>19</v>
      </c>
      <c r="D3807">
        <v>80</v>
      </c>
      <c r="E3807">
        <v>799</v>
      </c>
      <c r="F3807">
        <v>854</v>
      </c>
      <c r="G3807" t="s">
        <v>19244</v>
      </c>
      <c r="H3807">
        <v>3000</v>
      </c>
      <c r="J3807" t="s">
        <v>19245</v>
      </c>
      <c r="K3807" t="s">
        <v>8711</v>
      </c>
      <c r="L3807" t="s">
        <v>3772</v>
      </c>
      <c r="M3807">
        <v>4322</v>
      </c>
      <c r="N3807">
        <v>10727</v>
      </c>
      <c r="O3807" t="s">
        <v>7832</v>
      </c>
      <c r="P3807">
        <v>0</v>
      </c>
      <c r="Q3807" t="s">
        <v>19246</v>
      </c>
      <c r="R3807" t="s">
        <v>19247</v>
      </c>
      <c r="S3807">
        <v>47</v>
      </c>
      <c r="T3807" t="s">
        <v>4989</v>
      </c>
      <c r="U3807" t="s">
        <v>4990</v>
      </c>
      <c r="V3807" t="s">
        <v>5452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4981</v>
      </c>
      <c r="B3808" t="s">
        <v>19248</v>
      </c>
      <c r="D3808">
        <v>90</v>
      </c>
      <c r="E3808">
        <v>0</v>
      </c>
      <c r="F3808">
        <v>483</v>
      </c>
      <c r="G3808" t="s">
        <v>19249</v>
      </c>
      <c r="H3808">
        <v>695</v>
      </c>
      <c r="J3808" t="s">
        <v>15560</v>
      </c>
      <c r="K3808" t="s">
        <v>7303</v>
      </c>
      <c r="L3808" t="s">
        <v>3773</v>
      </c>
      <c r="M3808">
        <v>215</v>
      </c>
      <c r="N3808">
        <v>3217</v>
      </c>
      <c r="O3808" t="s">
        <v>19250</v>
      </c>
      <c r="P3808">
        <v>6</v>
      </c>
      <c r="R3808" t="s">
        <v>19251</v>
      </c>
      <c r="S3808">
        <v>2</v>
      </c>
      <c r="T3808" t="s">
        <v>4989</v>
      </c>
      <c r="U3808" t="s">
        <v>4990</v>
      </c>
      <c r="V3808" t="s">
        <v>4991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4981</v>
      </c>
      <c r="C3809">
        <v>38</v>
      </c>
      <c r="D3809">
        <v>44</v>
      </c>
      <c r="F3809">
        <v>816</v>
      </c>
      <c r="G3809" t="s">
        <v>17122</v>
      </c>
      <c r="H3809">
        <v>1000</v>
      </c>
      <c r="J3809" t="s">
        <v>14899</v>
      </c>
      <c r="K3809" t="s">
        <v>15414</v>
      </c>
      <c r="L3809" t="s">
        <v>3774</v>
      </c>
      <c r="M3809">
        <v>67315</v>
      </c>
      <c r="N3809">
        <v>4092</v>
      </c>
      <c r="O3809" t="s">
        <v>19252</v>
      </c>
      <c r="P3809">
        <v>2</v>
      </c>
      <c r="Q3809" t="s">
        <v>19253</v>
      </c>
      <c r="R3809" t="s">
        <v>19254</v>
      </c>
      <c r="S3809">
        <v>127</v>
      </c>
      <c r="T3809" t="s">
        <v>4989</v>
      </c>
      <c r="U3809" t="s">
        <v>4990</v>
      </c>
      <c r="V3809" t="s">
        <v>6259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4981</v>
      </c>
      <c r="B3810" t="s">
        <v>19255</v>
      </c>
      <c r="C3810">
        <v>44</v>
      </c>
      <c r="D3810">
        <v>105</v>
      </c>
      <c r="E3810">
        <v>0</v>
      </c>
      <c r="F3810">
        <v>394</v>
      </c>
      <c r="G3810" t="s">
        <v>6551</v>
      </c>
      <c r="H3810">
        <v>745</v>
      </c>
      <c r="I3810">
        <v>37440</v>
      </c>
      <c r="J3810" t="s">
        <v>9429</v>
      </c>
      <c r="K3810" t="s">
        <v>5838</v>
      </c>
      <c r="L3810" t="s">
        <v>3775</v>
      </c>
      <c r="M3810">
        <v>12672</v>
      </c>
      <c r="N3810">
        <v>1986</v>
      </c>
      <c r="O3810" t="s">
        <v>19256</v>
      </c>
      <c r="P3810">
        <v>1</v>
      </c>
      <c r="Q3810" t="s">
        <v>19257</v>
      </c>
      <c r="R3810" t="s">
        <v>19258</v>
      </c>
      <c r="S3810">
        <v>60</v>
      </c>
      <c r="T3810" t="s">
        <v>4989</v>
      </c>
      <c r="U3810" t="s">
        <v>4990</v>
      </c>
      <c r="V3810" t="s">
        <v>5452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4981</v>
      </c>
      <c r="B3811" t="s">
        <v>19259</v>
      </c>
      <c r="C3811">
        <v>3</v>
      </c>
      <c r="D3811">
        <v>67</v>
      </c>
      <c r="E3811">
        <v>0</v>
      </c>
      <c r="F3811">
        <v>388</v>
      </c>
      <c r="G3811" t="s">
        <v>19260</v>
      </c>
      <c r="H3811">
        <v>979</v>
      </c>
      <c r="J3811" t="s">
        <v>7355</v>
      </c>
      <c r="K3811" t="s">
        <v>6329</v>
      </c>
      <c r="L3811" t="s">
        <v>3776</v>
      </c>
      <c r="M3811">
        <v>83</v>
      </c>
      <c r="N3811">
        <v>2509</v>
      </c>
      <c r="O3811" t="s">
        <v>18764</v>
      </c>
      <c r="P3811">
        <v>2</v>
      </c>
      <c r="Q3811" t="s">
        <v>19261</v>
      </c>
      <c r="R3811" t="s">
        <v>19262</v>
      </c>
      <c r="S3811">
        <v>1</v>
      </c>
      <c r="T3811" t="s">
        <v>4989</v>
      </c>
      <c r="U3811" t="s">
        <v>4990</v>
      </c>
      <c r="V3811" t="s">
        <v>5039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4981</v>
      </c>
      <c r="B3812" t="s">
        <v>18122</v>
      </c>
      <c r="C3812">
        <v>6</v>
      </c>
      <c r="D3812">
        <v>95</v>
      </c>
      <c r="E3812">
        <v>7</v>
      </c>
      <c r="F3812">
        <v>541</v>
      </c>
      <c r="G3812" t="s">
        <v>6574</v>
      </c>
      <c r="H3812">
        <v>989</v>
      </c>
      <c r="J3812" t="s">
        <v>22</v>
      </c>
      <c r="K3812" t="s">
        <v>7612</v>
      </c>
      <c r="L3812" t="s">
        <v>3777</v>
      </c>
      <c r="M3812">
        <v>1091</v>
      </c>
      <c r="N3812">
        <v>3514</v>
      </c>
      <c r="O3812" t="s">
        <v>9152</v>
      </c>
      <c r="P3812">
        <v>7</v>
      </c>
      <c r="R3812" t="s">
        <v>19263</v>
      </c>
      <c r="S3812">
        <v>15</v>
      </c>
      <c r="T3812" t="s">
        <v>4989</v>
      </c>
      <c r="U3812" t="s">
        <v>4990</v>
      </c>
      <c r="V3812" t="s">
        <v>5039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4981</v>
      </c>
      <c r="B3813" t="s">
        <v>16972</v>
      </c>
      <c r="D3813">
        <v>87</v>
      </c>
      <c r="E3813">
        <v>49</v>
      </c>
      <c r="F3813">
        <v>601</v>
      </c>
      <c r="G3813" t="s">
        <v>14094</v>
      </c>
      <c r="H3813">
        <v>708</v>
      </c>
      <c r="J3813" t="s">
        <v>6716</v>
      </c>
      <c r="K3813" t="s">
        <v>6405</v>
      </c>
      <c r="L3813" t="s">
        <v>3778</v>
      </c>
      <c r="M3813">
        <v>216</v>
      </c>
      <c r="N3813">
        <v>3059</v>
      </c>
      <c r="O3813" t="s">
        <v>12676</v>
      </c>
      <c r="P3813">
        <v>1</v>
      </c>
      <c r="Q3813" t="s">
        <v>19264</v>
      </c>
      <c r="R3813" t="s">
        <v>19265</v>
      </c>
      <c r="S3813">
        <v>3</v>
      </c>
      <c r="T3813" t="s">
        <v>4989</v>
      </c>
      <c r="U3813" t="s">
        <v>4990</v>
      </c>
      <c r="V3813" t="s">
        <v>6259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4981</v>
      </c>
      <c r="B3814" t="s">
        <v>16026</v>
      </c>
      <c r="C3814">
        <v>64</v>
      </c>
      <c r="D3814">
        <v>94</v>
      </c>
      <c r="E3814">
        <v>261</v>
      </c>
      <c r="F3814">
        <v>179</v>
      </c>
      <c r="G3814" t="s">
        <v>19266</v>
      </c>
      <c r="H3814">
        <v>12000</v>
      </c>
      <c r="J3814" t="s">
        <v>8288</v>
      </c>
      <c r="K3814" t="s">
        <v>5553</v>
      </c>
      <c r="L3814" t="s">
        <v>3779</v>
      </c>
      <c r="M3814">
        <v>6964</v>
      </c>
      <c r="N3814">
        <v>12676</v>
      </c>
      <c r="O3814" t="s">
        <v>19267</v>
      </c>
      <c r="P3814">
        <v>1</v>
      </c>
      <c r="Q3814" t="s">
        <v>19268</v>
      </c>
      <c r="R3814" t="s">
        <v>19269</v>
      </c>
      <c r="S3814">
        <v>47</v>
      </c>
      <c r="T3814" t="s">
        <v>4989</v>
      </c>
      <c r="U3814" t="s">
        <v>19270</v>
      </c>
      <c r="V3814" t="s">
        <v>5452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4981</v>
      </c>
      <c r="B3815" t="s">
        <v>19271</v>
      </c>
      <c r="C3815">
        <v>8</v>
      </c>
      <c r="D3815">
        <v>109</v>
      </c>
      <c r="E3815">
        <v>3</v>
      </c>
      <c r="F3815">
        <v>126</v>
      </c>
      <c r="G3815" t="s">
        <v>16271</v>
      </c>
      <c r="H3815">
        <v>1000</v>
      </c>
      <c r="J3815" t="s">
        <v>6540</v>
      </c>
      <c r="K3815" t="s">
        <v>5214</v>
      </c>
      <c r="L3815" t="s">
        <v>3780</v>
      </c>
      <c r="M3815">
        <v>237</v>
      </c>
      <c r="N3815">
        <v>1681</v>
      </c>
      <c r="O3815" t="s">
        <v>19272</v>
      </c>
      <c r="P3815">
        <v>3</v>
      </c>
      <c r="Q3815" t="s">
        <v>19273</v>
      </c>
      <c r="R3815" t="s">
        <v>19274</v>
      </c>
      <c r="S3815">
        <v>3</v>
      </c>
      <c r="T3815" t="s">
        <v>4989</v>
      </c>
      <c r="U3815" t="s">
        <v>5006</v>
      </c>
      <c r="V3815" t="s">
        <v>5452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4981</v>
      </c>
      <c r="B3816" t="s">
        <v>6465</v>
      </c>
      <c r="C3816">
        <v>64</v>
      </c>
      <c r="D3816">
        <v>130</v>
      </c>
      <c r="E3816">
        <v>0</v>
      </c>
      <c r="F3816">
        <v>826</v>
      </c>
      <c r="G3816" t="s">
        <v>9809</v>
      </c>
      <c r="H3816">
        <v>1000</v>
      </c>
      <c r="J3816" t="s">
        <v>7276</v>
      </c>
      <c r="K3816" t="s">
        <v>19275</v>
      </c>
      <c r="L3816" t="s">
        <v>3781</v>
      </c>
      <c r="M3816">
        <v>15988</v>
      </c>
      <c r="N3816">
        <v>5191</v>
      </c>
      <c r="O3816" t="s">
        <v>7020</v>
      </c>
      <c r="P3816">
        <v>0</v>
      </c>
      <c r="Q3816" t="s">
        <v>19276</v>
      </c>
      <c r="R3816" t="s">
        <v>19277</v>
      </c>
      <c r="S3816">
        <v>153</v>
      </c>
      <c r="T3816" t="s">
        <v>4989</v>
      </c>
      <c r="U3816" t="s">
        <v>4990</v>
      </c>
      <c r="V3816" t="s">
        <v>5039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4981</v>
      </c>
      <c r="B3817" t="s">
        <v>19278</v>
      </c>
      <c r="C3817">
        <v>2</v>
      </c>
      <c r="E3817">
        <v>3</v>
      </c>
      <c r="F3817">
        <v>723</v>
      </c>
      <c r="G3817" t="s">
        <v>10864</v>
      </c>
      <c r="H3817">
        <v>975</v>
      </c>
      <c r="J3817" t="s">
        <v>7045</v>
      </c>
      <c r="K3817" t="s">
        <v>7042</v>
      </c>
      <c r="L3817" t="s">
        <v>3782</v>
      </c>
      <c r="M3817">
        <v>38</v>
      </c>
      <c r="N3817">
        <v>4991</v>
      </c>
      <c r="O3817" t="s">
        <v>9756</v>
      </c>
      <c r="P3817">
        <v>15</v>
      </c>
      <c r="R3817" t="s">
        <v>19279</v>
      </c>
      <c r="S3817">
        <v>2</v>
      </c>
      <c r="T3817" t="s">
        <v>4989</v>
      </c>
      <c r="U3817" t="s">
        <v>4990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4981</v>
      </c>
      <c r="B3818" t="s">
        <v>19280</v>
      </c>
      <c r="D3818">
        <v>88</v>
      </c>
      <c r="E3818">
        <v>14</v>
      </c>
      <c r="F3818">
        <v>668</v>
      </c>
      <c r="G3818" t="s">
        <v>19281</v>
      </c>
      <c r="H3818">
        <v>784</v>
      </c>
      <c r="J3818" t="s">
        <v>23</v>
      </c>
      <c r="K3818" t="s">
        <v>19282</v>
      </c>
      <c r="L3818" t="s">
        <v>3783</v>
      </c>
      <c r="M3818">
        <v>8</v>
      </c>
      <c r="N3818">
        <v>3021</v>
      </c>
      <c r="O3818" t="s">
        <v>9836</v>
      </c>
      <c r="P3818">
        <v>2</v>
      </c>
      <c r="R3818" t="s">
        <v>19283</v>
      </c>
      <c r="T3818" t="s">
        <v>4989</v>
      </c>
      <c r="U3818" t="s">
        <v>4990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4981</v>
      </c>
      <c r="B3819" t="s">
        <v>10718</v>
      </c>
      <c r="C3819">
        <v>35</v>
      </c>
      <c r="D3819">
        <v>88</v>
      </c>
      <c r="E3819">
        <v>0</v>
      </c>
      <c r="F3819">
        <v>1000</v>
      </c>
      <c r="G3819" t="s">
        <v>6768</v>
      </c>
      <c r="H3819">
        <v>40000</v>
      </c>
      <c r="J3819" t="s">
        <v>11447</v>
      </c>
      <c r="K3819" t="s">
        <v>4995</v>
      </c>
      <c r="L3819" t="s">
        <v>3784</v>
      </c>
      <c r="M3819">
        <v>849</v>
      </c>
      <c r="N3819">
        <v>46115</v>
      </c>
      <c r="O3819" t="s">
        <v>8030</v>
      </c>
      <c r="P3819">
        <v>7</v>
      </c>
      <c r="Q3819" t="s">
        <v>19284</v>
      </c>
      <c r="R3819" t="s">
        <v>19285</v>
      </c>
      <c r="S3819">
        <v>4</v>
      </c>
      <c r="T3819" t="s">
        <v>4989</v>
      </c>
      <c r="U3819" t="s">
        <v>4990</v>
      </c>
      <c r="V3819" t="s">
        <v>4991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4981</v>
      </c>
      <c r="B3820" t="s">
        <v>19286</v>
      </c>
      <c r="C3820">
        <v>21</v>
      </c>
      <c r="D3820">
        <v>97</v>
      </c>
      <c r="E3820">
        <v>20</v>
      </c>
      <c r="F3820">
        <v>538</v>
      </c>
      <c r="G3820" t="s">
        <v>19287</v>
      </c>
      <c r="H3820">
        <v>741</v>
      </c>
      <c r="J3820" t="s">
        <v>9632</v>
      </c>
      <c r="K3820" t="s">
        <v>19288</v>
      </c>
      <c r="L3820" t="s">
        <v>3785</v>
      </c>
      <c r="M3820">
        <v>928</v>
      </c>
      <c r="N3820">
        <v>2849</v>
      </c>
      <c r="O3820" t="s">
        <v>19289</v>
      </c>
      <c r="P3820">
        <v>1</v>
      </c>
      <c r="Q3820" t="s">
        <v>19290</v>
      </c>
      <c r="R3820" t="s">
        <v>19291</v>
      </c>
      <c r="S3820">
        <v>14</v>
      </c>
      <c r="T3820" t="s">
        <v>4989</v>
      </c>
      <c r="U3820" t="s">
        <v>4990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4981</v>
      </c>
      <c r="B3821" t="s">
        <v>19292</v>
      </c>
      <c r="C3821">
        <v>99</v>
      </c>
      <c r="D3821">
        <v>113</v>
      </c>
      <c r="E3821">
        <v>44</v>
      </c>
      <c r="F3821">
        <v>4</v>
      </c>
      <c r="G3821" t="s">
        <v>19293</v>
      </c>
      <c r="H3821">
        <v>61</v>
      </c>
      <c r="I3821">
        <v>617228</v>
      </c>
      <c r="J3821" t="s">
        <v>19294</v>
      </c>
      <c r="K3821" t="s">
        <v>19295</v>
      </c>
      <c r="L3821" t="s">
        <v>3786</v>
      </c>
      <c r="M3821">
        <v>6183</v>
      </c>
      <c r="N3821">
        <v>92</v>
      </c>
      <c r="O3821" t="s">
        <v>19296</v>
      </c>
      <c r="P3821">
        <v>1</v>
      </c>
      <c r="Q3821" t="s">
        <v>19297</v>
      </c>
      <c r="R3821" t="s">
        <v>19298</v>
      </c>
      <c r="S3821">
        <v>27</v>
      </c>
      <c r="T3821" t="s">
        <v>19299</v>
      </c>
      <c r="U3821" t="s">
        <v>9469</v>
      </c>
      <c r="V3821" t="s">
        <v>5452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4981</v>
      </c>
      <c r="B3822" t="s">
        <v>19300</v>
      </c>
      <c r="C3822">
        <v>115</v>
      </c>
      <c r="D3822">
        <v>99</v>
      </c>
      <c r="E3822">
        <v>766</v>
      </c>
      <c r="F3822">
        <v>269</v>
      </c>
      <c r="G3822" t="s">
        <v>7503</v>
      </c>
      <c r="H3822">
        <v>595</v>
      </c>
      <c r="I3822">
        <v>274385</v>
      </c>
      <c r="J3822" t="s">
        <v>7045</v>
      </c>
      <c r="K3822" t="s">
        <v>6468</v>
      </c>
      <c r="L3822" t="s">
        <v>3787</v>
      </c>
      <c r="M3822">
        <v>29203</v>
      </c>
      <c r="N3822">
        <v>1519</v>
      </c>
      <c r="O3822" t="s">
        <v>19301</v>
      </c>
      <c r="P3822">
        <v>3</v>
      </c>
      <c r="Q3822" t="s">
        <v>19302</v>
      </c>
      <c r="R3822" t="s">
        <v>19303</v>
      </c>
      <c r="S3822">
        <v>26</v>
      </c>
      <c r="T3822" t="s">
        <v>11965</v>
      </c>
      <c r="U3822" t="s">
        <v>5605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4981</v>
      </c>
      <c r="B3823" t="s">
        <v>9768</v>
      </c>
      <c r="C3823">
        <v>104</v>
      </c>
      <c r="D3823">
        <v>148</v>
      </c>
      <c r="E3823">
        <v>0</v>
      </c>
      <c r="F3823">
        <v>263</v>
      </c>
      <c r="G3823" t="s">
        <v>9450</v>
      </c>
      <c r="H3823">
        <v>3000</v>
      </c>
      <c r="I3823">
        <v>24475416</v>
      </c>
      <c r="J3823" t="s">
        <v>30</v>
      </c>
      <c r="K3823" t="s">
        <v>6357</v>
      </c>
      <c r="L3823" t="s">
        <v>3788</v>
      </c>
      <c r="M3823">
        <v>72443</v>
      </c>
      <c r="N3823">
        <v>3967</v>
      </c>
      <c r="O3823" t="s">
        <v>8774</v>
      </c>
      <c r="P3823">
        <v>0</v>
      </c>
      <c r="Q3823" t="s">
        <v>19304</v>
      </c>
      <c r="R3823" t="s">
        <v>19305</v>
      </c>
      <c r="S3823">
        <v>309</v>
      </c>
      <c r="T3823" t="s">
        <v>4989</v>
      </c>
      <c r="U3823" t="s">
        <v>4990</v>
      </c>
      <c r="V3823" t="s">
        <v>5452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4981</v>
      </c>
      <c r="B3824" t="s">
        <v>19306</v>
      </c>
      <c r="C3824">
        <v>195</v>
      </c>
      <c r="D3824">
        <v>107</v>
      </c>
      <c r="E3824">
        <v>58</v>
      </c>
      <c r="F3824">
        <v>537</v>
      </c>
      <c r="G3824" t="s">
        <v>6959</v>
      </c>
      <c r="H3824">
        <v>874</v>
      </c>
      <c r="J3824" t="s">
        <v>9456</v>
      </c>
      <c r="K3824" t="s">
        <v>8379</v>
      </c>
      <c r="L3824" t="s">
        <v>3789</v>
      </c>
      <c r="M3824">
        <v>46347</v>
      </c>
      <c r="N3824">
        <v>2363</v>
      </c>
      <c r="O3824" t="s">
        <v>19307</v>
      </c>
      <c r="P3824">
        <v>1</v>
      </c>
      <c r="Q3824" t="s">
        <v>19308</v>
      </c>
      <c r="R3824" t="s">
        <v>19309</v>
      </c>
      <c r="S3824">
        <v>112</v>
      </c>
      <c r="T3824" t="s">
        <v>4989</v>
      </c>
      <c r="U3824" t="s">
        <v>5006</v>
      </c>
      <c r="V3824" t="s">
        <v>5452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4981</v>
      </c>
      <c r="B3825" t="s">
        <v>17901</v>
      </c>
      <c r="C3825">
        <v>303</v>
      </c>
      <c r="D3825">
        <v>93</v>
      </c>
      <c r="E3825">
        <v>0</v>
      </c>
      <c r="F3825">
        <v>581</v>
      </c>
      <c r="G3825" t="s">
        <v>19310</v>
      </c>
      <c r="H3825">
        <v>1000</v>
      </c>
      <c r="I3825">
        <v>47277326</v>
      </c>
      <c r="J3825" t="s">
        <v>35</v>
      </c>
      <c r="K3825" t="s">
        <v>8001</v>
      </c>
      <c r="L3825" t="s">
        <v>3790</v>
      </c>
      <c r="M3825">
        <v>138814</v>
      </c>
      <c r="N3825">
        <v>2990</v>
      </c>
      <c r="O3825" t="s">
        <v>9312</v>
      </c>
      <c r="P3825">
        <v>0</v>
      </c>
      <c r="Q3825" t="s">
        <v>19311</v>
      </c>
      <c r="R3825" t="s">
        <v>19312</v>
      </c>
      <c r="S3825">
        <v>1516</v>
      </c>
      <c r="T3825" t="s">
        <v>4989</v>
      </c>
      <c r="U3825" t="s">
        <v>4990</v>
      </c>
      <c r="V3825" t="s">
        <v>5452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4981</v>
      </c>
      <c r="B3826" t="s">
        <v>12513</v>
      </c>
      <c r="C3826">
        <v>122</v>
      </c>
      <c r="D3826">
        <v>94</v>
      </c>
      <c r="E3826">
        <v>187</v>
      </c>
      <c r="F3826">
        <v>427</v>
      </c>
      <c r="G3826" t="s">
        <v>6852</v>
      </c>
      <c r="H3826">
        <v>1000</v>
      </c>
      <c r="I3826">
        <v>1247453</v>
      </c>
      <c r="J3826" t="s">
        <v>7045</v>
      </c>
      <c r="K3826" t="s">
        <v>5642</v>
      </c>
      <c r="L3826" t="s">
        <v>3791</v>
      </c>
      <c r="M3826">
        <v>11202</v>
      </c>
      <c r="N3826">
        <v>3690</v>
      </c>
      <c r="O3826" t="s">
        <v>9891</v>
      </c>
      <c r="P3826">
        <v>0</v>
      </c>
      <c r="Q3826" t="s">
        <v>19313</v>
      </c>
      <c r="R3826" t="s">
        <v>19314</v>
      </c>
      <c r="S3826">
        <v>123</v>
      </c>
      <c r="T3826" t="s">
        <v>4989</v>
      </c>
      <c r="U3826" t="s">
        <v>5006</v>
      </c>
      <c r="V3826" t="s">
        <v>5452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4981</v>
      </c>
      <c r="B3827" t="s">
        <v>14517</v>
      </c>
      <c r="C3827">
        <v>359</v>
      </c>
      <c r="D3827">
        <v>121</v>
      </c>
      <c r="E3827">
        <v>337</v>
      </c>
      <c r="F3827">
        <v>41</v>
      </c>
      <c r="G3827" t="s">
        <v>9703</v>
      </c>
      <c r="H3827">
        <v>982</v>
      </c>
      <c r="I3827">
        <v>1729969</v>
      </c>
      <c r="J3827" t="s">
        <v>8288</v>
      </c>
      <c r="K3827" t="s">
        <v>7101</v>
      </c>
      <c r="L3827" t="s">
        <v>3792</v>
      </c>
      <c r="M3827">
        <v>68211</v>
      </c>
      <c r="N3827">
        <v>1520</v>
      </c>
      <c r="O3827" t="s">
        <v>19315</v>
      </c>
      <c r="P3827">
        <v>0</v>
      </c>
      <c r="Q3827" t="s">
        <v>19316</v>
      </c>
      <c r="R3827" t="s">
        <v>19317</v>
      </c>
      <c r="S3827">
        <v>219</v>
      </c>
      <c r="T3827" t="s">
        <v>4989</v>
      </c>
      <c r="U3827" t="s">
        <v>4990</v>
      </c>
      <c r="V3827" t="s">
        <v>5452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4981</v>
      </c>
      <c r="B3828" t="s">
        <v>19318</v>
      </c>
      <c r="C3828">
        <v>130</v>
      </c>
      <c r="D3828">
        <v>118</v>
      </c>
      <c r="E3828">
        <v>7</v>
      </c>
      <c r="F3828">
        <v>339</v>
      </c>
      <c r="G3828" t="s">
        <v>5908</v>
      </c>
      <c r="H3828">
        <v>968</v>
      </c>
      <c r="I3828">
        <v>1705139</v>
      </c>
      <c r="J3828" t="s">
        <v>7153</v>
      </c>
      <c r="K3828" t="s">
        <v>12082</v>
      </c>
      <c r="L3828" t="s">
        <v>3793</v>
      </c>
      <c r="M3828">
        <v>4695</v>
      </c>
      <c r="N3828">
        <v>2545</v>
      </c>
      <c r="O3828" t="s">
        <v>19319</v>
      </c>
      <c r="P3828">
        <v>0</v>
      </c>
      <c r="Q3828" t="s">
        <v>19320</v>
      </c>
      <c r="R3828" t="s">
        <v>19321</v>
      </c>
      <c r="S3828">
        <v>69</v>
      </c>
      <c r="T3828" t="s">
        <v>4989</v>
      </c>
      <c r="U3828" t="s">
        <v>4990</v>
      </c>
      <c r="V3828" t="s">
        <v>5452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4981</v>
      </c>
      <c r="B3829" t="s">
        <v>19322</v>
      </c>
      <c r="C3829">
        <v>64</v>
      </c>
      <c r="D3829">
        <v>98</v>
      </c>
      <c r="E3829">
        <v>16</v>
      </c>
      <c r="F3829">
        <v>621</v>
      </c>
      <c r="G3829" t="s">
        <v>5300</v>
      </c>
      <c r="H3829">
        <v>10000</v>
      </c>
      <c r="I3829">
        <v>238774</v>
      </c>
      <c r="J3829" t="s">
        <v>7045</v>
      </c>
      <c r="K3829" t="s">
        <v>5050</v>
      </c>
      <c r="L3829" t="s">
        <v>3794</v>
      </c>
      <c r="M3829">
        <v>9611</v>
      </c>
      <c r="N3829">
        <v>11703</v>
      </c>
      <c r="O3829" t="s">
        <v>5447</v>
      </c>
      <c r="P3829">
        <v>0</v>
      </c>
      <c r="Q3829" t="s">
        <v>19323</v>
      </c>
      <c r="R3829" t="s">
        <v>19324</v>
      </c>
      <c r="S3829">
        <v>70</v>
      </c>
      <c r="T3829" t="s">
        <v>4989</v>
      </c>
      <c r="U3829" t="s">
        <v>5006</v>
      </c>
      <c r="V3829" t="s">
        <v>4991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4981</v>
      </c>
      <c r="B3830" t="s">
        <v>19325</v>
      </c>
      <c r="C3830">
        <v>13</v>
      </c>
      <c r="D3830">
        <v>82</v>
      </c>
      <c r="E3830">
        <v>0</v>
      </c>
      <c r="F3830">
        <v>316</v>
      </c>
      <c r="G3830" t="s">
        <v>6785</v>
      </c>
      <c r="H3830">
        <v>927</v>
      </c>
      <c r="J3830" t="s">
        <v>5804</v>
      </c>
      <c r="K3830" t="s">
        <v>12202</v>
      </c>
      <c r="L3830" t="s">
        <v>3795</v>
      </c>
      <c r="M3830">
        <v>4247</v>
      </c>
      <c r="N3830">
        <v>2469</v>
      </c>
      <c r="O3830" t="s">
        <v>10634</v>
      </c>
      <c r="P3830">
        <v>2</v>
      </c>
      <c r="Q3830" t="s">
        <v>19326</v>
      </c>
      <c r="R3830" t="s">
        <v>19327</v>
      </c>
      <c r="S3830">
        <v>11</v>
      </c>
      <c r="T3830" t="s">
        <v>4989</v>
      </c>
      <c r="U3830" t="s">
        <v>4990</v>
      </c>
      <c r="V3830" t="s">
        <v>9512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4981</v>
      </c>
      <c r="B3831" t="s">
        <v>10925</v>
      </c>
      <c r="C3831">
        <v>159</v>
      </c>
      <c r="D3831">
        <v>101</v>
      </c>
      <c r="E3831">
        <v>365</v>
      </c>
      <c r="F3831">
        <v>14</v>
      </c>
      <c r="G3831" t="s">
        <v>19328</v>
      </c>
      <c r="H3831">
        <v>237</v>
      </c>
      <c r="I3831">
        <v>8025872</v>
      </c>
      <c r="J3831" t="s">
        <v>11065</v>
      </c>
      <c r="K3831" t="s">
        <v>19329</v>
      </c>
      <c r="L3831" t="s">
        <v>3796</v>
      </c>
      <c r="M3831">
        <v>19234</v>
      </c>
      <c r="N3831">
        <v>302</v>
      </c>
      <c r="O3831" t="s">
        <v>19330</v>
      </c>
      <c r="P3831">
        <v>3</v>
      </c>
      <c r="Q3831" t="s">
        <v>19331</v>
      </c>
      <c r="R3831" t="s">
        <v>19332</v>
      </c>
      <c r="S3831">
        <v>258</v>
      </c>
      <c r="T3831" t="s">
        <v>4989</v>
      </c>
      <c r="U3831" t="s">
        <v>4990</v>
      </c>
      <c r="V3831" t="s">
        <v>10872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4981</v>
      </c>
      <c r="B3832" t="s">
        <v>18571</v>
      </c>
      <c r="C3832">
        <v>54</v>
      </c>
      <c r="D3832">
        <v>106</v>
      </c>
      <c r="E3832">
        <v>541</v>
      </c>
      <c r="F3832">
        <v>372</v>
      </c>
      <c r="G3832" t="s">
        <v>19333</v>
      </c>
      <c r="H3832">
        <v>773</v>
      </c>
      <c r="J3832" t="s">
        <v>19334</v>
      </c>
      <c r="K3832" t="s">
        <v>6154</v>
      </c>
      <c r="L3832" t="s">
        <v>3797</v>
      </c>
      <c r="M3832">
        <v>13467</v>
      </c>
      <c r="N3832">
        <v>2409</v>
      </c>
      <c r="O3832" t="s">
        <v>10455</v>
      </c>
      <c r="P3832">
        <v>0</v>
      </c>
      <c r="Q3832" t="s">
        <v>19335</v>
      </c>
      <c r="R3832" t="s">
        <v>19336</v>
      </c>
      <c r="S3832">
        <v>106</v>
      </c>
      <c r="T3832" t="s">
        <v>4989</v>
      </c>
      <c r="U3832" t="s">
        <v>4990</v>
      </c>
      <c r="V3832" t="s">
        <v>5452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4981</v>
      </c>
      <c r="B3833" t="s">
        <v>15178</v>
      </c>
      <c r="C3833">
        <v>440</v>
      </c>
      <c r="D3833">
        <v>90</v>
      </c>
      <c r="E3833">
        <v>0</v>
      </c>
      <c r="F3833">
        <v>428</v>
      </c>
      <c r="G3833" t="s">
        <v>5130</v>
      </c>
      <c r="H3833">
        <v>33000</v>
      </c>
      <c r="I3833">
        <v>778565</v>
      </c>
      <c r="J3833" t="s">
        <v>6561</v>
      </c>
      <c r="K3833" t="s">
        <v>8398</v>
      </c>
      <c r="L3833" t="s">
        <v>3798</v>
      </c>
      <c r="M3833">
        <v>83234</v>
      </c>
      <c r="N3833">
        <v>34779</v>
      </c>
      <c r="O3833" t="s">
        <v>19337</v>
      </c>
      <c r="P3833">
        <v>1</v>
      </c>
      <c r="Q3833" t="s">
        <v>19338</v>
      </c>
      <c r="R3833" t="s">
        <v>19339</v>
      </c>
      <c r="S3833">
        <v>475</v>
      </c>
      <c r="T3833" t="s">
        <v>4989</v>
      </c>
      <c r="U3833" t="s">
        <v>11168</v>
      </c>
      <c r="V3833" t="s">
        <v>5452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4981</v>
      </c>
      <c r="B3834" t="s">
        <v>19340</v>
      </c>
      <c r="C3834">
        <v>7</v>
      </c>
      <c r="D3834">
        <v>79</v>
      </c>
      <c r="E3834">
        <v>0</v>
      </c>
      <c r="F3834">
        <v>20</v>
      </c>
      <c r="G3834" t="s">
        <v>19341</v>
      </c>
      <c r="H3834">
        <v>226</v>
      </c>
      <c r="J3834" t="s">
        <v>30</v>
      </c>
      <c r="K3834" t="s">
        <v>8885</v>
      </c>
      <c r="L3834" t="s">
        <v>3799</v>
      </c>
      <c r="M3834">
        <v>262</v>
      </c>
      <c r="N3834">
        <v>286</v>
      </c>
      <c r="O3834" t="s">
        <v>19342</v>
      </c>
      <c r="P3834">
        <v>0</v>
      </c>
      <c r="Q3834" t="s">
        <v>19343</v>
      </c>
      <c r="R3834" t="s">
        <v>19344</v>
      </c>
      <c r="S3834">
        <v>6</v>
      </c>
      <c r="T3834" t="s">
        <v>6173</v>
      </c>
      <c r="U3834" t="s">
        <v>6174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4981</v>
      </c>
      <c r="B3835" t="s">
        <v>19345</v>
      </c>
      <c r="C3835">
        <v>4</v>
      </c>
      <c r="D3835">
        <v>87</v>
      </c>
      <c r="E3835">
        <v>20</v>
      </c>
      <c r="F3835">
        <v>329</v>
      </c>
      <c r="G3835" t="s">
        <v>15868</v>
      </c>
      <c r="H3835">
        <v>571</v>
      </c>
      <c r="J3835" t="s">
        <v>22</v>
      </c>
      <c r="K3835" t="s">
        <v>11697</v>
      </c>
      <c r="L3835" t="s">
        <v>3800</v>
      </c>
      <c r="M3835">
        <v>1427</v>
      </c>
      <c r="N3835">
        <v>2006</v>
      </c>
      <c r="O3835" t="s">
        <v>8536</v>
      </c>
      <c r="P3835">
        <v>6</v>
      </c>
      <c r="Q3835" t="s">
        <v>19346</v>
      </c>
      <c r="R3835" t="s">
        <v>19347</v>
      </c>
      <c r="S3835">
        <v>12</v>
      </c>
      <c r="T3835" t="s">
        <v>4989</v>
      </c>
      <c r="U3835" t="s">
        <v>4990</v>
      </c>
      <c r="V3835" t="s">
        <v>5452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4981</v>
      </c>
      <c r="B3836" t="s">
        <v>19348</v>
      </c>
      <c r="C3836">
        <v>1</v>
      </c>
      <c r="E3836">
        <v>0</v>
      </c>
      <c r="F3836">
        <v>0</v>
      </c>
      <c r="G3836" t="s">
        <v>19349</v>
      </c>
      <c r="H3836">
        <v>5</v>
      </c>
      <c r="J3836" t="s">
        <v>6351</v>
      </c>
      <c r="K3836" t="s">
        <v>19350</v>
      </c>
      <c r="L3836" t="s">
        <v>3801</v>
      </c>
      <c r="M3836">
        <v>57</v>
      </c>
      <c r="N3836">
        <v>5</v>
      </c>
      <c r="O3836" t="s">
        <v>19351</v>
      </c>
      <c r="P3836">
        <v>2</v>
      </c>
      <c r="R3836" t="s">
        <v>19352</v>
      </c>
      <c r="S3836">
        <v>1</v>
      </c>
      <c r="T3836" t="s">
        <v>19353</v>
      </c>
      <c r="U3836" t="s">
        <v>9511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4981</v>
      </c>
      <c r="B3837" t="s">
        <v>19354</v>
      </c>
      <c r="C3837">
        <v>96</v>
      </c>
      <c r="D3837">
        <v>105</v>
      </c>
      <c r="E3837">
        <v>11</v>
      </c>
      <c r="F3837">
        <v>16</v>
      </c>
      <c r="G3837" t="s">
        <v>12269</v>
      </c>
      <c r="H3837">
        <v>18000</v>
      </c>
      <c r="I3837">
        <v>1340891</v>
      </c>
      <c r="J3837" t="s">
        <v>5140</v>
      </c>
      <c r="K3837" t="s">
        <v>5500</v>
      </c>
      <c r="L3837" t="s">
        <v>3802</v>
      </c>
      <c r="M3837">
        <v>18940</v>
      </c>
      <c r="N3837">
        <v>18105</v>
      </c>
      <c r="O3837" t="s">
        <v>19355</v>
      </c>
      <c r="P3837">
        <v>0</v>
      </c>
      <c r="Q3837" t="s">
        <v>19356</v>
      </c>
      <c r="R3837" t="s">
        <v>19357</v>
      </c>
      <c r="S3837">
        <v>182</v>
      </c>
      <c r="T3837" t="s">
        <v>4989</v>
      </c>
      <c r="U3837" t="s">
        <v>5006</v>
      </c>
      <c r="V3837" t="s">
        <v>4991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4981</v>
      </c>
      <c r="B3838" t="s">
        <v>19358</v>
      </c>
      <c r="C3838">
        <v>8</v>
      </c>
      <c r="D3838">
        <v>89</v>
      </c>
      <c r="E3838">
        <v>0</v>
      </c>
      <c r="F3838">
        <v>413</v>
      </c>
      <c r="G3838" t="s">
        <v>7867</v>
      </c>
      <c r="H3838">
        <v>584</v>
      </c>
      <c r="J3838" t="s">
        <v>28</v>
      </c>
      <c r="K3838" t="s">
        <v>19359</v>
      </c>
      <c r="L3838" t="s">
        <v>3803</v>
      </c>
      <c r="M3838">
        <v>436</v>
      </c>
      <c r="N3838">
        <v>2668</v>
      </c>
      <c r="O3838" t="s">
        <v>5841</v>
      </c>
      <c r="P3838">
        <v>2</v>
      </c>
      <c r="Q3838" t="s">
        <v>19360</v>
      </c>
      <c r="R3838" t="s">
        <v>19361</v>
      </c>
      <c r="S3838">
        <v>8</v>
      </c>
      <c r="T3838" t="s">
        <v>4989</v>
      </c>
      <c r="U3838" t="s">
        <v>5185</v>
      </c>
      <c r="V3838" t="s">
        <v>5452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4981</v>
      </c>
      <c r="B3839" t="s">
        <v>19362</v>
      </c>
      <c r="C3839">
        <v>87</v>
      </c>
      <c r="D3839">
        <v>100</v>
      </c>
      <c r="E3839">
        <v>3</v>
      </c>
      <c r="F3839">
        <v>9</v>
      </c>
      <c r="G3839" t="s">
        <v>19363</v>
      </c>
      <c r="H3839">
        <v>74</v>
      </c>
      <c r="I3839">
        <v>513836</v>
      </c>
      <c r="J3839" t="s">
        <v>6134</v>
      </c>
      <c r="K3839" t="s">
        <v>15727</v>
      </c>
      <c r="L3839" t="s">
        <v>3804</v>
      </c>
      <c r="M3839">
        <v>6304</v>
      </c>
      <c r="N3839">
        <v>143</v>
      </c>
      <c r="O3839" t="s">
        <v>19364</v>
      </c>
      <c r="P3839">
        <v>1</v>
      </c>
      <c r="Q3839" t="s">
        <v>19365</v>
      </c>
      <c r="R3839" t="s">
        <v>19366</v>
      </c>
      <c r="S3839">
        <v>21</v>
      </c>
      <c r="T3839" t="s">
        <v>6173</v>
      </c>
      <c r="U3839" t="s">
        <v>6174</v>
      </c>
      <c r="V3839" t="s">
        <v>5452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4981</v>
      </c>
      <c r="B3840" t="s">
        <v>19367</v>
      </c>
      <c r="C3840">
        <v>10</v>
      </c>
      <c r="D3840">
        <v>92</v>
      </c>
      <c r="E3840">
        <v>4</v>
      </c>
      <c r="F3840">
        <v>140</v>
      </c>
      <c r="G3840" t="s">
        <v>11002</v>
      </c>
      <c r="H3840">
        <v>943</v>
      </c>
      <c r="J3840" t="s">
        <v>7045</v>
      </c>
      <c r="K3840" t="s">
        <v>5670</v>
      </c>
      <c r="L3840" t="s">
        <v>3805</v>
      </c>
      <c r="M3840">
        <v>421</v>
      </c>
      <c r="N3840">
        <v>1795</v>
      </c>
      <c r="O3840" t="s">
        <v>19368</v>
      </c>
      <c r="P3840">
        <v>1</v>
      </c>
      <c r="R3840" t="s">
        <v>19369</v>
      </c>
      <c r="S3840">
        <v>3</v>
      </c>
      <c r="T3840" t="s">
        <v>4989</v>
      </c>
      <c r="U3840" t="s">
        <v>7359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4981</v>
      </c>
      <c r="B3841" t="s">
        <v>19370</v>
      </c>
      <c r="C3841">
        <v>121</v>
      </c>
      <c r="D3841">
        <v>97</v>
      </c>
      <c r="E3841">
        <v>4</v>
      </c>
      <c r="F3841">
        <v>577</v>
      </c>
      <c r="G3841" t="s">
        <v>12206</v>
      </c>
      <c r="H3841">
        <v>13000</v>
      </c>
      <c r="I3841">
        <v>434417</v>
      </c>
      <c r="J3841" t="s">
        <v>30</v>
      </c>
      <c r="K3841" t="s">
        <v>5335</v>
      </c>
      <c r="L3841" t="s">
        <v>3806</v>
      </c>
      <c r="M3841">
        <v>8867</v>
      </c>
      <c r="N3841">
        <v>15093</v>
      </c>
      <c r="O3841" t="s">
        <v>6811</v>
      </c>
      <c r="P3841">
        <v>1</v>
      </c>
      <c r="Q3841" t="s">
        <v>19371</v>
      </c>
      <c r="R3841" t="s">
        <v>19372</v>
      </c>
      <c r="S3841">
        <v>65</v>
      </c>
      <c r="T3841" t="s">
        <v>4989</v>
      </c>
      <c r="U3841" t="s">
        <v>7888</v>
      </c>
      <c r="V3841" t="s">
        <v>8895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4981</v>
      </c>
      <c r="B3842" t="s">
        <v>19373</v>
      </c>
      <c r="C3842">
        <v>43</v>
      </c>
      <c r="D3842">
        <v>100</v>
      </c>
      <c r="E3842">
        <v>0</v>
      </c>
      <c r="F3842">
        <v>3</v>
      </c>
      <c r="G3842" t="s">
        <v>19374</v>
      </c>
      <c r="H3842">
        <v>109</v>
      </c>
      <c r="I3842">
        <v>728</v>
      </c>
      <c r="J3842" t="s">
        <v>6561</v>
      </c>
      <c r="K3842" t="s">
        <v>19375</v>
      </c>
      <c r="L3842" t="s">
        <v>3758</v>
      </c>
      <c r="M3842">
        <v>2776</v>
      </c>
      <c r="N3842">
        <v>122</v>
      </c>
      <c r="O3842" t="s">
        <v>19376</v>
      </c>
      <c r="P3842">
        <v>0</v>
      </c>
      <c r="Q3842" t="s">
        <v>19377</v>
      </c>
      <c r="R3842" t="s">
        <v>19378</v>
      </c>
      <c r="S3842">
        <v>22</v>
      </c>
      <c r="T3842" t="s">
        <v>4989</v>
      </c>
      <c r="U3842" t="s">
        <v>5110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4981</v>
      </c>
      <c r="B3843" t="s">
        <v>11000</v>
      </c>
      <c r="C3843">
        <v>45</v>
      </c>
      <c r="D3843">
        <v>96</v>
      </c>
      <c r="E3843">
        <v>37</v>
      </c>
      <c r="F3843">
        <v>542</v>
      </c>
      <c r="G3843" t="s">
        <v>19379</v>
      </c>
      <c r="H3843">
        <v>801</v>
      </c>
      <c r="I3843">
        <v>81200000</v>
      </c>
      <c r="J3843" t="s">
        <v>22</v>
      </c>
      <c r="K3843" t="s">
        <v>13807</v>
      </c>
      <c r="L3843" t="s">
        <v>3807</v>
      </c>
      <c r="M3843">
        <v>87739</v>
      </c>
      <c r="N3843">
        <v>3113</v>
      </c>
      <c r="O3843" t="s">
        <v>13217</v>
      </c>
      <c r="P3843">
        <v>0</v>
      </c>
      <c r="Q3843" t="s">
        <v>19380</v>
      </c>
      <c r="R3843" t="s">
        <v>19381</v>
      </c>
      <c r="S3843">
        <v>133</v>
      </c>
      <c r="T3843" t="s">
        <v>4989</v>
      </c>
      <c r="U3843" t="s">
        <v>4990</v>
      </c>
      <c r="V3843" t="s">
        <v>5452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4981</v>
      </c>
      <c r="B3844" t="s">
        <v>15616</v>
      </c>
      <c r="C3844">
        <v>36</v>
      </c>
      <c r="D3844">
        <v>104</v>
      </c>
      <c r="E3844">
        <v>116</v>
      </c>
      <c r="F3844">
        <v>83</v>
      </c>
      <c r="G3844" t="s">
        <v>19382</v>
      </c>
      <c r="H3844">
        <v>1000</v>
      </c>
      <c r="J3844" t="s">
        <v>6866</v>
      </c>
      <c r="K3844" t="s">
        <v>11086</v>
      </c>
      <c r="L3844" t="s">
        <v>3808</v>
      </c>
      <c r="M3844">
        <v>50125</v>
      </c>
      <c r="N3844">
        <v>1662</v>
      </c>
      <c r="O3844" t="s">
        <v>13782</v>
      </c>
      <c r="P3844">
        <v>0</v>
      </c>
      <c r="Q3844" t="s">
        <v>19383</v>
      </c>
      <c r="R3844" t="s">
        <v>19384</v>
      </c>
      <c r="S3844">
        <v>140</v>
      </c>
      <c r="T3844" t="s">
        <v>4989</v>
      </c>
      <c r="U3844" t="s">
        <v>4990</v>
      </c>
      <c r="V3844" t="s">
        <v>5452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4981</v>
      </c>
      <c r="B3845" t="s">
        <v>5272</v>
      </c>
      <c r="C3845">
        <v>84</v>
      </c>
      <c r="D3845">
        <v>117</v>
      </c>
      <c r="E3845">
        <v>179</v>
      </c>
      <c r="F3845">
        <v>239</v>
      </c>
      <c r="G3845" t="s">
        <v>19385</v>
      </c>
      <c r="H3845">
        <v>1000</v>
      </c>
      <c r="I3845">
        <v>52700832</v>
      </c>
      <c r="J3845" t="s">
        <v>6134</v>
      </c>
      <c r="K3845" t="s">
        <v>5130</v>
      </c>
      <c r="L3845" t="s">
        <v>3809</v>
      </c>
      <c r="M3845">
        <v>107923</v>
      </c>
      <c r="N3845">
        <v>1862</v>
      </c>
      <c r="O3845" t="s">
        <v>11416</v>
      </c>
      <c r="P3845">
        <v>4</v>
      </c>
      <c r="Q3845" t="s">
        <v>19386</v>
      </c>
      <c r="R3845" t="s">
        <v>19387</v>
      </c>
      <c r="S3845">
        <v>197</v>
      </c>
      <c r="T3845" t="s">
        <v>4989</v>
      </c>
      <c r="U3845" t="s">
        <v>5006</v>
      </c>
      <c r="V3845" t="s">
        <v>5452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4981</v>
      </c>
      <c r="B3846" t="s">
        <v>13840</v>
      </c>
      <c r="C3846">
        <v>118</v>
      </c>
      <c r="D3846">
        <v>90</v>
      </c>
      <c r="E3846">
        <v>143</v>
      </c>
      <c r="F3846">
        <v>811</v>
      </c>
      <c r="G3846" t="s">
        <v>7957</v>
      </c>
      <c r="H3846">
        <v>1000</v>
      </c>
      <c r="J3846" t="s">
        <v>7045</v>
      </c>
      <c r="K3846" t="s">
        <v>7116</v>
      </c>
      <c r="L3846" t="s">
        <v>3810</v>
      </c>
      <c r="M3846">
        <v>71217</v>
      </c>
      <c r="N3846">
        <v>5002</v>
      </c>
      <c r="O3846" t="s">
        <v>6217</v>
      </c>
      <c r="P3846">
        <v>1</v>
      </c>
      <c r="Q3846" t="s">
        <v>19388</v>
      </c>
      <c r="R3846" t="s">
        <v>19389</v>
      </c>
      <c r="S3846">
        <v>228</v>
      </c>
      <c r="T3846" t="s">
        <v>4989</v>
      </c>
      <c r="U3846" t="s">
        <v>4990</v>
      </c>
      <c r="V3846" t="s">
        <v>10872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4981</v>
      </c>
      <c r="B3847" t="s">
        <v>19390</v>
      </c>
      <c r="C3847">
        <v>42</v>
      </c>
      <c r="D3847">
        <v>115</v>
      </c>
      <c r="E3847">
        <v>1000</v>
      </c>
      <c r="F3847">
        <v>68</v>
      </c>
      <c r="G3847" t="s">
        <v>19391</v>
      </c>
      <c r="H3847">
        <v>232</v>
      </c>
      <c r="J3847" t="s">
        <v>10644</v>
      </c>
      <c r="K3847" t="s">
        <v>19392</v>
      </c>
      <c r="L3847" t="s">
        <v>3811</v>
      </c>
      <c r="M3847">
        <v>13474</v>
      </c>
      <c r="N3847">
        <v>588</v>
      </c>
      <c r="O3847" t="s">
        <v>19393</v>
      </c>
      <c r="P3847">
        <v>0</v>
      </c>
      <c r="Q3847" t="s">
        <v>19394</v>
      </c>
      <c r="R3847" t="s">
        <v>19395</v>
      </c>
      <c r="S3847">
        <v>115</v>
      </c>
      <c r="T3847" t="s">
        <v>4989</v>
      </c>
      <c r="U3847" t="s">
        <v>4990</v>
      </c>
      <c r="V3847" t="s">
        <v>9512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4981</v>
      </c>
      <c r="B3848" t="s">
        <v>9086</v>
      </c>
      <c r="C3848">
        <v>202</v>
      </c>
      <c r="D3848">
        <v>108</v>
      </c>
      <c r="E3848">
        <v>0</v>
      </c>
      <c r="F3848">
        <v>346</v>
      </c>
      <c r="G3848" t="s">
        <v>5782</v>
      </c>
      <c r="H3848">
        <v>22000</v>
      </c>
      <c r="I3848">
        <v>13060843</v>
      </c>
      <c r="J3848" t="s">
        <v>30</v>
      </c>
      <c r="K3848" t="s">
        <v>5546</v>
      </c>
      <c r="L3848" t="s">
        <v>3812</v>
      </c>
      <c r="M3848">
        <v>149528</v>
      </c>
      <c r="N3848">
        <v>26050</v>
      </c>
      <c r="O3848" t="s">
        <v>6030</v>
      </c>
      <c r="P3848">
        <v>0</v>
      </c>
      <c r="Q3848" t="s">
        <v>19396</v>
      </c>
      <c r="R3848" t="s">
        <v>19397</v>
      </c>
      <c r="S3848">
        <v>454</v>
      </c>
      <c r="T3848" t="s">
        <v>4989</v>
      </c>
      <c r="U3848" t="s">
        <v>4990</v>
      </c>
      <c r="V3848" t="s">
        <v>5452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4981</v>
      </c>
      <c r="C3849">
        <v>5</v>
      </c>
      <c r="D3849">
        <v>43</v>
      </c>
      <c r="F3849">
        <v>298</v>
      </c>
      <c r="G3849" t="s">
        <v>19398</v>
      </c>
      <c r="H3849">
        <v>562</v>
      </c>
      <c r="J3849" t="s">
        <v>6561</v>
      </c>
      <c r="K3849" t="s">
        <v>5739</v>
      </c>
      <c r="L3849" t="s">
        <v>3813</v>
      </c>
      <c r="M3849">
        <v>6762</v>
      </c>
      <c r="N3849">
        <v>1587</v>
      </c>
      <c r="O3849" t="s">
        <v>10289</v>
      </c>
      <c r="P3849">
        <v>0</v>
      </c>
      <c r="R3849" t="s">
        <v>19399</v>
      </c>
      <c r="S3849">
        <v>27</v>
      </c>
      <c r="T3849" t="s">
        <v>4989</v>
      </c>
      <c r="U3849" t="s">
        <v>4990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4981</v>
      </c>
      <c r="B3850" t="s">
        <v>5333</v>
      </c>
      <c r="C3850">
        <v>120</v>
      </c>
      <c r="D3850">
        <v>109</v>
      </c>
      <c r="E3850">
        <v>0</v>
      </c>
      <c r="F3850">
        <v>126</v>
      </c>
      <c r="G3850" t="s">
        <v>19400</v>
      </c>
      <c r="H3850">
        <v>3000</v>
      </c>
      <c r="I3850">
        <v>3798532</v>
      </c>
      <c r="J3850" t="s">
        <v>9243</v>
      </c>
      <c r="K3850" t="s">
        <v>5078</v>
      </c>
      <c r="L3850" t="s">
        <v>3814</v>
      </c>
      <c r="M3850">
        <v>41138</v>
      </c>
      <c r="N3850">
        <v>3668</v>
      </c>
      <c r="O3850" t="s">
        <v>19401</v>
      </c>
      <c r="P3850">
        <v>0</v>
      </c>
      <c r="Q3850" t="s">
        <v>19402</v>
      </c>
      <c r="R3850" t="s">
        <v>19403</v>
      </c>
      <c r="S3850">
        <v>208</v>
      </c>
      <c r="T3850" t="s">
        <v>4989</v>
      </c>
      <c r="U3850" t="s">
        <v>4990</v>
      </c>
      <c r="V3850" t="s">
        <v>5452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4981</v>
      </c>
      <c r="B3851" t="s">
        <v>5964</v>
      </c>
      <c r="C3851">
        <v>234</v>
      </c>
      <c r="D3851">
        <v>102</v>
      </c>
      <c r="E3851">
        <v>0</v>
      </c>
      <c r="F3851">
        <v>167</v>
      </c>
      <c r="G3851" t="s">
        <v>6466</v>
      </c>
      <c r="H3851">
        <v>1000</v>
      </c>
      <c r="I3851">
        <v>3609278</v>
      </c>
      <c r="J3851" t="s">
        <v>30</v>
      </c>
      <c r="K3851" t="s">
        <v>11210</v>
      </c>
      <c r="L3851" t="s">
        <v>3815</v>
      </c>
      <c r="M3851">
        <v>573541</v>
      </c>
      <c r="N3851">
        <v>2235</v>
      </c>
      <c r="O3851" t="s">
        <v>19404</v>
      </c>
      <c r="P3851">
        <v>0</v>
      </c>
      <c r="Q3851" t="s">
        <v>19405</v>
      </c>
      <c r="R3851" t="s">
        <v>19406</v>
      </c>
      <c r="S3851">
        <v>1916</v>
      </c>
      <c r="T3851" t="s">
        <v>4989</v>
      </c>
      <c r="U3851" t="s">
        <v>4990</v>
      </c>
      <c r="V3851" t="s">
        <v>5452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4981</v>
      </c>
      <c r="B3852" t="s">
        <v>19407</v>
      </c>
      <c r="C3852">
        <v>17</v>
      </c>
      <c r="D3852">
        <v>100</v>
      </c>
      <c r="E3852">
        <v>9</v>
      </c>
      <c r="F3852">
        <v>37</v>
      </c>
      <c r="G3852" t="s">
        <v>19408</v>
      </c>
      <c r="H3852">
        <v>188</v>
      </c>
      <c r="J3852" t="s">
        <v>18396</v>
      </c>
      <c r="K3852" t="s">
        <v>19409</v>
      </c>
      <c r="L3852" t="s">
        <v>3816</v>
      </c>
      <c r="M3852">
        <v>2756</v>
      </c>
      <c r="N3852">
        <v>496</v>
      </c>
      <c r="O3852" t="s">
        <v>19410</v>
      </c>
      <c r="P3852">
        <v>2</v>
      </c>
      <c r="Q3852" t="s">
        <v>19411</v>
      </c>
      <c r="R3852" t="s">
        <v>19412</v>
      </c>
      <c r="S3852">
        <v>55</v>
      </c>
      <c r="T3852" t="s">
        <v>4989</v>
      </c>
      <c r="U3852" t="s">
        <v>4990</v>
      </c>
      <c r="V3852" t="s">
        <v>9849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4981</v>
      </c>
      <c r="B3853" t="s">
        <v>19413</v>
      </c>
      <c r="C3853">
        <v>35</v>
      </c>
      <c r="D3853">
        <v>115</v>
      </c>
      <c r="E3853">
        <v>98</v>
      </c>
      <c r="F3853">
        <v>4</v>
      </c>
      <c r="G3853" t="s">
        <v>19414</v>
      </c>
      <c r="H3853">
        <v>341</v>
      </c>
      <c r="I3853">
        <v>1687311</v>
      </c>
      <c r="J3853" t="s">
        <v>19415</v>
      </c>
      <c r="K3853" t="s">
        <v>19416</v>
      </c>
      <c r="L3853" t="s">
        <v>3817</v>
      </c>
      <c r="M3853">
        <v>2412</v>
      </c>
      <c r="N3853">
        <v>371</v>
      </c>
      <c r="O3853" t="s">
        <v>19417</v>
      </c>
      <c r="P3853">
        <v>3</v>
      </c>
      <c r="Q3853" t="s">
        <v>19418</v>
      </c>
      <c r="R3853" t="s">
        <v>19419</v>
      </c>
      <c r="S3853">
        <v>40</v>
      </c>
      <c r="T3853" t="s">
        <v>7247</v>
      </c>
      <c r="U3853" t="s">
        <v>7888</v>
      </c>
      <c r="V3853" t="s">
        <v>4991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4981</v>
      </c>
      <c r="B3854" t="s">
        <v>5599</v>
      </c>
      <c r="C3854">
        <v>48</v>
      </c>
      <c r="D3854">
        <v>122</v>
      </c>
      <c r="E3854">
        <v>0</v>
      </c>
      <c r="F3854">
        <v>491</v>
      </c>
      <c r="G3854" t="s">
        <v>11601</v>
      </c>
      <c r="H3854">
        <v>854</v>
      </c>
      <c r="J3854" t="s">
        <v>6756</v>
      </c>
      <c r="K3854" t="s">
        <v>7832</v>
      </c>
      <c r="L3854" t="s">
        <v>3818</v>
      </c>
      <c r="M3854">
        <v>15175</v>
      </c>
      <c r="N3854">
        <v>2762</v>
      </c>
      <c r="O3854" t="s">
        <v>19420</v>
      </c>
      <c r="P3854">
        <v>0</v>
      </c>
      <c r="Q3854" t="s">
        <v>19421</v>
      </c>
      <c r="R3854" t="s">
        <v>19422</v>
      </c>
      <c r="S3854">
        <v>89</v>
      </c>
      <c r="T3854" t="s">
        <v>4989</v>
      </c>
      <c r="U3854" t="s">
        <v>5006</v>
      </c>
      <c r="V3854" t="s">
        <v>5452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4981</v>
      </c>
      <c r="B3855" t="s">
        <v>19423</v>
      </c>
      <c r="C3855">
        <v>49</v>
      </c>
      <c r="D3855">
        <v>98</v>
      </c>
      <c r="E3855">
        <v>10</v>
      </c>
      <c r="F3855">
        <v>402</v>
      </c>
      <c r="G3855" t="s">
        <v>19424</v>
      </c>
      <c r="H3855">
        <v>589</v>
      </c>
      <c r="I3855">
        <v>10429707</v>
      </c>
      <c r="J3855" t="s">
        <v>22</v>
      </c>
      <c r="K3855" t="s">
        <v>19425</v>
      </c>
      <c r="L3855" t="s">
        <v>3819</v>
      </c>
      <c r="M3855">
        <v>10483</v>
      </c>
      <c r="N3855">
        <v>2705</v>
      </c>
      <c r="O3855" t="s">
        <v>10419</v>
      </c>
      <c r="Q3855" t="s">
        <v>19426</v>
      </c>
      <c r="R3855" t="s">
        <v>19427</v>
      </c>
      <c r="S3855">
        <v>125</v>
      </c>
      <c r="T3855" t="s">
        <v>4989</v>
      </c>
      <c r="U3855" t="s">
        <v>4990</v>
      </c>
      <c r="V3855" t="s">
        <v>5039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4981</v>
      </c>
      <c r="B3856" t="s">
        <v>12806</v>
      </c>
      <c r="C3856">
        <v>283</v>
      </c>
      <c r="D3856">
        <v>133</v>
      </c>
      <c r="E3856">
        <v>219</v>
      </c>
      <c r="F3856">
        <v>701</v>
      </c>
      <c r="G3856" t="s">
        <v>7413</v>
      </c>
      <c r="H3856">
        <v>15000</v>
      </c>
      <c r="I3856">
        <v>727883</v>
      </c>
      <c r="J3856" t="s">
        <v>7169</v>
      </c>
      <c r="K3856" t="s">
        <v>5274</v>
      </c>
      <c r="L3856" t="s">
        <v>3820</v>
      </c>
      <c r="M3856">
        <v>580999</v>
      </c>
      <c r="N3856">
        <v>17040</v>
      </c>
      <c r="O3856" t="s">
        <v>19428</v>
      </c>
      <c r="P3856">
        <v>1</v>
      </c>
      <c r="Q3856" t="s">
        <v>19429</v>
      </c>
      <c r="R3856" t="s">
        <v>19430</v>
      </c>
      <c r="S3856">
        <v>2110</v>
      </c>
      <c r="T3856" t="s">
        <v>4989</v>
      </c>
      <c r="U3856" t="s">
        <v>4990</v>
      </c>
      <c r="V3856" t="s">
        <v>5452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4981</v>
      </c>
      <c r="B3857" t="s">
        <v>19431</v>
      </c>
      <c r="C3857">
        <v>16</v>
      </c>
      <c r="D3857">
        <v>105</v>
      </c>
      <c r="E3857">
        <v>5</v>
      </c>
      <c r="F3857">
        <v>122</v>
      </c>
      <c r="G3857" t="s">
        <v>19432</v>
      </c>
      <c r="H3857">
        <v>274</v>
      </c>
      <c r="I3857">
        <v>1391770</v>
      </c>
      <c r="J3857" t="s">
        <v>19433</v>
      </c>
      <c r="K3857" t="s">
        <v>19434</v>
      </c>
      <c r="L3857" t="s">
        <v>3821</v>
      </c>
      <c r="M3857">
        <v>1592</v>
      </c>
      <c r="N3857">
        <v>793</v>
      </c>
      <c r="O3857" t="s">
        <v>19435</v>
      </c>
      <c r="P3857">
        <v>6</v>
      </c>
      <c r="Q3857" t="s">
        <v>19436</v>
      </c>
      <c r="R3857" t="s">
        <v>19437</v>
      </c>
      <c r="S3857">
        <v>14</v>
      </c>
      <c r="T3857" t="s">
        <v>7247</v>
      </c>
      <c r="U3857" t="s">
        <v>7359</v>
      </c>
      <c r="V3857" t="s">
        <v>4991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4981</v>
      </c>
      <c r="B3858" t="s">
        <v>19438</v>
      </c>
      <c r="C3858">
        <v>54</v>
      </c>
      <c r="D3858">
        <v>122</v>
      </c>
      <c r="E3858">
        <v>4</v>
      </c>
      <c r="F3858">
        <v>3</v>
      </c>
      <c r="G3858" t="s">
        <v>19439</v>
      </c>
      <c r="H3858">
        <v>25</v>
      </c>
      <c r="I3858">
        <v>713413</v>
      </c>
      <c r="J3858" t="s">
        <v>7493</v>
      </c>
      <c r="K3858" t="s">
        <v>19440</v>
      </c>
      <c r="L3858" t="s">
        <v>3822</v>
      </c>
      <c r="M3858">
        <v>9171</v>
      </c>
      <c r="N3858">
        <v>48</v>
      </c>
      <c r="O3858" t="s">
        <v>19441</v>
      </c>
      <c r="P3858">
        <v>1</v>
      </c>
      <c r="Q3858" t="s">
        <v>19442</v>
      </c>
      <c r="R3858" t="s">
        <v>19443</v>
      </c>
      <c r="S3858">
        <v>68</v>
      </c>
      <c r="T3858" t="s">
        <v>13340</v>
      </c>
      <c r="U3858" t="s">
        <v>13341</v>
      </c>
      <c r="V3858" t="s">
        <v>5452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4981</v>
      </c>
      <c r="B3859" t="s">
        <v>19444</v>
      </c>
      <c r="C3859">
        <v>92</v>
      </c>
      <c r="D3859">
        <v>106</v>
      </c>
      <c r="E3859">
        <v>68</v>
      </c>
      <c r="F3859">
        <v>391</v>
      </c>
      <c r="G3859" t="s">
        <v>12676</v>
      </c>
      <c r="H3859">
        <v>835</v>
      </c>
      <c r="I3859">
        <v>410241</v>
      </c>
      <c r="J3859" t="s">
        <v>12329</v>
      </c>
      <c r="K3859" t="s">
        <v>8191</v>
      </c>
      <c r="L3859" t="s">
        <v>3823</v>
      </c>
      <c r="M3859">
        <v>32357</v>
      </c>
      <c r="N3859">
        <v>2110</v>
      </c>
      <c r="O3859" t="s">
        <v>18652</v>
      </c>
      <c r="P3859">
        <v>0</v>
      </c>
      <c r="Q3859" t="s">
        <v>19445</v>
      </c>
      <c r="R3859" t="s">
        <v>19446</v>
      </c>
      <c r="S3859">
        <v>199</v>
      </c>
      <c r="T3859" t="s">
        <v>4989</v>
      </c>
      <c r="U3859" t="s">
        <v>4990</v>
      </c>
      <c r="V3859" t="s">
        <v>5452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4981</v>
      </c>
      <c r="B3860" t="s">
        <v>19447</v>
      </c>
      <c r="C3860">
        <v>159</v>
      </c>
      <c r="D3860">
        <v>98</v>
      </c>
      <c r="E3860">
        <v>377</v>
      </c>
      <c r="F3860">
        <v>844</v>
      </c>
      <c r="G3860" t="s">
        <v>6852</v>
      </c>
      <c r="H3860">
        <v>1000</v>
      </c>
      <c r="I3860">
        <v>278821</v>
      </c>
      <c r="J3860" t="s">
        <v>7045</v>
      </c>
      <c r="K3860" t="s">
        <v>19448</v>
      </c>
      <c r="L3860" t="s">
        <v>3824</v>
      </c>
      <c r="M3860">
        <v>5465</v>
      </c>
      <c r="N3860">
        <v>5041</v>
      </c>
      <c r="O3860" t="s">
        <v>7845</v>
      </c>
      <c r="P3860">
        <v>1</v>
      </c>
      <c r="Q3860" t="s">
        <v>19449</v>
      </c>
      <c r="R3860" t="s">
        <v>19450</v>
      </c>
      <c r="S3860">
        <v>37</v>
      </c>
      <c r="T3860" t="s">
        <v>4989</v>
      </c>
      <c r="U3860" t="s">
        <v>4990</v>
      </c>
      <c r="V3860" t="s">
        <v>5452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4981</v>
      </c>
      <c r="B3861" t="s">
        <v>16337</v>
      </c>
      <c r="C3861">
        <v>202</v>
      </c>
      <c r="D3861">
        <v>112</v>
      </c>
      <c r="E3861">
        <v>0</v>
      </c>
      <c r="F3861">
        <v>38</v>
      </c>
      <c r="G3861" t="s">
        <v>19451</v>
      </c>
      <c r="H3861">
        <v>717</v>
      </c>
      <c r="I3861">
        <v>211667</v>
      </c>
      <c r="J3861" t="s">
        <v>6561</v>
      </c>
      <c r="K3861" t="s">
        <v>16072</v>
      </c>
      <c r="L3861" t="s">
        <v>3825</v>
      </c>
      <c r="M3861">
        <v>53508</v>
      </c>
      <c r="N3861">
        <v>907</v>
      </c>
      <c r="O3861" t="s">
        <v>19452</v>
      </c>
      <c r="P3861">
        <v>0</v>
      </c>
      <c r="Q3861" t="s">
        <v>19453</v>
      </c>
      <c r="R3861" t="s">
        <v>19454</v>
      </c>
      <c r="S3861">
        <v>131</v>
      </c>
      <c r="T3861" t="s">
        <v>15065</v>
      </c>
      <c r="U3861" t="s">
        <v>9577</v>
      </c>
      <c r="V3861" t="s">
        <v>5452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4981</v>
      </c>
      <c r="B3862" t="s">
        <v>19455</v>
      </c>
      <c r="C3862">
        <v>50</v>
      </c>
      <c r="D3862">
        <v>120</v>
      </c>
      <c r="E3862">
        <v>0</v>
      </c>
      <c r="F3862">
        <v>9</v>
      </c>
      <c r="G3862" t="s">
        <v>19456</v>
      </c>
      <c r="H3862">
        <v>24</v>
      </c>
      <c r="I3862">
        <v>706622</v>
      </c>
      <c r="J3862" t="s">
        <v>11998</v>
      </c>
      <c r="K3862" t="s">
        <v>19457</v>
      </c>
      <c r="L3862" t="s">
        <v>3826</v>
      </c>
      <c r="M3862">
        <v>1213</v>
      </c>
      <c r="N3862">
        <v>53</v>
      </c>
      <c r="O3862" t="s">
        <v>19458</v>
      </c>
      <c r="P3862">
        <v>2</v>
      </c>
      <c r="Q3862" t="s">
        <v>19459</v>
      </c>
      <c r="R3862" t="s">
        <v>19460</v>
      </c>
      <c r="S3862">
        <v>17</v>
      </c>
      <c r="T3862" t="s">
        <v>6173</v>
      </c>
      <c r="U3862" t="s">
        <v>6174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4981</v>
      </c>
      <c r="B3863" t="s">
        <v>19461</v>
      </c>
      <c r="C3863">
        <v>54</v>
      </c>
      <c r="D3863">
        <v>99</v>
      </c>
      <c r="E3863">
        <v>0</v>
      </c>
      <c r="F3863">
        <v>798</v>
      </c>
      <c r="G3863" t="s">
        <v>5537</v>
      </c>
      <c r="H3863">
        <v>26000</v>
      </c>
      <c r="I3863">
        <v>92191</v>
      </c>
      <c r="J3863" t="s">
        <v>10045</v>
      </c>
      <c r="K3863" t="s">
        <v>5242</v>
      </c>
      <c r="L3863" t="s">
        <v>3827</v>
      </c>
      <c r="M3863">
        <v>29463</v>
      </c>
      <c r="N3863">
        <v>29325</v>
      </c>
      <c r="O3863" t="s">
        <v>17112</v>
      </c>
      <c r="P3863">
        <v>1</v>
      </c>
      <c r="Q3863" t="s">
        <v>19462</v>
      </c>
      <c r="R3863" t="s">
        <v>19463</v>
      </c>
      <c r="S3863">
        <v>84</v>
      </c>
      <c r="T3863" t="s">
        <v>4989</v>
      </c>
      <c r="U3863" t="s">
        <v>5006</v>
      </c>
      <c r="V3863" t="s">
        <v>5452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4981</v>
      </c>
      <c r="B3864" t="s">
        <v>19464</v>
      </c>
      <c r="C3864">
        <v>98</v>
      </c>
      <c r="D3864">
        <v>110</v>
      </c>
      <c r="E3864">
        <v>143</v>
      </c>
      <c r="F3864">
        <v>76</v>
      </c>
      <c r="G3864" t="s">
        <v>9994</v>
      </c>
      <c r="H3864">
        <v>155</v>
      </c>
      <c r="I3864">
        <v>49413</v>
      </c>
      <c r="J3864" t="s">
        <v>5241</v>
      </c>
      <c r="K3864" t="s">
        <v>13204</v>
      </c>
      <c r="L3864" t="s">
        <v>3828</v>
      </c>
      <c r="M3864">
        <v>6919</v>
      </c>
      <c r="N3864">
        <v>398</v>
      </c>
      <c r="O3864" t="s">
        <v>9414</v>
      </c>
      <c r="P3864">
        <v>0</v>
      </c>
      <c r="Q3864" t="s">
        <v>19465</v>
      </c>
      <c r="R3864" t="s">
        <v>19466</v>
      </c>
      <c r="S3864">
        <v>26</v>
      </c>
      <c r="T3864" t="s">
        <v>10801</v>
      </c>
      <c r="U3864" t="s">
        <v>8117</v>
      </c>
      <c r="V3864" t="s">
        <v>5452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4981</v>
      </c>
      <c r="B3865" t="s">
        <v>19467</v>
      </c>
      <c r="C3865">
        <v>92</v>
      </c>
      <c r="D3865">
        <v>102</v>
      </c>
      <c r="E3865">
        <v>3</v>
      </c>
      <c r="F3865">
        <v>327</v>
      </c>
      <c r="G3865" t="s">
        <v>14249</v>
      </c>
      <c r="H3865">
        <v>820</v>
      </c>
      <c r="I3865">
        <v>199652</v>
      </c>
      <c r="J3865" t="s">
        <v>5074</v>
      </c>
      <c r="K3865" t="s">
        <v>5834</v>
      </c>
      <c r="L3865" t="s">
        <v>3829</v>
      </c>
      <c r="M3865">
        <v>7390</v>
      </c>
      <c r="N3865">
        <v>1950</v>
      </c>
      <c r="O3865" t="s">
        <v>7795</v>
      </c>
      <c r="P3865">
        <v>0</v>
      </c>
      <c r="Q3865" t="s">
        <v>19468</v>
      </c>
      <c r="R3865" t="s">
        <v>19469</v>
      </c>
      <c r="S3865">
        <v>40</v>
      </c>
      <c r="T3865" t="s">
        <v>4989</v>
      </c>
      <c r="U3865" t="s">
        <v>7888</v>
      </c>
      <c r="V3865" t="s">
        <v>5452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4981</v>
      </c>
      <c r="B3866" t="s">
        <v>19470</v>
      </c>
      <c r="C3866">
        <v>112</v>
      </c>
      <c r="D3866">
        <v>109</v>
      </c>
      <c r="E3866">
        <v>187</v>
      </c>
      <c r="F3866">
        <v>0</v>
      </c>
      <c r="G3866" t="s">
        <v>19471</v>
      </c>
      <c r="H3866">
        <v>129</v>
      </c>
      <c r="I3866">
        <v>181655</v>
      </c>
      <c r="J3866" t="s">
        <v>6561</v>
      </c>
      <c r="K3866" t="s">
        <v>6875</v>
      </c>
      <c r="L3866" t="s">
        <v>3830</v>
      </c>
      <c r="M3866">
        <v>35464</v>
      </c>
      <c r="N3866">
        <v>131</v>
      </c>
      <c r="O3866" t="s">
        <v>19472</v>
      </c>
      <c r="P3866">
        <v>1</v>
      </c>
      <c r="Q3866" t="s">
        <v>19473</v>
      </c>
      <c r="R3866" t="s">
        <v>19474</v>
      </c>
      <c r="S3866">
        <v>206</v>
      </c>
      <c r="T3866" t="s">
        <v>9535</v>
      </c>
      <c r="U3866" t="s">
        <v>14887</v>
      </c>
      <c r="V3866" t="s">
        <v>5452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4981</v>
      </c>
      <c r="B3867" t="s">
        <v>19475</v>
      </c>
      <c r="C3867">
        <v>138</v>
      </c>
      <c r="D3867">
        <v>104</v>
      </c>
      <c r="E3867">
        <v>0</v>
      </c>
      <c r="F3867">
        <v>329</v>
      </c>
      <c r="G3867" t="s">
        <v>7698</v>
      </c>
      <c r="H3867">
        <v>14000</v>
      </c>
      <c r="I3867">
        <v>108229</v>
      </c>
      <c r="J3867" t="s">
        <v>9925</v>
      </c>
      <c r="K3867" t="s">
        <v>5152</v>
      </c>
      <c r="L3867" t="s">
        <v>3831</v>
      </c>
      <c r="M3867">
        <v>30836</v>
      </c>
      <c r="N3867">
        <v>15860</v>
      </c>
      <c r="O3867" t="s">
        <v>9101</v>
      </c>
      <c r="P3867">
        <v>1</v>
      </c>
      <c r="Q3867" t="s">
        <v>19476</v>
      </c>
      <c r="R3867" t="s">
        <v>19477</v>
      </c>
      <c r="S3867">
        <v>137</v>
      </c>
      <c r="T3867" t="s">
        <v>4989</v>
      </c>
      <c r="U3867" t="s">
        <v>4990</v>
      </c>
      <c r="V3867" t="s">
        <v>5452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4981</v>
      </c>
      <c r="B3868" t="s">
        <v>19478</v>
      </c>
      <c r="C3868">
        <v>9</v>
      </c>
      <c r="D3868">
        <v>134</v>
      </c>
      <c r="E3868">
        <v>0</v>
      </c>
      <c r="F3868">
        <v>62</v>
      </c>
      <c r="G3868" t="s">
        <v>19479</v>
      </c>
      <c r="H3868">
        <v>327</v>
      </c>
      <c r="J3868" t="s">
        <v>8288</v>
      </c>
      <c r="K3868" t="s">
        <v>17551</v>
      </c>
      <c r="L3868" t="s">
        <v>3832</v>
      </c>
      <c r="M3868">
        <v>781</v>
      </c>
      <c r="N3868">
        <v>496</v>
      </c>
      <c r="O3868" t="s">
        <v>19480</v>
      </c>
      <c r="P3868">
        <v>4</v>
      </c>
      <c r="R3868" t="s">
        <v>19481</v>
      </c>
      <c r="S3868">
        <v>7</v>
      </c>
      <c r="T3868" t="s">
        <v>9510</v>
      </c>
      <c r="U3868" t="s">
        <v>9511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4981</v>
      </c>
      <c r="B3869" t="s">
        <v>8992</v>
      </c>
      <c r="C3869">
        <v>149</v>
      </c>
      <c r="D3869">
        <v>133</v>
      </c>
      <c r="E3869">
        <v>869</v>
      </c>
      <c r="F3869">
        <v>425</v>
      </c>
      <c r="G3869" t="s">
        <v>18591</v>
      </c>
      <c r="H3869">
        <v>888</v>
      </c>
      <c r="I3869">
        <v>112000000</v>
      </c>
      <c r="J3869" t="s">
        <v>30</v>
      </c>
      <c r="K3869" t="s">
        <v>14187</v>
      </c>
      <c r="L3869" t="s">
        <v>3833</v>
      </c>
      <c r="M3869">
        <v>680041</v>
      </c>
      <c r="N3869">
        <v>2176</v>
      </c>
      <c r="O3869" t="s">
        <v>16522</v>
      </c>
      <c r="P3869">
        <v>0</v>
      </c>
      <c r="Q3869" t="s">
        <v>19482</v>
      </c>
      <c r="R3869" t="s">
        <v>19483</v>
      </c>
      <c r="S3869">
        <v>760</v>
      </c>
      <c r="T3869" t="s">
        <v>4989</v>
      </c>
      <c r="U3869" t="s">
        <v>4990</v>
      </c>
      <c r="V3869" t="s">
        <v>5452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4981</v>
      </c>
      <c r="B3870" t="s">
        <v>19484</v>
      </c>
      <c r="C3870">
        <v>5</v>
      </c>
      <c r="D3870">
        <v>85</v>
      </c>
      <c r="E3870">
        <v>358</v>
      </c>
      <c r="F3870">
        <v>212</v>
      </c>
      <c r="G3870" t="s">
        <v>19485</v>
      </c>
      <c r="H3870">
        <v>19000</v>
      </c>
      <c r="J3870" t="s">
        <v>22</v>
      </c>
      <c r="K3870" t="s">
        <v>19486</v>
      </c>
      <c r="L3870" t="s">
        <v>3834</v>
      </c>
      <c r="M3870">
        <v>917</v>
      </c>
      <c r="N3870">
        <v>20397</v>
      </c>
      <c r="O3870" t="s">
        <v>19487</v>
      </c>
      <c r="P3870">
        <v>3</v>
      </c>
      <c r="Q3870" t="s">
        <v>19488</v>
      </c>
      <c r="R3870" t="s">
        <v>19489</v>
      </c>
      <c r="S3870">
        <v>4</v>
      </c>
      <c r="T3870" t="s">
        <v>4989</v>
      </c>
      <c r="U3870" t="s">
        <v>4990</v>
      </c>
      <c r="V3870" t="s">
        <v>5039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4981</v>
      </c>
      <c r="B3871" t="s">
        <v>13214</v>
      </c>
      <c r="C3871">
        <v>39</v>
      </c>
      <c r="D3871">
        <v>87</v>
      </c>
      <c r="E3871">
        <v>0</v>
      </c>
      <c r="F3871">
        <v>753</v>
      </c>
      <c r="G3871" t="s">
        <v>13447</v>
      </c>
      <c r="H3871">
        <v>898</v>
      </c>
      <c r="J3871" t="s">
        <v>6351</v>
      </c>
      <c r="K3871" t="s">
        <v>16506</v>
      </c>
      <c r="L3871" t="s">
        <v>3835</v>
      </c>
      <c r="M3871">
        <v>12666</v>
      </c>
      <c r="N3871">
        <v>2951</v>
      </c>
      <c r="O3871" t="s">
        <v>8935</v>
      </c>
      <c r="P3871">
        <v>0</v>
      </c>
      <c r="Q3871" t="s">
        <v>19490</v>
      </c>
      <c r="R3871" t="s">
        <v>19491</v>
      </c>
      <c r="S3871">
        <v>61</v>
      </c>
      <c r="U3871" t="s">
        <v>4990</v>
      </c>
      <c r="V3871" t="s">
        <v>5039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4981</v>
      </c>
      <c r="B3872" t="s">
        <v>19492</v>
      </c>
      <c r="C3872">
        <v>39</v>
      </c>
      <c r="D3872">
        <v>130</v>
      </c>
      <c r="E3872">
        <v>6</v>
      </c>
      <c r="F3872">
        <v>12</v>
      </c>
      <c r="G3872" t="s">
        <v>19493</v>
      </c>
      <c r="H3872">
        <v>85</v>
      </c>
      <c r="J3872" t="s">
        <v>19494</v>
      </c>
      <c r="K3872" t="s">
        <v>13883</v>
      </c>
      <c r="L3872" t="s">
        <v>3836</v>
      </c>
      <c r="M3872">
        <v>30977</v>
      </c>
      <c r="N3872">
        <v>151</v>
      </c>
      <c r="O3872" t="s">
        <v>19495</v>
      </c>
      <c r="P3872">
        <v>1</v>
      </c>
      <c r="Q3872" t="s">
        <v>19496</v>
      </c>
      <c r="R3872" t="s">
        <v>19497</v>
      </c>
      <c r="S3872">
        <v>178</v>
      </c>
      <c r="T3872" t="s">
        <v>9510</v>
      </c>
      <c r="U3872" t="s">
        <v>9511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4981</v>
      </c>
      <c r="C3873">
        <v>2</v>
      </c>
      <c r="D3873">
        <v>199</v>
      </c>
      <c r="F3873">
        <v>505</v>
      </c>
      <c r="G3873" t="s">
        <v>19498</v>
      </c>
      <c r="H3873">
        <v>662</v>
      </c>
      <c r="J3873" t="s">
        <v>10726</v>
      </c>
      <c r="K3873" t="s">
        <v>5596</v>
      </c>
      <c r="L3873" t="s">
        <v>3837</v>
      </c>
      <c r="M3873">
        <v>14251</v>
      </c>
      <c r="N3873">
        <v>2667</v>
      </c>
      <c r="O3873" t="s">
        <v>19499</v>
      </c>
      <c r="P3873">
        <v>0</v>
      </c>
      <c r="Q3873" t="s">
        <v>19500</v>
      </c>
      <c r="R3873" t="s">
        <v>19501</v>
      </c>
      <c r="S3873">
        <v>74</v>
      </c>
      <c r="T3873" t="s">
        <v>4989</v>
      </c>
      <c r="U3873" t="s">
        <v>5185</v>
      </c>
      <c r="V3873" t="s">
        <v>7223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4981</v>
      </c>
      <c r="B3874" t="s">
        <v>17983</v>
      </c>
      <c r="C3874">
        <v>29</v>
      </c>
      <c r="D3874">
        <v>103</v>
      </c>
      <c r="E3874">
        <v>249</v>
      </c>
      <c r="F3874">
        <v>261</v>
      </c>
      <c r="G3874" t="s">
        <v>19502</v>
      </c>
      <c r="H3874">
        <v>2000</v>
      </c>
      <c r="I3874">
        <v>8691</v>
      </c>
      <c r="J3874" t="s">
        <v>5067</v>
      </c>
      <c r="K3874" t="s">
        <v>10161</v>
      </c>
      <c r="L3874" t="s">
        <v>3838</v>
      </c>
      <c r="M3874">
        <v>4952</v>
      </c>
      <c r="N3874">
        <v>3089</v>
      </c>
      <c r="O3874" t="s">
        <v>19503</v>
      </c>
      <c r="P3874">
        <v>1</v>
      </c>
      <c r="R3874" t="s">
        <v>19504</v>
      </c>
      <c r="S3874">
        <v>32</v>
      </c>
      <c r="T3874" t="s">
        <v>4989</v>
      </c>
      <c r="U3874" t="s">
        <v>4990</v>
      </c>
      <c r="V3874" t="s">
        <v>5452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4981</v>
      </c>
      <c r="B3875" t="s">
        <v>19505</v>
      </c>
      <c r="C3875">
        <v>111</v>
      </c>
      <c r="D3875">
        <v>112</v>
      </c>
      <c r="E3875">
        <v>63</v>
      </c>
      <c r="F3875">
        <v>422</v>
      </c>
      <c r="G3875" t="s">
        <v>5288</v>
      </c>
      <c r="H3875">
        <v>2000</v>
      </c>
      <c r="I3875">
        <v>26345</v>
      </c>
      <c r="J3875" t="s">
        <v>16955</v>
      </c>
      <c r="K3875" t="s">
        <v>5459</v>
      </c>
      <c r="L3875" t="s">
        <v>3839</v>
      </c>
      <c r="M3875">
        <v>16445</v>
      </c>
      <c r="N3875">
        <v>4810</v>
      </c>
      <c r="O3875" t="s">
        <v>7451</v>
      </c>
      <c r="P3875">
        <v>4</v>
      </c>
      <c r="Q3875" t="s">
        <v>19506</v>
      </c>
      <c r="R3875" t="s">
        <v>19507</v>
      </c>
      <c r="S3875">
        <v>99</v>
      </c>
      <c r="T3875" t="s">
        <v>4989</v>
      </c>
      <c r="U3875" t="s">
        <v>5006</v>
      </c>
      <c r="V3875" t="s">
        <v>5452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4981</v>
      </c>
      <c r="B3876" t="s">
        <v>14016</v>
      </c>
      <c r="C3876">
        <v>149</v>
      </c>
      <c r="D3876">
        <v>89</v>
      </c>
      <c r="E3876">
        <v>143</v>
      </c>
      <c r="F3876">
        <v>100</v>
      </c>
      <c r="G3876" t="s">
        <v>19508</v>
      </c>
      <c r="H3876">
        <v>1000</v>
      </c>
      <c r="I3876">
        <v>6940281</v>
      </c>
      <c r="J3876" t="s">
        <v>6226</v>
      </c>
      <c r="K3876" t="s">
        <v>5288</v>
      </c>
      <c r="L3876" t="s">
        <v>3840</v>
      </c>
      <c r="M3876">
        <v>43135</v>
      </c>
      <c r="N3876">
        <v>1291</v>
      </c>
      <c r="O3876" t="s">
        <v>19509</v>
      </c>
      <c r="P3876">
        <v>6</v>
      </c>
      <c r="Q3876" t="s">
        <v>19510</v>
      </c>
      <c r="R3876" t="s">
        <v>19511</v>
      </c>
      <c r="S3876">
        <v>346</v>
      </c>
      <c r="T3876" t="s">
        <v>4989</v>
      </c>
      <c r="U3876" t="s">
        <v>5006</v>
      </c>
      <c r="V3876" t="s">
        <v>5452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4981</v>
      </c>
      <c r="B3877" t="s">
        <v>6903</v>
      </c>
      <c r="C3877">
        <v>90</v>
      </c>
      <c r="D3877">
        <v>124</v>
      </c>
      <c r="E3877">
        <v>79</v>
      </c>
      <c r="F3877">
        <v>93</v>
      </c>
      <c r="G3877" t="s">
        <v>9465</v>
      </c>
      <c r="H3877">
        <v>309</v>
      </c>
      <c r="I3877">
        <v>188870</v>
      </c>
      <c r="J3877" t="s">
        <v>5350</v>
      </c>
      <c r="K3877" t="s">
        <v>19512</v>
      </c>
      <c r="L3877" t="s">
        <v>3841</v>
      </c>
      <c r="M3877">
        <v>13443</v>
      </c>
      <c r="N3877">
        <v>857</v>
      </c>
      <c r="O3877" t="s">
        <v>19513</v>
      </c>
      <c r="P3877">
        <v>1</v>
      </c>
      <c r="Q3877" t="s">
        <v>19514</v>
      </c>
      <c r="R3877" t="s">
        <v>19515</v>
      </c>
      <c r="S3877">
        <v>25</v>
      </c>
      <c r="T3877" t="s">
        <v>14886</v>
      </c>
      <c r="U3877" t="s">
        <v>14887</v>
      </c>
      <c r="V3877" t="s">
        <v>5452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4981</v>
      </c>
      <c r="B3878" t="s">
        <v>11818</v>
      </c>
      <c r="C3878">
        <v>149</v>
      </c>
      <c r="D3878">
        <v>101</v>
      </c>
      <c r="E3878">
        <v>51</v>
      </c>
      <c r="F3878">
        <v>8</v>
      </c>
      <c r="G3878" t="s">
        <v>19516</v>
      </c>
      <c r="H3878">
        <v>446</v>
      </c>
      <c r="I3878">
        <v>20772796</v>
      </c>
      <c r="J3878" t="s">
        <v>10726</v>
      </c>
      <c r="K3878" t="s">
        <v>10973</v>
      </c>
      <c r="L3878" t="s">
        <v>3842</v>
      </c>
      <c r="M3878">
        <v>34232</v>
      </c>
      <c r="N3878">
        <v>497</v>
      </c>
      <c r="O3878" t="s">
        <v>19517</v>
      </c>
      <c r="P3878">
        <v>1</v>
      </c>
      <c r="Q3878" t="s">
        <v>19518</v>
      </c>
      <c r="R3878" t="s">
        <v>19519</v>
      </c>
      <c r="S3878">
        <v>346</v>
      </c>
      <c r="T3878" t="s">
        <v>4989</v>
      </c>
      <c r="U3878" t="s">
        <v>5110</v>
      </c>
      <c r="V3878" t="s">
        <v>4991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4981</v>
      </c>
      <c r="B3879" t="s">
        <v>19520</v>
      </c>
      <c r="C3879">
        <v>12</v>
      </c>
      <c r="D3879">
        <v>133</v>
      </c>
      <c r="E3879">
        <v>12</v>
      </c>
      <c r="F3879">
        <v>106</v>
      </c>
      <c r="G3879" t="s">
        <v>18829</v>
      </c>
      <c r="H3879">
        <v>464</v>
      </c>
      <c r="I3879">
        <v>199228</v>
      </c>
      <c r="J3879" t="s">
        <v>7045</v>
      </c>
      <c r="K3879" t="s">
        <v>19521</v>
      </c>
      <c r="L3879" t="s">
        <v>3843</v>
      </c>
      <c r="M3879">
        <v>7295</v>
      </c>
      <c r="N3879">
        <v>1045</v>
      </c>
      <c r="O3879" t="s">
        <v>19522</v>
      </c>
      <c r="P3879">
        <v>0</v>
      </c>
      <c r="Q3879" t="s">
        <v>19523</v>
      </c>
      <c r="R3879" t="s">
        <v>19524</v>
      </c>
      <c r="S3879">
        <v>49</v>
      </c>
      <c r="T3879" t="s">
        <v>9510</v>
      </c>
      <c r="U3879" t="s">
        <v>9511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4981</v>
      </c>
      <c r="B3880" t="s">
        <v>19525</v>
      </c>
      <c r="C3880">
        <v>64</v>
      </c>
      <c r="D3880">
        <v>112</v>
      </c>
      <c r="E3880">
        <v>0</v>
      </c>
      <c r="F3880">
        <v>7</v>
      </c>
      <c r="G3880" t="s">
        <v>19526</v>
      </c>
      <c r="H3880">
        <v>29</v>
      </c>
      <c r="J3880" t="s">
        <v>9052</v>
      </c>
      <c r="K3880" t="s">
        <v>19527</v>
      </c>
      <c r="L3880" t="s">
        <v>3844</v>
      </c>
      <c r="M3880">
        <v>15780</v>
      </c>
      <c r="N3880">
        <v>61</v>
      </c>
      <c r="O3880" t="s">
        <v>19528</v>
      </c>
      <c r="P3880">
        <v>0</v>
      </c>
      <c r="Q3880" t="s">
        <v>19529</v>
      </c>
      <c r="R3880" t="s">
        <v>19530</v>
      </c>
      <c r="S3880">
        <v>62</v>
      </c>
      <c r="T3880" t="s">
        <v>11965</v>
      </c>
      <c r="U3880" t="s">
        <v>11977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4981</v>
      </c>
      <c r="B3881" t="s">
        <v>5748</v>
      </c>
      <c r="C3881">
        <v>256</v>
      </c>
      <c r="D3881">
        <v>111</v>
      </c>
      <c r="E3881">
        <v>456</v>
      </c>
      <c r="F3881">
        <v>394</v>
      </c>
      <c r="G3881" t="s">
        <v>5749</v>
      </c>
      <c r="H3881">
        <v>20000</v>
      </c>
      <c r="I3881">
        <v>34964818</v>
      </c>
      <c r="J3881" t="s">
        <v>5128</v>
      </c>
      <c r="K3881" t="s">
        <v>5181</v>
      </c>
      <c r="L3881" t="s">
        <v>181</v>
      </c>
      <c r="M3881">
        <v>39975</v>
      </c>
      <c r="N3881">
        <v>21404</v>
      </c>
      <c r="O3881" t="s">
        <v>5750</v>
      </c>
      <c r="P3881">
        <v>4</v>
      </c>
      <c r="Q3881" t="s">
        <v>5751</v>
      </c>
      <c r="R3881" t="s">
        <v>5752</v>
      </c>
      <c r="S3881">
        <v>186</v>
      </c>
      <c r="T3881" t="s">
        <v>4989</v>
      </c>
      <c r="U3881" t="s">
        <v>4990</v>
      </c>
      <c r="V3881" t="s">
        <v>5039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4981</v>
      </c>
      <c r="B3882" t="s">
        <v>8280</v>
      </c>
      <c r="C3882">
        <v>57</v>
      </c>
      <c r="D3882">
        <v>98</v>
      </c>
      <c r="E3882">
        <v>197</v>
      </c>
      <c r="F3882">
        <v>578</v>
      </c>
      <c r="G3882" t="s">
        <v>14433</v>
      </c>
      <c r="H3882">
        <v>755</v>
      </c>
      <c r="J3882" t="s">
        <v>7446</v>
      </c>
      <c r="K3882" t="s">
        <v>13653</v>
      </c>
      <c r="L3882" t="s">
        <v>3845</v>
      </c>
      <c r="M3882">
        <v>59254</v>
      </c>
      <c r="N3882">
        <v>2553</v>
      </c>
      <c r="O3882" t="s">
        <v>18244</v>
      </c>
      <c r="P3882">
        <v>0</v>
      </c>
      <c r="Q3882" t="s">
        <v>19531</v>
      </c>
      <c r="R3882" t="s">
        <v>19532</v>
      </c>
      <c r="S3882">
        <v>726</v>
      </c>
      <c r="T3882" t="s">
        <v>4989</v>
      </c>
      <c r="U3882" t="s">
        <v>4990</v>
      </c>
      <c r="V3882" t="s">
        <v>7223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4981</v>
      </c>
      <c r="C3883">
        <v>8</v>
      </c>
      <c r="D3883">
        <v>60</v>
      </c>
      <c r="F3883">
        <v>551</v>
      </c>
      <c r="G3883" t="s">
        <v>10617</v>
      </c>
      <c r="H3883">
        <v>1000</v>
      </c>
      <c r="J3883" t="s">
        <v>6561</v>
      </c>
      <c r="K3883" t="s">
        <v>7207</v>
      </c>
      <c r="L3883" t="s">
        <v>3846</v>
      </c>
      <c r="M3883">
        <v>3673</v>
      </c>
      <c r="N3883">
        <v>3026</v>
      </c>
      <c r="O3883" t="s">
        <v>8841</v>
      </c>
      <c r="P3883">
        <v>0</v>
      </c>
      <c r="Q3883" t="s">
        <v>19533</v>
      </c>
      <c r="R3883" t="s">
        <v>19534</v>
      </c>
      <c r="S3883">
        <v>23</v>
      </c>
      <c r="T3883" t="s">
        <v>4989</v>
      </c>
      <c r="U3883" t="s">
        <v>4990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4981</v>
      </c>
      <c r="B3884" t="s">
        <v>17062</v>
      </c>
      <c r="C3884">
        <v>50</v>
      </c>
      <c r="D3884">
        <v>93</v>
      </c>
      <c r="E3884">
        <v>23</v>
      </c>
      <c r="F3884">
        <v>130</v>
      </c>
      <c r="G3884" t="s">
        <v>7914</v>
      </c>
      <c r="H3884">
        <v>471</v>
      </c>
      <c r="I3884">
        <v>2542264</v>
      </c>
      <c r="J3884" t="s">
        <v>7045</v>
      </c>
      <c r="K3884" t="s">
        <v>15271</v>
      </c>
      <c r="L3884" t="s">
        <v>3847</v>
      </c>
      <c r="M3884">
        <v>3407</v>
      </c>
      <c r="N3884">
        <v>938</v>
      </c>
      <c r="O3884" t="s">
        <v>17374</v>
      </c>
      <c r="P3884">
        <v>1</v>
      </c>
      <c r="Q3884" t="s">
        <v>19535</v>
      </c>
      <c r="R3884" t="s">
        <v>19536</v>
      </c>
      <c r="S3884">
        <v>48</v>
      </c>
      <c r="T3884" t="s">
        <v>4989</v>
      </c>
      <c r="U3884" t="s">
        <v>5006</v>
      </c>
      <c r="V3884" t="s">
        <v>4991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4981</v>
      </c>
      <c r="B3885" t="s">
        <v>6741</v>
      </c>
      <c r="C3885">
        <v>232</v>
      </c>
      <c r="D3885">
        <v>104</v>
      </c>
      <c r="E3885">
        <v>335</v>
      </c>
      <c r="F3885">
        <v>16</v>
      </c>
      <c r="G3885" t="s">
        <v>19537</v>
      </c>
      <c r="H3885">
        <v>114</v>
      </c>
      <c r="I3885">
        <v>1487477</v>
      </c>
      <c r="J3885" t="s">
        <v>19538</v>
      </c>
      <c r="K3885" t="s">
        <v>11980</v>
      </c>
      <c r="L3885" t="s">
        <v>3848</v>
      </c>
      <c r="M3885">
        <v>47097</v>
      </c>
      <c r="N3885">
        <v>206</v>
      </c>
      <c r="O3885" t="s">
        <v>19539</v>
      </c>
      <c r="P3885">
        <v>0</v>
      </c>
      <c r="Q3885" t="s">
        <v>19540</v>
      </c>
      <c r="R3885" t="s">
        <v>19541</v>
      </c>
      <c r="S3885">
        <v>310</v>
      </c>
      <c r="T3885" t="s">
        <v>9535</v>
      </c>
      <c r="U3885" t="s">
        <v>10746</v>
      </c>
      <c r="V3885" t="s">
        <v>5452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4981</v>
      </c>
      <c r="B3886" t="s">
        <v>9066</v>
      </c>
      <c r="C3886">
        <v>63</v>
      </c>
      <c r="D3886">
        <v>112</v>
      </c>
      <c r="E3886">
        <v>277</v>
      </c>
      <c r="F3886">
        <v>327</v>
      </c>
      <c r="G3886" t="s">
        <v>8845</v>
      </c>
      <c r="H3886">
        <v>1000</v>
      </c>
      <c r="I3886">
        <v>62549000</v>
      </c>
      <c r="J3886" t="s">
        <v>9243</v>
      </c>
      <c r="K3886" t="s">
        <v>5290</v>
      </c>
      <c r="L3886" t="s">
        <v>3849</v>
      </c>
      <c r="M3886">
        <v>41361</v>
      </c>
      <c r="N3886">
        <v>2412</v>
      </c>
      <c r="O3886" t="s">
        <v>7795</v>
      </c>
      <c r="P3886">
        <v>0</v>
      </c>
      <c r="Q3886" t="s">
        <v>19542</v>
      </c>
      <c r="R3886" t="s">
        <v>19543</v>
      </c>
      <c r="S3886">
        <v>148</v>
      </c>
      <c r="T3886" t="s">
        <v>4989</v>
      </c>
      <c r="U3886" t="s">
        <v>5006</v>
      </c>
      <c r="V3886" t="s">
        <v>5452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4981</v>
      </c>
      <c r="B3887" t="s">
        <v>13942</v>
      </c>
      <c r="C3887">
        <v>75</v>
      </c>
      <c r="D3887">
        <v>94</v>
      </c>
      <c r="E3887">
        <v>84</v>
      </c>
      <c r="F3887">
        <v>95</v>
      </c>
      <c r="G3887" t="s">
        <v>19544</v>
      </c>
      <c r="H3887">
        <v>110</v>
      </c>
      <c r="I3887">
        <v>105500000</v>
      </c>
      <c r="J3887" t="s">
        <v>22</v>
      </c>
      <c r="K3887" t="s">
        <v>19545</v>
      </c>
      <c r="L3887" t="s">
        <v>3850</v>
      </c>
      <c r="M3887">
        <v>31260</v>
      </c>
      <c r="N3887">
        <v>582</v>
      </c>
      <c r="O3887" t="s">
        <v>19546</v>
      </c>
      <c r="P3887">
        <v>0</v>
      </c>
      <c r="Q3887" t="s">
        <v>19547</v>
      </c>
      <c r="R3887" t="s">
        <v>19548</v>
      </c>
      <c r="S3887">
        <v>152</v>
      </c>
      <c r="T3887" t="s">
        <v>4989</v>
      </c>
      <c r="U3887" t="s">
        <v>5185</v>
      </c>
      <c r="V3887" t="s">
        <v>5452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4981</v>
      </c>
      <c r="B3888" t="s">
        <v>7019</v>
      </c>
      <c r="C3888">
        <v>274</v>
      </c>
      <c r="D3888">
        <v>90</v>
      </c>
      <c r="E3888">
        <v>0</v>
      </c>
      <c r="F3888">
        <v>231</v>
      </c>
      <c r="G3888" t="s">
        <v>8631</v>
      </c>
      <c r="H3888">
        <v>648</v>
      </c>
      <c r="I3888">
        <v>101055</v>
      </c>
      <c r="J3888" t="s">
        <v>35</v>
      </c>
      <c r="K3888" t="s">
        <v>11358</v>
      </c>
      <c r="L3888" t="s">
        <v>3851</v>
      </c>
      <c r="M3888">
        <v>17478</v>
      </c>
      <c r="N3888">
        <v>1951</v>
      </c>
      <c r="O3888" t="s">
        <v>19549</v>
      </c>
      <c r="P3888">
        <v>0</v>
      </c>
      <c r="Q3888" t="s">
        <v>19550</v>
      </c>
      <c r="R3888" t="s">
        <v>19551</v>
      </c>
      <c r="S3888">
        <v>159</v>
      </c>
      <c r="T3888" t="s">
        <v>4989</v>
      </c>
      <c r="U3888" t="s">
        <v>4990</v>
      </c>
      <c r="V3888" t="s">
        <v>5452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5588</v>
      </c>
      <c r="B3889" t="s">
        <v>7019</v>
      </c>
      <c r="C3889">
        <v>284</v>
      </c>
      <c r="D3889">
        <v>96</v>
      </c>
      <c r="E3889">
        <v>0</v>
      </c>
      <c r="F3889">
        <v>56</v>
      </c>
      <c r="G3889" t="s">
        <v>19552</v>
      </c>
      <c r="H3889">
        <v>125</v>
      </c>
      <c r="J3889" t="s">
        <v>19553</v>
      </c>
      <c r="K3889" t="s">
        <v>19554</v>
      </c>
      <c r="L3889" t="s">
        <v>3852</v>
      </c>
      <c r="M3889">
        <v>87978</v>
      </c>
      <c r="N3889">
        <v>403</v>
      </c>
      <c r="O3889" t="s">
        <v>19555</v>
      </c>
      <c r="P3889">
        <v>5</v>
      </c>
      <c r="Q3889" t="s">
        <v>19556</v>
      </c>
      <c r="R3889" t="s">
        <v>19557</v>
      </c>
      <c r="S3889">
        <v>580</v>
      </c>
      <c r="T3889" t="s">
        <v>4989</v>
      </c>
      <c r="U3889" t="s">
        <v>4990</v>
      </c>
      <c r="V3889" t="s">
        <v>9512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4981</v>
      </c>
      <c r="B3890" t="s">
        <v>10391</v>
      </c>
      <c r="C3890">
        <v>265</v>
      </c>
      <c r="D3890">
        <v>101</v>
      </c>
      <c r="E3890">
        <v>0</v>
      </c>
      <c r="F3890">
        <v>11</v>
      </c>
      <c r="G3890" t="s">
        <v>5420</v>
      </c>
      <c r="H3890">
        <v>19000</v>
      </c>
      <c r="I3890">
        <v>44566004</v>
      </c>
      <c r="J3890" t="s">
        <v>30</v>
      </c>
      <c r="K3890" t="s">
        <v>5043</v>
      </c>
      <c r="L3890" t="s">
        <v>3853</v>
      </c>
      <c r="M3890">
        <v>321283</v>
      </c>
      <c r="N3890">
        <v>32015</v>
      </c>
      <c r="O3890" t="s">
        <v>19558</v>
      </c>
      <c r="P3890">
        <v>0</v>
      </c>
      <c r="Q3890" t="s">
        <v>19559</v>
      </c>
      <c r="R3890" t="s">
        <v>19560</v>
      </c>
      <c r="S3890">
        <v>1848</v>
      </c>
      <c r="T3890" t="s">
        <v>4989</v>
      </c>
      <c r="U3890" t="s">
        <v>4990</v>
      </c>
      <c r="V3890" t="s">
        <v>5452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4981</v>
      </c>
      <c r="B3891" t="s">
        <v>8232</v>
      </c>
      <c r="C3891">
        <v>154</v>
      </c>
      <c r="D3891">
        <v>93</v>
      </c>
      <c r="E3891">
        <v>11000</v>
      </c>
      <c r="F3891">
        <v>629</v>
      </c>
      <c r="G3891" t="s">
        <v>10407</v>
      </c>
      <c r="H3891">
        <v>11000</v>
      </c>
      <c r="I3891">
        <v>39200000</v>
      </c>
      <c r="J3891" t="s">
        <v>6351</v>
      </c>
      <c r="K3891" t="s">
        <v>8232</v>
      </c>
      <c r="L3891" t="s">
        <v>3854</v>
      </c>
      <c r="M3891">
        <v>192940</v>
      </c>
      <c r="N3891">
        <v>12691</v>
      </c>
      <c r="O3891" t="s">
        <v>14185</v>
      </c>
      <c r="P3891">
        <v>0</v>
      </c>
      <c r="Q3891" t="s">
        <v>19561</v>
      </c>
      <c r="R3891" t="s">
        <v>19562</v>
      </c>
      <c r="S3891">
        <v>491</v>
      </c>
      <c r="T3891" t="s">
        <v>4989</v>
      </c>
      <c r="U3891" t="s">
        <v>4990</v>
      </c>
      <c r="V3891" t="s">
        <v>5039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4981</v>
      </c>
      <c r="B3892" t="s">
        <v>19563</v>
      </c>
      <c r="C3892">
        <v>44</v>
      </c>
      <c r="D3892">
        <v>152</v>
      </c>
      <c r="E3892">
        <v>309</v>
      </c>
      <c r="F3892">
        <v>132</v>
      </c>
      <c r="G3892" t="s">
        <v>19564</v>
      </c>
      <c r="H3892">
        <v>232</v>
      </c>
      <c r="I3892">
        <v>36000000</v>
      </c>
      <c r="J3892" t="s">
        <v>15099</v>
      </c>
      <c r="K3892" t="s">
        <v>19565</v>
      </c>
      <c r="L3892" t="s">
        <v>3855</v>
      </c>
      <c r="M3892">
        <v>9456</v>
      </c>
      <c r="N3892">
        <v>825</v>
      </c>
      <c r="O3892" t="s">
        <v>19566</v>
      </c>
      <c r="P3892">
        <v>0</v>
      </c>
      <c r="Q3892" t="s">
        <v>19567</v>
      </c>
      <c r="R3892" t="s">
        <v>19568</v>
      </c>
      <c r="S3892">
        <v>107</v>
      </c>
      <c r="T3892" t="s">
        <v>4989</v>
      </c>
      <c r="U3892" t="s">
        <v>4990</v>
      </c>
      <c r="V3892" t="s">
        <v>8895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4981</v>
      </c>
      <c r="B3893" t="s">
        <v>5117</v>
      </c>
      <c r="C3893">
        <v>314</v>
      </c>
      <c r="D3893">
        <v>150</v>
      </c>
      <c r="E3893">
        <v>0</v>
      </c>
      <c r="F3893">
        <v>748</v>
      </c>
      <c r="G3893" t="s">
        <v>5815</v>
      </c>
      <c r="H3893">
        <v>23000</v>
      </c>
      <c r="I3893">
        <v>65007045</v>
      </c>
      <c r="J3893" t="s">
        <v>5816</v>
      </c>
      <c r="K3893" t="s">
        <v>5008</v>
      </c>
      <c r="L3893" t="s">
        <v>195</v>
      </c>
      <c r="M3893">
        <v>128694</v>
      </c>
      <c r="N3893">
        <v>26489</v>
      </c>
      <c r="O3893" t="s">
        <v>5817</v>
      </c>
      <c r="P3893">
        <v>0</v>
      </c>
      <c r="Q3893" t="s">
        <v>5818</v>
      </c>
      <c r="R3893" t="s">
        <v>5819</v>
      </c>
      <c r="S3893">
        <v>657</v>
      </c>
      <c r="T3893" t="s">
        <v>4989</v>
      </c>
      <c r="U3893" t="s">
        <v>5006</v>
      </c>
      <c r="V3893" t="s">
        <v>4991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4981</v>
      </c>
      <c r="B3894" t="s">
        <v>5065</v>
      </c>
      <c r="C3894">
        <v>153</v>
      </c>
      <c r="D3894">
        <v>112</v>
      </c>
      <c r="E3894">
        <v>395</v>
      </c>
      <c r="F3894">
        <v>80</v>
      </c>
      <c r="G3894" t="s">
        <v>7656</v>
      </c>
      <c r="H3894">
        <v>13000</v>
      </c>
      <c r="I3894">
        <v>31252964</v>
      </c>
      <c r="J3894" t="s">
        <v>5140</v>
      </c>
      <c r="K3894" t="s">
        <v>5349</v>
      </c>
      <c r="L3894" t="s">
        <v>3856</v>
      </c>
      <c r="M3894">
        <v>71495</v>
      </c>
      <c r="N3894">
        <v>13707</v>
      </c>
      <c r="O3894" t="s">
        <v>19569</v>
      </c>
      <c r="P3894">
        <v>1</v>
      </c>
      <c r="Q3894" t="s">
        <v>19570</v>
      </c>
      <c r="R3894" t="s">
        <v>19571</v>
      </c>
      <c r="S3894">
        <v>522</v>
      </c>
      <c r="T3894" t="s">
        <v>4989</v>
      </c>
      <c r="U3894" t="s">
        <v>4990</v>
      </c>
      <c r="V3894" t="s">
        <v>5452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4981</v>
      </c>
      <c r="B3895" t="s">
        <v>19572</v>
      </c>
      <c r="C3895">
        <v>256</v>
      </c>
      <c r="D3895">
        <v>95</v>
      </c>
      <c r="E3895">
        <v>9</v>
      </c>
      <c r="F3895">
        <v>428</v>
      </c>
      <c r="G3895" t="s">
        <v>9304</v>
      </c>
      <c r="H3895">
        <v>584</v>
      </c>
      <c r="I3895">
        <v>131175</v>
      </c>
      <c r="J3895" t="s">
        <v>14186</v>
      </c>
      <c r="K3895" t="s">
        <v>6731</v>
      </c>
      <c r="L3895" t="s">
        <v>3857</v>
      </c>
      <c r="M3895">
        <v>30219</v>
      </c>
      <c r="N3895">
        <v>1885</v>
      </c>
      <c r="O3895" t="s">
        <v>19573</v>
      </c>
      <c r="P3895">
        <v>2</v>
      </c>
      <c r="Q3895" t="s">
        <v>19574</v>
      </c>
      <c r="R3895" t="s">
        <v>19575</v>
      </c>
      <c r="S3895">
        <v>200</v>
      </c>
      <c r="T3895" t="s">
        <v>4989</v>
      </c>
      <c r="U3895" t="s">
        <v>4990</v>
      </c>
      <c r="V3895" t="s">
        <v>4991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4981</v>
      </c>
      <c r="B3896" t="s">
        <v>19576</v>
      </c>
      <c r="C3896">
        <v>123</v>
      </c>
      <c r="D3896">
        <v>111</v>
      </c>
      <c r="E3896">
        <v>81</v>
      </c>
      <c r="F3896">
        <v>687</v>
      </c>
      <c r="G3896" t="s">
        <v>9318</v>
      </c>
      <c r="H3896">
        <v>12000</v>
      </c>
      <c r="I3896">
        <v>31968347</v>
      </c>
      <c r="J3896" t="s">
        <v>5140</v>
      </c>
      <c r="K3896" t="s">
        <v>5553</v>
      </c>
      <c r="L3896" t="s">
        <v>3858</v>
      </c>
      <c r="M3896">
        <v>93894</v>
      </c>
      <c r="N3896">
        <v>14823</v>
      </c>
      <c r="O3896" t="s">
        <v>9993</v>
      </c>
      <c r="P3896">
        <v>0</v>
      </c>
      <c r="Q3896" t="s">
        <v>19577</v>
      </c>
      <c r="R3896" t="s">
        <v>19578</v>
      </c>
      <c r="S3896">
        <v>286</v>
      </c>
      <c r="T3896" t="s">
        <v>4989</v>
      </c>
      <c r="U3896" t="s">
        <v>4990</v>
      </c>
      <c r="V3896" t="s">
        <v>5452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4981</v>
      </c>
      <c r="B3897" t="s">
        <v>19579</v>
      </c>
      <c r="C3897">
        <v>46</v>
      </c>
      <c r="D3897">
        <v>86</v>
      </c>
      <c r="E3897">
        <v>2</v>
      </c>
      <c r="F3897">
        <v>555</v>
      </c>
      <c r="G3897" t="s">
        <v>9370</v>
      </c>
      <c r="H3897">
        <v>707</v>
      </c>
      <c r="J3897" t="s">
        <v>11065</v>
      </c>
      <c r="K3897" t="s">
        <v>10737</v>
      </c>
      <c r="L3897" t="s">
        <v>3859</v>
      </c>
      <c r="M3897">
        <v>2806</v>
      </c>
      <c r="N3897">
        <v>2634</v>
      </c>
      <c r="O3897" t="s">
        <v>9455</v>
      </c>
      <c r="P3897">
        <v>0</v>
      </c>
      <c r="Q3897" t="s">
        <v>19580</v>
      </c>
      <c r="R3897" t="s">
        <v>19581</v>
      </c>
      <c r="S3897">
        <v>11</v>
      </c>
      <c r="T3897" t="s">
        <v>4989</v>
      </c>
      <c r="U3897" t="s">
        <v>4990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4981</v>
      </c>
      <c r="B3898" t="s">
        <v>18384</v>
      </c>
      <c r="C3898">
        <v>203</v>
      </c>
      <c r="D3898">
        <v>108</v>
      </c>
      <c r="E3898">
        <v>228</v>
      </c>
      <c r="F3898">
        <v>358</v>
      </c>
      <c r="G3898" t="s">
        <v>18385</v>
      </c>
      <c r="H3898">
        <v>431</v>
      </c>
      <c r="J3898" t="s">
        <v>15018</v>
      </c>
      <c r="K3898" t="s">
        <v>18386</v>
      </c>
      <c r="L3898" t="s">
        <v>3549</v>
      </c>
      <c r="M3898">
        <v>39857</v>
      </c>
      <c r="N3898">
        <v>2020</v>
      </c>
      <c r="O3898" t="s">
        <v>18387</v>
      </c>
      <c r="P3898">
        <v>0</v>
      </c>
      <c r="Q3898" t="s">
        <v>18388</v>
      </c>
      <c r="R3898" t="s">
        <v>18389</v>
      </c>
      <c r="S3898">
        <v>300</v>
      </c>
      <c r="T3898" t="s">
        <v>4989</v>
      </c>
      <c r="U3898" t="s">
        <v>4990</v>
      </c>
      <c r="V3898" t="s">
        <v>5452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4981</v>
      </c>
      <c r="B3899" t="s">
        <v>19582</v>
      </c>
      <c r="C3899">
        <v>34</v>
      </c>
      <c r="D3899">
        <v>105</v>
      </c>
      <c r="E3899">
        <v>0</v>
      </c>
      <c r="F3899">
        <v>116</v>
      </c>
      <c r="G3899" t="s">
        <v>19583</v>
      </c>
      <c r="H3899">
        <v>597</v>
      </c>
      <c r="J3899" t="s">
        <v>6134</v>
      </c>
      <c r="K3899" t="s">
        <v>7360</v>
      </c>
      <c r="L3899" t="s">
        <v>3860</v>
      </c>
      <c r="M3899">
        <v>9007</v>
      </c>
      <c r="N3899">
        <v>1218</v>
      </c>
      <c r="O3899" t="s">
        <v>18333</v>
      </c>
      <c r="P3899">
        <v>2</v>
      </c>
      <c r="Q3899" t="s">
        <v>19584</v>
      </c>
      <c r="R3899" t="s">
        <v>19585</v>
      </c>
      <c r="S3899">
        <v>50</v>
      </c>
      <c r="T3899" t="s">
        <v>4989</v>
      </c>
      <c r="U3899" t="s">
        <v>4990</v>
      </c>
      <c r="V3899" t="s">
        <v>5039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4981</v>
      </c>
      <c r="B3900" t="s">
        <v>5379</v>
      </c>
      <c r="C3900">
        <v>149</v>
      </c>
      <c r="D3900">
        <v>91</v>
      </c>
      <c r="E3900">
        <v>357</v>
      </c>
      <c r="F3900">
        <v>326</v>
      </c>
      <c r="G3900" t="s">
        <v>8957</v>
      </c>
      <c r="H3900">
        <v>3000</v>
      </c>
      <c r="I3900">
        <v>35385560</v>
      </c>
      <c r="J3900" t="s">
        <v>5675</v>
      </c>
      <c r="K3900" t="s">
        <v>11270</v>
      </c>
      <c r="L3900" t="s">
        <v>3861</v>
      </c>
      <c r="M3900">
        <v>27198</v>
      </c>
      <c r="N3900">
        <v>4807</v>
      </c>
      <c r="O3900" t="s">
        <v>19586</v>
      </c>
      <c r="P3900">
        <v>1</v>
      </c>
      <c r="Q3900" t="s">
        <v>19587</v>
      </c>
      <c r="R3900" t="s">
        <v>19588</v>
      </c>
      <c r="S3900">
        <v>131</v>
      </c>
      <c r="T3900" t="s">
        <v>4989</v>
      </c>
      <c r="U3900" t="s">
        <v>4990</v>
      </c>
      <c r="V3900" t="s">
        <v>5452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4981</v>
      </c>
      <c r="B3901" t="s">
        <v>16731</v>
      </c>
      <c r="C3901">
        <v>20</v>
      </c>
      <c r="D3901">
        <v>105</v>
      </c>
      <c r="E3901">
        <v>82</v>
      </c>
      <c r="F3901">
        <v>69</v>
      </c>
      <c r="G3901" t="s">
        <v>19589</v>
      </c>
      <c r="H3901">
        <v>746</v>
      </c>
      <c r="J3901" t="s">
        <v>5140</v>
      </c>
      <c r="K3901" t="s">
        <v>19034</v>
      </c>
      <c r="L3901" t="s">
        <v>3862</v>
      </c>
      <c r="M3901">
        <v>3102</v>
      </c>
      <c r="N3901">
        <v>986</v>
      </c>
      <c r="O3901" t="s">
        <v>19590</v>
      </c>
      <c r="P3901">
        <v>0</v>
      </c>
      <c r="Q3901" t="s">
        <v>19591</v>
      </c>
      <c r="R3901" t="s">
        <v>19592</v>
      </c>
      <c r="S3901">
        <v>35</v>
      </c>
      <c r="T3901" t="s">
        <v>4989</v>
      </c>
      <c r="U3901" t="s">
        <v>4990</v>
      </c>
      <c r="V3901" t="s">
        <v>9849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4981</v>
      </c>
      <c r="C3902">
        <v>9</v>
      </c>
      <c r="D3902">
        <v>60</v>
      </c>
      <c r="F3902">
        <v>904</v>
      </c>
      <c r="G3902" t="s">
        <v>8590</v>
      </c>
      <c r="H3902">
        <v>1000</v>
      </c>
      <c r="J3902" t="s">
        <v>9283</v>
      </c>
      <c r="K3902" t="s">
        <v>6664</v>
      </c>
      <c r="L3902" t="s">
        <v>3767</v>
      </c>
      <c r="M3902">
        <v>3852</v>
      </c>
      <c r="N3902">
        <v>5203</v>
      </c>
      <c r="O3902" t="s">
        <v>7434</v>
      </c>
      <c r="P3902">
        <v>1</v>
      </c>
      <c r="Q3902" t="s">
        <v>19223</v>
      </c>
      <c r="R3902" t="s">
        <v>19224</v>
      </c>
      <c r="S3902">
        <v>47</v>
      </c>
      <c r="T3902" t="s">
        <v>4989</v>
      </c>
      <c r="U3902" t="s">
        <v>4990</v>
      </c>
      <c r="V3902" t="s">
        <v>7129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4981</v>
      </c>
      <c r="B3903" t="s">
        <v>19593</v>
      </c>
      <c r="C3903">
        <v>323</v>
      </c>
      <c r="D3903">
        <v>106</v>
      </c>
      <c r="E3903">
        <v>450</v>
      </c>
      <c r="F3903">
        <v>712</v>
      </c>
      <c r="G3903" t="s">
        <v>16338</v>
      </c>
      <c r="H3903">
        <v>14000</v>
      </c>
      <c r="I3903">
        <v>20803237</v>
      </c>
      <c r="J3903" t="s">
        <v>7045</v>
      </c>
      <c r="K3903" t="s">
        <v>5548</v>
      </c>
      <c r="L3903" t="s">
        <v>3863</v>
      </c>
      <c r="M3903">
        <v>110616</v>
      </c>
      <c r="N3903">
        <v>18645</v>
      </c>
      <c r="O3903" t="s">
        <v>11721</v>
      </c>
      <c r="P3903">
        <v>1</v>
      </c>
      <c r="Q3903" t="s">
        <v>19594</v>
      </c>
      <c r="R3903" t="s">
        <v>19595</v>
      </c>
      <c r="S3903">
        <v>291</v>
      </c>
      <c r="T3903" t="s">
        <v>4989</v>
      </c>
      <c r="U3903" t="s">
        <v>4990</v>
      </c>
      <c r="V3903" t="s">
        <v>5452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4981</v>
      </c>
      <c r="B3904" t="s">
        <v>9317</v>
      </c>
      <c r="C3904">
        <v>172</v>
      </c>
      <c r="D3904">
        <v>93</v>
      </c>
      <c r="E3904">
        <v>0</v>
      </c>
      <c r="F3904">
        <v>133</v>
      </c>
      <c r="G3904" t="s">
        <v>11446</v>
      </c>
      <c r="H3904">
        <v>355</v>
      </c>
      <c r="I3904">
        <v>13008928</v>
      </c>
      <c r="J3904" t="s">
        <v>8494</v>
      </c>
      <c r="K3904" t="s">
        <v>19596</v>
      </c>
      <c r="L3904" t="s">
        <v>3864</v>
      </c>
      <c r="M3904">
        <v>73501</v>
      </c>
      <c r="N3904">
        <v>837</v>
      </c>
      <c r="O3904" t="s">
        <v>19597</v>
      </c>
      <c r="P3904">
        <v>0</v>
      </c>
      <c r="Q3904" t="s">
        <v>19598</v>
      </c>
      <c r="R3904" t="s">
        <v>19599</v>
      </c>
      <c r="S3904">
        <v>333</v>
      </c>
      <c r="T3904" t="s">
        <v>4989</v>
      </c>
      <c r="U3904" t="s">
        <v>4990</v>
      </c>
      <c r="V3904" t="s">
        <v>5452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4981</v>
      </c>
      <c r="B3905" t="s">
        <v>19600</v>
      </c>
      <c r="C3905">
        <v>111</v>
      </c>
      <c r="D3905">
        <v>172</v>
      </c>
      <c r="E3905">
        <v>120</v>
      </c>
      <c r="F3905">
        <v>145</v>
      </c>
      <c r="G3905" t="s">
        <v>13100</v>
      </c>
      <c r="H3905">
        <v>773</v>
      </c>
      <c r="J3905" t="s">
        <v>19601</v>
      </c>
      <c r="K3905" t="s">
        <v>6154</v>
      </c>
      <c r="L3905" t="s">
        <v>3865</v>
      </c>
      <c r="M3905">
        <v>165638</v>
      </c>
      <c r="N3905">
        <v>1785</v>
      </c>
      <c r="O3905" t="s">
        <v>19602</v>
      </c>
      <c r="P3905">
        <v>0</v>
      </c>
      <c r="Q3905" t="s">
        <v>19603</v>
      </c>
      <c r="R3905" t="s">
        <v>19604</v>
      </c>
      <c r="S3905">
        <v>301</v>
      </c>
      <c r="T3905" t="s">
        <v>4989</v>
      </c>
      <c r="U3905" t="s">
        <v>4990</v>
      </c>
      <c r="V3905" t="s">
        <v>9849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5588</v>
      </c>
      <c r="B3906" t="s">
        <v>19605</v>
      </c>
      <c r="C3906">
        <v>74</v>
      </c>
      <c r="D3906">
        <v>109</v>
      </c>
      <c r="E3906">
        <v>0</v>
      </c>
      <c r="F3906">
        <v>428</v>
      </c>
      <c r="G3906" t="s">
        <v>13440</v>
      </c>
      <c r="H3906">
        <v>847</v>
      </c>
      <c r="I3906">
        <v>10941801</v>
      </c>
      <c r="J3906" t="s">
        <v>19606</v>
      </c>
      <c r="K3906" t="s">
        <v>19607</v>
      </c>
      <c r="L3906" t="s">
        <v>3866</v>
      </c>
      <c r="M3906">
        <v>12059</v>
      </c>
      <c r="N3906">
        <v>2649</v>
      </c>
      <c r="O3906" t="s">
        <v>19608</v>
      </c>
      <c r="P3906">
        <v>0</v>
      </c>
      <c r="Q3906" t="s">
        <v>19609</v>
      </c>
      <c r="R3906" t="s">
        <v>19610</v>
      </c>
      <c r="S3906">
        <v>486</v>
      </c>
      <c r="T3906" t="s">
        <v>4989</v>
      </c>
      <c r="U3906" t="s">
        <v>4990</v>
      </c>
      <c r="V3906" t="s">
        <v>9512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4981</v>
      </c>
      <c r="B3907" t="s">
        <v>19611</v>
      </c>
      <c r="C3907">
        <v>161</v>
      </c>
      <c r="D3907">
        <v>93</v>
      </c>
      <c r="E3907">
        <v>8</v>
      </c>
      <c r="F3907">
        <v>400</v>
      </c>
      <c r="G3907" t="s">
        <v>11509</v>
      </c>
      <c r="H3907">
        <v>45000</v>
      </c>
      <c r="I3907">
        <v>15152879</v>
      </c>
      <c r="J3907" t="s">
        <v>8537</v>
      </c>
      <c r="K3907" t="s">
        <v>9290</v>
      </c>
      <c r="L3907" t="s">
        <v>3867</v>
      </c>
      <c r="M3907">
        <v>13506</v>
      </c>
      <c r="N3907">
        <v>46868</v>
      </c>
      <c r="O3907" t="s">
        <v>19612</v>
      </c>
      <c r="P3907">
        <v>0</v>
      </c>
      <c r="Q3907" t="s">
        <v>19613</v>
      </c>
      <c r="R3907" t="s">
        <v>19614</v>
      </c>
      <c r="S3907">
        <v>68</v>
      </c>
      <c r="T3907" t="s">
        <v>4989</v>
      </c>
      <c r="U3907" t="s">
        <v>6174</v>
      </c>
      <c r="V3907" t="s">
        <v>4991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4981</v>
      </c>
      <c r="B3908" t="s">
        <v>12305</v>
      </c>
      <c r="C3908">
        <v>548</v>
      </c>
      <c r="D3908">
        <v>165</v>
      </c>
      <c r="E3908">
        <v>0</v>
      </c>
      <c r="F3908">
        <v>127</v>
      </c>
      <c r="G3908" t="s">
        <v>19615</v>
      </c>
      <c r="H3908">
        <v>230</v>
      </c>
      <c r="I3908">
        <v>25359200</v>
      </c>
      <c r="J3908" t="s">
        <v>30</v>
      </c>
      <c r="K3908" t="s">
        <v>19616</v>
      </c>
      <c r="L3908" t="s">
        <v>3868</v>
      </c>
      <c r="M3908">
        <v>266020</v>
      </c>
      <c r="N3908">
        <v>673</v>
      </c>
      <c r="O3908" t="s">
        <v>19617</v>
      </c>
      <c r="P3908">
        <v>0</v>
      </c>
      <c r="Q3908" t="s">
        <v>19618</v>
      </c>
      <c r="R3908" t="s">
        <v>19619</v>
      </c>
      <c r="S3908">
        <v>836</v>
      </c>
      <c r="T3908" t="s">
        <v>4989</v>
      </c>
      <c r="U3908" t="s">
        <v>4990</v>
      </c>
      <c r="V3908" t="s">
        <v>5452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4981</v>
      </c>
      <c r="B3909" t="s">
        <v>8232</v>
      </c>
      <c r="C3909">
        <v>177</v>
      </c>
      <c r="D3909">
        <v>96</v>
      </c>
      <c r="E3909">
        <v>11000</v>
      </c>
      <c r="F3909">
        <v>405</v>
      </c>
      <c r="G3909" t="s">
        <v>7913</v>
      </c>
      <c r="H3909">
        <v>19000</v>
      </c>
      <c r="I3909">
        <v>10515579</v>
      </c>
      <c r="J3909" t="s">
        <v>14899</v>
      </c>
      <c r="K3909" t="s">
        <v>5043</v>
      </c>
      <c r="L3909" t="s">
        <v>3869</v>
      </c>
      <c r="M3909">
        <v>66840</v>
      </c>
      <c r="N3909">
        <v>20132</v>
      </c>
      <c r="O3909" t="s">
        <v>16599</v>
      </c>
      <c r="P3909">
        <v>0</v>
      </c>
      <c r="Q3909" t="s">
        <v>19620</v>
      </c>
      <c r="R3909" t="s">
        <v>19621</v>
      </c>
      <c r="S3909">
        <v>248</v>
      </c>
      <c r="T3909" t="s">
        <v>4989</v>
      </c>
      <c r="U3909" t="s">
        <v>5006</v>
      </c>
      <c r="V3909" t="s">
        <v>4991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4981</v>
      </c>
      <c r="B3910" t="s">
        <v>5174</v>
      </c>
      <c r="C3910">
        <v>230</v>
      </c>
      <c r="D3910">
        <v>119</v>
      </c>
      <c r="E3910">
        <v>13000</v>
      </c>
      <c r="F3910">
        <v>567</v>
      </c>
      <c r="G3910" t="s">
        <v>6375</v>
      </c>
      <c r="H3910">
        <v>1000</v>
      </c>
      <c r="I3910">
        <v>180011740</v>
      </c>
      <c r="J3910" t="s">
        <v>5151</v>
      </c>
      <c r="K3910" t="s">
        <v>5454</v>
      </c>
      <c r="L3910" t="s">
        <v>321</v>
      </c>
      <c r="M3910">
        <v>177729</v>
      </c>
      <c r="N3910">
        <v>2776</v>
      </c>
      <c r="O3910" t="s">
        <v>6376</v>
      </c>
      <c r="P3910">
        <v>0</v>
      </c>
      <c r="Q3910" t="s">
        <v>6377</v>
      </c>
      <c r="R3910" t="s">
        <v>6378</v>
      </c>
      <c r="S3910">
        <v>1368</v>
      </c>
      <c r="T3910" t="s">
        <v>4989</v>
      </c>
      <c r="U3910" t="s">
        <v>4990</v>
      </c>
      <c r="V3910" t="s">
        <v>4991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4981</v>
      </c>
      <c r="B3911" t="s">
        <v>19622</v>
      </c>
      <c r="C3911">
        <v>27</v>
      </c>
      <c r="D3911">
        <v>93</v>
      </c>
      <c r="E3911">
        <v>69</v>
      </c>
      <c r="F3911">
        <v>69</v>
      </c>
      <c r="G3911" t="s">
        <v>19623</v>
      </c>
      <c r="H3911">
        <v>522</v>
      </c>
      <c r="I3911">
        <v>10097096</v>
      </c>
      <c r="J3911" t="s">
        <v>22</v>
      </c>
      <c r="K3911" t="s">
        <v>14859</v>
      </c>
      <c r="L3911" t="s">
        <v>3870</v>
      </c>
      <c r="M3911">
        <v>5612</v>
      </c>
      <c r="N3911">
        <v>955</v>
      </c>
      <c r="O3911" t="s">
        <v>19622</v>
      </c>
      <c r="P3911">
        <v>2</v>
      </c>
      <c r="Q3911" t="s">
        <v>19624</v>
      </c>
      <c r="R3911" t="s">
        <v>19625</v>
      </c>
      <c r="S3911">
        <v>38</v>
      </c>
      <c r="T3911" t="s">
        <v>4989</v>
      </c>
      <c r="U3911" t="s">
        <v>4990</v>
      </c>
      <c r="V3911" t="s">
        <v>5452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4981</v>
      </c>
      <c r="B3912" t="s">
        <v>19622</v>
      </c>
      <c r="C3912">
        <v>22</v>
      </c>
      <c r="D3912">
        <v>82</v>
      </c>
      <c r="E3912">
        <v>69</v>
      </c>
      <c r="F3912">
        <v>585</v>
      </c>
      <c r="G3912" t="s">
        <v>9235</v>
      </c>
      <c r="H3912">
        <v>939</v>
      </c>
      <c r="I3912">
        <v>9821335</v>
      </c>
      <c r="J3912" t="s">
        <v>22</v>
      </c>
      <c r="K3912" t="s">
        <v>9382</v>
      </c>
      <c r="L3912" t="s">
        <v>3871</v>
      </c>
      <c r="M3912">
        <v>1415</v>
      </c>
      <c r="N3912">
        <v>3354</v>
      </c>
      <c r="O3912" t="s">
        <v>9205</v>
      </c>
      <c r="P3912">
        <v>1</v>
      </c>
      <c r="Q3912" t="s">
        <v>19626</v>
      </c>
      <c r="R3912" t="s">
        <v>19627</v>
      </c>
      <c r="S3912">
        <v>10</v>
      </c>
      <c r="T3912" t="s">
        <v>4989</v>
      </c>
      <c r="U3912" t="s">
        <v>4990</v>
      </c>
      <c r="V3912" t="s">
        <v>5452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4981</v>
      </c>
      <c r="B3913" t="s">
        <v>14743</v>
      </c>
      <c r="C3913">
        <v>157</v>
      </c>
      <c r="D3913">
        <v>101</v>
      </c>
      <c r="E3913">
        <v>47</v>
      </c>
      <c r="F3913">
        <v>407</v>
      </c>
      <c r="G3913" t="s">
        <v>11128</v>
      </c>
      <c r="H3913">
        <v>658</v>
      </c>
      <c r="I3913">
        <v>8243880</v>
      </c>
      <c r="J3913" t="s">
        <v>19628</v>
      </c>
      <c r="K3913" t="s">
        <v>6375</v>
      </c>
      <c r="L3913" t="s">
        <v>3872</v>
      </c>
      <c r="M3913">
        <v>28714</v>
      </c>
      <c r="N3913">
        <v>3086</v>
      </c>
      <c r="O3913" t="s">
        <v>12978</v>
      </c>
      <c r="P3913">
        <v>1</v>
      </c>
      <c r="Q3913" t="s">
        <v>19629</v>
      </c>
      <c r="R3913" t="s">
        <v>19630</v>
      </c>
      <c r="S3913">
        <v>215</v>
      </c>
      <c r="T3913" t="s">
        <v>4989</v>
      </c>
      <c r="U3913" t="s">
        <v>4990</v>
      </c>
      <c r="V3913" t="s">
        <v>5452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5588</v>
      </c>
      <c r="B3914" t="s">
        <v>19390</v>
      </c>
      <c r="C3914">
        <v>70</v>
      </c>
      <c r="D3914">
        <v>120</v>
      </c>
      <c r="E3914">
        <v>1000</v>
      </c>
      <c r="F3914">
        <v>268</v>
      </c>
      <c r="G3914" t="s">
        <v>19631</v>
      </c>
      <c r="H3914">
        <v>862</v>
      </c>
      <c r="J3914" t="s">
        <v>8262</v>
      </c>
      <c r="K3914" t="s">
        <v>19632</v>
      </c>
      <c r="L3914" t="s">
        <v>3873</v>
      </c>
      <c r="M3914">
        <v>12981</v>
      </c>
      <c r="N3914">
        <v>1652</v>
      </c>
      <c r="O3914" t="s">
        <v>19633</v>
      </c>
      <c r="P3914">
        <v>2</v>
      </c>
      <c r="Q3914" t="s">
        <v>19634</v>
      </c>
      <c r="R3914" t="s">
        <v>19635</v>
      </c>
      <c r="S3914">
        <v>121</v>
      </c>
      <c r="T3914" t="s">
        <v>4989</v>
      </c>
      <c r="U3914" t="s">
        <v>4990</v>
      </c>
      <c r="V3914" t="s">
        <v>9849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4981</v>
      </c>
      <c r="B3915" t="s">
        <v>18567</v>
      </c>
      <c r="C3915">
        <v>125</v>
      </c>
      <c r="D3915">
        <v>81</v>
      </c>
      <c r="E3915">
        <v>5</v>
      </c>
      <c r="F3915">
        <v>710</v>
      </c>
      <c r="G3915" t="s">
        <v>5833</v>
      </c>
      <c r="H3915">
        <v>49000</v>
      </c>
      <c r="I3915">
        <v>7825820</v>
      </c>
      <c r="J3915" t="s">
        <v>6790</v>
      </c>
      <c r="K3915" t="s">
        <v>5641</v>
      </c>
      <c r="L3915" t="s">
        <v>3874</v>
      </c>
      <c r="M3915">
        <v>13086</v>
      </c>
      <c r="N3915">
        <v>50831</v>
      </c>
      <c r="O3915" t="s">
        <v>7660</v>
      </c>
      <c r="P3915">
        <v>0</v>
      </c>
      <c r="Q3915" t="s">
        <v>19636</v>
      </c>
      <c r="R3915" t="s">
        <v>19637</v>
      </c>
      <c r="S3915">
        <v>156</v>
      </c>
      <c r="T3915" t="s">
        <v>4989</v>
      </c>
      <c r="U3915" t="s">
        <v>4990</v>
      </c>
      <c r="V3915" t="s">
        <v>5452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4981</v>
      </c>
      <c r="B3916" t="s">
        <v>19638</v>
      </c>
      <c r="C3916">
        <v>10</v>
      </c>
      <c r="D3916">
        <v>82</v>
      </c>
      <c r="E3916">
        <v>7</v>
      </c>
      <c r="F3916">
        <v>27</v>
      </c>
      <c r="G3916" t="s">
        <v>19639</v>
      </c>
      <c r="H3916">
        <v>584</v>
      </c>
      <c r="I3916">
        <v>7557877</v>
      </c>
      <c r="J3916" t="s">
        <v>5804</v>
      </c>
      <c r="K3916" t="s">
        <v>7875</v>
      </c>
      <c r="L3916" t="s">
        <v>3875</v>
      </c>
      <c r="M3916">
        <v>2129</v>
      </c>
      <c r="N3916">
        <v>1002</v>
      </c>
      <c r="O3916" t="s">
        <v>19640</v>
      </c>
      <c r="P3916">
        <v>0</v>
      </c>
      <c r="Q3916" t="s">
        <v>19641</v>
      </c>
      <c r="R3916" t="s">
        <v>19642</v>
      </c>
      <c r="S3916">
        <v>37</v>
      </c>
      <c r="T3916" t="s">
        <v>4989</v>
      </c>
      <c r="U3916" t="s">
        <v>4990</v>
      </c>
      <c r="V3916" t="s">
        <v>5452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4981</v>
      </c>
      <c r="B3917" t="s">
        <v>10065</v>
      </c>
      <c r="C3917">
        <v>160</v>
      </c>
      <c r="D3917">
        <v>107</v>
      </c>
      <c r="E3917">
        <v>0</v>
      </c>
      <c r="F3917">
        <v>255</v>
      </c>
      <c r="G3917" t="s">
        <v>12818</v>
      </c>
      <c r="H3917">
        <v>798</v>
      </c>
      <c r="I3917">
        <v>14637490</v>
      </c>
      <c r="J3917" t="s">
        <v>7452</v>
      </c>
      <c r="K3917" t="s">
        <v>6365</v>
      </c>
      <c r="L3917" t="s">
        <v>1982</v>
      </c>
      <c r="M3917">
        <v>16411</v>
      </c>
      <c r="N3917">
        <v>2537</v>
      </c>
      <c r="O3917" t="s">
        <v>12819</v>
      </c>
      <c r="P3917">
        <v>2</v>
      </c>
      <c r="Q3917" t="s">
        <v>12820</v>
      </c>
      <c r="R3917" t="s">
        <v>12821</v>
      </c>
      <c r="S3917">
        <v>136</v>
      </c>
      <c r="T3917" t="s">
        <v>4989</v>
      </c>
      <c r="U3917" t="s">
        <v>4990</v>
      </c>
      <c r="V3917" t="s">
        <v>5452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4981</v>
      </c>
      <c r="B3918" t="s">
        <v>10400</v>
      </c>
      <c r="C3918">
        <v>300</v>
      </c>
      <c r="D3918">
        <v>105</v>
      </c>
      <c r="E3918">
        <v>171</v>
      </c>
      <c r="F3918">
        <v>143</v>
      </c>
      <c r="G3918" t="s">
        <v>15785</v>
      </c>
      <c r="H3918">
        <v>382</v>
      </c>
      <c r="I3918">
        <v>7159147</v>
      </c>
      <c r="J3918" t="s">
        <v>6552</v>
      </c>
      <c r="K3918" t="s">
        <v>10401</v>
      </c>
      <c r="L3918" t="s">
        <v>3876</v>
      </c>
      <c r="M3918">
        <v>120189</v>
      </c>
      <c r="N3918">
        <v>954</v>
      </c>
      <c r="O3918" t="s">
        <v>19643</v>
      </c>
      <c r="P3918">
        <v>0</v>
      </c>
      <c r="Q3918" t="s">
        <v>19644</v>
      </c>
      <c r="R3918" t="s">
        <v>19645</v>
      </c>
      <c r="S3918">
        <v>308</v>
      </c>
      <c r="T3918" t="s">
        <v>7247</v>
      </c>
      <c r="U3918" t="s">
        <v>7888</v>
      </c>
      <c r="V3918" t="s">
        <v>5452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4981</v>
      </c>
      <c r="B3919" t="s">
        <v>19038</v>
      </c>
      <c r="C3919">
        <v>69</v>
      </c>
      <c r="D3919">
        <v>86</v>
      </c>
      <c r="E3919">
        <v>89</v>
      </c>
      <c r="F3919">
        <v>511</v>
      </c>
      <c r="G3919" t="s">
        <v>12715</v>
      </c>
      <c r="H3919">
        <v>986</v>
      </c>
      <c r="I3919">
        <v>17314483</v>
      </c>
      <c r="J3919" t="s">
        <v>7254</v>
      </c>
      <c r="K3919" t="s">
        <v>19646</v>
      </c>
      <c r="L3919" t="s">
        <v>3877</v>
      </c>
      <c r="M3919">
        <v>14621</v>
      </c>
      <c r="N3919">
        <v>4073</v>
      </c>
      <c r="O3919" t="s">
        <v>19647</v>
      </c>
      <c r="P3919">
        <v>2</v>
      </c>
      <c r="Q3919" t="s">
        <v>19648</v>
      </c>
      <c r="R3919" t="s">
        <v>19649</v>
      </c>
      <c r="S3919">
        <v>48</v>
      </c>
      <c r="T3919" t="s">
        <v>4989</v>
      </c>
      <c r="U3919" t="s">
        <v>4990</v>
      </c>
      <c r="V3919" t="s">
        <v>5452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4981</v>
      </c>
      <c r="B3920" t="s">
        <v>19650</v>
      </c>
      <c r="C3920">
        <v>143</v>
      </c>
      <c r="D3920">
        <v>110</v>
      </c>
      <c r="E3920">
        <v>675</v>
      </c>
      <c r="F3920">
        <v>968</v>
      </c>
      <c r="G3920" t="s">
        <v>9517</v>
      </c>
      <c r="H3920">
        <v>16000</v>
      </c>
      <c r="I3920">
        <v>6525762</v>
      </c>
      <c r="J3920" t="s">
        <v>6134</v>
      </c>
      <c r="K3920" t="s">
        <v>13460</v>
      </c>
      <c r="L3920" t="s">
        <v>3878</v>
      </c>
      <c r="M3920">
        <v>44339</v>
      </c>
      <c r="N3920">
        <v>19928</v>
      </c>
      <c r="O3920" t="s">
        <v>5279</v>
      </c>
      <c r="P3920">
        <v>2</v>
      </c>
      <c r="Q3920" t="s">
        <v>19651</v>
      </c>
      <c r="R3920" t="s">
        <v>19652</v>
      </c>
      <c r="S3920">
        <v>425</v>
      </c>
      <c r="T3920" t="s">
        <v>4989</v>
      </c>
      <c r="U3920" t="s">
        <v>4990</v>
      </c>
      <c r="V3920" t="s">
        <v>5452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4981</v>
      </c>
      <c r="B3921" t="s">
        <v>13762</v>
      </c>
      <c r="C3921">
        <v>50</v>
      </c>
      <c r="D3921">
        <v>127</v>
      </c>
      <c r="E3921">
        <v>13000</v>
      </c>
      <c r="F3921">
        <v>148</v>
      </c>
      <c r="G3921" t="s">
        <v>17279</v>
      </c>
      <c r="H3921">
        <v>204</v>
      </c>
      <c r="J3921" t="s">
        <v>8288</v>
      </c>
      <c r="K3921" t="s">
        <v>10196</v>
      </c>
      <c r="L3921" t="s">
        <v>3879</v>
      </c>
      <c r="M3921">
        <v>12677</v>
      </c>
      <c r="N3921">
        <v>753</v>
      </c>
      <c r="O3921" t="s">
        <v>19653</v>
      </c>
      <c r="P3921">
        <v>0</v>
      </c>
      <c r="Q3921" t="s">
        <v>19654</v>
      </c>
      <c r="R3921" t="s">
        <v>19655</v>
      </c>
      <c r="S3921">
        <v>89</v>
      </c>
      <c r="T3921" t="s">
        <v>4989</v>
      </c>
      <c r="U3921" t="s">
        <v>4990</v>
      </c>
      <c r="V3921" t="s">
        <v>17676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4981</v>
      </c>
      <c r="B3922" t="s">
        <v>17065</v>
      </c>
      <c r="C3922">
        <v>46</v>
      </c>
      <c r="D3922">
        <v>90</v>
      </c>
      <c r="E3922">
        <v>0</v>
      </c>
      <c r="F3922">
        <v>242</v>
      </c>
      <c r="G3922" t="s">
        <v>6323</v>
      </c>
      <c r="H3922">
        <v>812</v>
      </c>
      <c r="I3922">
        <v>4613815</v>
      </c>
      <c r="J3922" t="s">
        <v>5804</v>
      </c>
      <c r="K3922" t="s">
        <v>8742</v>
      </c>
      <c r="L3922" t="s">
        <v>3880</v>
      </c>
      <c r="M3922">
        <v>19622</v>
      </c>
      <c r="N3922">
        <v>1566</v>
      </c>
      <c r="O3922" t="s">
        <v>19656</v>
      </c>
      <c r="P3922">
        <v>0</v>
      </c>
      <c r="Q3922" t="s">
        <v>19657</v>
      </c>
      <c r="R3922" t="s">
        <v>19658</v>
      </c>
      <c r="S3922">
        <v>58</v>
      </c>
      <c r="T3922" t="s">
        <v>4989</v>
      </c>
      <c r="U3922" t="s">
        <v>4990</v>
      </c>
      <c r="V3922" t="s">
        <v>5452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4981</v>
      </c>
      <c r="B3923" t="s">
        <v>19659</v>
      </c>
      <c r="C3923">
        <v>51</v>
      </c>
      <c r="D3923">
        <v>110</v>
      </c>
      <c r="E3923">
        <v>99</v>
      </c>
      <c r="F3923">
        <v>960</v>
      </c>
      <c r="G3923" t="s">
        <v>8229</v>
      </c>
      <c r="H3923">
        <v>4000</v>
      </c>
      <c r="I3923">
        <v>4301331</v>
      </c>
      <c r="J3923" t="s">
        <v>7254</v>
      </c>
      <c r="K3923" t="s">
        <v>5374</v>
      </c>
      <c r="L3923" t="s">
        <v>3881</v>
      </c>
      <c r="M3923">
        <v>78241</v>
      </c>
      <c r="N3923">
        <v>7921</v>
      </c>
      <c r="O3923" t="s">
        <v>7152</v>
      </c>
      <c r="P3923">
        <v>6</v>
      </c>
      <c r="Q3923" t="s">
        <v>19660</v>
      </c>
      <c r="R3923" t="s">
        <v>19661</v>
      </c>
      <c r="S3923">
        <v>177</v>
      </c>
      <c r="T3923" t="s">
        <v>4989</v>
      </c>
      <c r="U3923" t="s">
        <v>4990</v>
      </c>
      <c r="V3923" t="s">
        <v>5452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4981</v>
      </c>
      <c r="B3924" t="s">
        <v>14791</v>
      </c>
      <c r="C3924">
        <v>163</v>
      </c>
      <c r="D3924">
        <v>104</v>
      </c>
      <c r="E3924">
        <v>30</v>
      </c>
      <c r="F3924">
        <v>296</v>
      </c>
      <c r="G3924" t="s">
        <v>5841</v>
      </c>
      <c r="H3924">
        <v>769</v>
      </c>
      <c r="I3924">
        <v>4046737</v>
      </c>
      <c r="J3924" t="s">
        <v>6134</v>
      </c>
      <c r="K3924" t="s">
        <v>15568</v>
      </c>
      <c r="L3924" t="s">
        <v>3882</v>
      </c>
      <c r="M3924">
        <v>67949</v>
      </c>
      <c r="N3924">
        <v>2251</v>
      </c>
      <c r="O3924" t="s">
        <v>16999</v>
      </c>
      <c r="P3924">
        <v>1</v>
      </c>
      <c r="Q3924" t="s">
        <v>19662</v>
      </c>
      <c r="R3924" t="s">
        <v>19663</v>
      </c>
      <c r="S3924">
        <v>390</v>
      </c>
      <c r="T3924" t="s">
        <v>4989</v>
      </c>
      <c r="U3924" t="s">
        <v>4990</v>
      </c>
      <c r="V3924" t="s">
        <v>5452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4981</v>
      </c>
      <c r="B3925" t="s">
        <v>19664</v>
      </c>
      <c r="C3925">
        <v>52</v>
      </c>
      <c r="D3925">
        <v>96</v>
      </c>
      <c r="E3925">
        <v>2</v>
      </c>
      <c r="F3925">
        <v>0</v>
      </c>
      <c r="G3925" t="s">
        <v>5578</v>
      </c>
      <c r="H3925">
        <v>960</v>
      </c>
      <c r="I3925">
        <v>3713002</v>
      </c>
      <c r="J3925" t="s">
        <v>18</v>
      </c>
      <c r="K3925" t="s">
        <v>12665</v>
      </c>
      <c r="L3925" t="s">
        <v>3883</v>
      </c>
      <c r="M3925">
        <v>3611</v>
      </c>
      <c r="N3925">
        <v>972</v>
      </c>
      <c r="O3925" t="s">
        <v>19665</v>
      </c>
      <c r="P3925">
        <v>1</v>
      </c>
      <c r="Q3925" t="s">
        <v>19666</v>
      </c>
      <c r="R3925" t="s">
        <v>19667</v>
      </c>
      <c r="S3925">
        <v>62</v>
      </c>
      <c r="T3925" t="s">
        <v>4989</v>
      </c>
      <c r="U3925" t="s">
        <v>4990</v>
      </c>
      <c r="V3925" t="s">
        <v>5452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4981</v>
      </c>
      <c r="B3926" t="s">
        <v>5599</v>
      </c>
      <c r="C3926">
        <v>40</v>
      </c>
      <c r="D3926">
        <v>110</v>
      </c>
      <c r="E3926">
        <v>0</v>
      </c>
      <c r="F3926">
        <v>237</v>
      </c>
      <c r="G3926" t="s">
        <v>12828</v>
      </c>
      <c r="H3926">
        <v>721</v>
      </c>
      <c r="I3926">
        <v>3468572</v>
      </c>
      <c r="J3926" t="s">
        <v>30</v>
      </c>
      <c r="K3926" t="s">
        <v>6506</v>
      </c>
      <c r="L3926" t="s">
        <v>3884</v>
      </c>
      <c r="M3926">
        <v>10073</v>
      </c>
      <c r="N3926">
        <v>1966</v>
      </c>
      <c r="O3926" t="s">
        <v>19329</v>
      </c>
      <c r="P3926">
        <v>0</v>
      </c>
      <c r="Q3926" t="s">
        <v>19668</v>
      </c>
      <c r="R3926" t="s">
        <v>19669</v>
      </c>
      <c r="S3926">
        <v>78</v>
      </c>
      <c r="T3926" t="s">
        <v>4989</v>
      </c>
      <c r="U3926" t="s">
        <v>4990</v>
      </c>
      <c r="V3926" t="s">
        <v>5452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4981</v>
      </c>
      <c r="B3927" t="s">
        <v>13912</v>
      </c>
      <c r="C3927">
        <v>50</v>
      </c>
      <c r="D3927">
        <v>84</v>
      </c>
      <c r="E3927">
        <v>378</v>
      </c>
      <c r="F3927">
        <v>611</v>
      </c>
      <c r="G3927" t="s">
        <v>5309</v>
      </c>
      <c r="H3927">
        <v>925</v>
      </c>
      <c r="I3927">
        <v>2892582</v>
      </c>
      <c r="J3927" t="s">
        <v>22</v>
      </c>
      <c r="K3927" t="s">
        <v>6451</v>
      </c>
      <c r="L3927" t="s">
        <v>3885</v>
      </c>
      <c r="M3927">
        <v>22697</v>
      </c>
      <c r="N3927">
        <v>3559</v>
      </c>
      <c r="O3927" t="s">
        <v>6998</v>
      </c>
      <c r="P3927">
        <v>0</v>
      </c>
      <c r="Q3927" t="s">
        <v>19670</v>
      </c>
      <c r="R3927" t="s">
        <v>19671</v>
      </c>
      <c r="S3927">
        <v>202</v>
      </c>
      <c r="T3927" t="s">
        <v>4989</v>
      </c>
      <c r="U3927" t="s">
        <v>4990</v>
      </c>
      <c r="V3927" t="s">
        <v>5452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4981</v>
      </c>
      <c r="B3928" t="s">
        <v>19672</v>
      </c>
      <c r="C3928">
        <v>45</v>
      </c>
      <c r="D3928">
        <v>94</v>
      </c>
      <c r="E3928">
        <v>24</v>
      </c>
      <c r="F3928">
        <v>545</v>
      </c>
      <c r="G3928" t="s">
        <v>9650</v>
      </c>
      <c r="H3928">
        <v>834</v>
      </c>
      <c r="I3928">
        <v>2800000</v>
      </c>
      <c r="J3928" t="s">
        <v>22</v>
      </c>
      <c r="K3928" t="s">
        <v>6372</v>
      </c>
      <c r="L3928" t="s">
        <v>3886</v>
      </c>
      <c r="M3928">
        <v>4377</v>
      </c>
      <c r="N3928">
        <v>2662</v>
      </c>
      <c r="O3928" t="s">
        <v>10469</v>
      </c>
      <c r="P3928">
        <v>3</v>
      </c>
      <c r="Q3928" t="s">
        <v>19673</v>
      </c>
      <c r="R3928" t="s">
        <v>19674</v>
      </c>
      <c r="S3928">
        <v>85</v>
      </c>
      <c r="T3928" t="s">
        <v>4989</v>
      </c>
      <c r="U3928" t="s">
        <v>4990</v>
      </c>
      <c r="V3928" t="s">
        <v>5452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4981</v>
      </c>
      <c r="B3929" t="s">
        <v>8568</v>
      </c>
      <c r="C3929">
        <v>121</v>
      </c>
      <c r="D3929">
        <v>93</v>
      </c>
      <c r="E3929">
        <v>131</v>
      </c>
      <c r="F3929">
        <v>90</v>
      </c>
      <c r="G3929" t="s">
        <v>19675</v>
      </c>
      <c r="H3929">
        <v>497</v>
      </c>
      <c r="I3929">
        <v>2426851</v>
      </c>
      <c r="J3929" t="s">
        <v>8415</v>
      </c>
      <c r="K3929" t="s">
        <v>7861</v>
      </c>
      <c r="L3929" t="s">
        <v>3887</v>
      </c>
      <c r="M3929">
        <v>16224</v>
      </c>
      <c r="N3929">
        <v>776</v>
      </c>
      <c r="O3929" t="s">
        <v>11461</v>
      </c>
      <c r="P3929">
        <v>1</v>
      </c>
      <c r="Q3929" t="s">
        <v>19676</v>
      </c>
      <c r="R3929" t="s">
        <v>19677</v>
      </c>
      <c r="S3929">
        <v>76</v>
      </c>
      <c r="T3929" t="s">
        <v>4989</v>
      </c>
      <c r="U3929" t="s">
        <v>4990</v>
      </c>
      <c r="V3929" t="s">
        <v>5452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4981</v>
      </c>
      <c r="B3930" t="s">
        <v>19678</v>
      </c>
      <c r="C3930">
        <v>114</v>
      </c>
      <c r="D3930">
        <v>96</v>
      </c>
      <c r="E3930">
        <v>101</v>
      </c>
      <c r="F3930">
        <v>71</v>
      </c>
      <c r="G3930" t="s">
        <v>7567</v>
      </c>
      <c r="H3930">
        <v>730</v>
      </c>
      <c r="I3930">
        <v>1325073</v>
      </c>
      <c r="J3930" t="s">
        <v>7045</v>
      </c>
      <c r="K3930" t="s">
        <v>5691</v>
      </c>
      <c r="L3930" t="s">
        <v>3888</v>
      </c>
      <c r="M3930">
        <v>18762</v>
      </c>
      <c r="N3930">
        <v>1208</v>
      </c>
      <c r="O3930" t="s">
        <v>6285</v>
      </c>
      <c r="P3930">
        <v>0</v>
      </c>
      <c r="Q3930" t="s">
        <v>19679</v>
      </c>
      <c r="R3930" t="s">
        <v>19680</v>
      </c>
      <c r="S3930">
        <v>91</v>
      </c>
      <c r="T3930" t="s">
        <v>4989</v>
      </c>
      <c r="U3930" t="s">
        <v>4990</v>
      </c>
      <c r="V3930" t="s">
        <v>5452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4981</v>
      </c>
      <c r="B3931" t="s">
        <v>10718</v>
      </c>
      <c r="C3931">
        <v>270</v>
      </c>
      <c r="D3931">
        <v>88</v>
      </c>
      <c r="E3931">
        <v>0</v>
      </c>
      <c r="F3931">
        <v>939</v>
      </c>
      <c r="G3931" t="s">
        <v>6857</v>
      </c>
      <c r="H3931">
        <v>1000</v>
      </c>
      <c r="J3931" t="s">
        <v>19681</v>
      </c>
      <c r="K3931" t="s">
        <v>19682</v>
      </c>
      <c r="L3931" t="s">
        <v>3889</v>
      </c>
      <c r="M3931">
        <v>53342</v>
      </c>
      <c r="N3931">
        <v>4777</v>
      </c>
      <c r="O3931" t="s">
        <v>5917</v>
      </c>
      <c r="P3931">
        <v>0</v>
      </c>
      <c r="Q3931" t="s">
        <v>19683</v>
      </c>
      <c r="R3931" t="s">
        <v>19684</v>
      </c>
      <c r="S3931">
        <v>287</v>
      </c>
      <c r="T3931" t="s">
        <v>4989</v>
      </c>
      <c r="U3931" t="s">
        <v>4990</v>
      </c>
      <c r="V3931" t="s">
        <v>5452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4981</v>
      </c>
      <c r="B3932" t="s">
        <v>19685</v>
      </c>
      <c r="C3932">
        <v>116</v>
      </c>
      <c r="D3932">
        <v>101</v>
      </c>
      <c r="E3932">
        <v>21</v>
      </c>
      <c r="F3932">
        <v>161</v>
      </c>
      <c r="G3932" t="s">
        <v>17766</v>
      </c>
      <c r="H3932">
        <v>420</v>
      </c>
      <c r="I3932">
        <v>864959</v>
      </c>
      <c r="J3932" t="s">
        <v>5105</v>
      </c>
      <c r="K3932" t="s">
        <v>19686</v>
      </c>
      <c r="L3932" t="s">
        <v>3890</v>
      </c>
      <c r="M3932">
        <v>20275</v>
      </c>
      <c r="N3932">
        <v>1215</v>
      </c>
      <c r="O3932" t="s">
        <v>19687</v>
      </c>
      <c r="P3932">
        <v>0</v>
      </c>
      <c r="Q3932" t="s">
        <v>19688</v>
      </c>
      <c r="R3932" t="s">
        <v>19689</v>
      </c>
      <c r="S3932">
        <v>151</v>
      </c>
      <c r="T3932" t="s">
        <v>4989</v>
      </c>
      <c r="U3932" t="s">
        <v>5006</v>
      </c>
      <c r="V3932" t="s">
        <v>5039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4981</v>
      </c>
      <c r="B3933" t="s">
        <v>19690</v>
      </c>
      <c r="C3933">
        <v>115</v>
      </c>
      <c r="D3933">
        <v>102</v>
      </c>
      <c r="E3933">
        <v>330</v>
      </c>
      <c r="F3933">
        <v>0</v>
      </c>
      <c r="G3933" t="s">
        <v>19691</v>
      </c>
      <c r="H3933">
        <v>48</v>
      </c>
      <c r="I3933">
        <v>2601847</v>
      </c>
      <c r="J3933" t="s">
        <v>8282</v>
      </c>
      <c r="K3933" t="s">
        <v>19692</v>
      </c>
      <c r="L3933" t="s">
        <v>3891</v>
      </c>
      <c r="M3933">
        <v>22457</v>
      </c>
      <c r="N3933">
        <v>48</v>
      </c>
      <c r="O3933" t="s">
        <v>19693</v>
      </c>
      <c r="P3933">
        <v>0</v>
      </c>
      <c r="Q3933" t="s">
        <v>19694</v>
      </c>
      <c r="R3933" t="s">
        <v>19695</v>
      </c>
      <c r="S3933">
        <v>69</v>
      </c>
      <c r="T3933" t="s">
        <v>16008</v>
      </c>
      <c r="U3933" t="s">
        <v>4990</v>
      </c>
      <c r="V3933" t="s">
        <v>4991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4981</v>
      </c>
      <c r="B3934" t="s">
        <v>19696</v>
      </c>
      <c r="C3934">
        <v>15</v>
      </c>
      <c r="D3934">
        <v>87</v>
      </c>
      <c r="E3934">
        <v>101</v>
      </c>
      <c r="F3934">
        <v>324</v>
      </c>
      <c r="G3934" t="s">
        <v>19697</v>
      </c>
      <c r="H3934">
        <v>721</v>
      </c>
      <c r="I3934">
        <v>800000</v>
      </c>
      <c r="J3934" t="s">
        <v>5105</v>
      </c>
      <c r="K3934" t="s">
        <v>18591</v>
      </c>
      <c r="L3934" t="s">
        <v>3892</v>
      </c>
      <c r="M3934">
        <v>2308</v>
      </c>
      <c r="N3934">
        <v>1700</v>
      </c>
      <c r="O3934" t="s">
        <v>16824</v>
      </c>
      <c r="P3934">
        <v>0</v>
      </c>
      <c r="Q3934" t="s">
        <v>19698</v>
      </c>
      <c r="R3934" t="s">
        <v>19699</v>
      </c>
      <c r="S3934">
        <v>35</v>
      </c>
      <c r="T3934" t="s">
        <v>4989</v>
      </c>
      <c r="U3934" t="s">
        <v>4990</v>
      </c>
      <c r="V3934" t="s">
        <v>5452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4981</v>
      </c>
      <c r="B3935" t="s">
        <v>19700</v>
      </c>
      <c r="C3935">
        <v>122</v>
      </c>
      <c r="D3935">
        <v>83</v>
      </c>
      <c r="E3935">
        <v>19</v>
      </c>
      <c r="F3935">
        <v>322</v>
      </c>
      <c r="G3935" t="s">
        <v>10779</v>
      </c>
      <c r="H3935">
        <v>947</v>
      </c>
      <c r="I3935">
        <v>1429260</v>
      </c>
      <c r="J3935" t="s">
        <v>5140</v>
      </c>
      <c r="K3935" t="s">
        <v>6857</v>
      </c>
      <c r="L3935" t="s">
        <v>3893</v>
      </c>
      <c r="M3935">
        <v>45293</v>
      </c>
      <c r="N3935">
        <v>2353</v>
      </c>
      <c r="O3935" t="s">
        <v>9300</v>
      </c>
      <c r="P3935">
        <v>1</v>
      </c>
      <c r="Q3935" t="s">
        <v>19701</v>
      </c>
      <c r="R3935" t="s">
        <v>19702</v>
      </c>
      <c r="S3935">
        <v>71</v>
      </c>
      <c r="T3935" t="s">
        <v>4989</v>
      </c>
      <c r="U3935" t="s">
        <v>4990</v>
      </c>
      <c r="V3935" t="s">
        <v>4991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4981</v>
      </c>
      <c r="B3936" t="s">
        <v>19703</v>
      </c>
      <c r="C3936">
        <v>35</v>
      </c>
      <c r="D3936">
        <v>103</v>
      </c>
      <c r="E3936">
        <v>5</v>
      </c>
      <c r="F3936">
        <v>842</v>
      </c>
      <c r="G3936" t="s">
        <v>12664</v>
      </c>
      <c r="H3936">
        <v>1000</v>
      </c>
      <c r="J3936" t="s">
        <v>8288</v>
      </c>
      <c r="K3936" t="s">
        <v>5288</v>
      </c>
      <c r="L3936" t="s">
        <v>3894</v>
      </c>
      <c r="M3936">
        <v>4091</v>
      </c>
      <c r="N3936">
        <v>3408</v>
      </c>
      <c r="O3936" t="s">
        <v>19704</v>
      </c>
      <c r="P3936">
        <v>0</v>
      </c>
      <c r="Q3936" t="s">
        <v>19705</v>
      </c>
      <c r="R3936" t="s">
        <v>19706</v>
      </c>
      <c r="S3936">
        <v>20</v>
      </c>
      <c r="T3936" t="s">
        <v>4989</v>
      </c>
      <c r="U3936" t="s">
        <v>4990</v>
      </c>
      <c r="V3936" t="s">
        <v>5452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4981</v>
      </c>
      <c r="B3937" t="s">
        <v>19707</v>
      </c>
      <c r="C3937">
        <v>41</v>
      </c>
      <c r="D3937">
        <v>99</v>
      </c>
      <c r="E3937">
        <v>60</v>
      </c>
      <c r="F3937">
        <v>444</v>
      </c>
      <c r="G3937" t="s">
        <v>8730</v>
      </c>
      <c r="H3937">
        <v>979</v>
      </c>
      <c r="I3937">
        <v>562059</v>
      </c>
      <c r="J3937" t="s">
        <v>8288</v>
      </c>
      <c r="K3937" t="s">
        <v>6329</v>
      </c>
      <c r="L3937" t="s">
        <v>3895</v>
      </c>
      <c r="M3937">
        <v>8535</v>
      </c>
      <c r="N3937">
        <v>3130</v>
      </c>
      <c r="O3937" t="s">
        <v>12526</v>
      </c>
      <c r="P3937">
        <v>4</v>
      </c>
      <c r="Q3937" t="s">
        <v>19708</v>
      </c>
      <c r="R3937" t="s">
        <v>19709</v>
      </c>
      <c r="S3937">
        <v>113</v>
      </c>
      <c r="T3937" t="s">
        <v>4989</v>
      </c>
      <c r="U3937" t="s">
        <v>4990</v>
      </c>
      <c r="V3937" t="s">
        <v>5452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4981</v>
      </c>
      <c r="B3938" t="s">
        <v>19576</v>
      </c>
      <c r="C3938">
        <v>31</v>
      </c>
      <c r="D3938">
        <v>106</v>
      </c>
      <c r="E3938">
        <v>81</v>
      </c>
      <c r="F3938">
        <v>687</v>
      </c>
      <c r="G3938" t="s">
        <v>8277</v>
      </c>
      <c r="H3938">
        <v>2000</v>
      </c>
      <c r="I3938">
        <v>399793</v>
      </c>
      <c r="J3938" t="s">
        <v>30</v>
      </c>
      <c r="K3938" t="s">
        <v>5299</v>
      </c>
      <c r="L3938" t="s">
        <v>3896</v>
      </c>
      <c r="M3938">
        <v>2877</v>
      </c>
      <c r="N3938">
        <v>4343</v>
      </c>
      <c r="O3938" t="s">
        <v>9993</v>
      </c>
      <c r="P3938">
        <v>0</v>
      </c>
      <c r="Q3938" t="s">
        <v>19710</v>
      </c>
      <c r="R3938" t="s">
        <v>19711</v>
      </c>
      <c r="S3938">
        <v>70</v>
      </c>
      <c r="T3938" t="s">
        <v>4989</v>
      </c>
      <c r="U3938" t="s">
        <v>4990</v>
      </c>
      <c r="V3938" t="s">
        <v>5452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4981</v>
      </c>
      <c r="B3939" t="s">
        <v>19712</v>
      </c>
      <c r="C3939">
        <v>332</v>
      </c>
      <c r="D3939">
        <v>115</v>
      </c>
      <c r="E3939">
        <v>227</v>
      </c>
      <c r="F3939">
        <v>226</v>
      </c>
      <c r="G3939" t="s">
        <v>19712</v>
      </c>
      <c r="H3939">
        <v>690</v>
      </c>
      <c r="J3939" t="s">
        <v>9283</v>
      </c>
      <c r="K3939" t="s">
        <v>8938</v>
      </c>
      <c r="L3939" t="s">
        <v>3897</v>
      </c>
      <c r="M3939">
        <v>29440</v>
      </c>
      <c r="N3939">
        <v>1298</v>
      </c>
      <c r="O3939" t="s">
        <v>8885</v>
      </c>
      <c r="P3939">
        <v>0</v>
      </c>
      <c r="Q3939" t="s">
        <v>19713</v>
      </c>
      <c r="R3939" t="s">
        <v>19714</v>
      </c>
      <c r="S3939">
        <v>110</v>
      </c>
      <c r="T3939" t="s">
        <v>6173</v>
      </c>
      <c r="U3939" t="s">
        <v>6174</v>
      </c>
      <c r="V3939" t="s">
        <v>8895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4981</v>
      </c>
      <c r="B3940" t="s">
        <v>9357</v>
      </c>
      <c r="C3940">
        <v>232</v>
      </c>
      <c r="D3940">
        <v>117</v>
      </c>
      <c r="E3940">
        <v>234</v>
      </c>
      <c r="F3940">
        <v>221</v>
      </c>
      <c r="G3940" t="s">
        <v>5346</v>
      </c>
      <c r="H3940">
        <v>12000</v>
      </c>
      <c r="I3940">
        <v>371897</v>
      </c>
      <c r="J3940" t="s">
        <v>30</v>
      </c>
      <c r="K3940" t="s">
        <v>5553</v>
      </c>
      <c r="L3940" t="s">
        <v>3898</v>
      </c>
      <c r="M3940">
        <v>36494</v>
      </c>
      <c r="N3940">
        <v>13607</v>
      </c>
      <c r="O3940" t="s">
        <v>19715</v>
      </c>
      <c r="P3940">
        <v>2</v>
      </c>
      <c r="Q3940" t="s">
        <v>19716</v>
      </c>
      <c r="R3940" t="s">
        <v>19717</v>
      </c>
      <c r="S3940">
        <v>118</v>
      </c>
      <c r="T3940" t="s">
        <v>4989</v>
      </c>
      <c r="U3940" t="s">
        <v>4990</v>
      </c>
      <c r="V3940" t="s">
        <v>5452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4981</v>
      </c>
      <c r="B3941" t="s">
        <v>19718</v>
      </c>
      <c r="C3941">
        <v>43</v>
      </c>
      <c r="D3941">
        <v>99</v>
      </c>
      <c r="E3941">
        <v>13</v>
      </c>
      <c r="F3941">
        <v>159</v>
      </c>
      <c r="G3941" t="s">
        <v>15364</v>
      </c>
      <c r="H3941">
        <v>419</v>
      </c>
      <c r="I3941">
        <v>302204</v>
      </c>
      <c r="J3941" t="s">
        <v>8438</v>
      </c>
      <c r="K3941" t="s">
        <v>18614</v>
      </c>
      <c r="L3941" t="s">
        <v>3899</v>
      </c>
      <c r="M3941">
        <v>6705</v>
      </c>
      <c r="N3941">
        <v>975</v>
      </c>
      <c r="O3941" t="s">
        <v>5994</v>
      </c>
      <c r="P3941">
        <v>3</v>
      </c>
      <c r="Q3941" t="s">
        <v>19719</v>
      </c>
      <c r="R3941" t="s">
        <v>19720</v>
      </c>
      <c r="S3941">
        <v>53</v>
      </c>
      <c r="T3941" t="s">
        <v>4989</v>
      </c>
      <c r="U3941" t="s">
        <v>5006</v>
      </c>
      <c r="V3941" t="s">
        <v>5039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4981</v>
      </c>
      <c r="B3942" t="s">
        <v>6668</v>
      </c>
      <c r="C3942">
        <v>68</v>
      </c>
      <c r="D3942">
        <v>102</v>
      </c>
      <c r="E3942">
        <v>212</v>
      </c>
      <c r="F3942">
        <v>195</v>
      </c>
      <c r="G3942" t="s">
        <v>16475</v>
      </c>
      <c r="H3942">
        <v>10000</v>
      </c>
      <c r="I3942">
        <v>354704</v>
      </c>
      <c r="J3942" t="s">
        <v>10331</v>
      </c>
      <c r="K3942" t="s">
        <v>7285</v>
      </c>
      <c r="L3942" t="s">
        <v>3900</v>
      </c>
      <c r="M3942">
        <v>2705</v>
      </c>
      <c r="N3942">
        <v>11083</v>
      </c>
      <c r="O3942" t="s">
        <v>19721</v>
      </c>
      <c r="P3942">
        <v>0</v>
      </c>
      <c r="Q3942" t="s">
        <v>19722</v>
      </c>
      <c r="R3942" t="s">
        <v>19723</v>
      </c>
      <c r="S3942">
        <v>38</v>
      </c>
      <c r="T3942" t="s">
        <v>4989</v>
      </c>
      <c r="U3942" t="s">
        <v>4990</v>
      </c>
      <c r="V3942" t="s">
        <v>5452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4981</v>
      </c>
      <c r="B3943" t="s">
        <v>19724</v>
      </c>
      <c r="C3943">
        <v>51</v>
      </c>
      <c r="D3943">
        <v>85</v>
      </c>
      <c r="E3943">
        <v>0</v>
      </c>
      <c r="F3943">
        <v>209</v>
      </c>
      <c r="G3943" t="s">
        <v>19725</v>
      </c>
      <c r="H3943">
        <v>945</v>
      </c>
      <c r="I3943">
        <v>265107</v>
      </c>
      <c r="J3943" t="s">
        <v>19726</v>
      </c>
      <c r="K3943" t="s">
        <v>10860</v>
      </c>
      <c r="L3943" t="s">
        <v>3901</v>
      </c>
      <c r="M3943">
        <v>4617</v>
      </c>
      <c r="N3943">
        <v>2282</v>
      </c>
      <c r="O3943" t="s">
        <v>19727</v>
      </c>
      <c r="P3943">
        <v>1</v>
      </c>
      <c r="Q3943" t="s">
        <v>19728</v>
      </c>
      <c r="R3943" t="s">
        <v>19729</v>
      </c>
      <c r="S3943">
        <v>93</v>
      </c>
      <c r="T3943" t="s">
        <v>4989</v>
      </c>
      <c r="U3943" t="s">
        <v>5271</v>
      </c>
      <c r="V3943" t="s">
        <v>9512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4981</v>
      </c>
      <c r="B3944" t="s">
        <v>12415</v>
      </c>
      <c r="C3944">
        <v>33</v>
      </c>
      <c r="D3944">
        <v>86</v>
      </c>
      <c r="E3944">
        <v>8</v>
      </c>
      <c r="F3944">
        <v>428</v>
      </c>
      <c r="G3944" t="s">
        <v>7607</v>
      </c>
      <c r="H3944">
        <v>759</v>
      </c>
      <c r="I3944">
        <v>185577</v>
      </c>
      <c r="J3944" t="s">
        <v>22</v>
      </c>
      <c r="K3944" t="s">
        <v>5501</v>
      </c>
      <c r="L3944" t="s">
        <v>3902</v>
      </c>
      <c r="M3944">
        <v>2133</v>
      </c>
      <c r="N3944">
        <v>2805</v>
      </c>
      <c r="O3944" t="s">
        <v>12170</v>
      </c>
      <c r="P3944">
        <v>1</v>
      </c>
      <c r="Q3944" t="s">
        <v>19730</v>
      </c>
      <c r="R3944" t="s">
        <v>19731</v>
      </c>
      <c r="S3944">
        <v>31</v>
      </c>
      <c r="T3944" t="s">
        <v>4989</v>
      </c>
      <c r="U3944" t="s">
        <v>5006</v>
      </c>
      <c r="V3944" t="s">
        <v>5452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4981</v>
      </c>
      <c r="B3945" t="s">
        <v>19732</v>
      </c>
      <c r="C3945">
        <v>26</v>
      </c>
      <c r="D3945">
        <v>120</v>
      </c>
      <c r="E3945">
        <v>45</v>
      </c>
      <c r="F3945">
        <v>69</v>
      </c>
      <c r="G3945" t="s">
        <v>19733</v>
      </c>
      <c r="H3945">
        <v>623</v>
      </c>
      <c r="I3945">
        <v>100412</v>
      </c>
      <c r="J3945" t="s">
        <v>30</v>
      </c>
      <c r="K3945" t="s">
        <v>19734</v>
      </c>
      <c r="L3945" t="s">
        <v>3903</v>
      </c>
      <c r="M3945">
        <v>2112</v>
      </c>
      <c r="N3945">
        <v>824</v>
      </c>
      <c r="O3945" t="s">
        <v>19735</v>
      </c>
      <c r="P3945">
        <v>0</v>
      </c>
      <c r="R3945" t="s">
        <v>19736</v>
      </c>
      <c r="S3945">
        <v>7</v>
      </c>
      <c r="T3945" t="s">
        <v>11965</v>
      </c>
      <c r="U3945" t="s">
        <v>7359</v>
      </c>
      <c r="V3945" t="s">
        <v>4991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4981</v>
      </c>
      <c r="B3946" t="s">
        <v>16961</v>
      </c>
      <c r="C3946">
        <v>109</v>
      </c>
      <c r="D3946">
        <v>106</v>
      </c>
      <c r="E3946">
        <v>0</v>
      </c>
      <c r="F3946">
        <v>67</v>
      </c>
      <c r="G3946" t="s">
        <v>19737</v>
      </c>
      <c r="H3946">
        <v>617</v>
      </c>
      <c r="I3946">
        <v>58214</v>
      </c>
      <c r="J3946" t="s">
        <v>6716</v>
      </c>
      <c r="K3946" t="s">
        <v>6177</v>
      </c>
      <c r="L3946" t="s">
        <v>3904</v>
      </c>
      <c r="M3946">
        <v>34224</v>
      </c>
      <c r="N3946">
        <v>916</v>
      </c>
      <c r="O3946" t="s">
        <v>19738</v>
      </c>
      <c r="P3946">
        <v>0</v>
      </c>
      <c r="Q3946" t="s">
        <v>19739</v>
      </c>
      <c r="R3946" t="s">
        <v>19740</v>
      </c>
      <c r="S3946">
        <v>137</v>
      </c>
      <c r="T3946" t="s">
        <v>4989</v>
      </c>
      <c r="U3946" t="s">
        <v>4990</v>
      </c>
      <c r="V3946" t="s">
        <v>5452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4981</v>
      </c>
      <c r="B3947" t="s">
        <v>7525</v>
      </c>
      <c r="C3947">
        <v>34</v>
      </c>
      <c r="D3947">
        <v>103</v>
      </c>
      <c r="E3947">
        <v>272</v>
      </c>
      <c r="F3947">
        <v>70</v>
      </c>
      <c r="G3947" t="s">
        <v>7526</v>
      </c>
      <c r="H3947">
        <v>736</v>
      </c>
      <c r="I3947">
        <v>75078</v>
      </c>
      <c r="J3947" t="s">
        <v>22</v>
      </c>
      <c r="K3947" t="s">
        <v>6510</v>
      </c>
      <c r="L3947" t="s">
        <v>3905</v>
      </c>
      <c r="M3947">
        <v>1398</v>
      </c>
      <c r="N3947">
        <v>1403</v>
      </c>
      <c r="O3947" t="s">
        <v>12846</v>
      </c>
      <c r="P3947">
        <v>4</v>
      </c>
      <c r="Q3947" t="s">
        <v>19741</v>
      </c>
      <c r="R3947" t="s">
        <v>19742</v>
      </c>
      <c r="S3947">
        <v>26</v>
      </c>
      <c r="T3947" t="s">
        <v>4989</v>
      </c>
      <c r="U3947" t="s">
        <v>4990</v>
      </c>
      <c r="V3947" t="s">
        <v>5452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4981</v>
      </c>
      <c r="B3948" t="s">
        <v>15867</v>
      </c>
      <c r="C3948">
        <v>31</v>
      </c>
      <c r="D3948">
        <v>93</v>
      </c>
      <c r="E3948">
        <v>12</v>
      </c>
      <c r="F3948">
        <v>15</v>
      </c>
      <c r="G3948" t="s">
        <v>19743</v>
      </c>
      <c r="H3948">
        <v>578</v>
      </c>
      <c r="I3948">
        <v>64359</v>
      </c>
      <c r="J3948" t="s">
        <v>6351</v>
      </c>
      <c r="K3948" t="s">
        <v>19744</v>
      </c>
      <c r="L3948" t="s">
        <v>3906</v>
      </c>
      <c r="M3948">
        <v>811</v>
      </c>
      <c r="N3948">
        <v>643</v>
      </c>
      <c r="O3948" t="s">
        <v>19745</v>
      </c>
      <c r="P3948">
        <v>1</v>
      </c>
      <c r="Q3948" t="s">
        <v>19746</v>
      </c>
      <c r="R3948" t="s">
        <v>19747</v>
      </c>
      <c r="S3948">
        <v>26</v>
      </c>
      <c r="T3948" t="s">
        <v>4989</v>
      </c>
      <c r="U3948" t="s">
        <v>5006</v>
      </c>
      <c r="V3948" t="s">
        <v>5452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4981</v>
      </c>
      <c r="B3949" t="s">
        <v>13183</v>
      </c>
      <c r="C3949">
        <v>141</v>
      </c>
      <c r="D3949">
        <v>112</v>
      </c>
      <c r="E3949">
        <v>105</v>
      </c>
      <c r="F3949">
        <v>748</v>
      </c>
      <c r="G3949" t="s">
        <v>5135</v>
      </c>
      <c r="H3949">
        <v>18000</v>
      </c>
      <c r="I3949">
        <v>317125</v>
      </c>
      <c r="J3949" t="s">
        <v>5140</v>
      </c>
      <c r="K3949" t="s">
        <v>5329</v>
      </c>
      <c r="L3949" t="s">
        <v>3907</v>
      </c>
      <c r="M3949">
        <v>23334</v>
      </c>
      <c r="N3949">
        <v>25269</v>
      </c>
      <c r="O3949" t="s">
        <v>5817</v>
      </c>
      <c r="P3949">
        <v>0</v>
      </c>
      <c r="Q3949" t="s">
        <v>19748</v>
      </c>
      <c r="R3949" t="s">
        <v>19749</v>
      </c>
      <c r="S3949">
        <v>87</v>
      </c>
      <c r="T3949" t="s">
        <v>4989</v>
      </c>
      <c r="U3949" t="s">
        <v>5271</v>
      </c>
      <c r="V3949" t="s">
        <v>5452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4981</v>
      </c>
      <c r="B3950" t="s">
        <v>19750</v>
      </c>
      <c r="C3950">
        <v>19</v>
      </c>
      <c r="D3950">
        <v>100</v>
      </c>
      <c r="E3950">
        <v>137</v>
      </c>
      <c r="F3950">
        <v>476</v>
      </c>
      <c r="G3950" t="s">
        <v>19751</v>
      </c>
      <c r="H3950">
        <v>4000</v>
      </c>
      <c r="J3950" t="s">
        <v>6134</v>
      </c>
      <c r="K3950" t="s">
        <v>5374</v>
      </c>
      <c r="L3950" t="s">
        <v>3908</v>
      </c>
      <c r="M3950">
        <v>1555</v>
      </c>
      <c r="N3950">
        <v>5796</v>
      </c>
      <c r="O3950" t="s">
        <v>14401</v>
      </c>
      <c r="P3950">
        <v>0</v>
      </c>
      <c r="Q3950" t="s">
        <v>19752</v>
      </c>
      <c r="R3950" t="s">
        <v>19753</v>
      </c>
      <c r="S3950">
        <v>40</v>
      </c>
      <c r="T3950" t="s">
        <v>4989</v>
      </c>
      <c r="U3950" t="s">
        <v>4990</v>
      </c>
      <c r="V3950" t="s">
        <v>5452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4981</v>
      </c>
      <c r="B3951" t="s">
        <v>19754</v>
      </c>
      <c r="C3951">
        <v>64</v>
      </c>
      <c r="D3951">
        <v>113</v>
      </c>
      <c r="E3951">
        <v>58</v>
      </c>
      <c r="F3951">
        <v>9</v>
      </c>
      <c r="G3951" t="s">
        <v>19755</v>
      </c>
      <c r="H3951">
        <v>331</v>
      </c>
      <c r="I3951">
        <v>146402</v>
      </c>
      <c r="J3951" t="s">
        <v>7045</v>
      </c>
      <c r="K3951" t="s">
        <v>19232</v>
      </c>
      <c r="L3951" t="s">
        <v>3909</v>
      </c>
      <c r="M3951">
        <v>9913</v>
      </c>
      <c r="N3951">
        <v>387</v>
      </c>
      <c r="O3951" t="s">
        <v>19756</v>
      </c>
      <c r="P3951">
        <v>1</v>
      </c>
      <c r="Q3951" t="s">
        <v>19757</v>
      </c>
      <c r="R3951" t="s">
        <v>19758</v>
      </c>
      <c r="S3951">
        <v>38</v>
      </c>
      <c r="T3951" t="s">
        <v>7247</v>
      </c>
      <c r="U3951" t="s">
        <v>7888</v>
      </c>
      <c r="V3951" t="s">
        <v>5452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4981</v>
      </c>
      <c r="B3952" t="s">
        <v>19759</v>
      </c>
      <c r="C3952">
        <v>215</v>
      </c>
      <c r="D3952">
        <v>98</v>
      </c>
      <c r="E3952">
        <v>53</v>
      </c>
      <c r="F3952">
        <v>65</v>
      </c>
      <c r="G3952" t="s">
        <v>19760</v>
      </c>
      <c r="H3952">
        <v>530</v>
      </c>
      <c r="I3952">
        <v>18469</v>
      </c>
      <c r="J3952" t="s">
        <v>5617</v>
      </c>
      <c r="K3952" t="s">
        <v>19761</v>
      </c>
      <c r="L3952" t="s">
        <v>3910</v>
      </c>
      <c r="M3952">
        <v>34263</v>
      </c>
      <c r="N3952">
        <v>1038</v>
      </c>
      <c r="O3952" t="s">
        <v>16301</v>
      </c>
      <c r="P3952">
        <v>1</v>
      </c>
      <c r="Q3952" t="s">
        <v>19762</v>
      </c>
      <c r="R3952" t="s">
        <v>19763</v>
      </c>
      <c r="S3952">
        <v>141</v>
      </c>
      <c r="T3952" t="s">
        <v>4989</v>
      </c>
      <c r="U3952" t="s">
        <v>4990</v>
      </c>
      <c r="V3952" t="s">
        <v>5452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4981</v>
      </c>
      <c r="C3953">
        <v>5</v>
      </c>
      <c r="D3953">
        <v>23</v>
      </c>
      <c r="F3953">
        <v>218</v>
      </c>
      <c r="G3953" t="s">
        <v>19764</v>
      </c>
      <c r="H3953">
        <v>254</v>
      </c>
      <c r="J3953" t="s">
        <v>7197</v>
      </c>
      <c r="K3953" t="s">
        <v>19765</v>
      </c>
      <c r="L3953" t="s">
        <v>3911</v>
      </c>
      <c r="M3953">
        <v>7673</v>
      </c>
      <c r="N3953">
        <v>915</v>
      </c>
      <c r="O3953" t="s">
        <v>19766</v>
      </c>
      <c r="P3953">
        <v>1</v>
      </c>
      <c r="Q3953" t="s">
        <v>19767</v>
      </c>
      <c r="R3953" t="s">
        <v>19768</v>
      </c>
      <c r="S3953">
        <v>47</v>
      </c>
      <c r="T3953" t="s">
        <v>4989</v>
      </c>
      <c r="U3953" t="s">
        <v>4990</v>
      </c>
      <c r="V3953" t="s">
        <v>7223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4981</v>
      </c>
      <c r="B3954" t="s">
        <v>10396</v>
      </c>
      <c r="C3954">
        <v>12</v>
      </c>
      <c r="D3954">
        <v>92</v>
      </c>
      <c r="E3954">
        <v>19</v>
      </c>
      <c r="F3954">
        <v>599</v>
      </c>
      <c r="G3954" t="s">
        <v>10863</v>
      </c>
      <c r="H3954">
        <v>18000</v>
      </c>
      <c r="I3954">
        <v>12836</v>
      </c>
      <c r="J3954" t="s">
        <v>6239</v>
      </c>
      <c r="K3954" t="s">
        <v>5455</v>
      </c>
      <c r="L3954" t="s">
        <v>3912</v>
      </c>
      <c r="M3954">
        <v>1686</v>
      </c>
      <c r="N3954">
        <v>20135</v>
      </c>
      <c r="O3954" t="s">
        <v>9489</v>
      </c>
      <c r="P3954">
        <v>1</v>
      </c>
      <c r="Q3954" t="s">
        <v>19769</v>
      </c>
      <c r="R3954" t="s">
        <v>19770</v>
      </c>
      <c r="S3954">
        <v>28</v>
      </c>
      <c r="T3954" t="s">
        <v>4989</v>
      </c>
      <c r="U3954" t="s">
        <v>4990</v>
      </c>
      <c r="V3954" t="s">
        <v>5452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4981</v>
      </c>
      <c r="B3955" t="s">
        <v>19771</v>
      </c>
      <c r="C3955">
        <v>70</v>
      </c>
      <c r="D3955">
        <v>106</v>
      </c>
      <c r="E3955">
        <v>19</v>
      </c>
      <c r="F3955">
        <v>9</v>
      </c>
      <c r="G3955" t="s">
        <v>6939</v>
      </c>
      <c r="H3955">
        <v>585</v>
      </c>
      <c r="I3955">
        <v>20262</v>
      </c>
      <c r="J3955" t="s">
        <v>30</v>
      </c>
      <c r="K3955" t="s">
        <v>16463</v>
      </c>
      <c r="L3955" t="s">
        <v>3913</v>
      </c>
      <c r="M3955">
        <v>1738</v>
      </c>
      <c r="N3955">
        <v>629</v>
      </c>
      <c r="O3955" t="s">
        <v>19772</v>
      </c>
      <c r="P3955">
        <v>2</v>
      </c>
      <c r="Q3955" t="s">
        <v>19773</v>
      </c>
      <c r="R3955" t="s">
        <v>19774</v>
      </c>
      <c r="S3955">
        <v>10</v>
      </c>
      <c r="T3955" t="s">
        <v>16467</v>
      </c>
      <c r="U3955" t="s">
        <v>18293</v>
      </c>
      <c r="V3955" t="s">
        <v>9512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4981</v>
      </c>
      <c r="B3956" t="s">
        <v>19775</v>
      </c>
      <c r="C3956">
        <v>46</v>
      </c>
      <c r="D3956">
        <v>119</v>
      </c>
      <c r="E3956">
        <v>8</v>
      </c>
      <c r="F3956">
        <v>2000</v>
      </c>
      <c r="G3956" t="s">
        <v>15962</v>
      </c>
      <c r="H3956">
        <v>3000</v>
      </c>
      <c r="J3956" t="s">
        <v>7045</v>
      </c>
      <c r="K3956" t="s">
        <v>11405</v>
      </c>
      <c r="L3956" t="s">
        <v>3914</v>
      </c>
      <c r="M3956">
        <v>3297</v>
      </c>
      <c r="N3956">
        <v>10984</v>
      </c>
      <c r="O3956" t="s">
        <v>6101</v>
      </c>
      <c r="P3956">
        <v>4</v>
      </c>
      <c r="Q3956" t="s">
        <v>19776</v>
      </c>
      <c r="R3956" t="s">
        <v>19777</v>
      </c>
      <c r="S3956">
        <v>42</v>
      </c>
      <c r="T3956" t="s">
        <v>4989</v>
      </c>
      <c r="U3956" t="s">
        <v>4990</v>
      </c>
      <c r="V3956" t="s">
        <v>5452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4981</v>
      </c>
      <c r="B3957" t="s">
        <v>17253</v>
      </c>
      <c r="C3957">
        <v>135</v>
      </c>
      <c r="D3957">
        <v>99</v>
      </c>
      <c r="E3957">
        <v>7</v>
      </c>
      <c r="F3957">
        <v>641</v>
      </c>
      <c r="G3957" t="s">
        <v>16351</v>
      </c>
      <c r="H3957">
        <v>762</v>
      </c>
      <c r="J3957" t="s">
        <v>7699</v>
      </c>
      <c r="K3957" t="s">
        <v>6445</v>
      </c>
      <c r="L3957" t="s">
        <v>3915</v>
      </c>
      <c r="M3957">
        <v>22220</v>
      </c>
      <c r="N3957">
        <v>2631</v>
      </c>
      <c r="O3957" t="s">
        <v>5705</v>
      </c>
      <c r="P3957">
        <v>1</v>
      </c>
      <c r="Q3957" t="s">
        <v>19778</v>
      </c>
      <c r="R3957" t="s">
        <v>19779</v>
      </c>
      <c r="S3957">
        <v>97</v>
      </c>
      <c r="T3957" t="s">
        <v>4989</v>
      </c>
      <c r="U3957" t="s">
        <v>5006</v>
      </c>
      <c r="V3957" t="s">
        <v>5452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4981</v>
      </c>
      <c r="B3958" t="s">
        <v>11823</v>
      </c>
      <c r="C3958">
        <v>38</v>
      </c>
      <c r="D3958">
        <v>90</v>
      </c>
      <c r="E3958">
        <v>165</v>
      </c>
      <c r="F3958">
        <v>150</v>
      </c>
      <c r="G3958" t="s">
        <v>19780</v>
      </c>
      <c r="H3958">
        <v>686</v>
      </c>
      <c r="J3958" t="s">
        <v>7254</v>
      </c>
      <c r="K3958" t="s">
        <v>11824</v>
      </c>
      <c r="L3958" t="s">
        <v>3916</v>
      </c>
      <c r="M3958">
        <v>5137</v>
      </c>
      <c r="N3958">
        <v>1298</v>
      </c>
      <c r="O3958" t="s">
        <v>15000</v>
      </c>
      <c r="P3958">
        <v>0</v>
      </c>
      <c r="Q3958" t="s">
        <v>19781</v>
      </c>
      <c r="R3958" t="s">
        <v>19782</v>
      </c>
      <c r="S3958">
        <v>50</v>
      </c>
      <c r="T3958" t="s">
        <v>4989</v>
      </c>
      <c r="U3958" t="s">
        <v>5185</v>
      </c>
      <c r="V3958" t="s">
        <v>5452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4981</v>
      </c>
      <c r="B3959" t="s">
        <v>19783</v>
      </c>
      <c r="C3959">
        <v>8</v>
      </c>
      <c r="D3959">
        <v>120</v>
      </c>
      <c r="E3959">
        <v>0</v>
      </c>
      <c r="F3959">
        <v>22</v>
      </c>
      <c r="G3959" t="s">
        <v>19784</v>
      </c>
      <c r="H3959">
        <v>114</v>
      </c>
      <c r="J3959" t="s">
        <v>10644</v>
      </c>
      <c r="K3959" t="s">
        <v>11980</v>
      </c>
      <c r="L3959" t="s">
        <v>3917</v>
      </c>
      <c r="M3959">
        <v>2488</v>
      </c>
      <c r="N3959">
        <v>183</v>
      </c>
      <c r="O3959" t="s">
        <v>19785</v>
      </c>
      <c r="P3959">
        <v>0</v>
      </c>
      <c r="Q3959" t="s">
        <v>19786</v>
      </c>
      <c r="R3959" t="s">
        <v>19787</v>
      </c>
      <c r="S3959">
        <v>3</v>
      </c>
      <c r="T3959" t="s">
        <v>9535</v>
      </c>
      <c r="U3959" t="s">
        <v>10746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4981</v>
      </c>
      <c r="B3960" t="s">
        <v>19788</v>
      </c>
      <c r="C3960">
        <v>34</v>
      </c>
      <c r="D3960">
        <v>168</v>
      </c>
      <c r="E3960">
        <v>0</v>
      </c>
      <c r="F3960">
        <v>69</v>
      </c>
      <c r="G3960" t="s">
        <v>11368</v>
      </c>
      <c r="H3960">
        <v>713</v>
      </c>
      <c r="J3960" t="s">
        <v>19789</v>
      </c>
      <c r="K3960" t="s">
        <v>6403</v>
      </c>
      <c r="L3960" t="s">
        <v>3918</v>
      </c>
      <c r="M3960">
        <v>6303</v>
      </c>
      <c r="N3960">
        <v>1541</v>
      </c>
      <c r="O3960" t="s">
        <v>19790</v>
      </c>
      <c r="P3960">
        <v>0</v>
      </c>
      <c r="Q3960" t="s">
        <v>19791</v>
      </c>
      <c r="R3960" t="s">
        <v>19792</v>
      </c>
      <c r="S3960">
        <v>129</v>
      </c>
      <c r="T3960" t="s">
        <v>4989</v>
      </c>
      <c r="U3960" t="s">
        <v>4990</v>
      </c>
      <c r="V3960" t="s">
        <v>5039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4981</v>
      </c>
      <c r="B3961" t="s">
        <v>19793</v>
      </c>
      <c r="C3961">
        <v>36</v>
      </c>
      <c r="D3961">
        <v>93</v>
      </c>
      <c r="E3961">
        <v>55</v>
      </c>
      <c r="F3961">
        <v>5</v>
      </c>
      <c r="G3961" t="s">
        <v>19794</v>
      </c>
      <c r="H3961">
        <v>223</v>
      </c>
      <c r="I3961">
        <v>4063</v>
      </c>
      <c r="J3961" t="s">
        <v>7652</v>
      </c>
      <c r="K3961" t="s">
        <v>19795</v>
      </c>
      <c r="L3961" t="s">
        <v>3919</v>
      </c>
      <c r="M3961">
        <v>2086</v>
      </c>
      <c r="N3961">
        <v>242</v>
      </c>
      <c r="O3961" t="s">
        <v>19796</v>
      </c>
      <c r="P3961">
        <v>3</v>
      </c>
      <c r="R3961" t="s">
        <v>19797</v>
      </c>
      <c r="S3961">
        <v>20</v>
      </c>
      <c r="T3961" t="s">
        <v>4989</v>
      </c>
      <c r="U3961" t="s">
        <v>5185</v>
      </c>
      <c r="V3961" t="s">
        <v>5452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5588</v>
      </c>
      <c r="B3962" t="s">
        <v>19798</v>
      </c>
      <c r="C3962">
        <v>35</v>
      </c>
      <c r="D3962">
        <v>96</v>
      </c>
      <c r="E3962">
        <v>177</v>
      </c>
      <c r="F3962">
        <v>4</v>
      </c>
      <c r="G3962" t="s">
        <v>19799</v>
      </c>
      <c r="H3962">
        <v>431</v>
      </c>
      <c r="J3962" t="s">
        <v>7747</v>
      </c>
      <c r="K3962" t="s">
        <v>19800</v>
      </c>
      <c r="L3962" t="s">
        <v>3920</v>
      </c>
      <c r="M3962">
        <v>3753</v>
      </c>
      <c r="N3962">
        <v>457</v>
      </c>
      <c r="O3962" t="s">
        <v>19801</v>
      </c>
      <c r="P3962">
        <v>1</v>
      </c>
      <c r="Q3962" t="s">
        <v>19802</v>
      </c>
      <c r="R3962" t="s">
        <v>19803</v>
      </c>
      <c r="S3962">
        <v>53</v>
      </c>
      <c r="T3962" t="s">
        <v>4989</v>
      </c>
      <c r="U3962" t="s">
        <v>4990</v>
      </c>
      <c r="V3962" t="s">
        <v>17584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4981</v>
      </c>
      <c r="B3963" t="s">
        <v>19804</v>
      </c>
      <c r="C3963">
        <v>6</v>
      </c>
      <c r="D3963">
        <v>103</v>
      </c>
      <c r="E3963">
        <v>0</v>
      </c>
      <c r="F3963">
        <v>183</v>
      </c>
      <c r="G3963" t="s">
        <v>6847</v>
      </c>
      <c r="H3963">
        <v>650</v>
      </c>
      <c r="J3963" t="s">
        <v>6134</v>
      </c>
      <c r="K3963" t="s">
        <v>6929</v>
      </c>
      <c r="L3963" t="s">
        <v>3921</v>
      </c>
      <c r="M3963">
        <v>2727</v>
      </c>
      <c r="N3963">
        <v>1585</v>
      </c>
      <c r="O3963" t="s">
        <v>19805</v>
      </c>
      <c r="P3963">
        <v>5</v>
      </c>
      <c r="Q3963" t="s">
        <v>19806</v>
      </c>
      <c r="R3963" t="s">
        <v>19807</v>
      </c>
      <c r="S3963">
        <v>19</v>
      </c>
      <c r="T3963" t="s">
        <v>4989</v>
      </c>
      <c r="U3963" t="s">
        <v>4990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4981</v>
      </c>
      <c r="B3964" t="s">
        <v>11727</v>
      </c>
      <c r="C3964">
        <v>39</v>
      </c>
      <c r="D3964">
        <v>93</v>
      </c>
      <c r="E3964">
        <v>21</v>
      </c>
      <c r="F3964">
        <v>359</v>
      </c>
      <c r="G3964" t="s">
        <v>19808</v>
      </c>
      <c r="H3964">
        <v>763</v>
      </c>
      <c r="J3964" t="s">
        <v>35</v>
      </c>
      <c r="K3964" t="s">
        <v>12123</v>
      </c>
      <c r="L3964" t="s">
        <v>3922</v>
      </c>
      <c r="M3964">
        <v>4146</v>
      </c>
      <c r="N3964">
        <v>2651</v>
      </c>
      <c r="O3964" t="s">
        <v>19809</v>
      </c>
      <c r="P3964">
        <v>2</v>
      </c>
      <c r="Q3964" t="s">
        <v>19810</v>
      </c>
      <c r="R3964" t="s">
        <v>19811</v>
      </c>
      <c r="S3964">
        <v>29</v>
      </c>
      <c r="T3964" t="s">
        <v>4989</v>
      </c>
      <c r="U3964" t="s">
        <v>4990</v>
      </c>
      <c r="V3964" t="s">
        <v>5452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4981</v>
      </c>
      <c r="B3965" t="s">
        <v>19812</v>
      </c>
      <c r="C3965">
        <v>182</v>
      </c>
      <c r="D3965">
        <v>84</v>
      </c>
      <c r="E3965">
        <v>18</v>
      </c>
      <c r="F3965">
        <v>35</v>
      </c>
      <c r="G3965" t="s">
        <v>19813</v>
      </c>
      <c r="H3965">
        <v>399</v>
      </c>
      <c r="J3965" t="s">
        <v>9456</v>
      </c>
      <c r="K3965" t="s">
        <v>19814</v>
      </c>
      <c r="L3965" t="s">
        <v>3923</v>
      </c>
      <c r="M3965">
        <v>27781</v>
      </c>
      <c r="N3965">
        <v>644</v>
      </c>
      <c r="O3965" t="s">
        <v>19815</v>
      </c>
      <c r="P3965">
        <v>1</v>
      </c>
      <c r="Q3965" t="s">
        <v>19816</v>
      </c>
      <c r="R3965" t="s">
        <v>19817</v>
      </c>
      <c r="S3965">
        <v>104</v>
      </c>
      <c r="T3965" t="s">
        <v>4989</v>
      </c>
      <c r="U3965" t="s">
        <v>5271</v>
      </c>
      <c r="V3965" t="s">
        <v>5452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4981</v>
      </c>
      <c r="B3966" t="s">
        <v>17632</v>
      </c>
      <c r="C3966">
        <v>14</v>
      </c>
      <c r="D3966">
        <v>81</v>
      </c>
      <c r="E3966">
        <v>548</v>
      </c>
      <c r="F3966">
        <v>104</v>
      </c>
      <c r="G3966" t="s">
        <v>19818</v>
      </c>
      <c r="H3966">
        <v>166</v>
      </c>
      <c r="J3966" t="s">
        <v>35</v>
      </c>
      <c r="K3966" t="s">
        <v>19819</v>
      </c>
      <c r="L3966" t="s">
        <v>3924</v>
      </c>
      <c r="M3966">
        <v>1561</v>
      </c>
      <c r="N3966">
        <v>609</v>
      </c>
      <c r="O3966" t="s">
        <v>19820</v>
      </c>
      <c r="P3966">
        <v>0</v>
      </c>
      <c r="Q3966" t="s">
        <v>19821</v>
      </c>
      <c r="R3966" t="s">
        <v>19822</v>
      </c>
      <c r="S3966">
        <v>21</v>
      </c>
      <c r="T3966" t="s">
        <v>4989</v>
      </c>
      <c r="U3966" t="s">
        <v>4990</v>
      </c>
      <c r="V3966" t="s">
        <v>5452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4981</v>
      </c>
      <c r="B3967" t="s">
        <v>19823</v>
      </c>
      <c r="C3967">
        <v>3</v>
      </c>
      <c r="D3967">
        <v>84</v>
      </c>
      <c r="E3967">
        <v>4</v>
      </c>
      <c r="F3967">
        <v>271</v>
      </c>
      <c r="G3967" t="s">
        <v>12566</v>
      </c>
      <c r="H3967">
        <v>637</v>
      </c>
      <c r="J3967" t="s">
        <v>6351</v>
      </c>
      <c r="K3967" t="s">
        <v>16499</v>
      </c>
      <c r="L3967" t="s">
        <v>3925</v>
      </c>
      <c r="M3967">
        <v>1929</v>
      </c>
      <c r="N3967">
        <v>1932</v>
      </c>
      <c r="O3967" t="s">
        <v>19824</v>
      </c>
      <c r="P3967">
        <v>2</v>
      </c>
      <c r="R3967" t="s">
        <v>19825</v>
      </c>
      <c r="S3967">
        <v>4</v>
      </c>
      <c r="T3967" t="s">
        <v>4989</v>
      </c>
      <c r="U3967" t="s">
        <v>4990</v>
      </c>
      <c r="V3967" t="s">
        <v>7223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4981</v>
      </c>
      <c r="B3968" t="s">
        <v>19826</v>
      </c>
      <c r="C3968">
        <v>3</v>
      </c>
      <c r="D3968">
        <v>94</v>
      </c>
      <c r="E3968">
        <v>103</v>
      </c>
      <c r="F3968">
        <v>111</v>
      </c>
      <c r="G3968" t="s">
        <v>18138</v>
      </c>
      <c r="H3968">
        <v>544</v>
      </c>
      <c r="J3968" t="s">
        <v>19827</v>
      </c>
      <c r="K3968" t="s">
        <v>19828</v>
      </c>
      <c r="L3968" t="s">
        <v>3926</v>
      </c>
      <c r="M3968">
        <v>724</v>
      </c>
      <c r="N3968">
        <v>1150</v>
      </c>
      <c r="O3968" t="s">
        <v>19829</v>
      </c>
      <c r="P3968">
        <v>1</v>
      </c>
      <c r="Q3968" t="s">
        <v>19830</v>
      </c>
      <c r="R3968" t="s">
        <v>19831</v>
      </c>
      <c r="S3968">
        <v>15</v>
      </c>
      <c r="T3968" t="s">
        <v>4989</v>
      </c>
      <c r="U3968" t="s">
        <v>11504</v>
      </c>
      <c r="V3968" t="s">
        <v>5039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4981</v>
      </c>
      <c r="B3969" t="s">
        <v>6741</v>
      </c>
      <c r="C3969">
        <v>1</v>
      </c>
      <c r="D3969">
        <v>141</v>
      </c>
      <c r="E3969">
        <v>335</v>
      </c>
      <c r="F3969">
        <v>635</v>
      </c>
      <c r="G3969" t="s">
        <v>5674</v>
      </c>
      <c r="H3969">
        <v>11000</v>
      </c>
      <c r="J3969" t="s">
        <v>6742</v>
      </c>
      <c r="K3969" t="s">
        <v>5351</v>
      </c>
      <c r="L3969" t="s">
        <v>400</v>
      </c>
      <c r="M3969">
        <v>67</v>
      </c>
      <c r="N3969">
        <v>13391</v>
      </c>
      <c r="O3969" t="s">
        <v>6296</v>
      </c>
      <c r="P3969">
        <v>2</v>
      </c>
      <c r="Q3969" t="s">
        <v>15066</v>
      </c>
      <c r="R3969" t="s">
        <v>6743</v>
      </c>
      <c r="S3969">
        <v>1</v>
      </c>
      <c r="T3969" t="s">
        <v>4989</v>
      </c>
      <c r="U3969" t="s">
        <v>4990</v>
      </c>
      <c r="V3969" t="s">
        <v>4991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4981</v>
      </c>
      <c r="B3970" t="s">
        <v>18617</v>
      </c>
      <c r="C3970">
        <v>62</v>
      </c>
      <c r="D3970">
        <v>120</v>
      </c>
      <c r="E3970">
        <v>160</v>
      </c>
      <c r="F3970">
        <v>94</v>
      </c>
      <c r="G3970" t="s">
        <v>19832</v>
      </c>
      <c r="H3970">
        <v>559</v>
      </c>
      <c r="J3970" t="s">
        <v>9772</v>
      </c>
      <c r="K3970" t="s">
        <v>16081</v>
      </c>
      <c r="L3970" t="s">
        <v>3927</v>
      </c>
      <c r="M3970">
        <v>23713</v>
      </c>
      <c r="N3970">
        <v>1238</v>
      </c>
      <c r="O3970" t="s">
        <v>18673</v>
      </c>
      <c r="P3970">
        <v>0</v>
      </c>
      <c r="Q3970" t="s">
        <v>19833</v>
      </c>
      <c r="R3970" t="s">
        <v>19834</v>
      </c>
      <c r="S3970">
        <v>167</v>
      </c>
      <c r="T3970" t="s">
        <v>4989</v>
      </c>
      <c r="U3970" t="s">
        <v>5006</v>
      </c>
      <c r="V3970" t="s">
        <v>9849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4981</v>
      </c>
      <c r="B3971" t="s">
        <v>13073</v>
      </c>
      <c r="C3971">
        <v>161</v>
      </c>
      <c r="D3971">
        <v>121</v>
      </c>
      <c r="E3971">
        <v>0</v>
      </c>
      <c r="F3971">
        <v>682</v>
      </c>
      <c r="G3971" t="s">
        <v>9517</v>
      </c>
      <c r="H3971">
        <v>3000</v>
      </c>
      <c r="J3971" t="s">
        <v>5140</v>
      </c>
      <c r="K3971" t="s">
        <v>6357</v>
      </c>
      <c r="L3971" t="s">
        <v>3928</v>
      </c>
      <c r="M3971">
        <v>103493</v>
      </c>
      <c r="N3971">
        <v>5987</v>
      </c>
      <c r="O3971" t="s">
        <v>18573</v>
      </c>
      <c r="P3971">
        <v>0</v>
      </c>
      <c r="Q3971" t="s">
        <v>19835</v>
      </c>
      <c r="R3971" t="s">
        <v>19836</v>
      </c>
      <c r="S3971">
        <v>317</v>
      </c>
      <c r="T3971" t="s">
        <v>4989</v>
      </c>
      <c r="U3971" t="s">
        <v>4990</v>
      </c>
      <c r="V3971" t="s">
        <v>5452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4981</v>
      </c>
      <c r="B3972" t="s">
        <v>19837</v>
      </c>
      <c r="C3972">
        <v>157</v>
      </c>
      <c r="D3972">
        <v>226</v>
      </c>
      <c r="E3972">
        <v>149</v>
      </c>
      <c r="F3972">
        <v>248</v>
      </c>
      <c r="G3972" t="s">
        <v>19838</v>
      </c>
      <c r="H3972">
        <v>503</v>
      </c>
      <c r="I3972">
        <v>198655278</v>
      </c>
      <c r="J3972" t="s">
        <v>6566</v>
      </c>
      <c r="K3972" t="s">
        <v>19839</v>
      </c>
      <c r="L3972" t="s">
        <v>3929</v>
      </c>
      <c r="M3972">
        <v>215340</v>
      </c>
      <c r="N3972">
        <v>1862</v>
      </c>
      <c r="O3972" t="s">
        <v>19840</v>
      </c>
      <c r="P3972">
        <v>1</v>
      </c>
      <c r="Q3972" t="s">
        <v>19841</v>
      </c>
      <c r="R3972" t="s">
        <v>19842</v>
      </c>
      <c r="S3972">
        <v>706</v>
      </c>
      <c r="T3972" t="s">
        <v>4989</v>
      </c>
      <c r="U3972" t="s">
        <v>4990</v>
      </c>
      <c r="V3972" t="s">
        <v>5193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4981</v>
      </c>
      <c r="B3973" t="s">
        <v>19843</v>
      </c>
      <c r="C3973">
        <v>31</v>
      </c>
      <c r="D3973">
        <v>104</v>
      </c>
      <c r="E3973">
        <v>10</v>
      </c>
      <c r="F3973">
        <v>196</v>
      </c>
      <c r="G3973" t="s">
        <v>5275</v>
      </c>
      <c r="H3973">
        <v>507</v>
      </c>
      <c r="I3973">
        <v>143653</v>
      </c>
      <c r="J3973" t="s">
        <v>6239</v>
      </c>
      <c r="K3973" t="s">
        <v>16631</v>
      </c>
      <c r="L3973" t="s">
        <v>3930</v>
      </c>
      <c r="M3973">
        <v>1177</v>
      </c>
      <c r="N3973">
        <v>1281</v>
      </c>
      <c r="O3973" t="s">
        <v>19844</v>
      </c>
      <c r="P3973">
        <v>0</v>
      </c>
      <c r="Q3973" t="s">
        <v>19845</v>
      </c>
      <c r="R3973" t="s">
        <v>19846</v>
      </c>
      <c r="S3973">
        <v>10</v>
      </c>
      <c r="T3973" t="s">
        <v>4989</v>
      </c>
      <c r="U3973" t="s">
        <v>5006</v>
      </c>
      <c r="V3973" t="s">
        <v>4991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4981</v>
      </c>
      <c r="B3974" t="s">
        <v>18571</v>
      </c>
      <c r="C3974">
        <v>53</v>
      </c>
      <c r="D3974">
        <v>152</v>
      </c>
      <c r="E3974">
        <v>541</v>
      </c>
      <c r="F3974">
        <v>288</v>
      </c>
      <c r="G3974" t="s">
        <v>19847</v>
      </c>
      <c r="H3974">
        <v>773</v>
      </c>
      <c r="I3974">
        <v>14873</v>
      </c>
      <c r="J3974" t="s">
        <v>19848</v>
      </c>
      <c r="K3974" t="s">
        <v>6154</v>
      </c>
      <c r="L3974" t="s">
        <v>3931</v>
      </c>
      <c r="M3974">
        <v>5294</v>
      </c>
      <c r="N3974">
        <v>2888</v>
      </c>
      <c r="O3974" t="s">
        <v>18572</v>
      </c>
      <c r="P3974">
        <v>2</v>
      </c>
      <c r="Q3974" t="s">
        <v>19849</v>
      </c>
      <c r="R3974" t="s">
        <v>19850</v>
      </c>
      <c r="S3974">
        <v>67</v>
      </c>
      <c r="T3974" t="s">
        <v>4989</v>
      </c>
      <c r="U3974" t="s">
        <v>4990</v>
      </c>
      <c r="V3974" t="s">
        <v>9849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4981</v>
      </c>
      <c r="B3975" t="s">
        <v>19851</v>
      </c>
      <c r="C3975">
        <v>1</v>
      </c>
      <c r="D3975">
        <v>92</v>
      </c>
      <c r="E3975">
        <v>2</v>
      </c>
      <c r="F3975">
        <v>601</v>
      </c>
      <c r="G3975" t="s">
        <v>9781</v>
      </c>
      <c r="H3975">
        <v>881</v>
      </c>
      <c r="J3975" t="s">
        <v>30</v>
      </c>
      <c r="K3975" t="s">
        <v>5912</v>
      </c>
      <c r="L3975" t="s">
        <v>3932</v>
      </c>
      <c r="M3975">
        <v>257</v>
      </c>
      <c r="N3975">
        <v>3229</v>
      </c>
      <c r="O3975" t="s">
        <v>12676</v>
      </c>
      <c r="P3975">
        <v>3</v>
      </c>
      <c r="Q3975" t="s">
        <v>19852</v>
      </c>
      <c r="R3975" t="s">
        <v>19853</v>
      </c>
      <c r="S3975">
        <v>6</v>
      </c>
      <c r="T3975" t="s">
        <v>4989</v>
      </c>
      <c r="U3975" t="s">
        <v>4990</v>
      </c>
      <c r="V3975" t="s">
        <v>5452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4981</v>
      </c>
      <c r="B3976" t="s">
        <v>19854</v>
      </c>
      <c r="C3976">
        <v>21</v>
      </c>
      <c r="D3976">
        <v>107</v>
      </c>
      <c r="E3976">
        <v>24</v>
      </c>
      <c r="F3976">
        <v>83</v>
      </c>
      <c r="G3976" t="s">
        <v>19855</v>
      </c>
      <c r="H3976">
        <v>277</v>
      </c>
      <c r="I3976">
        <v>8000000</v>
      </c>
      <c r="J3976" t="s">
        <v>19856</v>
      </c>
      <c r="K3976" t="s">
        <v>19857</v>
      </c>
      <c r="L3976" t="s">
        <v>3933</v>
      </c>
      <c r="M3976">
        <v>3167</v>
      </c>
      <c r="N3976">
        <v>731</v>
      </c>
      <c r="O3976" t="s">
        <v>19858</v>
      </c>
      <c r="P3976">
        <v>0</v>
      </c>
      <c r="Q3976" t="s">
        <v>19859</v>
      </c>
      <c r="R3976" t="s">
        <v>19860</v>
      </c>
      <c r="S3976">
        <v>90</v>
      </c>
      <c r="T3976" t="s">
        <v>4989</v>
      </c>
      <c r="U3976" t="s">
        <v>4990</v>
      </c>
      <c r="V3976" t="s">
        <v>17584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4981</v>
      </c>
      <c r="B3977" t="s">
        <v>19861</v>
      </c>
      <c r="C3977">
        <v>246</v>
      </c>
      <c r="D3977">
        <v>97</v>
      </c>
      <c r="E3977">
        <v>69</v>
      </c>
      <c r="F3977">
        <v>106</v>
      </c>
      <c r="G3977" t="s">
        <v>6096</v>
      </c>
      <c r="H3977">
        <v>414</v>
      </c>
      <c r="I3977">
        <v>304137</v>
      </c>
      <c r="J3977" t="s">
        <v>12329</v>
      </c>
      <c r="K3977" t="s">
        <v>9177</v>
      </c>
      <c r="L3977" t="s">
        <v>3934</v>
      </c>
      <c r="M3977">
        <v>55982</v>
      </c>
      <c r="N3977">
        <v>1269</v>
      </c>
      <c r="O3977" t="s">
        <v>19862</v>
      </c>
      <c r="P3977">
        <v>0</v>
      </c>
      <c r="Q3977" t="s">
        <v>19863</v>
      </c>
      <c r="R3977" t="s">
        <v>19864</v>
      </c>
      <c r="S3977">
        <v>148</v>
      </c>
      <c r="T3977" t="s">
        <v>4989</v>
      </c>
      <c r="U3977" t="s">
        <v>5006</v>
      </c>
      <c r="V3977" t="s">
        <v>5452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4981</v>
      </c>
      <c r="B3978" t="s">
        <v>19865</v>
      </c>
      <c r="C3978">
        <v>42</v>
      </c>
      <c r="D3978">
        <v>115</v>
      </c>
      <c r="E3978">
        <v>6</v>
      </c>
      <c r="F3978">
        <v>24</v>
      </c>
      <c r="G3978" t="s">
        <v>19866</v>
      </c>
      <c r="H3978">
        <v>119</v>
      </c>
      <c r="J3978" t="s">
        <v>30</v>
      </c>
      <c r="K3978" t="s">
        <v>19867</v>
      </c>
      <c r="L3978" t="s">
        <v>3935</v>
      </c>
      <c r="M3978">
        <v>2650</v>
      </c>
      <c r="N3978">
        <v>222</v>
      </c>
      <c r="O3978" t="s">
        <v>19868</v>
      </c>
      <c r="P3978">
        <v>1</v>
      </c>
      <c r="Q3978" t="s">
        <v>19869</v>
      </c>
      <c r="R3978" t="s">
        <v>19870</v>
      </c>
      <c r="S3978">
        <v>35</v>
      </c>
      <c r="T3978" t="s">
        <v>16467</v>
      </c>
      <c r="U3978" t="s">
        <v>18293</v>
      </c>
      <c r="V3978" t="s">
        <v>5452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4981</v>
      </c>
      <c r="B3979" t="s">
        <v>19871</v>
      </c>
      <c r="C3979">
        <v>78</v>
      </c>
      <c r="D3979">
        <v>95</v>
      </c>
      <c r="E3979">
        <v>89</v>
      </c>
      <c r="F3979">
        <v>388</v>
      </c>
      <c r="G3979" t="s">
        <v>11571</v>
      </c>
      <c r="H3979">
        <v>963</v>
      </c>
      <c r="I3979">
        <v>37606</v>
      </c>
      <c r="J3979" t="s">
        <v>12329</v>
      </c>
      <c r="K3979" t="s">
        <v>7460</v>
      </c>
      <c r="L3979" t="s">
        <v>3936</v>
      </c>
      <c r="M3979">
        <v>31836</v>
      </c>
      <c r="N3979">
        <v>2658</v>
      </c>
      <c r="O3979" t="s">
        <v>15859</v>
      </c>
      <c r="P3979">
        <v>0</v>
      </c>
      <c r="Q3979" t="s">
        <v>19872</v>
      </c>
      <c r="R3979" t="s">
        <v>19873</v>
      </c>
      <c r="S3979">
        <v>90</v>
      </c>
      <c r="T3979" t="s">
        <v>4989</v>
      </c>
      <c r="U3979" t="s">
        <v>5185</v>
      </c>
      <c r="V3979" t="s">
        <v>5452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4981</v>
      </c>
      <c r="B3980" t="s">
        <v>19874</v>
      </c>
      <c r="C3980">
        <v>41</v>
      </c>
      <c r="D3980">
        <v>102</v>
      </c>
      <c r="E3980">
        <v>136</v>
      </c>
      <c r="F3980">
        <v>48</v>
      </c>
      <c r="G3980" t="s">
        <v>19875</v>
      </c>
      <c r="H3980">
        <v>89</v>
      </c>
      <c r="I3980">
        <v>2956000</v>
      </c>
      <c r="J3980" t="s">
        <v>19876</v>
      </c>
      <c r="K3980" t="s">
        <v>19877</v>
      </c>
      <c r="L3980" t="s">
        <v>3937</v>
      </c>
      <c r="M3980">
        <v>3258</v>
      </c>
      <c r="N3980">
        <v>282</v>
      </c>
      <c r="O3980" t="s">
        <v>19878</v>
      </c>
      <c r="P3980">
        <v>0</v>
      </c>
      <c r="Q3980" t="s">
        <v>19879</v>
      </c>
      <c r="R3980" t="s">
        <v>19880</v>
      </c>
      <c r="S3980">
        <v>54</v>
      </c>
      <c r="T3980" t="s">
        <v>4989</v>
      </c>
      <c r="U3980" t="s">
        <v>4990</v>
      </c>
      <c r="V3980" t="s">
        <v>9849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4981</v>
      </c>
      <c r="B3981" t="s">
        <v>19881</v>
      </c>
      <c r="C3981">
        <v>61</v>
      </c>
      <c r="D3981">
        <v>99</v>
      </c>
      <c r="E3981">
        <v>29</v>
      </c>
      <c r="F3981">
        <v>64</v>
      </c>
      <c r="G3981" t="s">
        <v>14374</v>
      </c>
      <c r="H3981">
        <v>117</v>
      </c>
      <c r="I3981">
        <v>19959</v>
      </c>
      <c r="J3981" t="s">
        <v>30</v>
      </c>
      <c r="K3981" t="s">
        <v>19882</v>
      </c>
      <c r="L3981" t="s">
        <v>3938</v>
      </c>
      <c r="M3981">
        <v>3579</v>
      </c>
      <c r="N3981">
        <v>298</v>
      </c>
      <c r="O3981" t="s">
        <v>10311</v>
      </c>
      <c r="P3981">
        <v>2</v>
      </c>
      <c r="Q3981" t="s">
        <v>19883</v>
      </c>
      <c r="R3981" t="s">
        <v>19884</v>
      </c>
      <c r="S3981">
        <v>14</v>
      </c>
      <c r="T3981" t="s">
        <v>4989</v>
      </c>
      <c r="U3981" t="s">
        <v>11901</v>
      </c>
      <c r="V3981" t="s">
        <v>5452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4981</v>
      </c>
      <c r="B3982" t="s">
        <v>14424</v>
      </c>
      <c r="C3982">
        <v>112</v>
      </c>
      <c r="D3982">
        <v>109</v>
      </c>
      <c r="E3982">
        <v>13</v>
      </c>
      <c r="F3982">
        <v>480</v>
      </c>
      <c r="G3982" t="s">
        <v>8833</v>
      </c>
      <c r="H3982">
        <v>3000</v>
      </c>
      <c r="I3982">
        <v>2706659</v>
      </c>
      <c r="J3982" t="s">
        <v>7045</v>
      </c>
      <c r="K3982" t="s">
        <v>5574</v>
      </c>
      <c r="L3982" t="s">
        <v>3939</v>
      </c>
      <c r="M3982">
        <v>17770</v>
      </c>
      <c r="N3982">
        <v>5977</v>
      </c>
      <c r="O3982" t="s">
        <v>6244</v>
      </c>
      <c r="P3982">
        <v>0</v>
      </c>
      <c r="Q3982" t="s">
        <v>19885</v>
      </c>
      <c r="R3982" t="s">
        <v>19886</v>
      </c>
      <c r="S3982">
        <v>172</v>
      </c>
      <c r="T3982" t="s">
        <v>4989</v>
      </c>
      <c r="U3982" t="s">
        <v>5006</v>
      </c>
      <c r="V3982" t="s">
        <v>5452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4981</v>
      </c>
      <c r="B3983" t="s">
        <v>9126</v>
      </c>
      <c r="C3983">
        <v>349</v>
      </c>
      <c r="D3983">
        <v>113</v>
      </c>
      <c r="E3983">
        <v>174</v>
      </c>
      <c r="F3983">
        <v>767</v>
      </c>
      <c r="G3983" t="s">
        <v>5062</v>
      </c>
      <c r="H3983">
        <v>14000</v>
      </c>
      <c r="I3983">
        <v>61094903</v>
      </c>
      <c r="J3983" t="s">
        <v>5925</v>
      </c>
      <c r="K3983" t="s">
        <v>5152</v>
      </c>
      <c r="L3983" t="s">
        <v>1258</v>
      </c>
      <c r="M3983">
        <v>210548</v>
      </c>
      <c r="N3983">
        <v>17151</v>
      </c>
      <c r="O3983" t="s">
        <v>10170</v>
      </c>
      <c r="P3983">
        <v>3</v>
      </c>
      <c r="Q3983" t="s">
        <v>10171</v>
      </c>
      <c r="R3983" t="s">
        <v>10172</v>
      </c>
      <c r="S3983">
        <v>332</v>
      </c>
      <c r="T3983" t="s">
        <v>4989</v>
      </c>
      <c r="U3983" t="s">
        <v>5006</v>
      </c>
      <c r="V3983" t="s">
        <v>4991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4981</v>
      </c>
      <c r="C3984">
        <v>55</v>
      </c>
      <c r="D3984">
        <v>25</v>
      </c>
      <c r="F3984">
        <v>395</v>
      </c>
      <c r="G3984" t="s">
        <v>19887</v>
      </c>
      <c r="H3984">
        <v>443</v>
      </c>
      <c r="J3984" t="s">
        <v>14393</v>
      </c>
      <c r="K3984" t="s">
        <v>7068</v>
      </c>
      <c r="L3984" t="s">
        <v>3940</v>
      </c>
      <c r="M3984">
        <v>36265</v>
      </c>
      <c r="N3984">
        <v>2195</v>
      </c>
      <c r="O3984" t="s">
        <v>19888</v>
      </c>
      <c r="P3984">
        <v>5</v>
      </c>
      <c r="Q3984" t="s">
        <v>19889</v>
      </c>
      <c r="R3984" t="s">
        <v>19890</v>
      </c>
      <c r="S3984">
        <v>147</v>
      </c>
      <c r="T3984" t="s">
        <v>4989</v>
      </c>
      <c r="U3984" t="s">
        <v>4990</v>
      </c>
      <c r="V3984" t="s">
        <v>6259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5588</v>
      </c>
      <c r="B3985" t="s">
        <v>12815</v>
      </c>
      <c r="C3985">
        <v>88</v>
      </c>
      <c r="D3985">
        <v>113</v>
      </c>
      <c r="E3985">
        <v>154</v>
      </c>
      <c r="F3985">
        <v>77</v>
      </c>
      <c r="G3985" t="s">
        <v>19891</v>
      </c>
      <c r="H3985">
        <v>183</v>
      </c>
      <c r="J3985" t="s">
        <v>30</v>
      </c>
      <c r="K3985" t="s">
        <v>19892</v>
      </c>
      <c r="L3985" t="s">
        <v>3941</v>
      </c>
      <c r="M3985">
        <v>76616</v>
      </c>
      <c r="N3985">
        <v>465</v>
      </c>
      <c r="O3985" t="s">
        <v>19893</v>
      </c>
      <c r="P3985">
        <v>2</v>
      </c>
      <c r="Q3985" t="s">
        <v>19894</v>
      </c>
      <c r="R3985" t="s">
        <v>19895</v>
      </c>
      <c r="S3985">
        <v>334</v>
      </c>
      <c r="T3985" t="s">
        <v>4989</v>
      </c>
      <c r="U3985" t="s">
        <v>4990</v>
      </c>
      <c r="V3985" t="s">
        <v>10872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4981</v>
      </c>
      <c r="B3986" t="s">
        <v>15393</v>
      </c>
      <c r="C3986">
        <v>122</v>
      </c>
      <c r="D3986">
        <v>91</v>
      </c>
      <c r="E3986">
        <v>11</v>
      </c>
      <c r="F3986">
        <v>121</v>
      </c>
      <c r="G3986" t="s">
        <v>5120</v>
      </c>
      <c r="H3986">
        <v>1000</v>
      </c>
      <c r="I3986">
        <v>45857453</v>
      </c>
      <c r="J3986" t="s">
        <v>9429</v>
      </c>
      <c r="K3986" t="s">
        <v>5075</v>
      </c>
      <c r="L3986" t="s">
        <v>3942</v>
      </c>
      <c r="M3986">
        <v>82232</v>
      </c>
      <c r="N3986">
        <v>2323</v>
      </c>
      <c r="O3986" t="s">
        <v>19896</v>
      </c>
      <c r="P3986">
        <v>3</v>
      </c>
      <c r="Q3986" t="s">
        <v>19897</v>
      </c>
      <c r="R3986" t="s">
        <v>19898</v>
      </c>
      <c r="S3986">
        <v>174</v>
      </c>
      <c r="T3986" t="s">
        <v>4989</v>
      </c>
      <c r="U3986" t="s">
        <v>5006</v>
      </c>
      <c r="V3986" t="s">
        <v>5452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4981</v>
      </c>
      <c r="B3987" t="s">
        <v>19899</v>
      </c>
      <c r="C3987">
        <v>134</v>
      </c>
      <c r="D3987">
        <v>88</v>
      </c>
      <c r="E3987">
        <v>104</v>
      </c>
      <c r="F3987">
        <v>318</v>
      </c>
      <c r="G3987" t="s">
        <v>19900</v>
      </c>
      <c r="H3987">
        <v>628</v>
      </c>
      <c r="I3987">
        <v>83400000</v>
      </c>
      <c r="J3987" t="s">
        <v>22</v>
      </c>
      <c r="K3987" t="s">
        <v>19901</v>
      </c>
      <c r="L3987" t="s">
        <v>3943</v>
      </c>
      <c r="M3987">
        <v>160281</v>
      </c>
      <c r="N3987">
        <v>2726</v>
      </c>
      <c r="O3987" t="s">
        <v>19902</v>
      </c>
      <c r="P3987">
        <v>0</v>
      </c>
      <c r="Q3987" t="s">
        <v>19903</v>
      </c>
      <c r="R3987" t="s">
        <v>19904</v>
      </c>
      <c r="S3987">
        <v>427</v>
      </c>
      <c r="T3987" t="s">
        <v>4989</v>
      </c>
      <c r="U3987" t="s">
        <v>4990</v>
      </c>
      <c r="V3987" t="s">
        <v>5039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4981</v>
      </c>
      <c r="B3988" t="s">
        <v>19905</v>
      </c>
      <c r="C3988">
        <v>11</v>
      </c>
      <c r="D3988">
        <v>88</v>
      </c>
      <c r="E3988">
        <v>2</v>
      </c>
      <c r="F3988">
        <v>6</v>
      </c>
      <c r="G3988" t="s">
        <v>7406</v>
      </c>
      <c r="H3988">
        <v>2000</v>
      </c>
      <c r="J3988" t="s">
        <v>5009</v>
      </c>
      <c r="K3988" t="s">
        <v>10161</v>
      </c>
      <c r="L3988" t="s">
        <v>3944</v>
      </c>
      <c r="M3988">
        <v>801</v>
      </c>
      <c r="N3988">
        <v>2886</v>
      </c>
      <c r="O3988" t="s">
        <v>19906</v>
      </c>
      <c r="P3988">
        <v>3</v>
      </c>
      <c r="Q3988" t="s">
        <v>19907</v>
      </c>
      <c r="R3988" t="s">
        <v>19908</v>
      </c>
      <c r="S3988">
        <v>14</v>
      </c>
      <c r="T3988" t="s">
        <v>4989</v>
      </c>
      <c r="U3988" t="s">
        <v>4990</v>
      </c>
      <c r="V3988" t="s">
        <v>5452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5588</v>
      </c>
      <c r="B3989" t="s">
        <v>7498</v>
      </c>
      <c r="C3989">
        <v>20</v>
      </c>
      <c r="D3989">
        <v>97</v>
      </c>
      <c r="E3989">
        <v>473</v>
      </c>
      <c r="F3989">
        <v>624</v>
      </c>
      <c r="G3989" t="s">
        <v>8136</v>
      </c>
      <c r="H3989">
        <v>826</v>
      </c>
      <c r="I3989">
        <v>27900000</v>
      </c>
      <c r="J3989" t="s">
        <v>7045</v>
      </c>
      <c r="K3989" t="s">
        <v>10121</v>
      </c>
      <c r="L3989" t="s">
        <v>3945</v>
      </c>
      <c r="M3989">
        <v>74626</v>
      </c>
      <c r="N3989">
        <v>3455</v>
      </c>
      <c r="O3989" t="s">
        <v>9010</v>
      </c>
      <c r="P3989">
        <v>1</v>
      </c>
      <c r="Q3989" t="s">
        <v>19909</v>
      </c>
      <c r="R3989" t="s">
        <v>19910</v>
      </c>
      <c r="S3989">
        <v>157</v>
      </c>
      <c r="T3989" t="s">
        <v>4989</v>
      </c>
      <c r="U3989" t="s">
        <v>4990</v>
      </c>
      <c r="V3989" t="s">
        <v>5452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4981</v>
      </c>
      <c r="B3990" t="s">
        <v>7143</v>
      </c>
      <c r="C3990">
        <v>28</v>
      </c>
      <c r="D3990">
        <v>97</v>
      </c>
      <c r="E3990">
        <v>117</v>
      </c>
      <c r="F3990">
        <v>556</v>
      </c>
      <c r="G3990" t="s">
        <v>7316</v>
      </c>
      <c r="H3990">
        <v>851</v>
      </c>
      <c r="I3990">
        <v>27900000</v>
      </c>
      <c r="J3990" t="s">
        <v>6716</v>
      </c>
      <c r="K3990" t="s">
        <v>5633</v>
      </c>
      <c r="L3990" t="s">
        <v>3946</v>
      </c>
      <c r="M3990">
        <v>39508</v>
      </c>
      <c r="N3990">
        <v>3036</v>
      </c>
      <c r="O3990" t="s">
        <v>15359</v>
      </c>
      <c r="P3990">
        <v>2</v>
      </c>
      <c r="Q3990" t="s">
        <v>19911</v>
      </c>
      <c r="R3990" t="s">
        <v>19912</v>
      </c>
      <c r="S3990">
        <v>96</v>
      </c>
      <c r="T3990" t="s">
        <v>4989</v>
      </c>
      <c r="U3990" t="s">
        <v>4990</v>
      </c>
      <c r="V3990" t="s">
        <v>5452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4981</v>
      </c>
      <c r="C3991">
        <v>22</v>
      </c>
      <c r="D3991">
        <v>42</v>
      </c>
      <c r="F3991">
        <v>496</v>
      </c>
      <c r="G3991" t="s">
        <v>6910</v>
      </c>
      <c r="H3991">
        <v>912</v>
      </c>
      <c r="J3991" t="s">
        <v>9979</v>
      </c>
      <c r="K3991" t="s">
        <v>19913</v>
      </c>
      <c r="L3991" t="s">
        <v>3947</v>
      </c>
      <c r="M3991">
        <v>27418</v>
      </c>
      <c r="N3991">
        <v>4337</v>
      </c>
      <c r="O3991" t="s">
        <v>15594</v>
      </c>
      <c r="P3991">
        <v>2</v>
      </c>
      <c r="Q3991" t="s">
        <v>19914</v>
      </c>
      <c r="R3991" t="s">
        <v>19915</v>
      </c>
      <c r="S3991">
        <v>92</v>
      </c>
      <c r="T3991" t="s">
        <v>4989</v>
      </c>
      <c r="U3991" t="s">
        <v>4990</v>
      </c>
      <c r="V3991" t="s">
        <v>5900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4981</v>
      </c>
      <c r="B3992" t="s">
        <v>19916</v>
      </c>
      <c r="C3992">
        <v>95</v>
      </c>
      <c r="D3992">
        <v>85</v>
      </c>
      <c r="E3992">
        <v>10</v>
      </c>
      <c r="F3992">
        <v>178</v>
      </c>
      <c r="G3992" t="s">
        <v>8788</v>
      </c>
      <c r="H3992">
        <v>3000</v>
      </c>
      <c r="I3992">
        <v>14000000</v>
      </c>
      <c r="J3992" t="s">
        <v>11447</v>
      </c>
      <c r="K3992" t="s">
        <v>11405</v>
      </c>
      <c r="L3992" t="s">
        <v>3948</v>
      </c>
      <c r="M3992">
        <v>15956</v>
      </c>
      <c r="N3992">
        <v>3617</v>
      </c>
      <c r="O3992" t="s">
        <v>19564</v>
      </c>
      <c r="P3992">
        <v>0</v>
      </c>
      <c r="Q3992" t="s">
        <v>19917</v>
      </c>
      <c r="R3992" t="s">
        <v>19918</v>
      </c>
      <c r="S3992">
        <v>118</v>
      </c>
      <c r="T3992" t="s">
        <v>4989</v>
      </c>
      <c r="U3992" t="s">
        <v>4990</v>
      </c>
      <c r="V3992" t="s">
        <v>5452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4981</v>
      </c>
      <c r="B3993" t="s">
        <v>18571</v>
      </c>
      <c r="C3993">
        <v>31</v>
      </c>
      <c r="D3993">
        <v>121</v>
      </c>
      <c r="E3993">
        <v>541</v>
      </c>
      <c r="F3993">
        <v>242</v>
      </c>
      <c r="G3993" t="s">
        <v>10455</v>
      </c>
      <c r="H3993">
        <v>575</v>
      </c>
      <c r="J3993" t="s">
        <v>19919</v>
      </c>
      <c r="K3993" t="s">
        <v>19847</v>
      </c>
      <c r="L3993" t="s">
        <v>3949</v>
      </c>
      <c r="M3993">
        <v>6350</v>
      </c>
      <c r="N3993">
        <v>1970</v>
      </c>
      <c r="O3993" t="s">
        <v>18574</v>
      </c>
      <c r="P3993">
        <v>2</v>
      </c>
      <c r="Q3993" t="s">
        <v>19920</v>
      </c>
      <c r="R3993" t="s">
        <v>19921</v>
      </c>
      <c r="S3993">
        <v>62</v>
      </c>
      <c r="T3993" t="s">
        <v>4989</v>
      </c>
      <c r="U3993" t="s">
        <v>4990</v>
      </c>
      <c r="V3993" t="s">
        <v>5452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5588</v>
      </c>
      <c r="B3994" t="s">
        <v>19922</v>
      </c>
      <c r="C3994">
        <v>79</v>
      </c>
      <c r="D3994">
        <v>134</v>
      </c>
      <c r="E3994">
        <v>174</v>
      </c>
      <c r="F3994">
        <v>188</v>
      </c>
      <c r="G3994" t="s">
        <v>7873</v>
      </c>
      <c r="H3994">
        <v>255</v>
      </c>
      <c r="J3994" t="s">
        <v>13589</v>
      </c>
      <c r="K3994" t="s">
        <v>19923</v>
      </c>
      <c r="L3994" t="s">
        <v>3950</v>
      </c>
      <c r="M3994">
        <v>19026</v>
      </c>
      <c r="N3994">
        <v>970</v>
      </c>
      <c r="O3994" t="s">
        <v>19924</v>
      </c>
      <c r="P3994">
        <v>1</v>
      </c>
      <c r="Q3994" t="s">
        <v>19925</v>
      </c>
      <c r="R3994" t="s">
        <v>19926</v>
      </c>
      <c r="S3994">
        <v>128</v>
      </c>
      <c r="T3994" t="s">
        <v>4989</v>
      </c>
      <c r="U3994" t="s">
        <v>4990</v>
      </c>
      <c r="V3994" t="s">
        <v>9849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4981</v>
      </c>
      <c r="B3995" t="s">
        <v>18617</v>
      </c>
      <c r="C3995">
        <v>25</v>
      </c>
      <c r="D3995">
        <v>149</v>
      </c>
      <c r="E3995">
        <v>160</v>
      </c>
      <c r="F3995">
        <v>75</v>
      </c>
      <c r="G3995" t="s">
        <v>19927</v>
      </c>
      <c r="H3995">
        <v>157</v>
      </c>
      <c r="J3995" t="s">
        <v>30</v>
      </c>
      <c r="K3995" t="s">
        <v>19928</v>
      </c>
      <c r="L3995" t="s">
        <v>3951</v>
      </c>
      <c r="M3995">
        <v>7071</v>
      </c>
      <c r="N3995">
        <v>646</v>
      </c>
      <c r="O3995" t="s">
        <v>19929</v>
      </c>
      <c r="P3995">
        <v>0</v>
      </c>
      <c r="Q3995" t="s">
        <v>19930</v>
      </c>
      <c r="R3995" t="s">
        <v>19931</v>
      </c>
      <c r="S3995">
        <v>83</v>
      </c>
      <c r="T3995" t="s">
        <v>4989</v>
      </c>
      <c r="U3995" t="s">
        <v>4990</v>
      </c>
      <c r="V3995" t="s">
        <v>8895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4981</v>
      </c>
      <c r="B3996" t="s">
        <v>14777</v>
      </c>
      <c r="C3996">
        <v>22</v>
      </c>
      <c r="D3996">
        <v>121</v>
      </c>
      <c r="E3996">
        <v>22</v>
      </c>
      <c r="F3996">
        <v>367</v>
      </c>
      <c r="G3996" t="s">
        <v>8111</v>
      </c>
      <c r="H3996">
        <v>606</v>
      </c>
      <c r="J3996" t="s">
        <v>5895</v>
      </c>
      <c r="K3996" t="s">
        <v>13764</v>
      </c>
      <c r="L3996" t="s">
        <v>3952</v>
      </c>
      <c r="M3996">
        <v>5941</v>
      </c>
      <c r="N3996">
        <v>2402</v>
      </c>
      <c r="O3996" t="s">
        <v>8889</v>
      </c>
      <c r="P3996">
        <v>1</v>
      </c>
      <c r="Q3996" t="s">
        <v>19932</v>
      </c>
      <c r="R3996" t="s">
        <v>19933</v>
      </c>
      <c r="S3996">
        <v>74</v>
      </c>
      <c r="T3996" t="s">
        <v>4989</v>
      </c>
      <c r="U3996" t="s">
        <v>4990</v>
      </c>
      <c r="V3996" t="s">
        <v>8895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4981</v>
      </c>
      <c r="B3997" t="s">
        <v>13762</v>
      </c>
      <c r="C3997">
        <v>110</v>
      </c>
      <c r="D3997">
        <v>116</v>
      </c>
      <c r="E3997">
        <v>13000</v>
      </c>
      <c r="F3997">
        <v>118</v>
      </c>
      <c r="G3997" t="s">
        <v>12299</v>
      </c>
      <c r="H3997">
        <v>195</v>
      </c>
      <c r="J3997" t="s">
        <v>17</v>
      </c>
      <c r="K3997" t="s">
        <v>19934</v>
      </c>
      <c r="L3997" t="s">
        <v>3953</v>
      </c>
      <c r="M3997">
        <v>30982</v>
      </c>
      <c r="N3997">
        <v>771</v>
      </c>
      <c r="O3997" t="s">
        <v>19935</v>
      </c>
      <c r="P3997">
        <v>0</v>
      </c>
      <c r="Q3997" t="s">
        <v>19936</v>
      </c>
      <c r="R3997" t="s">
        <v>19937</v>
      </c>
      <c r="S3997">
        <v>199</v>
      </c>
      <c r="T3997" t="s">
        <v>4989</v>
      </c>
      <c r="U3997" t="s">
        <v>5006</v>
      </c>
      <c r="V3997" t="s">
        <v>5452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4981</v>
      </c>
      <c r="B3998" t="s">
        <v>19938</v>
      </c>
      <c r="C3998">
        <v>425</v>
      </c>
      <c r="D3998">
        <v>92</v>
      </c>
      <c r="E3998">
        <v>22</v>
      </c>
      <c r="F3998">
        <v>159</v>
      </c>
      <c r="G3998" t="s">
        <v>19939</v>
      </c>
      <c r="H3998">
        <v>648</v>
      </c>
      <c r="I3998">
        <v>25138292</v>
      </c>
      <c r="J3998" t="s">
        <v>9107</v>
      </c>
      <c r="K3998" t="s">
        <v>11358</v>
      </c>
      <c r="L3998" t="s">
        <v>3954</v>
      </c>
      <c r="M3998">
        <v>66483</v>
      </c>
      <c r="N3998">
        <v>1122</v>
      </c>
      <c r="O3998" t="s">
        <v>5994</v>
      </c>
      <c r="P3998">
        <v>0</v>
      </c>
      <c r="Q3998" t="s">
        <v>19940</v>
      </c>
      <c r="R3998" t="s">
        <v>19941</v>
      </c>
      <c r="S3998">
        <v>452</v>
      </c>
      <c r="T3998" t="s">
        <v>4989</v>
      </c>
      <c r="U3998" t="s">
        <v>4990</v>
      </c>
      <c r="V3998" t="s">
        <v>5452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4981</v>
      </c>
      <c r="B3999" t="s">
        <v>19942</v>
      </c>
      <c r="C3999">
        <v>19</v>
      </c>
      <c r="D3999">
        <v>93</v>
      </c>
      <c r="E3999">
        <v>0</v>
      </c>
      <c r="F3999">
        <v>78</v>
      </c>
      <c r="G3999" t="s">
        <v>19943</v>
      </c>
      <c r="H3999">
        <v>625</v>
      </c>
      <c r="I3999">
        <v>10305534</v>
      </c>
      <c r="J3999" t="s">
        <v>22</v>
      </c>
      <c r="K3999" t="s">
        <v>19944</v>
      </c>
      <c r="L3999" t="s">
        <v>3955</v>
      </c>
      <c r="M3999">
        <v>1721</v>
      </c>
      <c r="N3999">
        <v>987</v>
      </c>
      <c r="O3999" t="s">
        <v>19945</v>
      </c>
      <c r="P3999">
        <v>2</v>
      </c>
      <c r="Q3999" t="s">
        <v>19946</v>
      </c>
      <c r="R3999" t="s">
        <v>19947</v>
      </c>
      <c r="S3999">
        <v>38</v>
      </c>
      <c r="T3999" t="s">
        <v>4989</v>
      </c>
      <c r="U3999" t="s">
        <v>4990</v>
      </c>
      <c r="V3999" t="s">
        <v>5452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4981</v>
      </c>
      <c r="B4000" t="s">
        <v>19804</v>
      </c>
      <c r="C4000">
        <v>43</v>
      </c>
      <c r="D4000">
        <v>96</v>
      </c>
      <c r="E4000">
        <v>0</v>
      </c>
      <c r="F4000">
        <v>111</v>
      </c>
      <c r="G4000" t="s">
        <v>14405</v>
      </c>
      <c r="H4000">
        <v>385</v>
      </c>
      <c r="I4000">
        <v>9449219</v>
      </c>
      <c r="J4000" t="s">
        <v>6134</v>
      </c>
      <c r="K4000" t="s">
        <v>10512</v>
      </c>
      <c r="L4000" t="s">
        <v>3956</v>
      </c>
      <c r="M4000">
        <v>13949</v>
      </c>
      <c r="N4000">
        <v>995</v>
      </c>
      <c r="O4000" t="s">
        <v>19948</v>
      </c>
      <c r="P4000">
        <v>2</v>
      </c>
      <c r="Q4000" t="s">
        <v>19949</v>
      </c>
      <c r="R4000" t="s">
        <v>19950</v>
      </c>
      <c r="S4000">
        <v>98</v>
      </c>
      <c r="T4000" t="s">
        <v>4989</v>
      </c>
      <c r="U4000" t="s">
        <v>4990</v>
      </c>
      <c r="V4000" t="s">
        <v>5452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5588</v>
      </c>
      <c r="B4001" t="s">
        <v>5882</v>
      </c>
      <c r="C4001">
        <v>127</v>
      </c>
      <c r="D4001">
        <v>105</v>
      </c>
      <c r="E4001">
        <v>386</v>
      </c>
      <c r="F4001">
        <v>248</v>
      </c>
      <c r="G4001" t="s">
        <v>14956</v>
      </c>
      <c r="H4001">
        <v>3000</v>
      </c>
      <c r="I4001">
        <v>6390032</v>
      </c>
      <c r="J4001" t="s">
        <v>6239</v>
      </c>
      <c r="K4001" t="s">
        <v>5380</v>
      </c>
      <c r="L4001" t="s">
        <v>3957</v>
      </c>
      <c r="M4001">
        <v>24977</v>
      </c>
      <c r="N4001">
        <v>4238</v>
      </c>
      <c r="O4001" t="s">
        <v>11214</v>
      </c>
      <c r="P4001">
        <v>2</v>
      </c>
      <c r="Q4001" t="s">
        <v>19951</v>
      </c>
      <c r="R4001" t="s">
        <v>19952</v>
      </c>
      <c r="S4001">
        <v>229</v>
      </c>
      <c r="T4001" t="s">
        <v>4989</v>
      </c>
      <c r="U4001" t="s">
        <v>4990</v>
      </c>
      <c r="V4001" t="s">
        <v>5452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4981</v>
      </c>
      <c r="B4002" t="s">
        <v>13379</v>
      </c>
      <c r="C4002">
        <v>262</v>
      </c>
      <c r="D4002">
        <v>129</v>
      </c>
      <c r="E4002">
        <v>195</v>
      </c>
      <c r="F4002">
        <v>50</v>
      </c>
      <c r="G4002" t="s">
        <v>19953</v>
      </c>
      <c r="H4002">
        <v>827</v>
      </c>
      <c r="I4002">
        <v>20167424</v>
      </c>
      <c r="J4002" t="s">
        <v>6552</v>
      </c>
      <c r="K4002" t="s">
        <v>19954</v>
      </c>
      <c r="L4002" t="s">
        <v>3958</v>
      </c>
      <c r="M4002">
        <v>131831</v>
      </c>
      <c r="N4002">
        <v>1044</v>
      </c>
      <c r="O4002" t="s">
        <v>19955</v>
      </c>
      <c r="P4002">
        <v>0</v>
      </c>
      <c r="Q4002" t="s">
        <v>19956</v>
      </c>
      <c r="R4002" t="s">
        <v>19957</v>
      </c>
      <c r="S4002">
        <v>231</v>
      </c>
      <c r="T4002" t="s">
        <v>7247</v>
      </c>
      <c r="U4002" t="s">
        <v>19958</v>
      </c>
      <c r="V4002" t="s">
        <v>5452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4981</v>
      </c>
      <c r="B4003" t="s">
        <v>7019</v>
      </c>
      <c r="C4003">
        <v>184</v>
      </c>
      <c r="D4003">
        <v>87</v>
      </c>
      <c r="E4003">
        <v>0</v>
      </c>
      <c r="F4003">
        <v>83</v>
      </c>
      <c r="G4003" t="s">
        <v>14570</v>
      </c>
      <c r="H4003">
        <v>1000</v>
      </c>
      <c r="J4003" t="s">
        <v>35</v>
      </c>
      <c r="K4003" t="s">
        <v>14571</v>
      </c>
      <c r="L4003" t="s">
        <v>2476</v>
      </c>
      <c r="M4003">
        <v>49672</v>
      </c>
      <c r="N4003">
        <v>1592</v>
      </c>
      <c r="O4003" t="s">
        <v>14572</v>
      </c>
      <c r="P4003">
        <v>1</v>
      </c>
      <c r="Q4003" t="s">
        <v>14573</v>
      </c>
      <c r="R4003" t="s">
        <v>14574</v>
      </c>
      <c r="S4003">
        <v>419</v>
      </c>
      <c r="T4003" t="s">
        <v>4989</v>
      </c>
      <c r="U4003" t="s">
        <v>4990</v>
      </c>
      <c r="V4003" t="s">
        <v>9512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4981</v>
      </c>
      <c r="B4004" t="s">
        <v>19959</v>
      </c>
      <c r="C4004">
        <v>33</v>
      </c>
      <c r="D4004">
        <v>94</v>
      </c>
      <c r="E4004">
        <v>47</v>
      </c>
      <c r="F4004">
        <v>108</v>
      </c>
      <c r="G4004" t="s">
        <v>19960</v>
      </c>
      <c r="H4004">
        <v>430</v>
      </c>
      <c r="J4004" t="s">
        <v>9456</v>
      </c>
      <c r="K4004" t="s">
        <v>19961</v>
      </c>
      <c r="L4004" t="s">
        <v>3959</v>
      </c>
      <c r="M4004">
        <v>4790</v>
      </c>
      <c r="N4004">
        <v>836</v>
      </c>
      <c r="O4004" t="s">
        <v>19962</v>
      </c>
      <c r="P4004">
        <v>1</v>
      </c>
      <c r="Q4004" t="s">
        <v>19963</v>
      </c>
      <c r="R4004" t="s">
        <v>19964</v>
      </c>
      <c r="S4004">
        <v>52</v>
      </c>
      <c r="T4004" t="s">
        <v>4989</v>
      </c>
      <c r="U4004" t="s">
        <v>4990</v>
      </c>
      <c r="V4004" t="s">
        <v>5452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4981</v>
      </c>
      <c r="B4005" t="s">
        <v>5025</v>
      </c>
      <c r="C4005">
        <v>252</v>
      </c>
      <c r="D4005">
        <v>37</v>
      </c>
      <c r="E4005">
        <v>0</v>
      </c>
      <c r="F4005">
        <v>199</v>
      </c>
      <c r="G4005" t="s">
        <v>19965</v>
      </c>
      <c r="H4005">
        <v>634</v>
      </c>
      <c r="I4005">
        <v>5923044</v>
      </c>
      <c r="J4005" t="s">
        <v>11447</v>
      </c>
      <c r="K4005" t="s">
        <v>16718</v>
      </c>
      <c r="L4005" t="s">
        <v>3960</v>
      </c>
      <c r="M4005">
        <v>113451</v>
      </c>
      <c r="N4005">
        <v>1347</v>
      </c>
      <c r="O4005" t="s">
        <v>19966</v>
      </c>
      <c r="P4005">
        <v>0</v>
      </c>
      <c r="Q4005" t="s">
        <v>19967</v>
      </c>
      <c r="R4005" t="s">
        <v>19968</v>
      </c>
      <c r="S4005">
        <v>537</v>
      </c>
      <c r="T4005" t="s">
        <v>4989</v>
      </c>
      <c r="U4005" t="s">
        <v>4990</v>
      </c>
      <c r="V4005" t="s">
        <v>10872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4981</v>
      </c>
      <c r="B4006" t="s">
        <v>19969</v>
      </c>
      <c r="C4006">
        <v>31</v>
      </c>
      <c r="D4006">
        <v>81</v>
      </c>
      <c r="E4006">
        <v>0</v>
      </c>
      <c r="F4006">
        <v>542</v>
      </c>
      <c r="G4006" t="s">
        <v>12709</v>
      </c>
      <c r="H4006">
        <v>560</v>
      </c>
      <c r="I4006">
        <v>3293258</v>
      </c>
      <c r="J4006" t="s">
        <v>19970</v>
      </c>
      <c r="K4006" t="s">
        <v>6819</v>
      </c>
      <c r="L4006" t="s">
        <v>3961</v>
      </c>
      <c r="M4006">
        <v>11399</v>
      </c>
      <c r="N4006">
        <v>2238</v>
      </c>
      <c r="O4006" t="s">
        <v>10566</v>
      </c>
      <c r="P4006">
        <v>0</v>
      </c>
      <c r="Q4006" t="s">
        <v>19971</v>
      </c>
      <c r="R4006" t="s">
        <v>19972</v>
      </c>
      <c r="S4006">
        <v>131</v>
      </c>
      <c r="T4006" t="s">
        <v>4989</v>
      </c>
      <c r="U4006" t="s">
        <v>4990</v>
      </c>
      <c r="V4006" t="s">
        <v>4991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4981</v>
      </c>
      <c r="B4007" t="s">
        <v>19973</v>
      </c>
      <c r="C4007">
        <v>139</v>
      </c>
      <c r="D4007">
        <v>97</v>
      </c>
      <c r="E4007">
        <v>48</v>
      </c>
      <c r="F4007">
        <v>689</v>
      </c>
      <c r="G4007" t="s">
        <v>7586</v>
      </c>
      <c r="H4007">
        <v>984</v>
      </c>
      <c r="J4007" t="s">
        <v>35</v>
      </c>
      <c r="K4007" t="s">
        <v>9384</v>
      </c>
      <c r="L4007" t="s">
        <v>3962</v>
      </c>
      <c r="M4007">
        <v>34532</v>
      </c>
      <c r="N4007">
        <v>3075</v>
      </c>
      <c r="O4007" t="s">
        <v>19974</v>
      </c>
      <c r="P4007">
        <v>0</v>
      </c>
      <c r="Q4007" t="s">
        <v>19975</v>
      </c>
      <c r="R4007" t="s">
        <v>19976</v>
      </c>
      <c r="S4007">
        <v>236</v>
      </c>
      <c r="T4007" t="s">
        <v>4989</v>
      </c>
      <c r="U4007" t="s">
        <v>4990</v>
      </c>
      <c r="V4007" t="s">
        <v>5900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4981</v>
      </c>
      <c r="B4008" t="s">
        <v>19977</v>
      </c>
      <c r="C4008">
        <v>39</v>
      </c>
      <c r="D4008">
        <v>106</v>
      </c>
      <c r="E4008">
        <v>22</v>
      </c>
      <c r="F4008">
        <v>10</v>
      </c>
      <c r="G4008" t="s">
        <v>19978</v>
      </c>
      <c r="H4008">
        <v>174</v>
      </c>
      <c r="I4008">
        <v>886410</v>
      </c>
      <c r="J4008" t="s">
        <v>10228</v>
      </c>
      <c r="K4008" t="s">
        <v>19979</v>
      </c>
      <c r="L4008" t="s">
        <v>3963</v>
      </c>
      <c r="M4008">
        <v>1024</v>
      </c>
      <c r="N4008">
        <v>222</v>
      </c>
      <c r="O4008" t="s">
        <v>19980</v>
      </c>
      <c r="P4008">
        <v>0</v>
      </c>
      <c r="Q4008" t="s">
        <v>19981</v>
      </c>
      <c r="R4008" t="s">
        <v>19982</v>
      </c>
      <c r="S4008">
        <v>494</v>
      </c>
      <c r="T4008" t="s">
        <v>7247</v>
      </c>
      <c r="U4008" t="s">
        <v>7359</v>
      </c>
      <c r="V4008" t="s">
        <v>5452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4981</v>
      </c>
      <c r="B4009" t="s">
        <v>19983</v>
      </c>
      <c r="C4009">
        <v>337</v>
      </c>
      <c r="D4009">
        <v>103</v>
      </c>
      <c r="E4009">
        <v>12</v>
      </c>
      <c r="F4009">
        <v>4</v>
      </c>
      <c r="G4009" t="s">
        <v>19984</v>
      </c>
      <c r="H4009">
        <v>29</v>
      </c>
      <c r="I4009">
        <v>252652</v>
      </c>
      <c r="J4009" t="s">
        <v>19985</v>
      </c>
      <c r="K4009" t="s">
        <v>19986</v>
      </c>
      <c r="L4009" t="s">
        <v>3964</v>
      </c>
      <c r="M4009">
        <v>54104</v>
      </c>
      <c r="N4009">
        <v>44</v>
      </c>
      <c r="O4009" t="s">
        <v>19987</v>
      </c>
      <c r="P4009">
        <v>0</v>
      </c>
      <c r="Q4009" t="s">
        <v>19988</v>
      </c>
      <c r="R4009" t="s">
        <v>19989</v>
      </c>
      <c r="S4009">
        <v>199</v>
      </c>
      <c r="T4009" t="s">
        <v>18810</v>
      </c>
      <c r="U4009" t="s">
        <v>14999</v>
      </c>
      <c r="V4009" t="s">
        <v>4991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4981</v>
      </c>
      <c r="B4010" t="s">
        <v>19990</v>
      </c>
      <c r="C4010">
        <v>30</v>
      </c>
      <c r="D4010">
        <v>101</v>
      </c>
      <c r="E4010">
        <v>0</v>
      </c>
      <c r="F4010">
        <v>681</v>
      </c>
      <c r="G4010" t="s">
        <v>5309</v>
      </c>
      <c r="H4010">
        <v>827</v>
      </c>
      <c r="I4010">
        <v>220234</v>
      </c>
      <c r="J4010" t="s">
        <v>6351</v>
      </c>
      <c r="K4010" t="s">
        <v>6240</v>
      </c>
      <c r="L4010" t="s">
        <v>3965</v>
      </c>
      <c r="M4010">
        <v>1950</v>
      </c>
      <c r="N4010">
        <v>3574</v>
      </c>
      <c r="O4010" t="s">
        <v>6769</v>
      </c>
      <c r="P4010">
        <v>3</v>
      </c>
      <c r="Q4010" t="s">
        <v>19991</v>
      </c>
      <c r="R4010" t="s">
        <v>19992</v>
      </c>
      <c r="S4010">
        <v>24</v>
      </c>
      <c r="T4010" t="s">
        <v>4989</v>
      </c>
      <c r="U4010" t="s">
        <v>4990</v>
      </c>
      <c r="V4010" t="s">
        <v>5452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4981</v>
      </c>
      <c r="B4011" t="s">
        <v>8813</v>
      </c>
      <c r="C4011">
        <v>265</v>
      </c>
      <c r="D4011">
        <v>102</v>
      </c>
      <c r="E4011">
        <v>82</v>
      </c>
      <c r="F4011">
        <v>536</v>
      </c>
      <c r="G4011" t="s">
        <v>8814</v>
      </c>
      <c r="H4011">
        <v>622</v>
      </c>
      <c r="I4011">
        <v>34350553</v>
      </c>
      <c r="J4011" t="s">
        <v>6535</v>
      </c>
      <c r="K4011" t="s">
        <v>6696</v>
      </c>
      <c r="L4011" t="s">
        <v>899</v>
      </c>
      <c r="M4011">
        <v>104072</v>
      </c>
      <c r="N4011">
        <v>2486</v>
      </c>
      <c r="O4011" t="s">
        <v>6847</v>
      </c>
      <c r="P4011">
        <v>4</v>
      </c>
      <c r="Q4011" t="s">
        <v>8815</v>
      </c>
      <c r="R4011" t="s">
        <v>8816</v>
      </c>
      <c r="S4011">
        <v>207</v>
      </c>
      <c r="T4011" t="s">
        <v>4989</v>
      </c>
      <c r="U4011" t="s">
        <v>4990</v>
      </c>
      <c r="V4011" t="s">
        <v>5452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4981</v>
      </c>
      <c r="B4012" t="s">
        <v>19993</v>
      </c>
      <c r="C4012">
        <v>50</v>
      </c>
      <c r="D4012">
        <v>98</v>
      </c>
      <c r="E4012">
        <v>9</v>
      </c>
      <c r="F4012">
        <v>405</v>
      </c>
      <c r="G4012" t="s">
        <v>6000</v>
      </c>
      <c r="H4012">
        <v>11000</v>
      </c>
      <c r="I4012">
        <v>101228</v>
      </c>
      <c r="J4012" t="s">
        <v>7045</v>
      </c>
      <c r="K4012" t="s">
        <v>6572</v>
      </c>
      <c r="L4012" t="s">
        <v>3966</v>
      </c>
      <c r="M4012">
        <v>7228</v>
      </c>
      <c r="N4012">
        <v>20009</v>
      </c>
      <c r="O4012" t="s">
        <v>11997</v>
      </c>
      <c r="P4012">
        <v>4</v>
      </c>
      <c r="Q4012" t="s">
        <v>19994</v>
      </c>
      <c r="R4012" t="s">
        <v>19995</v>
      </c>
      <c r="S4012">
        <v>53</v>
      </c>
      <c r="T4012" t="s">
        <v>4989</v>
      </c>
      <c r="U4012" t="s">
        <v>4990</v>
      </c>
      <c r="V4012" t="s">
        <v>5452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4981</v>
      </c>
      <c r="B4013" t="s">
        <v>9150</v>
      </c>
      <c r="C4013">
        <v>50</v>
      </c>
      <c r="D4013">
        <v>91</v>
      </c>
      <c r="E4013">
        <v>23</v>
      </c>
      <c r="F4013">
        <v>660</v>
      </c>
      <c r="G4013" t="s">
        <v>13716</v>
      </c>
      <c r="H4013">
        <v>4000</v>
      </c>
      <c r="I4013">
        <v>96793</v>
      </c>
      <c r="J4013" t="s">
        <v>6141</v>
      </c>
      <c r="K4013" t="s">
        <v>5533</v>
      </c>
      <c r="L4013" t="s">
        <v>3967</v>
      </c>
      <c r="M4013">
        <v>12188</v>
      </c>
      <c r="N4013">
        <v>6380</v>
      </c>
      <c r="O4013" t="s">
        <v>9127</v>
      </c>
      <c r="P4013">
        <v>3</v>
      </c>
      <c r="Q4013" t="s">
        <v>19996</v>
      </c>
      <c r="R4013" t="s">
        <v>19997</v>
      </c>
      <c r="S4013">
        <v>135</v>
      </c>
      <c r="T4013" t="s">
        <v>4989</v>
      </c>
      <c r="U4013" t="s">
        <v>4990</v>
      </c>
      <c r="V4013" t="s">
        <v>4991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4981</v>
      </c>
      <c r="B4014" t="s">
        <v>19998</v>
      </c>
      <c r="C4014">
        <v>9</v>
      </c>
      <c r="D4014">
        <v>105</v>
      </c>
      <c r="E4014">
        <v>28</v>
      </c>
      <c r="F4014">
        <v>131</v>
      </c>
      <c r="G4014" t="s">
        <v>19999</v>
      </c>
      <c r="H4014">
        <v>426</v>
      </c>
      <c r="I4014">
        <v>123777</v>
      </c>
      <c r="J4014" t="s">
        <v>20000</v>
      </c>
      <c r="K4014" t="s">
        <v>15390</v>
      </c>
      <c r="L4014" t="s">
        <v>3968</v>
      </c>
      <c r="M4014">
        <v>342</v>
      </c>
      <c r="N4014">
        <v>1043</v>
      </c>
      <c r="O4014" t="s">
        <v>20001</v>
      </c>
      <c r="P4014">
        <v>0</v>
      </c>
      <c r="R4014" t="s">
        <v>20002</v>
      </c>
      <c r="S4014">
        <v>15</v>
      </c>
      <c r="T4014" t="s">
        <v>4989</v>
      </c>
      <c r="U4014" t="s">
        <v>5185</v>
      </c>
      <c r="V4014" t="s">
        <v>4991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4981</v>
      </c>
      <c r="B4015" t="s">
        <v>20003</v>
      </c>
      <c r="C4015">
        <v>15</v>
      </c>
      <c r="D4015">
        <v>98</v>
      </c>
      <c r="E4015">
        <v>0</v>
      </c>
      <c r="F4015">
        <v>31</v>
      </c>
      <c r="G4015" t="s">
        <v>16063</v>
      </c>
      <c r="H4015">
        <v>368</v>
      </c>
      <c r="J4015" t="s">
        <v>6730</v>
      </c>
      <c r="K4015" t="s">
        <v>9201</v>
      </c>
      <c r="L4015" t="s">
        <v>3969</v>
      </c>
      <c r="M4015">
        <v>1634</v>
      </c>
      <c r="N4015">
        <v>668</v>
      </c>
      <c r="O4015" t="s">
        <v>20004</v>
      </c>
      <c r="P4015">
        <v>0</v>
      </c>
      <c r="Q4015" t="s">
        <v>20005</v>
      </c>
      <c r="R4015" t="s">
        <v>20006</v>
      </c>
      <c r="S4015">
        <v>11</v>
      </c>
      <c r="T4015" t="s">
        <v>4989</v>
      </c>
      <c r="U4015" t="s">
        <v>4990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4981</v>
      </c>
      <c r="B4016" t="s">
        <v>20007</v>
      </c>
      <c r="C4016">
        <v>5</v>
      </c>
      <c r="D4016">
        <v>104</v>
      </c>
      <c r="E4016">
        <v>6</v>
      </c>
      <c r="F4016">
        <v>467</v>
      </c>
      <c r="G4016" t="s">
        <v>10386</v>
      </c>
      <c r="H4016">
        <v>922</v>
      </c>
      <c r="J4016" t="s">
        <v>5315</v>
      </c>
      <c r="K4016" t="s">
        <v>9945</v>
      </c>
      <c r="L4016" t="s">
        <v>3970</v>
      </c>
      <c r="M4016">
        <v>372</v>
      </c>
      <c r="N4016">
        <v>2406</v>
      </c>
      <c r="O4016" t="s">
        <v>20008</v>
      </c>
      <c r="P4016">
        <v>6</v>
      </c>
      <c r="Q4016" t="s">
        <v>20009</v>
      </c>
      <c r="R4016" t="s">
        <v>20010</v>
      </c>
      <c r="S4016">
        <v>20</v>
      </c>
      <c r="T4016" t="s">
        <v>4989</v>
      </c>
      <c r="U4016" t="s">
        <v>4990</v>
      </c>
      <c r="V4016" t="s">
        <v>5452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4981</v>
      </c>
      <c r="C4017">
        <v>1</v>
      </c>
      <c r="D4017">
        <v>45</v>
      </c>
      <c r="F4017">
        <v>119</v>
      </c>
      <c r="G4017" t="s">
        <v>20011</v>
      </c>
      <c r="H4017">
        <v>773</v>
      </c>
      <c r="J4017" t="s">
        <v>8288</v>
      </c>
      <c r="K4017" t="s">
        <v>5107</v>
      </c>
      <c r="L4017" t="s">
        <v>3971</v>
      </c>
      <c r="M4017">
        <v>653</v>
      </c>
      <c r="N4017">
        <v>1393</v>
      </c>
      <c r="O4017" t="s">
        <v>20012</v>
      </c>
      <c r="P4017">
        <v>3</v>
      </c>
      <c r="Q4017" t="s">
        <v>20013</v>
      </c>
      <c r="R4017" t="s">
        <v>20014</v>
      </c>
      <c r="S4017">
        <v>4</v>
      </c>
      <c r="T4017" t="s">
        <v>4989</v>
      </c>
      <c r="U4017" t="s">
        <v>5006</v>
      </c>
      <c r="Y4017">
        <v>133</v>
      </c>
      <c r="Z4017">
        <v>7.3</v>
      </c>
      <c r="AB4017">
        <v>405</v>
      </c>
    </row>
    <row r="4018" spans="1:28" x14ac:dyDescent="0.3">
      <c r="A4018" t="s">
        <v>4981</v>
      </c>
      <c r="B4018" t="s">
        <v>20015</v>
      </c>
      <c r="C4018">
        <v>4</v>
      </c>
      <c r="D4018">
        <v>96</v>
      </c>
      <c r="E4018">
        <v>0</v>
      </c>
      <c r="F4018">
        <v>460</v>
      </c>
      <c r="G4018" t="s">
        <v>7617</v>
      </c>
      <c r="H4018">
        <v>708</v>
      </c>
      <c r="J4018" t="s">
        <v>9456</v>
      </c>
      <c r="K4018" t="s">
        <v>6405</v>
      </c>
      <c r="L4018" t="s">
        <v>3972</v>
      </c>
      <c r="M4018">
        <v>961</v>
      </c>
      <c r="N4018">
        <v>2307</v>
      </c>
      <c r="O4018" t="s">
        <v>12722</v>
      </c>
      <c r="P4018">
        <v>0</v>
      </c>
      <c r="Q4018" t="s">
        <v>20016</v>
      </c>
      <c r="R4018" t="s">
        <v>20017</v>
      </c>
      <c r="S4018">
        <v>12</v>
      </c>
      <c r="T4018" t="s">
        <v>4989</v>
      </c>
      <c r="U4018" t="s">
        <v>4990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4981</v>
      </c>
      <c r="B4019" t="s">
        <v>20018</v>
      </c>
      <c r="C4019">
        <v>44</v>
      </c>
      <c r="D4019">
        <v>148</v>
      </c>
      <c r="E4019">
        <v>41</v>
      </c>
      <c r="F4019">
        <v>739</v>
      </c>
      <c r="G4019" t="s">
        <v>7766</v>
      </c>
      <c r="H4019">
        <v>2000</v>
      </c>
      <c r="J4019" t="s">
        <v>20019</v>
      </c>
      <c r="K4019" t="s">
        <v>7243</v>
      </c>
      <c r="L4019" t="s">
        <v>3973</v>
      </c>
      <c r="M4019">
        <v>30434</v>
      </c>
      <c r="N4019">
        <v>5526</v>
      </c>
      <c r="O4019" t="s">
        <v>20020</v>
      </c>
      <c r="P4019">
        <v>0</v>
      </c>
      <c r="Q4019" t="s">
        <v>20021</v>
      </c>
      <c r="R4019" t="s">
        <v>20022</v>
      </c>
      <c r="S4019">
        <v>55</v>
      </c>
      <c r="T4019" t="s">
        <v>4989</v>
      </c>
      <c r="U4019" t="s">
        <v>4990</v>
      </c>
      <c r="V4019" t="s">
        <v>4991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4981</v>
      </c>
      <c r="B4020" t="s">
        <v>20023</v>
      </c>
      <c r="C4020">
        <v>6</v>
      </c>
      <c r="D4020">
        <v>100</v>
      </c>
      <c r="E4020">
        <v>117</v>
      </c>
      <c r="F4020">
        <v>0</v>
      </c>
      <c r="G4020" t="s">
        <v>20024</v>
      </c>
      <c r="H4020">
        <v>21</v>
      </c>
      <c r="I4020">
        <v>29233</v>
      </c>
      <c r="J4020" t="s">
        <v>18</v>
      </c>
      <c r="K4020" t="s">
        <v>20025</v>
      </c>
      <c r="L4020" t="s">
        <v>3974</v>
      </c>
      <c r="M4020">
        <v>75</v>
      </c>
      <c r="N4020">
        <v>24</v>
      </c>
      <c r="O4020" t="s">
        <v>20026</v>
      </c>
      <c r="P4020">
        <v>0</v>
      </c>
      <c r="R4020" t="s">
        <v>20027</v>
      </c>
      <c r="S4020">
        <v>2</v>
      </c>
      <c r="T4020" t="s">
        <v>4989</v>
      </c>
      <c r="U4020" t="s">
        <v>4990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4981</v>
      </c>
      <c r="B4021" t="s">
        <v>8556</v>
      </c>
      <c r="C4021">
        <v>17</v>
      </c>
      <c r="D4021">
        <v>86</v>
      </c>
      <c r="E4021">
        <v>892</v>
      </c>
      <c r="F4021">
        <v>50</v>
      </c>
      <c r="G4021" t="s">
        <v>20028</v>
      </c>
      <c r="H4021">
        <v>603</v>
      </c>
      <c r="J4021" t="s">
        <v>6557</v>
      </c>
      <c r="K4021" t="s">
        <v>11120</v>
      </c>
      <c r="L4021" t="s">
        <v>3975</v>
      </c>
      <c r="M4021">
        <v>1285</v>
      </c>
      <c r="N4021">
        <v>854</v>
      </c>
      <c r="O4021" t="s">
        <v>20029</v>
      </c>
      <c r="P4021">
        <v>1</v>
      </c>
      <c r="Q4021" t="s">
        <v>20030</v>
      </c>
      <c r="R4021" t="s">
        <v>20031</v>
      </c>
      <c r="S4021">
        <v>10</v>
      </c>
      <c r="T4021" t="s">
        <v>4989</v>
      </c>
      <c r="U4021" t="s">
        <v>5185</v>
      </c>
      <c r="V4021" t="s">
        <v>5452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4981</v>
      </c>
      <c r="B4022" t="s">
        <v>20032</v>
      </c>
      <c r="C4022">
        <v>7</v>
      </c>
      <c r="D4022">
        <v>92</v>
      </c>
      <c r="E4022">
        <v>14</v>
      </c>
      <c r="F4022">
        <v>597</v>
      </c>
      <c r="G4022" t="s">
        <v>6484</v>
      </c>
      <c r="H4022">
        <v>2000</v>
      </c>
      <c r="J4022" t="s">
        <v>5350</v>
      </c>
      <c r="K4022" t="s">
        <v>9741</v>
      </c>
      <c r="L4022" t="s">
        <v>3976</v>
      </c>
      <c r="M4022">
        <v>1928</v>
      </c>
      <c r="N4022">
        <v>3854</v>
      </c>
      <c r="O4022" t="s">
        <v>12306</v>
      </c>
      <c r="P4022">
        <v>2</v>
      </c>
      <c r="Q4022" t="s">
        <v>20033</v>
      </c>
      <c r="R4022" t="s">
        <v>20034</v>
      </c>
      <c r="S4022">
        <v>10</v>
      </c>
      <c r="T4022" t="s">
        <v>4989</v>
      </c>
      <c r="U4022" t="s">
        <v>4990</v>
      </c>
      <c r="V4022" t="s">
        <v>8895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4981</v>
      </c>
      <c r="B4023" t="s">
        <v>20035</v>
      </c>
      <c r="C4023">
        <v>9</v>
      </c>
      <c r="D4023">
        <v>88</v>
      </c>
      <c r="E4023">
        <v>19</v>
      </c>
      <c r="F4023">
        <v>322</v>
      </c>
      <c r="G4023" t="s">
        <v>16768</v>
      </c>
      <c r="H4023">
        <v>795</v>
      </c>
      <c r="J4023" t="s">
        <v>8288</v>
      </c>
      <c r="K4023" t="s">
        <v>14389</v>
      </c>
      <c r="L4023" t="s">
        <v>3977</v>
      </c>
      <c r="M4023">
        <v>455</v>
      </c>
      <c r="N4023">
        <v>2497</v>
      </c>
      <c r="O4023" t="s">
        <v>9300</v>
      </c>
      <c r="P4023">
        <v>0</v>
      </c>
      <c r="Q4023" t="s">
        <v>20036</v>
      </c>
      <c r="R4023" t="s">
        <v>20037</v>
      </c>
      <c r="S4023">
        <v>13</v>
      </c>
      <c r="T4023" t="s">
        <v>4989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4981</v>
      </c>
      <c r="B4024" t="s">
        <v>20038</v>
      </c>
      <c r="C4024">
        <v>3</v>
      </c>
      <c r="D4024">
        <v>90</v>
      </c>
      <c r="E4024">
        <v>0</v>
      </c>
      <c r="F4024">
        <v>37</v>
      </c>
      <c r="G4024" t="s">
        <v>20039</v>
      </c>
      <c r="H4024">
        <v>1000</v>
      </c>
      <c r="J4024" t="s">
        <v>6790</v>
      </c>
      <c r="K4024" t="s">
        <v>5288</v>
      </c>
      <c r="L4024" t="s">
        <v>3978</v>
      </c>
      <c r="M4024">
        <v>610</v>
      </c>
      <c r="N4024">
        <v>1183</v>
      </c>
      <c r="O4024" t="s">
        <v>20040</v>
      </c>
      <c r="P4024">
        <v>1</v>
      </c>
      <c r="Q4024" t="s">
        <v>20041</v>
      </c>
      <c r="R4024" t="s">
        <v>20042</v>
      </c>
      <c r="S4024">
        <v>18</v>
      </c>
      <c r="T4024" t="s">
        <v>4989</v>
      </c>
      <c r="U4024" t="s">
        <v>5006</v>
      </c>
      <c r="V4024" t="s">
        <v>5452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4981</v>
      </c>
      <c r="B4025" t="s">
        <v>13214</v>
      </c>
      <c r="C4025">
        <v>55</v>
      </c>
      <c r="D4025">
        <v>94</v>
      </c>
      <c r="E4025">
        <v>0</v>
      </c>
      <c r="F4025">
        <v>605</v>
      </c>
      <c r="G4025" t="s">
        <v>8314</v>
      </c>
      <c r="H4025">
        <v>1000</v>
      </c>
      <c r="J4025" t="s">
        <v>22</v>
      </c>
      <c r="K4025" t="s">
        <v>9658</v>
      </c>
      <c r="L4025" t="s">
        <v>3979</v>
      </c>
      <c r="M4025">
        <v>15115</v>
      </c>
      <c r="N4025">
        <v>2861</v>
      </c>
      <c r="O4025" t="s">
        <v>13215</v>
      </c>
      <c r="P4025">
        <v>0</v>
      </c>
      <c r="Q4025" t="s">
        <v>20043</v>
      </c>
      <c r="R4025" t="s">
        <v>20044</v>
      </c>
      <c r="S4025">
        <v>102</v>
      </c>
      <c r="T4025" t="s">
        <v>4989</v>
      </c>
      <c r="U4025" t="s">
        <v>4990</v>
      </c>
      <c r="V4025" t="s">
        <v>5039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4981</v>
      </c>
      <c r="B4026" t="s">
        <v>20045</v>
      </c>
      <c r="C4026">
        <v>169</v>
      </c>
      <c r="D4026">
        <v>80</v>
      </c>
      <c r="E4026">
        <v>10</v>
      </c>
      <c r="F4026">
        <v>34</v>
      </c>
      <c r="G4026" t="s">
        <v>20046</v>
      </c>
      <c r="H4026">
        <v>11000</v>
      </c>
      <c r="I4026">
        <v>77413017</v>
      </c>
      <c r="J4026" t="s">
        <v>18</v>
      </c>
      <c r="K4026" t="s">
        <v>5351</v>
      </c>
      <c r="L4026" t="s">
        <v>3980</v>
      </c>
      <c r="M4026">
        <v>45984</v>
      </c>
      <c r="N4026">
        <v>11218</v>
      </c>
      <c r="O4026" t="s">
        <v>17099</v>
      </c>
      <c r="P4026">
        <v>0</v>
      </c>
      <c r="Q4026" t="s">
        <v>20047</v>
      </c>
      <c r="R4026" t="s">
        <v>20048</v>
      </c>
      <c r="S4026">
        <v>331</v>
      </c>
      <c r="T4026" t="s">
        <v>6173</v>
      </c>
      <c r="U4026" t="s">
        <v>6174</v>
      </c>
      <c r="V4026" t="s">
        <v>5193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4981</v>
      </c>
      <c r="B4027" t="s">
        <v>14019</v>
      </c>
      <c r="C4027">
        <v>290</v>
      </c>
      <c r="D4027">
        <v>107</v>
      </c>
      <c r="E4027">
        <v>78</v>
      </c>
      <c r="F4027">
        <v>969</v>
      </c>
      <c r="G4027" t="s">
        <v>6101</v>
      </c>
      <c r="H4027">
        <v>18000</v>
      </c>
      <c r="I4027">
        <v>5354039</v>
      </c>
      <c r="J4027" t="s">
        <v>7896</v>
      </c>
      <c r="K4027" t="s">
        <v>5061</v>
      </c>
      <c r="L4027" t="s">
        <v>3981</v>
      </c>
      <c r="M4027">
        <v>92599</v>
      </c>
      <c r="N4027">
        <v>22834</v>
      </c>
      <c r="O4027" t="s">
        <v>10945</v>
      </c>
      <c r="P4027">
        <v>8</v>
      </c>
      <c r="Q4027" t="s">
        <v>20049</v>
      </c>
      <c r="R4027" t="s">
        <v>20050</v>
      </c>
      <c r="S4027">
        <v>225</v>
      </c>
      <c r="T4027" t="s">
        <v>4989</v>
      </c>
      <c r="U4027" t="s">
        <v>4990</v>
      </c>
      <c r="V4027" t="s">
        <v>5452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4981</v>
      </c>
      <c r="B4028" t="s">
        <v>20051</v>
      </c>
      <c r="C4028">
        <v>10</v>
      </c>
      <c r="D4028">
        <v>99</v>
      </c>
      <c r="E4028">
        <v>0</v>
      </c>
      <c r="F4028">
        <v>43</v>
      </c>
      <c r="G4028" t="s">
        <v>20052</v>
      </c>
      <c r="H4028">
        <v>141</v>
      </c>
      <c r="J4028" t="s">
        <v>5140</v>
      </c>
      <c r="K4028" t="s">
        <v>20053</v>
      </c>
      <c r="L4028" t="s">
        <v>3982</v>
      </c>
      <c r="M4028">
        <v>1262</v>
      </c>
      <c r="N4028">
        <v>320</v>
      </c>
      <c r="O4028" t="s">
        <v>20054</v>
      </c>
      <c r="P4028">
        <v>1</v>
      </c>
      <c r="Q4028" t="s">
        <v>20055</v>
      </c>
      <c r="R4028" t="s">
        <v>20056</v>
      </c>
      <c r="S4028">
        <v>13</v>
      </c>
      <c r="T4028" t="s">
        <v>4989</v>
      </c>
      <c r="U4028" t="s">
        <v>4990</v>
      </c>
      <c r="V4028" t="s">
        <v>8895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4981</v>
      </c>
      <c r="B4029" t="s">
        <v>20057</v>
      </c>
      <c r="C4029">
        <v>159</v>
      </c>
      <c r="D4029">
        <v>92</v>
      </c>
      <c r="E4029">
        <v>0</v>
      </c>
      <c r="F4029">
        <v>539</v>
      </c>
      <c r="G4029" t="s">
        <v>7852</v>
      </c>
      <c r="H4029">
        <v>1000</v>
      </c>
      <c r="I4029">
        <v>2926565</v>
      </c>
      <c r="J4029" t="s">
        <v>7045</v>
      </c>
      <c r="K4029" t="s">
        <v>8214</v>
      </c>
      <c r="L4029" t="s">
        <v>3983</v>
      </c>
      <c r="M4029">
        <v>28573</v>
      </c>
      <c r="N4029">
        <v>3608</v>
      </c>
      <c r="O4029" t="s">
        <v>8057</v>
      </c>
      <c r="P4029">
        <v>0</v>
      </c>
      <c r="Q4029" t="s">
        <v>20058</v>
      </c>
      <c r="R4029" t="s">
        <v>20059</v>
      </c>
      <c r="S4029">
        <v>72</v>
      </c>
      <c r="T4029" t="s">
        <v>4989</v>
      </c>
      <c r="U4029" t="s">
        <v>4990</v>
      </c>
      <c r="V4029" t="s">
        <v>5452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4981</v>
      </c>
      <c r="B4030" t="s">
        <v>20060</v>
      </c>
      <c r="C4030">
        <v>535</v>
      </c>
      <c r="D4030">
        <v>107</v>
      </c>
      <c r="E4030">
        <v>141</v>
      </c>
      <c r="F4030">
        <v>535</v>
      </c>
      <c r="G4030" t="s">
        <v>11229</v>
      </c>
      <c r="H4030">
        <v>24000</v>
      </c>
      <c r="I4030">
        <v>13092000</v>
      </c>
      <c r="J4030" t="s">
        <v>9979</v>
      </c>
      <c r="K4030" t="s">
        <v>5028</v>
      </c>
      <c r="L4030" t="s">
        <v>3984</v>
      </c>
      <c r="M4030">
        <v>399138</v>
      </c>
      <c r="N4030">
        <v>26495</v>
      </c>
      <c r="O4030" t="s">
        <v>8714</v>
      </c>
      <c r="P4030">
        <v>0</v>
      </c>
      <c r="Q4030" t="s">
        <v>20061</v>
      </c>
      <c r="R4030" t="s">
        <v>20062</v>
      </c>
      <c r="S4030">
        <v>731</v>
      </c>
      <c r="T4030" t="s">
        <v>4989</v>
      </c>
      <c r="U4030" t="s">
        <v>4990</v>
      </c>
      <c r="V4030" t="s">
        <v>5452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4981</v>
      </c>
      <c r="B4031" t="s">
        <v>12460</v>
      </c>
      <c r="C4031">
        <v>214</v>
      </c>
      <c r="D4031">
        <v>135</v>
      </c>
      <c r="E4031">
        <v>353</v>
      </c>
      <c r="F4031">
        <v>40</v>
      </c>
      <c r="G4031" t="s">
        <v>19866</v>
      </c>
      <c r="H4031">
        <v>1000</v>
      </c>
      <c r="I4031">
        <v>7563397</v>
      </c>
      <c r="J4031" t="s">
        <v>6561</v>
      </c>
      <c r="K4031" t="s">
        <v>5616</v>
      </c>
      <c r="L4031" t="s">
        <v>3985</v>
      </c>
      <c r="M4031">
        <v>533200</v>
      </c>
      <c r="N4031">
        <v>1211</v>
      </c>
      <c r="O4031" t="s">
        <v>20063</v>
      </c>
      <c r="P4031">
        <v>0</v>
      </c>
      <c r="Q4031" t="s">
        <v>20064</v>
      </c>
      <c r="R4031" t="s">
        <v>20065</v>
      </c>
      <c r="S4031">
        <v>749</v>
      </c>
      <c r="T4031" t="s">
        <v>16467</v>
      </c>
      <c r="U4031" t="s">
        <v>18293</v>
      </c>
      <c r="V4031" t="s">
        <v>5452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4981</v>
      </c>
      <c r="B4032" t="s">
        <v>20066</v>
      </c>
      <c r="C4032">
        <v>47</v>
      </c>
      <c r="D4032">
        <v>99</v>
      </c>
      <c r="E4032">
        <v>8</v>
      </c>
      <c r="F4032">
        <v>78</v>
      </c>
      <c r="G4032" t="s">
        <v>20067</v>
      </c>
      <c r="H4032">
        <v>798</v>
      </c>
      <c r="I4032">
        <v>104257</v>
      </c>
      <c r="J4032" t="s">
        <v>10150</v>
      </c>
      <c r="K4032" t="s">
        <v>17112</v>
      </c>
      <c r="L4032" t="s">
        <v>3986</v>
      </c>
      <c r="M4032">
        <v>19194</v>
      </c>
      <c r="N4032">
        <v>1430</v>
      </c>
      <c r="O4032" t="s">
        <v>12235</v>
      </c>
      <c r="P4032">
        <v>2</v>
      </c>
      <c r="Q4032" t="s">
        <v>20068</v>
      </c>
      <c r="R4032" t="s">
        <v>20069</v>
      </c>
      <c r="S4032">
        <v>160</v>
      </c>
      <c r="T4032" t="s">
        <v>4989</v>
      </c>
      <c r="U4032" t="s">
        <v>5006</v>
      </c>
      <c r="V4032" t="s">
        <v>5452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4981</v>
      </c>
      <c r="B4033" t="s">
        <v>20070</v>
      </c>
      <c r="C4033">
        <v>17</v>
      </c>
      <c r="D4033">
        <v>102</v>
      </c>
      <c r="E4033">
        <v>19</v>
      </c>
      <c r="F4033">
        <v>80</v>
      </c>
      <c r="G4033" t="s">
        <v>20071</v>
      </c>
      <c r="H4033">
        <v>632</v>
      </c>
      <c r="J4033" t="s">
        <v>8465</v>
      </c>
      <c r="K4033" t="s">
        <v>14433</v>
      </c>
      <c r="L4033" t="s">
        <v>3987</v>
      </c>
      <c r="M4033">
        <v>2116</v>
      </c>
      <c r="N4033">
        <v>1011</v>
      </c>
      <c r="O4033" t="s">
        <v>20072</v>
      </c>
      <c r="P4033">
        <v>7</v>
      </c>
      <c r="Q4033" t="s">
        <v>20073</v>
      </c>
      <c r="R4033" t="s">
        <v>20074</v>
      </c>
      <c r="S4033">
        <v>13</v>
      </c>
      <c r="T4033" t="s">
        <v>4989</v>
      </c>
      <c r="U4033" t="s">
        <v>4990</v>
      </c>
      <c r="V4033" t="s">
        <v>4991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4981</v>
      </c>
      <c r="B4034" t="s">
        <v>20075</v>
      </c>
      <c r="C4034">
        <v>85</v>
      </c>
      <c r="D4034">
        <v>93</v>
      </c>
      <c r="E4034">
        <v>22</v>
      </c>
      <c r="F4034">
        <v>303</v>
      </c>
      <c r="G4034" t="s">
        <v>6029</v>
      </c>
      <c r="H4034">
        <v>11000</v>
      </c>
      <c r="I4034">
        <v>17311</v>
      </c>
      <c r="J4034" t="s">
        <v>7493</v>
      </c>
      <c r="K4034" t="s">
        <v>5026</v>
      </c>
      <c r="L4034" t="s">
        <v>3988</v>
      </c>
      <c r="M4034">
        <v>12304</v>
      </c>
      <c r="N4034">
        <v>11860</v>
      </c>
      <c r="O4034" t="s">
        <v>12301</v>
      </c>
      <c r="P4034">
        <v>0</v>
      </c>
      <c r="Q4034" t="s">
        <v>20076</v>
      </c>
      <c r="R4034" t="s">
        <v>20077</v>
      </c>
      <c r="S4034">
        <v>73</v>
      </c>
      <c r="T4034" t="s">
        <v>4989</v>
      </c>
      <c r="U4034" t="s">
        <v>4990</v>
      </c>
      <c r="V4034" t="s">
        <v>5452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4981</v>
      </c>
      <c r="B4035" t="s">
        <v>17824</v>
      </c>
      <c r="C4035">
        <v>349</v>
      </c>
      <c r="D4035">
        <v>115</v>
      </c>
      <c r="E4035">
        <v>346</v>
      </c>
      <c r="F4035">
        <v>26</v>
      </c>
      <c r="G4035" t="s">
        <v>20078</v>
      </c>
      <c r="H4035">
        <v>74</v>
      </c>
      <c r="I4035">
        <v>610968</v>
      </c>
      <c r="J4035" t="s">
        <v>30</v>
      </c>
      <c r="K4035" t="s">
        <v>20079</v>
      </c>
      <c r="L4035" t="s">
        <v>3989</v>
      </c>
      <c r="M4035">
        <v>170155</v>
      </c>
      <c r="N4035">
        <v>216</v>
      </c>
      <c r="O4035" t="s">
        <v>20080</v>
      </c>
      <c r="P4035">
        <v>1</v>
      </c>
      <c r="Q4035" t="s">
        <v>20081</v>
      </c>
      <c r="R4035" t="s">
        <v>20082</v>
      </c>
      <c r="S4035">
        <v>249</v>
      </c>
      <c r="T4035" t="s">
        <v>17456</v>
      </c>
      <c r="U4035" t="s">
        <v>11168</v>
      </c>
      <c r="V4035" t="s">
        <v>5452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4981</v>
      </c>
      <c r="B4036" t="s">
        <v>13942</v>
      </c>
      <c r="C4036">
        <v>109</v>
      </c>
      <c r="D4036">
        <v>94</v>
      </c>
      <c r="E4036">
        <v>84</v>
      </c>
      <c r="F4036">
        <v>378</v>
      </c>
      <c r="G4036" t="s">
        <v>20083</v>
      </c>
      <c r="H4036">
        <v>662</v>
      </c>
      <c r="J4036" t="s">
        <v>7473</v>
      </c>
      <c r="K4036" t="s">
        <v>5596</v>
      </c>
      <c r="L4036" t="s">
        <v>3990</v>
      </c>
      <c r="M4036">
        <v>104908</v>
      </c>
      <c r="N4036">
        <v>2076</v>
      </c>
      <c r="O4036" t="s">
        <v>20084</v>
      </c>
      <c r="P4036">
        <v>0</v>
      </c>
      <c r="Q4036" t="s">
        <v>20085</v>
      </c>
      <c r="R4036" t="s">
        <v>20086</v>
      </c>
      <c r="S4036">
        <v>458</v>
      </c>
      <c r="T4036" t="s">
        <v>4989</v>
      </c>
      <c r="U4036" t="s">
        <v>4990</v>
      </c>
      <c r="V4036" t="s">
        <v>5039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4981</v>
      </c>
      <c r="B4037" t="s">
        <v>13998</v>
      </c>
      <c r="C4037">
        <v>60</v>
      </c>
      <c r="D4037">
        <v>91</v>
      </c>
      <c r="E4037">
        <v>38</v>
      </c>
      <c r="F4037">
        <v>377</v>
      </c>
      <c r="G4037" t="s">
        <v>5197</v>
      </c>
      <c r="H4037">
        <v>625</v>
      </c>
      <c r="I4037">
        <v>8108247</v>
      </c>
      <c r="J4037" t="s">
        <v>5140</v>
      </c>
      <c r="K4037" t="s">
        <v>6439</v>
      </c>
      <c r="L4037" t="s">
        <v>3991</v>
      </c>
      <c r="M4037">
        <v>9607</v>
      </c>
      <c r="N4037">
        <v>2747</v>
      </c>
      <c r="O4037" t="s">
        <v>10619</v>
      </c>
      <c r="P4037">
        <v>0</v>
      </c>
      <c r="Q4037" t="s">
        <v>20087</v>
      </c>
      <c r="R4037" t="s">
        <v>20088</v>
      </c>
      <c r="S4037">
        <v>174</v>
      </c>
      <c r="T4037" t="s">
        <v>4989</v>
      </c>
      <c r="U4037" t="s">
        <v>4990</v>
      </c>
      <c r="V4037" t="s">
        <v>4991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4981</v>
      </c>
      <c r="B4038" t="s">
        <v>15277</v>
      </c>
      <c r="C4038">
        <v>101</v>
      </c>
      <c r="D4038">
        <v>98</v>
      </c>
      <c r="E4038">
        <v>73</v>
      </c>
      <c r="F4038">
        <v>129</v>
      </c>
      <c r="G4038" t="s">
        <v>20089</v>
      </c>
      <c r="H4038">
        <v>595</v>
      </c>
      <c r="J4038" t="s">
        <v>5350</v>
      </c>
      <c r="K4038" t="s">
        <v>9911</v>
      </c>
      <c r="L4038" t="s">
        <v>3992</v>
      </c>
      <c r="M4038">
        <v>6549</v>
      </c>
      <c r="N4038">
        <v>1105</v>
      </c>
      <c r="O4038" t="s">
        <v>20090</v>
      </c>
      <c r="P4038">
        <v>4</v>
      </c>
      <c r="Q4038" t="s">
        <v>20091</v>
      </c>
      <c r="R4038" t="s">
        <v>20092</v>
      </c>
      <c r="S4038">
        <v>75</v>
      </c>
      <c r="T4038" t="s">
        <v>4989</v>
      </c>
      <c r="U4038" t="s">
        <v>5185</v>
      </c>
      <c r="V4038" t="s">
        <v>5452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4981</v>
      </c>
      <c r="B4039" t="s">
        <v>20093</v>
      </c>
      <c r="C4039">
        <v>1</v>
      </c>
      <c r="D4039">
        <v>97</v>
      </c>
      <c r="E4039">
        <v>246</v>
      </c>
      <c r="F4039">
        <v>491</v>
      </c>
      <c r="G4039" t="s">
        <v>10786</v>
      </c>
      <c r="H4039">
        <v>756</v>
      </c>
      <c r="J4039" t="s">
        <v>22</v>
      </c>
      <c r="K4039" t="s">
        <v>13716</v>
      </c>
      <c r="L4039" t="s">
        <v>3993</v>
      </c>
      <c r="M4039">
        <v>557</v>
      </c>
      <c r="N4039">
        <v>3717</v>
      </c>
      <c r="O4039" t="s">
        <v>11760</v>
      </c>
      <c r="P4039">
        <v>5</v>
      </c>
      <c r="Q4039" t="s">
        <v>20094</v>
      </c>
      <c r="R4039" t="s">
        <v>20095</v>
      </c>
      <c r="S4039">
        <v>3</v>
      </c>
      <c r="T4039" t="s">
        <v>4989</v>
      </c>
      <c r="U4039" t="s">
        <v>4990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4981</v>
      </c>
      <c r="B4040" t="s">
        <v>20096</v>
      </c>
      <c r="C4040">
        <v>16</v>
      </c>
      <c r="D4040">
        <v>92</v>
      </c>
      <c r="E4040">
        <v>4</v>
      </c>
      <c r="F4040">
        <v>405</v>
      </c>
      <c r="G4040" t="s">
        <v>9136</v>
      </c>
      <c r="H4040">
        <v>631</v>
      </c>
      <c r="I4040">
        <v>7680</v>
      </c>
      <c r="J4040" t="s">
        <v>5140</v>
      </c>
      <c r="K4040" t="s">
        <v>5019</v>
      </c>
      <c r="L4040" t="s">
        <v>3994</v>
      </c>
      <c r="M4040">
        <v>704</v>
      </c>
      <c r="N4040">
        <v>2020</v>
      </c>
      <c r="O4040" t="s">
        <v>8222</v>
      </c>
      <c r="P4040">
        <v>0</v>
      </c>
      <c r="Q4040" t="s">
        <v>20097</v>
      </c>
      <c r="R4040" t="s">
        <v>20098</v>
      </c>
      <c r="S4040">
        <v>18</v>
      </c>
      <c r="T4040" t="s">
        <v>4989</v>
      </c>
      <c r="U4040" t="s">
        <v>4990</v>
      </c>
      <c r="V4040" t="s">
        <v>5452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4981</v>
      </c>
      <c r="B4041" t="s">
        <v>20099</v>
      </c>
      <c r="C4041">
        <v>212</v>
      </c>
      <c r="D4041">
        <v>128</v>
      </c>
      <c r="E4041">
        <v>39</v>
      </c>
      <c r="F4041">
        <v>0</v>
      </c>
      <c r="G4041" t="s">
        <v>20100</v>
      </c>
      <c r="H4041">
        <v>15</v>
      </c>
      <c r="I4041">
        <v>3766595</v>
      </c>
      <c r="J4041" t="s">
        <v>30</v>
      </c>
      <c r="K4041" t="s">
        <v>20101</v>
      </c>
      <c r="L4041" t="s">
        <v>3995</v>
      </c>
      <c r="M4041">
        <v>29248</v>
      </c>
      <c r="N4041">
        <v>17</v>
      </c>
      <c r="O4041" t="s">
        <v>20102</v>
      </c>
      <c r="P4041">
        <v>7</v>
      </c>
      <c r="Q4041" t="s">
        <v>20103</v>
      </c>
      <c r="R4041" t="s">
        <v>20104</v>
      </c>
      <c r="S4041">
        <v>86</v>
      </c>
      <c r="T4041" t="s">
        <v>6173</v>
      </c>
      <c r="U4041" t="s">
        <v>6174</v>
      </c>
      <c r="V4041" t="s">
        <v>4991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4981</v>
      </c>
      <c r="B4042" t="s">
        <v>8083</v>
      </c>
      <c r="C4042">
        <v>215</v>
      </c>
      <c r="D4042">
        <v>136</v>
      </c>
      <c r="E4042">
        <v>2000</v>
      </c>
      <c r="F4042">
        <v>449</v>
      </c>
      <c r="G4042" t="s">
        <v>7334</v>
      </c>
      <c r="H4042">
        <v>917</v>
      </c>
      <c r="J4042" t="s">
        <v>14186</v>
      </c>
      <c r="K4042" t="s">
        <v>16607</v>
      </c>
      <c r="L4042" t="s">
        <v>3996</v>
      </c>
      <c r="M4042">
        <v>140527</v>
      </c>
      <c r="N4042">
        <v>2997</v>
      </c>
      <c r="O4042" t="s">
        <v>20105</v>
      </c>
      <c r="P4042">
        <v>0</v>
      </c>
      <c r="Q4042" t="s">
        <v>20106</v>
      </c>
      <c r="R4042" t="s">
        <v>20107</v>
      </c>
      <c r="S4042">
        <v>447</v>
      </c>
      <c r="T4042" t="s">
        <v>4989</v>
      </c>
      <c r="U4042" t="s">
        <v>4990</v>
      </c>
      <c r="V4042" t="s">
        <v>5452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5588</v>
      </c>
      <c r="B4043" t="s">
        <v>20108</v>
      </c>
      <c r="C4043">
        <v>107</v>
      </c>
      <c r="D4043">
        <v>113</v>
      </c>
      <c r="E4043">
        <v>673</v>
      </c>
      <c r="F4043">
        <v>332</v>
      </c>
      <c r="G4043" t="s">
        <v>19084</v>
      </c>
      <c r="H4043">
        <v>756</v>
      </c>
      <c r="J4043" t="s">
        <v>6420</v>
      </c>
      <c r="K4043" t="s">
        <v>13649</v>
      </c>
      <c r="L4043" t="s">
        <v>3997</v>
      </c>
      <c r="M4043">
        <v>53741</v>
      </c>
      <c r="N4043">
        <v>2693</v>
      </c>
      <c r="O4043" t="s">
        <v>13763</v>
      </c>
      <c r="P4043">
        <v>1</v>
      </c>
      <c r="Q4043" t="s">
        <v>20109</v>
      </c>
      <c r="R4043" t="s">
        <v>20110</v>
      </c>
      <c r="S4043">
        <v>214</v>
      </c>
      <c r="T4043" t="s">
        <v>4989</v>
      </c>
      <c r="U4043" t="s">
        <v>4990</v>
      </c>
      <c r="V4043" t="s">
        <v>9849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4981</v>
      </c>
      <c r="B4044" t="s">
        <v>20111</v>
      </c>
      <c r="C4044">
        <v>122</v>
      </c>
      <c r="D4044">
        <v>99</v>
      </c>
      <c r="E4044">
        <v>6</v>
      </c>
      <c r="F4044">
        <v>194</v>
      </c>
      <c r="G4044" t="s">
        <v>20112</v>
      </c>
      <c r="H4044">
        <v>828</v>
      </c>
      <c r="I4044">
        <v>2277396</v>
      </c>
      <c r="J4044" t="s">
        <v>5140</v>
      </c>
      <c r="K4044" t="s">
        <v>8878</v>
      </c>
      <c r="L4044" t="s">
        <v>3998</v>
      </c>
      <c r="M4044">
        <v>29239</v>
      </c>
      <c r="N4044">
        <v>1936</v>
      </c>
      <c r="O4044" t="s">
        <v>16132</v>
      </c>
      <c r="P4044">
        <v>0</v>
      </c>
      <c r="Q4044" t="s">
        <v>20113</v>
      </c>
      <c r="R4044" t="s">
        <v>20114</v>
      </c>
      <c r="S4044">
        <v>70</v>
      </c>
      <c r="T4044" t="s">
        <v>4989</v>
      </c>
      <c r="U4044" t="s">
        <v>4990</v>
      </c>
      <c r="V4044" t="s">
        <v>4991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4981</v>
      </c>
      <c r="B4045" t="s">
        <v>20115</v>
      </c>
      <c r="C4045">
        <v>155</v>
      </c>
      <c r="D4045">
        <v>101</v>
      </c>
      <c r="E4045">
        <v>13</v>
      </c>
      <c r="F4045">
        <v>6</v>
      </c>
      <c r="G4045" t="s">
        <v>20116</v>
      </c>
      <c r="H4045">
        <v>280</v>
      </c>
      <c r="I4045">
        <v>6517198</v>
      </c>
      <c r="J4045" t="s">
        <v>6561</v>
      </c>
      <c r="K4045" t="s">
        <v>15938</v>
      </c>
      <c r="L4045" t="s">
        <v>3999</v>
      </c>
      <c r="M4045">
        <v>30474</v>
      </c>
      <c r="N4045">
        <v>308</v>
      </c>
      <c r="O4045" t="s">
        <v>20117</v>
      </c>
      <c r="P4045">
        <v>0</v>
      </c>
      <c r="Q4045" t="s">
        <v>20118</v>
      </c>
      <c r="R4045" t="s">
        <v>20119</v>
      </c>
      <c r="S4045">
        <v>172</v>
      </c>
      <c r="T4045" t="s">
        <v>7247</v>
      </c>
      <c r="U4045" t="s">
        <v>20120</v>
      </c>
      <c r="V4045" t="s">
        <v>5452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4981</v>
      </c>
      <c r="B4046" t="s">
        <v>19678</v>
      </c>
      <c r="C4046">
        <v>261</v>
      </c>
      <c r="D4046">
        <v>105</v>
      </c>
      <c r="E4046">
        <v>101</v>
      </c>
      <c r="F4046">
        <v>157</v>
      </c>
      <c r="G4046" t="s">
        <v>7567</v>
      </c>
      <c r="H4046">
        <v>1000</v>
      </c>
      <c r="I4046">
        <v>5776314</v>
      </c>
      <c r="J4046" t="s">
        <v>6134</v>
      </c>
      <c r="K4046" t="s">
        <v>6729</v>
      </c>
      <c r="L4046" t="s">
        <v>4000</v>
      </c>
      <c r="M4046">
        <v>73349</v>
      </c>
      <c r="N4046">
        <v>2016</v>
      </c>
      <c r="O4046" t="s">
        <v>20121</v>
      </c>
      <c r="P4046">
        <v>4</v>
      </c>
      <c r="Q4046" t="s">
        <v>20122</v>
      </c>
      <c r="R4046" t="s">
        <v>20123</v>
      </c>
      <c r="S4046">
        <v>142</v>
      </c>
      <c r="T4046" t="s">
        <v>4989</v>
      </c>
      <c r="U4046" t="s">
        <v>4990</v>
      </c>
      <c r="V4046" t="s">
        <v>5452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4981</v>
      </c>
      <c r="B4047" t="s">
        <v>20124</v>
      </c>
      <c r="C4047">
        <v>130</v>
      </c>
      <c r="D4047">
        <v>95</v>
      </c>
      <c r="E4047">
        <v>38</v>
      </c>
      <c r="F4047">
        <v>898</v>
      </c>
      <c r="G4047" t="s">
        <v>8177</v>
      </c>
      <c r="H4047">
        <v>164000</v>
      </c>
      <c r="J4047" t="s">
        <v>20125</v>
      </c>
      <c r="K4047" t="s">
        <v>10138</v>
      </c>
      <c r="L4047" t="s">
        <v>4001</v>
      </c>
      <c r="M4047">
        <v>25542</v>
      </c>
      <c r="N4047">
        <v>170118</v>
      </c>
      <c r="O4047" t="s">
        <v>5951</v>
      </c>
      <c r="P4047">
        <v>0</v>
      </c>
      <c r="Q4047" t="s">
        <v>20126</v>
      </c>
      <c r="R4047" t="s">
        <v>20127</v>
      </c>
      <c r="S4047">
        <v>252</v>
      </c>
      <c r="T4047" t="s">
        <v>4989</v>
      </c>
      <c r="U4047" t="s">
        <v>4990</v>
      </c>
      <c r="V4047" t="s">
        <v>5452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4981</v>
      </c>
      <c r="B4048" t="s">
        <v>9220</v>
      </c>
      <c r="C4048">
        <v>94</v>
      </c>
      <c r="D4048">
        <v>109</v>
      </c>
      <c r="E4048">
        <v>644</v>
      </c>
      <c r="F4048">
        <v>559</v>
      </c>
      <c r="G4048" t="s">
        <v>6077</v>
      </c>
      <c r="H4048">
        <v>1000</v>
      </c>
      <c r="I4048">
        <v>141600000</v>
      </c>
      <c r="J4048" t="s">
        <v>22</v>
      </c>
      <c r="K4048" t="s">
        <v>11363</v>
      </c>
      <c r="L4048" t="s">
        <v>4002</v>
      </c>
      <c r="M4048">
        <v>90177</v>
      </c>
      <c r="N4048">
        <v>3468</v>
      </c>
      <c r="O4048" t="s">
        <v>9299</v>
      </c>
      <c r="P4048">
        <v>6</v>
      </c>
      <c r="Q4048" t="s">
        <v>20128</v>
      </c>
      <c r="R4048" t="s">
        <v>20129</v>
      </c>
      <c r="S4048">
        <v>257</v>
      </c>
      <c r="T4048" t="s">
        <v>4989</v>
      </c>
      <c r="U4048" t="s">
        <v>4990</v>
      </c>
      <c r="V4048" t="s">
        <v>5452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4981</v>
      </c>
      <c r="B4049" t="s">
        <v>17988</v>
      </c>
      <c r="C4049">
        <v>164</v>
      </c>
      <c r="D4049">
        <v>110</v>
      </c>
      <c r="E4049">
        <v>82</v>
      </c>
      <c r="F4049">
        <v>177</v>
      </c>
      <c r="G4049" t="s">
        <v>20130</v>
      </c>
      <c r="H4049">
        <v>387</v>
      </c>
      <c r="I4049">
        <v>51100000</v>
      </c>
      <c r="J4049" t="s">
        <v>5001</v>
      </c>
      <c r="K4049" t="s">
        <v>20131</v>
      </c>
      <c r="L4049" t="s">
        <v>4003</v>
      </c>
      <c r="M4049">
        <v>139432</v>
      </c>
      <c r="N4049">
        <v>1198</v>
      </c>
      <c r="O4049" t="s">
        <v>8892</v>
      </c>
      <c r="P4049">
        <v>2</v>
      </c>
      <c r="Q4049" t="s">
        <v>20132</v>
      </c>
      <c r="R4049" t="s">
        <v>20133</v>
      </c>
      <c r="S4049">
        <v>418</v>
      </c>
      <c r="T4049" t="s">
        <v>4989</v>
      </c>
      <c r="U4049" t="s">
        <v>5006</v>
      </c>
      <c r="V4049" t="s">
        <v>9849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4981</v>
      </c>
      <c r="B4050" t="s">
        <v>20134</v>
      </c>
      <c r="C4050">
        <v>188</v>
      </c>
      <c r="D4050">
        <v>108</v>
      </c>
      <c r="E4050">
        <v>43</v>
      </c>
      <c r="F4050">
        <v>463</v>
      </c>
      <c r="G4050" t="s">
        <v>11002</v>
      </c>
      <c r="H4050">
        <v>691</v>
      </c>
      <c r="J4050" t="s">
        <v>8494</v>
      </c>
      <c r="K4050" t="s">
        <v>7761</v>
      </c>
      <c r="L4050" t="s">
        <v>4004</v>
      </c>
      <c r="M4050">
        <v>9356</v>
      </c>
      <c r="N4050">
        <v>1962</v>
      </c>
      <c r="O4050" t="s">
        <v>20135</v>
      </c>
      <c r="P4050">
        <v>0</v>
      </c>
      <c r="Q4050" t="s">
        <v>20136</v>
      </c>
      <c r="R4050" t="s">
        <v>20137</v>
      </c>
      <c r="S4050">
        <v>47</v>
      </c>
      <c r="T4050" t="s">
        <v>4989</v>
      </c>
      <c r="U4050" t="s">
        <v>5185</v>
      </c>
      <c r="V4050" t="s">
        <v>8895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4981</v>
      </c>
      <c r="B4051" t="s">
        <v>20138</v>
      </c>
      <c r="C4051">
        <v>206</v>
      </c>
      <c r="D4051">
        <v>118</v>
      </c>
      <c r="E4051">
        <v>964</v>
      </c>
      <c r="F4051">
        <v>248</v>
      </c>
      <c r="G4051" t="s">
        <v>20139</v>
      </c>
      <c r="H4051">
        <v>488</v>
      </c>
      <c r="J4051" t="s">
        <v>6612</v>
      </c>
      <c r="K4051" t="s">
        <v>20140</v>
      </c>
      <c r="L4051" t="s">
        <v>4005</v>
      </c>
      <c r="M4051">
        <v>275720</v>
      </c>
      <c r="N4051">
        <v>1844</v>
      </c>
      <c r="O4051" t="s">
        <v>19840</v>
      </c>
      <c r="P4051">
        <v>0</v>
      </c>
      <c r="Q4051" t="s">
        <v>20141</v>
      </c>
      <c r="R4051" t="s">
        <v>20142</v>
      </c>
      <c r="S4051">
        <v>706</v>
      </c>
      <c r="T4051" t="s">
        <v>4989</v>
      </c>
      <c r="U4051" t="s">
        <v>4990</v>
      </c>
      <c r="V4051" t="s">
        <v>5039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4981</v>
      </c>
      <c r="B4052" t="s">
        <v>9255</v>
      </c>
      <c r="C4052">
        <v>134</v>
      </c>
      <c r="D4052">
        <v>94</v>
      </c>
      <c r="E4052">
        <v>0</v>
      </c>
      <c r="F4052">
        <v>557</v>
      </c>
      <c r="G4052" t="s">
        <v>6852</v>
      </c>
      <c r="H4052">
        <v>2000</v>
      </c>
      <c r="I4052">
        <v>16501785</v>
      </c>
      <c r="J4052" t="s">
        <v>30</v>
      </c>
      <c r="K4052" t="s">
        <v>5299</v>
      </c>
      <c r="L4052" t="s">
        <v>4006</v>
      </c>
      <c r="M4052">
        <v>469561</v>
      </c>
      <c r="N4052">
        <v>3559</v>
      </c>
      <c r="O4052" t="s">
        <v>5261</v>
      </c>
      <c r="P4052">
        <v>4</v>
      </c>
      <c r="Q4052" t="s">
        <v>20143</v>
      </c>
      <c r="R4052" t="s">
        <v>20144</v>
      </c>
      <c r="S4052">
        <v>514</v>
      </c>
      <c r="T4052" t="s">
        <v>4989</v>
      </c>
      <c r="U4052" t="s">
        <v>5006</v>
      </c>
      <c r="V4052" t="s">
        <v>5452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4981</v>
      </c>
      <c r="B4053" t="s">
        <v>9086</v>
      </c>
      <c r="C4053">
        <v>53</v>
      </c>
      <c r="D4053">
        <v>115</v>
      </c>
      <c r="E4053">
        <v>0</v>
      </c>
      <c r="F4053">
        <v>360</v>
      </c>
      <c r="G4053" t="s">
        <v>5636</v>
      </c>
      <c r="H4053">
        <v>1000</v>
      </c>
      <c r="I4053">
        <v>38168022</v>
      </c>
      <c r="J4053" t="s">
        <v>18842</v>
      </c>
      <c r="K4053" t="s">
        <v>5635</v>
      </c>
      <c r="L4053" t="s">
        <v>4007</v>
      </c>
      <c r="M4053">
        <v>4687</v>
      </c>
      <c r="N4053">
        <v>1964</v>
      </c>
      <c r="O4053" t="s">
        <v>17635</v>
      </c>
      <c r="P4053">
        <v>0</v>
      </c>
      <c r="Q4053" t="s">
        <v>20145</v>
      </c>
      <c r="R4053" t="s">
        <v>20146</v>
      </c>
      <c r="S4053">
        <v>83</v>
      </c>
      <c r="T4053" t="s">
        <v>4989</v>
      </c>
      <c r="U4053" t="s">
        <v>4990</v>
      </c>
      <c r="V4053" t="s">
        <v>5452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4981</v>
      </c>
      <c r="B4054" t="s">
        <v>20147</v>
      </c>
      <c r="C4054">
        <v>264</v>
      </c>
      <c r="D4054">
        <v>98</v>
      </c>
      <c r="E4054">
        <v>21</v>
      </c>
      <c r="F4054">
        <v>189</v>
      </c>
      <c r="G4054" t="s">
        <v>18891</v>
      </c>
      <c r="H4054">
        <v>438</v>
      </c>
      <c r="I4054">
        <v>84749884</v>
      </c>
      <c r="J4054" t="s">
        <v>35</v>
      </c>
      <c r="K4054" t="s">
        <v>18849</v>
      </c>
      <c r="L4054" t="s">
        <v>4008</v>
      </c>
      <c r="M4054">
        <v>82133</v>
      </c>
      <c r="N4054">
        <v>1081</v>
      </c>
      <c r="O4054" t="s">
        <v>20148</v>
      </c>
      <c r="P4054">
        <v>0</v>
      </c>
      <c r="Q4054" t="s">
        <v>20149</v>
      </c>
      <c r="R4054" t="s">
        <v>20150</v>
      </c>
      <c r="S4054">
        <v>359</v>
      </c>
      <c r="T4054" t="s">
        <v>4989</v>
      </c>
      <c r="U4054" t="s">
        <v>4990</v>
      </c>
      <c r="V4054" t="s">
        <v>5452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4981</v>
      </c>
      <c r="B4055" t="s">
        <v>10698</v>
      </c>
      <c r="C4055">
        <v>94</v>
      </c>
      <c r="D4055">
        <v>91</v>
      </c>
      <c r="E4055">
        <v>52</v>
      </c>
      <c r="F4055">
        <v>482</v>
      </c>
      <c r="G4055" t="s">
        <v>5622</v>
      </c>
      <c r="H4055">
        <v>773</v>
      </c>
      <c r="I4055">
        <v>24788807</v>
      </c>
      <c r="J4055" t="s">
        <v>22</v>
      </c>
      <c r="K4055" t="s">
        <v>5107</v>
      </c>
      <c r="L4055" t="s">
        <v>4009</v>
      </c>
      <c r="M4055">
        <v>21245</v>
      </c>
      <c r="N4055">
        <v>1965</v>
      </c>
      <c r="O4055" t="s">
        <v>11572</v>
      </c>
      <c r="P4055">
        <v>0</v>
      </c>
      <c r="Q4055" t="s">
        <v>20151</v>
      </c>
      <c r="R4055" t="s">
        <v>20152</v>
      </c>
      <c r="S4055">
        <v>213</v>
      </c>
      <c r="T4055" t="s">
        <v>4989</v>
      </c>
      <c r="U4055" t="s">
        <v>5006</v>
      </c>
      <c r="V4055" t="s">
        <v>5039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5588</v>
      </c>
      <c r="B4056" t="s">
        <v>8074</v>
      </c>
      <c r="C4056">
        <v>215</v>
      </c>
      <c r="D4056">
        <v>120</v>
      </c>
      <c r="E4056">
        <v>909</v>
      </c>
      <c r="F4056">
        <v>184</v>
      </c>
      <c r="G4056" t="s">
        <v>12018</v>
      </c>
      <c r="H4056">
        <v>909</v>
      </c>
      <c r="I4056">
        <v>21244913</v>
      </c>
      <c r="J4056" t="s">
        <v>20153</v>
      </c>
      <c r="K4056" t="s">
        <v>8074</v>
      </c>
      <c r="L4056" t="s">
        <v>4010</v>
      </c>
      <c r="M4056">
        <v>123090</v>
      </c>
      <c r="N4056">
        <v>1779</v>
      </c>
      <c r="O4056" t="s">
        <v>17346</v>
      </c>
      <c r="P4056">
        <v>2</v>
      </c>
      <c r="Q4056" t="s">
        <v>20154</v>
      </c>
      <c r="R4056" t="s">
        <v>20155</v>
      </c>
      <c r="S4056">
        <v>888</v>
      </c>
      <c r="T4056" t="s">
        <v>4989</v>
      </c>
      <c r="U4056" t="s">
        <v>5605</v>
      </c>
      <c r="V4056" t="s">
        <v>5452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4981</v>
      </c>
      <c r="B4057" t="s">
        <v>6564</v>
      </c>
      <c r="C4057">
        <v>85</v>
      </c>
      <c r="D4057">
        <v>109</v>
      </c>
      <c r="E4057">
        <v>611</v>
      </c>
      <c r="F4057">
        <v>4</v>
      </c>
      <c r="G4057" t="s">
        <v>20156</v>
      </c>
      <c r="H4057">
        <v>878</v>
      </c>
      <c r="I4057">
        <v>377420</v>
      </c>
      <c r="J4057" t="s">
        <v>30</v>
      </c>
      <c r="K4057" t="s">
        <v>6949</v>
      </c>
      <c r="L4057" t="s">
        <v>4011</v>
      </c>
      <c r="M4057">
        <v>2789</v>
      </c>
      <c r="N4057">
        <v>900</v>
      </c>
      <c r="O4057" t="s">
        <v>16383</v>
      </c>
      <c r="P4057">
        <v>1</v>
      </c>
      <c r="Q4057" t="s">
        <v>20157</v>
      </c>
      <c r="R4057" t="s">
        <v>20158</v>
      </c>
      <c r="S4057">
        <v>20</v>
      </c>
      <c r="T4057" t="s">
        <v>6570</v>
      </c>
      <c r="U4057" t="s">
        <v>5708</v>
      </c>
      <c r="V4057" t="s">
        <v>4991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4981</v>
      </c>
      <c r="B4058" t="s">
        <v>20159</v>
      </c>
      <c r="C4058">
        <v>138</v>
      </c>
      <c r="D4058">
        <v>87</v>
      </c>
      <c r="E4058">
        <v>28</v>
      </c>
      <c r="F4058">
        <v>217</v>
      </c>
      <c r="G4058" t="s">
        <v>20160</v>
      </c>
      <c r="H4058">
        <v>426</v>
      </c>
      <c r="I4058">
        <v>30000000</v>
      </c>
      <c r="J4058" t="s">
        <v>10927</v>
      </c>
      <c r="K4058" t="s">
        <v>18385</v>
      </c>
      <c r="L4058" t="s">
        <v>4012</v>
      </c>
      <c r="M4058">
        <v>43485</v>
      </c>
      <c r="N4058">
        <v>1472</v>
      </c>
      <c r="O4058" t="s">
        <v>6046</v>
      </c>
      <c r="P4058">
        <v>0</v>
      </c>
      <c r="Q4058" t="s">
        <v>20161</v>
      </c>
      <c r="R4058" t="s">
        <v>20162</v>
      </c>
      <c r="S4058">
        <v>327</v>
      </c>
      <c r="T4058" t="s">
        <v>4989</v>
      </c>
      <c r="U4058" t="s">
        <v>4990</v>
      </c>
      <c r="V4058" t="s">
        <v>5452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4981</v>
      </c>
      <c r="B4059" t="s">
        <v>14955</v>
      </c>
      <c r="C4059">
        <v>55</v>
      </c>
      <c r="D4059">
        <v>117</v>
      </c>
      <c r="E4059">
        <v>133</v>
      </c>
      <c r="F4059">
        <v>249</v>
      </c>
      <c r="G4059" t="s">
        <v>9136</v>
      </c>
      <c r="H4059">
        <v>687</v>
      </c>
      <c r="I4059">
        <v>20966644</v>
      </c>
      <c r="J4059" t="s">
        <v>5140</v>
      </c>
      <c r="K4059" t="s">
        <v>9993</v>
      </c>
      <c r="L4059" t="s">
        <v>4013</v>
      </c>
      <c r="M4059">
        <v>29610</v>
      </c>
      <c r="N4059">
        <v>1665</v>
      </c>
      <c r="O4059" t="s">
        <v>17362</v>
      </c>
      <c r="P4059">
        <v>0</v>
      </c>
      <c r="Q4059" t="s">
        <v>20163</v>
      </c>
      <c r="R4059" t="s">
        <v>20164</v>
      </c>
      <c r="S4059">
        <v>94</v>
      </c>
      <c r="T4059" t="s">
        <v>4989</v>
      </c>
      <c r="U4059" t="s">
        <v>5006</v>
      </c>
      <c r="V4059" t="s">
        <v>9512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4981</v>
      </c>
      <c r="B4060" t="s">
        <v>16698</v>
      </c>
      <c r="C4060">
        <v>361</v>
      </c>
      <c r="D4060">
        <v>85</v>
      </c>
      <c r="E4060">
        <v>65</v>
      </c>
      <c r="F4060">
        <v>535</v>
      </c>
      <c r="G4060" t="s">
        <v>20165</v>
      </c>
      <c r="H4060">
        <v>942</v>
      </c>
      <c r="I4060">
        <v>64423650</v>
      </c>
      <c r="J4060" t="s">
        <v>8494</v>
      </c>
      <c r="K4060" t="s">
        <v>11775</v>
      </c>
      <c r="L4060" t="s">
        <v>4014</v>
      </c>
      <c r="M4060">
        <v>139329</v>
      </c>
      <c r="N4060">
        <v>3708</v>
      </c>
      <c r="O4060" t="s">
        <v>8714</v>
      </c>
      <c r="P4060">
        <v>0</v>
      </c>
      <c r="Q4060" t="s">
        <v>20166</v>
      </c>
      <c r="R4060" t="s">
        <v>20167</v>
      </c>
      <c r="S4060">
        <v>578</v>
      </c>
      <c r="T4060" t="s">
        <v>4989</v>
      </c>
      <c r="U4060" t="s">
        <v>4990</v>
      </c>
      <c r="V4060" t="s">
        <v>5452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4981</v>
      </c>
      <c r="B4061" t="s">
        <v>7168</v>
      </c>
      <c r="C4061">
        <v>411</v>
      </c>
      <c r="D4061">
        <v>110</v>
      </c>
      <c r="E4061">
        <v>301</v>
      </c>
      <c r="F4061">
        <v>412</v>
      </c>
      <c r="G4061" t="s">
        <v>20168</v>
      </c>
      <c r="H4061">
        <v>1000</v>
      </c>
      <c r="I4061">
        <v>48056940</v>
      </c>
      <c r="J4061" t="s">
        <v>9107</v>
      </c>
      <c r="K4061" t="s">
        <v>20169</v>
      </c>
      <c r="L4061" t="s">
        <v>4015</v>
      </c>
      <c r="M4061">
        <v>155153</v>
      </c>
      <c r="N4061">
        <v>2239</v>
      </c>
      <c r="O4061" t="s">
        <v>9087</v>
      </c>
      <c r="P4061">
        <v>0</v>
      </c>
      <c r="Q4061" t="s">
        <v>20170</v>
      </c>
      <c r="R4061" t="s">
        <v>20171</v>
      </c>
      <c r="S4061">
        <v>524</v>
      </c>
      <c r="T4061" t="s">
        <v>4989</v>
      </c>
      <c r="U4061" t="s">
        <v>4990</v>
      </c>
      <c r="V4061" t="s">
        <v>5452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4981</v>
      </c>
      <c r="B4062" t="s">
        <v>15367</v>
      </c>
      <c r="C4062">
        <v>24</v>
      </c>
      <c r="D4062">
        <v>113</v>
      </c>
      <c r="E4062">
        <v>9</v>
      </c>
      <c r="F4062">
        <v>12</v>
      </c>
      <c r="G4062" t="s">
        <v>20172</v>
      </c>
      <c r="H4062">
        <v>71</v>
      </c>
      <c r="I4062">
        <v>19184015</v>
      </c>
      <c r="J4062" t="s">
        <v>20173</v>
      </c>
      <c r="K4062" t="s">
        <v>6285</v>
      </c>
      <c r="L4062" t="s">
        <v>4016</v>
      </c>
      <c r="M4062">
        <v>1466</v>
      </c>
      <c r="N4062">
        <v>159</v>
      </c>
      <c r="O4062" t="s">
        <v>20174</v>
      </c>
      <c r="P4062">
        <v>1</v>
      </c>
      <c r="Q4062" t="s">
        <v>20175</v>
      </c>
      <c r="R4062" t="s">
        <v>20176</v>
      </c>
      <c r="S4062">
        <v>35</v>
      </c>
      <c r="T4062" t="s">
        <v>4989</v>
      </c>
      <c r="U4062" t="s">
        <v>4990</v>
      </c>
      <c r="V4062" t="s">
        <v>5452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4981</v>
      </c>
      <c r="B4063" t="s">
        <v>19922</v>
      </c>
      <c r="C4063">
        <v>70</v>
      </c>
      <c r="D4063">
        <v>108</v>
      </c>
      <c r="E4063">
        <v>174</v>
      </c>
      <c r="F4063">
        <v>110</v>
      </c>
      <c r="G4063" t="s">
        <v>19194</v>
      </c>
      <c r="H4063">
        <v>253</v>
      </c>
      <c r="J4063" t="s">
        <v>5140</v>
      </c>
      <c r="K4063" t="s">
        <v>20177</v>
      </c>
      <c r="L4063" t="s">
        <v>4017</v>
      </c>
      <c r="M4063">
        <v>33741</v>
      </c>
      <c r="N4063">
        <v>649</v>
      </c>
      <c r="O4063" t="s">
        <v>20178</v>
      </c>
      <c r="P4063">
        <v>0</v>
      </c>
      <c r="Q4063" t="s">
        <v>20179</v>
      </c>
      <c r="R4063" t="s">
        <v>20180</v>
      </c>
      <c r="S4063">
        <v>141</v>
      </c>
      <c r="T4063" t="s">
        <v>4989</v>
      </c>
      <c r="U4063" t="s">
        <v>4990</v>
      </c>
      <c r="V4063" t="s">
        <v>9849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4981</v>
      </c>
      <c r="B4064" t="s">
        <v>20181</v>
      </c>
      <c r="C4064">
        <v>78</v>
      </c>
      <c r="D4064">
        <v>95</v>
      </c>
      <c r="E4064">
        <v>57</v>
      </c>
      <c r="F4064">
        <v>158</v>
      </c>
      <c r="G4064" t="s">
        <v>20182</v>
      </c>
      <c r="H4064">
        <v>220</v>
      </c>
      <c r="J4064" t="s">
        <v>5020</v>
      </c>
      <c r="K4064" t="s">
        <v>20183</v>
      </c>
      <c r="L4064" t="s">
        <v>4018</v>
      </c>
      <c r="M4064">
        <v>32378</v>
      </c>
      <c r="N4064">
        <v>1186</v>
      </c>
      <c r="O4064" t="s">
        <v>20184</v>
      </c>
      <c r="P4064">
        <v>0</v>
      </c>
      <c r="Q4064" t="s">
        <v>20185</v>
      </c>
      <c r="R4064" t="s">
        <v>20186</v>
      </c>
      <c r="S4064">
        <v>150</v>
      </c>
      <c r="T4064" t="s">
        <v>4989</v>
      </c>
      <c r="U4064" t="s">
        <v>4990</v>
      </c>
      <c r="V4064" t="s">
        <v>5193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4981</v>
      </c>
      <c r="B4065" t="s">
        <v>10724</v>
      </c>
      <c r="C4065">
        <v>35</v>
      </c>
      <c r="D4065">
        <v>98</v>
      </c>
      <c r="E4065">
        <v>188</v>
      </c>
      <c r="F4065">
        <v>693</v>
      </c>
      <c r="G4065" t="s">
        <v>8095</v>
      </c>
      <c r="H4065">
        <v>2000</v>
      </c>
      <c r="I4065">
        <v>24629916</v>
      </c>
      <c r="J4065" t="s">
        <v>10958</v>
      </c>
      <c r="K4065" t="s">
        <v>8526</v>
      </c>
      <c r="L4065" t="s">
        <v>4019</v>
      </c>
      <c r="M4065">
        <v>12942</v>
      </c>
      <c r="N4065">
        <v>4277</v>
      </c>
      <c r="O4065" t="s">
        <v>6640</v>
      </c>
      <c r="P4065">
        <v>0</v>
      </c>
      <c r="Q4065" t="s">
        <v>20187</v>
      </c>
      <c r="R4065" t="s">
        <v>20188</v>
      </c>
      <c r="S4065">
        <v>34</v>
      </c>
      <c r="T4065" t="s">
        <v>4989</v>
      </c>
      <c r="U4065" t="s">
        <v>4990</v>
      </c>
      <c r="V4065" t="s">
        <v>5039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4981</v>
      </c>
      <c r="B4066" t="s">
        <v>20189</v>
      </c>
      <c r="C4066">
        <v>39</v>
      </c>
      <c r="D4066">
        <v>93</v>
      </c>
      <c r="E4066">
        <v>8</v>
      </c>
      <c r="F4066">
        <v>49</v>
      </c>
      <c r="G4066" t="s">
        <v>20190</v>
      </c>
      <c r="H4066">
        <v>88</v>
      </c>
      <c r="J4066" t="s">
        <v>6745</v>
      </c>
      <c r="K4066" t="s">
        <v>20191</v>
      </c>
      <c r="L4066" t="s">
        <v>4020</v>
      </c>
      <c r="M4066">
        <v>9066</v>
      </c>
      <c r="N4066">
        <v>373</v>
      </c>
      <c r="O4066" t="s">
        <v>20192</v>
      </c>
      <c r="P4066">
        <v>0</v>
      </c>
      <c r="Q4066" t="s">
        <v>20193</v>
      </c>
      <c r="R4066" t="s">
        <v>20194</v>
      </c>
      <c r="S4066">
        <v>55</v>
      </c>
      <c r="T4066" t="s">
        <v>5529</v>
      </c>
      <c r="U4066" t="s">
        <v>5530</v>
      </c>
      <c r="V4066" t="s">
        <v>5193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4981</v>
      </c>
      <c r="B4067" t="s">
        <v>20195</v>
      </c>
      <c r="C4067">
        <v>158</v>
      </c>
      <c r="D4067">
        <v>86</v>
      </c>
      <c r="E4067">
        <v>41</v>
      </c>
      <c r="F4067">
        <v>155</v>
      </c>
      <c r="G4067" t="s">
        <v>20196</v>
      </c>
      <c r="H4067">
        <v>956</v>
      </c>
      <c r="I4067">
        <v>19472057</v>
      </c>
      <c r="J4067" t="s">
        <v>9456</v>
      </c>
      <c r="K4067" t="s">
        <v>5810</v>
      </c>
      <c r="L4067" t="s">
        <v>4021</v>
      </c>
      <c r="M4067">
        <v>25332</v>
      </c>
      <c r="N4067">
        <v>1862</v>
      </c>
      <c r="O4067" t="s">
        <v>20197</v>
      </c>
      <c r="P4067">
        <v>0</v>
      </c>
      <c r="Q4067" t="s">
        <v>20198</v>
      </c>
      <c r="R4067" t="s">
        <v>20199</v>
      </c>
      <c r="S4067">
        <v>307</v>
      </c>
      <c r="T4067" t="s">
        <v>4989</v>
      </c>
      <c r="U4067" t="s">
        <v>4990</v>
      </c>
      <c r="V4067" t="s">
        <v>5452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4981</v>
      </c>
      <c r="B4068" t="s">
        <v>12228</v>
      </c>
      <c r="C4068">
        <v>122</v>
      </c>
      <c r="D4068">
        <v>161</v>
      </c>
      <c r="E4068">
        <v>767</v>
      </c>
      <c r="F4068">
        <v>87</v>
      </c>
      <c r="G4068" t="s">
        <v>20200</v>
      </c>
      <c r="H4068">
        <v>682</v>
      </c>
      <c r="I4068">
        <v>27200000</v>
      </c>
      <c r="J4068" t="s">
        <v>7688</v>
      </c>
      <c r="K4068" t="s">
        <v>18573</v>
      </c>
      <c r="L4068" t="s">
        <v>4022</v>
      </c>
      <c r="M4068">
        <v>149444</v>
      </c>
      <c r="N4068">
        <v>1035</v>
      </c>
      <c r="O4068" t="s">
        <v>13010</v>
      </c>
      <c r="P4068">
        <v>2</v>
      </c>
      <c r="Q4068" t="s">
        <v>20201</v>
      </c>
      <c r="R4068" t="s">
        <v>20202</v>
      </c>
      <c r="S4068">
        <v>273</v>
      </c>
      <c r="T4068" t="s">
        <v>4989</v>
      </c>
      <c r="U4068" t="s">
        <v>5006</v>
      </c>
      <c r="V4068" t="s">
        <v>5039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4981</v>
      </c>
      <c r="B4069" t="s">
        <v>9369</v>
      </c>
      <c r="C4069">
        <v>16</v>
      </c>
      <c r="D4069">
        <v>100</v>
      </c>
      <c r="E4069">
        <v>32</v>
      </c>
      <c r="F4069">
        <v>175</v>
      </c>
      <c r="G4069" t="s">
        <v>19392</v>
      </c>
      <c r="H4069">
        <v>610</v>
      </c>
      <c r="I4069">
        <v>15369573</v>
      </c>
      <c r="J4069" t="s">
        <v>6511</v>
      </c>
      <c r="K4069" t="s">
        <v>7417</v>
      </c>
      <c r="L4069" t="s">
        <v>4023</v>
      </c>
      <c r="M4069">
        <v>2580</v>
      </c>
      <c r="N4069">
        <v>1441</v>
      </c>
      <c r="O4069" t="s">
        <v>20203</v>
      </c>
      <c r="P4069">
        <v>1</v>
      </c>
      <c r="Q4069" t="s">
        <v>20204</v>
      </c>
      <c r="R4069" t="s">
        <v>20205</v>
      </c>
      <c r="S4069">
        <v>54</v>
      </c>
      <c r="T4069" t="s">
        <v>4989</v>
      </c>
      <c r="U4069" t="s">
        <v>4990</v>
      </c>
      <c r="V4069" t="s">
        <v>5039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4981</v>
      </c>
      <c r="B4070" t="s">
        <v>13762</v>
      </c>
      <c r="C4070">
        <v>67</v>
      </c>
      <c r="D4070">
        <v>120</v>
      </c>
      <c r="E4070">
        <v>13000</v>
      </c>
      <c r="F4070">
        <v>416</v>
      </c>
      <c r="G4070" t="s">
        <v>13299</v>
      </c>
      <c r="H4070">
        <v>897</v>
      </c>
      <c r="J4070" t="s">
        <v>20206</v>
      </c>
      <c r="K4070" t="s">
        <v>8443</v>
      </c>
      <c r="L4070" t="s">
        <v>4024</v>
      </c>
      <c r="M4070">
        <v>15293</v>
      </c>
      <c r="N4070">
        <v>2811</v>
      </c>
      <c r="O4070" t="s">
        <v>7987</v>
      </c>
      <c r="P4070">
        <v>1</v>
      </c>
      <c r="Q4070" t="s">
        <v>20207</v>
      </c>
      <c r="R4070" t="s">
        <v>20208</v>
      </c>
      <c r="S4070">
        <v>111</v>
      </c>
      <c r="T4070" t="s">
        <v>4989</v>
      </c>
      <c r="U4070" t="s">
        <v>4990</v>
      </c>
      <c r="V4070" t="s">
        <v>5039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5588</v>
      </c>
      <c r="B4071" t="s">
        <v>19582</v>
      </c>
      <c r="C4071">
        <v>183</v>
      </c>
      <c r="D4071">
        <v>125</v>
      </c>
      <c r="E4071">
        <v>0</v>
      </c>
      <c r="F4071">
        <v>180</v>
      </c>
      <c r="G4071" t="s">
        <v>8420</v>
      </c>
      <c r="H4071">
        <v>516</v>
      </c>
      <c r="J4071" t="s">
        <v>6134</v>
      </c>
      <c r="K4071" t="s">
        <v>20209</v>
      </c>
      <c r="L4071" t="s">
        <v>4025</v>
      </c>
      <c r="M4071">
        <v>109335</v>
      </c>
      <c r="N4071">
        <v>1328</v>
      </c>
      <c r="O4071" t="s">
        <v>20210</v>
      </c>
      <c r="P4071">
        <v>2</v>
      </c>
      <c r="Q4071" t="s">
        <v>20211</v>
      </c>
      <c r="R4071" t="s">
        <v>20212</v>
      </c>
      <c r="S4071">
        <v>241</v>
      </c>
      <c r="T4071" t="s">
        <v>4989</v>
      </c>
      <c r="U4071" t="s">
        <v>4990</v>
      </c>
      <c r="V4071" t="s">
        <v>9849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4981</v>
      </c>
      <c r="B4072" t="s">
        <v>20213</v>
      </c>
      <c r="C4072">
        <v>112</v>
      </c>
      <c r="D4072">
        <v>91</v>
      </c>
      <c r="E4072">
        <v>18</v>
      </c>
      <c r="F4072">
        <v>307</v>
      </c>
      <c r="G4072" t="s">
        <v>20214</v>
      </c>
      <c r="H4072">
        <v>935</v>
      </c>
      <c r="I4072">
        <v>15935068</v>
      </c>
      <c r="J4072" t="s">
        <v>12767</v>
      </c>
      <c r="K4072" t="s">
        <v>15671</v>
      </c>
      <c r="L4072" t="s">
        <v>4026</v>
      </c>
      <c r="M4072">
        <v>19331</v>
      </c>
      <c r="N4072">
        <v>2899</v>
      </c>
      <c r="O4072" t="s">
        <v>20215</v>
      </c>
      <c r="P4072">
        <v>0</v>
      </c>
      <c r="Q4072" t="s">
        <v>20216</v>
      </c>
      <c r="R4072" t="s">
        <v>20217</v>
      </c>
      <c r="S4072">
        <v>317</v>
      </c>
      <c r="T4072" t="s">
        <v>4989</v>
      </c>
      <c r="U4072" t="s">
        <v>4990</v>
      </c>
      <c r="V4072" t="s">
        <v>5452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4981</v>
      </c>
      <c r="B4073" t="s">
        <v>13762</v>
      </c>
      <c r="C4073">
        <v>64</v>
      </c>
      <c r="D4073">
        <v>128</v>
      </c>
      <c r="E4073">
        <v>13000</v>
      </c>
      <c r="F4073">
        <v>14</v>
      </c>
      <c r="G4073" t="s">
        <v>20218</v>
      </c>
      <c r="H4073">
        <v>18</v>
      </c>
      <c r="J4073" t="s">
        <v>17</v>
      </c>
      <c r="K4073" t="s">
        <v>20219</v>
      </c>
      <c r="L4073" t="s">
        <v>4027</v>
      </c>
      <c r="M4073">
        <v>18656</v>
      </c>
      <c r="N4073">
        <v>70</v>
      </c>
      <c r="O4073" t="s">
        <v>20220</v>
      </c>
      <c r="P4073">
        <v>1</v>
      </c>
      <c r="Q4073" t="s">
        <v>20221</v>
      </c>
      <c r="R4073" t="s">
        <v>20222</v>
      </c>
      <c r="S4073">
        <v>137</v>
      </c>
      <c r="T4073" t="s">
        <v>4989</v>
      </c>
      <c r="U4073" t="s">
        <v>4990</v>
      </c>
      <c r="V4073" t="s">
        <v>9849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4981</v>
      </c>
      <c r="B4074" t="s">
        <v>6248</v>
      </c>
      <c r="C4074">
        <v>114</v>
      </c>
      <c r="D4074">
        <v>100</v>
      </c>
      <c r="E4074">
        <v>1000</v>
      </c>
      <c r="F4074">
        <v>220</v>
      </c>
      <c r="G4074" t="s">
        <v>7131</v>
      </c>
      <c r="H4074">
        <v>989</v>
      </c>
      <c r="I4074">
        <v>11694528</v>
      </c>
      <c r="J4074" t="s">
        <v>20223</v>
      </c>
      <c r="K4074" t="s">
        <v>5236</v>
      </c>
      <c r="L4074" t="s">
        <v>4028</v>
      </c>
      <c r="M4074">
        <v>7721</v>
      </c>
      <c r="N4074">
        <v>2165</v>
      </c>
      <c r="O4074" t="s">
        <v>20224</v>
      </c>
      <c r="P4074">
        <v>0</v>
      </c>
      <c r="Q4074" t="s">
        <v>20225</v>
      </c>
      <c r="R4074" t="s">
        <v>20226</v>
      </c>
      <c r="S4074">
        <v>72</v>
      </c>
      <c r="T4074" t="s">
        <v>4989</v>
      </c>
      <c r="U4074" t="s">
        <v>4990</v>
      </c>
      <c r="V4074" t="s">
        <v>5452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4981</v>
      </c>
      <c r="B4075" t="s">
        <v>20227</v>
      </c>
      <c r="C4075">
        <v>246</v>
      </c>
      <c r="D4075">
        <v>84</v>
      </c>
      <c r="E4075">
        <v>85</v>
      </c>
      <c r="F4075">
        <v>748</v>
      </c>
      <c r="G4075" t="s">
        <v>5441</v>
      </c>
      <c r="H4075">
        <v>13000</v>
      </c>
      <c r="I4075">
        <v>229094</v>
      </c>
      <c r="J4075" t="s">
        <v>28</v>
      </c>
      <c r="K4075" t="s">
        <v>5345</v>
      </c>
      <c r="L4075" t="s">
        <v>4029</v>
      </c>
      <c r="M4075">
        <v>27650</v>
      </c>
      <c r="N4075">
        <v>14696</v>
      </c>
      <c r="O4075" t="s">
        <v>5817</v>
      </c>
      <c r="P4075">
        <v>2</v>
      </c>
      <c r="Q4075" t="s">
        <v>20228</v>
      </c>
      <c r="R4075" t="s">
        <v>20229</v>
      </c>
      <c r="S4075">
        <v>88</v>
      </c>
      <c r="T4075" t="s">
        <v>4989</v>
      </c>
      <c r="U4075" t="s">
        <v>5006</v>
      </c>
      <c r="V4075" t="s">
        <v>5452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4981</v>
      </c>
      <c r="B4076" t="s">
        <v>16762</v>
      </c>
      <c r="C4076">
        <v>7</v>
      </c>
      <c r="D4076">
        <v>97</v>
      </c>
      <c r="E4076">
        <v>78</v>
      </c>
      <c r="F4076">
        <v>77</v>
      </c>
      <c r="G4076" t="s">
        <v>20230</v>
      </c>
      <c r="H4076">
        <v>685</v>
      </c>
      <c r="J4076" t="s">
        <v>9429</v>
      </c>
      <c r="K4076" t="s">
        <v>10779</v>
      </c>
      <c r="L4076" t="s">
        <v>4030</v>
      </c>
      <c r="M4076">
        <v>1361</v>
      </c>
      <c r="N4076">
        <v>1163</v>
      </c>
      <c r="O4076" t="s">
        <v>20231</v>
      </c>
      <c r="P4076">
        <v>0</v>
      </c>
      <c r="Q4076" t="s">
        <v>20232</v>
      </c>
      <c r="R4076" t="s">
        <v>20233</v>
      </c>
      <c r="S4076">
        <v>16</v>
      </c>
      <c r="T4076" t="s">
        <v>4989</v>
      </c>
      <c r="U4076" t="s">
        <v>4990</v>
      </c>
      <c r="V4076" t="s">
        <v>5452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4981</v>
      </c>
      <c r="B4077" t="s">
        <v>20234</v>
      </c>
      <c r="C4077">
        <v>49</v>
      </c>
      <c r="D4077">
        <v>84</v>
      </c>
      <c r="E4077">
        <v>23</v>
      </c>
      <c r="F4077">
        <v>706</v>
      </c>
      <c r="G4077" t="s">
        <v>12202</v>
      </c>
      <c r="H4077">
        <v>1000</v>
      </c>
      <c r="I4077">
        <v>10017041</v>
      </c>
      <c r="J4077" t="s">
        <v>6409</v>
      </c>
      <c r="K4077" t="s">
        <v>9779</v>
      </c>
      <c r="L4077" t="s">
        <v>4031</v>
      </c>
      <c r="M4077">
        <v>8265</v>
      </c>
      <c r="N4077">
        <v>4815</v>
      </c>
      <c r="O4077" t="s">
        <v>9235</v>
      </c>
      <c r="P4077">
        <v>3</v>
      </c>
      <c r="Q4077" t="s">
        <v>20235</v>
      </c>
      <c r="R4077" t="s">
        <v>20236</v>
      </c>
      <c r="S4077">
        <v>20</v>
      </c>
      <c r="T4077" t="s">
        <v>4989</v>
      </c>
      <c r="U4077" t="s">
        <v>4990</v>
      </c>
      <c r="V4077" t="s">
        <v>5452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4981</v>
      </c>
      <c r="B4078" t="s">
        <v>19922</v>
      </c>
      <c r="C4078">
        <v>42</v>
      </c>
      <c r="D4078">
        <v>146</v>
      </c>
      <c r="E4078">
        <v>174</v>
      </c>
      <c r="F4078">
        <v>125</v>
      </c>
      <c r="G4078" t="s">
        <v>5866</v>
      </c>
      <c r="H4078">
        <v>556</v>
      </c>
      <c r="J4078" t="s">
        <v>30</v>
      </c>
      <c r="K4078" t="s">
        <v>19078</v>
      </c>
      <c r="L4078" t="s">
        <v>4032</v>
      </c>
      <c r="M4078">
        <v>7998</v>
      </c>
      <c r="N4078">
        <v>1444</v>
      </c>
      <c r="O4078" t="s">
        <v>20237</v>
      </c>
      <c r="P4078">
        <v>1</v>
      </c>
      <c r="Q4078" t="s">
        <v>20238</v>
      </c>
      <c r="R4078" t="s">
        <v>20239</v>
      </c>
      <c r="S4078">
        <v>81</v>
      </c>
      <c r="T4078" t="s">
        <v>4989</v>
      </c>
      <c r="U4078" t="s">
        <v>4990</v>
      </c>
      <c r="V4078" t="s">
        <v>9849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5588</v>
      </c>
      <c r="B4079" t="s">
        <v>17267</v>
      </c>
      <c r="C4079">
        <v>73</v>
      </c>
      <c r="D4079">
        <v>186</v>
      </c>
      <c r="E4079">
        <v>176</v>
      </c>
      <c r="F4079">
        <v>760</v>
      </c>
      <c r="G4079" t="s">
        <v>19632</v>
      </c>
      <c r="H4079">
        <v>877</v>
      </c>
      <c r="J4079" t="s">
        <v>7747</v>
      </c>
      <c r="K4079" t="s">
        <v>13608</v>
      </c>
      <c r="L4079" t="s">
        <v>4033</v>
      </c>
      <c r="M4079">
        <v>44457</v>
      </c>
      <c r="N4079">
        <v>3847</v>
      </c>
      <c r="O4079" t="s">
        <v>17268</v>
      </c>
      <c r="P4079">
        <v>0</v>
      </c>
      <c r="Q4079" t="s">
        <v>20240</v>
      </c>
      <c r="R4079" t="s">
        <v>20241</v>
      </c>
      <c r="S4079">
        <v>176</v>
      </c>
      <c r="T4079" t="s">
        <v>4989</v>
      </c>
      <c r="U4079" t="s">
        <v>4990</v>
      </c>
      <c r="V4079" t="s">
        <v>8895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4981</v>
      </c>
      <c r="B4080" t="s">
        <v>15367</v>
      </c>
      <c r="C4080">
        <v>16</v>
      </c>
      <c r="D4080">
        <v>94</v>
      </c>
      <c r="E4080">
        <v>9</v>
      </c>
      <c r="F4080">
        <v>200</v>
      </c>
      <c r="G4080" t="s">
        <v>20242</v>
      </c>
      <c r="H4080">
        <v>927</v>
      </c>
      <c r="I4080">
        <v>9016377</v>
      </c>
      <c r="J4080" t="s">
        <v>22</v>
      </c>
      <c r="K4080" t="s">
        <v>12202</v>
      </c>
      <c r="L4080" t="s">
        <v>4034</v>
      </c>
      <c r="M4080">
        <v>1004</v>
      </c>
      <c r="N4080">
        <v>1936</v>
      </c>
      <c r="O4080" t="s">
        <v>20243</v>
      </c>
      <c r="P4080">
        <v>3</v>
      </c>
      <c r="Q4080" t="s">
        <v>20244</v>
      </c>
      <c r="R4080" t="s">
        <v>20245</v>
      </c>
      <c r="S4080">
        <v>8</v>
      </c>
      <c r="T4080" t="s">
        <v>4989</v>
      </c>
      <c r="U4080" t="s">
        <v>4990</v>
      </c>
      <c r="V4080" t="s">
        <v>5452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4981</v>
      </c>
      <c r="C4081">
        <v>38</v>
      </c>
      <c r="D4081">
        <v>11</v>
      </c>
      <c r="F4081">
        <v>0</v>
      </c>
      <c r="G4081" t="s">
        <v>20246</v>
      </c>
      <c r="H4081">
        <v>11</v>
      </c>
      <c r="J4081" t="s">
        <v>19245</v>
      </c>
      <c r="K4081" t="s">
        <v>20247</v>
      </c>
      <c r="L4081" t="s">
        <v>4035</v>
      </c>
      <c r="M4081">
        <v>32923</v>
      </c>
      <c r="N4081">
        <v>11</v>
      </c>
      <c r="O4081" t="s">
        <v>20248</v>
      </c>
      <c r="P4081">
        <v>0</v>
      </c>
      <c r="Q4081" t="s">
        <v>20249</v>
      </c>
      <c r="R4081" t="s">
        <v>20250</v>
      </c>
      <c r="S4081">
        <v>75</v>
      </c>
      <c r="T4081" t="s">
        <v>4989</v>
      </c>
      <c r="U4081" t="s">
        <v>4990</v>
      </c>
      <c r="V4081" t="s">
        <v>7129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5588</v>
      </c>
      <c r="B4082" t="s">
        <v>20251</v>
      </c>
      <c r="C4082">
        <v>91</v>
      </c>
      <c r="D4082">
        <v>126</v>
      </c>
      <c r="E4082">
        <v>393</v>
      </c>
      <c r="F4082">
        <v>281</v>
      </c>
      <c r="G4082" t="s">
        <v>20252</v>
      </c>
      <c r="H4082">
        <v>862</v>
      </c>
      <c r="J4082" t="s">
        <v>20253</v>
      </c>
      <c r="K4082" t="s">
        <v>19632</v>
      </c>
      <c r="L4082" t="s">
        <v>4036</v>
      </c>
      <c r="M4082">
        <v>21316</v>
      </c>
      <c r="N4082">
        <v>2269</v>
      </c>
      <c r="O4082" t="s">
        <v>16447</v>
      </c>
      <c r="P4082">
        <v>0</v>
      </c>
      <c r="Q4082" t="s">
        <v>20254</v>
      </c>
      <c r="R4082" t="s">
        <v>20255</v>
      </c>
      <c r="S4082">
        <v>162</v>
      </c>
      <c r="T4082" t="s">
        <v>4989</v>
      </c>
      <c r="U4082" t="s">
        <v>4990</v>
      </c>
      <c r="V4082" t="s">
        <v>9849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4981</v>
      </c>
      <c r="B4083" t="s">
        <v>20256</v>
      </c>
      <c r="C4083">
        <v>37</v>
      </c>
      <c r="D4083">
        <v>99</v>
      </c>
      <c r="E4083">
        <v>18</v>
      </c>
      <c r="F4083">
        <v>233</v>
      </c>
      <c r="G4083" t="s">
        <v>14087</v>
      </c>
      <c r="H4083">
        <v>939</v>
      </c>
      <c r="I4083">
        <v>7059537</v>
      </c>
      <c r="J4083" t="s">
        <v>22</v>
      </c>
      <c r="K4083" t="s">
        <v>9382</v>
      </c>
      <c r="L4083" t="s">
        <v>4037</v>
      </c>
      <c r="M4083">
        <v>8279</v>
      </c>
      <c r="N4083">
        <v>2321</v>
      </c>
      <c r="O4083" t="s">
        <v>20257</v>
      </c>
      <c r="P4083">
        <v>0</v>
      </c>
      <c r="Q4083" t="s">
        <v>20258</v>
      </c>
      <c r="R4083" t="s">
        <v>20259</v>
      </c>
      <c r="S4083">
        <v>101</v>
      </c>
      <c r="T4083" t="s">
        <v>4989</v>
      </c>
      <c r="U4083" t="s">
        <v>4990</v>
      </c>
      <c r="V4083" t="s">
        <v>4991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4981</v>
      </c>
      <c r="B4084" t="s">
        <v>12305</v>
      </c>
      <c r="C4084">
        <v>405</v>
      </c>
      <c r="D4084">
        <v>109</v>
      </c>
      <c r="E4084">
        <v>0</v>
      </c>
      <c r="F4084">
        <v>48</v>
      </c>
      <c r="G4084" t="s">
        <v>20260</v>
      </c>
      <c r="H4084">
        <v>140</v>
      </c>
      <c r="I4084">
        <v>8114507</v>
      </c>
      <c r="J4084" t="s">
        <v>5140</v>
      </c>
      <c r="K4084" t="s">
        <v>20261</v>
      </c>
      <c r="L4084" t="s">
        <v>4038</v>
      </c>
      <c r="M4084">
        <v>95362</v>
      </c>
      <c r="N4084">
        <v>328</v>
      </c>
      <c r="O4084" t="s">
        <v>20262</v>
      </c>
      <c r="P4084">
        <v>1</v>
      </c>
      <c r="Q4084" t="s">
        <v>20263</v>
      </c>
      <c r="R4084" t="s">
        <v>20264</v>
      </c>
      <c r="S4084">
        <v>270</v>
      </c>
      <c r="T4084" t="s">
        <v>4989</v>
      </c>
      <c r="U4084" t="s">
        <v>4990</v>
      </c>
      <c r="V4084" t="s">
        <v>5452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4981</v>
      </c>
      <c r="B4085" t="s">
        <v>20265</v>
      </c>
      <c r="C4085">
        <v>29</v>
      </c>
      <c r="D4085">
        <v>95</v>
      </c>
      <c r="E4085">
        <v>4</v>
      </c>
      <c r="F4085">
        <v>152</v>
      </c>
      <c r="G4085" t="s">
        <v>20266</v>
      </c>
      <c r="H4085">
        <v>641</v>
      </c>
      <c r="I4085">
        <v>7888703</v>
      </c>
      <c r="J4085" t="s">
        <v>7254</v>
      </c>
      <c r="K4085" t="s">
        <v>20267</v>
      </c>
      <c r="L4085" t="s">
        <v>4039</v>
      </c>
      <c r="M4085">
        <v>8465</v>
      </c>
      <c r="N4085">
        <v>1389</v>
      </c>
      <c r="O4085" t="s">
        <v>18983</v>
      </c>
      <c r="P4085">
        <v>1</v>
      </c>
      <c r="Q4085" t="s">
        <v>20268</v>
      </c>
      <c r="R4085" t="s">
        <v>20269</v>
      </c>
      <c r="S4085">
        <v>65</v>
      </c>
      <c r="T4085" t="s">
        <v>4989</v>
      </c>
      <c r="U4085" t="s">
        <v>4990</v>
      </c>
      <c r="V4085" t="s">
        <v>5039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4981</v>
      </c>
      <c r="B4086" t="s">
        <v>19029</v>
      </c>
      <c r="C4086">
        <v>81</v>
      </c>
      <c r="D4086">
        <v>97</v>
      </c>
      <c r="E4086">
        <v>152</v>
      </c>
      <c r="F4086">
        <v>135</v>
      </c>
      <c r="G4086" t="s">
        <v>20270</v>
      </c>
      <c r="H4086">
        <v>674</v>
      </c>
      <c r="I4086">
        <v>7282851</v>
      </c>
      <c r="J4086" t="s">
        <v>8483</v>
      </c>
      <c r="K4086" t="s">
        <v>20271</v>
      </c>
      <c r="L4086" t="s">
        <v>4040</v>
      </c>
      <c r="M4086">
        <v>9502</v>
      </c>
      <c r="N4086">
        <v>1395</v>
      </c>
      <c r="O4086" t="s">
        <v>20272</v>
      </c>
      <c r="P4086">
        <v>1</v>
      </c>
      <c r="Q4086" t="s">
        <v>20273</v>
      </c>
      <c r="R4086" t="s">
        <v>20274</v>
      </c>
      <c r="S4086">
        <v>100</v>
      </c>
      <c r="T4086" t="s">
        <v>4989</v>
      </c>
      <c r="U4086" t="s">
        <v>4990</v>
      </c>
      <c r="V4086" t="s">
        <v>5452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4981</v>
      </c>
      <c r="B4087" t="s">
        <v>16762</v>
      </c>
      <c r="C4087">
        <v>17</v>
      </c>
      <c r="D4087">
        <v>94</v>
      </c>
      <c r="E4087">
        <v>78</v>
      </c>
      <c r="F4087">
        <v>469</v>
      </c>
      <c r="G4087" t="s">
        <v>8955</v>
      </c>
      <c r="H4087">
        <v>912</v>
      </c>
      <c r="I4087">
        <v>6879730</v>
      </c>
      <c r="J4087" t="s">
        <v>30</v>
      </c>
      <c r="K4087" t="s">
        <v>7489</v>
      </c>
      <c r="L4087" t="s">
        <v>4041</v>
      </c>
      <c r="M4087">
        <v>806</v>
      </c>
      <c r="N4087">
        <v>3049</v>
      </c>
      <c r="O4087" t="s">
        <v>20275</v>
      </c>
      <c r="P4087">
        <v>0</v>
      </c>
      <c r="Q4087" t="s">
        <v>20276</v>
      </c>
      <c r="R4087" t="s">
        <v>20277</v>
      </c>
      <c r="S4087">
        <v>23</v>
      </c>
      <c r="T4087" t="s">
        <v>4989</v>
      </c>
      <c r="U4087" t="s">
        <v>4990</v>
      </c>
      <c r="V4087" t="s">
        <v>5452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4981</v>
      </c>
      <c r="B4088" t="s">
        <v>20278</v>
      </c>
      <c r="C4088">
        <v>75</v>
      </c>
      <c r="D4088">
        <v>90</v>
      </c>
      <c r="E4088">
        <v>15</v>
      </c>
      <c r="F4088">
        <v>453</v>
      </c>
      <c r="G4088" t="s">
        <v>9041</v>
      </c>
      <c r="H4088">
        <v>953</v>
      </c>
      <c r="I4088">
        <v>5844929</v>
      </c>
      <c r="J4088" t="s">
        <v>7045</v>
      </c>
      <c r="K4088" t="s">
        <v>5499</v>
      </c>
      <c r="L4088" t="s">
        <v>4042</v>
      </c>
      <c r="M4088">
        <v>6000</v>
      </c>
      <c r="N4088">
        <v>2510</v>
      </c>
      <c r="O4088" t="s">
        <v>12175</v>
      </c>
      <c r="P4088">
        <v>1</v>
      </c>
      <c r="Q4088" t="s">
        <v>20279</v>
      </c>
      <c r="R4088" t="s">
        <v>20280</v>
      </c>
      <c r="S4088">
        <v>109</v>
      </c>
      <c r="T4088" t="s">
        <v>4989</v>
      </c>
      <c r="U4088" t="s">
        <v>4990</v>
      </c>
      <c r="V4088" t="s">
        <v>4991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4981</v>
      </c>
      <c r="D4089">
        <v>197</v>
      </c>
      <c r="F4089">
        <v>110</v>
      </c>
      <c r="G4089" t="s">
        <v>20281</v>
      </c>
      <c r="H4089">
        <v>578</v>
      </c>
      <c r="J4089" t="s">
        <v>7747</v>
      </c>
      <c r="K4089" t="s">
        <v>19744</v>
      </c>
      <c r="L4089" t="s">
        <v>4043</v>
      </c>
      <c r="M4089">
        <v>299</v>
      </c>
      <c r="N4089">
        <v>1400</v>
      </c>
      <c r="O4089" t="s">
        <v>17302</v>
      </c>
      <c r="P4089">
        <v>0</v>
      </c>
      <c r="Q4089" t="s">
        <v>20282</v>
      </c>
      <c r="R4089" t="s">
        <v>20283</v>
      </c>
      <c r="S4089">
        <v>1</v>
      </c>
      <c r="T4089" t="s">
        <v>4989</v>
      </c>
      <c r="U4089" t="s">
        <v>5271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4981</v>
      </c>
      <c r="B4090" t="s">
        <v>9503</v>
      </c>
      <c r="C4090">
        <v>91</v>
      </c>
      <c r="D4090">
        <v>117</v>
      </c>
      <c r="E4090">
        <v>375</v>
      </c>
      <c r="F4090">
        <v>31</v>
      </c>
      <c r="G4090" t="s">
        <v>20284</v>
      </c>
      <c r="H4090">
        <v>1000</v>
      </c>
      <c r="I4090">
        <v>3222857</v>
      </c>
      <c r="J4090" t="s">
        <v>5140</v>
      </c>
      <c r="K4090" t="s">
        <v>16623</v>
      </c>
      <c r="L4090" t="s">
        <v>4044</v>
      </c>
      <c r="M4090">
        <v>12560</v>
      </c>
      <c r="N4090">
        <v>1394</v>
      </c>
      <c r="O4090" t="s">
        <v>20285</v>
      </c>
      <c r="P4090">
        <v>0</v>
      </c>
      <c r="Q4090" t="s">
        <v>20286</v>
      </c>
      <c r="R4090" t="s">
        <v>20287</v>
      </c>
      <c r="S4090">
        <v>147</v>
      </c>
      <c r="T4090" t="s">
        <v>9510</v>
      </c>
      <c r="U4090" t="s">
        <v>5185</v>
      </c>
      <c r="V4090" t="s">
        <v>4991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4981</v>
      </c>
      <c r="B4091" t="s">
        <v>20288</v>
      </c>
      <c r="C4091">
        <v>82</v>
      </c>
      <c r="D4091">
        <v>96</v>
      </c>
      <c r="E4091">
        <v>70</v>
      </c>
      <c r="F4091">
        <v>163</v>
      </c>
      <c r="G4091" t="s">
        <v>16571</v>
      </c>
      <c r="H4091">
        <v>883</v>
      </c>
      <c r="I4091">
        <v>4170647</v>
      </c>
      <c r="J4091" t="s">
        <v>7045</v>
      </c>
      <c r="K4091" t="s">
        <v>6213</v>
      </c>
      <c r="L4091" t="s">
        <v>4045</v>
      </c>
      <c r="M4091">
        <v>14548</v>
      </c>
      <c r="N4091">
        <v>1616</v>
      </c>
      <c r="O4091" t="s">
        <v>8805</v>
      </c>
      <c r="P4091">
        <v>0</v>
      </c>
      <c r="Q4091" t="s">
        <v>20289</v>
      </c>
      <c r="R4091" t="s">
        <v>20290</v>
      </c>
      <c r="S4091">
        <v>161</v>
      </c>
      <c r="T4091" t="s">
        <v>4989</v>
      </c>
      <c r="U4091" t="s">
        <v>5006</v>
      </c>
      <c r="V4091" t="s">
        <v>5452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4981</v>
      </c>
      <c r="B4092" t="s">
        <v>20291</v>
      </c>
      <c r="C4092">
        <v>48</v>
      </c>
      <c r="D4092">
        <v>82</v>
      </c>
      <c r="E4092">
        <v>0</v>
      </c>
      <c r="F4092">
        <v>51</v>
      </c>
      <c r="G4092" t="s">
        <v>10978</v>
      </c>
      <c r="H4092">
        <v>472</v>
      </c>
      <c r="I4092">
        <v>4142507</v>
      </c>
      <c r="J4092" t="s">
        <v>6351</v>
      </c>
      <c r="K4092" t="s">
        <v>20292</v>
      </c>
      <c r="L4092" t="s">
        <v>4046</v>
      </c>
      <c r="M4092">
        <v>3665</v>
      </c>
      <c r="N4092">
        <v>858</v>
      </c>
      <c r="O4092" t="s">
        <v>20293</v>
      </c>
      <c r="P4092">
        <v>1</v>
      </c>
      <c r="Q4092" t="s">
        <v>20294</v>
      </c>
      <c r="R4092" t="s">
        <v>20295</v>
      </c>
      <c r="S4092">
        <v>81</v>
      </c>
      <c r="T4092" t="s">
        <v>4989</v>
      </c>
      <c r="U4092" t="s">
        <v>4990</v>
      </c>
      <c r="V4092" t="s">
        <v>5452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4981</v>
      </c>
      <c r="B4093" t="s">
        <v>13198</v>
      </c>
      <c r="C4093">
        <v>33</v>
      </c>
      <c r="D4093">
        <v>109</v>
      </c>
      <c r="E4093">
        <v>300</v>
      </c>
      <c r="F4093">
        <v>200</v>
      </c>
      <c r="G4093" t="s">
        <v>15944</v>
      </c>
      <c r="H4093">
        <v>729</v>
      </c>
      <c r="I4093">
        <v>4109095</v>
      </c>
      <c r="J4093" t="s">
        <v>20296</v>
      </c>
      <c r="K4093" t="s">
        <v>7844</v>
      </c>
      <c r="L4093" t="s">
        <v>4047</v>
      </c>
      <c r="M4093">
        <v>8239</v>
      </c>
      <c r="N4093">
        <v>1292</v>
      </c>
      <c r="O4093" t="s">
        <v>17047</v>
      </c>
      <c r="P4093">
        <v>0</v>
      </c>
      <c r="Q4093" t="s">
        <v>20297</v>
      </c>
      <c r="R4093" t="s">
        <v>20298</v>
      </c>
      <c r="S4093">
        <v>92</v>
      </c>
      <c r="T4093" t="s">
        <v>4989</v>
      </c>
      <c r="U4093" t="s">
        <v>4990</v>
      </c>
      <c r="V4093" t="s">
        <v>5452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4981</v>
      </c>
      <c r="B4094" t="s">
        <v>17714</v>
      </c>
      <c r="C4094">
        <v>133</v>
      </c>
      <c r="D4094">
        <v>90</v>
      </c>
      <c r="E4094">
        <v>132</v>
      </c>
      <c r="F4094">
        <v>547</v>
      </c>
      <c r="G4094" t="s">
        <v>8710</v>
      </c>
      <c r="H4094">
        <v>1000</v>
      </c>
      <c r="I4094">
        <v>4033268</v>
      </c>
      <c r="J4094" t="s">
        <v>7045</v>
      </c>
      <c r="K4094" t="s">
        <v>5322</v>
      </c>
      <c r="L4094" t="s">
        <v>4048</v>
      </c>
      <c r="M4094">
        <v>9808</v>
      </c>
      <c r="N4094">
        <v>3692</v>
      </c>
      <c r="O4094" t="s">
        <v>20299</v>
      </c>
      <c r="P4094">
        <v>0</v>
      </c>
      <c r="Q4094" t="s">
        <v>20300</v>
      </c>
      <c r="R4094" t="s">
        <v>20301</v>
      </c>
      <c r="S4094">
        <v>53</v>
      </c>
      <c r="T4094" t="s">
        <v>4989</v>
      </c>
      <c r="U4094" t="s">
        <v>4990</v>
      </c>
      <c r="V4094" t="s">
        <v>5452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4981</v>
      </c>
      <c r="B4095" t="s">
        <v>20302</v>
      </c>
      <c r="C4095">
        <v>104</v>
      </c>
      <c r="D4095">
        <v>89</v>
      </c>
      <c r="E4095">
        <v>21</v>
      </c>
      <c r="F4095">
        <v>124</v>
      </c>
      <c r="G4095" t="s">
        <v>20303</v>
      </c>
      <c r="H4095">
        <v>240</v>
      </c>
      <c r="J4095" t="s">
        <v>20304</v>
      </c>
      <c r="K4095" t="s">
        <v>20305</v>
      </c>
      <c r="L4095" t="s">
        <v>4049</v>
      </c>
      <c r="M4095">
        <v>128334</v>
      </c>
      <c r="N4095">
        <v>1011</v>
      </c>
      <c r="O4095" t="s">
        <v>20306</v>
      </c>
      <c r="P4095">
        <v>1</v>
      </c>
      <c r="Q4095" t="s">
        <v>20307</v>
      </c>
      <c r="R4095" t="s">
        <v>20308</v>
      </c>
      <c r="S4095">
        <v>349</v>
      </c>
      <c r="T4095" t="s">
        <v>4989</v>
      </c>
      <c r="U4095" t="s">
        <v>4990</v>
      </c>
      <c r="V4095" t="s">
        <v>5193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4981</v>
      </c>
      <c r="B4096" t="s">
        <v>20309</v>
      </c>
      <c r="C4096">
        <v>22</v>
      </c>
      <c r="D4096">
        <v>98</v>
      </c>
      <c r="E4096">
        <v>16</v>
      </c>
      <c r="F4096">
        <v>222</v>
      </c>
      <c r="G4096" t="s">
        <v>16448</v>
      </c>
      <c r="H4096">
        <v>687</v>
      </c>
      <c r="I4096">
        <v>3902679</v>
      </c>
      <c r="J4096" t="s">
        <v>10927</v>
      </c>
      <c r="K4096" t="s">
        <v>9993</v>
      </c>
      <c r="L4096" t="s">
        <v>4050</v>
      </c>
      <c r="M4096">
        <v>3943</v>
      </c>
      <c r="N4096">
        <v>1806</v>
      </c>
      <c r="O4096" t="s">
        <v>20310</v>
      </c>
      <c r="P4096">
        <v>0</v>
      </c>
      <c r="Q4096" t="s">
        <v>20311</v>
      </c>
      <c r="R4096" t="s">
        <v>20312</v>
      </c>
      <c r="S4096">
        <v>49</v>
      </c>
      <c r="T4096" t="s">
        <v>4989</v>
      </c>
      <c r="U4096" t="s">
        <v>4990</v>
      </c>
      <c r="V4096" t="s">
        <v>5452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4981</v>
      </c>
      <c r="B4097" t="s">
        <v>20313</v>
      </c>
      <c r="C4097">
        <v>30</v>
      </c>
      <c r="D4097">
        <v>95</v>
      </c>
      <c r="E4097">
        <v>45</v>
      </c>
      <c r="F4097">
        <v>267</v>
      </c>
      <c r="G4097" t="s">
        <v>20314</v>
      </c>
      <c r="H4097">
        <v>578</v>
      </c>
      <c r="I4097">
        <v>3559990</v>
      </c>
      <c r="J4097" t="s">
        <v>5804</v>
      </c>
      <c r="K4097" t="s">
        <v>9765</v>
      </c>
      <c r="L4097" t="s">
        <v>4051</v>
      </c>
      <c r="M4097">
        <v>8005</v>
      </c>
      <c r="N4097">
        <v>1363</v>
      </c>
      <c r="O4097" t="s">
        <v>8293</v>
      </c>
      <c r="P4097">
        <v>0</v>
      </c>
      <c r="Q4097" t="s">
        <v>20315</v>
      </c>
      <c r="R4097" t="s">
        <v>20316</v>
      </c>
      <c r="S4097">
        <v>49</v>
      </c>
      <c r="T4097" t="s">
        <v>4989</v>
      </c>
      <c r="U4097" t="s">
        <v>4990</v>
      </c>
      <c r="V4097" t="s">
        <v>5452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4981</v>
      </c>
      <c r="B4098" t="s">
        <v>8984</v>
      </c>
      <c r="C4098">
        <v>112</v>
      </c>
      <c r="D4098">
        <v>94</v>
      </c>
      <c r="E4098">
        <v>0</v>
      </c>
      <c r="F4098">
        <v>180</v>
      </c>
      <c r="G4098" t="s">
        <v>20317</v>
      </c>
      <c r="H4098">
        <v>820</v>
      </c>
      <c r="J4098" t="s">
        <v>5140</v>
      </c>
      <c r="K4098" t="s">
        <v>5834</v>
      </c>
      <c r="L4098" t="s">
        <v>4052</v>
      </c>
      <c r="M4098">
        <v>37594</v>
      </c>
      <c r="N4098">
        <v>1618</v>
      </c>
      <c r="O4098" t="s">
        <v>20318</v>
      </c>
      <c r="P4098">
        <v>0</v>
      </c>
      <c r="Q4098" t="s">
        <v>20319</v>
      </c>
      <c r="R4098" t="s">
        <v>20320</v>
      </c>
      <c r="S4098">
        <v>181</v>
      </c>
      <c r="T4098" t="s">
        <v>4989</v>
      </c>
      <c r="U4098" t="s">
        <v>4990</v>
      </c>
      <c r="V4098" t="s">
        <v>5039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4981</v>
      </c>
      <c r="B4099" t="s">
        <v>20321</v>
      </c>
      <c r="C4099">
        <v>79</v>
      </c>
      <c r="D4099">
        <v>104</v>
      </c>
      <c r="E4099">
        <v>11</v>
      </c>
      <c r="F4099">
        <v>194</v>
      </c>
      <c r="G4099" t="s">
        <v>12374</v>
      </c>
      <c r="H4099">
        <v>11000</v>
      </c>
      <c r="I4099">
        <v>3287435</v>
      </c>
      <c r="J4099" t="s">
        <v>30</v>
      </c>
      <c r="K4099" t="s">
        <v>5516</v>
      </c>
      <c r="L4099" t="s">
        <v>4053</v>
      </c>
      <c r="M4099">
        <v>8603</v>
      </c>
      <c r="N4099">
        <v>12250</v>
      </c>
      <c r="O4099" t="s">
        <v>16132</v>
      </c>
      <c r="P4099">
        <v>2</v>
      </c>
      <c r="Q4099" t="s">
        <v>20322</v>
      </c>
      <c r="R4099" t="s">
        <v>20323</v>
      </c>
      <c r="S4099">
        <v>115</v>
      </c>
      <c r="T4099" t="s">
        <v>4989</v>
      </c>
      <c r="U4099" t="s">
        <v>4990</v>
      </c>
      <c r="V4099" t="s">
        <v>5452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4981</v>
      </c>
      <c r="B4100" t="s">
        <v>20324</v>
      </c>
      <c r="C4100">
        <v>49</v>
      </c>
      <c r="D4100">
        <v>87</v>
      </c>
      <c r="E4100">
        <v>18</v>
      </c>
      <c r="F4100">
        <v>844</v>
      </c>
      <c r="G4100" t="s">
        <v>5157</v>
      </c>
      <c r="H4100">
        <v>3000</v>
      </c>
      <c r="I4100">
        <v>3071947</v>
      </c>
      <c r="J4100" t="s">
        <v>9793</v>
      </c>
      <c r="K4100" t="s">
        <v>9378</v>
      </c>
      <c r="L4100" t="s">
        <v>4054</v>
      </c>
      <c r="M4100">
        <v>18711</v>
      </c>
      <c r="N4100">
        <v>9555</v>
      </c>
      <c r="O4100" t="s">
        <v>20325</v>
      </c>
      <c r="P4100">
        <v>3</v>
      </c>
      <c r="Q4100" t="s">
        <v>20326</v>
      </c>
      <c r="R4100" t="s">
        <v>20327</v>
      </c>
      <c r="S4100">
        <v>183</v>
      </c>
      <c r="T4100" t="s">
        <v>4989</v>
      </c>
      <c r="U4100" t="s">
        <v>4990</v>
      </c>
      <c r="V4100" t="s">
        <v>5452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4981</v>
      </c>
      <c r="B4101" t="s">
        <v>15686</v>
      </c>
      <c r="C4101">
        <v>42</v>
      </c>
      <c r="D4101">
        <v>108</v>
      </c>
      <c r="E4101">
        <v>232</v>
      </c>
      <c r="F4101">
        <v>353</v>
      </c>
      <c r="G4101" t="s">
        <v>6506</v>
      </c>
      <c r="H4101">
        <v>10000</v>
      </c>
      <c r="I4101">
        <v>2961991</v>
      </c>
      <c r="J4101" t="s">
        <v>6239</v>
      </c>
      <c r="K4101" t="s">
        <v>5330</v>
      </c>
      <c r="L4101" t="s">
        <v>4055</v>
      </c>
      <c r="M4101">
        <v>15885</v>
      </c>
      <c r="N4101">
        <v>11459</v>
      </c>
      <c r="O4101" t="s">
        <v>20328</v>
      </c>
      <c r="P4101">
        <v>4</v>
      </c>
      <c r="Q4101" t="s">
        <v>20329</v>
      </c>
      <c r="R4101" t="s">
        <v>20330</v>
      </c>
      <c r="S4101">
        <v>78</v>
      </c>
      <c r="T4101" t="s">
        <v>4989</v>
      </c>
      <c r="U4101" t="s">
        <v>4990</v>
      </c>
      <c r="V4101" t="s">
        <v>5452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5588</v>
      </c>
      <c r="B4102" t="s">
        <v>17028</v>
      </c>
      <c r="C4102">
        <v>345</v>
      </c>
      <c r="D4102">
        <v>86</v>
      </c>
      <c r="E4102">
        <v>387</v>
      </c>
      <c r="F4102">
        <v>270</v>
      </c>
      <c r="G4102" t="s">
        <v>20331</v>
      </c>
      <c r="H4102">
        <v>962</v>
      </c>
      <c r="I4102">
        <v>4063238</v>
      </c>
      <c r="J4102" t="s">
        <v>6134</v>
      </c>
      <c r="K4102" t="s">
        <v>12551</v>
      </c>
      <c r="L4102" t="s">
        <v>4056</v>
      </c>
      <c r="M4102">
        <v>43982</v>
      </c>
      <c r="N4102">
        <v>2260</v>
      </c>
      <c r="O4102" t="s">
        <v>18053</v>
      </c>
      <c r="P4102">
        <v>0</v>
      </c>
      <c r="Q4102" t="s">
        <v>20332</v>
      </c>
      <c r="R4102" t="s">
        <v>20333</v>
      </c>
      <c r="S4102">
        <v>139</v>
      </c>
      <c r="T4102" t="s">
        <v>4989</v>
      </c>
      <c r="U4102" t="s">
        <v>4990</v>
      </c>
      <c r="V4102" t="s">
        <v>5452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4981</v>
      </c>
      <c r="B4103" t="s">
        <v>5645</v>
      </c>
      <c r="C4103">
        <v>152</v>
      </c>
      <c r="D4103">
        <v>94</v>
      </c>
      <c r="E4103">
        <v>151</v>
      </c>
      <c r="F4103">
        <v>29</v>
      </c>
      <c r="G4103" t="s">
        <v>20334</v>
      </c>
      <c r="H4103">
        <v>113</v>
      </c>
      <c r="I4103">
        <v>2912363</v>
      </c>
      <c r="J4103" t="s">
        <v>6561</v>
      </c>
      <c r="K4103" t="s">
        <v>11245</v>
      </c>
      <c r="L4103" t="s">
        <v>4057</v>
      </c>
      <c r="M4103">
        <v>25063</v>
      </c>
      <c r="N4103">
        <v>278</v>
      </c>
      <c r="O4103" t="s">
        <v>20335</v>
      </c>
      <c r="P4103">
        <v>1</v>
      </c>
      <c r="Q4103" t="s">
        <v>20336</v>
      </c>
      <c r="R4103" t="s">
        <v>20337</v>
      </c>
      <c r="S4103">
        <v>177</v>
      </c>
      <c r="T4103" t="s">
        <v>20338</v>
      </c>
      <c r="U4103" t="s">
        <v>5006</v>
      </c>
      <c r="V4103" t="s">
        <v>5452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4981</v>
      </c>
      <c r="B4104" t="s">
        <v>19447</v>
      </c>
      <c r="C4104">
        <v>148</v>
      </c>
      <c r="D4104">
        <v>134</v>
      </c>
      <c r="E4104">
        <v>377</v>
      </c>
      <c r="F4104">
        <v>812</v>
      </c>
      <c r="G4104" t="s">
        <v>6579</v>
      </c>
      <c r="H4104">
        <v>22000</v>
      </c>
      <c r="I4104">
        <v>3000000</v>
      </c>
      <c r="J4104" t="s">
        <v>7045</v>
      </c>
      <c r="K4104" t="s">
        <v>5546</v>
      </c>
      <c r="L4104" t="s">
        <v>4058</v>
      </c>
      <c r="M4104">
        <v>55329</v>
      </c>
      <c r="N4104">
        <v>36859</v>
      </c>
      <c r="O4104" t="s">
        <v>8742</v>
      </c>
      <c r="P4104">
        <v>9</v>
      </c>
      <c r="Q4104" t="s">
        <v>20339</v>
      </c>
      <c r="R4104" t="s">
        <v>20340</v>
      </c>
      <c r="S4104">
        <v>499</v>
      </c>
      <c r="T4104" t="s">
        <v>4989</v>
      </c>
      <c r="U4104" t="s">
        <v>4990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4981</v>
      </c>
      <c r="B4105" t="s">
        <v>13062</v>
      </c>
      <c r="C4105">
        <v>23</v>
      </c>
      <c r="D4105">
        <v>89</v>
      </c>
      <c r="E4105">
        <v>269</v>
      </c>
      <c r="F4105">
        <v>24</v>
      </c>
      <c r="G4105" t="s">
        <v>20341</v>
      </c>
      <c r="H4105">
        <v>489</v>
      </c>
      <c r="I4105">
        <v>2223990</v>
      </c>
      <c r="J4105" t="s">
        <v>18842</v>
      </c>
      <c r="K4105" t="s">
        <v>12626</v>
      </c>
      <c r="L4105" t="s">
        <v>4059</v>
      </c>
      <c r="M4105">
        <v>761</v>
      </c>
      <c r="N4105">
        <v>539</v>
      </c>
      <c r="O4105" t="s">
        <v>20342</v>
      </c>
      <c r="P4105">
        <v>1</v>
      </c>
      <c r="Q4105" t="s">
        <v>20343</v>
      </c>
      <c r="R4105" t="s">
        <v>20344</v>
      </c>
      <c r="S4105">
        <v>14</v>
      </c>
      <c r="T4105" t="s">
        <v>4989</v>
      </c>
      <c r="U4105" t="s">
        <v>4990</v>
      </c>
      <c r="V4105" t="s">
        <v>5452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4981</v>
      </c>
      <c r="B4106" t="s">
        <v>10718</v>
      </c>
      <c r="C4106">
        <v>254</v>
      </c>
      <c r="D4106">
        <v>102</v>
      </c>
      <c r="E4106">
        <v>0</v>
      </c>
      <c r="F4106">
        <v>387</v>
      </c>
      <c r="G4106" t="s">
        <v>6768</v>
      </c>
      <c r="H4106">
        <v>40000</v>
      </c>
      <c r="I4106">
        <v>1821983</v>
      </c>
      <c r="J4106" t="s">
        <v>20345</v>
      </c>
      <c r="K4106" t="s">
        <v>4995</v>
      </c>
      <c r="L4106" t="s">
        <v>4060</v>
      </c>
      <c r="M4106">
        <v>31089</v>
      </c>
      <c r="N4106">
        <v>43810</v>
      </c>
      <c r="O4106" t="s">
        <v>8759</v>
      </c>
      <c r="P4106">
        <v>0</v>
      </c>
      <c r="Q4106" t="s">
        <v>20346</v>
      </c>
      <c r="R4106" t="s">
        <v>20347</v>
      </c>
      <c r="S4106">
        <v>261</v>
      </c>
      <c r="T4106" t="s">
        <v>4989</v>
      </c>
      <c r="U4106" t="s">
        <v>4990</v>
      </c>
      <c r="V4106" t="s">
        <v>5452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4981</v>
      </c>
      <c r="B4107" t="s">
        <v>16337</v>
      </c>
      <c r="C4107">
        <v>305</v>
      </c>
      <c r="D4107">
        <v>120</v>
      </c>
      <c r="E4107">
        <v>0</v>
      </c>
      <c r="F4107">
        <v>38</v>
      </c>
      <c r="G4107" t="s">
        <v>20348</v>
      </c>
      <c r="H4107">
        <v>717</v>
      </c>
      <c r="I4107">
        <v>2181290</v>
      </c>
      <c r="J4107" t="s">
        <v>6552</v>
      </c>
      <c r="K4107" t="s">
        <v>16072</v>
      </c>
      <c r="L4107" t="s">
        <v>4061</v>
      </c>
      <c r="M4107">
        <v>356181</v>
      </c>
      <c r="N4107">
        <v>852</v>
      </c>
      <c r="O4107" t="s">
        <v>19452</v>
      </c>
      <c r="P4107">
        <v>0</v>
      </c>
      <c r="Q4107" t="s">
        <v>20349</v>
      </c>
      <c r="R4107" t="s">
        <v>20350</v>
      </c>
      <c r="S4107">
        <v>809</v>
      </c>
      <c r="T4107" t="s">
        <v>15065</v>
      </c>
      <c r="U4107" t="s">
        <v>9577</v>
      </c>
      <c r="V4107" t="s">
        <v>5452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4981</v>
      </c>
      <c r="B4108" t="s">
        <v>20351</v>
      </c>
      <c r="C4108">
        <v>19</v>
      </c>
      <c r="D4108">
        <v>110</v>
      </c>
      <c r="E4108">
        <v>13</v>
      </c>
      <c r="F4108">
        <v>221</v>
      </c>
      <c r="G4108" t="s">
        <v>20352</v>
      </c>
      <c r="H4108">
        <v>439</v>
      </c>
      <c r="I4108">
        <v>2848578</v>
      </c>
      <c r="J4108" t="s">
        <v>10726</v>
      </c>
      <c r="K4108" t="s">
        <v>20353</v>
      </c>
      <c r="L4108" t="s">
        <v>4062</v>
      </c>
      <c r="M4108">
        <v>3942</v>
      </c>
      <c r="N4108">
        <v>1567</v>
      </c>
      <c r="O4108" t="s">
        <v>20354</v>
      </c>
      <c r="P4108">
        <v>0</v>
      </c>
      <c r="Q4108" t="s">
        <v>20355</v>
      </c>
      <c r="R4108" t="s">
        <v>20356</v>
      </c>
      <c r="S4108">
        <v>65</v>
      </c>
      <c r="T4108" t="s">
        <v>4989</v>
      </c>
      <c r="U4108" t="s">
        <v>4990</v>
      </c>
      <c r="V4108" t="s">
        <v>5039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4981</v>
      </c>
      <c r="B4109" t="s">
        <v>20357</v>
      </c>
      <c r="C4109">
        <v>272</v>
      </c>
      <c r="D4109">
        <v>86</v>
      </c>
      <c r="E4109">
        <v>59</v>
      </c>
      <c r="F4109">
        <v>104</v>
      </c>
      <c r="G4109" t="s">
        <v>20358</v>
      </c>
      <c r="H4109">
        <v>694</v>
      </c>
      <c r="I4109">
        <v>703002</v>
      </c>
      <c r="J4109" t="s">
        <v>6393</v>
      </c>
      <c r="K4109" t="s">
        <v>9362</v>
      </c>
      <c r="L4109" t="s">
        <v>4063</v>
      </c>
      <c r="M4109">
        <v>37495</v>
      </c>
      <c r="N4109">
        <v>1249</v>
      </c>
      <c r="O4109" t="s">
        <v>20359</v>
      </c>
      <c r="P4109">
        <v>4</v>
      </c>
      <c r="Q4109" t="s">
        <v>20360</v>
      </c>
      <c r="R4109" t="s">
        <v>20361</v>
      </c>
      <c r="S4109">
        <v>230</v>
      </c>
      <c r="T4109" t="s">
        <v>4989</v>
      </c>
      <c r="U4109" t="s">
        <v>5185</v>
      </c>
      <c r="V4109" t="s">
        <v>8895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4981</v>
      </c>
      <c r="B4110" t="s">
        <v>20362</v>
      </c>
      <c r="C4110">
        <v>5</v>
      </c>
      <c r="D4110">
        <v>101</v>
      </c>
      <c r="E4110">
        <v>0</v>
      </c>
      <c r="F4110">
        <v>165</v>
      </c>
      <c r="G4110" t="s">
        <v>11324</v>
      </c>
      <c r="H4110">
        <v>574</v>
      </c>
      <c r="I4110">
        <v>3105269</v>
      </c>
      <c r="J4110" t="s">
        <v>6725</v>
      </c>
      <c r="K4110" t="s">
        <v>7617</v>
      </c>
      <c r="L4110" t="s">
        <v>4064</v>
      </c>
      <c r="M4110">
        <v>368</v>
      </c>
      <c r="N4110">
        <v>1335</v>
      </c>
      <c r="O4110" t="s">
        <v>20363</v>
      </c>
      <c r="P4110">
        <v>2</v>
      </c>
      <c r="R4110" t="s">
        <v>20364</v>
      </c>
      <c r="S4110">
        <v>8</v>
      </c>
      <c r="T4110" t="s">
        <v>4989</v>
      </c>
      <c r="U4110" t="s">
        <v>7359</v>
      </c>
      <c r="V4110" t="s">
        <v>5452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4981</v>
      </c>
      <c r="B4111" t="s">
        <v>20365</v>
      </c>
      <c r="C4111">
        <v>65</v>
      </c>
      <c r="D4111">
        <v>102</v>
      </c>
      <c r="E4111">
        <v>9</v>
      </c>
      <c r="F4111">
        <v>221</v>
      </c>
      <c r="G4111" t="s">
        <v>13155</v>
      </c>
      <c r="H4111">
        <v>904</v>
      </c>
      <c r="J4111" t="s">
        <v>9277</v>
      </c>
      <c r="K4111" t="s">
        <v>7434</v>
      </c>
      <c r="L4111" t="s">
        <v>4065</v>
      </c>
      <c r="M4111">
        <v>22246</v>
      </c>
      <c r="N4111">
        <v>1663</v>
      </c>
      <c r="O4111" t="s">
        <v>17034</v>
      </c>
      <c r="P4111">
        <v>1</v>
      </c>
      <c r="Q4111" t="s">
        <v>20366</v>
      </c>
      <c r="R4111" t="s">
        <v>20367</v>
      </c>
      <c r="S4111">
        <v>196</v>
      </c>
      <c r="T4111" t="s">
        <v>4989</v>
      </c>
      <c r="U4111" t="s">
        <v>4990</v>
      </c>
      <c r="V4111" t="s">
        <v>5452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4981</v>
      </c>
      <c r="B4112" t="s">
        <v>20368</v>
      </c>
      <c r="C4112">
        <v>5</v>
      </c>
      <c r="D4112">
        <v>87</v>
      </c>
      <c r="E4112">
        <v>84</v>
      </c>
      <c r="F4112">
        <v>331</v>
      </c>
      <c r="G4112" t="s">
        <v>15317</v>
      </c>
      <c r="H4112">
        <v>702</v>
      </c>
      <c r="I4112">
        <v>252726</v>
      </c>
      <c r="J4112" t="s">
        <v>20369</v>
      </c>
      <c r="K4112" t="s">
        <v>12885</v>
      </c>
      <c r="L4112" t="s">
        <v>4066</v>
      </c>
      <c r="M4112">
        <v>1289</v>
      </c>
      <c r="N4112">
        <v>2715</v>
      </c>
      <c r="O4112" t="s">
        <v>20370</v>
      </c>
      <c r="P4112">
        <v>0</v>
      </c>
      <c r="Q4112" t="s">
        <v>20371</v>
      </c>
      <c r="R4112" t="s">
        <v>20372</v>
      </c>
      <c r="S4112">
        <v>18</v>
      </c>
      <c r="U4112" t="s">
        <v>4990</v>
      </c>
      <c r="V4112" t="s">
        <v>5039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4981</v>
      </c>
      <c r="B4113" t="s">
        <v>20373</v>
      </c>
      <c r="C4113">
        <v>248</v>
      </c>
      <c r="D4113">
        <v>123</v>
      </c>
      <c r="E4113">
        <v>121</v>
      </c>
      <c r="F4113">
        <v>168</v>
      </c>
      <c r="G4113" t="s">
        <v>10668</v>
      </c>
      <c r="H4113">
        <v>13000</v>
      </c>
      <c r="I4113">
        <v>373060</v>
      </c>
      <c r="J4113" t="s">
        <v>30</v>
      </c>
      <c r="K4113" t="s">
        <v>5345</v>
      </c>
      <c r="L4113" t="s">
        <v>4067</v>
      </c>
      <c r="M4113">
        <v>47385</v>
      </c>
      <c r="N4113">
        <v>13636</v>
      </c>
      <c r="O4113" t="s">
        <v>20374</v>
      </c>
      <c r="P4113">
        <v>0</v>
      </c>
      <c r="Q4113" t="s">
        <v>20375</v>
      </c>
      <c r="R4113" t="s">
        <v>20376</v>
      </c>
      <c r="S4113">
        <v>112</v>
      </c>
      <c r="T4113" t="s">
        <v>4989</v>
      </c>
      <c r="U4113" t="s">
        <v>5006</v>
      </c>
      <c r="V4113" t="s">
        <v>8895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4981</v>
      </c>
      <c r="B4114" t="s">
        <v>20377</v>
      </c>
      <c r="C4114">
        <v>152</v>
      </c>
      <c r="D4114">
        <v>99</v>
      </c>
      <c r="E4114">
        <v>89</v>
      </c>
      <c r="F4114">
        <v>322</v>
      </c>
      <c r="G4114" t="s">
        <v>6655</v>
      </c>
      <c r="H4114">
        <v>962</v>
      </c>
      <c r="I4114">
        <v>1007535</v>
      </c>
      <c r="J4114" t="s">
        <v>6134</v>
      </c>
      <c r="K4114" t="s">
        <v>12551</v>
      </c>
      <c r="L4114" t="s">
        <v>4068</v>
      </c>
      <c r="M4114">
        <v>7625</v>
      </c>
      <c r="N4114">
        <v>2452</v>
      </c>
      <c r="O4114" t="s">
        <v>5775</v>
      </c>
      <c r="P4114">
        <v>5</v>
      </c>
      <c r="Q4114" t="s">
        <v>20378</v>
      </c>
      <c r="R4114" t="s">
        <v>20379</v>
      </c>
      <c r="S4114">
        <v>54</v>
      </c>
      <c r="T4114" t="s">
        <v>4989</v>
      </c>
      <c r="U4114" t="s">
        <v>4990</v>
      </c>
      <c r="V4114" t="s">
        <v>4991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4981</v>
      </c>
      <c r="C4115">
        <v>10</v>
      </c>
      <c r="D4115">
        <v>173</v>
      </c>
      <c r="F4115">
        <v>476</v>
      </c>
      <c r="G4115" t="s">
        <v>8356</v>
      </c>
      <c r="H4115">
        <v>723</v>
      </c>
      <c r="J4115" t="s">
        <v>8494</v>
      </c>
      <c r="K4115" t="s">
        <v>6662</v>
      </c>
      <c r="L4115" t="s">
        <v>4069</v>
      </c>
      <c r="M4115">
        <v>2011</v>
      </c>
      <c r="N4115">
        <v>3149</v>
      </c>
      <c r="O4115" t="s">
        <v>6655</v>
      </c>
      <c r="P4115">
        <v>3</v>
      </c>
      <c r="Q4115" t="s">
        <v>20380</v>
      </c>
      <c r="R4115" t="s">
        <v>20381</v>
      </c>
      <c r="S4115">
        <v>33</v>
      </c>
      <c r="T4115" t="s">
        <v>4989</v>
      </c>
      <c r="U4115" t="s">
        <v>4990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4981</v>
      </c>
      <c r="B4116" t="s">
        <v>20382</v>
      </c>
      <c r="C4116">
        <v>156</v>
      </c>
      <c r="D4116">
        <v>87</v>
      </c>
      <c r="E4116">
        <v>21</v>
      </c>
      <c r="F4116">
        <v>416</v>
      </c>
      <c r="G4116" t="s">
        <v>6238</v>
      </c>
      <c r="H4116">
        <v>4000</v>
      </c>
      <c r="I4116">
        <v>418268</v>
      </c>
      <c r="J4116" t="s">
        <v>6351</v>
      </c>
      <c r="K4116" t="s">
        <v>5029</v>
      </c>
      <c r="L4116" t="s">
        <v>4070</v>
      </c>
      <c r="M4116">
        <v>37156</v>
      </c>
      <c r="N4116">
        <v>8353</v>
      </c>
      <c r="O4116" t="s">
        <v>20383</v>
      </c>
      <c r="P4116">
        <v>3</v>
      </c>
      <c r="Q4116" t="s">
        <v>20384</v>
      </c>
      <c r="R4116" t="s">
        <v>20385</v>
      </c>
      <c r="S4116">
        <v>129</v>
      </c>
      <c r="T4116" t="s">
        <v>4989</v>
      </c>
      <c r="U4116" t="s">
        <v>4990</v>
      </c>
      <c r="V4116" t="s">
        <v>5452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4981</v>
      </c>
      <c r="C4117">
        <v>7</v>
      </c>
      <c r="D4117">
        <v>44</v>
      </c>
      <c r="F4117">
        <v>246</v>
      </c>
      <c r="G4117" t="s">
        <v>20386</v>
      </c>
      <c r="H4117">
        <v>786</v>
      </c>
      <c r="J4117" t="s">
        <v>20387</v>
      </c>
      <c r="K4117" t="s">
        <v>15237</v>
      </c>
      <c r="L4117" t="s">
        <v>4071</v>
      </c>
      <c r="M4117">
        <v>2948</v>
      </c>
      <c r="N4117">
        <v>1551</v>
      </c>
      <c r="O4117" t="s">
        <v>12828</v>
      </c>
      <c r="P4117">
        <v>0</v>
      </c>
      <c r="Q4117" t="s">
        <v>20388</v>
      </c>
      <c r="R4117" t="s">
        <v>20389</v>
      </c>
      <c r="S4117">
        <v>28</v>
      </c>
      <c r="T4117" t="s">
        <v>4989</v>
      </c>
      <c r="U4117" t="s">
        <v>4990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4981</v>
      </c>
      <c r="B4118" t="s">
        <v>20390</v>
      </c>
      <c r="C4118">
        <v>1</v>
      </c>
      <c r="D4118">
        <v>120</v>
      </c>
      <c r="E4118">
        <v>40</v>
      </c>
      <c r="F4118">
        <v>249</v>
      </c>
      <c r="G4118" t="s">
        <v>14122</v>
      </c>
      <c r="H4118">
        <v>912</v>
      </c>
      <c r="J4118" t="s">
        <v>15560</v>
      </c>
      <c r="K4118" t="s">
        <v>7154</v>
      </c>
      <c r="L4118" t="s">
        <v>4072</v>
      </c>
      <c r="M4118">
        <v>758</v>
      </c>
      <c r="N4118">
        <v>2330</v>
      </c>
      <c r="O4118" t="s">
        <v>20391</v>
      </c>
      <c r="P4118">
        <v>2</v>
      </c>
      <c r="Q4118" t="s">
        <v>20392</v>
      </c>
      <c r="R4118" t="s">
        <v>20393</v>
      </c>
      <c r="S4118">
        <v>27</v>
      </c>
      <c r="T4118" t="s">
        <v>4989</v>
      </c>
      <c r="U4118" t="s">
        <v>4990</v>
      </c>
      <c r="V4118" t="s">
        <v>4991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4981</v>
      </c>
      <c r="B4119" t="s">
        <v>6206</v>
      </c>
      <c r="C4119">
        <v>82</v>
      </c>
      <c r="D4119">
        <v>93</v>
      </c>
      <c r="E4119">
        <v>78</v>
      </c>
      <c r="F4119">
        <v>197</v>
      </c>
      <c r="G4119" t="s">
        <v>9366</v>
      </c>
      <c r="H4119">
        <v>536</v>
      </c>
      <c r="I4119">
        <v>200803</v>
      </c>
      <c r="J4119" t="s">
        <v>22</v>
      </c>
      <c r="K4119" t="s">
        <v>16851</v>
      </c>
      <c r="L4119" t="s">
        <v>4073</v>
      </c>
      <c r="M4119">
        <v>7988</v>
      </c>
      <c r="N4119">
        <v>1467</v>
      </c>
      <c r="O4119" t="s">
        <v>20394</v>
      </c>
      <c r="P4119">
        <v>3</v>
      </c>
      <c r="Q4119" t="s">
        <v>20395</v>
      </c>
      <c r="R4119" t="s">
        <v>20396</v>
      </c>
      <c r="S4119">
        <v>71</v>
      </c>
      <c r="T4119" t="s">
        <v>4989</v>
      </c>
      <c r="U4119" t="s">
        <v>4990</v>
      </c>
      <c r="V4119" t="s">
        <v>5452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4981</v>
      </c>
      <c r="B4120" t="s">
        <v>6644</v>
      </c>
      <c r="C4120">
        <v>175</v>
      </c>
      <c r="D4120">
        <v>111</v>
      </c>
      <c r="E4120">
        <v>81</v>
      </c>
      <c r="F4120">
        <v>81</v>
      </c>
      <c r="G4120" t="s">
        <v>12728</v>
      </c>
      <c r="H4120">
        <v>3000</v>
      </c>
      <c r="I4120">
        <v>33631221</v>
      </c>
      <c r="J4120" t="s">
        <v>6716</v>
      </c>
      <c r="K4120" t="s">
        <v>11405</v>
      </c>
      <c r="L4120" t="s">
        <v>1960</v>
      </c>
      <c r="M4120">
        <v>48562</v>
      </c>
      <c r="N4120">
        <v>3784</v>
      </c>
      <c r="O4120" t="s">
        <v>12729</v>
      </c>
      <c r="P4120">
        <v>1</v>
      </c>
      <c r="Q4120" t="s">
        <v>12730</v>
      </c>
      <c r="R4120" t="s">
        <v>12731</v>
      </c>
      <c r="S4120">
        <v>145</v>
      </c>
      <c r="T4120" t="s">
        <v>4989</v>
      </c>
      <c r="U4120" t="s">
        <v>4990</v>
      </c>
      <c r="V4120" t="s">
        <v>5452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4981</v>
      </c>
      <c r="C4121">
        <v>4</v>
      </c>
      <c r="D4121">
        <v>60</v>
      </c>
      <c r="F4121">
        <v>23</v>
      </c>
      <c r="G4121" t="s">
        <v>20397</v>
      </c>
      <c r="H4121">
        <v>40</v>
      </c>
      <c r="J4121" t="s">
        <v>30</v>
      </c>
      <c r="K4121" t="s">
        <v>20398</v>
      </c>
      <c r="L4121" t="s">
        <v>4074</v>
      </c>
      <c r="M4121">
        <v>437</v>
      </c>
      <c r="N4121">
        <v>158</v>
      </c>
      <c r="O4121" t="s">
        <v>20399</v>
      </c>
      <c r="P4121">
        <v>0</v>
      </c>
      <c r="Q4121" t="s">
        <v>20400</v>
      </c>
      <c r="R4121" t="s">
        <v>20401</v>
      </c>
      <c r="S4121">
        <v>20</v>
      </c>
      <c r="T4121" t="s">
        <v>4989</v>
      </c>
      <c r="U4121" t="s">
        <v>5006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4981</v>
      </c>
      <c r="B4122" t="s">
        <v>16370</v>
      </c>
      <c r="C4122">
        <v>40</v>
      </c>
      <c r="D4122">
        <v>98</v>
      </c>
      <c r="E4122">
        <v>7</v>
      </c>
      <c r="F4122">
        <v>17</v>
      </c>
      <c r="G4122" t="s">
        <v>20402</v>
      </c>
      <c r="H4122">
        <v>289</v>
      </c>
      <c r="I4122">
        <v>95016</v>
      </c>
      <c r="J4122" t="s">
        <v>8615</v>
      </c>
      <c r="K4122" t="s">
        <v>16354</v>
      </c>
      <c r="L4122" t="s">
        <v>4075</v>
      </c>
      <c r="M4122">
        <v>11074</v>
      </c>
      <c r="N4122">
        <v>362</v>
      </c>
      <c r="O4122" t="s">
        <v>20403</v>
      </c>
      <c r="P4122">
        <v>0</v>
      </c>
      <c r="Q4122" t="s">
        <v>20404</v>
      </c>
      <c r="R4122" t="s">
        <v>20405</v>
      </c>
      <c r="S4122">
        <v>56</v>
      </c>
      <c r="T4122" t="s">
        <v>11965</v>
      </c>
      <c r="U4122" t="s">
        <v>5605</v>
      </c>
      <c r="V4122" t="s">
        <v>5452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4981</v>
      </c>
      <c r="B4123" t="s">
        <v>20406</v>
      </c>
      <c r="C4123">
        <v>8</v>
      </c>
      <c r="D4123">
        <v>100</v>
      </c>
      <c r="E4123">
        <v>27</v>
      </c>
      <c r="F4123">
        <v>847</v>
      </c>
      <c r="G4123" t="s">
        <v>9645</v>
      </c>
      <c r="H4123">
        <v>1000</v>
      </c>
      <c r="I4123">
        <v>73678</v>
      </c>
      <c r="J4123" t="s">
        <v>6583</v>
      </c>
      <c r="K4123" t="s">
        <v>20407</v>
      </c>
      <c r="L4123" t="s">
        <v>4076</v>
      </c>
      <c r="M4123">
        <v>266</v>
      </c>
      <c r="N4123">
        <v>4374</v>
      </c>
      <c r="O4123" t="s">
        <v>13126</v>
      </c>
      <c r="P4123">
        <v>1</v>
      </c>
      <c r="R4123" t="s">
        <v>20408</v>
      </c>
      <c r="S4123">
        <v>8</v>
      </c>
      <c r="T4123" t="s">
        <v>4989</v>
      </c>
      <c r="U4123" t="s">
        <v>4990</v>
      </c>
      <c r="V4123" t="s">
        <v>5452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4981</v>
      </c>
      <c r="B4124" t="s">
        <v>20409</v>
      </c>
      <c r="C4124">
        <v>63</v>
      </c>
      <c r="D4124">
        <v>88</v>
      </c>
      <c r="E4124">
        <v>26</v>
      </c>
      <c r="F4124">
        <v>236</v>
      </c>
      <c r="G4124" t="s">
        <v>14663</v>
      </c>
      <c r="H4124">
        <v>487</v>
      </c>
      <c r="I4124">
        <v>143000</v>
      </c>
      <c r="J4124" t="s">
        <v>9456</v>
      </c>
      <c r="K4124" t="s">
        <v>20410</v>
      </c>
      <c r="L4124" t="s">
        <v>4077</v>
      </c>
      <c r="M4124">
        <v>4122</v>
      </c>
      <c r="N4124">
        <v>1495</v>
      </c>
      <c r="O4124" t="s">
        <v>20411</v>
      </c>
      <c r="P4124">
        <v>0</v>
      </c>
      <c r="Q4124" t="s">
        <v>20412</v>
      </c>
      <c r="R4124" t="s">
        <v>20413</v>
      </c>
      <c r="S4124">
        <v>48</v>
      </c>
      <c r="T4124" t="s">
        <v>4989</v>
      </c>
      <c r="U4124" t="s">
        <v>4990</v>
      </c>
      <c r="V4124" t="s">
        <v>5452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4981</v>
      </c>
      <c r="B4125" t="s">
        <v>6424</v>
      </c>
      <c r="C4125">
        <v>20</v>
      </c>
      <c r="D4125">
        <v>97</v>
      </c>
      <c r="E4125">
        <v>700</v>
      </c>
      <c r="F4125">
        <v>56</v>
      </c>
      <c r="G4125" t="s">
        <v>17881</v>
      </c>
      <c r="H4125">
        <v>599</v>
      </c>
      <c r="I4125">
        <v>39852</v>
      </c>
      <c r="J4125" t="s">
        <v>7045</v>
      </c>
      <c r="K4125" t="s">
        <v>9489</v>
      </c>
      <c r="L4125" t="s">
        <v>4078</v>
      </c>
      <c r="M4125">
        <v>1238</v>
      </c>
      <c r="N4125">
        <v>1030</v>
      </c>
      <c r="O4125" t="s">
        <v>20414</v>
      </c>
      <c r="P4125">
        <v>1</v>
      </c>
      <c r="Q4125" t="s">
        <v>20415</v>
      </c>
      <c r="R4125" t="s">
        <v>20416</v>
      </c>
      <c r="S4125">
        <v>25</v>
      </c>
      <c r="T4125" t="s">
        <v>4989</v>
      </c>
      <c r="U4125" t="s">
        <v>4990</v>
      </c>
      <c r="V4125" t="s">
        <v>5452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4981</v>
      </c>
      <c r="B4126" t="s">
        <v>14608</v>
      </c>
      <c r="C4126">
        <v>174</v>
      </c>
      <c r="D4126">
        <v>122</v>
      </c>
      <c r="E4126">
        <v>87</v>
      </c>
      <c r="F4126">
        <v>605</v>
      </c>
      <c r="G4126" t="s">
        <v>16493</v>
      </c>
      <c r="H4126">
        <v>2000</v>
      </c>
      <c r="I4126">
        <v>22000</v>
      </c>
      <c r="J4126" t="s">
        <v>7169</v>
      </c>
      <c r="K4126" t="s">
        <v>7433</v>
      </c>
      <c r="L4126" t="s">
        <v>4079</v>
      </c>
      <c r="M4126">
        <v>30511</v>
      </c>
      <c r="N4126">
        <v>4920</v>
      </c>
      <c r="O4126" t="s">
        <v>11103</v>
      </c>
      <c r="P4126">
        <v>4</v>
      </c>
      <c r="Q4126" t="s">
        <v>20417</v>
      </c>
      <c r="R4126" t="s">
        <v>20418</v>
      </c>
      <c r="S4126">
        <v>226</v>
      </c>
      <c r="T4126" t="s">
        <v>4989</v>
      </c>
      <c r="U4126" t="s">
        <v>5605</v>
      </c>
      <c r="V4126" t="s">
        <v>5452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4981</v>
      </c>
      <c r="B4127" t="s">
        <v>20419</v>
      </c>
      <c r="C4127">
        <v>90</v>
      </c>
      <c r="D4127">
        <v>86</v>
      </c>
      <c r="E4127">
        <v>0</v>
      </c>
      <c r="F4127">
        <v>77</v>
      </c>
      <c r="G4127" t="s">
        <v>13191</v>
      </c>
      <c r="H4127">
        <v>767</v>
      </c>
      <c r="I4127">
        <v>128937</v>
      </c>
      <c r="J4127" t="s">
        <v>20420</v>
      </c>
      <c r="K4127" t="s">
        <v>10170</v>
      </c>
      <c r="L4127" t="s">
        <v>4080</v>
      </c>
      <c r="M4127">
        <v>2437</v>
      </c>
      <c r="N4127">
        <v>975</v>
      </c>
      <c r="O4127" t="s">
        <v>20421</v>
      </c>
      <c r="P4127">
        <v>0</v>
      </c>
      <c r="Q4127" t="s">
        <v>20422</v>
      </c>
      <c r="R4127" t="s">
        <v>20423</v>
      </c>
      <c r="S4127">
        <v>31</v>
      </c>
      <c r="T4127" t="s">
        <v>4989</v>
      </c>
      <c r="U4127" t="s">
        <v>11386</v>
      </c>
      <c r="V4127" t="s">
        <v>5452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4981</v>
      </c>
      <c r="B4128" t="s">
        <v>20424</v>
      </c>
      <c r="C4128">
        <v>58</v>
      </c>
      <c r="D4128">
        <v>83</v>
      </c>
      <c r="E4128">
        <v>8</v>
      </c>
      <c r="F4128">
        <v>617</v>
      </c>
      <c r="G4128" t="s">
        <v>12778</v>
      </c>
      <c r="H4128">
        <v>798</v>
      </c>
      <c r="J4128" t="s">
        <v>9456</v>
      </c>
      <c r="K4128" t="s">
        <v>6365</v>
      </c>
      <c r="L4128" t="s">
        <v>4081</v>
      </c>
      <c r="M4128">
        <v>7358</v>
      </c>
      <c r="N4128">
        <v>4756</v>
      </c>
      <c r="O4128" t="s">
        <v>10499</v>
      </c>
      <c r="P4128">
        <v>1</v>
      </c>
      <c r="Q4128" t="s">
        <v>20425</v>
      </c>
      <c r="R4128" t="s">
        <v>20426</v>
      </c>
      <c r="S4128">
        <v>39</v>
      </c>
      <c r="T4128" t="s">
        <v>4989</v>
      </c>
      <c r="U4128" t="s">
        <v>4990</v>
      </c>
      <c r="V4128" t="s">
        <v>5452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4981</v>
      </c>
      <c r="B4129" t="s">
        <v>20427</v>
      </c>
      <c r="C4129">
        <v>14</v>
      </c>
      <c r="D4129">
        <v>80</v>
      </c>
      <c r="E4129">
        <v>0</v>
      </c>
      <c r="F4129">
        <v>19</v>
      </c>
      <c r="G4129" t="s">
        <v>20428</v>
      </c>
      <c r="H4129">
        <v>231</v>
      </c>
      <c r="J4129" t="s">
        <v>22</v>
      </c>
      <c r="K4129" t="s">
        <v>20429</v>
      </c>
      <c r="L4129" t="s">
        <v>4082</v>
      </c>
      <c r="M4129">
        <v>1257</v>
      </c>
      <c r="N4129">
        <v>313</v>
      </c>
      <c r="O4129" t="s">
        <v>20430</v>
      </c>
      <c r="P4129">
        <v>1</v>
      </c>
      <c r="Q4129" t="s">
        <v>20431</v>
      </c>
      <c r="R4129" t="s">
        <v>20432</v>
      </c>
      <c r="S4129">
        <v>24</v>
      </c>
      <c r="T4129" t="s">
        <v>4989</v>
      </c>
      <c r="U4129" t="s">
        <v>4990</v>
      </c>
      <c r="V4129" t="s">
        <v>5452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4981</v>
      </c>
      <c r="B4130" t="s">
        <v>5174</v>
      </c>
      <c r="C4130">
        <v>451</v>
      </c>
      <c r="D4130">
        <v>108</v>
      </c>
      <c r="E4130">
        <v>13000</v>
      </c>
      <c r="F4130">
        <v>11000</v>
      </c>
      <c r="G4130" t="s">
        <v>5049</v>
      </c>
      <c r="H4130">
        <v>40000</v>
      </c>
      <c r="I4130">
        <v>334185206</v>
      </c>
      <c r="J4130" t="s">
        <v>5128</v>
      </c>
      <c r="K4130" t="s">
        <v>4995</v>
      </c>
      <c r="L4130" t="s">
        <v>70</v>
      </c>
      <c r="M4130">
        <v>306336</v>
      </c>
      <c r="N4130">
        <v>79957</v>
      </c>
      <c r="O4130" t="s">
        <v>5175</v>
      </c>
      <c r="P4130">
        <v>0</v>
      </c>
      <c r="Q4130" t="s">
        <v>5176</v>
      </c>
      <c r="R4130" t="s">
        <v>5177</v>
      </c>
      <c r="S4130">
        <v>736</v>
      </c>
      <c r="T4130" t="s">
        <v>4989</v>
      </c>
      <c r="U4130" t="s">
        <v>4990</v>
      </c>
      <c r="V4130" t="s">
        <v>5039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4981</v>
      </c>
      <c r="B4131" t="s">
        <v>20433</v>
      </c>
      <c r="D4131">
        <v>90</v>
      </c>
      <c r="E4131">
        <v>66</v>
      </c>
      <c r="F4131">
        <v>452</v>
      </c>
      <c r="G4131" t="s">
        <v>7042</v>
      </c>
      <c r="H4131">
        <v>1000</v>
      </c>
      <c r="J4131" t="s">
        <v>22</v>
      </c>
      <c r="K4131" t="s">
        <v>8605</v>
      </c>
      <c r="L4131" t="s">
        <v>4083</v>
      </c>
      <c r="M4131">
        <v>62</v>
      </c>
      <c r="N4131">
        <v>3882</v>
      </c>
      <c r="O4131" t="s">
        <v>16190</v>
      </c>
      <c r="P4131">
        <v>1</v>
      </c>
      <c r="Q4131" t="s">
        <v>20434</v>
      </c>
      <c r="R4131" t="s">
        <v>20435</v>
      </c>
      <c r="S4131">
        <v>1</v>
      </c>
      <c r="T4131" t="s">
        <v>4989</v>
      </c>
      <c r="U4131" t="s">
        <v>4990</v>
      </c>
      <c r="V4131" t="s">
        <v>4991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4981</v>
      </c>
      <c r="B4132" t="s">
        <v>20436</v>
      </c>
      <c r="C4132">
        <v>21</v>
      </c>
      <c r="D4132">
        <v>96</v>
      </c>
      <c r="E4132">
        <v>15</v>
      </c>
      <c r="F4132">
        <v>357</v>
      </c>
      <c r="G4132" t="s">
        <v>5956</v>
      </c>
      <c r="H4132">
        <v>433</v>
      </c>
      <c r="I4132">
        <v>5005</v>
      </c>
      <c r="J4132" t="s">
        <v>30</v>
      </c>
      <c r="K4132" t="s">
        <v>5741</v>
      </c>
      <c r="L4132" t="s">
        <v>4084</v>
      </c>
      <c r="M4132">
        <v>2280</v>
      </c>
      <c r="N4132">
        <v>1929</v>
      </c>
      <c r="O4132" t="s">
        <v>14669</v>
      </c>
      <c r="P4132">
        <v>2</v>
      </c>
      <c r="Q4132" t="s">
        <v>20437</v>
      </c>
      <c r="R4132" t="s">
        <v>20438</v>
      </c>
      <c r="S4132">
        <v>14</v>
      </c>
      <c r="T4132" t="s">
        <v>4989</v>
      </c>
      <c r="U4132" t="s">
        <v>4990</v>
      </c>
      <c r="V4132" t="s">
        <v>5452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4981</v>
      </c>
      <c r="B4133" t="s">
        <v>20439</v>
      </c>
      <c r="C4133">
        <v>9</v>
      </c>
      <c r="D4133">
        <v>85</v>
      </c>
      <c r="E4133">
        <v>74</v>
      </c>
      <c r="F4133">
        <v>47</v>
      </c>
      <c r="G4133" t="s">
        <v>20440</v>
      </c>
      <c r="H4133">
        <v>652</v>
      </c>
      <c r="J4133" t="s">
        <v>5734</v>
      </c>
      <c r="K4133" t="s">
        <v>11601</v>
      </c>
      <c r="L4133" t="s">
        <v>4085</v>
      </c>
      <c r="M4133">
        <v>1370</v>
      </c>
      <c r="N4133">
        <v>844</v>
      </c>
      <c r="O4133" t="s">
        <v>20441</v>
      </c>
      <c r="P4133">
        <v>3</v>
      </c>
      <c r="Q4133" t="s">
        <v>20442</v>
      </c>
      <c r="R4133" t="s">
        <v>20443</v>
      </c>
      <c r="S4133">
        <v>9</v>
      </c>
      <c r="T4133" t="s">
        <v>4989</v>
      </c>
      <c r="U4133" t="s">
        <v>18293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4981</v>
      </c>
      <c r="B4134" t="s">
        <v>11307</v>
      </c>
      <c r="C4134">
        <v>98</v>
      </c>
      <c r="D4134">
        <v>83</v>
      </c>
      <c r="E4134">
        <v>136</v>
      </c>
      <c r="F4134">
        <v>975</v>
      </c>
      <c r="G4134" t="s">
        <v>5363</v>
      </c>
      <c r="H4134">
        <v>3000</v>
      </c>
      <c r="J4134" t="s">
        <v>22</v>
      </c>
      <c r="K4134" t="s">
        <v>5078</v>
      </c>
      <c r="L4134" t="s">
        <v>4086</v>
      </c>
      <c r="M4134">
        <v>16987</v>
      </c>
      <c r="N4134">
        <v>7191</v>
      </c>
      <c r="O4134" t="s">
        <v>5484</v>
      </c>
      <c r="P4134">
        <v>2</v>
      </c>
      <c r="Q4134" t="s">
        <v>20444</v>
      </c>
      <c r="R4134" t="s">
        <v>20445</v>
      </c>
      <c r="S4134">
        <v>85</v>
      </c>
      <c r="T4134" t="s">
        <v>4989</v>
      </c>
      <c r="U4134" t="s">
        <v>4990</v>
      </c>
      <c r="V4134" t="s">
        <v>5452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4981</v>
      </c>
      <c r="B4135" t="s">
        <v>20446</v>
      </c>
      <c r="C4135">
        <v>29</v>
      </c>
      <c r="D4135">
        <v>80</v>
      </c>
      <c r="E4135">
        <v>19</v>
      </c>
      <c r="F4135">
        <v>73</v>
      </c>
      <c r="G4135" t="s">
        <v>20447</v>
      </c>
      <c r="H4135">
        <v>319</v>
      </c>
      <c r="J4135" t="s">
        <v>22</v>
      </c>
      <c r="K4135" t="s">
        <v>20448</v>
      </c>
      <c r="L4135" t="s">
        <v>4087</v>
      </c>
      <c r="M4135">
        <v>2978</v>
      </c>
      <c r="N4135">
        <v>845</v>
      </c>
      <c r="O4135" t="s">
        <v>20449</v>
      </c>
      <c r="P4135">
        <v>0</v>
      </c>
      <c r="Q4135" t="s">
        <v>20450</v>
      </c>
      <c r="R4135" t="s">
        <v>20451</v>
      </c>
      <c r="S4135">
        <v>13</v>
      </c>
      <c r="T4135" t="s">
        <v>4989</v>
      </c>
      <c r="U4135" t="s">
        <v>4990</v>
      </c>
      <c r="V4135" t="s">
        <v>5452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4981</v>
      </c>
      <c r="B4136" t="s">
        <v>10161</v>
      </c>
      <c r="C4136">
        <v>23</v>
      </c>
      <c r="D4136">
        <v>90</v>
      </c>
      <c r="E4136">
        <v>2000</v>
      </c>
      <c r="F4136">
        <v>454</v>
      </c>
      <c r="G4136" t="s">
        <v>20452</v>
      </c>
      <c r="H4136">
        <v>2000</v>
      </c>
      <c r="J4136" t="s">
        <v>7642</v>
      </c>
      <c r="K4136" t="s">
        <v>10161</v>
      </c>
      <c r="L4136" t="s">
        <v>4088</v>
      </c>
      <c r="M4136">
        <v>13599</v>
      </c>
      <c r="N4136">
        <v>3666</v>
      </c>
      <c r="O4136" t="s">
        <v>20453</v>
      </c>
      <c r="P4136">
        <v>3</v>
      </c>
      <c r="Q4136" t="s">
        <v>20454</v>
      </c>
      <c r="R4136" t="s">
        <v>20455</v>
      </c>
      <c r="S4136">
        <v>30</v>
      </c>
      <c r="T4136" t="s">
        <v>4989</v>
      </c>
      <c r="U4136" t="s">
        <v>4990</v>
      </c>
      <c r="V4136" t="s">
        <v>5452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4981</v>
      </c>
      <c r="B4137" t="s">
        <v>14451</v>
      </c>
      <c r="C4137">
        <v>87</v>
      </c>
      <c r="D4137">
        <v>92</v>
      </c>
      <c r="E4137">
        <v>128</v>
      </c>
      <c r="F4137">
        <v>480</v>
      </c>
      <c r="G4137" t="s">
        <v>10286</v>
      </c>
      <c r="H4137">
        <v>756</v>
      </c>
      <c r="J4137" t="s">
        <v>6226</v>
      </c>
      <c r="K4137" t="s">
        <v>13649</v>
      </c>
      <c r="L4137" t="s">
        <v>4089</v>
      </c>
      <c r="M4137">
        <v>13640</v>
      </c>
      <c r="N4137">
        <v>2715</v>
      </c>
      <c r="O4137" t="s">
        <v>20456</v>
      </c>
      <c r="P4137">
        <v>0</v>
      </c>
      <c r="Q4137" t="s">
        <v>20457</v>
      </c>
      <c r="R4137" t="s">
        <v>20458</v>
      </c>
      <c r="S4137">
        <v>128</v>
      </c>
      <c r="T4137" t="s">
        <v>4989</v>
      </c>
      <c r="U4137" t="s">
        <v>4990</v>
      </c>
      <c r="V4137" t="s">
        <v>9849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4981</v>
      </c>
      <c r="B4138" t="s">
        <v>20459</v>
      </c>
      <c r="C4138">
        <v>2</v>
      </c>
      <c r="D4138">
        <v>100</v>
      </c>
      <c r="E4138">
        <v>3</v>
      </c>
      <c r="F4138">
        <v>382</v>
      </c>
      <c r="G4138" t="s">
        <v>20460</v>
      </c>
      <c r="H4138">
        <v>1000</v>
      </c>
      <c r="J4138" t="s">
        <v>22</v>
      </c>
      <c r="K4138" t="s">
        <v>6009</v>
      </c>
      <c r="L4138" t="s">
        <v>4090</v>
      </c>
      <c r="M4138">
        <v>118</v>
      </c>
      <c r="N4138">
        <v>2890</v>
      </c>
      <c r="O4138" t="s">
        <v>20461</v>
      </c>
      <c r="P4138">
        <v>0</v>
      </c>
      <c r="Q4138" t="s">
        <v>20462</v>
      </c>
      <c r="R4138" t="s">
        <v>20463</v>
      </c>
      <c r="S4138">
        <v>1</v>
      </c>
      <c r="T4138" t="s">
        <v>12800</v>
      </c>
      <c r="U4138" t="s">
        <v>10683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4981</v>
      </c>
      <c r="B4139" t="s">
        <v>20464</v>
      </c>
      <c r="C4139">
        <v>17</v>
      </c>
      <c r="D4139">
        <v>88</v>
      </c>
      <c r="E4139">
        <v>8</v>
      </c>
      <c r="F4139">
        <v>471</v>
      </c>
      <c r="G4139" t="s">
        <v>20465</v>
      </c>
      <c r="H4139">
        <v>2000</v>
      </c>
      <c r="J4139" t="s">
        <v>17</v>
      </c>
      <c r="K4139" t="s">
        <v>9606</v>
      </c>
      <c r="L4139" t="s">
        <v>4091</v>
      </c>
      <c r="M4139">
        <v>704</v>
      </c>
      <c r="N4139">
        <v>4469</v>
      </c>
      <c r="O4139" t="s">
        <v>15271</v>
      </c>
      <c r="P4139">
        <v>0</v>
      </c>
      <c r="Q4139" t="s">
        <v>20466</v>
      </c>
      <c r="R4139" t="s">
        <v>20467</v>
      </c>
      <c r="S4139">
        <v>9</v>
      </c>
      <c r="T4139" t="s">
        <v>4989</v>
      </c>
      <c r="U4139" t="s">
        <v>4990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20468</v>
      </c>
      <c r="C4140">
        <v>7</v>
      </c>
      <c r="D4140">
        <v>95</v>
      </c>
      <c r="E4140">
        <v>39</v>
      </c>
      <c r="F4140">
        <v>375</v>
      </c>
      <c r="G4140" t="s">
        <v>10139</v>
      </c>
      <c r="H4140">
        <v>1000</v>
      </c>
      <c r="J4140" t="s">
        <v>9925</v>
      </c>
      <c r="K4140" t="s">
        <v>16031</v>
      </c>
      <c r="L4140" t="s">
        <v>4092</v>
      </c>
      <c r="M4140">
        <v>976</v>
      </c>
      <c r="N4140">
        <v>3024</v>
      </c>
      <c r="O4140" t="s">
        <v>20469</v>
      </c>
      <c r="P4140">
        <v>2</v>
      </c>
      <c r="Q4140" t="s">
        <v>20470</v>
      </c>
      <c r="R4140" t="s">
        <v>20471</v>
      </c>
      <c r="S4140">
        <v>15</v>
      </c>
      <c r="T4140" t="s">
        <v>4989</v>
      </c>
      <c r="U4140" t="s">
        <v>4990</v>
      </c>
      <c r="V4140" t="s">
        <v>5452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4981</v>
      </c>
      <c r="B4141" t="s">
        <v>20472</v>
      </c>
      <c r="C4141">
        <v>6</v>
      </c>
      <c r="D4141">
        <v>82</v>
      </c>
      <c r="E4141">
        <v>9</v>
      </c>
      <c r="F4141">
        <v>648</v>
      </c>
      <c r="G4141" t="s">
        <v>20473</v>
      </c>
      <c r="H4141">
        <v>904</v>
      </c>
      <c r="J4141" t="s">
        <v>17</v>
      </c>
      <c r="K4141" t="s">
        <v>7434</v>
      </c>
      <c r="L4141" t="s">
        <v>4093</v>
      </c>
      <c r="M4141">
        <v>520</v>
      </c>
      <c r="N4141">
        <v>4092</v>
      </c>
      <c r="O4141" t="s">
        <v>20474</v>
      </c>
      <c r="P4141">
        <v>4</v>
      </c>
      <c r="Q4141" t="s">
        <v>20475</v>
      </c>
      <c r="R4141" t="s">
        <v>20476</v>
      </c>
      <c r="S4141">
        <v>8</v>
      </c>
      <c r="T4141" t="s">
        <v>4989</v>
      </c>
      <c r="U4141" t="s">
        <v>4990</v>
      </c>
      <c r="V4141" t="s">
        <v>5452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4981</v>
      </c>
      <c r="B4142" t="s">
        <v>20477</v>
      </c>
      <c r="C4142">
        <v>9</v>
      </c>
      <c r="D4142">
        <v>97</v>
      </c>
      <c r="E4142">
        <v>96</v>
      </c>
      <c r="F4142">
        <v>37</v>
      </c>
      <c r="G4142" t="s">
        <v>20478</v>
      </c>
      <c r="H4142">
        <v>201</v>
      </c>
      <c r="J4142" t="s">
        <v>20479</v>
      </c>
      <c r="K4142" t="s">
        <v>16004</v>
      </c>
      <c r="L4142" t="s">
        <v>4094</v>
      </c>
      <c r="M4142">
        <v>240</v>
      </c>
      <c r="N4142">
        <v>277</v>
      </c>
      <c r="O4142" t="s">
        <v>20480</v>
      </c>
      <c r="P4142">
        <v>1</v>
      </c>
      <c r="Q4142" t="s">
        <v>20481</v>
      </c>
      <c r="R4142" t="s">
        <v>20482</v>
      </c>
      <c r="S4142">
        <v>9</v>
      </c>
      <c r="T4142" t="s">
        <v>4989</v>
      </c>
      <c r="U4142" t="s">
        <v>10683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4981</v>
      </c>
      <c r="B4143" t="s">
        <v>5679</v>
      </c>
      <c r="C4143">
        <v>343</v>
      </c>
      <c r="D4143">
        <v>105</v>
      </c>
      <c r="E4143">
        <v>0</v>
      </c>
      <c r="F4143">
        <v>502</v>
      </c>
      <c r="G4143" t="s">
        <v>6611</v>
      </c>
      <c r="H4143">
        <v>2000</v>
      </c>
      <c r="I4143">
        <v>201148159</v>
      </c>
      <c r="J4143" t="s">
        <v>6612</v>
      </c>
      <c r="K4143" t="s">
        <v>5459</v>
      </c>
      <c r="L4143" t="s">
        <v>369</v>
      </c>
      <c r="M4143">
        <v>103749</v>
      </c>
      <c r="N4143">
        <v>4671</v>
      </c>
      <c r="O4143" t="s">
        <v>5697</v>
      </c>
      <c r="P4143">
        <v>1</v>
      </c>
      <c r="Q4143" t="s">
        <v>6613</v>
      </c>
      <c r="R4143" t="s">
        <v>6614</v>
      </c>
      <c r="S4143">
        <v>323</v>
      </c>
      <c r="T4143" t="s">
        <v>4989</v>
      </c>
      <c r="U4143" t="s">
        <v>4990</v>
      </c>
      <c r="V4143" t="s">
        <v>5039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4981</v>
      </c>
      <c r="B4144" t="s">
        <v>20483</v>
      </c>
      <c r="C4144">
        <v>11</v>
      </c>
      <c r="D4144">
        <v>94</v>
      </c>
      <c r="E4144">
        <v>0</v>
      </c>
      <c r="F4144">
        <v>356</v>
      </c>
      <c r="G4144" t="s">
        <v>6057</v>
      </c>
      <c r="H4144">
        <v>854</v>
      </c>
      <c r="J4144" t="s">
        <v>20484</v>
      </c>
      <c r="K4144" t="s">
        <v>7585</v>
      </c>
      <c r="L4144" t="s">
        <v>4095</v>
      </c>
      <c r="M4144">
        <v>706</v>
      </c>
      <c r="N4144">
        <v>1989</v>
      </c>
      <c r="O4144" t="s">
        <v>14405</v>
      </c>
      <c r="P4144">
        <v>3</v>
      </c>
      <c r="Q4144" t="s">
        <v>20485</v>
      </c>
      <c r="R4144" t="s">
        <v>20486</v>
      </c>
      <c r="S4144">
        <v>14</v>
      </c>
      <c r="T4144" t="s">
        <v>4989</v>
      </c>
      <c r="U4144" t="s">
        <v>4990</v>
      </c>
      <c r="V4144" t="s">
        <v>5452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4981</v>
      </c>
      <c r="B4145" t="s">
        <v>20487</v>
      </c>
      <c r="C4145">
        <v>34</v>
      </c>
      <c r="D4145">
        <v>95</v>
      </c>
      <c r="E4145">
        <v>7</v>
      </c>
      <c r="F4145">
        <v>463</v>
      </c>
      <c r="G4145" t="s">
        <v>20488</v>
      </c>
      <c r="H4145">
        <v>2000</v>
      </c>
      <c r="J4145" t="s">
        <v>6134</v>
      </c>
      <c r="K4145" t="s">
        <v>5157</v>
      </c>
      <c r="L4145" t="s">
        <v>4096</v>
      </c>
      <c r="M4145">
        <v>3443</v>
      </c>
      <c r="N4145">
        <v>3648</v>
      </c>
      <c r="O4145" t="s">
        <v>9703</v>
      </c>
      <c r="P4145">
        <v>2</v>
      </c>
      <c r="Q4145" t="s">
        <v>20489</v>
      </c>
      <c r="R4145" t="s">
        <v>20490</v>
      </c>
      <c r="S4145">
        <v>20</v>
      </c>
      <c r="T4145" t="s">
        <v>4989</v>
      </c>
      <c r="U4145" t="s">
        <v>4990</v>
      </c>
      <c r="V4145" t="s">
        <v>5452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4981</v>
      </c>
      <c r="B4146" t="s">
        <v>8535</v>
      </c>
      <c r="C4146">
        <v>71</v>
      </c>
      <c r="D4146">
        <v>113</v>
      </c>
      <c r="E4146">
        <v>179</v>
      </c>
      <c r="F4146">
        <v>11</v>
      </c>
      <c r="G4146" t="s">
        <v>20491</v>
      </c>
      <c r="H4146">
        <v>119</v>
      </c>
      <c r="I4146">
        <v>5595428</v>
      </c>
      <c r="J4146" t="s">
        <v>30</v>
      </c>
      <c r="K4146" t="s">
        <v>19867</v>
      </c>
      <c r="L4146" t="s">
        <v>4097</v>
      </c>
      <c r="M4146">
        <v>28951</v>
      </c>
      <c r="N4146">
        <v>167</v>
      </c>
      <c r="O4146" t="s">
        <v>20492</v>
      </c>
      <c r="P4146">
        <v>0</v>
      </c>
      <c r="Q4146" t="s">
        <v>20493</v>
      </c>
      <c r="R4146" t="s">
        <v>20494</v>
      </c>
      <c r="S4146">
        <v>257</v>
      </c>
      <c r="T4146" t="s">
        <v>16467</v>
      </c>
      <c r="U4146" t="s">
        <v>18293</v>
      </c>
      <c r="V4146" t="s">
        <v>5452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4981</v>
      </c>
      <c r="B4147" t="s">
        <v>20138</v>
      </c>
      <c r="C4147">
        <v>21</v>
      </c>
      <c r="D4147">
        <v>136</v>
      </c>
      <c r="E4147">
        <v>964</v>
      </c>
      <c r="F4147">
        <v>248</v>
      </c>
      <c r="G4147" t="s">
        <v>20495</v>
      </c>
      <c r="H4147">
        <v>931</v>
      </c>
      <c r="J4147" t="s">
        <v>7045</v>
      </c>
      <c r="K4147" t="s">
        <v>8970</v>
      </c>
      <c r="L4147" t="s">
        <v>4098</v>
      </c>
      <c r="M4147">
        <v>4313</v>
      </c>
      <c r="N4147">
        <v>2167</v>
      </c>
      <c r="O4147" t="s">
        <v>19840</v>
      </c>
      <c r="P4147">
        <v>2</v>
      </c>
      <c r="Q4147" t="s">
        <v>20496</v>
      </c>
      <c r="R4147" t="s">
        <v>20497</v>
      </c>
      <c r="S4147">
        <v>40</v>
      </c>
      <c r="T4147" t="s">
        <v>4989</v>
      </c>
      <c r="U4147" t="s">
        <v>4990</v>
      </c>
      <c r="V4147" t="s">
        <v>9849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4981</v>
      </c>
      <c r="B4148" t="s">
        <v>20498</v>
      </c>
      <c r="C4148">
        <v>28</v>
      </c>
      <c r="D4148">
        <v>80</v>
      </c>
      <c r="E4148">
        <v>81</v>
      </c>
      <c r="F4148">
        <v>214</v>
      </c>
      <c r="G4148" t="s">
        <v>7242</v>
      </c>
      <c r="H4148">
        <v>640</v>
      </c>
      <c r="J4148" t="s">
        <v>8677</v>
      </c>
      <c r="K4148" t="s">
        <v>20499</v>
      </c>
      <c r="L4148" t="s">
        <v>4099</v>
      </c>
      <c r="M4148">
        <v>2425</v>
      </c>
      <c r="N4148">
        <v>1517</v>
      </c>
      <c r="O4148" t="s">
        <v>20500</v>
      </c>
      <c r="P4148">
        <v>1</v>
      </c>
      <c r="Q4148" t="s">
        <v>20501</v>
      </c>
      <c r="R4148" t="s">
        <v>20502</v>
      </c>
      <c r="S4148">
        <v>31</v>
      </c>
      <c r="T4148" t="s">
        <v>4989</v>
      </c>
      <c r="U4148" t="s">
        <v>4990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4981</v>
      </c>
      <c r="B4149" t="s">
        <v>20503</v>
      </c>
      <c r="C4149">
        <v>35</v>
      </c>
      <c r="D4149">
        <v>105</v>
      </c>
      <c r="E4149">
        <v>39</v>
      </c>
      <c r="F4149">
        <v>183</v>
      </c>
      <c r="G4149" t="s">
        <v>9863</v>
      </c>
      <c r="H4149">
        <v>267</v>
      </c>
      <c r="I4149">
        <v>3123749</v>
      </c>
      <c r="J4149" t="s">
        <v>6351</v>
      </c>
      <c r="K4149" t="s">
        <v>8293</v>
      </c>
      <c r="L4149" t="s">
        <v>4100</v>
      </c>
      <c r="M4149">
        <v>746</v>
      </c>
      <c r="N4149">
        <v>1231</v>
      </c>
      <c r="O4149" t="s">
        <v>19892</v>
      </c>
      <c r="P4149">
        <v>8</v>
      </c>
      <c r="Q4149" t="s">
        <v>20504</v>
      </c>
      <c r="R4149" t="s">
        <v>20505</v>
      </c>
      <c r="S4149">
        <v>27</v>
      </c>
      <c r="T4149" t="s">
        <v>4989</v>
      </c>
      <c r="U4149" t="s">
        <v>4990</v>
      </c>
      <c r="V4149" t="s">
        <v>5452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4981</v>
      </c>
      <c r="B4150" t="s">
        <v>15900</v>
      </c>
      <c r="C4150">
        <v>30</v>
      </c>
      <c r="D4150">
        <v>90</v>
      </c>
      <c r="E4150">
        <v>35</v>
      </c>
      <c r="F4150">
        <v>21</v>
      </c>
      <c r="G4150" t="s">
        <v>20506</v>
      </c>
      <c r="H4150">
        <v>216</v>
      </c>
      <c r="J4150" t="s">
        <v>9925</v>
      </c>
      <c r="K4150" t="s">
        <v>20507</v>
      </c>
      <c r="L4150" t="s">
        <v>4101</v>
      </c>
      <c r="M4150">
        <v>2157</v>
      </c>
      <c r="N4150">
        <v>423</v>
      </c>
      <c r="O4150" t="s">
        <v>20508</v>
      </c>
      <c r="P4150">
        <v>0</v>
      </c>
      <c r="Q4150" t="s">
        <v>20509</v>
      </c>
      <c r="R4150" t="s">
        <v>20510</v>
      </c>
      <c r="S4150">
        <v>15</v>
      </c>
      <c r="T4150" t="s">
        <v>4989</v>
      </c>
      <c r="U4150" t="s">
        <v>4990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4981</v>
      </c>
      <c r="B4151" t="s">
        <v>20511</v>
      </c>
      <c r="C4151">
        <v>73</v>
      </c>
      <c r="D4151">
        <v>93</v>
      </c>
      <c r="E4151">
        <v>4</v>
      </c>
      <c r="F4151">
        <v>394</v>
      </c>
      <c r="G4151" t="s">
        <v>9087</v>
      </c>
      <c r="H4151">
        <v>875</v>
      </c>
      <c r="I4151">
        <v>100675</v>
      </c>
      <c r="J4151" t="s">
        <v>18</v>
      </c>
      <c r="K4151" t="s">
        <v>20512</v>
      </c>
      <c r="L4151" t="s">
        <v>4102</v>
      </c>
      <c r="M4151">
        <v>5695</v>
      </c>
      <c r="N4151">
        <v>2305</v>
      </c>
      <c r="O4151" t="s">
        <v>20513</v>
      </c>
      <c r="P4151">
        <v>0</v>
      </c>
      <c r="Q4151" t="s">
        <v>20514</v>
      </c>
      <c r="R4151" t="s">
        <v>20515</v>
      </c>
      <c r="S4151">
        <v>23</v>
      </c>
      <c r="T4151" t="s">
        <v>4989</v>
      </c>
      <c r="U4151" t="s">
        <v>4990</v>
      </c>
      <c r="V4151" t="s">
        <v>4991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4981</v>
      </c>
      <c r="B4152" t="s">
        <v>5844</v>
      </c>
      <c r="C4152">
        <v>154</v>
      </c>
      <c r="D4152">
        <v>107</v>
      </c>
      <c r="E4152">
        <v>503</v>
      </c>
      <c r="F4152">
        <v>108</v>
      </c>
      <c r="G4152" t="s">
        <v>12560</v>
      </c>
      <c r="H4152">
        <v>264</v>
      </c>
      <c r="J4152" t="s">
        <v>12561</v>
      </c>
      <c r="K4152" t="s">
        <v>12562</v>
      </c>
      <c r="L4152" t="s">
        <v>1914</v>
      </c>
      <c r="M4152">
        <v>80961</v>
      </c>
      <c r="N4152">
        <v>673</v>
      </c>
      <c r="O4152" t="s">
        <v>12563</v>
      </c>
      <c r="P4152">
        <v>2</v>
      </c>
      <c r="Q4152" t="s">
        <v>12564</v>
      </c>
      <c r="R4152" t="s">
        <v>12565</v>
      </c>
      <c r="S4152">
        <v>310</v>
      </c>
      <c r="T4152" t="s">
        <v>4989</v>
      </c>
      <c r="U4152" t="s">
        <v>5006</v>
      </c>
      <c r="V4152" t="s">
        <v>5452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4981</v>
      </c>
      <c r="B4153" t="s">
        <v>10986</v>
      </c>
      <c r="C4153">
        <v>251</v>
      </c>
      <c r="D4153">
        <v>89</v>
      </c>
      <c r="E4153">
        <v>192</v>
      </c>
      <c r="F4153">
        <v>142</v>
      </c>
      <c r="G4153" t="s">
        <v>17489</v>
      </c>
      <c r="H4153">
        <v>447</v>
      </c>
      <c r="I4153">
        <v>3645438</v>
      </c>
      <c r="J4153" t="s">
        <v>35</v>
      </c>
      <c r="K4153" t="s">
        <v>6310</v>
      </c>
      <c r="L4153" t="s">
        <v>4103</v>
      </c>
      <c r="M4153">
        <v>55040</v>
      </c>
      <c r="N4153">
        <v>923</v>
      </c>
      <c r="O4153" t="s">
        <v>20516</v>
      </c>
      <c r="P4153">
        <v>1</v>
      </c>
      <c r="Q4153" t="s">
        <v>20517</v>
      </c>
      <c r="R4153" t="s">
        <v>20518</v>
      </c>
      <c r="S4153">
        <v>539</v>
      </c>
      <c r="T4153" t="s">
        <v>6173</v>
      </c>
      <c r="U4153" t="s">
        <v>6174</v>
      </c>
      <c r="V4153" t="s">
        <v>9512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4981</v>
      </c>
      <c r="B4154" t="s">
        <v>20519</v>
      </c>
      <c r="C4154">
        <v>57</v>
      </c>
      <c r="D4154">
        <v>90</v>
      </c>
      <c r="E4154">
        <v>18</v>
      </c>
      <c r="F4154">
        <v>39</v>
      </c>
      <c r="G4154" t="s">
        <v>20520</v>
      </c>
      <c r="H4154">
        <v>130</v>
      </c>
      <c r="J4154" t="s">
        <v>11001</v>
      </c>
      <c r="K4154" t="s">
        <v>20521</v>
      </c>
      <c r="L4154" t="s">
        <v>4104</v>
      </c>
      <c r="M4154">
        <v>4173</v>
      </c>
      <c r="N4154">
        <v>362</v>
      </c>
      <c r="O4154" t="s">
        <v>20522</v>
      </c>
      <c r="P4154">
        <v>1</v>
      </c>
      <c r="Q4154" t="s">
        <v>20523</v>
      </c>
      <c r="R4154" t="s">
        <v>20524</v>
      </c>
      <c r="S4154">
        <v>32</v>
      </c>
      <c r="T4154" t="s">
        <v>4989</v>
      </c>
      <c r="U4154" t="s">
        <v>5271</v>
      </c>
      <c r="V4154" t="s">
        <v>4991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4981</v>
      </c>
      <c r="B4155" t="s">
        <v>20525</v>
      </c>
      <c r="C4155">
        <v>14</v>
      </c>
      <c r="D4155">
        <v>89</v>
      </c>
      <c r="E4155">
        <v>6</v>
      </c>
      <c r="F4155">
        <v>29</v>
      </c>
      <c r="G4155" t="s">
        <v>20526</v>
      </c>
      <c r="H4155">
        <v>679</v>
      </c>
      <c r="J4155" t="s">
        <v>8952</v>
      </c>
      <c r="K4155" t="s">
        <v>17443</v>
      </c>
      <c r="L4155" t="s">
        <v>4105</v>
      </c>
      <c r="M4155">
        <v>859</v>
      </c>
      <c r="N4155">
        <v>964</v>
      </c>
      <c r="O4155" t="s">
        <v>20527</v>
      </c>
      <c r="P4155">
        <v>0</v>
      </c>
      <c r="Q4155" t="s">
        <v>20528</v>
      </c>
      <c r="R4155" t="s">
        <v>20529</v>
      </c>
      <c r="S4155">
        <v>17</v>
      </c>
      <c r="T4155" t="s">
        <v>4989</v>
      </c>
      <c r="U4155" t="s">
        <v>4990</v>
      </c>
      <c r="V4155" t="s">
        <v>5452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4981</v>
      </c>
      <c r="B4156" t="s">
        <v>15356</v>
      </c>
      <c r="C4156">
        <v>159</v>
      </c>
      <c r="D4156">
        <v>116</v>
      </c>
      <c r="E4156">
        <v>153</v>
      </c>
      <c r="F4156">
        <v>165</v>
      </c>
      <c r="G4156" t="s">
        <v>20530</v>
      </c>
      <c r="H4156">
        <v>275</v>
      </c>
      <c r="I4156">
        <v>22201636</v>
      </c>
      <c r="J4156" t="s">
        <v>9484</v>
      </c>
      <c r="K4156" t="s">
        <v>20531</v>
      </c>
      <c r="L4156" t="s">
        <v>4106</v>
      </c>
      <c r="M4156">
        <v>33567</v>
      </c>
      <c r="N4156">
        <v>727</v>
      </c>
      <c r="O4156" t="s">
        <v>20532</v>
      </c>
      <c r="P4156">
        <v>1</v>
      </c>
      <c r="Q4156" t="s">
        <v>20533</v>
      </c>
      <c r="R4156" t="s">
        <v>20534</v>
      </c>
      <c r="S4156">
        <v>206</v>
      </c>
      <c r="T4156" t="s">
        <v>4989</v>
      </c>
      <c r="U4156" t="s">
        <v>4990</v>
      </c>
      <c r="V4156" t="s">
        <v>5452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5588</v>
      </c>
      <c r="B4157" t="s">
        <v>19582</v>
      </c>
      <c r="C4157">
        <v>181</v>
      </c>
      <c r="D4157">
        <v>120</v>
      </c>
      <c r="E4157">
        <v>0</v>
      </c>
      <c r="F4157">
        <v>102</v>
      </c>
      <c r="G4157" t="s">
        <v>20535</v>
      </c>
      <c r="H4157">
        <v>105</v>
      </c>
      <c r="I4157">
        <v>25000000</v>
      </c>
      <c r="J4157" t="s">
        <v>10249</v>
      </c>
      <c r="K4157" t="s">
        <v>20536</v>
      </c>
      <c r="L4157" t="s">
        <v>4107</v>
      </c>
      <c r="M4157">
        <v>175196</v>
      </c>
      <c r="N4157">
        <v>527</v>
      </c>
      <c r="O4157" t="s">
        <v>20537</v>
      </c>
      <c r="P4157">
        <v>2</v>
      </c>
      <c r="Q4157" t="s">
        <v>20538</v>
      </c>
      <c r="R4157" t="s">
        <v>20539</v>
      </c>
      <c r="S4157">
        <v>350</v>
      </c>
      <c r="T4157" t="s">
        <v>4989</v>
      </c>
      <c r="U4157" t="s">
        <v>4990</v>
      </c>
      <c r="V4157" t="s">
        <v>8895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4981</v>
      </c>
      <c r="B4158" t="s">
        <v>20540</v>
      </c>
      <c r="C4158">
        <v>110</v>
      </c>
      <c r="D4158">
        <v>88</v>
      </c>
      <c r="E4158">
        <v>152</v>
      </c>
      <c r="F4158">
        <v>181</v>
      </c>
      <c r="G4158" t="s">
        <v>20541</v>
      </c>
      <c r="H4158">
        <v>935</v>
      </c>
      <c r="I4158">
        <v>19170001</v>
      </c>
      <c r="J4158" t="s">
        <v>35</v>
      </c>
      <c r="K4158" t="s">
        <v>15671</v>
      </c>
      <c r="L4158" t="s">
        <v>4108</v>
      </c>
      <c r="M4158">
        <v>21359</v>
      </c>
      <c r="N4158">
        <v>1855</v>
      </c>
      <c r="O4158" t="s">
        <v>20542</v>
      </c>
      <c r="P4158">
        <v>0</v>
      </c>
      <c r="Q4158" t="s">
        <v>20543</v>
      </c>
      <c r="R4158" t="s">
        <v>20544</v>
      </c>
      <c r="S4158">
        <v>270</v>
      </c>
      <c r="T4158" t="s">
        <v>4989</v>
      </c>
      <c r="U4158" t="s">
        <v>4990</v>
      </c>
      <c r="V4158" t="s">
        <v>5452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5588</v>
      </c>
      <c r="B4159" t="s">
        <v>19837</v>
      </c>
      <c r="C4159">
        <v>213</v>
      </c>
      <c r="D4159">
        <v>102</v>
      </c>
      <c r="E4159">
        <v>149</v>
      </c>
      <c r="F4159">
        <v>357</v>
      </c>
      <c r="G4159" t="s">
        <v>20545</v>
      </c>
      <c r="H4159">
        <v>695</v>
      </c>
      <c r="I4159">
        <v>22202612</v>
      </c>
      <c r="J4159" t="s">
        <v>12796</v>
      </c>
      <c r="K4159" t="s">
        <v>20546</v>
      </c>
      <c r="L4159" t="s">
        <v>4109</v>
      </c>
      <c r="M4159">
        <v>291875</v>
      </c>
      <c r="N4159">
        <v>2509</v>
      </c>
      <c r="O4159" t="s">
        <v>20547</v>
      </c>
      <c r="P4159">
        <v>3</v>
      </c>
      <c r="Q4159" t="s">
        <v>20548</v>
      </c>
      <c r="R4159" t="s">
        <v>20549</v>
      </c>
      <c r="S4159">
        <v>533</v>
      </c>
      <c r="T4159" t="s">
        <v>4989</v>
      </c>
      <c r="U4159" t="s">
        <v>4990</v>
      </c>
      <c r="V4159" t="s">
        <v>17584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5588</v>
      </c>
      <c r="B4160" t="s">
        <v>13214</v>
      </c>
      <c r="C4160">
        <v>129</v>
      </c>
      <c r="D4160">
        <v>106</v>
      </c>
      <c r="E4160">
        <v>0</v>
      </c>
      <c r="F4160">
        <v>481</v>
      </c>
      <c r="G4160" t="s">
        <v>7656</v>
      </c>
      <c r="H4160">
        <v>1000</v>
      </c>
      <c r="I4160">
        <v>86300000</v>
      </c>
      <c r="J4160" t="s">
        <v>22</v>
      </c>
      <c r="K4160" t="s">
        <v>9658</v>
      </c>
      <c r="L4160" t="s">
        <v>4110</v>
      </c>
      <c r="M4160">
        <v>112671</v>
      </c>
      <c r="N4160">
        <v>2703</v>
      </c>
      <c r="O4160" t="s">
        <v>13456</v>
      </c>
      <c r="P4160">
        <v>0</v>
      </c>
      <c r="Q4160" t="s">
        <v>20550</v>
      </c>
      <c r="R4160" t="s">
        <v>20551</v>
      </c>
      <c r="S4160">
        <v>315</v>
      </c>
      <c r="T4160" t="s">
        <v>4989</v>
      </c>
      <c r="U4160" t="s">
        <v>4990</v>
      </c>
      <c r="V4160" t="s">
        <v>5039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4981</v>
      </c>
      <c r="B4161" t="s">
        <v>7019</v>
      </c>
      <c r="C4161">
        <v>280</v>
      </c>
      <c r="D4161">
        <v>95</v>
      </c>
      <c r="E4161">
        <v>0</v>
      </c>
      <c r="F4161">
        <v>192</v>
      </c>
      <c r="G4161" t="s">
        <v>8631</v>
      </c>
      <c r="H4161">
        <v>569</v>
      </c>
      <c r="I4161">
        <v>952620</v>
      </c>
      <c r="J4161" t="s">
        <v>35</v>
      </c>
      <c r="K4161" t="s">
        <v>9074</v>
      </c>
      <c r="L4161" t="s">
        <v>4111</v>
      </c>
      <c r="M4161">
        <v>40800</v>
      </c>
      <c r="N4161">
        <v>1797</v>
      </c>
      <c r="O4161" t="s">
        <v>20552</v>
      </c>
      <c r="P4161">
        <v>0</v>
      </c>
      <c r="Q4161" t="s">
        <v>20553</v>
      </c>
      <c r="R4161" t="s">
        <v>20554</v>
      </c>
      <c r="S4161">
        <v>332</v>
      </c>
      <c r="T4161" t="s">
        <v>4989</v>
      </c>
      <c r="U4161" t="s">
        <v>4990</v>
      </c>
      <c r="V4161" t="s">
        <v>5452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4981</v>
      </c>
      <c r="B4162" t="s">
        <v>20555</v>
      </c>
      <c r="C4162">
        <v>15</v>
      </c>
      <c r="D4162">
        <v>144</v>
      </c>
      <c r="E4162">
        <v>124</v>
      </c>
      <c r="F4162">
        <v>327</v>
      </c>
      <c r="G4162" t="s">
        <v>20556</v>
      </c>
      <c r="H4162">
        <v>464</v>
      </c>
      <c r="J4162" t="s">
        <v>6134</v>
      </c>
      <c r="K4162" t="s">
        <v>19521</v>
      </c>
      <c r="L4162" t="s">
        <v>4112</v>
      </c>
      <c r="M4162">
        <v>27569</v>
      </c>
      <c r="N4162">
        <v>1761</v>
      </c>
      <c r="O4162" t="s">
        <v>17551</v>
      </c>
      <c r="P4162">
        <v>0</v>
      </c>
      <c r="Q4162" t="s">
        <v>20557</v>
      </c>
      <c r="R4162" t="s">
        <v>20558</v>
      </c>
      <c r="S4162">
        <v>106</v>
      </c>
      <c r="T4162" t="s">
        <v>9510</v>
      </c>
      <c r="U4162" t="s">
        <v>9511</v>
      </c>
      <c r="V4162" t="s">
        <v>4991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4981</v>
      </c>
      <c r="B4163" t="s">
        <v>20559</v>
      </c>
      <c r="C4163">
        <v>61</v>
      </c>
      <c r="D4163">
        <v>113</v>
      </c>
      <c r="E4163">
        <v>9</v>
      </c>
      <c r="F4163">
        <v>42</v>
      </c>
      <c r="G4163" t="s">
        <v>20560</v>
      </c>
      <c r="H4163">
        <v>402</v>
      </c>
      <c r="I4163">
        <v>9054736</v>
      </c>
      <c r="J4163" t="s">
        <v>30</v>
      </c>
      <c r="K4163" t="s">
        <v>6093</v>
      </c>
      <c r="L4163" t="s">
        <v>4113</v>
      </c>
      <c r="M4163">
        <v>5744</v>
      </c>
      <c r="N4163">
        <v>787</v>
      </c>
      <c r="O4163" t="s">
        <v>20561</v>
      </c>
      <c r="P4163">
        <v>1</v>
      </c>
      <c r="Q4163" t="s">
        <v>20562</v>
      </c>
      <c r="R4163" t="s">
        <v>20563</v>
      </c>
      <c r="S4163">
        <v>57</v>
      </c>
      <c r="T4163" t="s">
        <v>4989</v>
      </c>
      <c r="U4163" t="s">
        <v>4990</v>
      </c>
      <c r="V4163" t="s">
        <v>5452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4981</v>
      </c>
      <c r="B4164" t="s">
        <v>16350</v>
      </c>
      <c r="C4164">
        <v>33</v>
      </c>
      <c r="D4164">
        <v>118</v>
      </c>
      <c r="E4164">
        <v>19</v>
      </c>
      <c r="F4164">
        <v>48</v>
      </c>
      <c r="G4164" t="s">
        <v>20564</v>
      </c>
      <c r="H4164">
        <v>481</v>
      </c>
      <c r="J4164" t="s">
        <v>20565</v>
      </c>
      <c r="K4164" t="s">
        <v>13456</v>
      </c>
      <c r="L4164" t="s">
        <v>4114</v>
      </c>
      <c r="M4164">
        <v>8856</v>
      </c>
      <c r="N4164">
        <v>681</v>
      </c>
      <c r="O4164" t="s">
        <v>20566</v>
      </c>
      <c r="P4164">
        <v>0</v>
      </c>
      <c r="Q4164" t="s">
        <v>20567</v>
      </c>
      <c r="R4164" t="s">
        <v>20568</v>
      </c>
      <c r="S4164">
        <v>90</v>
      </c>
      <c r="T4164" t="s">
        <v>4989</v>
      </c>
      <c r="U4164" t="s">
        <v>4990</v>
      </c>
      <c r="V4164" t="s">
        <v>5193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4981</v>
      </c>
      <c r="B4165" t="s">
        <v>20569</v>
      </c>
      <c r="C4165">
        <v>1</v>
      </c>
      <c r="D4165">
        <v>141</v>
      </c>
      <c r="E4165">
        <v>2</v>
      </c>
      <c r="F4165">
        <v>32</v>
      </c>
      <c r="G4165" t="s">
        <v>20570</v>
      </c>
      <c r="H4165">
        <v>258</v>
      </c>
      <c r="J4165" t="s">
        <v>19</v>
      </c>
      <c r="K4165" t="s">
        <v>20571</v>
      </c>
      <c r="L4165" t="s">
        <v>4115</v>
      </c>
      <c r="M4165">
        <v>745</v>
      </c>
      <c r="N4165">
        <v>434</v>
      </c>
      <c r="O4165" t="s">
        <v>20572</v>
      </c>
      <c r="P4165">
        <v>2</v>
      </c>
      <c r="R4165" t="s">
        <v>20573</v>
      </c>
      <c r="S4165">
        <v>8</v>
      </c>
      <c r="T4165" t="s">
        <v>20574</v>
      </c>
      <c r="U4165" t="s">
        <v>5185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4981</v>
      </c>
      <c r="B4166" t="s">
        <v>20575</v>
      </c>
      <c r="C4166">
        <v>2</v>
      </c>
      <c r="D4166">
        <v>90</v>
      </c>
      <c r="E4166">
        <v>0</v>
      </c>
      <c r="F4166">
        <v>13</v>
      </c>
      <c r="G4166" t="s">
        <v>20576</v>
      </c>
      <c r="H4166">
        <v>122</v>
      </c>
      <c r="J4166" t="s">
        <v>20577</v>
      </c>
      <c r="K4166" t="s">
        <v>13191</v>
      </c>
      <c r="L4166" t="s">
        <v>4116</v>
      </c>
      <c r="M4166">
        <v>1828</v>
      </c>
      <c r="N4166">
        <v>197</v>
      </c>
      <c r="O4166" t="s">
        <v>20578</v>
      </c>
      <c r="P4166">
        <v>0</v>
      </c>
      <c r="Q4166" t="s">
        <v>20579</v>
      </c>
      <c r="R4166" t="s">
        <v>20580</v>
      </c>
      <c r="S4166">
        <v>6</v>
      </c>
      <c r="T4166" t="s">
        <v>17456</v>
      </c>
      <c r="U4166" t="s">
        <v>11168</v>
      </c>
      <c r="V4166" t="s">
        <v>8895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4981</v>
      </c>
      <c r="B4167" t="s">
        <v>20108</v>
      </c>
      <c r="C4167">
        <v>27</v>
      </c>
      <c r="D4167">
        <v>109</v>
      </c>
      <c r="E4167">
        <v>673</v>
      </c>
      <c r="F4167">
        <v>359</v>
      </c>
      <c r="G4167" t="s">
        <v>20581</v>
      </c>
      <c r="H4167">
        <v>756</v>
      </c>
      <c r="J4167" t="s">
        <v>14244</v>
      </c>
      <c r="K4167" t="s">
        <v>13649</v>
      </c>
      <c r="L4167" t="s">
        <v>4117</v>
      </c>
      <c r="M4167">
        <v>5786</v>
      </c>
      <c r="N4167">
        <v>1949</v>
      </c>
      <c r="O4167" t="s">
        <v>14822</v>
      </c>
      <c r="P4167">
        <v>1</v>
      </c>
      <c r="Q4167" t="s">
        <v>20582</v>
      </c>
      <c r="R4167" t="s">
        <v>20583</v>
      </c>
      <c r="S4167">
        <v>65</v>
      </c>
      <c r="T4167" t="s">
        <v>4989</v>
      </c>
      <c r="U4167" t="s">
        <v>4990</v>
      </c>
      <c r="V4167" t="s">
        <v>8895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4981</v>
      </c>
      <c r="B4168" t="s">
        <v>20584</v>
      </c>
      <c r="C4168">
        <v>19</v>
      </c>
      <c r="D4168">
        <v>95</v>
      </c>
      <c r="E4168">
        <v>53</v>
      </c>
      <c r="F4168">
        <v>2</v>
      </c>
      <c r="G4168" t="s">
        <v>20585</v>
      </c>
      <c r="H4168">
        <v>20</v>
      </c>
      <c r="J4168" t="s">
        <v>7045</v>
      </c>
      <c r="K4168" t="s">
        <v>20586</v>
      </c>
      <c r="L4168" t="s">
        <v>4118</v>
      </c>
      <c r="M4168">
        <v>1470</v>
      </c>
      <c r="N4168">
        <v>25</v>
      </c>
      <c r="O4168" t="s">
        <v>20587</v>
      </c>
      <c r="P4168">
        <v>0</v>
      </c>
      <c r="Q4168" t="s">
        <v>20588</v>
      </c>
      <c r="R4168" t="s">
        <v>20589</v>
      </c>
      <c r="S4168">
        <v>5</v>
      </c>
      <c r="T4168" t="s">
        <v>13340</v>
      </c>
      <c r="U4168" t="s">
        <v>13341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5588</v>
      </c>
      <c r="B4169" t="s">
        <v>19837</v>
      </c>
      <c r="C4169">
        <v>9</v>
      </c>
      <c r="D4169">
        <v>122</v>
      </c>
      <c r="E4169">
        <v>149</v>
      </c>
      <c r="F4169">
        <v>315</v>
      </c>
      <c r="G4169" t="s">
        <v>20590</v>
      </c>
      <c r="H4169">
        <v>760</v>
      </c>
      <c r="J4169" t="s">
        <v>20591</v>
      </c>
      <c r="K4169" t="s">
        <v>17268</v>
      </c>
      <c r="L4169" t="s">
        <v>4119</v>
      </c>
      <c r="M4169">
        <v>1553</v>
      </c>
      <c r="N4169">
        <v>2555</v>
      </c>
      <c r="O4169" t="s">
        <v>20592</v>
      </c>
      <c r="P4169">
        <v>0</v>
      </c>
      <c r="Q4169" t="s">
        <v>20593</v>
      </c>
      <c r="R4169" t="s">
        <v>20594</v>
      </c>
      <c r="S4169">
        <v>27</v>
      </c>
      <c r="T4169" t="s">
        <v>4989</v>
      </c>
      <c r="U4169" t="s">
        <v>4990</v>
      </c>
      <c r="V4169" t="s">
        <v>17584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4981</v>
      </c>
      <c r="B4170" t="s">
        <v>13214</v>
      </c>
      <c r="C4170">
        <v>121</v>
      </c>
      <c r="D4170">
        <v>93</v>
      </c>
      <c r="E4170">
        <v>0</v>
      </c>
      <c r="F4170">
        <v>628</v>
      </c>
      <c r="G4170" t="s">
        <v>19275</v>
      </c>
      <c r="H4170">
        <v>1000</v>
      </c>
      <c r="I4170">
        <v>119500000</v>
      </c>
      <c r="J4170" t="s">
        <v>8620</v>
      </c>
      <c r="K4170" t="s">
        <v>9658</v>
      </c>
      <c r="L4170" t="s">
        <v>4120</v>
      </c>
      <c r="M4170">
        <v>95294</v>
      </c>
      <c r="N4170">
        <v>4701</v>
      </c>
      <c r="O4170" t="s">
        <v>8314</v>
      </c>
      <c r="P4170">
        <v>0</v>
      </c>
      <c r="Q4170" t="s">
        <v>20595</v>
      </c>
      <c r="R4170" t="s">
        <v>20596</v>
      </c>
      <c r="S4170">
        <v>363</v>
      </c>
      <c r="T4170" t="s">
        <v>4989</v>
      </c>
      <c r="U4170" t="s">
        <v>4990</v>
      </c>
      <c r="V4170" t="s">
        <v>5452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4981</v>
      </c>
      <c r="B4171" t="s">
        <v>16823</v>
      </c>
      <c r="C4171">
        <v>166</v>
      </c>
      <c r="D4171">
        <v>97</v>
      </c>
      <c r="E4171">
        <v>17</v>
      </c>
      <c r="F4171">
        <v>74</v>
      </c>
      <c r="G4171" t="s">
        <v>20597</v>
      </c>
      <c r="H4171">
        <v>158</v>
      </c>
      <c r="I4171">
        <v>32600000</v>
      </c>
      <c r="J4171" t="s">
        <v>9456</v>
      </c>
      <c r="K4171" t="s">
        <v>20598</v>
      </c>
      <c r="L4171" t="s">
        <v>4121</v>
      </c>
      <c r="M4171">
        <v>29488</v>
      </c>
      <c r="N4171">
        <v>467</v>
      </c>
      <c r="O4171" t="s">
        <v>20599</v>
      </c>
      <c r="P4171">
        <v>0</v>
      </c>
      <c r="Q4171" t="s">
        <v>20600</v>
      </c>
      <c r="R4171" t="s">
        <v>20601</v>
      </c>
      <c r="S4171">
        <v>326</v>
      </c>
      <c r="T4171" t="s">
        <v>4989</v>
      </c>
      <c r="U4171" t="s">
        <v>4990</v>
      </c>
      <c r="V4171" t="s">
        <v>5452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5588</v>
      </c>
      <c r="B4172" t="s">
        <v>20602</v>
      </c>
      <c r="C4172">
        <v>269</v>
      </c>
      <c r="D4172">
        <v>82</v>
      </c>
      <c r="E4172">
        <v>84</v>
      </c>
      <c r="F4172">
        <v>46</v>
      </c>
      <c r="G4172" t="s">
        <v>20603</v>
      </c>
      <c r="H4172">
        <v>88</v>
      </c>
      <c r="I4172">
        <v>3826455</v>
      </c>
      <c r="J4172" t="s">
        <v>30</v>
      </c>
      <c r="K4172" t="s">
        <v>20604</v>
      </c>
      <c r="L4172" t="s">
        <v>4122</v>
      </c>
      <c r="M4172">
        <v>34643</v>
      </c>
      <c r="N4172">
        <v>205</v>
      </c>
      <c r="O4172" t="s">
        <v>20605</v>
      </c>
      <c r="P4172">
        <v>1</v>
      </c>
      <c r="Q4172" t="s">
        <v>20606</v>
      </c>
      <c r="R4172" t="s">
        <v>20607</v>
      </c>
      <c r="S4172">
        <v>123</v>
      </c>
      <c r="T4172" t="s">
        <v>15766</v>
      </c>
      <c r="U4172" t="s">
        <v>15767</v>
      </c>
      <c r="V4172" t="s">
        <v>4991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4981</v>
      </c>
      <c r="B4173" t="s">
        <v>14955</v>
      </c>
      <c r="C4173">
        <v>29</v>
      </c>
      <c r="D4173">
        <v>140</v>
      </c>
      <c r="E4173">
        <v>133</v>
      </c>
      <c r="F4173">
        <v>239</v>
      </c>
      <c r="G4173" t="s">
        <v>17362</v>
      </c>
      <c r="H4173">
        <v>443</v>
      </c>
      <c r="I4173">
        <v>3130592</v>
      </c>
      <c r="J4173" t="s">
        <v>5140</v>
      </c>
      <c r="K4173" t="s">
        <v>9136</v>
      </c>
      <c r="L4173" t="s">
        <v>4123</v>
      </c>
      <c r="M4173">
        <v>10755</v>
      </c>
      <c r="N4173">
        <v>1269</v>
      </c>
      <c r="O4173" t="s">
        <v>11416</v>
      </c>
      <c r="P4173">
        <v>1</v>
      </c>
      <c r="Q4173" t="s">
        <v>20608</v>
      </c>
      <c r="R4173" t="s">
        <v>20609</v>
      </c>
      <c r="S4173">
        <v>69</v>
      </c>
      <c r="T4173" t="s">
        <v>4989</v>
      </c>
      <c r="U4173" t="s">
        <v>5006</v>
      </c>
      <c r="V4173" t="s">
        <v>5452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4981</v>
      </c>
      <c r="B4174" t="s">
        <v>20610</v>
      </c>
      <c r="C4174">
        <v>20</v>
      </c>
      <c r="D4174">
        <v>86</v>
      </c>
      <c r="E4174">
        <v>3</v>
      </c>
      <c r="F4174">
        <v>327</v>
      </c>
      <c r="G4174" t="s">
        <v>20611</v>
      </c>
      <c r="H4174">
        <v>833</v>
      </c>
      <c r="I4174">
        <v>475000</v>
      </c>
      <c r="J4174" t="s">
        <v>8161</v>
      </c>
      <c r="K4174" t="s">
        <v>5485</v>
      </c>
      <c r="L4174" t="s">
        <v>4124</v>
      </c>
      <c r="M4174">
        <v>6930</v>
      </c>
      <c r="N4174">
        <v>2753</v>
      </c>
      <c r="O4174" t="s">
        <v>8826</v>
      </c>
      <c r="P4174">
        <v>2</v>
      </c>
      <c r="Q4174" t="s">
        <v>20612</v>
      </c>
      <c r="R4174" t="s">
        <v>20613</v>
      </c>
      <c r="S4174">
        <v>53</v>
      </c>
      <c r="T4174" t="s">
        <v>4989</v>
      </c>
      <c r="U4174" t="s">
        <v>4990</v>
      </c>
      <c r="V4174" t="s">
        <v>5452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4981</v>
      </c>
      <c r="B4175" t="s">
        <v>11234</v>
      </c>
      <c r="C4175">
        <v>107</v>
      </c>
      <c r="D4175">
        <v>109</v>
      </c>
      <c r="E4175">
        <v>7</v>
      </c>
      <c r="F4175">
        <v>1000</v>
      </c>
      <c r="G4175" t="s">
        <v>5612</v>
      </c>
      <c r="H4175">
        <v>40000</v>
      </c>
      <c r="I4175">
        <v>10654581</v>
      </c>
      <c r="J4175" t="s">
        <v>7169</v>
      </c>
      <c r="K4175" t="s">
        <v>4995</v>
      </c>
      <c r="L4175" t="s">
        <v>1541</v>
      </c>
      <c r="M4175">
        <v>45500</v>
      </c>
      <c r="N4175">
        <v>52621</v>
      </c>
      <c r="O4175" t="s">
        <v>9824</v>
      </c>
      <c r="P4175">
        <v>0</v>
      </c>
      <c r="Q4175" t="s">
        <v>11235</v>
      </c>
      <c r="R4175" t="s">
        <v>11236</v>
      </c>
      <c r="S4175">
        <v>260</v>
      </c>
      <c r="T4175" t="s">
        <v>4989</v>
      </c>
      <c r="U4175" t="s">
        <v>4990</v>
      </c>
      <c r="V4175" t="s">
        <v>5452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4981</v>
      </c>
      <c r="B4176" t="s">
        <v>20614</v>
      </c>
      <c r="C4176">
        <v>74</v>
      </c>
      <c r="D4176">
        <v>105</v>
      </c>
      <c r="E4176">
        <v>147</v>
      </c>
      <c r="F4176">
        <v>28</v>
      </c>
      <c r="G4176" t="s">
        <v>20615</v>
      </c>
      <c r="H4176">
        <v>52</v>
      </c>
      <c r="I4176">
        <v>2276368</v>
      </c>
      <c r="J4176" t="s">
        <v>20616</v>
      </c>
      <c r="K4176" t="s">
        <v>20617</v>
      </c>
      <c r="L4176" t="s">
        <v>4125</v>
      </c>
      <c r="M4176">
        <v>3849</v>
      </c>
      <c r="N4176">
        <v>179</v>
      </c>
      <c r="O4176" t="s">
        <v>20618</v>
      </c>
      <c r="P4176">
        <v>1</v>
      </c>
      <c r="Q4176" t="s">
        <v>20619</v>
      </c>
      <c r="R4176" t="s">
        <v>20620</v>
      </c>
      <c r="S4176">
        <v>37</v>
      </c>
      <c r="T4176" t="s">
        <v>4989</v>
      </c>
      <c r="U4176" t="s">
        <v>4990</v>
      </c>
      <c r="V4176" t="s">
        <v>4991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4981</v>
      </c>
      <c r="B4177" t="s">
        <v>20621</v>
      </c>
      <c r="C4177">
        <v>173</v>
      </c>
      <c r="D4177">
        <v>66</v>
      </c>
      <c r="E4177">
        <v>76</v>
      </c>
      <c r="F4177">
        <v>36</v>
      </c>
      <c r="G4177" t="s">
        <v>20621</v>
      </c>
      <c r="H4177">
        <v>123</v>
      </c>
      <c r="I4177">
        <v>38108</v>
      </c>
      <c r="J4177" t="s">
        <v>8450</v>
      </c>
      <c r="K4177" t="s">
        <v>20622</v>
      </c>
      <c r="L4177" t="s">
        <v>4126</v>
      </c>
      <c r="M4177">
        <v>40878</v>
      </c>
      <c r="N4177">
        <v>239</v>
      </c>
      <c r="O4177" t="s">
        <v>20623</v>
      </c>
      <c r="P4177">
        <v>0</v>
      </c>
      <c r="Q4177" t="s">
        <v>20624</v>
      </c>
      <c r="R4177" t="s">
        <v>20625</v>
      </c>
      <c r="S4177">
        <v>124</v>
      </c>
      <c r="T4177" t="s">
        <v>7247</v>
      </c>
      <c r="U4177" t="s">
        <v>7888</v>
      </c>
      <c r="V4177" t="s">
        <v>5452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4981</v>
      </c>
      <c r="B4178" t="s">
        <v>20626</v>
      </c>
      <c r="C4178">
        <v>5</v>
      </c>
      <c r="D4178">
        <v>99</v>
      </c>
      <c r="E4178">
        <v>0</v>
      </c>
      <c r="F4178">
        <v>4</v>
      </c>
      <c r="G4178" t="s">
        <v>20627</v>
      </c>
      <c r="H4178">
        <v>11</v>
      </c>
      <c r="J4178" t="s">
        <v>6309</v>
      </c>
      <c r="K4178" t="s">
        <v>17852</v>
      </c>
      <c r="L4178" t="s">
        <v>4127</v>
      </c>
      <c r="M4178">
        <v>1418</v>
      </c>
      <c r="N4178">
        <v>19</v>
      </c>
      <c r="O4178" t="s">
        <v>20628</v>
      </c>
      <c r="P4178">
        <v>1</v>
      </c>
      <c r="Q4178" t="s">
        <v>16970</v>
      </c>
      <c r="R4178" t="s">
        <v>20629</v>
      </c>
      <c r="S4178">
        <v>4</v>
      </c>
      <c r="T4178" t="s">
        <v>6570</v>
      </c>
      <c r="U4178" t="s">
        <v>5708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4981</v>
      </c>
      <c r="B4179" t="s">
        <v>20630</v>
      </c>
      <c r="C4179">
        <v>66</v>
      </c>
      <c r="D4179">
        <v>100</v>
      </c>
      <c r="E4179">
        <v>6</v>
      </c>
      <c r="F4179">
        <v>209</v>
      </c>
      <c r="G4179" t="s">
        <v>6867</v>
      </c>
      <c r="H4179">
        <v>331</v>
      </c>
      <c r="J4179" t="s">
        <v>9456</v>
      </c>
      <c r="K4179" t="s">
        <v>20370</v>
      </c>
      <c r="L4179" t="s">
        <v>4128</v>
      </c>
      <c r="M4179">
        <v>5012</v>
      </c>
      <c r="N4179">
        <v>1082</v>
      </c>
      <c r="O4179" t="s">
        <v>19727</v>
      </c>
      <c r="P4179">
        <v>1</v>
      </c>
      <c r="Q4179" t="s">
        <v>20631</v>
      </c>
      <c r="R4179" t="s">
        <v>20632</v>
      </c>
      <c r="S4179">
        <v>47</v>
      </c>
      <c r="T4179" t="s">
        <v>4989</v>
      </c>
      <c r="U4179" t="s">
        <v>4990</v>
      </c>
      <c r="V4179" t="s">
        <v>5452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4981</v>
      </c>
      <c r="B4180" t="s">
        <v>20633</v>
      </c>
      <c r="C4180">
        <v>169</v>
      </c>
      <c r="D4180">
        <v>103</v>
      </c>
      <c r="E4180">
        <v>134</v>
      </c>
      <c r="F4180">
        <v>390</v>
      </c>
      <c r="G4180" t="s">
        <v>9957</v>
      </c>
      <c r="H4180">
        <v>804</v>
      </c>
      <c r="J4180" t="s">
        <v>13932</v>
      </c>
      <c r="K4180" t="s">
        <v>18316</v>
      </c>
      <c r="L4180" t="s">
        <v>4129</v>
      </c>
      <c r="M4180">
        <v>150020</v>
      </c>
      <c r="N4180">
        <v>2510</v>
      </c>
      <c r="O4180" t="s">
        <v>20634</v>
      </c>
      <c r="P4180">
        <v>0</v>
      </c>
      <c r="Q4180" t="s">
        <v>20635</v>
      </c>
      <c r="R4180" t="s">
        <v>20636</v>
      </c>
      <c r="S4180">
        <v>568</v>
      </c>
      <c r="T4180" t="s">
        <v>4989</v>
      </c>
      <c r="U4180" t="s">
        <v>4990</v>
      </c>
      <c r="V4180" t="s">
        <v>9849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4981</v>
      </c>
      <c r="B4181" t="s">
        <v>20637</v>
      </c>
      <c r="C4181">
        <v>13</v>
      </c>
      <c r="D4181">
        <v>97</v>
      </c>
      <c r="E4181">
        <v>65</v>
      </c>
      <c r="F4181">
        <v>0</v>
      </c>
      <c r="G4181" t="s">
        <v>20638</v>
      </c>
      <c r="H4181">
        <v>65</v>
      </c>
      <c r="J4181" t="s">
        <v>18</v>
      </c>
      <c r="K4181" t="s">
        <v>20637</v>
      </c>
      <c r="L4181" t="s">
        <v>4130</v>
      </c>
      <c r="M4181">
        <v>6429</v>
      </c>
      <c r="N4181">
        <v>67</v>
      </c>
      <c r="O4181" t="s">
        <v>20639</v>
      </c>
      <c r="P4181">
        <v>2</v>
      </c>
      <c r="Q4181" t="s">
        <v>20640</v>
      </c>
      <c r="R4181" t="s">
        <v>20641</v>
      </c>
      <c r="S4181">
        <v>25</v>
      </c>
      <c r="T4181" t="s">
        <v>4989</v>
      </c>
      <c r="U4181" t="s">
        <v>5271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4981</v>
      </c>
      <c r="B4182" t="s">
        <v>19038</v>
      </c>
      <c r="C4182">
        <v>129</v>
      </c>
      <c r="D4182">
        <v>86</v>
      </c>
      <c r="E4182">
        <v>89</v>
      </c>
      <c r="F4182">
        <v>555</v>
      </c>
      <c r="G4182" t="s">
        <v>14311</v>
      </c>
      <c r="H4182">
        <v>713</v>
      </c>
      <c r="I4182">
        <v>40041683</v>
      </c>
      <c r="J4182" t="s">
        <v>7254</v>
      </c>
      <c r="K4182" t="s">
        <v>12715</v>
      </c>
      <c r="L4182" t="s">
        <v>4131</v>
      </c>
      <c r="M4182">
        <v>34620</v>
      </c>
      <c r="N4182">
        <v>3421</v>
      </c>
      <c r="O4182" t="s">
        <v>12709</v>
      </c>
      <c r="P4182">
        <v>6</v>
      </c>
      <c r="Q4182" t="s">
        <v>20642</v>
      </c>
      <c r="R4182" t="s">
        <v>20643</v>
      </c>
      <c r="S4182">
        <v>107</v>
      </c>
      <c r="T4182" t="s">
        <v>4989</v>
      </c>
      <c r="U4182" t="s">
        <v>4990</v>
      </c>
      <c r="V4182" t="s">
        <v>5452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4981</v>
      </c>
      <c r="B4183" t="s">
        <v>20644</v>
      </c>
      <c r="C4183">
        <v>30</v>
      </c>
      <c r="D4183">
        <v>87</v>
      </c>
      <c r="E4183">
        <v>67</v>
      </c>
      <c r="F4183">
        <v>67</v>
      </c>
      <c r="G4183" t="s">
        <v>20645</v>
      </c>
      <c r="H4183">
        <v>871</v>
      </c>
      <c r="I4183">
        <v>33349949</v>
      </c>
      <c r="J4183" t="s">
        <v>18</v>
      </c>
      <c r="K4183" t="s">
        <v>20646</v>
      </c>
      <c r="L4183" t="s">
        <v>4132</v>
      </c>
      <c r="M4183">
        <v>9010</v>
      </c>
      <c r="N4183">
        <v>1111</v>
      </c>
      <c r="O4183" t="s">
        <v>20644</v>
      </c>
      <c r="P4183">
        <v>0</v>
      </c>
      <c r="Q4183" t="s">
        <v>20647</v>
      </c>
      <c r="R4183" t="s">
        <v>20648</v>
      </c>
      <c r="S4183">
        <v>199</v>
      </c>
      <c r="T4183" t="s">
        <v>4989</v>
      </c>
      <c r="U4183" t="s">
        <v>4990</v>
      </c>
      <c r="V4183" t="s">
        <v>5039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4981</v>
      </c>
      <c r="B4184" t="s">
        <v>15158</v>
      </c>
      <c r="C4184">
        <v>220</v>
      </c>
      <c r="D4184">
        <v>119</v>
      </c>
      <c r="E4184">
        <v>0</v>
      </c>
      <c r="F4184">
        <v>593</v>
      </c>
      <c r="G4184" t="s">
        <v>7427</v>
      </c>
      <c r="H4184">
        <v>908</v>
      </c>
      <c r="I4184">
        <v>33386128</v>
      </c>
      <c r="J4184" t="s">
        <v>35</v>
      </c>
      <c r="K4184" t="s">
        <v>12988</v>
      </c>
      <c r="L4184" t="s">
        <v>2643</v>
      </c>
      <c r="M4184">
        <v>36372</v>
      </c>
      <c r="N4184">
        <v>3226</v>
      </c>
      <c r="O4184" t="s">
        <v>8696</v>
      </c>
      <c r="P4184">
        <v>0</v>
      </c>
      <c r="Q4184" t="s">
        <v>15159</v>
      </c>
      <c r="R4184" t="s">
        <v>15160</v>
      </c>
      <c r="S4184">
        <v>491</v>
      </c>
      <c r="T4184" t="s">
        <v>4989</v>
      </c>
      <c r="U4184" t="s">
        <v>4990</v>
      </c>
      <c r="V4184" t="s">
        <v>5452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4981</v>
      </c>
      <c r="B4185" t="s">
        <v>5231</v>
      </c>
      <c r="C4185">
        <v>75</v>
      </c>
      <c r="D4185">
        <v>149</v>
      </c>
      <c r="E4185">
        <v>15000</v>
      </c>
      <c r="F4185">
        <v>982</v>
      </c>
      <c r="G4185" t="s">
        <v>5612</v>
      </c>
      <c r="H4185">
        <v>15000</v>
      </c>
      <c r="I4185">
        <v>25809813</v>
      </c>
      <c r="J4185" t="s">
        <v>9429</v>
      </c>
      <c r="K4185" t="s">
        <v>5231</v>
      </c>
      <c r="L4185" t="s">
        <v>4133</v>
      </c>
      <c r="M4185">
        <v>50311</v>
      </c>
      <c r="N4185">
        <v>28713</v>
      </c>
      <c r="O4185" t="s">
        <v>7135</v>
      </c>
      <c r="P4185">
        <v>6</v>
      </c>
      <c r="Q4185" t="s">
        <v>20649</v>
      </c>
      <c r="R4185" t="s">
        <v>20650</v>
      </c>
      <c r="S4185">
        <v>212</v>
      </c>
      <c r="T4185" t="s">
        <v>4989</v>
      </c>
      <c r="U4185" t="s">
        <v>4990</v>
      </c>
      <c r="V4185" t="s">
        <v>5039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4981</v>
      </c>
      <c r="B4186" t="s">
        <v>20651</v>
      </c>
      <c r="C4186">
        <v>162</v>
      </c>
      <c r="D4186">
        <v>98</v>
      </c>
      <c r="E4186">
        <v>24</v>
      </c>
      <c r="F4186">
        <v>67</v>
      </c>
      <c r="G4186" t="s">
        <v>13009</v>
      </c>
      <c r="H4186">
        <v>381</v>
      </c>
      <c r="I4186">
        <v>14400000</v>
      </c>
      <c r="J4186" t="s">
        <v>10648</v>
      </c>
      <c r="K4186" t="s">
        <v>18459</v>
      </c>
      <c r="L4186" t="s">
        <v>4134</v>
      </c>
      <c r="M4186">
        <v>28589</v>
      </c>
      <c r="N4186">
        <v>684</v>
      </c>
      <c r="O4186" t="s">
        <v>20652</v>
      </c>
      <c r="P4186">
        <v>0</v>
      </c>
      <c r="Q4186" t="s">
        <v>20653</v>
      </c>
      <c r="R4186" t="s">
        <v>20654</v>
      </c>
      <c r="S4186">
        <v>532</v>
      </c>
      <c r="T4186" t="s">
        <v>4989</v>
      </c>
      <c r="U4186" t="s">
        <v>4990</v>
      </c>
      <c r="V4186" t="s">
        <v>5452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4981</v>
      </c>
      <c r="B4187" t="s">
        <v>20655</v>
      </c>
      <c r="C4187">
        <v>74</v>
      </c>
      <c r="D4187">
        <v>98</v>
      </c>
      <c r="E4187">
        <v>11</v>
      </c>
      <c r="F4187">
        <v>450</v>
      </c>
      <c r="G4187" t="s">
        <v>9326</v>
      </c>
      <c r="H4187">
        <v>595</v>
      </c>
      <c r="J4187" t="s">
        <v>5505</v>
      </c>
      <c r="K4187" t="s">
        <v>9911</v>
      </c>
      <c r="L4187" t="s">
        <v>4135</v>
      </c>
      <c r="M4187">
        <v>23546</v>
      </c>
      <c r="N4187">
        <v>2373</v>
      </c>
      <c r="O4187" t="s">
        <v>20656</v>
      </c>
      <c r="P4187">
        <v>0</v>
      </c>
      <c r="Q4187" t="s">
        <v>20657</v>
      </c>
      <c r="R4187" t="s">
        <v>20658</v>
      </c>
      <c r="S4187">
        <v>92</v>
      </c>
      <c r="T4187" t="s">
        <v>4989</v>
      </c>
      <c r="U4187" t="s">
        <v>4990</v>
      </c>
      <c r="V4187" t="s">
        <v>5193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5588</v>
      </c>
      <c r="B4188" t="s">
        <v>16586</v>
      </c>
      <c r="C4188">
        <v>65</v>
      </c>
      <c r="D4188">
        <v>112</v>
      </c>
      <c r="E4188">
        <v>58</v>
      </c>
      <c r="F4188">
        <v>124</v>
      </c>
      <c r="G4188" t="s">
        <v>20659</v>
      </c>
      <c r="H4188">
        <v>617</v>
      </c>
      <c r="J4188" t="s">
        <v>30</v>
      </c>
      <c r="K4188" t="s">
        <v>19249</v>
      </c>
      <c r="L4188" t="s">
        <v>4136</v>
      </c>
      <c r="M4188">
        <v>15277</v>
      </c>
      <c r="N4188">
        <v>1141</v>
      </c>
      <c r="O4188" t="s">
        <v>20660</v>
      </c>
      <c r="P4188">
        <v>0</v>
      </c>
      <c r="Q4188" t="s">
        <v>20661</v>
      </c>
      <c r="R4188" t="s">
        <v>20662</v>
      </c>
      <c r="S4188">
        <v>120</v>
      </c>
      <c r="T4188" t="s">
        <v>4989</v>
      </c>
      <c r="U4188" t="s">
        <v>4990</v>
      </c>
      <c r="V4188" t="s">
        <v>9849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4981</v>
      </c>
      <c r="B4189" t="s">
        <v>20663</v>
      </c>
      <c r="C4189">
        <v>26</v>
      </c>
      <c r="D4189">
        <v>75</v>
      </c>
      <c r="E4189">
        <v>15</v>
      </c>
      <c r="F4189">
        <v>36</v>
      </c>
      <c r="G4189" t="s">
        <v>20664</v>
      </c>
      <c r="H4189">
        <v>1000</v>
      </c>
      <c r="I4189">
        <v>32230907</v>
      </c>
      <c r="J4189" t="s">
        <v>18842</v>
      </c>
      <c r="K4189" t="s">
        <v>20665</v>
      </c>
      <c r="L4189" t="s">
        <v>4137</v>
      </c>
      <c r="M4189">
        <v>6062</v>
      </c>
      <c r="N4189">
        <v>1385</v>
      </c>
      <c r="O4189" t="s">
        <v>20666</v>
      </c>
      <c r="P4189">
        <v>0</v>
      </c>
      <c r="Q4189" t="s">
        <v>20667</v>
      </c>
      <c r="R4189" t="s">
        <v>20668</v>
      </c>
      <c r="S4189">
        <v>30</v>
      </c>
      <c r="T4189" t="s">
        <v>4989</v>
      </c>
      <c r="U4189" t="s">
        <v>4990</v>
      </c>
      <c r="V4189" t="s">
        <v>5452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4981</v>
      </c>
      <c r="B4190" t="s">
        <v>9861</v>
      </c>
      <c r="C4190">
        <v>63</v>
      </c>
      <c r="D4190">
        <v>104</v>
      </c>
      <c r="E4190">
        <v>835</v>
      </c>
      <c r="F4190">
        <v>535</v>
      </c>
      <c r="G4190" t="s">
        <v>6468</v>
      </c>
      <c r="H4190">
        <v>18000</v>
      </c>
      <c r="I4190">
        <v>6401336</v>
      </c>
      <c r="J4190" t="s">
        <v>30</v>
      </c>
      <c r="K4190" t="s">
        <v>5455</v>
      </c>
      <c r="L4190" t="s">
        <v>4138</v>
      </c>
      <c r="M4190">
        <v>36996</v>
      </c>
      <c r="N4190">
        <v>19923</v>
      </c>
      <c r="O4190" t="s">
        <v>12619</v>
      </c>
      <c r="P4190">
        <v>2</v>
      </c>
      <c r="Q4190" t="s">
        <v>20669</v>
      </c>
      <c r="R4190" t="s">
        <v>20670</v>
      </c>
      <c r="S4190">
        <v>153</v>
      </c>
      <c r="T4190" t="s">
        <v>4989</v>
      </c>
      <c r="U4190" t="s">
        <v>4990</v>
      </c>
      <c r="V4190" t="s">
        <v>5452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4981</v>
      </c>
      <c r="B4191" t="s">
        <v>18536</v>
      </c>
      <c r="C4191">
        <v>205</v>
      </c>
      <c r="D4191">
        <v>102</v>
      </c>
      <c r="E4191">
        <v>0</v>
      </c>
      <c r="F4191">
        <v>294</v>
      </c>
      <c r="G4191" t="s">
        <v>8412</v>
      </c>
      <c r="H4191">
        <v>625</v>
      </c>
      <c r="I4191">
        <v>26781723</v>
      </c>
      <c r="J4191" t="s">
        <v>6134</v>
      </c>
      <c r="K4191" t="s">
        <v>6439</v>
      </c>
      <c r="L4191" t="s">
        <v>4139</v>
      </c>
      <c r="M4191">
        <v>187595</v>
      </c>
      <c r="N4191">
        <v>1655</v>
      </c>
      <c r="O4191" t="s">
        <v>20671</v>
      </c>
      <c r="P4191">
        <v>3</v>
      </c>
      <c r="Q4191" t="s">
        <v>20672</v>
      </c>
      <c r="R4191" t="s">
        <v>20673</v>
      </c>
      <c r="S4191">
        <v>978</v>
      </c>
      <c r="T4191" t="s">
        <v>4989</v>
      </c>
      <c r="U4191" t="s">
        <v>4990</v>
      </c>
      <c r="V4191" t="s">
        <v>5452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4981</v>
      </c>
      <c r="B4192" t="s">
        <v>12305</v>
      </c>
      <c r="C4192">
        <v>121</v>
      </c>
      <c r="D4192">
        <v>105</v>
      </c>
      <c r="E4192">
        <v>0</v>
      </c>
      <c r="F4192">
        <v>4</v>
      </c>
      <c r="G4192" t="s">
        <v>20674</v>
      </c>
      <c r="H4192">
        <v>15</v>
      </c>
      <c r="I4192">
        <v>5400000</v>
      </c>
      <c r="J4192" t="s">
        <v>5140</v>
      </c>
      <c r="K4192" t="s">
        <v>20675</v>
      </c>
      <c r="L4192" t="s">
        <v>4140</v>
      </c>
      <c r="M4192">
        <v>183288</v>
      </c>
      <c r="N4192">
        <v>36</v>
      </c>
      <c r="O4192" t="s">
        <v>20676</v>
      </c>
      <c r="P4192">
        <v>1</v>
      </c>
      <c r="Q4192" t="s">
        <v>20677</v>
      </c>
      <c r="R4192" t="s">
        <v>20678</v>
      </c>
      <c r="S4192">
        <v>395</v>
      </c>
      <c r="T4192" t="s">
        <v>4989</v>
      </c>
      <c r="U4192" t="s">
        <v>4990</v>
      </c>
      <c r="V4192" t="s">
        <v>5452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4981</v>
      </c>
      <c r="B4193" t="s">
        <v>20679</v>
      </c>
      <c r="C4193">
        <v>9</v>
      </c>
      <c r="D4193">
        <v>99</v>
      </c>
      <c r="E4193">
        <v>0</v>
      </c>
      <c r="F4193">
        <v>6</v>
      </c>
      <c r="G4193" t="s">
        <v>20680</v>
      </c>
      <c r="H4193">
        <v>50</v>
      </c>
      <c r="J4193" t="s">
        <v>20681</v>
      </c>
      <c r="K4193" t="s">
        <v>20682</v>
      </c>
      <c r="L4193" t="s">
        <v>4141</v>
      </c>
      <c r="M4193">
        <v>1003</v>
      </c>
      <c r="N4193">
        <v>79</v>
      </c>
      <c r="O4193" t="s">
        <v>20683</v>
      </c>
      <c r="P4193">
        <v>0</v>
      </c>
      <c r="Q4193" t="s">
        <v>20684</v>
      </c>
      <c r="R4193" t="s">
        <v>20685</v>
      </c>
      <c r="S4193">
        <v>5</v>
      </c>
      <c r="T4193" t="s">
        <v>6173</v>
      </c>
      <c r="U4193" t="s">
        <v>5185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4981</v>
      </c>
      <c r="B4194" t="s">
        <v>20686</v>
      </c>
      <c r="C4194">
        <v>74</v>
      </c>
      <c r="D4194">
        <v>107</v>
      </c>
      <c r="E4194">
        <v>7</v>
      </c>
      <c r="F4194">
        <v>442</v>
      </c>
      <c r="G4194" t="s">
        <v>5019</v>
      </c>
      <c r="H4194">
        <v>745</v>
      </c>
      <c r="I4194">
        <v>1282084</v>
      </c>
      <c r="J4194" t="s">
        <v>30</v>
      </c>
      <c r="K4194" t="s">
        <v>5838</v>
      </c>
      <c r="L4194" t="s">
        <v>4142</v>
      </c>
      <c r="M4194">
        <v>6221</v>
      </c>
      <c r="N4194">
        <v>2125</v>
      </c>
      <c r="O4194" t="s">
        <v>14112</v>
      </c>
      <c r="P4194">
        <v>1</v>
      </c>
      <c r="Q4194" t="s">
        <v>20687</v>
      </c>
      <c r="R4194" t="s">
        <v>20688</v>
      </c>
      <c r="S4194">
        <v>87</v>
      </c>
      <c r="T4194" t="s">
        <v>4989</v>
      </c>
      <c r="U4194" t="s">
        <v>4990</v>
      </c>
      <c r="V4194" t="s">
        <v>5452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4981</v>
      </c>
      <c r="B4195" t="s">
        <v>20689</v>
      </c>
      <c r="C4195">
        <v>54</v>
      </c>
      <c r="D4195">
        <v>96</v>
      </c>
      <c r="E4195">
        <v>13</v>
      </c>
      <c r="F4195">
        <v>209</v>
      </c>
      <c r="G4195" t="s">
        <v>6097</v>
      </c>
      <c r="H4195">
        <v>643</v>
      </c>
      <c r="I4195">
        <v>1186323</v>
      </c>
      <c r="J4195" t="s">
        <v>6134</v>
      </c>
      <c r="K4195" t="s">
        <v>9248</v>
      </c>
      <c r="L4195" t="s">
        <v>4143</v>
      </c>
      <c r="M4195">
        <v>7776</v>
      </c>
      <c r="N4195">
        <v>1396</v>
      </c>
      <c r="O4195" t="s">
        <v>20690</v>
      </c>
      <c r="P4195">
        <v>0</v>
      </c>
      <c r="Q4195" t="s">
        <v>20691</v>
      </c>
      <c r="R4195" t="s">
        <v>20692</v>
      </c>
      <c r="S4195">
        <v>84</v>
      </c>
      <c r="T4195" t="s">
        <v>4989</v>
      </c>
      <c r="U4195" t="s">
        <v>4990</v>
      </c>
      <c r="V4195" t="s">
        <v>5452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4981</v>
      </c>
      <c r="B4196" t="s">
        <v>20693</v>
      </c>
      <c r="C4196">
        <v>80</v>
      </c>
      <c r="D4196">
        <v>101</v>
      </c>
      <c r="E4196">
        <v>34</v>
      </c>
      <c r="F4196">
        <v>40</v>
      </c>
      <c r="G4196" t="s">
        <v>20694</v>
      </c>
      <c r="H4196">
        <v>56</v>
      </c>
      <c r="I4196">
        <v>1094998</v>
      </c>
      <c r="J4196" t="s">
        <v>30</v>
      </c>
      <c r="K4196" t="s">
        <v>20695</v>
      </c>
      <c r="L4196" t="s">
        <v>4144</v>
      </c>
      <c r="M4196">
        <v>2560</v>
      </c>
      <c r="N4196">
        <v>150</v>
      </c>
      <c r="O4196" t="s">
        <v>20696</v>
      </c>
      <c r="P4196">
        <v>1</v>
      </c>
      <c r="Q4196" t="s">
        <v>20697</v>
      </c>
      <c r="R4196" t="s">
        <v>20698</v>
      </c>
      <c r="S4196">
        <v>29</v>
      </c>
      <c r="T4196" t="s">
        <v>4989</v>
      </c>
      <c r="U4196" t="s">
        <v>5006</v>
      </c>
      <c r="V4196" t="s">
        <v>4991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4981</v>
      </c>
      <c r="B4197" t="s">
        <v>16216</v>
      </c>
      <c r="C4197">
        <v>252</v>
      </c>
      <c r="D4197">
        <v>89</v>
      </c>
      <c r="E4197">
        <v>14</v>
      </c>
      <c r="F4197">
        <v>215</v>
      </c>
      <c r="G4197" t="s">
        <v>20699</v>
      </c>
      <c r="H4197">
        <v>902</v>
      </c>
      <c r="I4197">
        <v>3325638</v>
      </c>
      <c r="J4197" t="s">
        <v>20700</v>
      </c>
      <c r="K4197" t="s">
        <v>5062</v>
      </c>
      <c r="L4197" t="s">
        <v>4145</v>
      </c>
      <c r="M4197">
        <v>52509</v>
      </c>
      <c r="N4197">
        <v>1980</v>
      </c>
      <c r="O4197" t="s">
        <v>20701</v>
      </c>
      <c r="P4197">
        <v>3</v>
      </c>
      <c r="Q4197" t="s">
        <v>20702</v>
      </c>
      <c r="R4197" t="s">
        <v>20703</v>
      </c>
      <c r="S4197">
        <v>84</v>
      </c>
      <c r="T4197" t="s">
        <v>4989</v>
      </c>
      <c r="U4197" t="s">
        <v>4990</v>
      </c>
      <c r="V4197" t="s">
        <v>4991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4981</v>
      </c>
      <c r="B4198" t="s">
        <v>20704</v>
      </c>
      <c r="C4198">
        <v>72</v>
      </c>
      <c r="D4198">
        <v>106</v>
      </c>
      <c r="E4198">
        <v>148</v>
      </c>
      <c r="F4198">
        <v>471</v>
      </c>
      <c r="G4198" t="s">
        <v>11358</v>
      </c>
      <c r="H4198">
        <v>900</v>
      </c>
      <c r="I4198">
        <v>395592</v>
      </c>
      <c r="J4198" t="s">
        <v>5140</v>
      </c>
      <c r="K4198" t="s">
        <v>11825</v>
      </c>
      <c r="L4198" t="s">
        <v>4146</v>
      </c>
      <c r="M4198">
        <v>21202</v>
      </c>
      <c r="N4198">
        <v>2972</v>
      </c>
      <c r="O4198" t="s">
        <v>20705</v>
      </c>
      <c r="P4198">
        <v>1</v>
      </c>
      <c r="Q4198" t="s">
        <v>20706</v>
      </c>
      <c r="R4198" t="s">
        <v>20707</v>
      </c>
      <c r="S4198">
        <v>134</v>
      </c>
      <c r="T4198" t="s">
        <v>4989</v>
      </c>
      <c r="U4198" t="s">
        <v>7888</v>
      </c>
      <c r="V4198" t="s">
        <v>5452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4981</v>
      </c>
      <c r="B4199" t="s">
        <v>20708</v>
      </c>
      <c r="C4199">
        <v>220</v>
      </c>
      <c r="D4199">
        <v>95</v>
      </c>
      <c r="E4199">
        <v>53</v>
      </c>
      <c r="F4199">
        <v>478</v>
      </c>
      <c r="G4199" t="s">
        <v>7116</v>
      </c>
      <c r="H4199">
        <v>8000</v>
      </c>
      <c r="I4199">
        <v>6851969</v>
      </c>
      <c r="J4199" t="s">
        <v>6134</v>
      </c>
      <c r="K4199" t="s">
        <v>13506</v>
      </c>
      <c r="L4199" t="s">
        <v>4147</v>
      </c>
      <c r="M4199">
        <v>105591</v>
      </c>
      <c r="N4199">
        <v>10040</v>
      </c>
      <c r="O4199" t="s">
        <v>20709</v>
      </c>
      <c r="P4199">
        <v>1</v>
      </c>
      <c r="Q4199" t="s">
        <v>20710</v>
      </c>
      <c r="R4199" t="s">
        <v>20711</v>
      </c>
      <c r="S4199">
        <v>178</v>
      </c>
      <c r="T4199" t="s">
        <v>4989</v>
      </c>
      <c r="U4199" t="s">
        <v>4990</v>
      </c>
      <c r="V4199" t="s">
        <v>5452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4981</v>
      </c>
      <c r="B4200" t="s">
        <v>19110</v>
      </c>
      <c r="C4200">
        <v>1</v>
      </c>
      <c r="D4200">
        <v>34</v>
      </c>
      <c r="E4200">
        <v>19</v>
      </c>
      <c r="F4200">
        <v>362</v>
      </c>
      <c r="G4200" t="s">
        <v>7125</v>
      </c>
      <c r="H4200">
        <v>882</v>
      </c>
      <c r="I4200">
        <v>333658</v>
      </c>
      <c r="J4200" t="s">
        <v>20712</v>
      </c>
      <c r="K4200" t="s">
        <v>5118</v>
      </c>
      <c r="L4200" t="s">
        <v>4148</v>
      </c>
      <c r="M4200">
        <v>97</v>
      </c>
      <c r="N4200">
        <v>1967</v>
      </c>
      <c r="O4200" t="s">
        <v>20713</v>
      </c>
      <c r="P4200">
        <v>0</v>
      </c>
      <c r="Q4200" t="s">
        <v>20714</v>
      </c>
      <c r="R4200" t="s">
        <v>20715</v>
      </c>
      <c r="S4200">
        <v>2</v>
      </c>
      <c r="T4200" t="s">
        <v>4989</v>
      </c>
      <c r="U4200" t="s">
        <v>4990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4981</v>
      </c>
      <c r="B4201" t="s">
        <v>8007</v>
      </c>
      <c r="C4201">
        <v>197</v>
      </c>
      <c r="D4201">
        <v>101</v>
      </c>
      <c r="E4201">
        <v>119</v>
      </c>
      <c r="F4201">
        <v>0</v>
      </c>
      <c r="G4201" t="s">
        <v>20716</v>
      </c>
      <c r="H4201">
        <v>334</v>
      </c>
      <c r="I4201">
        <v>12995673</v>
      </c>
      <c r="J4201" t="s">
        <v>20717</v>
      </c>
      <c r="K4201" t="s">
        <v>20718</v>
      </c>
      <c r="L4201" t="s">
        <v>4149</v>
      </c>
      <c r="M4201">
        <v>52286</v>
      </c>
      <c r="N4201">
        <v>338</v>
      </c>
      <c r="O4201" t="s">
        <v>20719</v>
      </c>
      <c r="P4201">
        <v>1</v>
      </c>
      <c r="Q4201" t="s">
        <v>20720</v>
      </c>
      <c r="R4201" t="s">
        <v>20721</v>
      </c>
      <c r="S4201">
        <v>345</v>
      </c>
      <c r="T4201" t="s">
        <v>4989</v>
      </c>
      <c r="U4201" t="s">
        <v>4990</v>
      </c>
      <c r="V4201" t="s">
        <v>5452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4981</v>
      </c>
      <c r="B4202" t="s">
        <v>20722</v>
      </c>
      <c r="C4202">
        <v>14</v>
      </c>
      <c r="D4202">
        <v>112</v>
      </c>
      <c r="E4202">
        <v>9</v>
      </c>
      <c r="F4202">
        <v>125</v>
      </c>
      <c r="G4202" t="s">
        <v>20723</v>
      </c>
      <c r="H4202">
        <v>860</v>
      </c>
      <c r="I4202">
        <v>173783</v>
      </c>
      <c r="J4202" t="s">
        <v>18</v>
      </c>
      <c r="K4202" t="s">
        <v>11646</v>
      </c>
      <c r="L4202" t="s">
        <v>4150</v>
      </c>
      <c r="M4202">
        <v>578</v>
      </c>
      <c r="N4202">
        <v>1252</v>
      </c>
      <c r="O4202" t="s">
        <v>20724</v>
      </c>
      <c r="P4202">
        <v>0</v>
      </c>
      <c r="Q4202" t="s">
        <v>20725</v>
      </c>
      <c r="R4202" t="s">
        <v>20726</v>
      </c>
      <c r="S4202">
        <v>34</v>
      </c>
      <c r="T4202" t="s">
        <v>4989</v>
      </c>
      <c r="U4202" t="s">
        <v>4990</v>
      </c>
      <c r="V4202" t="s">
        <v>8895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4981</v>
      </c>
      <c r="B4203" t="s">
        <v>20727</v>
      </c>
      <c r="C4203">
        <v>3</v>
      </c>
      <c r="D4203">
        <v>100</v>
      </c>
      <c r="E4203">
        <v>10</v>
      </c>
      <c r="F4203">
        <v>107</v>
      </c>
      <c r="G4203" t="s">
        <v>18937</v>
      </c>
      <c r="H4203">
        <v>655</v>
      </c>
      <c r="I4203">
        <v>118666</v>
      </c>
      <c r="J4203" t="s">
        <v>30</v>
      </c>
      <c r="K4203" t="s">
        <v>6845</v>
      </c>
      <c r="L4203" t="s">
        <v>4151</v>
      </c>
      <c r="M4203">
        <v>91</v>
      </c>
      <c r="N4203">
        <v>1064</v>
      </c>
      <c r="O4203" t="s">
        <v>13753</v>
      </c>
      <c r="P4203">
        <v>7</v>
      </c>
      <c r="R4203" t="s">
        <v>20728</v>
      </c>
      <c r="S4203">
        <v>3</v>
      </c>
      <c r="T4203" t="s">
        <v>4989</v>
      </c>
      <c r="U4203" t="s">
        <v>4990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5588</v>
      </c>
      <c r="B4204" t="s">
        <v>9073</v>
      </c>
      <c r="C4204">
        <v>191</v>
      </c>
      <c r="D4204">
        <v>92</v>
      </c>
      <c r="E4204">
        <v>43</v>
      </c>
      <c r="F4204">
        <v>936</v>
      </c>
      <c r="G4204" t="s">
        <v>5917</v>
      </c>
      <c r="H4204">
        <v>989</v>
      </c>
      <c r="I4204">
        <v>114324072</v>
      </c>
      <c r="J4204" t="s">
        <v>8161</v>
      </c>
      <c r="K4204" t="s">
        <v>7612</v>
      </c>
      <c r="L4204" t="s">
        <v>1616</v>
      </c>
      <c r="M4204">
        <v>185345</v>
      </c>
      <c r="N4204">
        <v>4730</v>
      </c>
      <c r="O4204" t="s">
        <v>4983</v>
      </c>
      <c r="P4204">
        <v>0</v>
      </c>
      <c r="Q4204" t="s">
        <v>11488</v>
      </c>
      <c r="R4204" t="s">
        <v>11489</v>
      </c>
      <c r="S4204">
        <v>392</v>
      </c>
      <c r="T4204" t="s">
        <v>4989</v>
      </c>
      <c r="U4204" t="s">
        <v>4990</v>
      </c>
      <c r="V4204" t="s">
        <v>4991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4981</v>
      </c>
      <c r="B4205" t="s">
        <v>20729</v>
      </c>
      <c r="C4205">
        <v>18</v>
      </c>
      <c r="D4205">
        <v>100</v>
      </c>
      <c r="E4205">
        <v>0</v>
      </c>
      <c r="F4205">
        <v>249</v>
      </c>
      <c r="G4205" t="s">
        <v>17407</v>
      </c>
      <c r="H4205">
        <v>640</v>
      </c>
      <c r="I4205">
        <v>71904</v>
      </c>
      <c r="J4205" t="s">
        <v>8176</v>
      </c>
      <c r="K4205" t="s">
        <v>18411</v>
      </c>
      <c r="L4205" t="s">
        <v>4152</v>
      </c>
      <c r="M4205">
        <v>806</v>
      </c>
      <c r="N4205">
        <v>1491</v>
      </c>
      <c r="O4205" t="s">
        <v>6789</v>
      </c>
      <c r="P4205">
        <v>1</v>
      </c>
      <c r="Q4205" t="s">
        <v>20730</v>
      </c>
      <c r="R4205" t="s">
        <v>20731</v>
      </c>
      <c r="S4205">
        <v>18</v>
      </c>
      <c r="T4205" t="s">
        <v>4989</v>
      </c>
      <c r="U4205" t="s">
        <v>4990</v>
      </c>
      <c r="V4205" t="s">
        <v>4991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4981</v>
      </c>
      <c r="B4206" t="s">
        <v>20732</v>
      </c>
      <c r="C4206">
        <v>28</v>
      </c>
      <c r="D4206">
        <v>80</v>
      </c>
      <c r="E4206">
        <v>0</v>
      </c>
      <c r="F4206">
        <v>5</v>
      </c>
      <c r="G4206" t="s">
        <v>20733</v>
      </c>
      <c r="H4206">
        <v>191</v>
      </c>
      <c r="I4206">
        <v>99851</v>
      </c>
      <c r="J4206" t="s">
        <v>18</v>
      </c>
      <c r="K4206" t="s">
        <v>20734</v>
      </c>
      <c r="L4206" t="s">
        <v>4153</v>
      </c>
      <c r="M4206">
        <v>1138</v>
      </c>
      <c r="N4206">
        <v>210</v>
      </c>
      <c r="O4206" t="s">
        <v>20735</v>
      </c>
      <c r="P4206">
        <v>0</v>
      </c>
      <c r="Q4206" t="s">
        <v>20736</v>
      </c>
      <c r="R4206" t="s">
        <v>20737</v>
      </c>
      <c r="S4206">
        <v>30</v>
      </c>
      <c r="T4206" t="s">
        <v>4989</v>
      </c>
      <c r="U4206" t="s">
        <v>4990</v>
      </c>
      <c r="V4206" t="s">
        <v>5452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4981</v>
      </c>
      <c r="B4207" t="s">
        <v>20738</v>
      </c>
      <c r="C4207">
        <v>22</v>
      </c>
      <c r="D4207">
        <v>106</v>
      </c>
      <c r="E4207">
        <v>8</v>
      </c>
      <c r="F4207">
        <v>315</v>
      </c>
      <c r="G4207" t="s">
        <v>18103</v>
      </c>
      <c r="H4207">
        <v>611</v>
      </c>
      <c r="I4207">
        <v>115504</v>
      </c>
      <c r="J4207" t="s">
        <v>6134</v>
      </c>
      <c r="K4207" t="s">
        <v>6998</v>
      </c>
      <c r="L4207" t="s">
        <v>4154</v>
      </c>
      <c r="M4207">
        <v>4820</v>
      </c>
      <c r="N4207">
        <v>1739</v>
      </c>
      <c r="O4207" t="s">
        <v>20739</v>
      </c>
      <c r="P4207">
        <v>2</v>
      </c>
      <c r="Q4207" t="s">
        <v>20740</v>
      </c>
      <c r="R4207" t="s">
        <v>20741</v>
      </c>
      <c r="S4207">
        <v>26</v>
      </c>
      <c r="T4207" t="s">
        <v>4989</v>
      </c>
      <c r="U4207" t="s">
        <v>5006</v>
      </c>
      <c r="V4207" t="s">
        <v>4991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4981</v>
      </c>
      <c r="B4208" t="s">
        <v>15507</v>
      </c>
      <c r="C4208">
        <v>62</v>
      </c>
      <c r="D4208">
        <v>103</v>
      </c>
      <c r="E4208">
        <v>24</v>
      </c>
      <c r="F4208">
        <v>10</v>
      </c>
      <c r="G4208" t="s">
        <v>20742</v>
      </c>
      <c r="H4208">
        <v>127</v>
      </c>
      <c r="I4208">
        <v>5725</v>
      </c>
      <c r="J4208" t="s">
        <v>9456</v>
      </c>
      <c r="K4208" t="s">
        <v>11136</v>
      </c>
      <c r="L4208" t="s">
        <v>4155</v>
      </c>
      <c r="M4208">
        <v>10220</v>
      </c>
      <c r="N4208">
        <v>163</v>
      </c>
      <c r="O4208" t="s">
        <v>20743</v>
      </c>
      <c r="P4208">
        <v>0</v>
      </c>
      <c r="Q4208" t="s">
        <v>20744</v>
      </c>
      <c r="R4208" t="s">
        <v>20745</v>
      </c>
      <c r="S4208">
        <v>110</v>
      </c>
      <c r="T4208" t="s">
        <v>11965</v>
      </c>
      <c r="U4208" t="s">
        <v>5605</v>
      </c>
      <c r="V4208" t="s">
        <v>5452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4981</v>
      </c>
      <c r="B4209" t="s">
        <v>20746</v>
      </c>
      <c r="C4209">
        <v>47</v>
      </c>
      <c r="D4209">
        <v>90</v>
      </c>
      <c r="E4209">
        <v>8</v>
      </c>
      <c r="F4209">
        <v>35</v>
      </c>
      <c r="G4209" t="s">
        <v>9433</v>
      </c>
      <c r="H4209">
        <v>426</v>
      </c>
      <c r="I4209">
        <v>75727</v>
      </c>
      <c r="J4209" t="s">
        <v>17935</v>
      </c>
      <c r="K4209" t="s">
        <v>10664</v>
      </c>
      <c r="L4209" t="s">
        <v>4156</v>
      </c>
      <c r="M4209">
        <v>5699</v>
      </c>
      <c r="N4209">
        <v>862</v>
      </c>
      <c r="O4209" t="s">
        <v>20747</v>
      </c>
      <c r="P4209">
        <v>0</v>
      </c>
      <c r="Q4209" t="s">
        <v>20748</v>
      </c>
      <c r="R4209" t="s">
        <v>20749</v>
      </c>
      <c r="S4209">
        <v>40</v>
      </c>
      <c r="T4209" t="s">
        <v>7247</v>
      </c>
      <c r="U4209" t="s">
        <v>4990</v>
      </c>
      <c r="V4209" t="s">
        <v>4991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4981</v>
      </c>
      <c r="B4210" t="s">
        <v>5510</v>
      </c>
      <c r="C4210">
        <v>238</v>
      </c>
      <c r="D4210">
        <v>96</v>
      </c>
      <c r="E4210">
        <v>571</v>
      </c>
      <c r="F4210">
        <v>370</v>
      </c>
      <c r="G4210" t="s">
        <v>5361</v>
      </c>
      <c r="H4210">
        <v>2000</v>
      </c>
      <c r="I4210">
        <v>322157</v>
      </c>
      <c r="J4210" t="s">
        <v>12329</v>
      </c>
      <c r="K4210" t="s">
        <v>7002</v>
      </c>
      <c r="L4210" t="s">
        <v>4157</v>
      </c>
      <c r="M4210">
        <v>61787</v>
      </c>
      <c r="N4210">
        <v>4590</v>
      </c>
      <c r="O4210" t="s">
        <v>20750</v>
      </c>
      <c r="P4210">
        <v>0</v>
      </c>
      <c r="Q4210" t="s">
        <v>20751</v>
      </c>
      <c r="R4210" t="s">
        <v>20752</v>
      </c>
      <c r="S4210">
        <v>203</v>
      </c>
      <c r="T4210" t="s">
        <v>4989</v>
      </c>
      <c r="U4210" t="s">
        <v>4990</v>
      </c>
      <c r="V4210" t="s">
        <v>5452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4981</v>
      </c>
      <c r="B4211" t="s">
        <v>20753</v>
      </c>
      <c r="C4211">
        <v>2</v>
      </c>
      <c r="D4211">
        <v>89</v>
      </c>
      <c r="E4211">
        <v>20</v>
      </c>
      <c r="F4211">
        <v>555</v>
      </c>
      <c r="G4211" t="s">
        <v>5689</v>
      </c>
      <c r="H4211">
        <v>794</v>
      </c>
      <c r="J4211" t="s">
        <v>12260</v>
      </c>
      <c r="K4211" t="s">
        <v>8676</v>
      </c>
      <c r="L4211" t="s">
        <v>4158</v>
      </c>
      <c r="M4211">
        <v>858</v>
      </c>
      <c r="N4211">
        <v>2579</v>
      </c>
      <c r="O4211" t="s">
        <v>9455</v>
      </c>
      <c r="P4211">
        <v>2</v>
      </c>
      <c r="Q4211" t="s">
        <v>20754</v>
      </c>
      <c r="R4211" t="s">
        <v>20755</v>
      </c>
      <c r="S4211">
        <v>7</v>
      </c>
      <c r="T4211" t="s">
        <v>4989</v>
      </c>
      <c r="U4211" t="s">
        <v>4990</v>
      </c>
      <c r="V4211" t="s">
        <v>6259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4981</v>
      </c>
      <c r="B4212" t="s">
        <v>20756</v>
      </c>
      <c r="C4212">
        <v>95</v>
      </c>
      <c r="D4212">
        <v>87</v>
      </c>
      <c r="E4212">
        <v>2</v>
      </c>
      <c r="F4212">
        <v>577</v>
      </c>
      <c r="G4212" t="s">
        <v>20757</v>
      </c>
      <c r="H4212">
        <v>968</v>
      </c>
      <c r="J4212" t="s">
        <v>11065</v>
      </c>
      <c r="K4212" t="s">
        <v>5279</v>
      </c>
      <c r="L4212" t="s">
        <v>4159</v>
      </c>
      <c r="M4212">
        <v>3119</v>
      </c>
      <c r="N4212">
        <v>3157</v>
      </c>
      <c r="O4212" t="s">
        <v>14491</v>
      </c>
      <c r="P4212">
        <v>0</v>
      </c>
      <c r="Q4212" t="s">
        <v>20758</v>
      </c>
      <c r="R4212" t="s">
        <v>20759</v>
      </c>
      <c r="S4212">
        <v>23</v>
      </c>
      <c r="T4212" t="s">
        <v>4989</v>
      </c>
      <c r="U4212" t="s">
        <v>5605</v>
      </c>
      <c r="V4212" t="s">
        <v>8895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4981</v>
      </c>
      <c r="B4213" t="s">
        <v>20760</v>
      </c>
      <c r="C4213">
        <v>10</v>
      </c>
      <c r="D4213">
        <v>94</v>
      </c>
      <c r="E4213">
        <v>0</v>
      </c>
      <c r="F4213">
        <v>442</v>
      </c>
      <c r="G4213" t="s">
        <v>20761</v>
      </c>
      <c r="H4213">
        <v>1000</v>
      </c>
      <c r="J4213" t="s">
        <v>35</v>
      </c>
      <c r="K4213" t="s">
        <v>8030</v>
      </c>
      <c r="L4213" t="s">
        <v>4160</v>
      </c>
      <c r="M4213">
        <v>63</v>
      </c>
      <c r="N4213">
        <v>2406</v>
      </c>
      <c r="O4213" t="s">
        <v>14112</v>
      </c>
      <c r="P4213">
        <v>1</v>
      </c>
      <c r="R4213" t="s">
        <v>20762</v>
      </c>
      <c r="S4213">
        <v>2</v>
      </c>
      <c r="T4213" t="s">
        <v>4989</v>
      </c>
      <c r="U4213" t="s">
        <v>4990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4981</v>
      </c>
      <c r="B4214" t="s">
        <v>9086</v>
      </c>
      <c r="C4214">
        <v>28</v>
      </c>
      <c r="D4214">
        <v>120</v>
      </c>
      <c r="E4214">
        <v>0</v>
      </c>
      <c r="F4214">
        <v>702</v>
      </c>
      <c r="G4214" t="s">
        <v>5079</v>
      </c>
      <c r="H4214">
        <v>1000</v>
      </c>
      <c r="I4214">
        <v>5731103</v>
      </c>
      <c r="J4214" t="s">
        <v>10228</v>
      </c>
      <c r="K4214" t="s">
        <v>5635</v>
      </c>
      <c r="L4214" t="s">
        <v>4161</v>
      </c>
      <c r="M4214">
        <v>4100</v>
      </c>
      <c r="N4214">
        <v>5963</v>
      </c>
      <c r="O4214" t="s">
        <v>5560</v>
      </c>
      <c r="P4214">
        <v>10</v>
      </c>
      <c r="Q4214" t="s">
        <v>20763</v>
      </c>
      <c r="R4214" t="s">
        <v>20764</v>
      </c>
      <c r="S4214">
        <v>35</v>
      </c>
      <c r="T4214" t="s">
        <v>4989</v>
      </c>
      <c r="U4214" t="s">
        <v>4990</v>
      </c>
      <c r="V4214" t="s">
        <v>5452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4981</v>
      </c>
      <c r="B4215" t="s">
        <v>20765</v>
      </c>
      <c r="C4215">
        <v>25</v>
      </c>
      <c r="D4215">
        <v>101</v>
      </c>
      <c r="E4215">
        <v>9</v>
      </c>
      <c r="F4215">
        <v>201</v>
      </c>
      <c r="G4215" t="s">
        <v>7406</v>
      </c>
      <c r="H4215">
        <v>973</v>
      </c>
      <c r="I4215">
        <v>978908</v>
      </c>
      <c r="J4215" t="s">
        <v>9925</v>
      </c>
      <c r="K4215" t="s">
        <v>6140</v>
      </c>
      <c r="L4215" t="s">
        <v>4162</v>
      </c>
      <c r="M4215">
        <v>4057</v>
      </c>
      <c r="N4215">
        <v>2306</v>
      </c>
      <c r="O4215" t="s">
        <v>20766</v>
      </c>
      <c r="P4215">
        <v>0</v>
      </c>
      <c r="Q4215" t="s">
        <v>20767</v>
      </c>
      <c r="R4215" t="s">
        <v>20768</v>
      </c>
      <c r="S4215">
        <v>90</v>
      </c>
      <c r="T4215" t="s">
        <v>4989</v>
      </c>
      <c r="U4215" t="s">
        <v>15767</v>
      </c>
      <c r="V4215" t="s">
        <v>4991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4981</v>
      </c>
      <c r="B4216" t="s">
        <v>16120</v>
      </c>
      <c r="C4216">
        <v>121</v>
      </c>
      <c r="D4216">
        <v>84</v>
      </c>
      <c r="E4216">
        <v>406</v>
      </c>
      <c r="F4216">
        <v>233</v>
      </c>
      <c r="G4216" t="s">
        <v>8217</v>
      </c>
      <c r="H4216">
        <v>586</v>
      </c>
      <c r="I4216">
        <v>438653</v>
      </c>
      <c r="J4216" t="s">
        <v>6511</v>
      </c>
      <c r="K4216" t="s">
        <v>20769</v>
      </c>
      <c r="L4216" t="s">
        <v>4163</v>
      </c>
      <c r="M4216">
        <v>108052</v>
      </c>
      <c r="N4216">
        <v>1490</v>
      </c>
      <c r="O4216" t="s">
        <v>5806</v>
      </c>
      <c r="P4216">
        <v>0</v>
      </c>
      <c r="Q4216" t="s">
        <v>20770</v>
      </c>
      <c r="R4216" t="s">
        <v>20771</v>
      </c>
      <c r="S4216">
        <v>434</v>
      </c>
      <c r="T4216" t="s">
        <v>4989</v>
      </c>
      <c r="U4216" t="s">
        <v>4990</v>
      </c>
      <c r="V4216" t="s">
        <v>5452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20772</v>
      </c>
      <c r="C4217">
        <v>10</v>
      </c>
      <c r="D4217">
        <v>110</v>
      </c>
      <c r="E4217">
        <v>0</v>
      </c>
      <c r="F4217">
        <v>109</v>
      </c>
      <c r="G4217" t="s">
        <v>20773</v>
      </c>
      <c r="H4217">
        <v>490</v>
      </c>
      <c r="J4217" t="s">
        <v>6561</v>
      </c>
      <c r="K4217" t="s">
        <v>5710</v>
      </c>
      <c r="L4217" t="s">
        <v>4164</v>
      </c>
      <c r="M4217">
        <v>1510</v>
      </c>
      <c r="N4217">
        <v>881</v>
      </c>
      <c r="O4217" t="s">
        <v>20774</v>
      </c>
      <c r="P4217">
        <v>0</v>
      </c>
      <c r="R4217" t="s">
        <v>20775</v>
      </c>
      <c r="S4217">
        <v>26</v>
      </c>
      <c r="T4217" t="s">
        <v>4989</v>
      </c>
      <c r="U4217" t="s">
        <v>5006</v>
      </c>
      <c r="V4217" t="s">
        <v>5452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4981</v>
      </c>
      <c r="B4218" t="s">
        <v>18802</v>
      </c>
      <c r="C4218">
        <v>172</v>
      </c>
      <c r="D4218">
        <v>101</v>
      </c>
      <c r="E4218">
        <v>222</v>
      </c>
      <c r="F4218">
        <v>698</v>
      </c>
      <c r="G4218" t="s">
        <v>7323</v>
      </c>
      <c r="H4218">
        <v>1000</v>
      </c>
      <c r="I4218">
        <v>327919</v>
      </c>
      <c r="J4218" t="s">
        <v>6561</v>
      </c>
      <c r="K4218" t="s">
        <v>5093</v>
      </c>
      <c r="L4218" t="s">
        <v>4165</v>
      </c>
      <c r="M4218">
        <v>99177</v>
      </c>
      <c r="N4218">
        <v>3282</v>
      </c>
      <c r="O4218" t="s">
        <v>7979</v>
      </c>
      <c r="P4218">
        <v>0</v>
      </c>
      <c r="Q4218" t="s">
        <v>20776</v>
      </c>
      <c r="R4218" t="s">
        <v>20777</v>
      </c>
      <c r="S4218">
        <v>192</v>
      </c>
      <c r="T4218" t="s">
        <v>4989</v>
      </c>
      <c r="U4218" t="s">
        <v>5006</v>
      </c>
      <c r="V4218" t="s">
        <v>9512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4981</v>
      </c>
      <c r="B4219" t="s">
        <v>20778</v>
      </c>
      <c r="C4219">
        <v>20</v>
      </c>
      <c r="D4219">
        <v>101</v>
      </c>
      <c r="E4219">
        <v>15</v>
      </c>
      <c r="F4219">
        <v>663</v>
      </c>
      <c r="G4219" t="s">
        <v>7560</v>
      </c>
      <c r="H4219">
        <v>844</v>
      </c>
      <c r="J4219" t="s">
        <v>9407</v>
      </c>
      <c r="K4219" t="s">
        <v>5759</v>
      </c>
      <c r="L4219" t="s">
        <v>4166</v>
      </c>
      <c r="M4219">
        <v>2753</v>
      </c>
      <c r="N4219">
        <v>3132</v>
      </c>
      <c r="O4219" t="s">
        <v>20779</v>
      </c>
      <c r="P4219">
        <v>0</v>
      </c>
      <c r="Q4219" t="s">
        <v>20780</v>
      </c>
      <c r="R4219" t="s">
        <v>20781</v>
      </c>
      <c r="S4219">
        <v>82</v>
      </c>
      <c r="T4219" t="s">
        <v>4989</v>
      </c>
      <c r="U4219" t="s">
        <v>5006</v>
      </c>
      <c r="V4219" t="s">
        <v>5452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4981</v>
      </c>
      <c r="B4220" t="s">
        <v>19854</v>
      </c>
      <c r="C4220">
        <v>8</v>
      </c>
      <c r="D4220">
        <v>101</v>
      </c>
      <c r="E4220">
        <v>24</v>
      </c>
      <c r="F4220">
        <v>226</v>
      </c>
      <c r="G4220" t="s">
        <v>20782</v>
      </c>
      <c r="H4220">
        <v>675</v>
      </c>
      <c r="J4220" t="s">
        <v>9761</v>
      </c>
      <c r="K4220" t="s">
        <v>20590</v>
      </c>
      <c r="L4220" t="s">
        <v>4167</v>
      </c>
      <c r="M4220">
        <v>1079</v>
      </c>
      <c r="N4220">
        <v>1627</v>
      </c>
      <c r="O4220" t="s">
        <v>20783</v>
      </c>
      <c r="P4220">
        <v>2</v>
      </c>
      <c r="Q4220" t="s">
        <v>20784</v>
      </c>
      <c r="R4220" t="s">
        <v>20785</v>
      </c>
      <c r="S4220">
        <v>28</v>
      </c>
      <c r="T4220" t="s">
        <v>4989</v>
      </c>
      <c r="U4220" t="s">
        <v>4990</v>
      </c>
      <c r="V4220" t="s">
        <v>17584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4981</v>
      </c>
      <c r="B4221" t="s">
        <v>20786</v>
      </c>
      <c r="C4221">
        <v>8</v>
      </c>
      <c r="D4221">
        <v>105</v>
      </c>
      <c r="E4221">
        <v>29</v>
      </c>
      <c r="F4221">
        <v>76</v>
      </c>
      <c r="G4221" t="s">
        <v>10817</v>
      </c>
      <c r="H4221">
        <v>847</v>
      </c>
      <c r="I4221">
        <v>178739</v>
      </c>
      <c r="J4221" t="s">
        <v>19415</v>
      </c>
      <c r="K4221" t="s">
        <v>20787</v>
      </c>
      <c r="L4221" t="s">
        <v>4168</v>
      </c>
      <c r="M4221">
        <v>1015</v>
      </c>
      <c r="N4221">
        <v>1668</v>
      </c>
      <c r="O4221" t="s">
        <v>20788</v>
      </c>
      <c r="P4221">
        <v>0</v>
      </c>
      <c r="Q4221" t="s">
        <v>20789</v>
      </c>
      <c r="R4221" t="s">
        <v>20790</v>
      </c>
      <c r="S4221">
        <v>10</v>
      </c>
      <c r="T4221" t="s">
        <v>4989</v>
      </c>
      <c r="U4221" t="s">
        <v>4990</v>
      </c>
      <c r="V4221" t="s">
        <v>4991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4981</v>
      </c>
      <c r="B4222" t="s">
        <v>11669</v>
      </c>
      <c r="C4222">
        <v>15</v>
      </c>
      <c r="D4222">
        <v>97</v>
      </c>
      <c r="E4222">
        <v>23</v>
      </c>
      <c r="F4222">
        <v>326</v>
      </c>
      <c r="G4222" t="s">
        <v>5595</v>
      </c>
      <c r="H4222">
        <v>982</v>
      </c>
      <c r="I4222">
        <v>565592</v>
      </c>
      <c r="J4222" t="s">
        <v>8176</v>
      </c>
      <c r="K4222" t="s">
        <v>7135</v>
      </c>
      <c r="L4222" t="s">
        <v>4169</v>
      </c>
      <c r="M4222">
        <v>2189</v>
      </c>
      <c r="N4222">
        <v>2580</v>
      </c>
      <c r="O4222" t="s">
        <v>14911</v>
      </c>
      <c r="P4222">
        <v>0</v>
      </c>
      <c r="Q4222" t="s">
        <v>20791</v>
      </c>
      <c r="R4222" t="s">
        <v>20792</v>
      </c>
      <c r="S4222">
        <v>63</v>
      </c>
      <c r="T4222" t="s">
        <v>4989</v>
      </c>
      <c r="U4222" t="s">
        <v>4990</v>
      </c>
      <c r="V4222" t="s">
        <v>5039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4981</v>
      </c>
      <c r="B4223" t="s">
        <v>19854</v>
      </c>
      <c r="C4223">
        <v>14</v>
      </c>
      <c r="D4223">
        <v>108</v>
      </c>
      <c r="E4223">
        <v>24</v>
      </c>
      <c r="F4223">
        <v>244</v>
      </c>
      <c r="G4223" t="s">
        <v>14719</v>
      </c>
      <c r="H4223">
        <v>960</v>
      </c>
      <c r="J4223" t="s">
        <v>14636</v>
      </c>
      <c r="K4223" t="s">
        <v>7218</v>
      </c>
      <c r="L4223" t="s">
        <v>4170</v>
      </c>
      <c r="M4223">
        <v>3538</v>
      </c>
      <c r="N4223">
        <v>2329</v>
      </c>
      <c r="O4223" t="s">
        <v>19855</v>
      </c>
      <c r="P4223">
        <v>3</v>
      </c>
      <c r="Q4223" t="s">
        <v>20793</v>
      </c>
      <c r="R4223" t="s">
        <v>20794</v>
      </c>
      <c r="S4223">
        <v>46</v>
      </c>
      <c r="T4223" t="s">
        <v>4989</v>
      </c>
      <c r="U4223" t="s">
        <v>4990</v>
      </c>
      <c r="V4223" t="s">
        <v>9849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4981</v>
      </c>
      <c r="B4224" t="s">
        <v>12434</v>
      </c>
      <c r="C4224">
        <v>12</v>
      </c>
      <c r="D4224">
        <v>95</v>
      </c>
      <c r="E4224">
        <v>535</v>
      </c>
      <c r="F4224">
        <v>608</v>
      </c>
      <c r="G4224" t="s">
        <v>15256</v>
      </c>
      <c r="H4224">
        <v>1000</v>
      </c>
      <c r="I4224">
        <v>27012</v>
      </c>
      <c r="J4224" t="s">
        <v>30</v>
      </c>
      <c r="K4224" t="s">
        <v>6778</v>
      </c>
      <c r="L4224" t="s">
        <v>4171</v>
      </c>
      <c r="M4224">
        <v>440</v>
      </c>
      <c r="N4224">
        <v>3586</v>
      </c>
      <c r="O4224" t="s">
        <v>17226</v>
      </c>
      <c r="P4224">
        <v>4</v>
      </c>
      <c r="Q4224" t="s">
        <v>20795</v>
      </c>
      <c r="R4224" t="s">
        <v>20796</v>
      </c>
      <c r="S4224">
        <v>9</v>
      </c>
      <c r="T4224" t="s">
        <v>4989</v>
      </c>
      <c r="U4224" t="s">
        <v>4990</v>
      </c>
      <c r="V4224" t="s">
        <v>4991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4981</v>
      </c>
      <c r="B4225" t="s">
        <v>20797</v>
      </c>
      <c r="C4225">
        <v>48</v>
      </c>
      <c r="D4225">
        <v>108</v>
      </c>
      <c r="E4225">
        <v>14</v>
      </c>
      <c r="F4225">
        <v>826</v>
      </c>
      <c r="G4225" t="s">
        <v>11210</v>
      </c>
      <c r="H4225">
        <v>2000</v>
      </c>
      <c r="J4225" t="s">
        <v>17</v>
      </c>
      <c r="K4225" t="s">
        <v>10192</v>
      </c>
      <c r="L4225" t="s">
        <v>4172</v>
      </c>
      <c r="M4225">
        <v>6025</v>
      </c>
      <c r="N4225">
        <v>4385</v>
      </c>
      <c r="O4225" t="s">
        <v>6498</v>
      </c>
      <c r="P4225">
        <v>2</v>
      </c>
      <c r="Q4225" t="s">
        <v>20798</v>
      </c>
      <c r="R4225" t="s">
        <v>20799</v>
      </c>
      <c r="S4225">
        <v>28</v>
      </c>
      <c r="T4225" t="s">
        <v>4989</v>
      </c>
      <c r="U4225" t="s">
        <v>4990</v>
      </c>
      <c r="V4225" t="s">
        <v>5452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4981</v>
      </c>
      <c r="B4226" t="s">
        <v>20800</v>
      </c>
      <c r="C4226">
        <v>17</v>
      </c>
      <c r="D4226">
        <v>90</v>
      </c>
      <c r="E4226">
        <v>115</v>
      </c>
      <c r="F4226">
        <v>385</v>
      </c>
      <c r="G4226" t="s">
        <v>10582</v>
      </c>
      <c r="H4226">
        <v>11000</v>
      </c>
      <c r="J4226" t="s">
        <v>5656</v>
      </c>
      <c r="K4226" t="s">
        <v>6579</v>
      </c>
      <c r="L4226" t="s">
        <v>4173</v>
      </c>
      <c r="M4226">
        <v>19650</v>
      </c>
      <c r="N4226">
        <v>12359</v>
      </c>
      <c r="O4226" t="s">
        <v>20801</v>
      </c>
      <c r="P4226">
        <v>0</v>
      </c>
      <c r="Q4226" t="s">
        <v>20802</v>
      </c>
      <c r="R4226" t="s">
        <v>20803</v>
      </c>
      <c r="S4226">
        <v>62</v>
      </c>
      <c r="T4226" t="s">
        <v>4989</v>
      </c>
      <c r="U4226" t="s">
        <v>4990</v>
      </c>
      <c r="V4226" t="s">
        <v>8895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4981</v>
      </c>
      <c r="B4227" t="s">
        <v>7224</v>
      </c>
      <c r="C4227">
        <v>99</v>
      </c>
      <c r="D4227">
        <v>120</v>
      </c>
      <c r="E4227">
        <v>11</v>
      </c>
      <c r="G4227" t="s">
        <v>20804</v>
      </c>
      <c r="H4227">
        <v>16</v>
      </c>
      <c r="I4227">
        <v>76400000</v>
      </c>
      <c r="J4227" t="s">
        <v>7226</v>
      </c>
      <c r="K4227" t="s">
        <v>20805</v>
      </c>
      <c r="L4227" t="s">
        <v>4174</v>
      </c>
      <c r="M4227">
        <v>71321</v>
      </c>
      <c r="N4227">
        <v>16</v>
      </c>
      <c r="P4227">
        <v>0</v>
      </c>
      <c r="Q4227" t="s">
        <v>20806</v>
      </c>
      <c r="R4227" t="s">
        <v>20807</v>
      </c>
      <c r="S4227">
        <v>230</v>
      </c>
      <c r="T4227" t="s">
        <v>4989</v>
      </c>
      <c r="U4227" t="s">
        <v>4990</v>
      </c>
      <c r="V4227" t="s">
        <v>5193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4981</v>
      </c>
      <c r="B4228" t="s">
        <v>8817</v>
      </c>
      <c r="C4228">
        <v>138</v>
      </c>
      <c r="D4228">
        <v>104</v>
      </c>
      <c r="E4228">
        <v>607</v>
      </c>
      <c r="F4228">
        <v>109</v>
      </c>
      <c r="G4228" t="s">
        <v>13538</v>
      </c>
      <c r="H4228">
        <v>813</v>
      </c>
      <c r="J4228" t="s">
        <v>5350</v>
      </c>
      <c r="K4228" t="s">
        <v>6975</v>
      </c>
      <c r="L4228" t="s">
        <v>2191</v>
      </c>
      <c r="M4228">
        <v>82476</v>
      </c>
      <c r="N4228">
        <v>1196</v>
      </c>
      <c r="O4228" t="s">
        <v>13539</v>
      </c>
      <c r="P4228">
        <v>0</v>
      </c>
      <c r="Q4228" t="s">
        <v>13540</v>
      </c>
      <c r="R4228" t="s">
        <v>13541</v>
      </c>
      <c r="S4228">
        <v>280</v>
      </c>
      <c r="T4228" t="s">
        <v>4989</v>
      </c>
      <c r="U4228" t="s">
        <v>4990</v>
      </c>
      <c r="V4228" t="s">
        <v>5452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4981</v>
      </c>
      <c r="B4229" t="s">
        <v>20808</v>
      </c>
      <c r="D4229">
        <v>90</v>
      </c>
      <c r="E4229">
        <v>37</v>
      </c>
      <c r="F4229">
        <v>0</v>
      </c>
      <c r="G4229" t="s">
        <v>20809</v>
      </c>
      <c r="H4229">
        <v>210</v>
      </c>
      <c r="J4229" t="s">
        <v>8288</v>
      </c>
      <c r="K4229" t="s">
        <v>20810</v>
      </c>
      <c r="L4229" t="s">
        <v>4175</v>
      </c>
      <c r="M4229">
        <v>44</v>
      </c>
      <c r="N4229">
        <v>210</v>
      </c>
      <c r="O4229" t="s">
        <v>20811</v>
      </c>
      <c r="P4229">
        <v>1</v>
      </c>
      <c r="R4229" t="s">
        <v>20812</v>
      </c>
      <c r="S4229">
        <v>3</v>
      </c>
      <c r="T4229" t="s">
        <v>4989</v>
      </c>
      <c r="U4229" t="s">
        <v>4990</v>
      </c>
      <c r="V4229" t="s">
        <v>4991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4981</v>
      </c>
      <c r="B4230" t="s">
        <v>10661</v>
      </c>
      <c r="C4230">
        <v>235</v>
      </c>
      <c r="D4230">
        <v>91</v>
      </c>
      <c r="E4230">
        <v>49</v>
      </c>
      <c r="F4230">
        <v>20</v>
      </c>
      <c r="G4230" t="s">
        <v>20813</v>
      </c>
      <c r="H4230">
        <v>72</v>
      </c>
      <c r="I4230">
        <v>36200000</v>
      </c>
      <c r="J4230" t="s">
        <v>9456</v>
      </c>
      <c r="K4230" t="s">
        <v>20814</v>
      </c>
      <c r="L4230" t="s">
        <v>4176</v>
      </c>
      <c r="M4230">
        <v>31952</v>
      </c>
      <c r="N4230">
        <v>174</v>
      </c>
      <c r="O4230" t="s">
        <v>20815</v>
      </c>
      <c r="P4230">
        <v>0</v>
      </c>
      <c r="Q4230" t="s">
        <v>20816</v>
      </c>
      <c r="R4230" t="s">
        <v>20817</v>
      </c>
      <c r="S4230">
        <v>372</v>
      </c>
      <c r="T4230" t="s">
        <v>4989</v>
      </c>
      <c r="U4230" t="s">
        <v>4990</v>
      </c>
      <c r="V4230" t="s">
        <v>5452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4981</v>
      </c>
      <c r="B4231" t="s">
        <v>20818</v>
      </c>
      <c r="C4231">
        <v>160</v>
      </c>
      <c r="D4231">
        <v>92</v>
      </c>
      <c r="E4231">
        <v>13</v>
      </c>
      <c r="F4231">
        <v>17</v>
      </c>
      <c r="G4231" t="s">
        <v>20819</v>
      </c>
      <c r="H4231">
        <v>42</v>
      </c>
      <c r="I4231">
        <v>21300000</v>
      </c>
      <c r="J4231" t="s">
        <v>7452</v>
      </c>
      <c r="K4231" t="s">
        <v>20820</v>
      </c>
      <c r="L4231" t="s">
        <v>4177</v>
      </c>
      <c r="M4231">
        <v>22521</v>
      </c>
      <c r="N4231">
        <v>170</v>
      </c>
      <c r="O4231" t="s">
        <v>20821</v>
      </c>
      <c r="P4231">
        <v>0</v>
      </c>
      <c r="Q4231" t="s">
        <v>20822</v>
      </c>
      <c r="R4231" t="s">
        <v>20823</v>
      </c>
      <c r="S4231">
        <v>342</v>
      </c>
      <c r="T4231" t="s">
        <v>4989</v>
      </c>
      <c r="U4231" t="s">
        <v>4990</v>
      </c>
      <c r="V4231" t="s">
        <v>5452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4981</v>
      </c>
      <c r="B4232" t="s">
        <v>20368</v>
      </c>
      <c r="C4232">
        <v>18</v>
      </c>
      <c r="D4232">
        <v>117</v>
      </c>
      <c r="E4232">
        <v>84</v>
      </c>
      <c r="F4232">
        <v>275</v>
      </c>
      <c r="G4232" t="s">
        <v>16522</v>
      </c>
      <c r="H4232">
        <v>861</v>
      </c>
      <c r="I4232">
        <v>379643</v>
      </c>
      <c r="J4232" t="s">
        <v>30</v>
      </c>
      <c r="K4232" t="s">
        <v>9769</v>
      </c>
      <c r="L4232" t="s">
        <v>4178</v>
      </c>
      <c r="M4232">
        <v>1573</v>
      </c>
      <c r="N4232">
        <v>2161</v>
      </c>
      <c r="O4232" t="s">
        <v>5295</v>
      </c>
      <c r="P4232">
        <v>0</v>
      </c>
      <c r="Q4232" t="s">
        <v>20824</v>
      </c>
      <c r="R4232" t="s">
        <v>20825</v>
      </c>
      <c r="S4232">
        <v>29</v>
      </c>
      <c r="T4232" t="s">
        <v>4989</v>
      </c>
      <c r="U4232" t="s">
        <v>4990</v>
      </c>
      <c r="V4232" t="s">
        <v>4991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4981</v>
      </c>
      <c r="B4233" t="s">
        <v>20826</v>
      </c>
      <c r="C4233">
        <v>11</v>
      </c>
      <c r="D4233">
        <v>120</v>
      </c>
      <c r="E4233">
        <v>16</v>
      </c>
      <c r="F4233">
        <v>835</v>
      </c>
      <c r="G4233" t="s">
        <v>5355</v>
      </c>
      <c r="H4233">
        <v>2000</v>
      </c>
      <c r="I4233">
        <v>12985267</v>
      </c>
      <c r="J4233" t="s">
        <v>30</v>
      </c>
      <c r="K4233" t="s">
        <v>9741</v>
      </c>
      <c r="L4233" t="s">
        <v>4179</v>
      </c>
      <c r="M4233">
        <v>4977</v>
      </c>
      <c r="N4233">
        <v>6752</v>
      </c>
      <c r="O4233" t="s">
        <v>8904</v>
      </c>
      <c r="P4233">
        <v>5</v>
      </c>
      <c r="Q4233" t="s">
        <v>20827</v>
      </c>
      <c r="R4233" t="s">
        <v>20828</v>
      </c>
      <c r="S4233">
        <v>63</v>
      </c>
      <c r="T4233" t="s">
        <v>4989</v>
      </c>
      <c r="U4233" t="s">
        <v>4990</v>
      </c>
      <c r="V4233" t="s">
        <v>4991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4981</v>
      </c>
      <c r="B4234" t="s">
        <v>20829</v>
      </c>
      <c r="C4234">
        <v>11</v>
      </c>
      <c r="D4234">
        <v>90</v>
      </c>
      <c r="E4234">
        <v>0</v>
      </c>
      <c r="F4234">
        <v>306</v>
      </c>
      <c r="G4234" t="s">
        <v>20830</v>
      </c>
      <c r="H4234">
        <v>676</v>
      </c>
      <c r="J4234" t="s">
        <v>17</v>
      </c>
      <c r="K4234" t="s">
        <v>8669</v>
      </c>
      <c r="L4234" t="s">
        <v>4180</v>
      </c>
      <c r="M4234">
        <v>1118</v>
      </c>
      <c r="N4234">
        <v>1651</v>
      </c>
      <c r="O4234" t="s">
        <v>20831</v>
      </c>
      <c r="P4234">
        <v>2</v>
      </c>
      <c r="Q4234" t="s">
        <v>20832</v>
      </c>
      <c r="R4234" t="s">
        <v>20833</v>
      </c>
      <c r="S4234">
        <v>9</v>
      </c>
      <c r="T4234" t="s">
        <v>4989</v>
      </c>
      <c r="U4234" t="s">
        <v>4990</v>
      </c>
      <c r="V4234" t="s">
        <v>5452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5588</v>
      </c>
      <c r="B4235" t="s">
        <v>20834</v>
      </c>
      <c r="C4235">
        <v>7</v>
      </c>
      <c r="D4235">
        <v>119</v>
      </c>
      <c r="E4235">
        <v>10</v>
      </c>
      <c r="F4235">
        <v>275</v>
      </c>
      <c r="G4235" t="s">
        <v>20835</v>
      </c>
      <c r="H4235">
        <v>509</v>
      </c>
      <c r="J4235" t="s">
        <v>30</v>
      </c>
      <c r="K4235" t="s">
        <v>17880</v>
      </c>
      <c r="L4235" t="s">
        <v>4181</v>
      </c>
      <c r="M4235">
        <v>1314</v>
      </c>
      <c r="N4235">
        <v>1490</v>
      </c>
      <c r="O4235" t="s">
        <v>20139</v>
      </c>
      <c r="P4235">
        <v>0</v>
      </c>
      <c r="Q4235" t="s">
        <v>20836</v>
      </c>
      <c r="R4235" t="s">
        <v>20837</v>
      </c>
      <c r="S4235">
        <v>29</v>
      </c>
      <c r="T4235" t="s">
        <v>4989</v>
      </c>
      <c r="U4235" t="s">
        <v>4990</v>
      </c>
      <c r="V4235" t="s">
        <v>17584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4981</v>
      </c>
      <c r="B4236" t="s">
        <v>20838</v>
      </c>
      <c r="C4236">
        <v>5</v>
      </c>
      <c r="D4236">
        <v>90</v>
      </c>
      <c r="E4236">
        <v>0</v>
      </c>
      <c r="F4236">
        <v>708</v>
      </c>
      <c r="G4236" t="s">
        <v>20839</v>
      </c>
      <c r="H4236">
        <v>1000</v>
      </c>
      <c r="J4236" t="s">
        <v>8288</v>
      </c>
      <c r="K4236" t="s">
        <v>14618</v>
      </c>
      <c r="L4236" t="s">
        <v>4182</v>
      </c>
      <c r="M4236">
        <v>1351</v>
      </c>
      <c r="N4236">
        <v>3799</v>
      </c>
      <c r="O4236" t="s">
        <v>20840</v>
      </c>
      <c r="P4236">
        <v>2</v>
      </c>
      <c r="Q4236" t="s">
        <v>20841</v>
      </c>
      <c r="R4236" t="s">
        <v>20842</v>
      </c>
      <c r="S4236">
        <v>4</v>
      </c>
      <c r="T4236" t="s">
        <v>4989</v>
      </c>
      <c r="U4236" t="s">
        <v>7888</v>
      </c>
      <c r="V4236" t="s">
        <v>5452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4981</v>
      </c>
      <c r="B4237" t="s">
        <v>20843</v>
      </c>
      <c r="C4237">
        <v>10</v>
      </c>
      <c r="D4237">
        <v>90</v>
      </c>
      <c r="E4237">
        <v>11</v>
      </c>
      <c r="F4237">
        <v>18</v>
      </c>
      <c r="G4237" t="s">
        <v>20844</v>
      </c>
      <c r="H4237">
        <v>114</v>
      </c>
      <c r="J4237" t="s">
        <v>6134</v>
      </c>
      <c r="K4237" t="s">
        <v>20845</v>
      </c>
      <c r="L4237" t="s">
        <v>4183</v>
      </c>
      <c r="M4237">
        <v>480</v>
      </c>
      <c r="N4237">
        <v>244</v>
      </c>
      <c r="O4237" t="s">
        <v>20846</v>
      </c>
      <c r="P4237">
        <v>3</v>
      </c>
      <c r="Q4237" t="s">
        <v>20847</v>
      </c>
      <c r="R4237" t="s">
        <v>20848</v>
      </c>
      <c r="S4237">
        <v>14</v>
      </c>
      <c r="T4237" t="s">
        <v>4989</v>
      </c>
      <c r="U4237" t="s">
        <v>5006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4981</v>
      </c>
      <c r="B4238" t="s">
        <v>20849</v>
      </c>
      <c r="C4238">
        <v>5</v>
      </c>
      <c r="D4238">
        <v>97</v>
      </c>
      <c r="E4238">
        <v>5</v>
      </c>
      <c r="F4238">
        <v>782</v>
      </c>
      <c r="G4238" t="s">
        <v>13694</v>
      </c>
      <c r="H4238">
        <v>3000</v>
      </c>
      <c r="J4238" t="s">
        <v>10249</v>
      </c>
      <c r="K4238" t="s">
        <v>11270</v>
      </c>
      <c r="L4238" t="s">
        <v>4184</v>
      </c>
      <c r="M4238">
        <v>485</v>
      </c>
      <c r="N4238">
        <v>6085</v>
      </c>
      <c r="O4238" t="s">
        <v>12509</v>
      </c>
      <c r="P4238">
        <v>5</v>
      </c>
      <c r="Q4238" t="s">
        <v>20850</v>
      </c>
      <c r="R4238" t="s">
        <v>20851</v>
      </c>
      <c r="S4238">
        <v>6</v>
      </c>
      <c r="T4238" t="s">
        <v>4989</v>
      </c>
      <c r="U4238" t="s">
        <v>4990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4981</v>
      </c>
      <c r="B4239" t="s">
        <v>18554</v>
      </c>
      <c r="C4239">
        <v>95</v>
      </c>
      <c r="D4239">
        <v>90</v>
      </c>
      <c r="E4239">
        <v>10</v>
      </c>
      <c r="F4239">
        <v>42</v>
      </c>
      <c r="G4239" t="s">
        <v>20852</v>
      </c>
      <c r="H4239">
        <v>371</v>
      </c>
      <c r="J4239" t="s">
        <v>11811</v>
      </c>
      <c r="K4239" t="s">
        <v>20853</v>
      </c>
      <c r="L4239" t="s">
        <v>4185</v>
      </c>
      <c r="M4239">
        <v>5187</v>
      </c>
      <c r="N4239">
        <v>558</v>
      </c>
      <c r="O4239" t="s">
        <v>20854</v>
      </c>
      <c r="P4239">
        <v>2</v>
      </c>
      <c r="Q4239" t="s">
        <v>20855</v>
      </c>
      <c r="R4239" t="s">
        <v>20856</v>
      </c>
      <c r="S4239">
        <v>46</v>
      </c>
      <c r="T4239" t="s">
        <v>4989</v>
      </c>
      <c r="U4239" t="s">
        <v>5185</v>
      </c>
      <c r="V4239" t="s">
        <v>5452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5588</v>
      </c>
      <c r="B4240" t="s">
        <v>20857</v>
      </c>
      <c r="C4240">
        <v>97</v>
      </c>
      <c r="D4240">
        <v>172</v>
      </c>
      <c r="E4240">
        <v>355</v>
      </c>
      <c r="F4240">
        <v>188</v>
      </c>
      <c r="G4240" t="s">
        <v>18824</v>
      </c>
      <c r="H4240">
        <v>749</v>
      </c>
      <c r="I4240">
        <v>23650000</v>
      </c>
      <c r="J4240" t="s">
        <v>9505</v>
      </c>
      <c r="K4240" t="s">
        <v>20858</v>
      </c>
      <c r="L4240" t="s">
        <v>4186</v>
      </c>
      <c r="M4240">
        <v>40359</v>
      </c>
      <c r="N4240">
        <v>1941</v>
      </c>
      <c r="O4240" t="s">
        <v>19409</v>
      </c>
      <c r="P4240">
        <v>5</v>
      </c>
      <c r="Q4240" t="s">
        <v>20859</v>
      </c>
      <c r="R4240" t="s">
        <v>20860</v>
      </c>
      <c r="S4240">
        <v>235</v>
      </c>
      <c r="T4240" t="s">
        <v>4989</v>
      </c>
      <c r="U4240" t="s">
        <v>4990</v>
      </c>
      <c r="V4240" t="s">
        <v>8895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4981</v>
      </c>
      <c r="B4241" t="s">
        <v>20861</v>
      </c>
      <c r="C4241">
        <v>76</v>
      </c>
      <c r="D4241">
        <v>115</v>
      </c>
      <c r="E4241">
        <v>184</v>
      </c>
      <c r="F4241">
        <v>551</v>
      </c>
      <c r="G4241" t="s">
        <v>5506</v>
      </c>
      <c r="H4241">
        <v>730</v>
      </c>
      <c r="I4241">
        <v>510092</v>
      </c>
      <c r="J4241" t="s">
        <v>6387</v>
      </c>
      <c r="K4241" t="s">
        <v>5691</v>
      </c>
      <c r="L4241" t="s">
        <v>4187</v>
      </c>
      <c r="M4241">
        <v>29424</v>
      </c>
      <c r="N4241">
        <v>3293</v>
      </c>
      <c r="O4241" t="s">
        <v>9603</v>
      </c>
      <c r="P4241">
        <v>0</v>
      </c>
      <c r="Q4241" t="s">
        <v>20862</v>
      </c>
      <c r="R4241" t="s">
        <v>20863</v>
      </c>
      <c r="S4241">
        <v>336</v>
      </c>
      <c r="T4241" t="s">
        <v>4989</v>
      </c>
      <c r="U4241" t="s">
        <v>4990</v>
      </c>
      <c r="V4241" t="s">
        <v>5452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4981</v>
      </c>
      <c r="B4242" t="s">
        <v>20864</v>
      </c>
      <c r="C4242">
        <v>67</v>
      </c>
      <c r="D4242">
        <v>89</v>
      </c>
      <c r="E4242">
        <v>16</v>
      </c>
      <c r="F4242">
        <v>14</v>
      </c>
      <c r="G4242" t="s">
        <v>20865</v>
      </c>
      <c r="H4242">
        <v>117</v>
      </c>
      <c r="I4242">
        <v>313436</v>
      </c>
      <c r="J4242" t="s">
        <v>7045</v>
      </c>
      <c r="K4242" t="s">
        <v>20866</v>
      </c>
      <c r="L4242" t="s">
        <v>4188</v>
      </c>
      <c r="M4242">
        <v>12244</v>
      </c>
      <c r="N4242">
        <v>155</v>
      </c>
      <c r="O4242" t="s">
        <v>20867</v>
      </c>
      <c r="P4242">
        <v>0</v>
      </c>
      <c r="Q4242" t="s">
        <v>20868</v>
      </c>
      <c r="R4242" t="s">
        <v>20869</v>
      </c>
      <c r="S4242">
        <v>95</v>
      </c>
      <c r="T4242" t="s">
        <v>18810</v>
      </c>
      <c r="U4242" t="s">
        <v>14999</v>
      </c>
      <c r="V4242" t="s">
        <v>5452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4981</v>
      </c>
      <c r="B4243" t="s">
        <v>20870</v>
      </c>
      <c r="C4243">
        <v>4</v>
      </c>
      <c r="D4243">
        <v>125</v>
      </c>
      <c r="E4243">
        <v>7</v>
      </c>
      <c r="F4243">
        <v>17</v>
      </c>
      <c r="G4243" t="s">
        <v>20871</v>
      </c>
      <c r="H4243">
        <v>128</v>
      </c>
      <c r="I4243">
        <v>3330</v>
      </c>
      <c r="J4243" t="s">
        <v>6561</v>
      </c>
      <c r="K4243" t="s">
        <v>20872</v>
      </c>
      <c r="L4243" t="s">
        <v>4189</v>
      </c>
      <c r="M4243">
        <v>22</v>
      </c>
      <c r="N4243">
        <v>214</v>
      </c>
      <c r="O4243" t="s">
        <v>20873</v>
      </c>
      <c r="P4243">
        <v>0</v>
      </c>
      <c r="R4243" t="s">
        <v>20874</v>
      </c>
      <c r="S4243">
        <v>1</v>
      </c>
      <c r="T4243" t="s">
        <v>4989</v>
      </c>
      <c r="U4243" t="s">
        <v>4990</v>
      </c>
      <c r="V4243" t="s">
        <v>5452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4981</v>
      </c>
      <c r="B4244" t="s">
        <v>16634</v>
      </c>
      <c r="C4244">
        <v>252</v>
      </c>
      <c r="D4244">
        <v>78</v>
      </c>
      <c r="E4244">
        <v>57</v>
      </c>
      <c r="F4244">
        <v>7</v>
      </c>
      <c r="G4244" t="s">
        <v>18713</v>
      </c>
      <c r="H4244">
        <v>120</v>
      </c>
      <c r="J4244" t="s">
        <v>35</v>
      </c>
      <c r="K4244" t="s">
        <v>20875</v>
      </c>
      <c r="L4244" t="s">
        <v>4190</v>
      </c>
      <c r="M4244">
        <v>131462</v>
      </c>
      <c r="N4244">
        <v>145</v>
      </c>
      <c r="O4244" t="s">
        <v>20876</v>
      </c>
      <c r="P4244">
        <v>0</v>
      </c>
      <c r="Q4244" t="s">
        <v>20877</v>
      </c>
      <c r="R4244" t="s">
        <v>20878</v>
      </c>
      <c r="S4244">
        <v>374</v>
      </c>
      <c r="T4244" t="s">
        <v>7247</v>
      </c>
      <c r="U4244" t="s">
        <v>7888</v>
      </c>
      <c r="V4244" t="s">
        <v>5452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4981</v>
      </c>
      <c r="B4245" t="s">
        <v>20278</v>
      </c>
      <c r="D4245">
        <v>89</v>
      </c>
      <c r="E4245">
        <v>15</v>
      </c>
      <c r="F4245">
        <v>650</v>
      </c>
      <c r="G4245" t="s">
        <v>20879</v>
      </c>
      <c r="H4245">
        <v>919</v>
      </c>
      <c r="J4245" t="s">
        <v>30</v>
      </c>
      <c r="K4245" t="s">
        <v>6602</v>
      </c>
      <c r="L4245" t="s">
        <v>4191</v>
      </c>
      <c r="M4245">
        <v>544</v>
      </c>
      <c r="N4245">
        <v>3873</v>
      </c>
      <c r="O4245" t="s">
        <v>20880</v>
      </c>
      <c r="P4245">
        <v>1</v>
      </c>
      <c r="R4245" t="s">
        <v>20881</v>
      </c>
      <c r="S4245">
        <v>4</v>
      </c>
      <c r="T4245" t="s">
        <v>4989</v>
      </c>
      <c r="U4245" t="s">
        <v>4990</v>
      </c>
      <c r="V4245" t="s">
        <v>6259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4981</v>
      </c>
      <c r="B4246" t="s">
        <v>20882</v>
      </c>
      <c r="C4246">
        <v>1</v>
      </c>
      <c r="D4246">
        <v>100</v>
      </c>
      <c r="E4246">
        <v>0</v>
      </c>
      <c r="F4246">
        <v>338</v>
      </c>
      <c r="G4246" t="s">
        <v>10356</v>
      </c>
      <c r="H4246">
        <v>749</v>
      </c>
      <c r="J4246" t="s">
        <v>20883</v>
      </c>
      <c r="K4246" t="s">
        <v>20884</v>
      </c>
      <c r="L4246" t="s">
        <v>4192</v>
      </c>
      <c r="M4246">
        <v>6</v>
      </c>
      <c r="N4246">
        <v>1814</v>
      </c>
      <c r="O4246" t="s">
        <v>20885</v>
      </c>
      <c r="P4246">
        <v>0</v>
      </c>
      <c r="R4246" t="s">
        <v>20886</v>
      </c>
      <c r="S4246">
        <v>1</v>
      </c>
      <c r="T4246" t="s">
        <v>4989</v>
      </c>
      <c r="U4246" t="s">
        <v>4990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4981</v>
      </c>
      <c r="B4247" t="s">
        <v>20887</v>
      </c>
      <c r="C4247">
        <v>33</v>
      </c>
      <c r="D4247">
        <v>77</v>
      </c>
      <c r="E4247">
        <v>0</v>
      </c>
      <c r="F4247">
        <v>260</v>
      </c>
      <c r="G4247" t="s">
        <v>15439</v>
      </c>
      <c r="H4247">
        <v>846</v>
      </c>
      <c r="J4247" t="s">
        <v>8494</v>
      </c>
      <c r="K4247" t="s">
        <v>20888</v>
      </c>
      <c r="L4247" t="s">
        <v>4193</v>
      </c>
      <c r="M4247">
        <v>1355</v>
      </c>
      <c r="N4247">
        <v>2044</v>
      </c>
      <c r="O4247" t="s">
        <v>20889</v>
      </c>
      <c r="P4247">
        <v>0</v>
      </c>
      <c r="Q4247" t="s">
        <v>20890</v>
      </c>
      <c r="R4247" t="s">
        <v>20891</v>
      </c>
      <c r="S4247">
        <v>21</v>
      </c>
      <c r="T4247" t="s">
        <v>4989</v>
      </c>
      <c r="U4247" t="s">
        <v>5006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4981</v>
      </c>
      <c r="B4248" t="s">
        <v>20892</v>
      </c>
      <c r="C4248">
        <v>19</v>
      </c>
      <c r="D4248">
        <v>81</v>
      </c>
      <c r="E4248">
        <v>7</v>
      </c>
      <c r="F4248">
        <v>106</v>
      </c>
      <c r="G4248" t="s">
        <v>20893</v>
      </c>
      <c r="H4248">
        <v>412</v>
      </c>
      <c r="J4248" t="s">
        <v>9851</v>
      </c>
      <c r="K4248" t="s">
        <v>9087</v>
      </c>
      <c r="L4248" t="s">
        <v>4194</v>
      </c>
      <c r="M4248">
        <v>1274</v>
      </c>
      <c r="N4248">
        <v>1020</v>
      </c>
      <c r="O4248" t="s">
        <v>20894</v>
      </c>
      <c r="P4248">
        <v>1</v>
      </c>
      <c r="R4248" t="s">
        <v>20895</v>
      </c>
      <c r="S4248">
        <v>17</v>
      </c>
      <c r="T4248" t="s">
        <v>4989</v>
      </c>
      <c r="U4248" t="s">
        <v>4990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4981</v>
      </c>
      <c r="B4249" t="s">
        <v>9573</v>
      </c>
      <c r="C4249">
        <v>167</v>
      </c>
      <c r="D4249">
        <v>115</v>
      </c>
      <c r="E4249">
        <v>92</v>
      </c>
      <c r="F4249">
        <v>177</v>
      </c>
      <c r="G4249" t="s">
        <v>20896</v>
      </c>
      <c r="H4249">
        <v>559</v>
      </c>
      <c r="I4249">
        <v>24800000</v>
      </c>
      <c r="J4249" t="s">
        <v>5001</v>
      </c>
      <c r="K4249" t="s">
        <v>16081</v>
      </c>
      <c r="L4249" t="s">
        <v>4195</v>
      </c>
      <c r="M4249">
        <v>89403</v>
      </c>
      <c r="N4249">
        <v>1456</v>
      </c>
      <c r="O4249" t="s">
        <v>8892</v>
      </c>
      <c r="P4249">
        <v>0</v>
      </c>
      <c r="Q4249" t="s">
        <v>20897</v>
      </c>
      <c r="R4249" t="s">
        <v>20898</v>
      </c>
      <c r="S4249">
        <v>358</v>
      </c>
      <c r="T4249" t="s">
        <v>4989</v>
      </c>
      <c r="U4249" t="s">
        <v>5006</v>
      </c>
      <c r="V4249" t="s">
        <v>9849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4981</v>
      </c>
      <c r="B4250" t="s">
        <v>20899</v>
      </c>
      <c r="C4250">
        <v>49</v>
      </c>
      <c r="D4250">
        <v>96</v>
      </c>
      <c r="E4250">
        <v>6</v>
      </c>
      <c r="F4250">
        <v>14</v>
      </c>
      <c r="G4250" t="s">
        <v>20900</v>
      </c>
      <c r="H4250">
        <v>40</v>
      </c>
      <c r="I4250">
        <v>792966</v>
      </c>
      <c r="J4250" t="s">
        <v>20901</v>
      </c>
      <c r="K4250" t="s">
        <v>20902</v>
      </c>
      <c r="L4250" t="s">
        <v>4196</v>
      </c>
      <c r="M4250">
        <v>4663</v>
      </c>
      <c r="N4250">
        <v>99</v>
      </c>
      <c r="O4250" t="s">
        <v>20903</v>
      </c>
      <c r="P4250">
        <v>2</v>
      </c>
      <c r="Q4250" t="s">
        <v>20904</v>
      </c>
      <c r="R4250" t="s">
        <v>20905</v>
      </c>
      <c r="S4250">
        <v>40</v>
      </c>
      <c r="T4250" t="s">
        <v>4989</v>
      </c>
      <c r="U4250" t="s">
        <v>4990</v>
      </c>
      <c r="V4250" t="s">
        <v>5452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4981</v>
      </c>
      <c r="C4251">
        <v>1</v>
      </c>
      <c r="D4251">
        <v>60</v>
      </c>
      <c r="F4251">
        <v>213</v>
      </c>
      <c r="G4251" t="s">
        <v>20906</v>
      </c>
      <c r="H4251">
        <v>480</v>
      </c>
      <c r="J4251" t="s">
        <v>7493</v>
      </c>
      <c r="K4251" t="s">
        <v>20456</v>
      </c>
      <c r="L4251" t="s">
        <v>4197</v>
      </c>
      <c r="M4251">
        <v>2258</v>
      </c>
      <c r="N4251">
        <v>1736</v>
      </c>
      <c r="O4251" t="s">
        <v>20907</v>
      </c>
      <c r="P4251">
        <v>1</v>
      </c>
      <c r="Q4251" t="s">
        <v>20908</v>
      </c>
      <c r="R4251" t="s">
        <v>20909</v>
      </c>
      <c r="S4251">
        <v>24</v>
      </c>
      <c r="T4251" t="s">
        <v>4989</v>
      </c>
      <c r="U4251" t="s">
        <v>4990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4981</v>
      </c>
      <c r="B4252" t="s">
        <v>8232</v>
      </c>
      <c r="C4252">
        <v>66</v>
      </c>
      <c r="D4252">
        <v>89</v>
      </c>
      <c r="E4252">
        <v>11000</v>
      </c>
      <c r="F4252">
        <v>45</v>
      </c>
      <c r="G4252" t="s">
        <v>20910</v>
      </c>
      <c r="H4252">
        <v>11000</v>
      </c>
      <c r="J4252" t="s">
        <v>9407</v>
      </c>
      <c r="K4252" t="s">
        <v>8232</v>
      </c>
      <c r="L4252" t="s">
        <v>4198</v>
      </c>
      <c r="M4252">
        <v>33335</v>
      </c>
      <c r="N4252">
        <v>11192</v>
      </c>
      <c r="O4252" t="s">
        <v>20911</v>
      </c>
      <c r="P4252">
        <v>0</v>
      </c>
      <c r="Q4252" t="s">
        <v>20912</v>
      </c>
      <c r="R4252" t="s">
        <v>20913</v>
      </c>
      <c r="S4252">
        <v>128</v>
      </c>
      <c r="T4252" t="s">
        <v>4989</v>
      </c>
      <c r="U4252" t="s">
        <v>4990</v>
      </c>
      <c r="V4252" t="s">
        <v>5039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4981</v>
      </c>
      <c r="B4253" t="s">
        <v>20914</v>
      </c>
      <c r="C4253">
        <v>533</v>
      </c>
      <c r="D4253">
        <v>100</v>
      </c>
      <c r="E4253">
        <v>421</v>
      </c>
      <c r="F4253">
        <v>159</v>
      </c>
      <c r="G4253" t="s">
        <v>20915</v>
      </c>
      <c r="H4253">
        <v>314</v>
      </c>
      <c r="I4253">
        <v>14673301</v>
      </c>
      <c r="J4253" t="s">
        <v>9107</v>
      </c>
      <c r="K4253" t="s">
        <v>20916</v>
      </c>
      <c r="L4253" t="s">
        <v>4199</v>
      </c>
      <c r="M4253">
        <v>112899</v>
      </c>
      <c r="N4253">
        <v>1062</v>
      </c>
      <c r="O4253" t="s">
        <v>20917</v>
      </c>
      <c r="P4253">
        <v>0</v>
      </c>
      <c r="Q4253" t="s">
        <v>20918</v>
      </c>
      <c r="R4253" t="s">
        <v>20919</v>
      </c>
      <c r="S4253">
        <v>631</v>
      </c>
      <c r="T4253" t="s">
        <v>4989</v>
      </c>
      <c r="U4253" t="s">
        <v>4990</v>
      </c>
      <c r="V4253" t="s">
        <v>5452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5588</v>
      </c>
      <c r="B4254" t="s">
        <v>8232</v>
      </c>
      <c r="C4254">
        <v>50</v>
      </c>
      <c r="D4254">
        <v>88</v>
      </c>
      <c r="E4254">
        <v>11000</v>
      </c>
      <c r="F4254">
        <v>258</v>
      </c>
      <c r="G4254" t="s">
        <v>17403</v>
      </c>
      <c r="H4254">
        <v>11000</v>
      </c>
      <c r="J4254" t="s">
        <v>22</v>
      </c>
      <c r="K4254" t="s">
        <v>8232</v>
      </c>
      <c r="L4254" t="s">
        <v>4200</v>
      </c>
      <c r="M4254">
        <v>31077</v>
      </c>
      <c r="N4254">
        <v>12034</v>
      </c>
      <c r="O4254" t="s">
        <v>14956</v>
      </c>
      <c r="P4254">
        <v>5</v>
      </c>
      <c r="Q4254" t="s">
        <v>20920</v>
      </c>
      <c r="R4254" t="s">
        <v>20921</v>
      </c>
      <c r="S4254">
        <v>78</v>
      </c>
      <c r="T4254" t="s">
        <v>4989</v>
      </c>
      <c r="U4254" t="s">
        <v>4990</v>
      </c>
      <c r="V4254" t="s">
        <v>5452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5588</v>
      </c>
      <c r="B4255" t="s">
        <v>20922</v>
      </c>
      <c r="C4255">
        <v>127</v>
      </c>
      <c r="D4255">
        <v>129</v>
      </c>
      <c r="E4255">
        <v>89</v>
      </c>
      <c r="F4255">
        <v>161</v>
      </c>
      <c r="G4255" t="s">
        <v>20923</v>
      </c>
      <c r="H4255">
        <v>3000</v>
      </c>
      <c r="J4255" t="s">
        <v>6561</v>
      </c>
      <c r="K4255" t="s">
        <v>6357</v>
      </c>
      <c r="L4255" t="s">
        <v>4201</v>
      </c>
      <c r="M4255">
        <v>215086</v>
      </c>
      <c r="N4255">
        <v>3833</v>
      </c>
      <c r="O4255" t="s">
        <v>20924</v>
      </c>
      <c r="P4255">
        <v>0</v>
      </c>
      <c r="Q4255" t="s">
        <v>20925</v>
      </c>
      <c r="R4255" t="s">
        <v>20926</v>
      </c>
      <c r="S4255">
        <v>471</v>
      </c>
      <c r="T4255" t="s">
        <v>4989</v>
      </c>
      <c r="U4255" t="s">
        <v>4990</v>
      </c>
      <c r="V4255" t="s">
        <v>8895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5588</v>
      </c>
      <c r="B4256" t="s">
        <v>5669</v>
      </c>
      <c r="C4256">
        <v>177</v>
      </c>
      <c r="D4256">
        <v>87</v>
      </c>
      <c r="E4256">
        <v>750</v>
      </c>
      <c r="F4256">
        <v>41</v>
      </c>
      <c r="G4256" t="s">
        <v>5584</v>
      </c>
      <c r="H4256">
        <v>745</v>
      </c>
      <c r="I4256">
        <v>9003011</v>
      </c>
      <c r="J4256" t="s">
        <v>5151</v>
      </c>
      <c r="K4256" t="s">
        <v>16748</v>
      </c>
      <c r="L4256" t="s">
        <v>4202</v>
      </c>
      <c r="M4256">
        <v>133966</v>
      </c>
      <c r="N4256">
        <v>1396</v>
      </c>
      <c r="O4256" t="s">
        <v>20927</v>
      </c>
      <c r="P4256">
        <v>0</v>
      </c>
      <c r="Q4256" t="s">
        <v>20928</v>
      </c>
      <c r="R4256" t="s">
        <v>20929</v>
      </c>
      <c r="S4256">
        <v>294</v>
      </c>
      <c r="T4256" t="s">
        <v>4989</v>
      </c>
      <c r="U4256" t="s">
        <v>5271</v>
      </c>
      <c r="V4256" t="s">
        <v>5452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4981</v>
      </c>
      <c r="B4257" t="s">
        <v>20930</v>
      </c>
      <c r="C4257">
        <v>77</v>
      </c>
      <c r="D4257">
        <v>102</v>
      </c>
      <c r="E4257">
        <v>32</v>
      </c>
      <c r="F4257">
        <v>75</v>
      </c>
      <c r="G4257" t="s">
        <v>17887</v>
      </c>
      <c r="H4257">
        <v>483</v>
      </c>
      <c r="I4257">
        <v>11546543</v>
      </c>
      <c r="J4257" t="s">
        <v>6725</v>
      </c>
      <c r="K4257" t="s">
        <v>10517</v>
      </c>
      <c r="L4257" t="s">
        <v>4203</v>
      </c>
      <c r="M4257">
        <v>34520</v>
      </c>
      <c r="N4257">
        <v>768</v>
      </c>
      <c r="O4257" t="s">
        <v>20931</v>
      </c>
      <c r="P4257">
        <v>1</v>
      </c>
      <c r="Q4257" t="s">
        <v>20932</v>
      </c>
      <c r="R4257" t="s">
        <v>20933</v>
      </c>
      <c r="S4257">
        <v>146</v>
      </c>
      <c r="T4257" t="s">
        <v>10801</v>
      </c>
      <c r="U4257" t="s">
        <v>8117</v>
      </c>
      <c r="V4257" t="s">
        <v>5452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5588</v>
      </c>
      <c r="B4258" t="s">
        <v>8011</v>
      </c>
      <c r="C4258">
        <v>103</v>
      </c>
      <c r="D4258">
        <v>152</v>
      </c>
      <c r="E4258">
        <v>0</v>
      </c>
      <c r="F4258">
        <v>177</v>
      </c>
      <c r="G4258" t="s">
        <v>8889</v>
      </c>
      <c r="H4258">
        <v>618</v>
      </c>
      <c r="J4258" t="s">
        <v>8890</v>
      </c>
      <c r="K4258" t="s">
        <v>8891</v>
      </c>
      <c r="L4258" t="s">
        <v>918</v>
      </c>
      <c r="M4258">
        <v>67825</v>
      </c>
      <c r="N4258">
        <v>1404</v>
      </c>
      <c r="O4258" t="s">
        <v>8892</v>
      </c>
      <c r="P4258">
        <v>0</v>
      </c>
      <c r="Q4258" t="s">
        <v>8893</v>
      </c>
      <c r="R4258" t="s">
        <v>8894</v>
      </c>
      <c r="S4258">
        <v>207</v>
      </c>
      <c r="T4258" t="s">
        <v>4989</v>
      </c>
      <c r="U4258" t="s">
        <v>5006</v>
      </c>
      <c r="V4258" t="s">
        <v>8895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4981</v>
      </c>
      <c r="B4259" t="s">
        <v>11717</v>
      </c>
      <c r="C4259">
        <v>123</v>
      </c>
      <c r="D4259">
        <v>118</v>
      </c>
      <c r="E4259">
        <v>108</v>
      </c>
      <c r="F4259">
        <v>103</v>
      </c>
      <c r="G4259" t="s">
        <v>13939</v>
      </c>
      <c r="H4259">
        <v>173</v>
      </c>
      <c r="I4259">
        <v>11533945</v>
      </c>
      <c r="J4259" t="s">
        <v>16905</v>
      </c>
      <c r="K4259" t="s">
        <v>20934</v>
      </c>
      <c r="L4259" t="s">
        <v>4204</v>
      </c>
      <c r="M4259">
        <v>77551</v>
      </c>
      <c r="N4259">
        <v>563</v>
      </c>
      <c r="O4259" t="s">
        <v>20935</v>
      </c>
      <c r="P4259">
        <v>0</v>
      </c>
      <c r="Q4259" t="s">
        <v>20936</v>
      </c>
      <c r="R4259" t="s">
        <v>20937</v>
      </c>
      <c r="S4259">
        <v>434</v>
      </c>
      <c r="T4259" t="s">
        <v>4989</v>
      </c>
      <c r="U4259" t="s">
        <v>4990</v>
      </c>
      <c r="V4259" t="s">
        <v>5452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4981</v>
      </c>
      <c r="B4260" t="s">
        <v>20938</v>
      </c>
      <c r="C4260">
        <v>218</v>
      </c>
      <c r="D4260">
        <v>86</v>
      </c>
      <c r="E4260">
        <v>9</v>
      </c>
      <c r="F4260">
        <v>32</v>
      </c>
      <c r="G4260" t="s">
        <v>20939</v>
      </c>
      <c r="H4260">
        <v>120</v>
      </c>
      <c r="I4260">
        <v>12555230</v>
      </c>
      <c r="J4260" t="s">
        <v>9925</v>
      </c>
      <c r="K4260" t="s">
        <v>20940</v>
      </c>
      <c r="L4260" t="s">
        <v>4205</v>
      </c>
      <c r="M4260">
        <v>18566</v>
      </c>
      <c r="N4260">
        <v>218</v>
      </c>
      <c r="O4260" t="s">
        <v>20941</v>
      </c>
      <c r="P4260">
        <v>0</v>
      </c>
      <c r="Q4260" t="s">
        <v>20942</v>
      </c>
      <c r="R4260" t="s">
        <v>20943</v>
      </c>
      <c r="S4260">
        <v>154</v>
      </c>
      <c r="T4260" t="s">
        <v>4989</v>
      </c>
      <c r="U4260" t="s">
        <v>6174</v>
      </c>
      <c r="V4260" t="s">
        <v>5452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4981</v>
      </c>
      <c r="B4261" t="s">
        <v>6460</v>
      </c>
      <c r="C4261">
        <v>215</v>
      </c>
      <c r="D4261">
        <v>137</v>
      </c>
      <c r="E4261">
        <v>207</v>
      </c>
      <c r="F4261">
        <v>155</v>
      </c>
      <c r="G4261" t="s">
        <v>15732</v>
      </c>
      <c r="H4261">
        <v>380</v>
      </c>
      <c r="I4261">
        <v>11284657</v>
      </c>
      <c r="J4261" t="s">
        <v>8288</v>
      </c>
      <c r="K4261" t="s">
        <v>13337</v>
      </c>
      <c r="L4261" t="s">
        <v>4206</v>
      </c>
      <c r="M4261">
        <v>259379</v>
      </c>
      <c r="N4261">
        <v>927</v>
      </c>
      <c r="O4261" t="s">
        <v>14166</v>
      </c>
      <c r="P4261">
        <v>3</v>
      </c>
      <c r="Q4261" t="s">
        <v>20944</v>
      </c>
      <c r="R4261" t="s">
        <v>20945</v>
      </c>
      <c r="S4261">
        <v>407</v>
      </c>
      <c r="T4261" t="s">
        <v>11965</v>
      </c>
      <c r="U4261" t="s">
        <v>5605</v>
      </c>
      <c r="V4261" t="s">
        <v>5452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4981</v>
      </c>
      <c r="B4262" t="s">
        <v>19425</v>
      </c>
      <c r="C4262">
        <v>34</v>
      </c>
      <c r="D4262">
        <v>129</v>
      </c>
      <c r="E4262">
        <v>589</v>
      </c>
      <c r="F4262">
        <v>341</v>
      </c>
      <c r="G4262" t="s">
        <v>19425</v>
      </c>
      <c r="H4262">
        <v>690</v>
      </c>
      <c r="I4262">
        <v>34522221</v>
      </c>
      <c r="J4262" t="s">
        <v>30</v>
      </c>
      <c r="K4262" t="s">
        <v>20946</v>
      </c>
      <c r="L4262" t="s">
        <v>4207</v>
      </c>
      <c r="M4262">
        <v>15401</v>
      </c>
      <c r="N4262">
        <v>2300</v>
      </c>
      <c r="O4262" t="s">
        <v>20947</v>
      </c>
      <c r="P4262">
        <v>7</v>
      </c>
      <c r="Q4262" t="s">
        <v>20948</v>
      </c>
      <c r="R4262" t="s">
        <v>20949</v>
      </c>
      <c r="S4262">
        <v>175</v>
      </c>
      <c r="T4262" t="s">
        <v>4989</v>
      </c>
      <c r="U4262" t="s">
        <v>4990</v>
      </c>
      <c r="V4262" t="s">
        <v>4991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5588</v>
      </c>
      <c r="B4263" t="s">
        <v>20950</v>
      </c>
      <c r="C4263">
        <v>100</v>
      </c>
      <c r="D4263">
        <v>134</v>
      </c>
      <c r="E4263">
        <v>31</v>
      </c>
      <c r="F4263">
        <v>366</v>
      </c>
      <c r="G4263" t="s">
        <v>12294</v>
      </c>
      <c r="H4263">
        <v>654</v>
      </c>
      <c r="J4263" t="s">
        <v>8065</v>
      </c>
      <c r="K4263" t="s">
        <v>15278</v>
      </c>
      <c r="L4263" t="s">
        <v>4208</v>
      </c>
      <c r="M4263">
        <v>62860</v>
      </c>
      <c r="N4263">
        <v>2290</v>
      </c>
      <c r="O4263" t="s">
        <v>13482</v>
      </c>
      <c r="P4263">
        <v>1</v>
      </c>
      <c r="Q4263" t="s">
        <v>20951</v>
      </c>
      <c r="R4263" t="s">
        <v>20952</v>
      </c>
      <c r="S4263">
        <v>167</v>
      </c>
      <c r="T4263" t="s">
        <v>4989</v>
      </c>
      <c r="U4263" t="s">
        <v>4990</v>
      </c>
      <c r="V4263" t="s">
        <v>9512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5588</v>
      </c>
      <c r="B4264" t="s">
        <v>20953</v>
      </c>
      <c r="C4264">
        <v>12</v>
      </c>
      <c r="D4264">
        <v>119</v>
      </c>
      <c r="E4264">
        <v>6</v>
      </c>
      <c r="F4264">
        <v>380</v>
      </c>
      <c r="G4264" t="s">
        <v>17268</v>
      </c>
      <c r="H4264">
        <v>1000</v>
      </c>
      <c r="J4264" t="s">
        <v>20954</v>
      </c>
      <c r="K4264" t="s">
        <v>20955</v>
      </c>
      <c r="L4264" t="s">
        <v>4209</v>
      </c>
      <c r="M4264">
        <v>2269</v>
      </c>
      <c r="N4264">
        <v>2555</v>
      </c>
      <c r="O4264" t="s">
        <v>20956</v>
      </c>
      <c r="P4264">
        <v>8</v>
      </c>
      <c r="Q4264" t="s">
        <v>20957</v>
      </c>
      <c r="R4264" t="s">
        <v>20958</v>
      </c>
      <c r="S4264">
        <v>34</v>
      </c>
      <c r="T4264" t="s">
        <v>4989</v>
      </c>
      <c r="U4264" t="s">
        <v>4990</v>
      </c>
      <c r="V4264" t="s">
        <v>17584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4981</v>
      </c>
      <c r="B4265" t="s">
        <v>20959</v>
      </c>
      <c r="C4265">
        <v>167</v>
      </c>
      <c r="D4265">
        <v>80</v>
      </c>
      <c r="E4265">
        <v>162</v>
      </c>
      <c r="F4265">
        <v>0</v>
      </c>
      <c r="G4265" t="s">
        <v>20960</v>
      </c>
      <c r="H4265">
        <v>23</v>
      </c>
      <c r="I4265">
        <v>7002255</v>
      </c>
      <c r="J4265" t="s">
        <v>20961</v>
      </c>
      <c r="K4265" t="s">
        <v>20962</v>
      </c>
      <c r="L4265" t="s">
        <v>4210</v>
      </c>
      <c r="M4265">
        <v>42462</v>
      </c>
      <c r="N4265">
        <v>29</v>
      </c>
      <c r="O4265" t="s">
        <v>20963</v>
      </c>
      <c r="P4265">
        <v>0</v>
      </c>
      <c r="Q4265" t="s">
        <v>20964</v>
      </c>
      <c r="R4265" t="s">
        <v>20965</v>
      </c>
      <c r="S4265">
        <v>312</v>
      </c>
      <c r="T4265" t="s">
        <v>6173</v>
      </c>
      <c r="U4265" t="s">
        <v>6174</v>
      </c>
      <c r="V4265" t="s">
        <v>4991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4981</v>
      </c>
      <c r="B4266" t="s">
        <v>20966</v>
      </c>
      <c r="C4266">
        <v>56</v>
      </c>
      <c r="D4266">
        <v>89</v>
      </c>
      <c r="E4266">
        <v>149</v>
      </c>
      <c r="F4266">
        <v>580</v>
      </c>
      <c r="G4266" t="s">
        <v>8693</v>
      </c>
      <c r="H4266">
        <v>912</v>
      </c>
      <c r="I4266">
        <v>6719300</v>
      </c>
      <c r="J4266" t="s">
        <v>7045</v>
      </c>
      <c r="K4266" t="s">
        <v>11855</v>
      </c>
      <c r="L4266" t="s">
        <v>4211</v>
      </c>
      <c r="M4266">
        <v>8224</v>
      </c>
      <c r="N4266">
        <v>3163</v>
      </c>
      <c r="O4266" t="s">
        <v>7867</v>
      </c>
      <c r="P4266">
        <v>3</v>
      </c>
      <c r="Q4266" t="s">
        <v>20967</v>
      </c>
      <c r="R4266" t="s">
        <v>20968</v>
      </c>
      <c r="S4266">
        <v>132</v>
      </c>
      <c r="T4266" t="s">
        <v>4989</v>
      </c>
      <c r="U4266" t="s">
        <v>5185</v>
      </c>
      <c r="V4266" t="s">
        <v>4991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4981</v>
      </c>
      <c r="B4267" t="s">
        <v>18197</v>
      </c>
      <c r="C4267">
        <v>180</v>
      </c>
      <c r="D4267">
        <v>101</v>
      </c>
      <c r="E4267">
        <v>30</v>
      </c>
      <c r="F4267">
        <v>92</v>
      </c>
      <c r="G4267" t="s">
        <v>20969</v>
      </c>
      <c r="H4267">
        <v>14000</v>
      </c>
      <c r="I4267">
        <v>6003587</v>
      </c>
      <c r="J4267" t="s">
        <v>8361</v>
      </c>
      <c r="K4267" t="s">
        <v>5548</v>
      </c>
      <c r="L4267" t="s">
        <v>4212</v>
      </c>
      <c r="M4267">
        <v>41999</v>
      </c>
      <c r="N4267">
        <v>14412</v>
      </c>
      <c r="O4267" t="s">
        <v>20970</v>
      </c>
      <c r="P4267">
        <v>0</v>
      </c>
      <c r="Q4267" t="s">
        <v>20971</v>
      </c>
      <c r="R4267" t="s">
        <v>20972</v>
      </c>
      <c r="S4267">
        <v>226</v>
      </c>
      <c r="T4267" t="s">
        <v>4989</v>
      </c>
      <c r="U4267" t="s">
        <v>4990</v>
      </c>
      <c r="V4267" t="s">
        <v>5452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4981</v>
      </c>
      <c r="B4268" t="s">
        <v>12305</v>
      </c>
      <c r="C4268">
        <v>211</v>
      </c>
      <c r="D4268">
        <v>80</v>
      </c>
      <c r="E4268">
        <v>0</v>
      </c>
      <c r="F4268">
        <v>3</v>
      </c>
      <c r="G4268" t="s">
        <v>20973</v>
      </c>
      <c r="H4268">
        <v>50</v>
      </c>
      <c r="I4268">
        <v>5792822</v>
      </c>
      <c r="J4268" t="s">
        <v>5140</v>
      </c>
      <c r="K4268" t="s">
        <v>13324</v>
      </c>
      <c r="L4268" t="s">
        <v>4213</v>
      </c>
      <c r="M4268">
        <v>168398</v>
      </c>
      <c r="N4268">
        <v>65</v>
      </c>
      <c r="O4268" t="s">
        <v>20974</v>
      </c>
      <c r="P4268">
        <v>0</v>
      </c>
      <c r="Q4268" t="s">
        <v>20975</v>
      </c>
      <c r="R4268" t="s">
        <v>20976</v>
      </c>
      <c r="S4268">
        <v>492</v>
      </c>
      <c r="T4268" t="s">
        <v>4989</v>
      </c>
      <c r="U4268" t="s">
        <v>4990</v>
      </c>
      <c r="V4268" t="s">
        <v>5452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4981</v>
      </c>
      <c r="B4269" t="s">
        <v>5906</v>
      </c>
      <c r="C4269">
        <v>157</v>
      </c>
      <c r="D4269">
        <v>115</v>
      </c>
      <c r="E4269">
        <v>0</v>
      </c>
      <c r="F4269">
        <v>35</v>
      </c>
      <c r="G4269" t="s">
        <v>20977</v>
      </c>
      <c r="H4269">
        <v>85</v>
      </c>
      <c r="I4269">
        <v>5383834</v>
      </c>
      <c r="J4269" t="s">
        <v>8288</v>
      </c>
      <c r="K4269" t="s">
        <v>19733</v>
      </c>
      <c r="L4269" t="s">
        <v>4214</v>
      </c>
      <c r="M4269">
        <v>173551</v>
      </c>
      <c r="N4269">
        <v>318</v>
      </c>
      <c r="O4269" t="s">
        <v>20978</v>
      </c>
      <c r="P4269">
        <v>0</v>
      </c>
      <c r="Q4269" t="s">
        <v>20979</v>
      </c>
      <c r="R4269" t="s">
        <v>20980</v>
      </c>
      <c r="S4269">
        <v>361</v>
      </c>
      <c r="T4269" t="s">
        <v>7247</v>
      </c>
      <c r="U4269" t="s">
        <v>7359</v>
      </c>
      <c r="V4269" t="s">
        <v>5452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4981</v>
      </c>
      <c r="B4270" t="s">
        <v>9938</v>
      </c>
      <c r="C4270">
        <v>126</v>
      </c>
      <c r="D4270">
        <v>100</v>
      </c>
      <c r="E4270">
        <v>308</v>
      </c>
      <c r="F4270">
        <v>374</v>
      </c>
      <c r="G4270" t="s">
        <v>20981</v>
      </c>
      <c r="H4270">
        <v>1000</v>
      </c>
      <c r="I4270">
        <v>4599680</v>
      </c>
      <c r="J4270" t="s">
        <v>30</v>
      </c>
      <c r="K4270" t="s">
        <v>6664</v>
      </c>
      <c r="L4270" t="s">
        <v>4215</v>
      </c>
      <c r="M4270">
        <v>68222</v>
      </c>
      <c r="N4270">
        <v>2186</v>
      </c>
      <c r="O4270" t="s">
        <v>17107</v>
      </c>
      <c r="P4270">
        <v>2</v>
      </c>
      <c r="Q4270" t="s">
        <v>20982</v>
      </c>
      <c r="R4270" t="s">
        <v>20983</v>
      </c>
      <c r="S4270">
        <v>545</v>
      </c>
      <c r="T4270" t="s">
        <v>4989</v>
      </c>
      <c r="U4270" t="s">
        <v>4990</v>
      </c>
      <c r="V4270" t="s">
        <v>5452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5588</v>
      </c>
      <c r="B4271" t="s">
        <v>20984</v>
      </c>
      <c r="C4271">
        <v>61</v>
      </c>
      <c r="D4271">
        <v>118</v>
      </c>
      <c r="E4271">
        <v>603</v>
      </c>
      <c r="F4271">
        <v>167</v>
      </c>
      <c r="G4271" t="s">
        <v>20985</v>
      </c>
      <c r="H4271">
        <v>936</v>
      </c>
      <c r="J4271" t="s">
        <v>5140</v>
      </c>
      <c r="K4271" t="s">
        <v>6878</v>
      </c>
      <c r="L4271" t="s">
        <v>4216</v>
      </c>
      <c r="M4271">
        <v>10791</v>
      </c>
      <c r="N4271">
        <v>1846</v>
      </c>
      <c r="O4271" t="s">
        <v>20986</v>
      </c>
      <c r="P4271">
        <v>3</v>
      </c>
      <c r="Q4271" t="s">
        <v>20987</v>
      </c>
      <c r="R4271" t="s">
        <v>20988</v>
      </c>
      <c r="S4271">
        <v>113</v>
      </c>
      <c r="T4271" t="s">
        <v>4989</v>
      </c>
      <c r="U4271" t="s">
        <v>4990</v>
      </c>
      <c r="V4271" t="s">
        <v>9849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4981</v>
      </c>
      <c r="B4272" t="s">
        <v>20989</v>
      </c>
      <c r="C4272">
        <v>365</v>
      </c>
      <c r="D4272">
        <v>100</v>
      </c>
      <c r="E4272">
        <v>81</v>
      </c>
      <c r="F4272">
        <v>179</v>
      </c>
      <c r="G4272" t="s">
        <v>20990</v>
      </c>
      <c r="H4272">
        <v>34000</v>
      </c>
      <c r="I4272">
        <v>6531491</v>
      </c>
      <c r="J4272" t="s">
        <v>30</v>
      </c>
      <c r="K4272" t="s">
        <v>5252</v>
      </c>
      <c r="L4272" t="s">
        <v>4217</v>
      </c>
      <c r="M4272">
        <v>111658</v>
      </c>
      <c r="N4272">
        <v>34446</v>
      </c>
      <c r="O4272" t="s">
        <v>20991</v>
      </c>
      <c r="P4272">
        <v>2</v>
      </c>
      <c r="Q4272" t="s">
        <v>20992</v>
      </c>
      <c r="R4272" t="s">
        <v>20993</v>
      </c>
      <c r="S4272">
        <v>297</v>
      </c>
      <c r="T4272" t="s">
        <v>4989</v>
      </c>
      <c r="U4272" t="s">
        <v>4990</v>
      </c>
      <c r="V4272" t="s">
        <v>5452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4981</v>
      </c>
      <c r="B4273" t="s">
        <v>8411</v>
      </c>
      <c r="C4273">
        <v>121</v>
      </c>
      <c r="D4273">
        <v>106</v>
      </c>
      <c r="E4273">
        <v>162</v>
      </c>
      <c r="F4273">
        <v>3</v>
      </c>
      <c r="G4273" t="s">
        <v>20994</v>
      </c>
      <c r="H4273">
        <v>21</v>
      </c>
      <c r="I4273">
        <v>4581222</v>
      </c>
      <c r="J4273" t="s">
        <v>20995</v>
      </c>
      <c r="K4273" t="s">
        <v>20996</v>
      </c>
      <c r="L4273" t="s">
        <v>4218</v>
      </c>
      <c r="M4273">
        <v>26926</v>
      </c>
      <c r="N4273">
        <v>29</v>
      </c>
      <c r="O4273" t="s">
        <v>20997</v>
      </c>
      <c r="P4273">
        <v>0</v>
      </c>
      <c r="Q4273" t="s">
        <v>20998</v>
      </c>
      <c r="R4273" t="s">
        <v>20999</v>
      </c>
      <c r="S4273">
        <v>156</v>
      </c>
      <c r="T4273" t="s">
        <v>4989</v>
      </c>
      <c r="U4273" t="s">
        <v>5006</v>
      </c>
      <c r="V4273" t="s">
        <v>5452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5588</v>
      </c>
      <c r="B4274" t="s">
        <v>21000</v>
      </c>
      <c r="C4274">
        <v>10</v>
      </c>
      <c r="D4274">
        <v>106</v>
      </c>
      <c r="E4274">
        <v>85</v>
      </c>
      <c r="F4274">
        <v>300</v>
      </c>
      <c r="G4274" t="s">
        <v>17363</v>
      </c>
      <c r="H4274">
        <v>480</v>
      </c>
      <c r="J4274" t="s">
        <v>7307</v>
      </c>
      <c r="K4274" t="s">
        <v>21001</v>
      </c>
      <c r="L4274" t="s">
        <v>4219</v>
      </c>
      <c r="M4274">
        <v>1381</v>
      </c>
      <c r="N4274">
        <v>1833</v>
      </c>
      <c r="O4274" t="s">
        <v>17403</v>
      </c>
      <c r="P4274">
        <v>2</v>
      </c>
      <c r="Q4274" t="s">
        <v>21002</v>
      </c>
      <c r="R4274" t="s">
        <v>21003</v>
      </c>
      <c r="S4274">
        <v>29</v>
      </c>
      <c r="T4274" t="s">
        <v>4989</v>
      </c>
      <c r="U4274" t="s">
        <v>4990</v>
      </c>
      <c r="V4274" t="s">
        <v>9849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4981</v>
      </c>
      <c r="B4275" t="s">
        <v>21004</v>
      </c>
      <c r="C4275">
        <v>151</v>
      </c>
      <c r="D4275">
        <v>91</v>
      </c>
      <c r="E4275">
        <v>244</v>
      </c>
      <c r="F4275">
        <v>244</v>
      </c>
      <c r="G4275" t="s">
        <v>14920</v>
      </c>
      <c r="H4275">
        <v>538</v>
      </c>
      <c r="I4275">
        <v>3885134</v>
      </c>
      <c r="J4275" t="s">
        <v>7045</v>
      </c>
      <c r="K4275" t="s">
        <v>21005</v>
      </c>
      <c r="L4275" t="s">
        <v>4220</v>
      </c>
      <c r="M4275">
        <v>31130</v>
      </c>
      <c r="N4275">
        <v>1349</v>
      </c>
      <c r="O4275" t="s">
        <v>21004</v>
      </c>
      <c r="P4275">
        <v>0</v>
      </c>
      <c r="Q4275" t="s">
        <v>21006</v>
      </c>
      <c r="R4275" t="s">
        <v>21007</v>
      </c>
      <c r="S4275">
        <v>243</v>
      </c>
      <c r="T4275" t="s">
        <v>4989</v>
      </c>
      <c r="U4275" t="s">
        <v>4990</v>
      </c>
      <c r="V4275" t="s">
        <v>5452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4981</v>
      </c>
      <c r="B4276" t="s">
        <v>20023</v>
      </c>
      <c r="C4276">
        <v>171</v>
      </c>
      <c r="D4276">
        <v>105</v>
      </c>
      <c r="E4276">
        <v>117</v>
      </c>
      <c r="F4276">
        <v>18</v>
      </c>
      <c r="G4276" t="s">
        <v>20724</v>
      </c>
      <c r="H4276">
        <v>13000</v>
      </c>
      <c r="I4276">
        <v>4311834</v>
      </c>
      <c r="J4276" t="s">
        <v>21008</v>
      </c>
      <c r="K4276" t="s">
        <v>5926</v>
      </c>
      <c r="L4276" t="s">
        <v>4221</v>
      </c>
      <c r="M4276">
        <v>55382</v>
      </c>
      <c r="N4276">
        <v>13145</v>
      </c>
      <c r="O4276" t="s">
        <v>21009</v>
      </c>
      <c r="P4276">
        <v>0</v>
      </c>
      <c r="Q4276" t="s">
        <v>21010</v>
      </c>
      <c r="R4276" t="s">
        <v>21011</v>
      </c>
      <c r="S4276">
        <v>129</v>
      </c>
      <c r="T4276" t="s">
        <v>4989</v>
      </c>
      <c r="U4276" t="s">
        <v>4990</v>
      </c>
      <c r="V4276" t="s">
        <v>4991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4981</v>
      </c>
      <c r="B4277" t="s">
        <v>21012</v>
      </c>
      <c r="C4277">
        <v>158</v>
      </c>
      <c r="D4277">
        <v>96</v>
      </c>
      <c r="E4277">
        <v>31</v>
      </c>
      <c r="F4277">
        <v>328</v>
      </c>
      <c r="G4277" t="s">
        <v>8192</v>
      </c>
      <c r="H4277">
        <v>804</v>
      </c>
      <c r="I4277">
        <v>3590010</v>
      </c>
      <c r="J4277" t="s">
        <v>11269</v>
      </c>
      <c r="K4277" t="s">
        <v>13737</v>
      </c>
      <c r="L4277" t="s">
        <v>4222</v>
      </c>
      <c r="M4277">
        <v>20885</v>
      </c>
      <c r="N4277">
        <v>3013</v>
      </c>
      <c r="O4277" t="s">
        <v>16269</v>
      </c>
      <c r="P4277">
        <v>0</v>
      </c>
      <c r="Q4277" t="s">
        <v>21013</v>
      </c>
      <c r="R4277" t="s">
        <v>21014</v>
      </c>
      <c r="S4277">
        <v>60</v>
      </c>
      <c r="T4277" t="s">
        <v>4989</v>
      </c>
      <c r="U4277" t="s">
        <v>5006</v>
      </c>
      <c r="V4277" t="s">
        <v>5452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4981</v>
      </c>
      <c r="B4278" t="s">
        <v>21015</v>
      </c>
      <c r="C4278">
        <v>167</v>
      </c>
      <c r="D4278">
        <v>116</v>
      </c>
      <c r="E4278">
        <v>0</v>
      </c>
      <c r="F4278">
        <v>116</v>
      </c>
      <c r="G4278" t="s">
        <v>21016</v>
      </c>
      <c r="H4278">
        <v>251</v>
      </c>
      <c r="I4278">
        <v>3300230</v>
      </c>
      <c r="J4278" t="s">
        <v>5350</v>
      </c>
      <c r="K4278" t="s">
        <v>14507</v>
      </c>
      <c r="L4278" t="s">
        <v>4223</v>
      </c>
      <c r="M4278">
        <v>70084</v>
      </c>
      <c r="N4278">
        <v>675</v>
      </c>
      <c r="O4278" t="s">
        <v>21017</v>
      </c>
      <c r="P4278">
        <v>1</v>
      </c>
      <c r="Q4278" t="s">
        <v>21018</v>
      </c>
      <c r="R4278" t="s">
        <v>21019</v>
      </c>
      <c r="S4278">
        <v>346</v>
      </c>
      <c r="T4278" t="s">
        <v>4989</v>
      </c>
      <c r="U4278" t="s">
        <v>6174</v>
      </c>
      <c r="V4278" t="s">
        <v>5452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4981</v>
      </c>
      <c r="B4279" t="s">
        <v>5386</v>
      </c>
      <c r="C4279">
        <v>118</v>
      </c>
      <c r="D4279">
        <v>116</v>
      </c>
      <c r="E4279">
        <v>453</v>
      </c>
      <c r="F4279">
        <v>2000</v>
      </c>
      <c r="G4279" t="s">
        <v>5008</v>
      </c>
      <c r="H4279">
        <v>24000</v>
      </c>
      <c r="I4279">
        <v>3335839</v>
      </c>
      <c r="J4279" t="s">
        <v>5350</v>
      </c>
      <c r="K4279" t="s">
        <v>5028</v>
      </c>
      <c r="L4279" t="s">
        <v>4224</v>
      </c>
      <c r="M4279">
        <v>54657</v>
      </c>
      <c r="N4279">
        <v>50313</v>
      </c>
      <c r="O4279" t="s">
        <v>9606</v>
      </c>
      <c r="P4279">
        <v>2</v>
      </c>
      <c r="Q4279" t="s">
        <v>21020</v>
      </c>
      <c r="R4279" t="s">
        <v>21021</v>
      </c>
      <c r="S4279">
        <v>222</v>
      </c>
      <c r="T4279" t="s">
        <v>4989</v>
      </c>
      <c r="U4279" t="s">
        <v>4990</v>
      </c>
      <c r="V4279" t="s">
        <v>5452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4981</v>
      </c>
      <c r="B4280" t="s">
        <v>10454</v>
      </c>
      <c r="C4280">
        <v>39</v>
      </c>
      <c r="D4280">
        <v>97</v>
      </c>
      <c r="E4280">
        <v>5</v>
      </c>
      <c r="F4280">
        <v>349</v>
      </c>
      <c r="G4280" t="s">
        <v>10664</v>
      </c>
      <c r="H4280">
        <v>1000</v>
      </c>
      <c r="I4280">
        <v>2557668</v>
      </c>
      <c r="J4280" t="s">
        <v>6716</v>
      </c>
      <c r="K4280" t="s">
        <v>6645</v>
      </c>
      <c r="L4280" t="s">
        <v>4225</v>
      </c>
      <c r="M4280">
        <v>3911</v>
      </c>
      <c r="N4280">
        <v>2739</v>
      </c>
      <c r="O4280" t="s">
        <v>21022</v>
      </c>
      <c r="P4280">
        <v>1</v>
      </c>
      <c r="Q4280" t="s">
        <v>21023</v>
      </c>
      <c r="R4280" t="s">
        <v>21024</v>
      </c>
      <c r="S4280">
        <v>22</v>
      </c>
      <c r="T4280" t="s">
        <v>4989</v>
      </c>
      <c r="U4280" t="s">
        <v>4990</v>
      </c>
      <c r="V4280" t="s">
        <v>4991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4981</v>
      </c>
      <c r="B4281" t="s">
        <v>6224</v>
      </c>
      <c r="C4281">
        <v>108</v>
      </c>
      <c r="D4281">
        <v>101</v>
      </c>
      <c r="E4281">
        <v>0</v>
      </c>
      <c r="F4281">
        <v>685</v>
      </c>
      <c r="G4281" t="s">
        <v>9620</v>
      </c>
      <c r="H4281">
        <v>8000</v>
      </c>
      <c r="I4281">
        <v>2506446</v>
      </c>
      <c r="J4281" t="s">
        <v>6351</v>
      </c>
      <c r="K4281" t="s">
        <v>6225</v>
      </c>
      <c r="L4281" t="s">
        <v>4226</v>
      </c>
      <c r="M4281">
        <v>8662</v>
      </c>
      <c r="N4281">
        <v>11327</v>
      </c>
      <c r="O4281" t="s">
        <v>10779</v>
      </c>
      <c r="P4281">
        <v>0</v>
      </c>
      <c r="Q4281" t="s">
        <v>21025</v>
      </c>
      <c r="R4281" t="s">
        <v>21026</v>
      </c>
      <c r="S4281">
        <v>172</v>
      </c>
      <c r="T4281" t="s">
        <v>4989</v>
      </c>
      <c r="U4281" t="s">
        <v>4990</v>
      </c>
      <c r="V4281" t="s">
        <v>5452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4981</v>
      </c>
      <c r="B4282" t="s">
        <v>21027</v>
      </c>
      <c r="C4282">
        <v>65</v>
      </c>
      <c r="D4282">
        <v>98</v>
      </c>
      <c r="E4282">
        <v>85</v>
      </c>
      <c r="F4282">
        <v>186</v>
      </c>
      <c r="G4282" t="s">
        <v>21028</v>
      </c>
      <c r="H4282">
        <v>265</v>
      </c>
      <c r="I4282">
        <v>7369373</v>
      </c>
      <c r="J4282" t="s">
        <v>7452</v>
      </c>
      <c r="K4282" t="s">
        <v>13057</v>
      </c>
      <c r="L4282" t="s">
        <v>4227</v>
      </c>
      <c r="M4282">
        <v>4288</v>
      </c>
      <c r="N4282">
        <v>901</v>
      </c>
      <c r="O4282" t="s">
        <v>21029</v>
      </c>
      <c r="P4282">
        <v>1</v>
      </c>
      <c r="Q4282" t="s">
        <v>21030</v>
      </c>
      <c r="R4282" t="s">
        <v>21031</v>
      </c>
      <c r="S4282">
        <v>74</v>
      </c>
      <c r="T4282" t="s">
        <v>4989</v>
      </c>
      <c r="U4282" t="s">
        <v>5006</v>
      </c>
      <c r="V4282" t="s">
        <v>5452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4981</v>
      </c>
      <c r="C4283">
        <v>8</v>
      </c>
      <c r="D4283">
        <v>22</v>
      </c>
      <c r="F4283">
        <v>344</v>
      </c>
      <c r="G4283" t="s">
        <v>5956</v>
      </c>
      <c r="H4283">
        <v>459</v>
      </c>
      <c r="J4283" t="s">
        <v>22</v>
      </c>
      <c r="K4283" t="s">
        <v>5364</v>
      </c>
      <c r="L4283" t="s">
        <v>4228</v>
      </c>
      <c r="M4283">
        <v>4181</v>
      </c>
      <c r="N4283">
        <v>1359</v>
      </c>
      <c r="O4283" t="s">
        <v>11565</v>
      </c>
      <c r="P4283">
        <v>3</v>
      </c>
      <c r="Q4283" t="s">
        <v>21032</v>
      </c>
      <c r="R4283" t="s">
        <v>21033</v>
      </c>
      <c r="S4283">
        <v>62</v>
      </c>
      <c r="T4283" t="s">
        <v>4989</v>
      </c>
      <c r="U4283" t="s">
        <v>4990</v>
      </c>
      <c r="V4283" t="s">
        <v>5900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4981</v>
      </c>
      <c r="B4284" t="s">
        <v>5679</v>
      </c>
      <c r="C4284">
        <v>85</v>
      </c>
      <c r="D4284">
        <v>150</v>
      </c>
      <c r="E4284">
        <v>0</v>
      </c>
      <c r="F4284">
        <v>401</v>
      </c>
      <c r="G4284" t="s">
        <v>5602</v>
      </c>
      <c r="H4284">
        <v>597</v>
      </c>
      <c r="I4284">
        <v>4414535</v>
      </c>
      <c r="J4284" t="s">
        <v>30</v>
      </c>
      <c r="K4284" t="s">
        <v>14510</v>
      </c>
      <c r="L4284" t="s">
        <v>2461</v>
      </c>
      <c r="M4284">
        <v>30618</v>
      </c>
      <c r="N4284">
        <v>1645</v>
      </c>
      <c r="O4284" t="s">
        <v>12704</v>
      </c>
      <c r="P4284">
        <v>0</v>
      </c>
      <c r="Q4284" t="s">
        <v>14511</v>
      </c>
      <c r="R4284" t="s">
        <v>14512</v>
      </c>
      <c r="S4284">
        <v>224</v>
      </c>
      <c r="T4284" t="s">
        <v>4989</v>
      </c>
      <c r="U4284" t="s">
        <v>5006</v>
      </c>
      <c r="V4284" t="s">
        <v>4991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4981</v>
      </c>
      <c r="B4285" t="s">
        <v>18546</v>
      </c>
      <c r="C4285">
        <v>160</v>
      </c>
      <c r="D4285">
        <v>101</v>
      </c>
      <c r="E4285">
        <v>263</v>
      </c>
      <c r="F4285">
        <v>37</v>
      </c>
      <c r="G4285" t="s">
        <v>21034</v>
      </c>
      <c r="H4285">
        <v>71</v>
      </c>
      <c r="I4285">
        <v>1984378</v>
      </c>
      <c r="J4285" t="s">
        <v>6134</v>
      </c>
      <c r="K4285" t="s">
        <v>21035</v>
      </c>
      <c r="L4285" t="s">
        <v>4229</v>
      </c>
      <c r="M4285">
        <v>27346</v>
      </c>
      <c r="N4285">
        <v>226</v>
      </c>
      <c r="O4285" t="s">
        <v>21036</v>
      </c>
      <c r="P4285">
        <v>3</v>
      </c>
      <c r="Q4285" t="s">
        <v>21037</v>
      </c>
      <c r="R4285" t="s">
        <v>21038</v>
      </c>
      <c r="S4285">
        <v>206</v>
      </c>
      <c r="T4285" t="s">
        <v>4989</v>
      </c>
      <c r="U4285" t="s">
        <v>4990</v>
      </c>
      <c r="V4285" t="s">
        <v>9512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4981</v>
      </c>
      <c r="B4286" t="s">
        <v>21039</v>
      </c>
      <c r="C4286">
        <v>231</v>
      </c>
      <c r="D4286">
        <v>90</v>
      </c>
      <c r="E4286">
        <v>56</v>
      </c>
      <c r="F4286">
        <v>0</v>
      </c>
      <c r="G4286" t="s">
        <v>21040</v>
      </c>
      <c r="H4286">
        <v>56</v>
      </c>
      <c r="I4286">
        <v>2283276</v>
      </c>
      <c r="J4286" t="s">
        <v>21041</v>
      </c>
      <c r="K4286" t="s">
        <v>21039</v>
      </c>
      <c r="L4286" t="s">
        <v>4230</v>
      </c>
      <c r="M4286">
        <v>46107</v>
      </c>
      <c r="N4286">
        <v>56</v>
      </c>
      <c r="O4286" t="s">
        <v>21042</v>
      </c>
      <c r="P4286">
        <v>0</v>
      </c>
      <c r="Q4286" t="s">
        <v>21043</v>
      </c>
      <c r="R4286" t="s">
        <v>21044</v>
      </c>
      <c r="S4286">
        <v>156</v>
      </c>
      <c r="T4286" t="s">
        <v>14278</v>
      </c>
      <c r="U4286" t="s">
        <v>21045</v>
      </c>
      <c r="V4286" t="s">
        <v>5452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4981</v>
      </c>
      <c r="B4287" t="s">
        <v>21046</v>
      </c>
      <c r="C4287">
        <v>7</v>
      </c>
      <c r="D4287">
        <v>120</v>
      </c>
      <c r="E4287">
        <v>0</v>
      </c>
      <c r="F4287">
        <v>40</v>
      </c>
      <c r="G4287" t="s">
        <v>21047</v>
      </c>
      <c r="H4287">
        <v>178</v>
      </c>
      <c r="I4287">
        <v>1098224</v>
      </c>
      <c r="J4287" t="s">
        <v>13</v>
      </c>
      <c r="K4287" t="s">
        <v>21048</v>
      </c>
      <c r="L4287" t="s">
        <v>4231</v>
      </c>
      <c r="M4287">
        <v>397</v>
      </c>
      <c r="N4287">
        <v>359</v>
      </c>
      <c r="O4287" t="s">
        <v>21049</v>
      </c>
      <c r="P4287">
        <v>1</v>
      </c>
      <c r="Q4287" t="s">
        <v>21050</v>
      </c>
      <c r="R4287" t="s">
        <v>21051</v>
      </c>
      <c r="S4287">
        <v>30</v>
      </c>
      <c r="T4287" t="s">
        <v>4989</v>
      </c>
      <c r="U4287" t="s">
        <v>4990</v>
      </c>
      <c r="V4287" t="s">
        <v>4991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4981</v>
      </c>
      <c r="B4288" t="s">
        <v>20023</v>
      </c>
      <c r="C4288">
        <v>79</v>
      </c>
      <c r="D4288">
        <v>102</v>
      </c>
      <c r="E4288">
        <v>117</v>
      </c>
      <c r="F4288">
        <v>17</v>
      </c>
      <c r="G4288" t="s">
        <v>21052</v>
      </c>
      <c r="H4288">
        <v>393</v>
      </c>
      <c r="I4288">
        <v>1430185</v>
      </c>
      <c r="J4288" t="s">
        <v>21053</v>
      </c>
      <c r="K4288" t="s">
        <v>6554</v>
      </c>
      <c r="L4288" t="s">
        <v>4232</v>
      </c>
      <c r="M4288">
        <v>7314</v>
      </c>
      <c r="N4288">
        <v>446</v>
      </c>
      <c r="O4288" t="s">
        <v>21054</v>
      </c>
      <c r="P4288">
        <v>0</v>
      </c>
      <c r="Q4288" t="s">
        <v>21055</v>
      </c>
      <c r="R4288" t="s">
        <v>21056</v>
      </c>
      <c r="S4288">
        <v>55</v>
      </c>
      <c r="T4288" t="s">
        <v>4989</v>
      </c>
      <c r="U4288" t="s">
        <v>4990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4981</v>
      </c>
      <c r="B4289" t="s">
        <v>21057</v>
      </c>
      <c r="C4289">
        <v>168</v>
      </c>
      <c r="D4289">
        <v>102</v>
      </c>
      <c r="E4289">
        <v>22</v>
      </c>
      <c r="F4289">
        <v>80</v>
      </c>
      <c r="G4289" t="s">
        <v>10326</v>
      </c>
      <c r="H4289">
        <v>10000</v>
      </c>
      <c r="I4289">
        <v>1477002</v>
      </c>
      <c r="J4289" t="s">
        <v>5140</v>
      </c>
      <c r="K4289" t="s">
        <v>5150</v>
      </c>
      <c r="L4289" t="s">
        <v>4233</v>
      </c>
      <c r="M4289">
        <v>16645</v>
      </c>
      <c r="N4289">
        <v>11184</v>
      </c>
      <c r="O4289" t="s">
        <v>21058</v>
      </c>
      <c r="P4289">
        <v>3</v>
      </c>
      <c r="Q4289" t="s">
        <v>21059</v>
      </c>
      <c r="R4289" t="s">
        <v>21060</v>
      </c>
      <c r="S4289">
        <v>72</v>
      </c>
      <c r="T4289" t="s">
        <v>4989</v>
      </c>
      <c r="U4289" t="s">
        <v>4990</v>
      </c>
      <c r="V4289" t="s">
        <v>5452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4981</v>
      </c>
      <c r="C4290">
        <v>1</v>
      </c>
      <c r="D4290">
        <v>60</v>
      </c>
      <c r="F4290">
        <v>143</v>
      </c>
      <c r="G4290" t="s">
        <v>9221</v>
      </c>
      <c r="H4290">
        <v>11000</v>
      </c>
      <c r="J4290" t="s">
        <v>6134</v>
      </c>
      <c r="K4290" t="s">
        <v>5175</v>
      </c>
      <c r="L4290" t="s">
        <v>4234</v>
      </c>
      <c r="M4290">
        <v>415</v>
      </c>
      <c r="N4290">
        <v>11618</v>
      </c>
      <c r="O4290" t="s">
        <v>21061</v>
      </c>
      <c r="P4290">
        <v>5</v>
      </c>
      <c r="Q4290" t="s">
        <v>21062</v>
      </c>
      <c r="R4290" t="s">
        <v>21063</v>
      </c>
      <c r="S4290">
        <v>26</v>
      </c>
      <c r="T4290" t="s">
        <v>4989</v>
      </c>
      <c r="U4290" t="s">
        <v>4990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5588</v>
      </c>
      <c r="B4291" t="s">
        <v>21064</v>
      </c>
      <c r="C4291">
        <v>107</v>
      </c>
      <c r="D4291">
        <v>100</v>
      </c>
      <c r="E4291">
        <v>90</v>
      </c>
      <c r="F4291">
        <v>65</v>
      </c>
      <c r="G4291" t="s">
        <v>21065</v>
      </c>
      <c r="H4291">
        <v>168</v>
      </c>
      <c r="I4291">
        <v>1134049</v>
      </c>
      <c r="J4291" t="s">
        <v>21066</v>
      </c>
      <c r="K4291" t="s">
        <v>21067</v>
      </c>
      <c r="L4291" t="s">
        <v>4235</v>
      </c>
      <c r="M4291">
        <v>5475</v>
      </c>
      <c r="N4291">
        <v>408</v>
      </c>
      <c r="O4291" t="s">
        <v>21068</v>
      </c>
      <c r="P4291">
        <v>0</v>
      </c>
      <c r="Q4291" t="s">
        <v>21069</v>
      </c>
      <c r="R4291" t="s">
        <v>21070</v>
      </c>
      <c r="S4291">
        <v>44</v>
      </c>
      <c r="T4291" t="s">
        <v>4989</v>
      </c>
      <c r="U4291" t="s">
        <v>5006</v>
      </c>
      <c r="V4291" t="s">
        <v>5039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4981</v>
      </c>
      <c r="B4292" t="s">
        <v>21071</v>
      </c>
      <c r="C4292">
        <v>200</v>
      </c>
      <c r="D4292">
        <v>104</v>
      </c>
      <c r="E4292">
        <v>129</v>
      </c>
      <c r="F4292">
        <v>887</v>
      </c>
      <c r="G4292" t="s">
        <v>6922</v>
      </c>
      <c r="H4292">
        <v>991</v>
      </c>
      <c r="I4292">
        <v>977600</v>
      </c>
      <c r="J4292" t="s">
        <v>6420</v>
      </c>
      <c r="K4292" t="s">
        <v>5256</v>
      </c>
      <c r="L4292" t="s">
        <v>4236</v>
      </c>
      <c r="M4292">
        <v>8204</v>
      </c>
      <c r="N4292">
        <v>3427</v>
      </c>
      <c r="O4292" t="s">
        <v>6852</v>
      </c>
      <c r="P4292">
        <v>1</v>
      </c>
      <c r="Q4292" t="s">
        <v>21072</v>
      </c>
      <c r="R4292" t="s">
        <v>21073</v>
      </c>
      <c r="S4292">
        <v>98</v>
      </c>
      <c r="T4292" t="s">
        <v>4989</v>
      </c>
      <c r="U4292" t="s">
        <v>4990</v>
      </c>
      <c r="V4292" t="s">
        <v>5039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5588</v>
      </c>
      <c r="B4293" t="s">
        <v>19144</v>
      </c>
      <c r="C4293">
        <v>123</v>
      </c>
      <c r="D4293">
        <v>89</v>
      </c>
      <c r="E4293">
        <v>13</v>
      </c>
      <c r="F4293">
        <v>218</v>
      </c>
      <c r="G4293" t="s">
        <v>20718</v>
      </c>
      <c r="H4293">
        <v>373</v>
      </c>
      <c r="I4293">
        <v>653621</v>
      </c>
      <c r="J4293" t="s">
        <v>21074</v>
      </c>
      <c r="K4293" t="s">
        <v>18532</v>
      </c>
      <c r="L4293" t="s">
        <v>4237</v>
      </c>
      <c r="M4293">
        <v>5615</v>
      </c>
      <c r="N4293">
        <v>1136</v>
      </c>
      <c r="O4293" t="s">
        <v>21075</v>
      </c>
      <c r="P4293">
        <v>0</v>
      </c>
      <c r="Q4293" t="s">
        <v>21076</v>
      </c>
      <c r="R4293" t="s">
        <v>21077</v>
      </c>
      <c r="S4293">
        <v>64</v>
      </c>
      <c r="T4293" t="s">
        <v>4989</v>
      </c>
      <c r="U4293" t="s">
        <v>4990</v>
      </c>
      <c r="V4293" t="s">
        <v>10390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4981</v>
      </c>
      <c r="B4294" t="s">
        <v>21078</v>
      </c>
      <c r="C4294">
        <v>39</v>
      </c>
      <c r="D4294">
        <v>99</v>
      </c>
      <c r="E4294">
        <v>34</v>
      </c>
      <c r="F4294">
        <v>120</v>
      </c>
      <c r="G4294" t="s">
        <v>21079</v>
      </c>
      <c r="H4294">
        <v>388</v>
      </c>
      <c r="I4294">
        <v>110000</v>
      </c>
      <c r="J4294" t="s">
        <v>8890</v>
      </c>
      <c r="K4294" t="s">
        <v>18764</v>
      </c>
      <c r="L4294" t="s">
        <v>4238</v>
      </c>
      <c r="M4294">
        <v>4359</v>
      </c>
      <c r="N4294">
        <v>1156</v>
      </c>
      <c r="O4294" t="s">
        <v>18449</v>
      </c>
      <c r="P4294">
        <v>1</v>
      </c>
      <c r="Q4294" t="s">
        <v>21080</v>
      </c>
      <c r="R4294" t="s">
        <v>21081</v>
      </c>
      <c r="S4294">
        <v>73</v>
      </c>
      <c r="T4294" t="s">
        <v>4989</v>
      </c>
      <c r="U4294" t="s">
        <v>4990</v>
      </c>
      <c r="V4294" t="s">
        <v>5452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4981</v>
      </c>
      <c r="B4295" t="s">
        <v>20321</v>
      </c>
      <c r="C4295">
        <v>41</v>
      </c>
      <c r="D4295">
        <v>96</v>
      </c>
      <c r="E4295">
        <v>11</v>
      </c>
      <c r="F4295">
        <v>490</v>
      </c>
      <c r="G4295" t="s">
        <v>7714</v>
      </c>
      <c r="H4295">
        <v>584</v>
      </c>
      <c r="I4295">
        <v>444354</v>
      </c>
      <c r="J4295" t="s">
        <v>7045</v>
      </c>
      <c r="K4295" t="s">
        <v>14311</v>
      </c>
      <c r="L4295" t="s">
        <v>4239</v>
      </c>
      <c r="M4295">
        <v>4049</v>
      </c>
      <c r="N4295">
        <v>3011</v>
      </c>
      <c r="O4295" t="s">
        <v>6524</v>
      </c>
      <c r="P4295">
        <v>4</v>
      </c>
      <c r="Q4295" t="s">
        <v>21082</v>
      </c>
      <c r="R4295" t="s">
        <v>21083</v>
      </c>
      <c r="S4295">
        <v>111</v>
      </c>
      <c r="T4295" t="s">
        <v>4989</v>
      </c>
      <c r="U4295" t="s">
        <v>5006</v>
      </c>
      <c r="V4295" t="s">
        <v>4991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4981</v>
      </c>
      <c r="B4296" t="s">
        <v>21084</v>
      </c>
      <c r="C4296">
        <v>46</v>
      </c>
      <c r="D4296">
        <v>86</v>
      </c>
      <c r="E4296">
        <v>10</v>
      </c>
      <c r="F4296">
        <v>126</v>
      </c>
      <c r="G4296" t="s">
        <v>21085</v>
      </c>
      <c r="H4296">
        <v>189</v>
      </c>
      <c r="I4296">
        <v>535249</v>
      </c>
      <c r="J4296" t="s">
        <v>22</v>
      </c>
      <c r="K4296" t="s">
        <v>21086</v>
      </c>
      <c r="L4296" t="s">
        <v>4240</v>
      </c>
      <c r="M4296">
        <v>3467</v>
      </c>
      <c r="N4296">
        <v>768</v>
      </c>
      <c r="O4296" t="s">
        <v>21087</v>
      </c>
      <c r="P4296">
        <v>0</v>
      </c>
      <c r="Q4296" t="s">
        <v>21088</v>
      </c>
      <c r="R4296" t="s">
        <v>21089</v>
      </c>
      <c r="S4296">
        <v>13</v>
      </c>
      <c r="T4296" t="s">
        <v>4989</v>
      </c>
      <c r="U4296" t="s">
        <v>4990</v>
      </c>
      <c r="V4296" t="s">
        <v>5452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4981</v>
      </c>
      <c r="B4297" t="s">
        <v>6591</v>
      </c>
      <c r="C4297">
        <v>30</v>
      </c>
      <c r="D4297">
        <v>98</v>
      </c>
      <c r="E4297">
        <v>0</v>
      </c>
      <c r="F4297">
        <v>164</v>
      </c>
      <c r="G4297" t="s">
        <v>10408</v>
      </c>
      <c r="H4297">
        <v>1000</v>
      </c>
      <c r="J4297" t="s">
        <v>9499</v>
      </c>
      <c r="K4297" t="s">
        <v>8658</v>
      </c>
      <c r="L4297" t="s">
        <v>4241</v>
      </c>
      <c r="M4297">
        <v>11031</v>
      </c>
      <c r="N4297">
        <v>1917</v>
      </c>
      <c r="O4297" t="s">
        <v>21090</v>
      </c>
      <c r="P4297">
        <v>1</v>
      </c>
      <c r="Q4297" t="s">
        <v>21091</v>
      </c>
      <c r="R4297" t="s">
        <v>21092</v>
      </c>
      <c r="S4297">
        <v>45</v>
      </c>
      <c r="T4297" t="s">
        <v>6173</v>
      </c>
      <c r="U4297" t="s">
        <v>6174</v>
      </c>
      <c r="V4297" t="s">
        <v>5452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4981</v>
      </c>
      <c r="B4298" t="s">
        <v>21093</v>
      </c>
      <c r="C4298">
        <v>46</v>
      </c>
      <c r="D4298">
        <v>96</v>
      </c>
      <c r="E4298">
        <v>0</v>
      </c>
      <c r="F4298">
        <v>902</v>
      </c>
      <c r="G4298" t="s">
        <v>6466</v>
      </c>
      <c r="H4298">
        <v>49000</v>
      </c>
      <c r="I4298">
        <v>371081</v>
      </c>
      <c r="J4298" t="s">
        <v>7045</v>
      </c>
      <c r="K4298" t="s">
        <v>5641</v>
      </c>
      <c r="L4298" t="s">
        <v>4242</v>
      </c>
      <c r="M4298">
        <v>7479</v>
      </c>
      <c r="N4298">
        <v>51441</v>
      </c>
      <c r="O4298" t="s">
        <v>5062</v>
      </c>
      <c r="P4298">
        <v>2</v>
      </c>
      <c r="Q4298" t="s">
        <v>21094</v>
      </c>
      <c r="R4298" t="s">
        <v>21095</v>
      </c>
      <c r="S4298">
        <v>86</v>
      </c>
      <c r="T4298" t="s">
        <v>4989</v>
      </c>
      <c r="U4298" t="s">
        <v>4990</v>
      </c>
      <c r="V4298" t="s">
        <v>4991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4981</v>
      </c>
      <c r="B4299" t="s">
        <v>21096</v>
      </c>
      <c r="C4299">
        <v>221</v>
      </c>
      <c r="D4299">
        <v>94</v>
      </c>
      <c r="E4299">
        <v>53</v>
      </c>
      <c r="F4299">
        <v>268</v>
      </c>
      <c r="G4299" t="s">
        <v>21097</v>
      </c>
      <c r="H4299">
        <v>386</v>
      </c>
      <c r="I4299">
        <v>347578</v>
      </c>
      <c r="J4299" t="s">
        <v>11447</v>
      </c>
      <c r="K4299" t="s">
        <v>21098</v>
      </c>
      <c r="L4299" t="s">
        <v>4243</v>
      </c>
      <c r="M4299">
        <v>34556</v>
      </c>
      <c r="N4299">
        <v>1511</v>
      </c>
      <c r="O4299" t="s">
        <v>21099</v>
      </c>
      <c r="P4299">
        <v>1</v>
      </c>
      <c r="Q4299" t="s">
        <v>21100</v>
      </c>
      <c r="R4299" t="s">
        <v>21101</v>
      </c>
      <c r="S4299">
        <v>161</v>
      </c>
      <c r="T4299" t="s">
        <v>4989</v>
      </c>
      <c r="U4299" t="s">
        <v>4990</v>
      </c>
      <c r="V4299" t="s">
        <v>5452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4981</v>
      </c>
      <c r="B4300" t="s">
        <v>21102</v>
      </c>
      <c r="C4300">
        <v>51</v>
      </c>
      <c r="D4300">
        <v>91</v>
      </c>
      <c r="E4300">
        <v>4</v>
      </c>
      <c r="F4300">
        <v>0</v>
      </c>
      <c r="G4300" t="s">
        <v>21103</v>
      </c>
      <c r="H4300">
        <v>33</v>
      </c>
      <c r="I4300">
        <v>124494</v>
      </c>
      <c r="J4300" t="s">
        <v>21104</v>
      </c>
      <c r="K4300" t="s">
        <v>21105</v>
      </c>
      <c r="L4300" t="s">
        <v>4244</v>
      </c>
      <c r="M4300">
        <v>5613</v>
      </c>
      <c r="N4300">
        <v>36</v>
      </c>
      <c r="O4300" t="s">
        <v>21106</v>
      </c>
      <c r="P4300">
        <v>1</v>
      </c>
      <c r="Q4300" t="s">
        <v>21107</v>
      </c>
      <c r="R4300" t="s">
        <v>21108</v>
      </c>
      <c r="S4300">
        <v>102</v>
      </c>
      <c r="T4300" t="s">
        <v>4989</v>
      </c>
      <c r="U4300" t="s">
        <v>4990</v>
      </c>
      <c r="V4300" t="s">
        <v>4991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4981</v>
      </c>
      <c r="B4301" t="s">
        <v>21109</v>
      </c>
      <c r="C4301">
        <v>1</v>
      </c>
      <c r="E4301">
        <v>4</v>
      </c>
      <c r="F4301">
        <v>72</v>
      </c>
      <c r="G4301" t="s">
        <v>21110</v>
      </c>
      <c r="H4301">
        <v>353</v>
      </c>
      <c r="J4301" t="s">
        <v>7510</v>
      </c>
      <c r="K4301" t="s">
        <v>21111</v>
      </c>
      <c r="L4301" t="s">
        <v>4245</v>
      </c>
      <c r="M4301">
        <v>275</v>
      </c>
      <c r="N4301">
        <v>613</v>
      </c>
      <c r="O4301" t="s">
        <v>21112</v>
      </c>
      <c r="P4301">
        <v>2</v>
      </c>
      <c r="Q4301" t="s">
        <v>21113</v>
      </c>
      <c r="R4301" t="s">
        <v>21114</v>
      </c>
      <c r="S4301">
        <v>1</v>
      </c>
      <c r="T4301" t="s">
        <v>9510</v>
      </c>
      <c r="U4301" t="s">
        <v>9511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4981</v>
      </c>
      <c r="B4302" t="s">
        <v>14257</v>
      </c>
      <c r="C4302">
        <v>58</v>
      </c>
      <c r="D4302">
        <v>90</v>
      </c>
      <c r="E4302">
        <v>31</v>
      </c>
      <c r="F4302">
        <v>137</v>
      </c>
      <c r="G4302" t="s">
        <v>7846</v>
      </c>
      <c r="H4302">
        <v>326</v>
      </c>
      <c r="I4302">
        <v>120620</v>
      </c>
      <c r="J4302" t="s">
        <v>21115</v>
      </c>
      <c r="K4302" t="s">
        <v>21116</v>
      </c>
      <c r="L4302" t="s">
        <v>4246</v>
      </c>
      <c r="M4302">
        <v>16828</v>
      </c>
      <c r="N4302">
        <v>865</v>
      </c>
      <c r="O4302" t="s">
        <v>21117</v>
      </c>
      <c r="P4302">
        <v>1</v>
      </c>
      <c r="Q4302" t="s">
        <v>21118</v>
      </c>
      <c r="R4302" t="s">
        <v>21119</v>
      </c>
      <c r="S4302">
        <v>67</v>
      </c>
      <c r="T4302" t="s">
        <v>4989</v>
      </c>
      <c r="U4302" t="s">
        <v>5006</v>
      </c>
      <c r="V4302" t="s">
        <v>5452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4981</v>
      </c>
      <c r="B4303" t="s">
        <v>21120</v>
      </c>
      <c r="C4303">
        <v>45</v>
      </c>
      <c r="D4303">
        <v>85</v>
      </c>
      <c r="E4303">
        <v>0</v>
      </c>
      <c r="F4303">
        <v>966</v>
      </c>
      <c r="G4303" t="s">
        <v>5189</v>
      </c>
      <c r="H4303">
        <v>22000</v>
      </c>
      <c r="I4303">
        <v>100669</v>
      </c>
      <c r="J4303" t="s">
        <v>7045</v>
      </c>
      <c r="K4303" t="s">
        <v>5085</v>
      </c>
      <c r="L4303" t="s">
        <v>4247</v>
      </c>
      <c r="M4303">
        <v>2522</v>
      </c>
      <c r="N4303">
        <v>36885</v>
      </c>
      <c r="O4303" t="s">
        <v>8148</v>
      </c>
      <c r="P4303">
        <v>1</v>
      </c>
      <c r="Q4303" t="s">
        <v>21121</v>
      </c>
      <c r="R4303" t="s">
        <v>21122</v>
      </c>
      <c r="S4303">
        <v>11</v>
      </c>
      <c r="T4303" t="s">
        <v>4989</v>
      </c>
      <c r="U4303" t="s">
        <v>4990</v>
      </c>
      <c r="V4303" t="s">
        <v>5452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5588</v>
      </c>
      <c r="B4304" t="s">
        <v>18802</v>
      </c>
      <c r="C4304">
        <v>44</v>
      </c>
      <c r="D4304">
        <v>96</v>
      </c>
      <c r="E4304">
        <v>222</v>
      </c>
      <c r="F4304">
        <v>20</v>
      </c>
      <c r="G4304" t="s">
        <v>18527</v>
      </c>
      <c r="H4304">
        <v>5000</v>
      </c>
      <c r="J4304" t="s">
        <v>8615</v>
      </c>
      <c r="K4304" t="s">
        <v>6938</v>
      </c>
      <c r="L4304" t="s">
        <v>4248</v>
      </c>
      <c r="M4304">
        <v>2081</v>
      </c>
      <c r="N4304">
        <v>5535</v>
      </c>
      <c r="O4304" t="s">
        <v>21123</v>
      </c>
      <c r="P4304">
        <v>2</v>
      </c>
      <c r="Q4304" t="s">
        <v>21124</v>
      </c>
      <c r="R4304" t="s">
        <v>21125</v>
      </c>
      <c r="S4304">
        <v>21</v>
      </c>
      <c r="T4304" t="s">
        <v>4989</v>
      </c>
      <c r="U4304" t="s">
        <v>5006</v>
      </c>
      <c r="V4304" t="s">
        <v>5452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4981</v>
      </c>
      <c r="B4305" t="s">
        <v>5320</v>
      </c>
      <c r="C4305">
        <v>74</v>
      </c>
      <c r="D4305">
        <v>129</v>
      </c>
      <c r="E4305">
        <v>776</v>
      </c>
      <c r="F4305">
        <v>256</v>
      </c>
      <c r="G4305" t="s">
        <v>20135</v>
      </c>
      <c r="H4305">
        <v>25000</v>
      </c>
      <c r="I4305">
        <v>186354</v>
      </c>
      <c r="J4305" t="s">
        <v>30</v>
      </c>
      <c r="K4305" t="s">
        <v>7748</v>
      </c>
      <c r="L4305" t="s">
        <v>4249</v>
      </c>
      <c r="M4305">
        <v>1758</v>
      </c>
      <c r="N4305">
        <v>26176</v>
      </c>
      <c r="O4305" t="s">
        <v>5735</v>
      </c>
      <c r="P4305">
        <v>0</v>
      </c>
      <c r="Q4305" t="s">
        <v>21126</v>
      </c>
      <c r="R4305" t="s">
        <v>21127</v>
      </c>
      <c r="S4305">
        <v>30</v>
      </c>
      <c r="T4305" t="s">
        <v>4989</v>
      </c>
      <c r="U4305" t="s">
        <v>4990</v>
      </c>
      <c r="V4305" t="s">
        <v>5452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4981</v>
      </c>
      <c r="C4306">
        <v>20</v>
      </c>
      <c r="D4306">
        <v>60</v>
      </c>
      <c r="F4306">
        <v>543</v>
      </c>
      <c r="G4306" t="s">
        <v>10552</v>
      </c>
      <c r="H4306">
        <v>780</v>
      </c>
      <c r="J4306" t="s">
        <v>6823</v>
      </c>
      <c r="K4306" t="s">
        <v>5833</v>
      </c>
      <c r="L4306" t="s">
        <v>4250</v>
      </c>
      <c r="M4306">
        <v>39559</v>
      </c>
      <c r="N4306">
        <v>4280</v>
      </c>
      <c r="O4306" t="s">
        <v>12675</v>
      </c>
      <c r="P4306">
        <v>2</v>
      </c>
      <c r="Q4306" t="s">
        <v>21128</v>
      </c>
      <c r="R4306" t="s">
        <v>21129</v>
      </c>
      <c r="S4306">
        <v>136</v>
      </c>
      <c r="T4306" t="s">
        <v>4989</v>
      </c>
      <c r="U4306" t="s">
        <v>4990</v>
      </c>
      <c r="V4306" t="s">
        <v>5900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4981</v>
      </c>
      <c r="B4307" t="s">
        <v>21130</v>
      </c>
      <c r="C4307">
        <v>6</v>
      </c>
      <c r="D4307">
        <v>93</v>
      </c>
      <c r="E4307">
        <v>32</v>
      </c>
      <c r="F4307">
        <v>24</v>
      </c>
      <c r="G4307" t="s">
        <v>21131</v>
      </c>
      <c r="H4307">
        <v>532</v>
      </c>
      <c r="I4307">
        <v>55202</v>
      </c>
      <c r="J4307" t="s">
        <v>21132</v>
      </c>
      <c r="K4307" t="s">
        <v>17952</v>
      </c>
      <c r="L4307" t="s">
        <v>4251</v>
      </c>
      <c r="M4307">
        <v>922</v>
      </c>
      <c r="N4307">
        <v>653</v>
      </c>
      <c r="O4307" t="s">
        <v>21133</v>
      </c>
      <c r="P4307">
        <v>0</v>
      </c>
      <c r="Q4307" t="s">
        <v>21134</v>
      </c>
      <c r="R4307" t="s">
        <v>21135</v>
      </c>
      <c r="S4307">
        <v>17</v>
      </c>
      <c r="T4307" t="s">
        <v>9510</v>
      </c>
      <c r="U4307" t="s">
        <v>9511</v>
      </c>
      <c r="V4307" t="s">
        <v>5039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4981</v>
      </c>
      <c r="B4308" t="s">
        <v>21136</v>
      </c>
      <c r="C4308">
        <v>5</v>
      </c>
      <c r="D4308">
        <v>100</v>
      </c>
      <c r="E4308">
        <v>84</v>
      </c>
      <c r="F4308">
        <v>267</v>
      </c>
      <c r="G4308" t="s">
        <v>14405</v>
      </c>
      <c r="H4308">
        <v>584</v>
      </c>
      <c r="J4308" t="s">
        <v>6561</v>
      </c>
      <c r="K4308" t="s">
        <v>7875</v>
      </c>
      <c r="L4308" t="s">
        <v>4252</v>
      </c>
      <c r="M4308">
        <v>508</v>
      </c>
      <c r="N4308">
        <v>1307</v>
      </c>
      <c r="O4308" t="s">
        <v>21137</v>
      </c>
      <c r="P4308">
        <v>4</v>
      </c>
      <c r="Q4308" t="s">
        <v>21138</v>
      </c>
      <c r="R4308" t="s">
        <v>21139</v>
      </c>
      <c r="S4308">
        <v>18</v>
      </c>
      <c r="T4308" t="s">
        <v>4989</v>
      </c>
      <c r="U4308" t="s">
        <v>4990</v>
      </c>
      <c r="V4308" t="s">
        <v>8895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4981</v>
      </c>
      <c r="B4309" t="s">
        <v>21140</v>
      </c>
      <c r="C4309">
        <v>10</v>
      </c>
      <c r="D4309">
        <v>97</v>
      </c>
      <c r="E4309">
        <v>19</v>
      </c>
      <c r="F4309">
        <v>395</v>
      </c>
      <c r="G4309" t="s">
        <v>21141</v>
      </c>
      <c r="H4309">
        <v>589</v>
      </c>
      <c r="I4309">
        <v>549632</v>
      </c>
      <c r="J4309" t="s">
        <v>5128</v>
      </c>
      <c r="K4309" t="s">
        <v>19425</v>
      </c>
      <c r="L4309" t="s">
        <v>4253</v>
      </c>
      <c r="M4309">
        <v>1278</v>
      </c>
      <c r="N4309">
        <v>2522</v>
      </c>
      <c r="O4309" t="s">
        <v>7290</v>
      </c>
      <c r="Q4309" t="s">
        <v>21142</v>
      </c>
      <c r="R4309" t="s">
        <v>21143</v>
      </c>
      <c r="S4309">
        <v>16</v>
      </c>
      <c r="T4309" t="s">
        <v>4989</v>
      </c>
      <c r="U4309" t="s">
        <v>15488</v>
      </c>
      <c r="V4309" t="s">
        <v>5039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4981</v>
      </c>
      <c r="B4310" t="s">
        <v>9391</v>
      </c>
      <c r="C4310">
        <v>81</v>
      </c>
      <c r="D4310">
        <v>94</v>
      </c>
      <c r="E4310">
        <v>98</v>
      </c>
      <c r="F4310">
        <v>89</v>
      </c>
      <c r="G4310" t="s">
        <v>12264</v>
      </c>
      <c r="H4310">
        <v>10000</v>
      </c>
      <c r="I4310">
        <v>137945</v>
      </c>
      <c r="J4310" t="s">
        <v>7801</v>
      </c>
      <c r="K4310" t="s">
        <v>6986</v>
      </c>
      <c r="L4310" t="s">
        <v>4254</v>
      </c>
      <c r="M4310">
        <v>6223</v>
      </c>
      <c r="N4310">
        <v>10869</v>
      </c>
      <c r="O4310" t="s">
        <v>21144</v>
      </c>
      <c r="P4310">
        <v>7</v>
      </c>
      <c r="Q4310" t="s">
        <v>21145</v>
      </c>
      <c r="R4310" t="s">
        <v>21146</v>
      </c>
      <c r="S4310">
        <v>40</v>
      </c>
      <c r="T4310" t="s">
        <v>4989</v>
      </c>
      <c r="U4310" t="s">
        <v>4990</v>
      </c>
      <c r="V4310" t="s">
        <v>4991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4981</v>
      </c>
      <c r="B4311" t="s">
        <v>21147</v>
      </c>
      <c r="C4311">
        <v>66</v>
      </c>
      <c r="D4311">
        <v>95</v>
      </c>
      <c r="E4311">
        <v>8</v>
      </c>
      <c r="F4311">
        <v>399</v>
      </c>
      <c r="G4311" t="s">
        <v>9569</v>
      </c>
      <c r="H4311">
        <v>529</v>
      </c>
      <c r="I4311">
        <v>17580</v>
      </c>
      <c r="J4311" t="s">
        <v>30</v>
      </c>
      <c r="K4311" t="s">
        <v>7659</v>
      </c>
      <c r="L4311" t="s">
        <v>4255</v>
      </c>
      <c r="M4311">
        <v>1268</v>
      </c>
      <c r="N4311">
        <v>2749</v>
      </c>
      <c r="O4311" t="s">
        <v>8437</v>
      </c>
      <c r="P4311">
        <v>3</v>
      </c>
      <c r="Q4311" t="s">
        <v>21148</v>
      </c>
      <c r="R4311" t="s">
        <v>21149</v>
      </c>
      <c r="S4311">
        <v>23</v>
      </c>
      <c r="T4311" t="s">
        <v>4989</v>
      </c>
      <c r="U4311" t="s">
        <v>4990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4981</v>
      </c>
      <c r="B4312" t="s">
        <v>21150</v>
      </c>
      <c r="C4312">
        <v>46</v>
      </c>
      <c r="D4312">
        <v>97</v>
      </c>
      <c r="E4312">
        <v>97</v>
      </c>
      <c r="F4312">
        <v>163</v>
      </c>
      <c r="G4312" t="s">
        <v>21151</v>
      </c>
      <c r="H4312">
        <v>787</v>
      </c>
      <c r="J4312" t="s">
        <v>21152</v>
      </c>
      <c r="K4312" t="s">
        <v>14362</v>
      </c>
      <c r="L4312" t="s">
        <v>4256</v>
      </c>
      <c r="M4312">
        <v>10182</v>
      </c>
      <c r="N4312">
        <v>1362</v>
      </c>
      <c r="O4312" t="s">
        <v>21153</v>
      </c>
      <c r="P4312">
        <v>1</v>
      </c>
      <c r="Q4312" t="s">
        <v>21154</v>
      </c>
      <c r="R4312" t="s">
        <v>21155</v>
      </c>
      <c r="S4312">
        <v>130</v>
      </c>
      <c r="T4312" t="s">
        <v>4989</v>
      </c>
      <c r="U4312" t="s">
        <v>4990</v>
      </c>
      <c r="V4312" t="s">
        <v>5452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4981</v>
      </c>
      <c r="B4313" t="s">
        <v>21156</v>
      </c>
      <c r="C4313">
        <v>34</v>
      </c>
      <c r="D4313">
        <v>92</v>
      </c>
      <c r="E4313">
        <v>11</v>
      </c>
      <c r="F4313">
        <v>1000</v>
      </c>
      <c r="G4313" t="s">
        <v>5146</v>
      </c>
      <c r="H4313">
        <v>26000</v>
      </c>
      <c r="I4313">
        <v>12667</v>
      </c>
      <c r="J4313" t="s">
        <v>5140</v>
      </c>
      <c r="K4313" t="s">
        <v>5242</v>
      </c>
      <c r="L4313" t="s">
        <v>4257</v>
      </c>
      <c r="M4313">
        <v>19336</v>
      </c>
      <c r="N4313">
        <v>39518</v>
      </c>
      <c r="O4313" t="s">
        <v>10381</v>
      </c>
      <c r="P4313">
        <v>2</v>
      </c>
      <c r="Q4313" t="s">
        <v>21157</v>
      </c>
      <c r="R4313" t="s">
        <v>21158</v>
      </c>
      <c r="S4313">
        <v>90</v>
      </c>
      <c r="T4313" t="s">
        <v>4989</v>
      </c>
      <c r="U4313" t="s">
        <v>5006</v>
      </c>
      <c r="V4313" t="s">
        <v>5452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4981</v>
      </c>
      <c r="B4314" t="s">
        <v>21159</v>
      </c>
      <c r="C4314">
        <v>78</v>
      </c>
      <c r="D4314">
        <v>96</v>
      </c>
      <c r="E4314">
        <v>38</v>
      </c>
      <c r="F4314">
        <v>85</v>
      </c>
      <c r="G4314" t="s">
        <v>12871</v>
      </c>
      <c r="H4314">
        <v>363</v>
      </c>
      <c r="I4314">
        <v>198407</v>
      </c>
      <c r="J4314" t="s">
        <v>30</v>
      </c>
      <c r="K4314" t="s">
        <v>14920</v>
      </c>
      <c r="L4314" t="s">
        <v>4258</v>
      </c>
      <c r="M4314">
        <v>10282</v>
      </c>
      <c r="N4314">
        <v>774</v>
      </c>
      <c r="O4314" t="s">
        <v>21160</v>
      </c>
      <c r="P4314">
        <v>1</v>
      </c>
      <c r="Q4314" t="s">
        <v>21161</v>
      </c>
      <c r="R4314" t="s">
        <v>21162</v>
      </c>
      <c r="S4314">
        <v>78</v>
      </c>
      <c r="T4314" t="s">
        <v>4989</v>
      </c>
      <c r="U4314" t="s">
        <v>4990</v>
      </c>
      <c r="V4314" t="s">
        <v>5452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4981</v>
      </c>
      <c r="B4315" t="s">
        <v>12832</v>
      </c>
      <c r="C4315">
        <v>52</v>
      </c>
      <c r="D4315">
        <v>85</v>
      </c>
      <c r="E4315">
        <v>54</v>
      </c>
      <c r="F4315">
        <v>455</v>
      </c>
      <c r="G4315" t="s">
        <v>7573</v>
      </c>
      <c r="H4315">
        <v>985</v>
      </c>
      <c r="I4315">
        <v>13973532</v>
      </c>
      <c r="J4315" t="s">
        <v>5804</v>
      </c>
      <c r="K4315" t="s">
        <v>12219</v>
      </c>
      <c r="L4315" t="s">
        <v>1985</v>
      </c>
      <c r="M4315">
        <v>11211</v>
      </c>
      <c r="N4315">
        <v>3065</v>
      </c>
      <c r="O4315" t="s">
        <v>8653</v>
      </c>
      <c r="P4315">
        <v>1</v>
      </c>
      <c r="Q4315" t="s">
        <v>12833</v>
      </c>
      <c r="R4315" t="s">
        <v>12834</v>
      </c>
      <c r="S4315">
        <v>92</v>
      </c>
      <c r="T4315" t="s">
        <v>4989</v>
      </c>
      <c r="U4315" t="s">
        <v>4990</v>
      </c>
      <c r="V4315" t="s">
        <v>4991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4981</v>
      </c>
      <c r="B4316" t="s">
        <v>21163</v>
      </c>
      <c r="C4316">
        <v>29</v>
      </c>
      <c r="D4316">
        <v>87</v>
      </c>
      <c r="E4316">
        <v>0</v>
      </c>
      <c r="F4316">
        <v>94</v>
      </c>
      <c r="G4316" t="s">
        <v>21164</v>
      </c>
      <c r="H4316">
        <v>160</v>
      </c>
      <c r="J4316" t="s">
        <v>18838</v>
      </c>
      <c r="K4316" t="s">
        <v>21165</v>
      </c>
      <c r="L4316" t="s">
        <v>4259</v>
      </c>
      <c r="M4316">
        <v>13279</v>
      </c>
      <c r="N4316">
        <v>776</v>
      </c>
      <c r="O4316" t="s">
        <v>21166</v>
      </c>
      <c r="P4316">
        <v>0</v>
      </c>
      <c r="Q4316" t="s">
        <v>21167</v>
      </c>
      <c r="R4316" t="s">
        <v>21168</v>
      </c>
      <c r="S4316">
        <v>59</v>
      </c>
      <c r="T4316" t="s">
        <v>4989</v>
      </c>
      <c r="U4316" t="s">
        <v>4990</v>
      </c>
      <c r="V4316" t="s">
        <v>8895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4981</v>
      </c>
      <c r="B4317" t="s">
        <v>15102</v>
      </c>
      <c r="C4317">
        <v>161</v>
      </c>
      <c r="D4317">
        <v>91</v>
      </c>
      <c r="E4317">
        <v>43</v>
      </c>
      <c r="F4317">
        <v>418</v>
      </c>
      <c r="G4317" t="s">
        <v>7979</v>
      </c>
      <c r="H4317">
        <v>13000</v>
      </c>
      <c r="I4317">
        <v>5824</v>
      </c>
      <c r="J4317" t="s">
        <v>9456</v>
      </c>
      <c r="K4317" t="s">
        <v>5345</v>
      </c>
      <c r="L4317" t="s">
        <v>4260</v>
      </c>
      <c r="M4317">
        <v>57811</v>
      </c>
      <c r="N4317">
        <v>14561</v>
      </c>
      <c r="O4317" t="s">
        <v>21169</v>
      </c>
      <c r="P4317">
        <v>1</v>
      </c>
      <c r="Q4317" t="s">
        <v>21170</v>
      </c>
      <c r="R4317" t="s">
        <v>21171</v>
      </c>
      <c r="S4317">
        <v>357</v>
      </c>
      <c r="T4317" t="s">
        <v>4989</v>
      </c>
      <c r="U4317" t="s">
        <v>5006</v>
      </c>
      <c r="V4317" t="s">
        <v>5452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4981</v>
      </c>
      <c r="B4318" t="s">
        <v>9938</v>
      </c>
      <c r="C4318">
        <v>18</v>
      </c>
      <c r="D4318">
        <v>99</v>
      </c>
      <c r="E4318">
        <v>308</v>
      </c>
      <c r="F4318">
        <v>395</v>
      </c>
      <c r="G4318" t="s">
        <v>17651</v>
      </c>
      <c r="H4318">
        <v>638</v>
      </c>
      <c r="I4318">
        <v>2843</v>
      </c>
      <c r="J4318" t="s">
        <v>17</v>
      </c>
      <c r="K4318" t="s">
        <v>7607</v>
      </c>
      <c r="L4318" t="s">
        <v>4261</v>
      </c>
      <c r="M4318">
        <v>2895</v>
      </c>
      <c r="N4318">
        <v>2341</v>
      </c>
      <c r="O4318" t="s">
        <v>21172</v>
      </c>
      <c r="P4318">
        <v>2</v>
      </c>
      <c r="Q4318" t="s">
        <v>21173</v>
      </c>
      <c r="R4318" t="s">
        <v>21174</v>
      </c>
      <c r="S4318">
        <v>24</v>
      </c>
      <c r="T4318" t="s">
        <v>4989</v>
      </c>
      <c r="U4318" t="s">
        <v>4990</v>
      </c>
      <c r="V4318" t="s">
        <v>5452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4981</v>
      </c>
      <c r="B4319" t="s">
        <v>21175</v>
      </c>
      <c r="C4319">
        <v>107</v>
      </c>
      <c r="D4319">
        <v>88</v>
      </c>
      <c r="E4319">
        <v>6</v>
      </c>
      <c r="F4319">
        <v>161</v>
      </c>
      <c r="G4319" t="s">
        <v>6244</v>
      </c>
      <c r="H4319">
        <v>513</v>
      </c>
      <c r="J4319" t="s">
        <v>21176</v>
      </c>
      <c r="K4319" t="s">
        <v>18042</v>
      </c>
      <c r="L4319" t="s">
        <v>4262</v>
      </c>
      <c r="M4319">
        <v>17296</v>
      </c>
      <c r="N4319">
        <v>1593</v>
      </c>
      <c r="O4319" t="s">
        <v>21177</v>
      </c>
      <c r="P4319">
        <v>3</v>
      </c>
      <c r="Q4319" t="s">
        <v>21178</v>
      </c>
      <c r="R4319" t="s">
        <v>21179</v>
      </c>
      <c r="S4319">
        <v>91</v>
      </c>
      <c r="T4319" t="s">
        <v>4989</v>
      </c>
      <c r="U4319" t="s">
        <v>5006</v>
      </c>
      <c r="V4319" t="s">
        <v>5452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4981</v>
      </c>
      <c r="B4320" t="s">
        <v>21180</v>
      </c>
      <c r="C4320">
        <v>30</v>
      </c>
      <c r="D4320">
        <v>119</v>
      </c>
      <c r="E4320">
        <v>5</v>
      </c>
      <c r="F4320">
        <v>12</v>
      </c>
      <c r="G4320" t="s">
        <v>21181</v>
      </c>
      <c r="H4320">
        <v>29</v>
      </c>
      <c r="I4320">
        <v>4958</v>
      </c>
      <c r="J4320" t="s">
        <v>16955</v>
      </c>
      <c r="K4320" t="s">
        <v>20335</v>
      </c>
      <c r="L4320" t="s">
        <v>4263</v>
      </c>
      <c r="M4320">
        <v>9689</v>
      </c>
      <c r="N4320">
        <v>86</v>
      </c>
      <c r="O4320" t="s">
        <v>21182</v>
      </c>
      <c r="P4320">
        <v>2</v>
      </c>
      <c r="Q4320" t="s">
        <v>21183</v>
      </c>
      <c r="R4320" t="s">
        <v>21184</v>
      </c>
      <c r="S4320">
        <v>23</v>
      </c>
      <c r="T4320" t="s">
        <v>4989</v>
      </c>
      <c r="U4320" t="s">
        <v>11504</v>
      </c>
      <c r="V4320" t="s">
        <v>5452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4981</v>
      </c>
      <c r="B4321" t="s">
        <v>21185</v>
      </c>
      <c r="C4321">
        <v>24</v>
      </c>
      <c r="D4321">
        <v>99</v>
      </c>
      <c r="E4321">
        <v>0</v>
      </c>
      <c r="F4321">
        <v>268</v>
      </c>
      <c r="G4321" t="s">
        <v>9992</v>
      </c>
      <c r="H4321">
        <v>766</v>
      </c>
      <c r="J4321" t="s">
        <v>6716</v>
      </c>
      <c r="K4321" t="s">
        <v>5766</v>
      </c>
      <c r="L4321" t="s">
        <v>4264</v>
      </c>
      <c r="M4321">
        <v>2588</v>
      </c>
      <c r="N4321">
        <v>1650</v>
      </c>
      <c r="O4321" t="s">
        <v>8085</v>
      </c>
      <c r="P4321">
        <v>1</v>
      </c>
      <c r="Q4321" t="s">
        <v>21186</v>
      </c>
      <c r="R4321" t="s">
        <v>21187</v>
      </c>
      <c r="S4321">
        <v>41</v>
      </c>
      <c r="T4321" t="s">
        <v>4989</v>
      </c>
      <c r="U4321" t="s">
        <v>5006</v>
      </c>
      <c r="V4321" t="s">
        <v>5452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4981</v>
      </c>
      <c r="B4322" t="s">
        <v>21188</v>
      </c>
      <c r="C4322">
        <v>116</v>
      </c>
      <c r="D4322">
        <v>92</v>
      </c>
      <c r="E4322">
        <v>6</v>
      </c>
      <c r="F4322">
        <v>103</v>
      </c>
      <c r="G4322" t="s">
        <v>21189</v>
      </c>
      <c r="H4322">
        <v>253</v>
      </c>
      <c r="J4322" t="s">
        <v>35</v>
      </c>
      <c r="K4322" t="s">
        <v>14547</v>
      </c>
      <c r="L4322" t="s">
        <v>4265</v>
      </c>
      <c r="M4322">
        <v>40380</v>
      </c>
      <c r="N4322">
        <v>762</v>
      </c>
      <c r="O4322" t="s">
        <v>21190</v>
      </c>
      <c r="P4322">
        <v>0</v>
      </c>
      <c r="Q4322" t="s">
        <v>21191</v>
      </c>
      <c r="R4322" t="s">
        <v>21192</v>
      </c>
      <c r="S4322">
        <v>235</v>
      </c>
      <c r="T4322" t="s">
        <v>4989</v>
      </c>
      <c r="U4322" t="s">
        <v>5185</v>
      </c>
      <c r="V4322" t="s">
        <v>8895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4981</v>
      </c>
      <c r="B4323" t="s">
        <v>21193</v>
      </c>
      <c r="C4323">
        <v>98</v>
      </c>
      <c r="D4323">
        <v>86</v>
      </c>
      <c r="E4323">
        <v>5</v>
      </c>
      <c r="F4323">
        <v>47</v>
      </c>
      <c r="G4323" t="s">
        <v>21194</v>
      </c>
      <c r="H4323">
        <v>121</v>
      </c>
      <c r="J4323" t="s">
        <v>11065</v>
      </c>
      <c r="K4323" t="s">
        <v>21195</v>
      </c>
      <c r="L4323" t="s">
        <v>4266</v>
      </c>
      <c r="M4323">
        <v>6585</v>
      </c>
      <c r="N4323">
        <v>322</v>
      </c>
      <c r="O4323" t="s">
        <v>21196</v>
      </c>
      <c r="P4323">
        <v>0</v>
      </c>
      <c r="Q4323" t="s">
        <v>21197</v>
      </c>
      <c r="R4323" t="s">
        <v>21198</v>
      </c>
      <c r="S4323">
        <v>53</v>
      </c>
      <c r="T4323" t="s">
        <v>4989</v>
      </c>
      <c r="U4323" t="s">
        <v>11386</v>
      </c>
      <c r="V4323" t="s">
        <v>5452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4981</v>
      </c>
      <c r="B4324" t="s">
        <v>21199</v>
      </c>
      <c r="C4324">
        <v>25</v>
      </c>
      <c r="D4324">
        <v>83</v>
      </c>
      <c r="E4324">
        <v>0</v>
      </c>
      <c r="F4324">
        <v>107</v>
      </c>
      <c r="G4324" t="s">
        <v>21200</v>
      </c>
      <c r="H4324">
        <v>413</v>
      </c>
      <c r="J4324" t="s">
        <v>6898</v>
      </c>
      <c r="K4324" t="s">
        <v>21201</v>
      </c>
      <c r="L4324" t="s">
        <v>4267</v>
      </c>
      <c r="M4324">
        <v>9280</v>
      </c>
      <c r="N4324">
        <v>1149</v>
      </c>
      <c r="O4324" t="s">
        <v>13566</v>
      </c>
      <c r="P4324">
        <v>0</v>
      </c>
      <c r="Q4324" t="s">
        <v>21202</v>
      </c>
      <c r="R4324" t="s">
        <v>21203</v>
      </c>
      <c r="S4324">
        <v>64</v>
      </c>
      <c r="T4324" t="s">
        <v>4989</v>
      </c>
      <c r="U4324" t="s">
        <v>4990</v>
      </c>
      <c r="V4324" t="s">
        <v>5452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4981</v>
      </c>
      <c r="B4325" t="s">
        <v>21204</v>
      </c>
      <c r="D4325">
        <v>81</v>
      </c>
      <c r="E4325">
        <v>0</v>
      </c>
      <c r="F4325">
        <v>8</v>
      </c>
      <c r="G4325" t="s">
        <v>21205</v>
      </c>
      <c r="H4325">
        <v>674</v>
      </c>
      <c r="J4325" t="s">
        <v>18</v>
      </c>
      <c r="K4325" t="s">
        <v>21206</v>
      </c>
      <c r="L4325" t="s">
        <v>4268</v>
      </c>
      <c r="M4325">
        <v>7</v>
      </c>
      <c r="N4325">
        <v>712</v>
      </c>
      <c r="O4325" t="s">
        <v>21207</v>
      </c>
      <c r="P4325">
        <v>0</v>
      </c>
      <c r="R4325" t="s">
        <v>21208</v>
      </c>
      <c r="T4325" t="s">
        <v>4989</v>
      </c>
      <c r="U4325" t="s">
        <v>5006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4981</v>
      </c>
      <c r="B4326" t="s">
        <v>8232</v>
      </c>
      <c r="C4326">
        <v>40</v>
      </c>
      <c r="D4326">
        <v>82</v>
      </c>
      <c r="E4326">
        <v>11000</v>
      </c>
      <c r="F4326">
        <v>167</v>
      </c>
      <c r="G4326" t="s">
        <v>21209</v>
      </c>
      <c r="H4326">
        <v>11000</v>
      </c>
      <c r="J4326" t="s">
        <v>22</v>
      </c>
      <c r="K4326" t="s">
        <v>8232</v>
      </c>
      <c r="L4326" t="s">
        <v>4269</v>
      </c>
      <c r="M4326">
        <v>27646</v>
      </c>
      <c r="N4326">
        <v>11700</v>
      </c>
      <c r="O4326" t="s">
        <v>19404</v>
      </c>
      <c r="P4326">
        <v>3</v>
      </c>
      <c r="Q4326" t="s">
        <v>21210</v>
      </c>
      <c r="R4326" t="s">
        <v>21211</v>
      </c>
      <c r="S4326">
        <v>105</v>
      </c>
      <c r="T4326" t="s">
        <v>4989</v>
      </c>
      <c r="U4326" t="s">
        <v>4990</v>
      </c>
      <c r="V4326" t="s">
        <v>16154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4981</v>
      </c>
      <c r="B4327" t="s">
        <v>21212</v>
      </c>
      <c r="C4327">
        <v>20</v>
      </c>
      <c r="D4327">
        <v>102</v>
      </c>
      <c r="E4327">
        <v>0</v>
      </c>
      <c r="F4327">
        <v>46</v>
      </c>
      <c r="G4327" t="s">
        <v>15545</v>
      </c>
      <c r="H4327">
        <v>473</v>
      </c>
      <c r="I4327">
        <v>13220</v>
      </c>
      <c r="J4327" t="s">
        <v>17</v>
      </c>
      <c r="K4327" t="s">
        <v>21213</v>
      </c>
      <c r="L4327" t="s">
        <v>4270</v>
      </c>
      <c r="M4327">
        <v>289</v>
      </c>
      <c r="N4327">
        <v>892</v>
      </c>
      <c r="O4327" t="s">
        <v>21214</v>
      </c>
      <c r="P4327">
        <v>0</v>
      </c>
      <c r="R4327" t="s">
        <v>21215</v>
      </c>
      <c r="S4327">
        <v>9</v>
      </c>
      <c r="T4327" t="s">
        <v>4989</v>
      </c>
      <c r="U4327" t="s">
        <v>4990</v>
      </c>
      <c r="V4327" t="s">
        <v>8895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4981</v>
      </c>
      <c r="B4328" t="s">
        <v>21216</v>
      </c>
      <c r="C4328">
        <v>8</v>
      </c>
      <c r="D4328">
        <v>90</v>
      </c>
      <c r="E4328">
        <v>5</v>
      </c>
      <c r="F4328">
        <v>372</v>
      </c>
      <c r="G4328" t="s">
        <v>21217</v>
      </c>
      <c r="H4328">
        <v>601</v>
      </c>
      <c r="J4328" t="s">
        <v>5350</v>
      </c>
      <c r="K4328" t="s">
        <v>12676</v>
      </c>
      <c r="L4328" t="s">
        <v>4271</v>
      </c>
      <c r="M4328">
        <v>355</v>
      </c>
      <c r="N4328">
        <v>2395</v>
      </c>
      <c r="O4328" t="s">
        <v>21218</v>
      </c>
      <c r="P4328">
        <v>1</v>
      </c>
      <c r="Q4328" t="s">
        <v>18369</v>
      </c>
      <c r="R4328" t="s">
        <v>21219</v>
      </c>
      <c r="S4328">
        <v>6</v>
      </c>
      <c r="T4328" t="s">
        <v>4989</v>
      </c>
      <c r="U4328" t="s">
        <v>4990</v>
      </c>
      <c r="V4328" t="s">
        <v>5452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4981</v>
      </c>
      <c r="C4329">
        <v>19</v>
      </c>
      <c r="D4329">
        <v>30</v>
      </c>
      <c r="F4329">
        <v>424</v>
      </c>
      <c r="G4329" t="s">
        <v>9309</v>
      </c>
      <c r="H4329">
        <v>685</v>
      </c>
      <c r="J4329" t="s">
        <v>7045</v>
      </c>
      <c r="K4329" t="s">
        <v>10377</v>
      </c>
      <c r="L4329" t="s">
        <v>4272</v>
      </c>
      <c r="M4329">
        <v>7646</v>
      </c>
      <c r="N4329">
        <v>1884</v>
      </c>
      <c r="O4329" t="s">
        <v>14300</v>
      </c>
      <c r="P4329">
        <v>5</v>
      </c>
      <c r="Q4329" t="s">
        <v>21220</v>
      </c>
      <c r="R4329" t="s">
        <v>21221</v>
      </c>
      <c r="S4329">
        <v>56</v>
      </c>
      <c r="T4329" t="s">
        <v>4989</v>
      </c>
      <c r="U4329" t="s">
        <v>4990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5588</v>
      </c>
      <c r="B4330" t="s">
        <v>21222</v>
      </c>
      <c r="C4330">
        <v>90</v>
      </c>
      <c r="D4330">
        <v>92</v>
      </c>
      <c r="E4330">
        <v>0</v>
      </c>
      <c r="F4330">
        <v>18</v>
      </c>
      <c r="G4330" t="s">
        <v>21223</v>
      </c>
      <c r="H4330">
        <v>1000</v>
      </c>
      <c r="I4330">
        <v>7927</v>
      </c>
      <c r="J4330" t="s">
        <v>21224</v>
      </c>
      <c r="K4330" t="s">
        <v>21225</v>
      </c>
      <c r="L4330" t="s">
        <v>4273</v>
      </c>
      <c r="M4330">
        <v>19236</v>
      </c>
      <c r="N4330">
        <v>1055</v>
      </c>
      <c r="O4330" t="s">
        <v>21226</v>
      </c>
      <c r="P4330">
        <v>1</v>
      </c>
      <c r="Q4330" t="s">
        <v>21227</v>
      </c>
      <c r="R4330" t="s">
        <v>21228</v>
      </c>
      <c r="S4330">
        <v>175</v>
      </c>
      <c r="T4330" t="s">
        <v>4989</v>
      </c>
      <c r="U4330" t="s">
        <v>4990</v>
      </c>
      <c r="V4330" t="s">
        <v>8895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4981</v>
      </c>
      <c r="B4331" t="s">
        <v>21229</v>
      </c>
      <c r="C4331">
        <v>21</v>
      </c>
      <c r="D4331">
        <v>88</v>
      </c>
      <c r="E4331">
        <v>0</v>
      </c>
      <c r="F4331">
        <v>332</v>
      </c>
      <c r="G4331" t="s">
        <v>12306</v>
      </c>
      <c r="H4331">
        <v>633</v>
      </c>
      <c r="J4331" t="s">
        <v>9456</v>
      </c>
      <c r="K4331" t="s">
        <v>8989</v>
      </c>
      <c r="L4331" t="s">
        <v>4274</v>
      </c>
      <c r="M4331">
        <v>2701</v>
      </c>
      <c r="N4331">
        <v>2620</v>
      </c>
      <c r="O4331" t="s">
        <v>12384</v>
      </c>
      <c r="P4331">
        <v>0</v>
      </c>
      <c r="Q4331" t="s">
        <v>21230</v>
      </c>
      <c r="R4331" t="s">
        <v>21231</v>
      </c>
      <c r="S4331">
        <v>31</v>
      </c>
      <c r="T4331" t="s">
        <v>4989</v>
      </c>
      <c r="U4331" t="s">
        <v>4990</v>
      </c>
      <c r="V4331" t="s">
        <v>5452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4981</v>
      </c>
      <c r="B4332" t="s">
        <v>18760</v>
      </c>
      <c r="C4332">
        <v>12</v>
      </c>
      <c r="D4332">
        <v>97</v>
      </c>
      <c r="E4332">
        <v>10</v>
      </c>
      <c r="F4332">
        <v>171</v>
      </c>
      <c r="G4332" t="s">
        <v>5036</v>
      </c>
      <c r="H4332">
        <v>15000</v>
      </c>
      <c r="J4332" t="s">
        <v>6561</v>
      </c>
      <c r="K4332" t="s">
        <v>5274</v>
      </c>
      <c r="L4332" t="s">
        <v>4275</v>
      </c>
      <c r="M4332">
        <v>5182</v>
      </c>
      <c r="N4332">
        <v>15740</v>
      </c>
      <c r="O4332" t="s">
        <v>21232</v>
      </c>
      <c r="P4332">
        <v>3</v>
      </c>
      <c r="Q4332" t="s">
        <v>21233</v>
      </c>
      <c r="R4332" t="s">
        <v>21234</v>
      </c>
      <c r="S4332">
        <v>67</v>
      </c>
      <c r="T4332" t="s">
        <v>4989</v>
      </c>
      <c r="U4332" t="s">
        <v>4990</v>
      </c>
      <c r="V4332" t="s">
        <v>5452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19444</v>
      </c>
      <c r="C4333">
        <v>33</v>
      </c>
      <c r="D4333">
        <v>96</v>
      </c>
      <c r="E4333">
        <v>68</v>
      </c>
      <c r="F4333">
        <v>722</v>
      </c>
      <c r="G4333" t="s">
        <v>8277</v>
      </c>
      <c r="H4333">
        <v>2000</v>
      </c>
      <c r="J4333" t="s">
        <v>12329</v>
      </c>
      <c r="K4333" t="s">
        <v>9606</v>
      </c>
      <c r="L4333" t="s">
        <v>4276</v>
      </c>
      <c r="M4333">
        <v>5732</v>
      </c>
      <c r="N4333">
        <v>3683</v>
      </c>
      <c r="O4333" t="s">
        <v>8809</v>
      </c>
      <c r="P4333">
        <v>6</v>
      </c>
      <c r="Q4333" t="s">
        <v>21235</v>
      </c>
      <c r="R4333" t="s">
        <v>21236</v>
      </c>
      <c r="S4333">
        <v>26</v>
      </c>
      <c r="T4333" t="s">
        <v>4989</v>
      </c>
      <c r="U4333" t="s">
        <v>4990</v>
      </c>
      <c r="V4333" t="s">
        <v>5452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4981</v>
      </c>
      <c r="B4334" t="s">
        <v>21237</v>
      </c>
      <c r="C4334">
        <v>9</v>
      </c>
      <c r="D4334">
        <v>87</v>
      </c>
      <c r="E4334">
        <v>8</v>
      </c>
      <c r="F4334">
        <v>424</v>
      </c>
      <c r="G4334" t="s">
        <v>5913</v>
      </c>
      <c r="H4334">
        <v>34000</v>
      </c>
      <c r="J4334" t="s">
        <v>22</v>
      </c>
      <c r="K4334" t="s">
        <v>21238</v>
      </c>
      <c r="L4334" t="s">
        <v>4277</v>
      </c>
      <c r="M4334">
        <v>4204</v>
      </c>
      <c r="N4334">
        <v>35796</v>
      </c>
      <c r="O4334" t="s">
        <v>12375</v>
      </c>
      <c r="P4334">
        <v>3</v>
      </c>
      <c r="Q4334" t="s">
        <v>21239</v>
      </c>
      <c r="R4334" t="s">
        <v>21240</v>
      </c>
      <c r="S4334">
        <v>19</v>
      </c>
      <c r="T4334" t="s">
        <v>4989</v>
      </c>
      <c r="U4334" t="s">
        <v>4990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5588</v>
      </c>
      <c r="B4335" t="s">
        <v>21241</v>
      </c>
      <c r="C4335">
        <v>94</v>
      </c>
      <c r="D4335">
        <v>106</v>
      </c>
      <c r="E4335">
        <v>5</v>
      </c>
      <c r="F4335">
        <v>356</v>
      </c>
      <c r="G4335" t="s">
        <v>19631</v>
      </c>
      <c r="H4335">
        <v>416</v>
      </c>
      <c r="I4335">
        <v>2436</v>
      </c>
      <c r="J4335" t="s">
        <v>21242</v>
      </c>
      <c r="K4335" t="s">
        <v>21243</v>
      </c>
      <c r="L4335" t="s">
        <v>4278</v>
      </c>
      <c r="M4335">
        <v>344</v>
      </c>
      <c r="N4335">
        <v>1611</v>
      </c>
      <c r="O4335" t="s">
        <v>21244</v>
      </c>
      <c r="P4335">
        <v>2</v>
      </c>
      <c r="Q4335" t="s">
        <v>21245</v>
      </c>
      <c r="R4335" t="s">
        <v>21246</v>
      </c>
      <c r="S4335">
        <v>19</v>
      </c>
      <c r="T4335" t="s">
        <v>4989</v>
      </c>
      <c r="U4335" t="s">
        <v>4990</v>
      </c>
      <c r="V4335" t="s">
        <v>8895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4981</v>
      </c>
      <c r="B4336" t="s">
        <v>21247</v>
      </c>
      <c r="C4336">
        <v>41</v>
      </c>
      <c r="D4336">
        <v>107</v>
      </c>
      <c r="E4336">
        <v>17</v>
      </c>
      <c r="F4336">
        <v>322</v>
      </c>
      <c r="G4336" t="s">
        <v>6791</v>
      </c>
      <c r="H4336">
        <v>594</v>
      </c>
      <c r="I4336">
        <v>4556</v>
      </c>
      <c r="J4336" t="s">
        <v>7045</v>
      </c>
      <c r="K4336" t="s">
        <v>8810</v>
      </c>
      <c r="L4336" t="s">
        <v>4279</v>
      </c>
      <c r="M4336">
        <v>4478</v>
      </c>
      <c r="N4336">
        <v>2020</v>
      </c>
      <c r="O4336" t="s">
        <v>16204</v>
      </c>
      <c r="P4336">
        <v>1</v>
      </c>
      <c r="Q4336" t="s">
        <v>21248</v>
      </c>
      <c r="R4336" t="s">
        <v>21249</v>
      </c>
      <c r="S4336">
        <v>23</v>
      </c>
      <c r="T4336" t="s">
        <v>4989</v>
      </c>
      <c r="U4336" t="s">
        <v>4990</v>
      </c>
      <c r="V4336" t="s">
        <v>5452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4981</v>
      </c>
      <c r="B4337" t="s">
        <v>21250</v>
      </c>
      <c r="C4337">
        <v>38</v>
      </c>
      <c r="D4337">
        <v>80</v>
      </c>
      <c r="E4337">
        <v>2</v>
      </c>
      <c r="F4337">
        <v>51</v>
      </c>
      <c r="G4337" t="s">
        <v>21251</v>
      </c>
      <c r="H4337">
        <v>16000</v>
      </c>
      <c r="J4337" t="s">
        <v>9107</v>
      </c>
      <c r="K4337" t="s">
        <v>5129</v>
      </c>
      <c r="L4337" t="s">
        <v>4280</v>
      </c>
      <c r="M4337">
        <v>952</v>
      </c>
      <c r="N4337">
        <v>16110</v>
      </c>
      <c r="O4337" t="s">
        <v>21252</v>
      </c>
      <c r="P4337">
        <v>0</v>
      </c>
      <c r="Q4337" t="s">
        <v>21253</v>
      </c>
      <c r="R4337" t="s">
        <v>21254</v>
      </c>
      <c r="S4337">
        <v>36</v>
      </c>
      <c r="T4337" t="s">
        <v>11965</v>
      </c>
      <c r="U4337" t="s">
        <v>12286</v>
      </c>
      <c r="V4337" t="s">
        <v>17676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4981</v>
      </c>
      <c r="B4338" t="s">
        <v>18760</v>
      </c>
      <c r="C4338">
        <v>12</v>
      </c>
      <c r="D4338">
        <v>91</v>
      </c>
      <c r="E4338">
        <v>10</v>
      </c>
      <c r="F4338">
        <v>293</v>
      </c>
      <c r="G4338" t="s">
        <v>10104</v>
      </c>
      <c r="H4338">
        <v>924</v>
      </c>
      <c r="J4338" t="s">
        <v>7045</v>
      </c>
      <c r="K4338" t="s">
        <v>21255</v>
      </c>
      <c r="L4338" t="s">
        <v>4281</v>
      </c>
      <c r="M4338">
        <v>3605</v>
      </c>
      <c r="N4338">
        <v>2654</v>
      </c>
      <c r="O4338" t="s">
        <v>21256</v>
      </c>
      <c r="P4338">
        <v>3</v>
      </c>
      <c r="Q4338" t="s">
        <v>21257</v>
      </c>
      <c r="R4338" t="s">
        <v>21258</v>
      </c>
      <c r="S4338">
        <v>20</v>
      </c>
      <c r="T4338" t="s">
        <v>4989</v>
      </c>
      <c r="U4338" t="s">
        <v>4990</v>
      </c>
      <c r="V4338" t="s">
        <v>5452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4981</v>
      </c>
      <c r="B4339" t="s">
        <v>8921</v>
      </c>
      <c r="C4339">
        <v>25</v>
      </c>
      <c r="D4339">
        <v>99</v>
      </c>
      <c r="E4339">
        <v>44</v>
      </c>
      <c r="F4339">
        <v>137</v>
      </c>
      <c r="G4339" t="s">
        <v>21259</v>
      </c>
      <c r="H4339">
        <v>907</v>
      </c>
      <c r="J4339" t="s">
        <v>9761</v>
      </c>
      <c r="K4339" t="s">
        <v>21260</v>
      </c>
      <c r="L4339" t="s">
        <v>4282</v>
      </c>
      <c r="M4339">
        <v>6804</v>
      </c>
      <c r="N4339">
        <v>1807</v>
      </c>
      <c r="O4339" t="s">
        <v>21261</v>
      </c>
      <c r="P4339">
        <v>0</v>
      </c>
      <c r="Q4339" t="s">
        <v>21262</v>
      </c>
      <c r="R4339" t="s">
        <v>21263</v>
      </c>
      <c r="S4339">
        <v>72</v>
      </c>
      <c r="T4339" t="s">
        <v>4989</v>
      </c>
      <c r="U4339" t="s">
        <v>4990</v>
      </c>
      <c r="V4339" t="s">
        <v>9849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4981</v>
      </c>
      <c r="B4340" t="s">
        <v>8074</v>
      </c>
      <c r="C4340">
        <v>27</v>
      </c>
      <c r="D4340">
        <v>102</v>
      </c>
      <c r="E4340">
        <v>909</v>
      </c>
      <c r="F4340">
        <v>119</v>
      </c>
      <c r="G4340" t="s">
        <v>21264</v>
      </c>
      <c r="H4340">
        <v>909</v>
      </c>
      <c r="J4340" t="s">
        <v>18</v>
      </c>
      <c r="K4340" t="s">
        <v>8074</v>
      </c>
      <c r="L4340" t="s">
        <v>4283</v>
      </c>
      <c r="M4340">
        <v>2242</v>
      </c>
      <c r="N4340">
        <v>1674</v>
      </c>
      <c r="O4340" t="s">
        <v>21265</v>
      </c>
      <c r="P4340">
        <v>0</v>
      </c>
      <c r="Q4340" t="s">
        <v>21266</v>
      </c>
      <c r="R4340" t="s">
        <v>21267</v>
      </c>
      <c r="S4340">
        <v>15</v>
      </c>
      <c r="T4340" t="s">
        <v>4989</v>
      </c>
      <c r="U4340" t="s">
        <v>4990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4981</v>
      </c>
      <c r="B4341" t="s">
        <v>21268</v>
      </c>
      <c r="C4341">
        <v>2</v>
      </c>
      <c r="D4341">
        <v>108</v>
      </c>
      <c r="E4341">
        <v>531</v>
      </c>
      <c r="F4341">
        <v>894</v>
      </c>
      <c r="G4341" t="s">
        <v>13990</v>
      </c>
      <c r="H4341">
        <v>10000</v>
      </c>
      <c r="J4341" t="s">
        <v>21269</v>
      </c>
      <c r="K4341" t="s">
        <v>13642</v>
      </c>
      <c r="L4341" t="s">
        <v>4284</v>
      </c>
      <c r="M4341">
        <v>583</v>
      </c>
      <c r="N4341">
        <v>15707</v>
      </c>
      <c r="O4341" t="s">
        <v>5196</v>
      </c>
      <c r="P4341">
        <v>1</v>
      </c>
      <c r="Q4341" t="s">
        <v>21270</v>
      </c>
      <c r="R4341" t="s">
        <v>21271</v>
      </c>
      <c r="S4341">
        <v>14</v>
      </c>
      <c r="T4341" t="s">
        <v>4989</v>
      </c>
      <c r="U4341" t="s">
        <v>4990</v>
      </c>
      <c r="V4341" t="s">
        <v>4991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4981</v>
      </c>
      <c r="B4342" t="s">
        <v>21272</v>
      </c>
      <c r="C4342">
        <v>23</v>
      </c>
      <c r="D4342">
        <v>88</v>
      </c>
      <c r="E4342">
        <v>6</v>
      </c>
      <c r="F4342">
        <v>233</v>
      </c>
      <c r="G4342" t="s">
        <v>21273</v>
      </c>
      <c r="H4342">
        <v>680</v>
      </c>
      <c r="J4342" t="s">
        <v>11065</v>
      </c>
      <c r="K4342" t="s">
        <v>21274</v>
      </c>
      <c r="L4342" t="s">
        <v>4285</v>
      </c>
      <c r="M4342">
        <v>2348</v>
      </c>
      <c r="N4342">
        <v>1425</v>
      </c>
      <c r="O4342" t="s">
        <v>21275</v>
      </c>
      <c r="P4342">
        <v>0</v>
      </c>
      <c r="Q4342" t="s">
        <v>21276</v>
      </c>
      <c r="R4342" t="s">
        <v>21277</v>
      </c>
      <c r="S4342">
        <v>25</v>
      </c>
      <c r="T4342" t="s">
        <v>4989</v>
      </c>
      <c r="U4342" t="s">
        <v>4990</v>
      </c>
      <c r="V4342" t="s">
        <v>5452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4981</v>
      </c>
      <c r="B4343" t="s">
        <v>21278</v>
      </c>
      <c r="C4343">
        <v>32</v>
      </c>
      <c r="D4343">
        <v>89</v>
      </c>
      <c r="E4343">
        <v>20000</v>
      </c>
      <c r="F4343">
        <v>618</v>
      </c>
      <c r="G4343" t="s">
        <v>12187</v>
      </c>
      <c r="H4343">
        <v>2000</v>
      </c>
      <c r="J4343" t="s">
        <v>9925</v>
      </c>
      <c r="K4343" t="s">
        <v>8526</v>
      </c>
      <c r="L4343" t="s">
        <v>4286</v>
      </c>
      <c r="M4343">
        <v>1040</v>
      </c>
      <c r="N4343">
        <v>4968</v>
      </c>
      <c r="O4343" t="s">
        <v>6395</v>
      </c>
      <c r="P4343">
        <v>1</v>
      </c>
      <c r="R4343" t="s">
        <v>21279</v>
      </c>
      <c r="S4343">
        <v>22</v>
      </c>
      <c r="T4343" t="s">
        <v>4989</v>
      </c>
      <c r="U4343" t="s">
        <v>4990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4981</v>
      </c>
      <c r="B4344" t="s">
        <v>21280</v>
      </c>
      <c r="C4344">
        <v>18</v>
      </c>
      <c r="D4344">
        <v>92</v>
      </c>
      <c r="E4344">
        <v>3</v>
      </c>
      <c r="F4344">
        <v>412</v>
      </c>
      <c r="G4344" t="s">
        <v>21281</v>
      </c>
      <c r="H4344">
        <v>11000</v>
      </c>
      <c r="J4344" t="s">
        <v>17</v>
      </c>
      <c r="K4344" t="s">
        <v>21282</v>
      </c>
      <c r="L4344" t="s">
        <v>4287</v>
      </c>
      <c r="M4344">
        <v>838</v>
      </c>
      <c r="N4344">
        <v>13583</v>
      </c>
      <c r="O4344" t="s">
        <v>21283</v>
      </c>
      <c r="P4344">
        <v>0</v>
      </c>
      <c r="Q4344" t="s">
        <v>21284</v>
      </c>
      <c r="R4344" t="s">
        <v>21285</v>
      </c>
      <c r="S4344">
        <v>17</v>
      </c>
      <c r="T4344" t="s">
        <v>4989</v>
      </c>
      <c r="U4344" t="s">
        <v>4990</v>
      </c>
      <c r="V4344" t="s">
        <v>8895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5588</v>
      </c>
      <c r="B4345" t="s">
        <v>21286</v>
      </c>
      <c r="C4345">
        <v>45</v>
      </c>
      <c r="D4345">
        <v>99</v>
      </c>
      <c r="E4345">
        <v>28</v>
      </c>
      <c r="F4345">
        <v>223</v>
      </c>
      <c r="G4345" t="s">
        <v>9827</v>
      </c>
      <c r="H4345">
        <v>18000</v>
      </c>
      <c r="I4345">
        <v>4600000</v>
      </c>
      <c r="J4345" t="s">
        <v>6561</v>
      </c>
      <c r="K4345" t="s">
        <v>5455</v>
      </c>
      <c r="L4345" t="s">
        <v>4288</v>
      </c>
      <c r="M4345">
        <v>11763</v>
      </c>
      <c r="N4345">
        <v>19649</v>
      </c>
      <c r="O4345" t="s">
        <v>10291</v>
      </c>
      <c r="P4345">
        <v>2</v>
      </c>
      <c r="Q4345" t="s">
        <v>21287</v>
      </c>
      <c r="R4345" t="s">
        <v>21288</v>
      </c>
      <c r="S4345">
        <v>111</v>
      </c>
      <c r="T4345" t="s">
        <v>4989</v>
      </c>
      <c r="U4345" t="s">
        <v>4990</v>
      </c>
      <c r="V4345" t="s">
        <v>5452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4981</v>
      </c>
      <c r="B4346" t="s">
        <v>15900</v>
      </c>
      <c r="C4346">
        <v>60</v>
      </c>
      <c r="D4346">
        <v>103</v>
      </c>
      <c r="E4346">
        <v>35</v>
      </c>
      <c r="F4346">
        <v>482</v>
      </c>
      <c r="G4346" t="s">
        <v>7039</v>
      </c>
      <c r="H4346">
        <v>548</v>
      </c>
      <c r="I4346">
        <v>1420578</v>
      </c>
      <c r="J4346" t="s">
        <v>9283</v>
      </c>
      <c r="K4346" t="s">
        <v>7590</v>
      </c>
      <c r="L4346" t="s">
        <v>4289</v>
      </c>
      <c r="M4346">
        <v>4894</v>
      </c>
      <c r="N4346">
        <v>2389</v>
      </c>
      <c r="O4346" t="s">
        <v>9493</v>
      </c>
      <c r="P4346">
        <v>0</v>
      </c>
      <c r="Q4346" t="s">
        <v>21289</v>
      </c>
      <c r="R4346" t="s">
        <v>21290</v>
      </c>
      <c r="S4346">
        <v>122</v>
      </c>
      <c r="T4346" t="s">
        <v>4989</v>
      </c>
      <c r="U4346" t="s">
        <v>4990</v>
      </c>
      <c r="V4346" t="s">
        <v>4991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4981</v>
      </c>
      <c r="B4347" t="s">
        <v>18644</v>
      </c>
      <c r="C4347">
        <v>23</v>
      </c>
      <c r="D4347">
        <v>90</v>
      </c>
      <c r="E4347">
        <v>58</v>
      </c>
      <c r="F4347">
        <v>164</v>
      </c>
      <c r="G4347" t="s">
        <v>21291</v>
      </c>
      <c r="H4347">
        <v>405</v>
      </c>
      <c r="J4347" t="s">
        <v>5009</v>
      </c>
      <c r="K4347" t="s">
        <v>21292</v>
      </c>
      <c r="L4347" t="s">
        <v>4290</v>
      </c>
      <c r="M4347">
        <v>2032</v>
      </c>
      <c r="N4347">
        <v>1204</v>
      </c>
      <c r="O4347" t="s">
        <v>21293</v>
      </c>
      <c r="P4347">
        <v>2</v>
      </c>
      <c r="Q4347" t="s">
        <v>21294</v>
      </c>
      <c r="R4347" t="s">
        <v>21295</v>
      </c>
      <c r="S4347">
        <v>15</v>
      </c>
      <c r="T4347" t="s">
        <v>4989</v>
      </c>
      <c r="U4347" t="s">
        <v>4990</v>
      </c>
      <c r="V4347" t="s">
        <v>5452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4981</v>
      </c>
      <c r="B4348" t="s">
        <v>14585</v>
      </c>
      <c r="C4348">
        <v>363</v>
      </c>
      <c r="D4348">
        <v>95</v>
      </c>
      <c r="E4348">
        <v>89</v>
      </c>
      <c r="F4348">
        <v>263</v>
      </c>
      <c r="G4348" t="s">
        <v>7994</v>
      </c>
      <c r="H4348">
        <v>16000</v>
      </c>
      <c r="I4348">
        <v>1028658</v>
      </c>
      <c r="J4348" t="s">
        <v>6552</v>
      </c>
      <c r="K4348" t="s">
        <v>5225</v>
      </c>
      <c r="L4348" t="s">
        <v>4291</v>
      </c>
      <c r="M4348">
        <v>118684</v>
      </c>
      <c r="N4348">
        <v>17471</v>
      </c>
      <c r="O4348" t="s">
        <v>21296</v>
      </c>
      <c r="P4348">
        <v>0</v>
      </c>
      <c r="Q4348" t="s">
        <v>21297</v>
      </c>
      <c r="R4348" t="s">
        <v>21298</v>
      </c>
      <c r="S4348">
        <v>447</v>
      </c>
      <c r="T4348" t="s">
        <v>4989</v>
      </c>
      <c r="U4348" t="s">
        <v>7888</v>
      </c>
      <c r="V4348" t="s">
        <v>5452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4981</v>
      </c>
      <c r="B4349" t="s">
        <v>21299</v>
      </c>
      <c r="C4349">
        <v>249</v>
      </c>
      <c r="D4349">
        <v>97</v>
      </c>
      <c r="E4349">
        <v>0</v>
      </c>
      <c r="F4349">
        <v>594</v>
      </c>
      <c r="G4349" t="s">
        <v>6846</v>
      </c>
      <c r="H4349">
        <v>920</v>
      </c>
      <c r="I4349">
        <v>466702</v>
      </c>
      <c r="J4349" t="s">
        <v>6134</v>
      </c>
      <c r="K4349" t="s">
        <v>9063</v>
      </c>
      <c r="L4349" t="s">
        <v>4292</v>
      </c>
      <c r="M4349">
        <v>65877</v>
      </c>
      <c r="N4349">
        <v>3275</v>
      </c>
      <c r="O4349" t="s">
        <v>8810</v>
      </c>
      <c r="P4349">
        <v>1</v>
      </c>
      <c r="Q4349" t="s">
        <v>21300</v>
      </c>
      <c r="R4349" t="s">
        <v>21301</v>
      </c>
      <c r="S4349">
        <v>100</v>
      </c>
      <c r="T4349" t="s">
        <v>4989</v>
      </c>
      <c r="U4349" t="s">
        <v>5006</v>
      </c>
      <c r="V4349" t="s">
        <v>5452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4981</v>
      </c>
      <c r="B4350" t="s">
        <v>21302</v>
      </c>
      <c r="C4350">
        <v>68</v>
      </c>
      <c r="D4350">
        <v>108</v>
      </c>
      <c r="E4350">
        <v>63</v>
      </c>
      <c r="F4350">
        <v>5</v>
      </c>
      <c r="G4350" t="s">
        <v>21303</v>
      </c>
      <c r="H4350">
        <v>161</v>
      </c>
      <c r="J4350" t="s">
        <v>21304</v>
      </c>
      <c r="K4350" t="s">
        <v>13826</v>
      </c>
      <c r="L4350" t="s">
        <v>4293</v>
      </c>
      <c r="M4350">
        <v>6678</v>
      </c>
      <c r="N4350">
        <v>176</v>
      </c>
      <c r="O4350" t="s">
        <v>21305</v>
      </c>
      <c r="P4350">
        <v>0</v>
      </c>
      <c r="R4350" t="s">
        <v>21306</v>
      </c>
      <c r="S4350">
        <v>42</v>
      </c>
      <c r="T4350" t="s">
        <v>17594</v>
      </c>
      <c r="U4350" t="s">
        <v>21307</v>
      </c>
      <c r="V4350" t="s">
        <v>8895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4981</v>
      </c>
      <c r="B4351" t="s">
        <v>21308</v>
      </c>
      <c r="C4351">
        <v>14</v>
      </c>
      <c r="D4351">
        <v>95</v>
      </c>
      <c r="E4351">
        <v>0</v>
      </c>
      <c r="F4351">
        <v>164</v>
      </c>
      <c r="G4351" t="s">
        <v>21309</v>
      </c>
      <c r="H4351">
        <v>533</v>
      </c>
      <c r="I4351">
        <v>18435</v>
      </c>
      <c r="J4351" t="s">
        <v>30</v>
      </c>
      <c r="K4351" t="s">
        <v>21310</v>
      </c>
      <c r="L4351" t="s">
        <v>4294</v>
      </c>
      <c r="M4351">
        <v>1010</v>
      </c>
      <c r="N4351">
        <v>1082</v>
      </c>
      <c r="O4351" t="s">
        <v>9804</v>
      </c>
      <c r="P4351">
        <v>5</v>
      </c>
      <c r="Q4351" t="s">
        <v>21311</v>
      </c>
      <c r="R4351" t="s">
        <v>21312</v>
      </c>
      <c r="S4351">
        <v>15</v>
      </c>
      <c r="T4351" t="s">
        <v>6173</v>
      </c>
      <c r="U4351" t="s">
        <v>6174</v>
      </c>
      <c r="V4351" t="s">
        <v>9512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4981</v>
      </c>
      <c r="B4352" t="s">
        <v>11717</v>
      </c>
      <c r="C4352">
        <v>359</v>
      </c>
      <c r="D4352">
        <v>100</v>
      </c>
      <c r="E4352">
        <v>108</v>
      </c>
      <c r="F4352">
        <v>534</v>
      </c>
      <c r="G4352" t="s">
        <v>5157</v>
      </c>
      <c r="H4352">
        <v>17000</v>
      </c>
      <c r="I4352">
        <v>35266619</v>
      </c>
      <c r="J4352" t="s">
        <v>9067</v>
      </c>
      <c r="K4352" t="s">
        <v>5371</v>
      </c>
      <c r="L4352" t="s">
        <v>1683</v>
      </c>
      <c r="M4352">
        <v>108248</v>
      </c>
      <c r="N4352">
        <v>20051</v>
      </c>
      <c r="O4352" t="s">
        <v>11344</v>
      </c>
      <c r="P4352">
        <v>1</v>
      </c>
      <c r="Q4352" t="s">
        <v>11718</v>
      </c>
      <c r="R4352" t="s">
        <v>11719</v>
      </c>
      <c r="S4352">
        <v>371</v>
      </c>
      <c r="T4352" t="s">
        <v>4989</v>
      </c>
      <c r="U4352" t="s">
        <v>4990</v>
      </c>
      <c r="V4352" t="s">
        <v>5452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4981</v>
      </c>
      <c r="B4353" t="s">
        <v>21313</v>
      </c>
      <c r="C4353">
        <v>15</v>
      </c>
      <c r="D4353">
        <v>160</v>
      </c>
      <c r="E4353">
        <v>168</v>
      </c>
      <c r="F4353">
        <v>71</v>
      </c>
      <c r="G4353" t="s">
        <v>21313</v>
      </c>
      <c r="H4353">
        <v>733</v>
      </c>
      <c r="I4353">
        <v>95236</v>
      </c>
      <c r="J4353" t="s">
        <v>19415</v>
      </c>
      <c r="K4353" t="s">
        <v>7086</v>
      </c>
      <c r="L4353" t="s">
        <v>4295</v>
      </c>
      <c r="M4353">
        <v>5018</v>
      </c>
      <c r="N4353">
        <v>1182</v>
      </c>
      <c r="O4353" t="s">
        <v>21314</v>
      </c>
      <c r="P4353">
        <v>3</v>
      </c>
      <c r="R4353" t="s">
        <v>21315</v>
      </c>
      <c r="S4353">
        <v>38</v>
      </c>
      <c r="T4353" t="s">
        <v>9510</v>
      </c>
      <c r="U4353" t="s">
        <v>9511</v>
      </c>
      <c r="V4353" t="s">
        <v>8895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4981</v>
      </c>
      <c r="B4354" t="s">
        <v>10065</v>
      </c>
      <c r="C4354">
        <v>256</v>
      </c>
      <c r="D4354">
        <v>101</v>
      </c>
      <c r="E4354">
        <v>0</v>
      </c>
      <c r="F4354">
        <v>574</v>
      </c>
      <c r="G4354" t="s">
        <v>10868</v>
      </c>
      <c r="H4354">
        <v>40000</v>
      </c>
      <c r="I4354">
        <v>26505000</v>
      </c>
      <c r="J4354" t="s">
        <v>35</v>
      </c>
      <c r="K4354" t="s">
        <v>4995</v>
      </c>
      <c r="L4354" t="s">
        <v>1444</v>
      </c>
      <c r="M4354">
        <v>149293</v>
      </c>
      <c r="N4354">
        <v>42918</v>
      </c>
      <c r="O4354" t="s">
        <v>10869</v>
      </c>
      <c r="P4354">
        <v>1</v>
      </c>
      <c r="Q4354" t="s">
        <v>10870</v>
      </c>
      <c r="R4354" t="s">
        <v>10871</v>
      </c>
      <c r="S4354">
        <v>668</v>
      </c>
      <c r="T4354" t="s">
        <v>4989</v>
      </c>
      <c r="U4354" t="s">
        <v>4990</v>
      </c>
      <c r="V4354" t="s">
        <v>10872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4981</v>
      </c>
      <c r="B4355" t="s">
        <v>15147</v>
      </c>
      <c r="C4355">
        <v>194</v>
      </c>
      <c r="D4355">
        <v>90</v>
      </c>
      <c r="E4355">
        <v>120</v>
      </c>
      <c r="F4355">
        <v>0</v>
      </c>
      <c r="G4355" t="s">
        <v>21316</v>
      </c>
      <c r="H4355">
        <v>41</v>
      </c>
      <c r="I4355">
        <v>2957978</v>
      </c>
      <c r="J4355" t="s">
        <v>21317</v>
      </c>
      <c r="K4355" t="s">
        <v>21318</v>
      </c>
      <c r="L4355" t="s">
        <v>4296</v>
      </c>
      <c r="M4355">
        <v>40481</v>
      </c>
      <c r="N4355">
        <v>68</v>
      </c>
      <c r="O4355" t="s">
        <v>21319</v>
      </c>
      <c r="P4355">
        <v>0</v>
      </c>
      <c r="Q4355" t="s">
        <v>21320</v>
      </c>
      <c r="R4355" t="s">
        <v>21321</v>
      </c>
      <c r="S4355">
        <v>134</v>
      </c>
      <c r="T4355" t="s">
        <v>4989</v>
      </c>
      <c r="U4355" t="s">
        <v>5006</v>
      </c>
      <c r="V4355" t="s">
        <v>4991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4981</v>
      </c>
      <c r="B4356" t="s">
        <v>21322</v>
      </c>
      <c r="D4356">
        <v>86</v>
      </c>
      <c r="E4356">
        <v>0</v>
      </c>
      <c r="F4356">
        <v>3</v>
      </c>
      <c r="G4356" t="s">
        <v>21323</v>
      </c>
      <c r="H4356">
        <v>42</v>
      </c>
      <c r="J4356" t="s">
        <v>30</v>
      </c>
      <c r="K4356" t="s">
        <v>21324</v>
      </c>
      <c r="L4356" t="s">
        <v>4297</v>
      </c>
      <c r="M4356">
        <v>333</v>
      </c>
      <c r="N4356">
        <v>90</v>
      </c>
      <c r="O4356" t="s">
        <v>21325</v>
      </c>
      <c r="P4356">
        <v>5</v>
      </c>
      <c r="Q4356" t="s">
        <v>21326</v>
      </c>
      <c r="R4356" t="s">
        <v>21327</v>
      </c>
      <c r="S4356">
        <v>6</v>
      </c>
      <c r="T4356" t="s">
        <v>4989</v>
      </c>
      <c r="U4356" t="s">
        <v>5110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4981</v>
      </c>
      <c r="B4357" t="s">
        <v>21328</v>
      </c>
      <c r="C4357">
        <v>10</v>
      </c>
      <c r="D4357">
        <v>89</v>
      </c>
      <c r="E4357">
        <v>47</v>
      </c>
      <c r="F4357">
        <v>585</v>
      </c>
      <c r="G4357" t="s">
        <v>21329</v>
      </c>
      <c r="H4357">
        <v>628</v>
      </c>
      <c r="I4357">
        <v>444044</v>
      </c>
      <c r="J4357" t="s">
        <v>30</v>
      </c>
      <c r="K4357" t="s">
        <v>10950</v>
      </c>
      <c r="L4357" t="s">
        <v>4298</v>
      </c>
      <c r="M4357">
        <v>744</v>
      </c>
      <c r="N4357">
        <v>4249</v>
      </c>
      <c r="O4357" t="s">
        <v>9205</v>
      </c>
      <c r="P4357">
        <v>6</v>
      </c>
      <c r="Q4357" t="s">
        <v>21330</v>
      </c>
      <c r="R4357" t="s">
        <v>21331</v>
      </c>
      <c r="S4357">
        <v>19</v>
      </c>
      <c r="T4357" t="s">
        <v>4989</v>
      </c>
      <c r="U4357" t="s">
        <v>4990</v>
      </c>
      <c r="V4357" t="s">
        <v>5452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4981</v>
      </c>
      <c r="B4358" t="s">
        <v>21332</v>
      </c>
      <c r="C4358">
        <v>311</v>
      </c>
      <c r="D4358">
        <v>87</v>
      </c>
      <c r="E4358">
        <v>13</v>
      </c>
      <c r="F4358">
        <v>308</v>
      </c>
      <c r="G4358" t="s">
        <v>19612</v>
      </c>
      <c r="H4358">
        <v>463</v>
      </c>
      <c r="I4358">
        <v>40990055</v>
      </c>
      <c r="J4358" t="s">
        <v>8537</v>
      </c>
      <c r="K4358" t="s">
        <v>20135</v>
      </c>
      <c r="L4358" t="s">
        <v>4299</v>
      </c>
      <c r="M4358">
        <v>41509</v>
      </c>
      <c r="N4358">
        <v>1958</v>
      </c>
      <c r="O4358" t="s">
        <v>21333</v>
      </c>
      <c r="P4358">
        <v>0</v>
      </c>
      <c r="Q4358" t="s">
        <v>21334</v>
      </c>
      <c r="R4358" t="s">
        <v>21335</v>
      </c>
      <c r="S4358">
        <v>300</v>
      </c>
      <c r="T4358" t="s">
        <v>4989</v>
      </c>
      <c r="U4358" t="s">
        <v>6174</v>
      </c>
      <c r="V4358" t="s">
        <v>4991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4981</v>
      </c>
      <c r="B4359" t="s">
        <v>10029</v>
      </c>
      <c r="C4359">
        <v>205</v>
      </c>
      <c r="D4359">
        <v>98</v>
      </c>
      <c r="E4359">
        <v>456</v>
      </c>
      <c r="F4359">
        <v>231</v>
      </c>
      <c r="G4359" t="s">
        <v>8777</v>
      </c>
      <c r="H4359">
        <v>1000</v>
      </c>
      <c r="I4359">
        <v>1445366</v>
      </c>
      <c r="J4359" t="s">
        <v>8465</v>
      </c>
      <c r="K4359" t="s">
        <v>5130</v>
      </c>
      <c r="L4359" t="s">
        <v>4300</v>
      </c>
      <c r="M4359">
        <v>29019</v>
      </c>
      <c r="N4359">
        <v>2032</v>
      </c>
      <c r="O4359" t="s">
        <v>13354</v>
      </c>
      <c r="P4359">
        <v>1</v>
      </c>
      <c r="Q4359" t="s">
        <v>21336</v>
      </c>
      <c r="R4359" t="s">
        <v>21337</v>
      </c>
      <c r="S4359">
        <v>75</v>
      </c>
      <c r="T4359" t="s">
        <v>4989</v>
      </c>
      <c r="U4359" t="s">
        <v>5006</v>
      </c>
      <c r="V4359" t="s">
        <v>5452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5588</v>
      </c>
      <c r="B4360" t="s">
        <v>20984</v>
      </c>
      <c r="C4360">
        <v>94</v>
      </c>
      <c r="D4360">
        <v>125</v>
      </c>
      <c r="E4360">
        <v>603</v>
      </c>
      <c r="F4360">
        <v>114</v>
      </c>
      <c r="G4360" t="s">
        <v>14928</v>
      </c>
      <c r="H4360">
        <v>10000</v>
      </c>
      <c r="J4360" t="s">
        <v>30</v>
      </c>
      <c r="K4360" t="s">
        <v>5060</v>
      </c>
      <c r="L4360" t="s">
        <v>4301</v>
      </c>
      <c r="M4360">
        <v>78454</v>
      </c>
      <c r="N4360">
        <v>10570</v>
      </c>
      <c r="O4360" t="s">
        <v>21338</v>
      </c>
      <c r="P4360">
        <v>0</v>
      </c>
      <c r="Q4360" t="s">
        <v>21339</v>
      </c>
      <c r="R4360" t="s">
        <v>21340</v>
      </c>
      <c r="S4360">
        <v>233</v>
      </c>
      <c r="T4360" t="s">
        <v>4989</v>
      </c>
      <c r="U4360" t="s">
        <v>4990</v>
      </c>
      <c r="V4360" t="s">
        <v>5039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5588</v>
      </c>
      <c r="B4361" t="s">
        <v>8011</v>
      </c>
      <c r="C4361">
        <v>192</v>
      </c>
      <c r="D4361">
        <v>95</v>
      </c>
      <c r="E4361">
        <v>0</v>
      </c>
      <c r="F4361">
        <v>277</v>
      </c>
      <c r="G4361" t="s">
        <v>19847</v>
      </c>
      <c r="H4361">
        <v>654</v>
      </c>
      <c r="J4361" t="s">
        <v>22</v>
      </c>
      <c r="K4361" t="s">
        <v>15278</v>
      </c>
      <c r="L4361" t="s">
        <v>4302</v>
      </c>
      <c r="M4361">
        <v>342585</v>
      </c>
      <c r="N4361">
        <v>1991</v>
      </c>
      <c r="O4361" t="s">
        <v>19857</v>
      </c>
      <c r="P4361">
        <v>0</v>
      </c>
      <c r="Q4361" t="s">
        <v>21341</v>
      </c>
      <c r="R4361" t="s">
        <v>21342</v>
      </c>
      <c r="S4361">
        <v>839</v>
      </c>
      <c r="T4361" t="s">
        <v>4989</v>
      </c>
      <c r="U4361" t="s">
        <v>4990</v>
      </c>
      <c r="V4361" t="s">
        <v>5039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4981</v>
      </c>
      <c r="B4362" t="s">
        <v>21343</v>
      </c>
      <c r="C4362">
        <v>85</v>
      </c>
      <c r="D4362">
        <v>118</v>
      </c>
      <c r="E4362">
        <v>12</v>
      </c>
      <c r="F4362">
        <v>67</v>
      </c>
      <c r="G4362" t="s">
        <v>21344</v>
      </c>
      <c r="H4362">
        <v>201</v>
      </c>
      <c r="I4362">
        <v>5709616</v>
      </c>
      <c r="J4362" t="s">
        <v>5140</v>
      </c>
      <c r="K4362" t="s">
        <v>5086</v>
      </c>
      <c r="L4362" t="s">
        <v>4303</v>
      </c>
      <c r="M4362">
        <v>11088</v>
      </c>
      <c r="N4362">
        <v>546</v>
      </c>
      <c r="O4362" t="s">
        <v>7340</v>
      </c>
      <c r="P4362">
        <v>0</v>
      </c>
      <c r="Q4362" t="s">
        <v>21345</v>
      </c>
      <c r="R4362" t="s">
        <v>21346</v>
      </c>
      <c r="S4362">
        <v>110</v>
      </c>
      <c r="T4362" t="s">
        <v>7247</v>
      </c>
      <c r="U4362" t="s">
        <v>7359</v>
      </c>
      <c r="V4362" t="s">
        <v>5452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4981</v>
      </c>
      <c r="B4363" t="s">
        <v>21347</v>
      </c>
      <c r="C4363">
        <v>663</v>
      </c>
      <c r="D4363">
        <v>93</v>
      </c>
      <c r="E4363">
        <v>188</v>
      </c>
      <c r="F4363">
        <v>168</v>
      </c>
      <c r="G4363" t="s">
        <v>21348</v>
      </c>
      <c r="H4363">
        <v>2000</v>
      </c>
      <c r="I4363">
        <v>12784397</v>
      </c>
      <c r="J4363" t="s">
        <v>9283</v>
      </c>
      <c r="K4363" t="s">
        <v>8017</v>
      </c>
      <c r="L4363" t="s">
        <v>4304</v>
      </c>
      <c r="M4363">
        <v>70336</v>
      </c>
      <c r="N4363">
        <v>2658</v>
      </c>
      <c r="O4363" t="s">
        <v>21349</v>
      </c>
      <c r="P4363">
        <v>0</v>
      </c>
      <c r="Q4363" t="s">
        <v>21350</v>
      </c>
      <c r="R4363" t="s">
        <v>21351</v>
      </c>
      <c r="S4363">
        <v>269</v>
      </c>
      <c r="T4363" t="s">
        <v>4989</v>
      </c>
      <c r="U4363" t="s">
        <v>4990</v>
      </c>
      <c r="V4363" t="s">
        <v>4991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4981</v>
      </c>
      <c r="B4364" t="s">
        <v>21352</v>
      </c>
      <c r="C4364">
        <v>62</v>
      </c>
      <c r="D4364">
        <v>96</v>
      </c>
      <c r="E4364">
        <v>88</v>
      </c>
      <c r="F4364">
        <v>196</v>
      </c>
      <c r="G4364" t="s">
        <v>21244</v>
      </c>
      <c r="H4364">
        <v>595</v>
      </c>
      <c r="J4364" t="s">
        <v>5505</v>
      </c>
      <c r="K4364" t="s">
        <v>9911</v>
      </c>
      <c r="L4364" t="s">
        <v>4305</v>
      </c>
      <c r="M4364">
        <v>22764</v>
      </c>
      <c r="N4364">
        <v>1432</v>
      </c>
      <c r="O4364" t="s">
        <v>21353</v>
      </c>
      <c r="P4364">
        <v>4</v>
      </c>
      <c r="Q4364" t="s">
        <v>21354</v>
      </c>
      <c r="R4364" t="s">
        <v>21355</v>
      </c>
      <c r="S4364">
        <v>91</v>
      </c>
      <c r="T4364" t="s">
        <v>4989</v>
      </c>
      <c r="U4364" t="s">
        <v>4990</v>
      </c>
      <c r="V4364" t="s">
        <v>5193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4981</v>
      </c>
      <c r="B4365" t="s">
        <v>21356</v>
      </c>
      <c r="C4365">
        <v>39</v>
      </c>
      <c r="D4365">
        <v>109</v>
      </c>
      <c r="E4365">
        <v>9</v>
      </c>
      <c r="F4365">
        <v>280</v>
      </c>
      <c r="G4365" t="s">
        <v>9425</v>
      </c>
      <c r="H4365">
        <v>767</v>
      </c>
      <c r="I4365">
        <v>3050934</v>
      </c>
      <c r="J4365" t="s">
        <v>9979</v>
      </c>
      <c r="K4365" t="s">
        <v>10170</v>
      </c>
      <c r="L4365" t="s">
        <v>4306</v>
      </c>
      <c r="M4365">
        <v>2794</v>
      </c>
      <c r="N4365">
        <v>2187</v>
      </c>
      <c r="O4365" t="s">
        <v>15692</v>
      </c>
      <c r="P4365">
        <v>1</v>
      </c>
      <c r="Q4365" t="s">
        <v>21357</v>
      </c>
      <c r="R4365" t="s">
        <v>21358</v>
      </c>
      <c r="S4365">
        <v>78</v>
      </c>
      <c r="T4365" t="s">
        <v>4989</v>
      </c>
      <c r="U4365" t="s">
        <v>4990</v>
      </c>
      <c r="V4365" t="s">
        <v>4991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4981</v>
      </c>
      <c r="B4366" t="s">
        <v>21359</v>
      </c>
      <c r="C4366">
        <v>68</v>
      </c>
      <c r="D4366">
        <v>109</v>
      </c>
      <c r="E4366">
        <v>0</v>
      </c>
      <c r="F4366">
        <v>186</v>
      </c>
      <c r="G4366" t="s">
        <v>16243</v>
      </c>
      <c r="H4366">
        <v>553</v>
      </c>
      <c r="I4366">
        <v>841206</v>
      </c>
      <c r="J4366" t="s">
        <v>30</v>
      </c>
      <c r="K4366" t="s">
        <v>5033</v>
      </c>
      <c r="L4366" t="s">
        <v>4307</v>
      </c>
      <c r="M4366">
        <v>2603</v>
      </c>
      <c r="N4366">
        <v>1439</v>
      </c>
      <c r="O4366" t="s">
        <v>8715</v>
      </c>
      <c r="P4366">
        <v>0</v>
      </c>
      <c r="Q4366" t="s">
        <v>21360</v>
      </c>
      <c r="R4366" t="s">
        <v>21361</v>
      </c>
      <c r="S4366">
        <v>34</v>
      </c>
      <c r="T4366" t="s">
        <v>4989</v>
      </c>
      <c r="U4366" t="s">
        <v>4990</v>
      </c>
      <c r="V4366" t="s">
        <v>5452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4981</v>
      </c>
      <c r="B4367" t="s">
        <v>21362</v>
      </c>
      <c r="C4367">
        <v>3</v>
      </c>
      <c r="D4367">
        <v>155</v>
      </c>
      <c r="E4367">
        <v>0</v>
      </c>
      <c r="F4367">
        <v>61</v>
      </c>
      <c r="G4367" t="s">
        <v>21363</v>
      </c>
      <c r="H4367">
        <v>141</v>
      </c>
      <c r="J4367" t="s">
        <v>6351</v>
      </c>
      <c r="K4367" t="s">
        <v>21364</v>
      </c>
      <c r="L4367" t="s">
        <v>4308</v>
      </c>
      <c r="M4367">
        <v>563</v>
      </c>
      <c r="N4367">
        <v>349</v>
      </c>
      <c r="O4367" t="s">
        <v>21365</v>
      </c>
      <c r="P4367">
        <v>2</v>
      </c>
      <c r="R4367" t="s">
        <v>21366</v>
      </c>
      <c r="S4367">
        <v>6</v>
      </c>
      <c r="T4367" t="s">
        <v>21367</v>
      </c>
      <c r="U4367" t="s">
        <v>9511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4981</v>
      </c>
      <c r="B4368" t="s">
        <v>16869</v>
      </c>
      <c r="C4368">
        <v>130</v>
      </c>
      <c r="D4368">
        <v>90</v>
      </c>
      <c r="E4368">
        <v>293</v>
      </c>
      <c r="F4368">
        <v>808</v>
      </c>
      <c r="G4368" t="s">
        <v>5255</v>
      </c>
      <c r="H4368">
        <v>16000</v>
      </c>
      <c r="I4368">
        <v>638476</v>
      </c>
      <c r="J4368" t="s">
        <v>18842</v>
      </c>
      <c r="K4368" t="s">
        <v>6419</v>
      </c>
      <c r="L4368" t="s">
        <v>4309</v>
      </c>
      <c r="M4368">
        <v>13223</v>
      </c>
      <c r="N4368">
        <v>32405</v>
      </c>
      <c r="O4368" t="s">
        <v>21368</v>
      </c>
      <c r="P4368">
        <v>1</v>
      </c>
      <c r="Q4368" t="s">
        <v>21369</v>
      </c>
      <c r="R4368" t="s">
        <v>21370</v>
      </c>
      <c r="S4368">
        <v>45</v>
      </c>
      <c r="T4368" t="s">
        <v>4989</v>
      </c>
      <c r="U4368" t="s">
        <v>4990</v>
      </c>
      <c r="V4368" t="s">
        <v>4991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5588</v>
      </c>
      <c r="B4369" t="s">
        <v>21371</v>
      </c>
      <c r="C4369">
        <v>13</v>
      </c>
      <c r="D4369">
        <v>93</v>
      </c>
      <c r="E4369">
        <v>0</v>
      </c>
      <c r="F4369">
        <v>482</v>
      </c>
      <c r="G4369" t="s">
        <v>7867</v>
      </c>
      <c r="H4369">
        <v>12000</v>
      </c>
      <c r="J4369" t="s">
        <v>11065</v>
      </c>
      <c r="K4369" t="s">
        <v>5189</v>
      </c>
      <c r="L4369" t="s">
        <v>4310</v>
      </c>
      <c r="M4369">
        <v>1435</v>
      </c>
      <c r="N4369">
        <v>14620</v>
      </c>
      <c r="O4369" t="s">
        <v>9493</v>
      </c>
      <c r="P4369">
        <v>0</v>
      </c>
      <c r="Q4369" t="s">
        <v>21372</v>
      </c>
      <c r="R4369" t="s">
        <v>21373</v>
      </c>
      <c r="S4369">
        <v>17</v>
      </c>
      <c r="T4369" t="s">
        <v>4989</v>
      </c>
      <c r="U4369" t="s">
        <v>4990</v>
      </c>
      <c r="V4369" t="s">
        <v>4991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4981</v>
      </c>
      <c r="B4370" t="s">
        <v>21374</v>
      </c>
      <c r="C4370">
        <v>44</v>
      </c>
      <c r="D4370">
        <v>108</v>
      </c>
      <c r="E4370">
        <v>28</v>
      </c>
      <c r="F4370">
        <v>0</v>
      </c>
      <c r="G4370" t="s">
        <v>21375</v>
      </c>
      <c r="H4370">
        <v>0</v>
      </c>
      <c r="I4370">
        <v>505295</v>
      </c>
      <c r="J4370" t="s">
        <v>10644</v>
      </c>
      <c r="K4370" t="s">
        <v>21376</v>
      </c>
      <c r="L4370" t="s">
        <v>4311</v>
      </c>
      <c r="M4370">
        <v>1747</v>
      </c>
      <c r="N4370">
        <v>0</v>
      </c>
      <c r="O4370" t="s">
        <v>21377</v>
      </c>
      <c r="P4370">
        <v>0</v>
      </c>
      <c r="Q4370" t="s">
        <v>21378</v>
      </c>
      <c r="R4370" t="s">
        <v>21379</v>
      </c>
      <c r="S4370">
        <v>28</v>
      </c>
      <c r="T4370" t="s">
        <v>21380</v>
      </c>
      <c r="U4370" t="s">
        <v>5271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4981</v>
      </c>
      <c r="B4371" t="s">
        <v>20181</v>
      </c>
      <c r="C4371">
        <v>26</v>
      </c>
      <c r="D4371">
        <v>114</v>
      </c>
      <c r="E4371">
        <v>57</v>
      </c>
      <c r="F4371">
        <v>426</v>
      </c>
      <c r="G4371" t="s">
        <v>13299</v>
      </c>
      <c r="H4371">
        <v>16000</v>
      </c>
      <c r="J4371" t="s">
        <v>28</v>
      </c>
      <c r="K4371" t="s">
        <v>7985</v>
      </c>
      <c r="L4371" t="s">
        <v>4312</v>
      </c>
      <c r="M4371">
        <v>25472</v>
      </c>
      <c r="N4371">
        <v>18263</v>
      </c>
      <c r="O4371" t="s">
        <v>21381</v>
      </c>
      <c r="P4371">
        <v>3</v>
      </c>
      <c r="Q4371" t="s">
        <v>21382</v>
      </c>
      <c r="R4371" t="s">
        <v>21383</v>
      </c>
      <c r="S4371">
        <v>109</v>
      </c>
      <c r="T4371" t="s">
        <v>4989</v>
      </c>
      <c r="U4371" t="s">
        <v>4990</v>
      </c>
      <c r="V4371" t="s">
        <v>17676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5588</v>
      </c>
      <c r="B4372" t="s">
        <v>19922</v>
      </c>
      <c r="C4372">
        <v>27</v>
      </c>
      <c r="D4372">
        <v>87</v>
      </c>
      <c r="E4372">
        <v>174</v>
      </c>
      <c r="F4372">
        <v>114</v>
      </c>
      <c r="G4372" t="s">
        <v>21384</v>
      </c>
      <c r="H4372">
        <v>2000</v>
      </c>
      <c r="J4372" t="s">
        <v>21385</v>
      </c>
      <c r="K4372" t="s">
        <v>21386</v>
      </c>
      <c r="L4372" t="s">
        <v>4313</v>
      </c>
      <c r="M4372">
        <v>1756</v>
      </c>
      <c r="N4372">
        <v>2831</v>
      </c>
      <c r="O4372" t="s">
        <v>21338</v>
      </c>
      <c r="P4372">
        <v>0</v>
      </c>
      <c r="Q4372" t="s">
        <v>21387</v>
      </c>
      <c r="R4372" t="s">
        <v>21388</v>
      </c>
      <c r="S4372">
        <v>28</v>
      </c>
      <c r="T4372" t="s">
        <v>4989</v>
      </c>
      <c r="U4372" t="s">
        <v>4990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4981</v>
      </c>
      <c r="B4373" t="s">
        <v>21389</v>
      </c>
      <c r="C4373">
        <v>53</v>
      </c>
      <c r="D4373">
        <v>113</v>
      </c>
      <c r="E4373">
        <v>15</v>
      </c>
      <c r="F4373">
        <v>491</v>
      </c>
      <c r="G4373" t="s">
        <v>7186</v>
      </c>
      <c r="H4373">
        <v>647</v>
      </c>
      <c r="J4373" t="s">
        <v>9456</v>
      </c>
      <c r="K4373" t="s">
        <v>16503</v>
      </c>
      <c r="L4373" t="s">
        <v>4314</v>
      </c>
      <c r="M4373">
        <v>6267</v>
      </c>
      <c r="N4373">
        <v>2439</v>
      </c>
      <c r="O4373" t="s">
        <v>11347</v>
      </c>
      <c r="P4373">
        <v>0</v>
      </c>
      <c r="Q4373" t="s">
        <v>21390</v>
      </c>
      <c r="R4373" t="s">
        <v>21391</v>
      </c>
      <c r="S4373">
        <v>103</v>
      </c>
      <c r="T4373" t="s">
        <v>4989</v>
      </c>
      <c r="U4373" t="s">
        <v>4990</v>
      </c>
      <c r="V4373" t="s">
        <v>5452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4981</v>
      </c>
      <c r="B4374" t="s">
        <v>21392</v>
      </c>
      <c r="D4374">
        <v>87</v>
      </c>
      <c r="E4374">
        <v>9</v>
      </c>
      <c r="F4374">
        <v>165</v>
      </c>
      <c r="G4374" t="s">
        <v>21393</v>
      </c>
      <c r="H4374">
        <v>467</v>
      </c>
      <c r="J4374" t="s">
        <v>15170</v>
      </c>
      <c r="K4374" t="s">
        <v>21394</v>
      </c>
      <c r="L4374" t="s">
        <v>4315</v>
      </c>
      <c r="M4374">
        <v>13</v>
      </c>
      <c r="N4374">
        <v>1270</v>
      </c>
      <c r="O4374" t="s">
        <v>21395</v>
      </c>
      <c r="P4374">
        <v>0</v>
      </c>
      <c r="R4374" t="s">
        <v>21396</v>
      </c>
      <c r="T4374" t="s">
        <v>4989</v>
      </c>
      <c r="U4374" t="s">
        <v>4990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4981</v>
      </c>
      <c r="B4375" t="s">
        <v>21397</v>
      </c>
      <c r="C4375">
        <v>10</v>
      </c>
      <c r="D4375">
        <v>90</v>
      </c>
      <c r="E4375">
        <v>4</v>
      </c>
      <c r="F4375">
        <v>91</v>
      </c>
      <c r="G4375" t="s">
        <v>21398</v>
      </c>
      <c r="H4375">
        <v>433</v>
      </c>
      <c r="J4375" t="s">
        <v>5505</v>
      </c>
      <c r="K4375" t="s">
        <v>5741</v>
      </c>
      <c r="L4375" t="s">
        <v>4316</v>
      </c>
      <c r="M4375">
        <v>761</v>
      </c>
      <c r="N4375">
        <v>984</v>
      </c>
      <c r="O4375" t="s">
        <v>21399</v>
      </c>
      <c r="P4375">
        <v>0</v>
      </c>
      <c r="Q4375" t="s">
        <v>21400</v>
      </c>
      <c r="R4375" t="s">
        <v>21401</v>
      </c>
      <c r="S4375">
        <v>12</v>
      </c>
      <c r="T4375" t="s">
        <v>4989</v>
      </c>
      <c r="U4375" t="s">
        <v>5185</v>
      </c>
      <c r="V4375" t="s">
        <v>4991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4981</v>
      </c>
      <c r="B4376" t="s">
        <v>21402</v>
      </c>
      <c r="C4376">
        <v>4</v>
      </c>
      <c r="D4376">
        <v>111</v>
      </c>
      <c r="E4376">
        <v>21</v>
      </c>
      <c r="F4376">
        <v>685</v>
      </c>
      <c r="G4376" t="s">
        <v>12715</v>
      </c>
      <c r="H4376">
        <v>761</v>
      </c>
      <c r="J4376" t="s">
        <v>7045</v>
      </c>
      <c r="K4376" t="s">
        <v>21403</v>
      </c>
      <c r="L4376" t="s">
        <v>4317</v>
      </c>
      <c r="M4376">
        <v>686</v>
      </c>
      <c r="N4376">
        <v>4306</v>
      </c>
      <c r="O4376" t="s">
        <v>12251</v>
      </c>
      <c r="P4376">
        <v>13</v>
      </c>
      <c r="Q4376" t="s">
        <v>21404</v>
      </c>
      <c r="R4376" t="s">
        <v>21405</v>
      </c>
      <c r="S4376">
        <v>8</v>
      </c>
      <c r="T4376" t="s">
        <v>4989</v>
      </c>
      <c r="U4376" t="s">
        <v>4990</v>
      </c>
      <c r="V4376" t="s">
        <v>8895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5588</v>
      </c>
      <c r="B4377" t="s">
        <v>6488</v>
      </c>
      <c r="C4377">
        <v>181</v>
      </c>
      <c r="D4377">
        <v>81</v>
      </c>
      <c r="E4377">
        <v>670</v>
      </c>
      <c r="F4377">
        <v>34</v>
      </c>
      <c r="G4377" t="s">
        <v>21406</v>
      </c>
      <c r="H4377">
        <v>486</v>
      </c>
      <c r="I4377">
        <v>7267324</v>
      </c>
      <c r="J4377" t="s">
        <v>6561</v>
      </c>
      <c r="K4377" t="s">
        <v>7503</v>
      </c>
      <c r="L4377" t="s">
        <v>4318</v>
      </c>
      <c r="M4377">
        <v>161471</v>
      </c>
      <c r="N4377">
        <v>623</v>
      </c>
      <c r="O4377" t="s">
        <v>21407</v>
      </c>
      <c r="P4377">
        <v>1</v>
      </c>
      <c r="Q4377" t="s">
        <v>21408</v>
      </c>
      <c r="R4377" t="s">
        <v>21409</v>
      </c>
      <c r="S4377">
        <v>709</v>
      </c>
      <c r="T4377" t="s">
        <v>11965</v>
      </c>
      <c r="U4377" t="s">
        <v>5605</v>
      </c>
      <c r="V4377" t="s">
        <v>5452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4981</v>
      </c>
      <c r="B4378" t="s">
        <v>21410</v>
      </c>
      <c r="C4378">
        <v>114</v>
      </c>
      <c r="D4378">
        <v>93</v>
      </c>
      <c r="E4378">
        <v>75</v>
      </c>
      <c r="F4378">
        <v>446</v>
      </c>
      <c r="G4378" t="s">
        <v>21411</v>
      </c>
      <c r="H4378">
        <v>701</v>
      </c>
      <c r="I4378">
        <v>145540</v>
      </c>
      <c r="J4378" t="s">
        <v>14186</v>
      </c>
      <c r="K4378" t="s">
        <v>19428</v>
      </c>
      <c r="L4378" t="s">
        <v>4319</v>
      </c>
      <c r="M4378">
        <v>26773</v>
      </c>
      <c r="N4378">
        <v>2489</v>
      </c>
      <c r="O4378" t="s">
        <v>14038</v>
      </c>
      <c r="P4378">
        <v>1</v>
      </c>
      <c r="Q4378" t="s">
        <v>21412</v>
      </c>
      <c r="R4378" t="s">
        <v>21413</v>
      </c>
      <c r="S4378">
        <v>277</v>
      </c>
      <c r="T4378" t="s">
        <v>4989</v>
      </c>
      <c r="U4378" t="s">
        <v>4990</v>
      </c>
      <c r="V4378" t="s">
        <v>5452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4981</v>
      </c>
      <c r="B4379" t="s">
        <v>21414</v>
      </c>
      <c r="C4379">
        <v>11</v>
      </c>
      <c r="D4379">
        <v>90</v>
      </c>
      <c r="E4379">
        <v>15</v>
      </c>
      <c r="F4379">
        <v>120</v>
      </c>
      <c r="G4379" t="s">
        <v>21415</v>
      </c>
      <c r="H4379">
        <v>900</v>
      </c>
      <c r="J4379" t="s">
        <v>12453</v>
      </c>
      <c r="K4379" t="s">
        <v>10864</v>
      </c>
      <c r="L4379" t="s">
        <v>4320</v>
      </c>
      <c r="M4379">
        <v>840</v>
      </c>
      <c r="N4379">
        <v>1724</v>
      </c>
      <c r="O4379" t="s">
        <v>21416</v>
      </c>
      <c r="P4379">
        <v>3</v>
      </c>
      <c r="Q4379" t="s">
        <v>21417</v>
      </c>
      <c r="R4379" t="s">
        <v>21418</v>
      </c>
      <c r="S4379">
        <v>9</v>
      </c>
      <c r="T4379" t="s">
        <v>4989</v>
      </c>
      <c r="U4379" t="s">
        <v>5185</v>
      </c>
      <c r="V4379" t="s">
        <v>5039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4981</v>
      </c>
      <c r="B4380" t="s">
        <v>21419</v>
      </c>
      <c r="C4380">
        <v>1</v>
      </c>
      <c r="D4380">
        <v>112</v>
      </c>
      <c r="E4380">
        <v>0</v>
      </c>
      <c r="F4380">
        <v>11</v>
      </c>
      <c r="G4380" t="s">
        <v>21420</v>
      </c>
      <c r="H4380">
        <v>86</v>
      </c>
      <c r="J4380" t="s">
        <v>35</v>
      </c>
      <c r="K4380" t="s">
        <v>21421</v>
      </c>
      <c r="L4380" t="s">
        <v>4321</v>
      </c>
      <c r="M4380">
        <v>28</v>
      </c>
      <c r="N4380">
        <v>139</v>
      </c>
      <c r="O4380" t="s">
        <v>21422</v>
      </c>
      <c r="P4380">
        <v>0</v>
      </c>
      <c r="Q4380" t="s">
        <v>21423</v>
      </c>
      <c r="R4380" t="s">
        <v>21424</v>
      </c>
      <c r="S4380">
        <v>1</v>
      </c>
      <c r="T4380" t="s">
        <v>4989</v>
      </c>
      <c r="U4380" t="s">
        <v>4990</v>
      </c>
      <c r="V4380" t="s">
        <v>4991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4981</v>
      </c>
      <c r="B4381" t="s">
        <v>12866</v>
      </c>
      <c r="C4381">
        <v>75</v>
      </c>
      <c r="D4381">
        <v>106</v>
      </c>
      <c r="E4381">
        <v>36</v>
      </c>
      <c r="F4381">
        <v>345</v>
      </c>
      <c r="G4381" t="s">
        <v>18861</v>
      </c>
      <c r="H4381">
        <v>953</v>
      </c>
      <c r="I4381">
        <v>12589108</v>
      </c>
      <c r="J4381" t="s">
        <v>10644</v>
      </c>
      <c r="K4381" t="s">
        <v>5499</v>
      </c>
      <c r="L4381" t="s">
        <v>4322</v>
      </c>
      <c r="M4381">
        <v>5526</v>
      </c>
      <c r="N4381">
        <v>2198</v>
      </c>
      <c r="O4381" t="s">
        <v>15868</v>
      </c>
      <c r="P4381">
        <v>1</v>
      </c>
      <c r="Q4381" t="s">
        <v>21425</v>
      </c>
      <c r="R4381" t="s">
        <v>21426</v>
      </c>
      <c r="S4381">
        <v>58</v>
      </c>
      <c r="T4381" t="s">
        <v>7247</v>
      </c>
      <c r="U4381" t="s">
        <v>7359</v>
      </c>
      <c r="V4381" t="s">
        <v>4991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4981</v>
      </c>
      <c r="B4382" t="s">
        <v>21352</v>
      </c>
      <c r="C4382">
        <v>80</v>
      </c>
      <c r="D4382">
        <v>88</v>
      </c>
      <c r="E4382">
        <v>88</v>
      </c>
      <c r="F4382">
        <v>67</v>
      </c>
      <c r="G4382" t="s">
        <v>21427</v>
      </c>
      <c r="H4382">
        <v>595</v>
      </c>
      <c r="J4382" t="s">
        <v>5505</v>
      </c>
      <c r="K4382" t="s">
        <v>9911</v>
      </c>
      <c r="L4382" t="s">
        <v>4323</v>
      </c>
      <c r="M4382">
        <v>23268</v>
      </c>
      <c r="N4382">
        <v>941</v>
      </c>
      <c r="O4382" t="s">
        <v>21428</v>
      </c>
      <c r="P4382">
        <v>0</v>
      </c>
      <c r="Q4382" t="s">
        <v>21429</v>
      </c>
      <c r="R4382" t="s">
        <v>21430</v>
      </c>
      <c r="S4382">
        <v>95</v>
      </c>
      <c r="T4382" t="s">
        <v>4989</v>
      </c>
      <c r="U4382" t="s">
        <v>4990</v>
      </c>
      <c r="V4382" t="s">
        <v>5039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4981</v>
      </c>
      <c r="B4383" t="s">
        <v>15691</v>
      </c>
      <c r="C4383">
        <v>179</v>
      </c>
      <c r="D4383">
        <v>138</v>
      </c>
      <c r="E4383">
        <v>143</v>
      </c>
      <c r="F4383">
        <v>783</v>
      </c>
      <c r="G4383" t="s">
        <v>9108</v>
      </c>
      <c r="H4383">
        <v>1000</v>
      </c>
      <c r="I4383">
        <v>35918429</v>
      </c>
      <c r="J4383" t="s">
        <v>6561</v>
      </c>
      <c r="K4383" t="s">
        <v>5075</v>
      </c>
      <c r="L4383" t="s">
        <v>4324</v>
      </c>
      <c r="M4383">
        <v>32415</v>
      </c>
      <c r="N4383">
        <v>3970</v>
      </c>
      <c r="O4383" t="s">
        <v>6077</v>
      </c>
      <c r="P4383">
        <v>1</v>
      </c>
      <c r="Q4383" t="s">
        <v>21431</v>
      </c>
      <c r="R4383" t="s">
        <v>21432</v>
      </c>
      <c r="S4383">
        <v>510</v>
      </c>
      <c r="T4383" t="s">
        <v>4989</v>
      </c>
      <c r="U4383" t="s">
        <v>4990</v>
      </c>
      <c r="V4383" t="s">
        <v>5452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4981</v>
      </c>
      <c r="B4384" t="s">
        <v>21433</v>
      </c>
      <c r="C4384">
        <v>225</v>
      </c>
      <c r="D4384">
        <v>105</v>
      </c>
      <c r="E4384">
        <v>68</v>
      </c>
      <c r="F4384">
        <v>374</v>
      </c>
      <c r="G4384" t="s">
        <v>5812</v>
      </c>
      <c r="H4384">
        <v>635</v>
      </c>
      <c r="I4384">
        <v>92401</v>
      </c>
      <c r="J4384" t="s">
        <v>9456</v>
      </c>
      <c r="K4384" t="s">
        <v>21434</v>
      </c>
      <c r="L4384" t="s">
        <v>4325</v>
      </c>
      <c r="M4384">
        <v>56402</v>
      </c>
      <c r="N4384">
        <v>2423</v>
      </c>
      <c r="O4384" t="s">
        <v>21435</v>
      </c>
      <c r="P4384">
        <v>0</v>
      </c>
      <c r="Q4384" t="s">
        <v>21436</v>
      </c>
      <c r="R4384" t="s">
        <v>21437</v>
      </c>
      <c r="S4384">
        <v>209</v>
      </c>
      <c r="T4384" t="s">
        <v>4989</v>
      </c>
      <c r="U4384" t="s">
        <v>4990</v>
      </c>
      <c r="V4384" t="s">
        <v>5452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4981</v>
      </c>
      <c r="B4385" t="s">
        <v>21438</v>
      </c>
      <c r="C4385">
        <v>77</v>
      </c>
      <c r="D4385">
        <v>98</v>
      </c>
      <c r="E4385">
        <v>3</v>
      </c>
      <c r="F4385">
        <v>327</v>
      </c>
      <c r="G4385" t="s">
        <v>11352</v>
      </c>
      <c r="H4385">
        <v>349</v>
      </c>
      <c r="I4385">
        <v>1943649</v>
      </c>
      <c r="J4385" t="s">
        <v>8438</v>
      </c>
      <c r="K4385" t="s">
        <v>21439</v>
      </c>
      <c r="L4385" t="s">
        <v>4326</v>
      </c>
      <c r="M4385">
        <v>8697</v>
      </c>
      <c r="N4385">
        <v>2095</v>
      </c>
      <c r="O4385" t="s">
        <v>7392</v>
      </c>
      <c r="P4385">
        <v>3</v>
      </c>
      <c r="Q4385" t="s">
        <v>21440</v>
      </c>
      <c r="R4385" t="s">
        <v>21441</v>
      </c>
      <c r="S4385">
        <v>122</v>
      </c>
      <c r="T4385" t="s">
        <v>4989</v>
      </c>
      <c r="U4385" t="s">
        <v>4990</v>
      </c>
      <c r="V4385" t="s">
        <v>4991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4981</v>
      </c>
      <c r="B4386" t="s">
        <v>20602</v>
      </c>
      <c r="C4386">
        <v>124</v>
      </c>
      <c r="D4386">
        <v>86</v>
      </c>
      <c r="E4386">
        <v>84</v>
      </c>
      <c r="F4386">
        <v>34</v>
      </c>
      <c r="G4386" t="s">
        <v>21442</v>
      </c>
      <c r="H4386">
        <v>680</v>
      </c>
      <c r="I4386">
        <v>992238</v>
      </c>
      <c r="J4386" t="s">
        <v>5140</v>
      </c>
      <c r="K4386" t="s">
        <v>6846</v>
      </c>
      <c r="L4386" t="s">
        <v>4327</v>
      </c>
      <c r="M4386">
        <v>16349</v>
      </c>
      <c r="N4386">
        <v>763</v>
      </c>
      <c r="O4386" t="s">
        <v>21443</v>
      </c>
      <c r="P4386">
        <v>0</v>
      </c>
      <c r="Q4386" t="s">
        <v>21444</v>
      </c>
      <c r="R4386" t="s">
        <v>21445</v>
      </c>
      <c r="S4386">
        <v>103</v>
      </c>
      <c r="T4386" t="s">
        <v>4989</v>
      </c>
      <c r="U4386" t="s">
        <v>5006</v>
      </c>
      <c r="V4386" t="s">
        <v>5452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4981</v>
      </c>
      <c r="B4387" t="s">
        <v>21446</v>
      </c>
      <c r="C4387">
        <v>195</v>
      </c>
      <c r="D4387">
        <v>104</v>
      </c>
      <c r="E4387">
        <v>25</v>
      </c>
      <c r="F4387">
        <v>73</v>
      </c>
      <c r="G4387" t="s">
        <v>13883</v>
      </c>
      <c r="H4387">
        <v>638</v>
      </c>
      <c r="I4387">
        <v>4231500</v>
      </c>
      <c r="J4387" t="s">
        <v>5140</v>
      </c>
      <c r="K4387" t="s">
        <v>21447</v>
      </c>
      <c r="L4387" t="s">
        <v>4328</v>
      </c>
      <c r="M4387">
        <v>30479</v>
      </c>
      <c r="N4387">
        <v>822</v>
      </c>
      <c r="O4387" t="s">
        <v>13201</v>
      </c>
      <c r="P4387">
        <v>2</v>
      </c>
      <c r="Q4387" t="s">
        <v>21448</v>
      </c>
      <c r="R4387" t="s">
        <v>21449</v>
      </c>
      <c r="S4387">
        <v>162</v>
      </c>
      <c r="T4387" t="s">
        <v>9510</v>
      </c>
      <c r="U4387" t="s">
        <v>9511</v>
      </c>
      <c r="V4387" t="s">
        <v>5039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4981</v>
      </c>
      <c r="B4388" t="s">
        <v>21450</v>
      </c>
      <c r="C4388">
        <v>76</v>
      </c>
      <c r="D4388">
        <v>100</v>
      </c>
      <c r="E4388">
        <v>87</v>
      </c>
      <c r="F4388">
        <v>420</v>
      </c>
      <c r="G4388" t="s">
        <v>6874</v>
      </c>
      <c r="H4388">
        <v>887</v>
      </c>
      <c r="I4388">
        <v>396035</v>
      </c>
      <c r="J4388" t="s">
        <v>5140</v>
      </c>
      <c r="K4388" t="s">
        <v>6852</v>
      </c>
      <c r="L4388" t="s">
        <v>4329</v>
      </c>
      <c r="M4388">
        <v>2725</v>
      </c>
      <c r="N4388">
        <v>2721</v>
      </c>
      <c r="O4388" t="s">
        <v>19686</v>
      </c>
      <c r="P4388">
        <v>0</v>
      </c>
      <c r="Q4388" t="s">
        <v>21451</v>
      </c>
      <c r="R4388" t="s">
        <v>21452</v>
      </c>
      <c r="S4388">
        <v>48</v>
      </c>
      <c r="T4388" t="s">
        <v>4989</v>
      </c>
      <c r="U4388" t="s">
        <v>5006</v>
      </c>
      <c r="V4388" t="s">
        <v>5452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5588</v>
      </c>
      <c r="B4389" t="s">
        <v>20138</v>
      </c>
      <c r="C4389">
        <v>51</v>
      </c>
      <c r="D4389">
        <v>126</v>
      </c>
      <c r="E4389">
        <v>964</v>
      </c>
      <c r="F4389">
        <v>275</v>
      </c>
      <c r="G4389" t="s">
        <v>21453</v>
      </c>
      <c r="H4389">
        <v>319</v>
      </c>
      <c r="J4389" t="s">
        <v>6134</v>
      </c>
      <c r="K4389" t="s">
        <v>21454</v>
      </c>
      <c r="L4389" t="s">
        <v>4330</v>
      </c>
      <c r="M4389">
        <v>17799</v>
      </c>
      <c r="N4389">
        <v>1363</v>
      </c>
      <c r="O4389" t="s">
        <v>20139</v>
      </c>
      <c r="P4389">
        <v>10</v>
      </c>
      <c r="Q4389" t="s">
        <v>21455</v>
      </c>
      <c r="R4389" t="s">
        <v>21456</v>
      </c>
      <c r="S4389">
        <v>133</v>
      </c>
      <c r="T4389" t="s">
        <v>4989</v>
      </c>
      <c r="U4389" t="s">
        <v>4990</v>
      </c>
      <c r="V4389" t="s">
        <v>9849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5588</v>
      </c>
      <c r="B4390" t="s">
        <v>18617</v>
      </c>
      <c r="C4390">
        <v>101</v>
      </c>
      <c r="D4390">
        <v>118</v>
      </c>
      <c r="E4390">
        <v>160</v>
      </c>
      <c r="F4390">
        <v>426</v>
      </c>
      <c r="G4390" t="s">
        <v>20140</v>
      </c>
      <c r="H4390">
        <v>862</v>
      </c>
      <c r="J4390" t="s">
        <v>9505</v>
      </c>
      <c r="K4390" t="s">
        <v>19632</v>
      </c>
      <c r="L4390" t="s">
        <v>4331</v>
      </c>
      <c r="M4390">
        <v>33987</v>
      </c>
      <c r="N4390">
        <v>2247</v>
      </c>
      <c r="O4390" t="s">
        <v>17579</v>
      </c>
      <c r="P4390">
        <v>5</v>
      </c>
      <c r="Q4390" t="s">
        <v>21457</v>
      </c>
      <c r="R4390" t="s">
        <v>21458</v>
      </c>
      <c r="S4390">
        <v>150</v>
      </c>
      <c r="T4390" t="s">
        <v>4989</v>
      </c>
      <c r="U4390" t="s">
        <v>4990</v>
      </c>
      <c r="V4390" t="s">
        <v>8895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4981</v>
      </c>
      <c r="B4391" t="s">
        <v>20108</v>
      </c>
      <c r="C4391">
        <v>55</v>
      </c>
      <c r="D4391">
        <v>103</v>
      </c>
      <c r="E4391">
        <v>673</v>
      </c>
      <c r="F4391">
        <v>89</v>
      </c>
      <c r="G4391" t="s">
        <v>21459</v>
      </c>
      <c r="H4391">
        <v>281</v>
      </c>
      <c r="J4391" t="s">
        <v>28</v>
      </c>
      <c r="K4391" t="s">
        <v>16447</v>
      </c>
      <c r="L4391" t="s">
        <v>4332</v>
      </c>
      <c r="M4391">
        <v>11920</v>
      </c>
      <c r="N4391">
        <v>955</v>
      </c>
      <c r="O4391" t="s">
        <v>21460</v>
      </c>
      <c r="P4391">
        <v>1</v>
      </c>
      <c r="Q4391" t="s">
        <v>21461</v>
      </c>
      <c r="R4391" t="s">
        <v>21462</v>
      </c>
      <c r="S4391">
        <v>90</v>
      </c>
      <c r="T4391" t="s">
        <v>4989</v>
      </c>
      <c r="U4391" t="s">
        <v>4990</v>
      </c>
      <c r="V4391" t="s">
        <v>9512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4981</v>
      </c>
      <c r="B4392" t="s">
        <v>21463</v>
      </c>
      <c r="C4392">
        <v>15</v>
      </c>
      <c r="D4392">
        <v>102</v>
      </c>
      <c r="E4392">
        <v>11</v>
      </c>
      <c r="F4392">
        <v>575</v>
      </c>
      <c r="G4392" t="s">
        <v>21464</v>
      </c>
      <c r="H4392">
        <v>651</v>
      </c>
      <c r="I4392">
        <v>2507106</v>
      </c>
      <c r="J4392" t="s">
        <v>9979</v>
      </c>
      <c r="K4392" t="s">
        <v>16502</v>
      </c>
      <c r="L4392" t="s">
        <v>4333</v>
      </c>
      <c r="M4392">
        <v>2561</v>
      </c>
      <c r="N4392">
        <v>3894</v>
      </c>
      <c r="O4392" t="s">
        <v>7053</v>
      </c>
      <c r="P4392">
        <v>0</v>
      </c>
      <c r="Q4392" t="s">
        <v>21465</v>
      </c>
      <c r="R4392" t="s">
        <v>21466</v>
      </c>
      <c r="S4392">
        <v>21</v>
      </c>
      <c r="T4392" t="s">
        <v>4989</v>
      </c>
      <c r="U4392" t="s">
        <v>4990</v>
      </c>
      <c r="V4392" t="s">
        <v>5039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4981</v>
      </c>
      <c r="B4393" t="s">
        <v>21467</v>
      </c>
      <c r="C4393">
        <v>16</v>
      </c>
      <c r="D4393">
        <v>84</v>
      </c>
      <c r="E4393">
        <v>11</v>
      </c>
      <c r="F4393">
        <v>249</v>
      </c>
      <c r="G4393" t="s">
        <v>20275</v>
      </c>
      <c r="H4393">
        <v>489</v>
      </c>
      <c r="I4393">
        <v>6026908</v>
      </c>
      <c r="J4393" t="s">
        <v>7045</v>
      </c>
      <c r="K4393" t="s">
        <v>12626</v>
      </c>
      <c r="L4393" t="s">
        <v>4334</v>
      </c>
      <c r="M4393">
        <v>536</v>
      </c>
      <c r="N4393">
        <v>2196</v>
      </c>
      <c r="O4393" t="s">
        <v>21468</v>
      </c>
      <c r="P4393">
        <v>0</v>
      </c>
      <c r="Q4393" t="s">
        <v>21469</v>
      </c>
      <c r="R4393" t="s">
        <v>21470</v>
      </c>
      <c r="S4393">
        <v>13</v>
      </c>
      <c r="T4393" t="s">
        <v>4989</v>
      </c>
      <c r="U4393" t="s">
        <v>4990</v>
      </c>
      <c r="V4393" t="s">
        <v>5452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4981</v>
      </c>
      <c r="B4394" t="s">
        <v>21471</v>
      </c>
      <c r="C4394">
        <v>5</v>
      </c>
      <c r="E4394">
        <v>8</v>
      </c>
      <c r="F4394">
        <v>394</v>
      </c>
      <c r="G4394" t="s">
        <v>13582</v>
      </c>
      <c r="H4394">
        <v>713</v>
      </c>
      <c r="I4394">
        <v>2592808</v>
      </c>
      <c r="J4394" t="s">
        <v>6716</v>
      </c>
      <c r="K4394" t="s">
        <v>12715</v>
      </c>
      <c r="L4394" t="s">
        <v>4335</v>
      </c>
      <c r="M4394">
        <v>548</v>
      </c>
      <c r="N4394">
        <v>3137</v>
      </c>
      <c r="O4394" t="s">
        <v>20513</v>
      </c>
      <c r="P4394">
        <v>5</v>
      </c>
      <c r="Q4394" t="s">
        <v>21472</v>
      </c>
      <c r="R4394" t="s">
        <v>21473</v>
      </c>
      <c r="S4394">
        <v>15</v>
      </c>
      <c r="T4394" t="s">
        <v>4989</v>
      </c>
      <c r="U4394" t="s">
        <v>4990</v>
      </c>
      <c r="V4394" t="s">
        <v>5452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4981</v>
      </c>
      <c r="B4395" t="s">
        <v>21474</v>
      </c>
      <c r="C4395">
        <v>109</v>
      </c>
      <c r="D4395">
        <v>95</v>
      </c>
      <c r="E4395">
        <v>0</v>
      </c>
      <c r="F4395">
        <v>0</v>
      </c>
      <c r="G4395" t="s">
        <v>21475</v>
      </c>
      <c r="H4395">
        <v>227</v>
      </c>
      <c r="I4395">
        <v>1060591</v>
      </c>
      <c r="J4395" t="s">
        <v>6134</v>
      </c>
      <c r="K4395" t="s">
        <v>21476</v>
      </c>
      <c r="L4395" t="s">
        <v>4336</v>
      </c>
      <c r="M4395">
        <v>9750</v>
      </c>
      <c r="N4395">
        <v>231</v>
      </c>
      <c r="O4395" t="s">
        <v>21474</v>
      </c>
      <c r="P4395">
        <v>0</v>
      </c>
      <c r="Q4395" t="s">
        <v>21477</v>
      </c>
      <c r="R4395" t="s">
        <v>21478</v>
      </c>
      <c r="S4395">
        <v>66</v>
      </c>
      <c r="T4395" t="s">
        <v>17594</v>
      </c>
      <c r="U4395" t="s">
        <v>6174</v>
      </c>
      <c r="V4395" t="s">
        <v>5039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4981</v>
      </c>
      <c r="B4396" t="s">
        <v>21479</v>
      </c>
      <c r="C4396">
        <v>40</v>
      </c>
      <c r="D4396">
        <v>92</v>
      </c>
      <c r="E4396">
        <v>0</v>
      </c>
      <c r="F4396">
        <v>2</v>
      </c>
      <c r="G4396" t="s">
        <v>21480</v>
      </c>
      <c r="H4396">
        <v>327</v>
      </c>
      <c r="J4396" t="s">
        <v>9456</v>
      </c>
      <c r="K4396" t="s">
        <v>7795</v>
      </c>
      <c r="L4396" t="s">
        <v>4337</v>
      </c>
      <c r="M4396">
        <v>2621</v>
      </c>
      <c r="N4396">
        <v>380</v>
      </c>
      <c r="O4396" t="s">
        <v>21481</v>
      </c>
      <c r="P4396">
        <v>3</v>
      </c>
      <c r="Q4396" t="s">
        <v>21482</v>
      </c>
      <c r="R4396" t="s">
        <v>21483</v>
      </c>
      <c r="S4396">
        <v>18</v>
      </c>
      <c r="T4396" t="s">
        <v>4989</v>
      </c>
      <c r="U4396" t="s">
        <v>4990</v>
      </c>
      <c r="V4396" t="s">
        <v>5452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4981</v>
      </c>
      <c r="B4397" t="s">
        <v>21484</v>
      </c>
      <c r="C4397">
        <v>51</v>
      </c>
      <c r="D4397">
        <v>90</v>
      </c>
      <c r="E4397">
        <v>21</v>
      </c>
      <c r="F4397">
        <v>27</v>
      </c>
      <c r="G4397" t="s">
        <v>21485</v>
      </c>
      <c r="H4397">
        <v>53</v>
      </c>
      <c r="I4397">
        <v>155972</v>
      </c>
      <c r="J4397" t="s">
        <v>6134</v>
      </c>
      <c r="K4397" t="s">
        <v>21486</v>
      </c>
      <c r="L4397" t="s">
        <v>4338</v>
      </c>
      <c r="M4397">
        <v>4702</v>
      </c>
      <c r="N4397">
        <v>137</v>
      </c>
      <c r="O4397" t="s">
        <v>21487</v>
      </c>
      <c r="P4397">
        <v>0</v>
      </c>
      <c r="Q4397" t="s">
        <v>21488</v>
      </c>
      <c r="R4397" t="s">
        <v>21489</v>
      </c>
      <c r="S4397">
        <v>23</v>
      </c>
      <c r="T4397" t="s">
        <v>14278</v>
      </c>
      <c r="U4397" t="s">
        <v>21045</v>
      </c>
      <c r="V4397" t="s">
        <v>9512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4981</v>
      </c>
      <c r="B4398" t="s">
        <v>8911</v>
      </c>
      <c r="C4398">
        <v>149</v>
      </c>
      <c r="D4398">
        <v>113</v>
      </c>
      <c r="E4398">
        <v>0</v>
      </c>
      <c r="F4398">
        <v>324</v>
      </c>
      <c r="G4398" t="s">
        <v>13456</v>
      </c>
      <c r="H4398">
        <v>11000</v>
      </c>
      <c r="J4398" t="s">
        <v>6552</v>
      </c>
      <c r="K4398" t="s">
        <v>5289</v>
      </c>
      <c r="L4398" t="s">
        <v>4339</v>
      </c>
      <c r="M4398">
        <v>74651</v>
      </c>
      <c r="N4398">
        <v>12157</v>
      </c>
      <c r="O4398" t="s">
        <v>21490</v>
      </c>
      <c r="P4398">
        <v>2</v>
      </c>
      <c r="Q4398" t="s">
        <v>21491</v>
      </c>
      <c r="R4398" t="s">
        <v>21492</v>
      </c>
      <c r="S4398">
        <v>313</v>
      </c>
      <c r="T4398" t="s">
        <v>4989</v>
      </c>
      <c r="U4398" t="s">
        <v>4990</v>
      </c>
      <c r="V4398" t="s">
        <v>5039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4981</v>
      </c>
      <c r="B4399" t="s">
        <v>21493</v>
      </c>
      <c r="C4399">
        <v>4</v>
      </c>
      <c r="E4399">
        <v>0</v>
      </c>
      <c r="F4399">
        <v>45</v>
      </c>
      <c r="G4399" t="s">
        <v>21494</v>
      </c>
      <c r="H4399">
        <v>421</v>
      </c>
      <c r="I4399">
        <v>129319</v>
      </c>
      <c r="J4399" t="s">
        <v>19</v>
      </c>
      <c r="K4399" t="s">
        <v>18294</v>
      </c>
      <c r="L4399" t="s">
        <v>4340</v>
      </c>
      <c r="M4399">
        <v>257</v>
      </c>
      <c r="N4399">
        <v>622</v>
      </c>
      <c r="O4399" t="s">
        <v>19168</v>
      </c>
      <c r="P4399">
        <v>4</v>
      </c>
      <c r="R4399" t="s">
        <v>21495</v>
      </c>
      <c r="S4399">
        <v>4</v>
      </c>
      <c r="T4399" t="s">
        <v>4989</v>
      </c>
      <c r="U4399" t="s">
        <v>9511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4981</v>
      </c>
      <c r="B4400" t="s">
        <v>21496</v>
      </c>
      <c r="C4400">
        <v>35</v>
      </c>
      <c r="D4400">
        <v>123</v>
      </c>
      <c r="E4400">
        <v>0</v>
      </c>
      <c r="F4400">
        <v>21</v>
      </c>
      <c r="G4400" t="s">
        <v>21497</v>
      </c>
      <c r="H4400">
        <v>963</v>
      </c>
      <c r="I4400">
        <v>26893</v>
      </c>
      <c r="J4400" t="s">
        <v>8890</v>
      </c>
      <c r="K4400" t="s">
        <v>10343</v>
      </c>
      <c r="L4400" t="s">
        <v>4341</v>
      </c>
      <c r="M4400">
        <v>4391</v>
      </c>
      <c r="N4400">
        <v>1694</v>
      </c>
      <c r="O4400" t="s">
        <v>21498</v>
      </c>
      <c r="P4400">
        <v>0</v>
      </c>
      <c r="Q4400" t="s">
        <v>21499</v>
      </c>
      <c r="R4400" t="s">
        <v>21500</v>
      </c>
      <c r="S4400">
        <v>26</v>
      </c>
      <c r="T4400" t="s">
        <v>6173</v>
      </c>
      <c r="U4400" t="s">
        <v>6174</v>
      </c>
      <c r="V4400" t="s">
        <v>5452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4981</v>
      </c>
      <c r="B4401" t="s">
        <v>7319</v>
      </c>
      <c r="C4401">
        <v>22</v>
      </c>
      <c r="D4401">
        <v>111</v>
      </c>
      <c r="E4401">
        <v>1000</v>
      </c>
      <c r="F4401">
        <v>127</v>
      </c>
      <c r="G4401" t="s">
        <v>21501</v>
      </c>
      <c r="H4401">
        <v>2000</v>
      </c>
      <c r="I4401">
        <v>2580</v>
      </c>
      <c r="J4401" t="s">
        <v>11442</v>
      </c>
      <c r="K4401" t="s">
        <v>5157</v>
      </c>
      <c r="L4401" t="s">
        <v>4342</v>
      </c>
      <c r="M4401">
        <v>1618</v>
      </c>
      <c r="N4401">
        <v>2564</v>
      </c>
      <c r="O4401" t="s">
        <v>17384</v>
      </c>
      <c r="P4401">
        <v>2</v>
      </c>
      <c r="Q4401" t="s">
        <v>21502</v>
      </c>
      <c r="R4401" t="s">
        <v>21503</v>
      </c>
      <c r="S4401">
        <v>40</v>
      </c>
      <c r="T4401" t="s">
        <v>4989</v>
      </c>
      <c r="U4401" t="s">
        <v>4990</v>
      </c>
      <c r="V4401" t="s">
        <v>5452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4981</v>
      </c>
      <c r="B4402" t="s">
        <v>21504</v>
      </c>
      <c r="C4402">
        <v>68</v>
      </c>
      <c r="D4402">
        <v>99</v>
      </c>
      <c r="E4402">
        <v>4</v>
      </c>
      <c r="F4402">
        <v>114</v>
      </c>
      <c r="G4402" t="s">
        <v>21505</v>
      </c>
      <c r="H4402">
        <v>427</v>
      </c>
      <c r="J4402" t="s">
        <v>35</v>
      </c>
      <c r="K4402" t="s">
        <v>21506</v>
      </c>
      <c r="L4402" t="s">
        <v>4343</v>
      </c>
      <c r="M4402">
        <v>3313</v>
      </c>
      <c r="N4402">
        <v>992</v>
      </c>
      <c r="O4402" t="s">
        <v>21507</v>
      </c>
      <c r="P4402">
        <v>0</v>
      </c>
      <c r="Q4402" t="s">
        <v>21508</v>
      </c>
      <c r="R4402" t="s">
        <v>21509</v>
      </c>
      <c r="S4402">
        <v>40</v>
      </c>
      <c r="T4402" t="s">
        <v>4989</v>
      </c>
      <c r="U4402" t="s">
        <v>4990</v>
      </c>
      <c r="V4402" t="s">
        <v>8895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4981</v>
      </c>
      <c r="B4403" t="s">
        <v>5053</v>
      </c>
      <c r="C4403">
        <v>287</v>
      </c>
      <c r="D4403">
        <v>110</v>
      </c>
      <c r="E4403">
        <v>0</v>
      </c>
      <c r="F4403">
        <v>1000</v>
      </c>
      <c r="G4403" t="s">
        <v>8526</v>
      </c>
      <c r="H4403">
        <v>3000</v>
      </c>
      <c r="I4403">
        <v>58885635</v>
      </c>
      <c r="J4403" t="s">
        <v>8952</v>
      </c>
      <c r="K4403" t="s">
        <v>5755</v>
      </c>
      <c r="L4403" t="s">
        <v>1780</v>
      </c>
      <c r="M4403">
        <v>194426</v>
      </c>
      <c r="N4403">
        <v>10438</v>
      </c>
      <c r="O4403" t="s">
        <v>6235</v>
      </c>
      <c r="P4403">
        <v>0</v>
      </c>
      <c r="Q4403" t="s">
        <v>12080</v>
      </c>
      <c r="R4403" t="s">
        <v>12081</v>
      </c>
      <c r="S4403">
        <v>1057</v>
      </c>
      <c r="T4403" t="s">
        <v>4989</v>
      </c>
      <c r="U4403" t="s">
        <v>4990</v>
      </c>
      <c r="V4403" t="s">
        <v>5452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4981</v>
      </c>
      <c r="B4404" t="s">
        <v>21510</v>
      </c>
      <c r="C4404">
        <v>173</v>
      </c>
      <c r="D4404">
        <v>108</v>
      </c>
      <c r="E4404">
        <v>191</v>
      </c>
      <c r="F4404">
        <v>336</v>
      </c>
      <c r="G4404" t="s">
        <v>9152</v>
      </c>
      <c r="H4404">
        <v>597</v>
      </c>
      <c r="I4404">
        <v>19067631</v>
      </c>
      <c r="J4404" t="s">
        <v>6134</v>
      </c>
      <c r="K4404" t="s">
        <v>12306</v>
      </c>
      <c r="L4404" t="s">
        <v>4344</v>
      </c>
      <c r="M4404">
        <v>37714</v>
      </c>
      <c r="N4404">
        <v>1981</v>
      </c>
      <c r="O4404" t="s">
        <v>11283</v>
      </c>
      <c r="P4404">
        <v>1</v>
      </c>
      <c r="Q4404" t="s">
        <v>21511</v>
      </c>
      <c r="R4404" t="s">
        <v>21512</v>
      </c>
      <c r="S4404">
        <v>204</v>
      </c>
      <c r="T4404" t="s">
        <v>4989</v>
      </c>
      <c r="U4404" t="s">
        <v>4990</v>
      </c>
      <c r="V4404" t="s">
        <v>4991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4981</v>
      </c>
      <c r="B4405" t="s">
        <v>21513</v>
      </c>
      <c r="C4405">
        <v>61</v>
      </c>
      <c r="D4405">
        <v>92</v>
      </c>
      <c r="E4405">
        <v>15</v>
      </c>
      <c r="F4405">
        <v>49</v>
      </c>
      <c r="G4405" t="s">
        <v>21514</v>
      </c>
      <c r="H4405">
        <v>633</v>
      </c>
      <c r="I4405">
        <v>11806119</v>
      </c>
      <c r="J4405" t="s">
        <v>10709</v>
      </c>
      <c r="K4405" t="s">
        <v>14869</v>
      </c>
      <c r="L4405" t="s">
        <v>4345</v>
      </c>
      <c r="M4405">
        <v>57578</v>
      </c>
      <c r="N4405">
        <v>1168</v>
      </c>
      <c r="O4405" t="s">
        <v>21515</v>
      </c>
      <c r="P4405">
        <v>1</v>
      </c>
      <c r="Q4405" t="s">
        <v>21516</v>
      </c>
      <c r="R4405" t="s">
        <v>21517</v>
      </c>
      <c r="S4405">
        <v>210</v>
      </c>
      <c r="T4405" t="s">
        <v>4989</v>
      </c>
      <c r="U4405" t="s">
        <v>4990</v>
      </c>
      <c r="V4405" t="s">
        <v>5452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5588</v>
      </c>
      <c r="B4406" t="s">
        <v>20138</v>
      </c>
      <c r="C4406">
        <v>96</v>
      </c>
      <c r="D4406">
        <v>120</v>
      </c>
      <c r="E4406">
        <v>964</v>
      </c>
      <c r="F4406">
        <v>248</v>
      </c>
      <c r="G4406" t="s">
        <v>21454</v>
      </c>
      <c r="H4406">
        <v>607</v>
      </c>
      <c r="J4406" t="s">
        <v>7045</v>
      </c>
      <c r="K4406" t="s">
        <v>15155</v>
      </c>
      <c r="L4406" t="s">
        <v>4346</v>
      </c>
      <c r="M4406">
        <v>77392</v>
      </c>
      <c r="N4406">
        <v>1573</v>
      </c>
      <c r="O4406" t="s">
        <v>19840</v>
      </c>
      <c r="P4406">
        <v>7</v>
      </c>
      <c r="Q4406" t="s">
        <v>21518</v>
      </c>
      <c r="R4406" t="s">
        <v>21519</v>
      </c>
      <c r="S4406">
        <v>245</v>
      </c>
      <c r="T4406" t="s">
        <v>4989</v>
      </c>
      <c r="U4406" t="s">
        <v>4990</v>
      </c>
      <c r="V4406" t="s">
        <v>8895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4981</v>
      </c>
      <c r="B4407" t="s">
        <v>20861</v>
      </c>
      <c r="C4407">
        <v>71</v>
      </c>
      <c r="D4407">
        <v>91</v>
      </c>
      <c r="E4407">
        <v>184</v>
      </c>
      <c r="F4407">
        <v>82</v>
      </c>
      <c r="G4407" t="s">
        <v>21520</v>
      </c>
      <c r="H4407">
        <v>3000</v>
      </c>
      <c r="I4407">
        <v>7417210</v>
      </c>
      <c r="J4407" t="s">
        <v>30</v>
      </c>
      <c r="K4407" t="s">
        <v>5782</v>
      </c>
      <c r="L4407" t="s">
        <v>4347</v>
      </c>
      <c r="M4407">
        <v>59041</v>
      </c>
      <c r="N4407">
        <v>3310</v>
      </c>
      <c r="O4407" t="s">
        <v>21521</v>
      </c>
      <c r="P4407">
        <v>1</v>
      </c>
      <c r="Q4407" t="s">
        <v>21522</v>
      </c>
      <c r="R4407" t="s">
        <v>21523</v>
      </c>
      <c r="S4407">
        <v>408</v>
      </c>
      <c r="T4407" t="s">
        <v>4989</v>
      </c>
      <c r="U4407" t="s">
        <v>4990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4981</v>
      </c>
      <c r="B4408" t="s">
        <v>17028</v>
      </c>
      <c r="C4408">
        <v>110</v>
      </c>
      <c r="D4408">
        <v>88</v>
      </c>
      <c r="E4408">
        <v>387</v>
      </c>
      <c r="F4408">
        <v>18</v>
      </c>
      <c r="G4408" t="s">
        <v>21524</v>
      </c>
      <c r="H4408">
        <v>436</v>
      </c>
      <c r="I4408">
        <v>7362100</v>
      </c>
      <c r="J4408" t="s">
        <v>7045</v>
      </c>
      <c r="K4408" t="s">
        <v>21525</v>
      </c>
      <c r="L4408" t="s">
        <v>4348</v>
      </c>
      <c r="M4408">
        <v>60295</v>
      </c>
      <c r="N4408">
        <v>479</v>
      </c>
      <c r="O4408" t="s">
        <v>21526</v>
      </c>
      <c r="P4408">
        <v>0</v>
      </c>
      <c r="Q4408" t="s">
        <v>21527</v>
      </c>
      <c r="R4408" t="s">
        <v>21528</v>
      </c>
      <c r="S4408">
        <v>232</v>
      </c>
      <c r="T4408" t="s">
        <v>4989</v>
      </c>
      <c r="U4408" t="s">
        <v>4990</v>
      </c>
      <c r="V4408" t="s">
        <v>5452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4981</v>
      </c>
      <c r="B4409" t="s">
        <v>12544</v>
      </c>
      <c r="C4409">
        <v>110</v>
      </c>
      <c r="D4409">
        <v>97</v>
      </c>
      <c r="E4409">
        <v>0</v>
      </c>
      <c r="F4409">
        <v>117</v>
      </c>
      <c r="G4409" t="s">
        <v>21529</v>
      </c>
      <c r="H4409">
        <v>378</v>
      </c>
      <c r="I4409">
        <v>7022940</v>
      </c>
      <c r="J4409" t="s">
        <v>6134</v>
      </c>
      <c r="K4409" t="s">
        <v>21530</v>
      </c>
      <c r="L4409" t="s">
        <v>4349</v>
      </c>
      <c r="M4409">
        <v>14018</v>
      </c>
      <c r="N4409">
        <v>1173</v>
      </c>
      <c r="O4409" t="s">
        <v>21531</v>
      </c>
      <c r="P4409">
        <v>1</v>
      </c>
      <c r="Q4409" t="s">
        <v>21532</v>
      </c>
      <c r="R4409" t="s">
        <v>21533</v>
      </c>
      <c r="S4409">
        <v>190</v>
      </c>
      <c r="T4409" t="s">
        <v>4989</v>
      </c>
      <c r="U4409" t="s">
        <v>4990</v>
      </c>
      <c r="V4409" t="s">
        <v>5452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4981</v>
      </c>
      <c r="B4410" t="s">
        <v>6564</v>
      </c>
      <c r="C4410">
        <v>101</v>
      </c>
      <c r="D4410">
        <v>95</v>
      </c>
      <c r="E4410">
        <v>611</v>
      </c>
      <c r="F4410">
        <v>3</v>
      </c>
      <c r="G4410" t="s">
        <v>16383</v>
      </c>
      <c r="H4410">
        <v>9</v>
      </c>
      <c r="I4410">
        <v>190666</v>
      </c>
      <c r="J4410" t="s">
        <v>7045</v>
      </c>
      <c r="K4410" t="s">
        <v>14499</v>
      </c>
      <c r="L4410" t="s">
        <v>2994</v>
      </c>
      <c r="M4410">
        <v>2410</v>
      </c>
      <c r="N4410">
        <v>18</v>
      </c>
      <c r="O4410" t="s">
        <v>16384</v>
      </c>
      <c r="P4410">
        <v>1</v>
      </c>
      <c r="Q4410" t="s">
        <v>16385</v>
      </c>
      <c r="R4410" t="s">
        <v>16386</v>
      </c>
      <c r="S4410">
        <v>20</v>
      </c>
      <c r="T4410" t="s">
        <v>6570</v>
      </c>
      <c r="U4410" t="s">
        <v>5708</v>
      </c>
      <c r="V4410" t="s">
        <v>5452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9349</v>
      </c>
      <c r="C4411">
        <v>2</v>
      </c>
      <c r="D4411">
        <v>90</v>
      </c>
      <c r="E4411">
        <v>134</v>
      </c>
      <c r="F4411">
        <v>354</v>
      </c>
      <c r="G4411" t="s">
        <v>21534</v>
      </c>
      <c r="H4411">
        <v>260000</v>
      </c>
      <c r="J4411" t="s">
        <v>12</v>
      </c>
      <c r="K4411" t="s">
        <v>21535</v>
      </c>
      <c r="L4411" t="s">
        <v>4350</v>
      </c>
      <c r="M4411">
        <v>246</v>
      </c>
      <c r="N4411">
        <v>261818</v>
      </c>
      <c r="O4411" t="s">
        <v>21536</v>
      </c>
      <c r="P4411">
        <v>5</v>
      </c>
      <c r="R4411" t="s">
        <v>21537</v>
      </c>
      <c r="S4411">
        <v>1</v>
      </c>
      <c r="U4411" t="s">
        <v>4990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4981</v>
      </c>
      <c r="B4412" t="s">
        <v>13762</v>
      </c>
      <c r="C4412">
        <v>97</v>
      </c>
      <c r="D4412">
        <v>95</v>
      </c>
      <c r="E4412">
        <v>13000</v>
      </c>
      <c r="F4412">
        <v>82</v>
      </c>
      <c r="G4412" t="s">
        <v>21538</v>
      </c>
      <c r="H4412">
        <v>472</v>
      </c>
      <c r="J4412" t="s">
        <v>21539</v>
      </c>
      <c r="K4412" t="s">
        <v>21540</v>
      </c>
      <c r="L4412" t="s">
        <v>4351</v>
      </c>
      <c r="M4412">
        <v>32927</v>
      </c>
      <c r="N4412">
        <v>896</v>
      </c>
      <c r="O4412" t="s">
        <v>21541</v>
      </c>
      <c r="P4412">
        <v>1</v>
      </c>
      <c r="Q4412" t="s">
        <v>21542</v>
      </c>
      <c r="R4412" t="s">
        <v>21543</v>
      </c>
      <c r="S4412">
        <v>161</v>
      </c>
      <c r="T4412" t="s">
        <v>4989</v>
      </c>
      <c r="U4412" t="s">
        <v>4990</v>
      </c>
      <c r="V4412" t="s">
        <v>9512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4981</v>
      </c>
      <c r="B4413" t="s">
        <v>11891</v>
      </c>
      <c r="C4413">
        <v>53</v>
      </c>
      <c r="D4413">
        <v>103</v>
      </c>
      <c r="E4413">
        <v>460</v>
      </c>
      <c r="F4413">
        <v>900</v>
      </c>
      <c r="G4413" t="s">
        <v>8501</v>
      </c>
      <c r="H4413">
        <v>991</v>
      </c>
      <c r="I4413">
        <v>5132222</v>
      </c>
      <c r="J4413" t="s">
        <v>8094</v>
      </c>
      <c r="K4413" t="s">
        <v>5256</v>
      </c>
      <c r="L4413" t="s">
        <v>4352</v>
      </c>
      <c r="M4413">
        <v>14112</v>
      </c>
      <c r="N4413">
        <v>2990</v>
      </c>
      <c r="O4413" t="s">
        <v>11825</v>
      </c>
      <c r="P4413">
        <v>1</v>
      </c>
      <c r="Q4413" t="s">
        <v>21544</v>
      </c>
      <c r="R4413" t="s">
        <v>21545</v>
      </c>
      <c r="S4413">
        <v>83</v>
      </c>
      <c r="T4413" t="s">
        <v>4989</v>
      </c>
      <c r="U4413" t="s">
        <v>5185</v>
      </c>
      <c r="V4413" t="s">
        <v>5452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4981</v>
      </c>
      <c r="B4414" t="s">
        <v>16054</v>
      </c>
      <c r="C4414">
        <v>106</v>
      </c>
      <c r="D4414">
        <v>110</v>
      </c>
      <c r="E4414">
        <v>787</v>
      </c>
      <c r="F4414">
        <v>642</v>
      </c>
      <c r="G4414" t="s">
        <v>16054</v>
      </c>
      <c r="H4414">
        <v>1000</v>
      </c>
      <c r="I4414">
        <v>2365931</v>
      </c>
      <c r="J4414" t="s">
        <v>7527</v>
      </c>
      <c r="K4414" t="s">
        <v>8214</v>
      </c>
      <c r="L4414" t="s">
        <v>4353</v>
      </c>
      <c r="M4414">
        <v>36657</v>
      </c>
      <c r="N4414">
        <v>4762</v>
      </c>
      <c r="O4414" t="s">
        <v>14778</v>
      </c>
      <c r="P4414">
        <v>2</v>
      </c>
      <c r="Q4414" t="s">
        <v>21546</v>
      </c>
      <c r="R4414" t="s">
        <v>21547</v>
      </c>
      <c r="S4414">
        <v>318</v>
      </c>
      <c r="T4414" t="s">
        <v>4989</v>
      </c>
      <c r="U4414" t="s">
        <v>4990</v>
      </c>
      <c r="V4414" t="s">
        <v>5452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4981</v>
      </c>
      <c r="B4415" t="s">
        <v>5239</v>
      </c>
      <c r="C4415">
        <v>445</v>
      </c>
      <c r="D4415">
        <v>103</v>
      </c>
      <c r="E4415">
        <v>0</v>
      </c>
      <c r="F4415">
        <v>588</v>
      </c>
      <c r="G4415" t="s">
        <v>18096</v>
      </c>
      <c r="H4415">
        <v>852</v>
      </c>
      <c r="I4415">
        <v>53991137</v>
      </c>
      <c r="J4415" t="s">
        <v>7153</v>
      </c>
      <c r="K4415" t="s">
        <v>10868</v>
      </c>
      <c r="L4415" t="s">
        <v>4354</v>
      </c>
      <c r="M4415">
        <v>202800</v>
      </c>
      <c r="N4415">
        <v>3030</v>
      </c>
      <c r="O4415" t="s">
        <v>21548</v>
      </c>
      <c r="P4415">
        <v>1</v>
      </c>
      <c r="Q4415" t="s">
        <v>21549</v>
      </c>
      <c r="R4415" t="s">
        <v>21550</v>
      </c>
      <c r="S4415">
        <v>752</v>
      </c>
      <c r="T4415" t="s">
        <v>4989</v>
      </c>
      <c r="U4415" t="s">
        <v>4990</v>
      </c>
      <c r="V4415" t="s">
        <v>4991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4981</v>
      </c>
      <c r="B4416" t="s">
        <v>21551</v>
      </c>
      <c r="C4416">
        <v>131</v>
      </c>
      <c r="D4416">
        <v>92</v>
      </c>
      <c r="E4416">
        <v>92</v>
      </c>
      <c r="F4416">
        <v>166</v>
      </c>
      <c r="G4416" t="s">
        <v>14900</v>
      </c>
      <c r="H4416">
        <v>752</v>
      </c>
      <c r="J4416" t="s">
        <v>21552</v>
      </c>
      <c r="K4416" t="s">
        <v>6352</v>
      </c>
      <c r="L4416" t="s">
        <v>4355</v>
      </c>
      <c r="M4416">
        <v>25332</v>
      </c>
      <c r="N4416">
        <v>1652</v>
      </c>
      <c r="O4416" t="s">
        <v>21553</v>
      </c>
      <c r="P4416">
        <v>3</v>
      </c>
      <c r="Q4416" t="s">
        <v>21554</v>
      </c>
      <c r="R4416" t="s">
        <v>21555</v>
      </c>
      <c r="S4416">
        <v>148</v>
      </c>
      <c r="T4416" t="s">
        <v>4989</v>
      </c>
      <c r="U4416" t="s">
        <v>4990</v>
      </c>
      <c r="V4416" t="s">
        <v>5452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4981</v>
      </c>
      <c r="B4417" t="s">
        <v>21556</v>
      </c>
      <c r="C4417">
        <v>94</v>
      </c>
      <c r="D4417">
        <v>114</v>
      </c>
      <c r="E4417">
        <v>44</v>
      </c>
      <c r="F4417">
        <v>7</v>
      </c>
      <c r="G4417" t="s">
        <v>21557</v>
      </c>
      <c r="H4417">
        <v>827</v>
      </c>
      <c r="I4417">
        <v>1221261</v>
      </c>
      <c r="J4417" t="s">
        <v>6716</v>
      </c>
      <c r="K4417" t="s">
        <v>19954</v>
      </c>
      <c r="L4417" t="s">
        <v>4356</v>
      </c>
      <c r="M4417">
        <v>38215</v>
      </c>
      <c r="N4417">
        <v>856</v>
      </c>
      <c r="O4417" t="s">
        <v>21558</v>
      </c>
      <c r="P4417">
        <v>0</v>
      </c>
      <c r="Q4417" t="s">
        <v>21559</v>
      </c>
      <c r="R4417" t="s">
        <v>21560</v>
      </c>
      <c r="S4417">
        <v>125</v>
      </c>
      <c r="T4417" t="s">
        <v>7247</v>
      </c>
      <c r="U4417" t="s">
        <v>19958</v>
      </c>
      <c r="V4417" t="s">
        <v>5452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4981</v>
      </c>
      <c r="B4418" t="s">
        <v>21561</v>
      </c>
      <c r="C4418">
        <v>105</v>
      </c>
      <c r="D4418">
        <v>101</v>
      </c>
      <c r="E4418">
        <v>4</v>
      </c>
      <c r="F4418">
        <v>0</v>
      </c>
      <c r="G4418" t="s">
        <v>21562</v>
      </c>
      <c r="H4418">
        <v>0</v>
      </c>
      <c r="I4418">
        <v>2408553</v>
      </c>
      <c r="J4418" t="s">
        <v>21053</v>
      </c>
      <c r="K4418" t="s">
        <v>21563</v>
      </c>
      <c r="L4418" t="s">
        <v>4357</v>
      </c>
      <c r="M4418">
        <v>4547</v>
      </c>
      <c r="N4418">
        <v>0</v>
      </c>
      <c r="O4418" t="s">
        <v>21564</v>
      </c>
      <c r="P4418">
        <v>3</v>
      </c>
      <c r="Q4418" t="s">
        <v>21565</v>
      </c>
      <c r="R4418" t="s">
        <v>21566</v>
      </c>
      <c r="S4418">
        <v>33</v>
      </c>
      <c r="T4418" t="s">
        <v>14278</v>
      </c>
      <c r="U4418" t="s">
        <v>21045</v>
      </c>
      <c r="V4418" t="s">
        <v>4991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4981</v>
      </c>
      <c r="B4419" t="s">
        <v>21567</v>
      </c>
      <c r="C4419">
        <v>75</v>
      </c>
      <c r="D4419">
        <v>112</v>
      </c>
      <c r="E4419">
        <v>58</v>
      </c>
      <c r="F4419">
        <v>42</v>
      </c>
      <c r="G4419" t="s">
        <v>8497</v>
      </c>
      <c r="H4419">
        <v>552</v>
      </c>
      <c r="I4419">
        <v>712294</v>
      </c>
      <c r="J4419" t="s">
        <v>30</v>
      </c>
      <c r="K4419" t="s">
        <v>10933</v>
      </c>
      <c r="L4419" t="s">
        <v>4358</v>
      </c>
      <c r="M4419">
        <v>9408</v>
      </c>
      <c r="N4419">
        <v>859</v>
      </c>
      <c r="O4419" t="s">
        <v>21568</v>
      </c>
      <c r="P4419">
        <v>1</v>
      </c>
      <c r="Q4419" t="s">
        <v>21569</v>
      </c>
      <c r="R4419" t="s">
        <v>21570</v>
      </c>
      <c r="S4419">
        <v>68</v>
      </c>
      <c r="T4419" t="s">
        <v>4989</v>
      </c>
      <c r="U4419" t="s">
        <v>4990</v>
      </c>
      <c r="V4419" t="s">
        <v>5452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4981</v>
      </c>
      <c r="B4420" t="s">
        <v>21571</v>
      </c>
      <c r="C4420">
        <v>97</v>
      </c>
      <c r="D4420">
        <v>104</v>
      </c>
      <c r="E4420">
        <v>38</v>
      </c>
      <c r="F4420">
        <v>690</v>
      </c>
      <c r="G4420" t="s">
        <v>9020</v>
      </c>
      <c r="H4420">
        <v>801</v>
      </c>
      <c r="I4420">
        <v>3447339</v>
      </c>
      <c r="J4420" t="s">
        <v>6351</v>
      </c>
      <c r="K4420" t="s">
        <v>6339</v>
      </c>
      <c r="L4420" t="s">
        <v>4359</v>
      </c>
      <c r="M4420">
        <v>29517</v>
      </c>
      <c r="N4420">
        <v>2667</v>
      </c>
      <c r="O4420" t="s">
        <v>6128</v>
      </c>
      <c r="P4420">
        <v>7</v>
      </c>
      <c r="Q4420" t="s">
        <v>21572</v>
      </c>
      <c r="R4420" t="s">
        <v>21573</v>
      </c>
      <c r="S4420">
        <v>79</v>
      </c>
      <c r="T4420" t="s">
        <v>4989</v>
      </c>
      <c r="U4420" t="s">
        <v>4990</v>
      </c>
      <c r="V4420" t="s">
        <v>5452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4981</v>
      </c>
      <c r="B4421" t="s">
        <v>19650</v>
      </c>
      <c r="C4421">
        <v>37</v>
      </c>
      <c r="D4421">
        <v>99</v>
      </c>
      <c r="E4421">
        <v>675</v>
      </c>
      <c r="F4421">
        <v>164</v>
      </c>
      <c r="G4421" t="s">
        <v>21574</v>
      </c>
      <c r="H4421">
        <v>902</v>
      </c>
      <c r="I4421">
        <v>418953</v>
      </c>
      <c r="J4421" t="s">
        <v>6716</v>
      </c>
      <c r="K4421" t="s">
        <v>9645</v>
      </c>
      <c r="L4421" t="s">
        <v>4360</v>
      </c>
      <c r="M4421">
        <v>17322</v>
      </c>
      <c r="N4421">
        <v>1582</v>
      </c>
      <c r="O4421" t="s">
        <v>21090</v>
      </c>
      <c r="P4421">
        <v>0</v>
      </c>
      <c r="Q4421" t="s">
        <v>21575</v>
      </c>
      <c r="R4421" t="s">
        <v>21576</v>
      </c>
      <c r="S4421">
        <v>93</v>
      </c>
      <c r="T4421" t="s">
        <v>4989</v>
      </c>
      <c r="U4421" t="s">
        <v>6174</v>
      </c>
      <c r="V4421" t="s">
        <v>5452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5588</v>
      </c>
      <c r="B4422" t="s">
        <v>21577</v>
      </c>
      <c r="C4422">
        <v>84</v>
      </c>
      <c r="D4422">
        <v>98</v>
      </c>
      <c r="E4422">
        <v>21</v>
      </c>
      <c r="F4422">
        <v>76</v>
      </c>
      <c r="G4422" t="s">
        <v>21578</v>
      </c>
      <c r="H4422">
        <v>33000</v>
      </c>
      <c r="I4422">
        <v>406035</v>
      </c>
      <c r="J4422" t="s">
        <v>30</v>
      </c>
      <c r="K4422" t="s">
        <v>8398</v>
      </c>
      <c r="L4422" t="s">
        <v>4361</v>
      </c>
      <c r="M4422">
        <v>30314</v>
      </c>
      <c r="N4422">
        <v>33441</v>
      </c>
      <c r="O4422" t="s">
        <v>21579</v>
      </c>
      <c r="P4422">
        <v>0</v>
      </c>
      <c r="Q4422" t="s">
        <v>21580</v>
      </c>
      <c r="R4422" t="s">
        <v>21581</v>
      </c>
      <c r="S4422">
        <v>159</v>
      </c>
      <c r="T4422" t="s">
        <v>4989</v>
      </c>
      <c r="U4422" t="s">
        <v>4990</v>
      </c>
      <c r="V4422" t="s">
        <v>5452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4981</v>
      </c>
      <c r="B4423" t="s">
        <v>9357</v>
      </c>
      <c r="C4423">
        <v>88</v>
      </c>
      <c r="D4423">
        <v>107</v>
      </c>
      <c r="E4423">
        <v>234</v>
      </c>
      <c r="F4423">
        <v>442</v>
      </c>
      <c r="G4423" t="s">
        <v>19761</v>
      </c>
      <c r="H4423">
        <v>947</v>
      </c>
      <c r="I4423">
        <v>402820</v>
      </c>
      <c r="J4423" t="s">
        <v>5140</v>
      </c>
      <c r="K4423" t="s">
        <v>6857</v>
      </c>
      <c r="L4423" t="s">
        <v>4362</v>
      </c>
      <c r="M4423">
        <v>10896</v>
      </c>
      <c r="N4423">
        <v>2747</v>
      </c>
      <c r="O4423" t="s">
        <v>6944</v>
      </c>
      <c r="P4423">
        <v>0</v>
      </c>
      <c r="Q4423" t="s">
        <v>21582</v>
      </c>
      <c r="R4423" t="s">
        <v>21583</v>
      </c>
      <c r="S4423">
        <v>57</v>
      </c>
      <c r="T4423" t="s">
        <v>4989</v>
      </c>
      <c r="U4423" t="s">
        <v>4990</v>
      </c>
      <c r="V4423" t="s">
        <v>5452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4981</v>
      </c>
      <c r="B4424" t="s">
        <v>21584</v>
      </c>
      <c r="C4424">
        <v>6</v>
      </c>
      <c r="D4424">
        <v>93</v>
      </c>
      <c r="E4424">
        <v>6</v>
      </c>
      <c r="F4424">
        <v>56</v>
      </c>
      <c r="G4424" t="s">
        <v>21585</v>
      </c>
      <c r="H4424">
        <v>393</v>
      </c>
      <c r="J4424" t="s">
        <v>8952</v>
      </c>
      <c r="K4424" t="s">
        <v>21586</v>
      </c>
      <c r="L4424" t="s">
        <v>4363</v>
      </c>
      <c r="M4424">
        <v>95</v>
      </c>
      <c r="N4424">
        <v>792</v>
      </c>
      <c r="O4424" t="s">
        <v>21587</v>
      </c>
      <c r="P4424">
        <v>1</v>
      </c>
      <c r="R4424" t="s">
        <v>21588</v>
      </c>
      <c r="S4424">
        <v>3</v>
      </c>
      <c r="T4424" t="s">
        <v>4989</v>
      </c>
      <c r="U4424" t="s">
        <v>4990</v>
      </c>
      <c r="V4424" t="s">
        <v>5452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4981</v>
      </c>
      <c r="B4425" t="s">
        <v>15435</v>
      </c>
      <c r="C4425">
        <v>127</v>
      </c>
      <c r="D4425">
        <v>100</v>
      </c>
      <c r="E4425">
        <v>122</v>
      </c>
      <c r="F4425">
        <v>83</v>
      </c>
      <c r="G4425" t="s">
        <v>13939</v>
      </c>
      <c r="H4425">
        <v>210</v>
      </c>
      <c r="I4425">
        <v>373967</v>
      </c>
      <c r="J4425" t="s">
        <v>9107</v>
      </c>
      <c r="K4425" t="s">
        <v>8040</v>
      </c>
      <c r="L4425" t="s">
        <v>4364</v>
      </c>
      <c r="M4425">
        <v>43839</v>
      </c>
      <c r="N4425">
        <v>469</v>
      </c>
      <c r="O4425" t="s">
        <v>17108</v>
      </c>
      <c r="P4425">
        <v>0</v>
      </c>
      <c r="Q4425" t="s">
        <v>21589</v>
      </c>
      <c r="R4425" t="s">
        <v>21590</v>
      </c>
      <c r="S4425">
        <v>481</v>
      </c>
      <c r="T4425" t="s">
        <v>4989</v>
      </c>
      <c r="U4425" t="s">
        <v>4990</v>
      </c>
      <c r="V4425" t="s">
        <v>5452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4981</v>
      </c>
      <c r="B4426" t="s">
        <v>5311</v>
      </c>
      <c r="C4426">
        <v>32</v>
      </c>
      <c r="D4426">
        <v>80</v>
      </c>
      <c r="E4426">
        <v>522</v>
      </c>
      <c r="F4426">
        <v>423</v>
      </c>
      <c r="G4426" t="s">
        <v>5311</v>
      </c>
      <c r="H4426">
        <v>813</v>
      </c>
      <c r="I4426">
        <v>194568</v>
      </c>
      <c r="J4426" t="s">
        <v>6351</v>
      </c>
      <c r="K4426" t="s">
        <v>21591</v>
      </c>
      <c r="L4426" t="s">
        <v>4365</v>
      </c>
      <c r="M4426">
        <v>2963</v>
      </c>
      <c r="N4426">
        <v>2179</v>
      </c>
      <c r="O4426" t="s">
        <v>6708</v>
      </c>
      <c r="P4426">
        <v>0</v>
      </c>
      <c r="Q4426" t="s">
        <v>21592</v>
      </c>
      <c r="R4426" t="s">
        <v>21593</v>
      </c>
      <c r="S4426">
        <v>28</v>
      </c>
      <c r="T4426" t="s">
        <v>4989</v>
      </c>
      <c r="U4426" t="s">
        <v>4990</v>
      </c>
      <c r="V4426" t="s">
        <v>5452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4981</v>
      </c>
      <c r="B4427" t="s">
        <v>21594</v>
      </c>
      <c r="C4427">
        <v>8</v>
      </c>
      <c r="D4427">
        <v>94</v>
      </c>
      <c r="E4427">
        <v>13</v>
      </c>
      <c r="F4427">
        <v>616</v>
      </c>
      <c r="G4427" t="s">
        <v>10121</v>
      </c>
      <c r="H4427">
        <v>1000</v>
      </c>
      <c r="J4427" t="s">
        <v>10726</v>
      </c>
      <c r="K4427" t="s">
        <v>7207</v>
      </c>
      <c r="L4427" t="s">
        <v>4366</v>
      </c>
      <c r="M4427">
        <v>919</v>
      </c>
      <c r="N4427">
        <v>3288</v>
      </c>
      <c r="O4427" t="s">
        <v>16984</v>
      </c>
      <c r="P4427">
        <v>1</v>
      </c>
      <c r="Q4427" t="s">
        <v>18369</v>
      </c>
      <c r="R4427" t="s">
        <v>21595</v>
      </c>
      <c r="S4427">
        <v>14</v>
      </c>
      <c r="T4427" t="s">
        <v>4989</v>
      </c>
      <c r="U4427" t="s">
        <v>4990</v>
      </c>
      <c r="V4427" t="s">
        <v>4991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4981</v>
      </c>
      <c r="B4428" t="s">
        <v>21596</v>
      </c>
      <c r="C4428">
        <v>229</v>
      </c>
      <c r="D4428">
        <v>93</v>
      </c>
      <c r="E4428">
        <v>134</v>
      </c>
      <c r="F4428">
        <v>488</v>
      </c>
      <c r="G4428" t="s">
        <v>15671</v>
      </c>
      <c r="H4428">
        <v>936</v>
      </c>
      <c r="J4428" t="s">
        <v>11065</v>
      </c>
      <c r="K4428" t="s">
        <v>4983</v>
      </c>
      <c r="L4428" t="s">
        <v>4367</v>
      </c>
      <c r="M4428">
        <v>23349</v>
      </c>
      <c r="N4428">
        <v>3668</v>
      </c>
      <c r="O4428" t="s">
        <v>21597</v>
      </c>
      <c r="P4428">
        <v>0</v>
      </c>
      <c r="Q4428" t="s">
        <v>21598</v>
      </c>
      <c r="R4428" t="s">
        <v>21599</v>
      </c>
      <c r="S4428">
        <v>235</v>
      </c>
      <c r="T4428" t="s">
        <v>4989</v>
      </c>
      <c r="U4428" t="s">
        <v>4990</v>
      </c>
      <c r="V4428" t="s">
        <v>5452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5588</v>
      </c>
      <c r="B4429" t="s">
        <v>21600</v>
      </c>
      <c r="C4429">
        <v>120</v>
      </c>
      <c r="D4429">
        <v>87</v>
      </c>
      <c r="E4429">
        <v>0</v>
      </c>
      <c r="F4429">
        <v>8</v>
      </c>
      <c r="G4429" t="s">
        <v>21601</v>
      </c>
      <c r="H4429">
        <v>309</v>
      </c>
      <c r="I4429">
        <v>163245</v>
      </c>
      <c r="J4429" t="s">
        <v>8176</v>
      </c>
      <c r="K4429" t="s">
        <v>21602</v>
      </c>
      <c r="L4429" t="s">
        <v>4368</v>
      </c>
      <c r="M4429">
        <v>143086</v>
      </c>
      <c r="N4429">
        <v>352</v>
      </c>
      <c r="O4429" t="s">
        <v>21603</v>
      </c>
      <c r="P4429">
        <v>1</v>
      </c>
      <c r="Q4429" t="s">
        <v>21604</v>
      </c>
      <c r="R4429" t="s">
        <v>21605</v>
      </c>
      <c r="S4429">
        <v>211</v>
      </c>
      <c r="T4429" t="s">
        <v>4989</v>
      </c>
      <c r="U4429" t="s">
        <v>4990</v>
      </c>
      <c r="V4429" t="s">
        <v>5193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4981</v>
      </c>
      <c r="B4430" t="s">
        <v>21606</v>
      </c>
      <c r="C4430">
        <v>31</v>
      </c>
      <c r="D4430">
        <v>91</v>
      </c>
      <c r="E4430">
        <v>18</v>
      </c>
      <c r="F4430">
        <v>597</v>
      </c>
      <c r="G4430" t="s">
        <v>10170</v>
      </c>
      <c r="H4430">
        <v>954</v>
      </c>
      <c r="I4430">
        <v>119841</v>
      </c>
      <c r="J4430" t="s">
        <v>30</v>
      </c>
      <c r="K4430" t="s">
        <v>5627</v>
      </c>
      <c r="L4430" t="s">
        <v>4369</v>
      </c>
      <c r="M4430">
        <v>2419</v>
      </c>
      <c r="N4430">
        <v>3901</v>
      </c>
      <c r="O4430" t="s">
        <v>9036</v>
      </c>
      <c r="P4430">
        <v>1</v>
      </c>
      <c r="Q4430" t="s">
        <v>21607</v>
      </c>
      <c r="R4430" t="s">
        <v>21608</v>
      </c>
      <c r="S4430">
        <v>55</v>
      </c>
      <c r="T4430" t="s">
        <v>4989</v>
      </c>
      <c r="U4430" t="s">
        <v>4990</v>
      </c>
      <c r="V4430" t="s">
        <v>5039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4981</v>
      </c>
      <c r="B4431" t="s">
        <v>10020</v>
      </c>
      <c r="C4431">
        <v>100</v>
      </c>
      <c r="D4431">
        <v>84</v>
      </c>
      <c r="E4431">
        <v>0</v>
      </c>
      <c r="F4431">
        <v>158</v>
      </c>
      <c r="G4431" t="s">
        <v>19965</v>
      </c>
      <c r="H4431">
        <v>634</v>
      </c>
      <c r="I4431">
        <v>173066</v>
      </c>
      <c r="J4431" t="s">
        <v>7254</v>
      </c>
      <c r="K4431" t="s">
        <v>16718</v>
      </c>
      <c r="L4431" t="s">
        <v>4370</v>
      </c>
      <c r="M4431">
        <v>21379</v>
      </c>
      <c r="N4431">
        <v>1238</v>
      </c>
      <c r="O4431" t="s">
        <v>21609</v>
      </c>
      <c r="P4431">
        <v>1</v>
      </c>
      <c r="Q4431" t="s">
        <v>21610</v>
      </c>
      <c r="R4431" t="s">
        <v>21611</v>
      </c>
      <c r="S4431">
        <v>88</v>
      </c>
      <c r="T4431" t="s">
        <v>4989</v>
      </c>
      <c r="U4431" t="s">
        <v>4990</v>
      </c>
      <c r="V4431" t="s">
        <v>5452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4981</v>
      </c>
      <c r="B4432" t="s">
        <v>15883</v>
      </c>
      <c r="C4432">
        <v>14</v>
      </c>
      <c r="D4432">
        <v>90</v>
      </c>
      <c r="E4432">
        <v>7</v>
      </c>
      <c r="F4432">
        <v>424</v>
      </c>
      <c r="G4432" t="s">
        <v>18946</v>
      </c>
      <c r="H4432">
        <v>890</v>
      </c>
      <c r="I4432">
        <v>92362</v>
      </c>
      <c r="J4432" t="s">
        <v>7045</v>
      </c>
      <c r="K4432" t="s">
        <v>5494</v>
      </c>
      <c r="L4432" t="s">
        <v>4371</v>
      </c>
      <c r="M4432">
        <v>444</v>
      </c>
      <c r="N4432">
        <v>3138</v>
      </c>
      <c r="O4432" t="s">
        <v>13171</v>
      </c>
      <c r="P4432">
        <v>7</v>
      </c>
      <c r="R4432" t="s">
        <v>21612</v>
      </c>
      <c r="S4432">
        <v>5</v>
      </c>
      <c r="T4432" t="s">
        <v>4989</v>
      </c>
      <c r="U4432" t="s">
        <v>4990</v>
      </c>
      <c r="V4432" t="s">
        <v>4991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4981</v>
      </c>
      <c r="B4433" t="s">
        <v>21613</v>
      </c>
      <c r="C4433">
        <v>14</v>
      </c>
      <c r="D4433">
        <v>98</v>
      </c>
      <c r="E4433">
        <v>102</v>
      </c>
      <c r="F4433">
        <v>360</v>
      </c>
      <c r="G4433" t="s">
        <v>21614</v>
      </c>
      <c r="H4433">
        <v>563</v>
      </c>
      <c r="I4433">
        <v>105943</v>
      </c>
      <c r="J4433" t="s">
        <v>22</v>
      </c>
      <c r="K4433" t="s">
        <v>9282</v>
      </c>
      <c r="L4433" t="s">
        <v>4372</v>
      </c>
      <c r="M4433">
        <v>1351</v>
      </c>
      <c r="N4433">
        <v>2628</v>
      </c>
      <c r="O4433" t="s">
        <v>18482</v>
      </c>
      <c r="P4433">
        <v>0</v>
      </c>
      <c r="Q4433" t="s">
        <v>21615</v>
      </c>
      <c r="R4433" t="s">
        <v>21616</v>
      </c>
      <c r="S4433">
        <v>11</v>
      </c>
      <c r="T4433" t="s">
        <v>4989</v>
      </c>
      <c r="U4433" t="s">
        <v>4990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4981</v>
      </c>
      <c r="B4434" t="s">
        <v>16344</v>
      </c>
      <c r="C4434">
        <v>39</v>
      </c>
      <c r="D4434">
        <v>108</v>
      </c>
      <c r="E4434">
        <v>60</v>
      </c>
      <c r="F4434">
        <v>121</v>
      </c>
      <c r="G4434" t="s">
        <v>21617</v>
      </c>
      <c r="H4434">
        <v>826</v>
      </c>
      <c r="J4434" t="s">
        <v>11269</v>
      </c>
      <c r="K4434" t="s">
        <v>5718</v>
      </c>
      <c r="L4434" t="s">
        <v>4373</v>
      </c>
      <c r="M4434">
        <v>1134</v>
      </c>
      <c r="N4434">
        <v>1240</v>
      </c>
      <c r="O4434" t="s">
        <v>21618</v>
      </c>
      <c r="P4434">
        <v>0</v>
      </c>
      <c r="Q4434" t="s">
        <v>21619</v>
      </c>
      <c r="R4434" t="s">
        <v>21620</v>
      </c>
      <c r="S4434">
        <v>26</v>
      </c>
      <c r="T4434" t="s">
        <v>4989</v>
      </c>
      <c r="U4434" t="s">
        <v>4990</v>
      </c>
      <c r="V4434" t="s">
        <v>5452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4981</v>
      </c>
      <c r="B4435" t="s">
        <v>17557</v>
      </c>
      <c r="C4435">
        <v>35</v>
      </c>
      <c r="D4435">
        <v>124</v>
      </c>
      <c r="E4435">
        <v>407</v>
      </c>
      <c r="F4435">
        <v>7</v>
      </c>
      <c r="G4435" t="s">
        <v>21621</v>
      </c>
      <c r="H4435">
        <v>38</v>
      </c>
      <c r="I4435">
        <v>183490</v>
      </c>
      <c r="J4435" t="s">
        <v>7747</v>
      </c>
      <c r="K4435" t="s">
        <v>21622</v>
      </c>
      <c r="L4435" t="s">
        <v>4374</v>
      </c>
      <c r="M4435">
        <v>463</v>
      </c>
      <c r="N4435">
        <v>60</v>
      </c>
      <c r="O4435" t="s">
        <v>21623</v>
      </c>
      <c r="P4435">
        <v>0</v>
      </c>
      <c r="Q4435" t="s">
        <v>21624</v>
      </c>
      <c r="R4435" t="s">
        <v>21625</v>
      </c>
      <c r="S4435">
        <v>8</v>
      </c>
      <c r="T4435" t="s">
        <v>4989</v>
      </c>
      <c r="U4435" t="s">
        <v>4990</v>
      </c>
      <c r="V4435" t="s">
        <v>5452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4981</v>
      </c>
      <c r="B4436" t="s">
        <v>21626</v>
      </c>
      <c r="C4436">
        <v>178</v>
      </c>
      <c r="D4436">
        <v>95</v>
      </c>
      <c r="E4436">
        <v>49</v>
      </c>
      <c r="F4436">
        <v>57</v>
      </c>
      <c r="G4436" t="s">
        <v>21627</v>
      </c>
      <c r="H4436">
        <v>413</v>
      </c>
      <c r="I4436">
        <v>3478</v>
      </c>
      <c r="J4436" t="s">
        <v>10927</v>
      </c>
      <c r="K4436" t="s">
        <v>5841</v>
      </c>
      <c r="L4436" t="s">
        <v>4375</v>
      </c>
      <c r="M4436">
        <v>22212</v>
      </c>
      <c r="N4436">
        <v>721</v>
      </c>
      <c r="O4436" t="s">
        <v>21628</v>
      </c>
      <c r="P4436">
        <v>0</v>
      </c>
      <c r="Q4436" t="s">
        <v>21629</v>
      </c>
      <c r="R4436" t="s">
        <v>21630</v>
      </c>
      <c r="S4436">
        <v>142</v>
      </c>
      <c r="T4436" t="s">
        <v>4989</v>
      </c>
      <c r="U4436" t="s">
        <v>5185</v>
      </c>
      <c r="V4436" t="s">
        <v>8895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4981</v>
      </c>
      <c r="B4437" t="s">
        <v>21631</v>
      </c>
      <c r="C4437">
        <v>46</v>
      </c>
      <c r="D4437">
        <v>90</v>
      </c>
      <c r="E4437">
        <v>7</v>
      </c>
      <c r="F4437">
        <v>711</v>
      </c>
      <c r="G4437" t="s">
        <v>11464</v>
      </c>
      <c r="H4437">
        <v>87000</v>
      </c>
      <c r="I4437">
        <v>52166</v>
      </c>
      <c r="J4437" t="s">
        <v>30</v>
      </c>
      <c r="K4437" t="s">
        <v>5394</v>
      </c>
      <c r="L4437" t="s">
        <v>4376</v>
      </c>
      <c r="M4437">
        <v>2792</v>
      </c>
      <c r="N4437">
        <v>89263</v>
      </c>
      <c r="O4437" t="s">
        <v>12470</v>
      </c>
      <c r="P4437">
        <v>3</v>
      </c>
      <c r="Q4437" t="s">
        <v>21632</v>
      </c>
      <c r="R4437" t="s">
        <v>21633</v>
      </c>
      <c r="S4437">
        <v>22</v>
      </c>
      <c r="T4437" t="s">
        <v>4989</v>
      </c>
      <c r="U4437" t="s">
        <v>4990</v>
      </c>
      <c r="V4437" t="s">
        <v>5452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4981</v>
      </c>
      <c r="B4438" t="s">
        <v>21634</v>
      </c>
      <c r="D4438">
        <v>93</v>
      </c>
      <c r="E4438">
        <v>228</v>
      </c>
      <c r="F4438">
        <v>134</v>
      </c>
      <c r="G4438" t="s">
        <v>21634</v>
      </c>
      <c r="H4438">
        <v>310</v>
      </c>
      <c r="J4438" t="s">
        <v>6134</v>
      </c>
      <c r="K4438" t="s">
        <v>14952</v>
      </c>
      <c r="L4438" t="s">
        <v>4377</v>
      </c>
      <c r="M4438">
        <v>7</v>
      </c>
      <c r="N4438">
        <v>771</v>
      </c>
      <c r="O4438" t="s">
        <v>21635</v>
      </c>
      <c r="P4438">
        <v>1</v>
      </c>
      <c r="R4438" t="s">
        <v>21636</v>
      </c>
      <c r="T4438" t="s">
        <v>4989</v>
      </c>
      <c r="U4438" t="s">
        <v>4990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4981</v>
      </c>
      <c r="B4439" t="s">
        <v>15158</v>
      </c>
      <c r="C4439">
        <v>234</v>
      </c>
      <c r="D4439">
        <v>101</v>
      </c>
      <c r="E4439">
        <v>0</v>
      </c>
      <c r="F4439">
        <v>721</v>
      </c>
      <c r="G4439" t="s">
        <v>16643</v>
      </c>
      <c r="H4439">
        <v>1000</v>
      </c>
      <c r="I4439">
        <v>1163508</v>
      </c>
      <c r="J4439" t="s">
        <v>5711</v>
      </c>
      <c r="K4439" t="s">
        <v>16124</v>
      </c>
      <c r="L4439" t="s">
        <v>4378</v>
      </c>
      <c r="M4439">
        <v>20376</v>
      </c>
      <c r="N4439">
        <v>5158</v>
      </c>
      <c r="O4439" t="s">
        <v>18591</v>
      </c>
      <c r="P4439">
        <v>1</v>
      </c>
      <c r="Q4439" t="s">
        <v>21637</v>
      </c>
      <c r="R4439" t="s">
        <v>21638</v>
      </c>
      <c r="S4439">
        <v>166</v>
      </c>
      <c r="T4439" t="s">
        <v>4989</v>
      </c>
      <c r="U4439" t="s">
        <v>4990</v>
      </c>
      <c r="V4439" t="s">
        <v>5452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4981</v>
      </c>
      <c r="B4440" t="s">
        <v>21639</v>
      </c>
      <c r="C4440">
        <v>166</v>
      </c>
      <c r="D4440">
        <v>107</v>
      </c>
      <c r="E4440">
        <v>3</v>
      </c>
      <c r="F4440">
        <v>28</v>
      </c>
      <c r="G4440" t="s">
        <v>21640</v>
      </c>
      <c r="H4440">
        <v>61</v>
      </c>
      <c r="J4440" t="s">
        <v>19726</v>
      </c>
      <c r="K4440" t="s">
        <v>21641</v>
      </c>
      <c r="L4440" t="s">
        <v>4379</v>
      </c>
      <c r="M4440">
        <v>23323</v>
      </c>
      <c r="N4440">
        <v>165</v>
      </c>
      <c r="O4440" t="s">
        <v>21642</v>
      </c>
      <c r="P4440">
        <v>3</v>
      </c>
      <c r="Q4440" t="s">
        <v>21643</v>
      </c>
      <c r="R4440" t="s">
        <v>21644</v>
      </c>
      <c r="S4440">
        <v>83</v>
      </c>
      <c r="T4440" t="s">
        <v>4989</v>
      </c>
      <c r="U4440" t="s">
        <v>5110</v>
      </c>
      <c r="V4440" t="s">
        <v>8895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4981</v>
      </c>
      <c r="B4441" t="s">
        <v>21645</v>
      </c>
      <c r="C4441">
        <v>56</v>
      </c>
      <c r="D4441">
        <v>20</v>
      </c>
      <c r="E4441">
        <v>21</v>
      </c>
      <c r="F4441">
        <v>0</v>
      </c>
      <c r="G4441" t="s">
        <v>21646</v>
      </c>
      <c r="H4441">
        <v>0</v>
      </c>
      <c r="J4441" t="s">
        <v>18</v>
      </c>
      <c r="K4441" t="s">
        <v>21647</v>
      </c>
      <c r="L4441" t="s">
        <v>4380</v>
      </c>
      <c r="M4441">
        <v>4120</v>
      </c>
      <c r="N4441">
        <v>0</v>
      </c>
      <c r="O4441" t="s">
        <v>21648</v>
      </c>
      <c r="P4441">
        <v>0</v>
      </c>
      <c r="Q4441" t="s">
        <v>21649</v>
      </c>
      <c r="R4441" t="s">
        <v>21650</v>
      </c>
      <c r="S4441">
        <v>70</v>
      </c>
      <c r="T4441" t="s">
        <v>4989</v>
      </c>
      <c r="U4441" t="s">
        <v>4990</v>
      </c>
      <c r="V4441" t="s">
        <v>8895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4981</v>
      </c>
      <c r="B4442" t="s">
        <v>21651</v>
      </c>
      <c r="C4442">
        <v>16</v>
      </c>
      <c r="D4442">
        <v>87</v>
      </c>
      <c r="E4442">
        <v>0</v>
      </c>
      <c r="F4442">
        <v>108</v>
      </c>
      <c r="G4442" t="s">
        <v>21652</v>
      </c>
      <c r="H4442">
        <v>199</v>
      </c>
      <c r="J4442" t="s">
        <v>5538</v>
      </c>
      <c r="K4442" t="s">
        <v>21653</v>
      </c>
      <c r="L4442" t="s">
        <v>4381</v>
      </c>
      <c r="M4442">
        <v>1232</v>
      </c>
      <c r="N4442">
        <v>596</v>
      </c>
      <c r="O4442" t="s">
        <v>21654</v>
      </c>
      <c r="P4442">
        <v>2</v>
      </c>
      <c r="Q4442" t="s">
        <v>21655</v>
      </c>
      <c r="R4442" t="s">
        <v>21656</v>
      </c>
      <c r="S4442">
        <v>10</v>
      </c>
      <c r="T4442" t="s">
        <v>4989</v>
      </c>
      <c r="U4442" t="s">
        <v>5185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21657</v>
      </c>
      <c r="C4443">
        <v>9</v>
      </c>
      <c r="D4443">
        <v>98</v>
      </c>
      <c r="E4443">
        <v>11</v>
      </c>
      <c r="F4443">
        <v>636</v>
      </c>
      <c r="G4443" t="s">
        <v>7042</v>
      </c>
      <c r="H4443">
        <v>979</v>
      </c>
      <c r="J4443" t="s">
        <v>7045</v>
      </c>
      <c r="K4443" t="s">
        <v>6329</v>
      </c>
      <c r="L4443" t="s">
        <v>4382</v>
      </c>
      <c r="M4443">
        <v>291</v>
      </c>
      <c r="N4443">
        <v>4036</v>
      </c>
      <c r="O4443" t="s">
        <v>11128</v>
      </c>
      <c r="P4443">
        <v>2</v>
      </c>
      <c r="R4443" t="s">
        <v>21658</v>
      </c>
      <c r="S4443">
        <v>7</v>
      </c>
      <c r="T4443" t="s">
        <v>4989</v>
      </c>
      <c r="U4443" t="s">
        <v>4990</v>
      </c>
      <c r="V4443" t="s">
        <v>5452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4981</v>
      </c>
      <c r="B4444" t="s">
        <v>21659</v>
      </c>
      <c r="C4444">
        <v>18</v>
      </c>
      <c r="D4444">
        <v>112</v>
      </c>
      <c r="E4444">
        <v>34</v>
      </c>
      <c r="F4444">
        <v>71</v>
      </c>
      <c r="G4444" t="s">
        <v>21660</v>
      </c>
      <c r="H4444">
        <v>129</v>
      </c>
      <c r="J4444" t="s">
        <v>7045</v>
      </c>
      <c r="K4444" t="s">
        <v>21661</v>
      </c>
      <c r="L4444" t="s">
        <v>4383</v>
      </c>
      <c r="M4444">
        <v>2841</v>
      </c>
      <c r="N4444">
        <v>588</v>
      </c>
      <c r="O4444" t="s">
        <v>21662</v>
      </c>
      <c r="P4444">
        <v>2</v>
      </c>
      <c r="R4444" t="s">
        <v>21663</v>
      </c>
      <c r="S4444">
        <v>13</v>
      </c>
      <c r="T4444" t="s">
        <v>4989</v>
      </c>
      <c r="U4444" t="s">
        <v>12035</v>
      </c>
      <c r="V4444" t="s">
        <v>8895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4981</v>
      </c>
      <c r="B4445" t="s">
        <v>21664</v>
      </c>
      <c r="C4445">
        <v>4</v>
      </c>
      <c r="D4445">
        <v>82</v>
      </c>
      <c r="E4445">
        <v>65</v>
      </c>
      <c r="F4445">
        <v>146</v>
      </c>
      <c r="G4445" t="s">
        <v>21665</v>
      </c>
      <c r="H4445">
        <v>341</v>
      </c>
      <c r="J4445" t="s">
        <v>15</v>
      </c>
      <c r="K4445" t="s">
        <v>21666</v>
      </c>
      <c r="L4445" t="s">
        <v>4384</v>
      </c>
      <c r="M4445">
        <v>459</v>
      </c>
      <c r="N4445">
        <v>967</v>
      </c>
      <c r="O4445" t="s">
        <v>21667</v>
      </c>
      <c r="P4445">
        <v>0</v>
      </c>
      <c r="R4445" t="s">
        <v>21668</v>
      </c>
      <c r="S4445">
        <v>10</v>
      </c>
      <c r="T4445" t="s">
        <v>4989</v>
      </c>
      <c r="U4445" t="s">
        <v>5185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4981</v>
      </c>
      <c r="B4446" t="s">
        <v>21669</v>
      </c>
      <c r="D4446">
        <v>102</v>
      </c>
      <c r="E4446">
        <v>5</v>
      </c>
      <c r="F4446">
        <v>259</v>
      </c>
      <c r="G4446" t="s">
        <v>6484</v>
      </c>
      <c r="H4446">
        <v>3000</v>
      </c>
      <c r="J4446" t="s">
        <v>8176</v>
      </c>
      <c r="K4446" t="s">
        <v>15815</v>
      </c>
      <c r="L4446" t="s">
        <v>4385</v>
      </c>
      <c r="M4446">
        <v>108</v>
      </c>
      <c r="N4446">
        <v>4320</v>
      </c>
      <c r="O4446" t="s">
        <v>10466</v>
      </c>
      <c r="Q4446" t="s">
        <v>21670</v>
      </c>
      <c r="R4446" t="s">
        <v>21671</v>
      </c>
      <c r="S4446">
        <v>1</v>
      </c>
      <c r="T4446" t="s">
        <v>4989</v>
      </c>
      <c r="U4446" t="s">
        <v>4990</v>
      </c>
      <c r="V4446" t="s">
        <v>4991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4981</v>
      </c>
      <c r="B4447" t="s">
        <v>21672</v>
      </c>
      <c r="C4447">
        <v>6</v>
      </c>
      <c r="D4447">
        <v>97</v>
      </c>
      <c r="E4447">
        <v>764</v>
      </c>
      <c r="F4447">
        <v>492</v>
      </c>
      <c r="G4447" t="s">
        <v>12677</v>
      </c>
      <c r="H4447">
        <v>835</v>
      </c>
      <c r="J4447" t="s">
        <v>5241</v>
      </c>
      <c r="K4447" t="s">
        <v>21673</v>
      </c>
      <c r="L4447" t="s">
        <v>4386</v>
      </c>
      <c r="M4447">
        <v>735</v>
      </c>
      <c r="N4447">
        <v>2882</v>
      </c>
      <c r="O4447" t="s">
        <v>12951</v>
      </c>
      <c r="P4447">
        <v>3</v>
      </c>
      <c r="R4447" t="s">
        <v>21674</v>
      </c>
      <c r="S4447">
        <v>18</v>
      </c>
      <c r="T4447" t="s">
        <v>4989</v>
      </c>
      <c r="U4447" t="s">
        <v>4990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4981</v>
      </c>
      <c r="B4448" t="s">
        <v>5703</v>
      </c>
      <c r="C4448">
        <v>387</v>
      </c>
      <c r="D4448">
        <v>130</v>
      </c>
      <c r="E4448">
        <v>188</v>
      </c>
      <c r="F4448">
        <v>1000</v>
      </c>
      <c r="G4448" t="s">
        <v>6357</v>
      </c>
      <c r="H4448">
        <v>10000</v>
      </c>
      <c r="I4448">
        <v>80033643</v>
      </c>
      <c r="J4448" t="s">
        <v>5960</v>
      </c>
      <c r="K4448" t="s">
        <v>5400</v>
      </c>
      <c r="L4448" t="s">
        <v>768</v>
      </c>
      <c r="M4448">
        <v>226583</v>
      </c>
      <c r="N4448">
        <v>16385</v>
      </c>
      <c r="O4448" t="s">
        <v>6645</v>
      </c>
      <c r="P4448">
        <v>2</v>
      </c>
      <c r="Q4448" t="s">
        <v>8275</v>
      </c>
      <c r="R4448" t="s">
        <v>8276</v>
      </c>
      <c r="S4448">
        <v>448</v>
      </c>
      <c r="T4448" t="s">
        <v>4989</v>
      </c>
      <c r="U4448" t="s">
        <v>4990</v>
      </c>
      <c r="V4448" t="s">
        <v>4991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4981</v>
      </c>
      <c r="B4449" t="s">
        <v>21675</v>
      </c>
      <c r="C4449">
        <v>35</v>
      </c>
      <c r="D4449">
        <v>101</v>
      </c>
      <c r="E4449">
        <v>37</v>
      </c>
      <c r="F4449">
        <v>56</v>
      </c>
      <c r="G4449" t="s">
        <v>21676</v>
      </c>
      <c r="H4449">
        <v>501</v>
      </c>
      <c r="J4449" t="s">
        <v>9925</v>
      </c>
      <c r="K4449" t="s">
        <v>8201</v>
      </c>
      <c r="L4449" t="s">
        <v>4387</v>
      </c>
      <c r="M4449">
        <v>1547</v>
      </c>
      <c r="N4449">
        <v>1044</v>
      </c>
      <c r="O4449" t="s">
        <v>21677</v>
      </c>
      <c r="P4449">
        <v>1</v>
      </c>
      <c r="Q4449" t="s">
        <v>21678</v>
      </c>
      <c r="R4449" t="s">
        <v>21679</v>
      </c>
      <c r="S4449">
        <v>42</v>
      </c>
      <c r="T4449" t="s">
        <v>4989</v>
      </c>
      <c r="U4449" t="s">
        <v>4990</v>
      </c>
      <c r="V4449" t="s">
        <v>8895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4981</v>
      </c>
      <c r="B4450" t="s">
        <v>21680</v>
      </c>
      <c r="C4450">
        <v>27</v>
      </c>
      <c r="D4450">
        <v>93</v>
      </c>
      <c r="E4450">
        <v>9</v>
      </c>
      <c r="F4450">
        <v>485</v>
      </c>
      <c r="G4450" t="s">
        <v>16686</v>
      </c>
      <c r="H4450">
        <v>708</v>
      </c>
      <c r="J4450" t="s">
        <v>8952</v>
      </c>
      <c r="K4450" t="s">
        <v>10184</v>
      </c>
      <c r="L4450" t="s">
        <v>4388</v>
      </c>
      <c r="M4450">
        <v>133</v>
      </c>
      <c r="N4450">
        <v>2870</v>
      </c>
      <c r="O4450" t="s">
        <v>21681</v>
      </c>
      <c r="Q4450" t="s">
        <v>21682</v>
      </c>
      <c r="R4450" t="s">
        <v>21683</v>
      </c>
      <c r="S4450">
        <v>2</v>
      </c>
      <c r="T4450" t="s">
        <v>4989</v>
      </c>
      <c r="U4450" t="s">
        <v>4990</v>
      </c>
      <c r="V4450" t="s">
        <v>5452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4981</v>
      </c>
      <c r="B4451" t="s">
        <v>21684</v>
      </c>
      <c r="C4451">
        <v>145</v>
      </c>
      <c r="D4451">
        <v>83</v>
      </c>
      <c r="E4451">
        <v>0</v>
      </c>
      <c r="F4451">
        <v>31</v>
      </c>
      <c r="G4451" t="s">
        <v>21685</v>
      </c>
      <c r="H4451">
        <v>82</v>
      </c>
      <c r="I4451">
        <v>184925485</v>
      </c>
      <c r="J4451" t="s">
        <v>9844</v>
      </c>
      <c r="K4451" t="s">
        <v>21686</v>
      </c>
      <c r="L4451" t="s">
        <v>4389</v>
      </c>
      <c r="M4451">
        <v>133348</v>
      </c>
      <c r="N4451">
        <v>229</v>
      </c>
      <c r="O4451" t="s">
        <v>21687</v>
      </c>
      <c r="P4451">
        <v>1</v>
      </c>
      <c r="Q4451" t="s">
        <v>21688</v>
      </c>
      <c r="R4451" t="s">
        <v>21689</v>
      </c>
      <c r="S4451">
        <v>204</v>
      </c>
      <c r="T4451" t="s">
        <v>4989</v>
      </c>
      <c r="U4451" t="s">
        <v>4990</v>
      </c>
      <c r="V4451" t="s">
        <v>9849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4981</v>
      </c>
      <c r="B4452" t="s">
        <v>21690</v>
      </c>
      <c r="C4452">
        <v>78</v>
      </c>
      <c r="D4452">
        <v>106</v>
      </c>
      <c r="E4452">
        <v>33</v>
      </c>
      <c r="F4452">
        <v>3</v>
      </c>
      <c r="G4452" t="s">
        <v>21691</v>
      </c>
      <c r="H4452">
        <v>341</v>
      </c>
      <c r="I4452">
        <v>304124</v>
      </c>
      <c r="J4452" t="s">
        <v>30</v>
      </c>
      <c r="K4452" t="s">
        <v>19416</v>
      </c>
      <c r="L4452" t="s">
        <v>4390</v>
      </c>
      <c r="M4452">
        <v>2720</v>
      </c>
      <c r="N4452">
        <v>358</v>
      </c>
      <c r="O4452" t="s">
        <v>21692</v>
      </c>
      <c r="P4452">
        <v>0</v>
      </c>
      <c r="Q4452" t="s">
        <v>21693</v>
      </c>
      <c r="R4452" t="s">
        <v>21694</v>
      </c>
      <c r="S4452">
        <v>37</v>
      </c>
      <c r="T4452" t="s">
        <v>7247</v>
      </c>
      <c r="U4452" t="s">
        <v>19958</v>
      </c>
      <c r="V4452" t="s">
        <v>5452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4981</v>
      </c>
      <c r="B4453" t="s">
        <v>21695</v>
      </c>
      <c r="C4453">
        <v>10</v>
      </c>
      <c r="D4453">
        <v>113</v>
      </c>
      <c r="E4453">
        <v>74</v>
      </c>
      <c r="F4453">
        <v>387</v>
      </c>
      <c r="G4453" t="s">
        <v>19084</v>
      </c>
      <c r="H4453">
        <v>984</v>
      </c>
      <c r="J4453" t="s">
        <v>28</v>
      </c>
      <c r="K4453" t="s">
        <v>21696</v>
      </c>
      <c r="L4453" t="s">
        <v>4391</v>
      </c>
      <c r="M4453">
        <v>1978</v>
      </c>
      <c r="N4453">
        <v>2140</v>
      </c>
      <c r="O4453" t="s">
        <v>20131</v>
      </c>
      <c r="P4453">
        <v>2</v>
      </c>
      <c r="Q4453" t="s">
        <v>21697</v>
      </c>
      <c r="R4453" t="s">
        <v>21698</v>
      </c>
      <c r="S4453">
        <v>41</v>
      </c>
      <c r="T4453" t="s">
        <v>4989</v>
      </c>
      <c r="U4453" t="s">
        <v>5006</v>
      </c>
      <c r="V4453" t="s">
        <v>5039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4981</v>
      </c>
      <c r="B4454" t="s">
        <v>21699</v>
      </c>
      <c r="C4454">
        <v>60</v>
      </c>
      <c r="D4454">
        <v>94</v>
      </c>
      <c r="E4454">
        <v>87</v>
      </c>
      <c r="F4454">
        <v>37</v>
      </c>
      <c r="G4454" t="s">
        <v>21700</v>
      </c>
      <c r="H4454">
        <v>87</v>
      </c>
      <c r="I4454">
        <v>36830</v>
      </c>
      <c r="J4454" t="s">
        <v>21701</v>
      </c>
      <c r="K4454" t="s">
        <v>21699</v>
      </c>
      <c r="L4454" t="s">
        <v>4392</v>
      </c>
      <c r="M4454">
        <v>3291</v>
      </c>
      <c r="N4454">
        <v>256</v>
      </c>
      <c r="O4454" t="s">
        <v>21702</v>
      </c>
      <c r="P4454">
        <v>0</v>
      </c>
      <c r="Q4454" t="s">
        <v>21703</v>
      </c>
      <c r="R4454" t="s">
        <v>21704</v>
      </c>
      <c r="S4454">
        <v>63</v>
      </c>
      <c r="T4454" t="s">
        <v>4989</v>
      </c>
      <c r="U4454" t="s">
        <v>5006</v>
      </c>
      <c r="V4454" t="s">
        <v>4991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4981</v>
      </c>
      <c r="B4455" t="s">
        <v>21705</v>
      </c>
      <c r="C4455">
        <v>9</v>
      </c>
      <c r="D4455">
        <v>101</v>
      </c>
      <c r="E4455">
        <v>20</v>
      </c>
      <c r="F4455">
        <v>256</v>
      </c>
      <c r="G4455" t="s">
        <v>21706</v>
      </c>
      <c r="H4455">
        <v>1000</v>
      </c>
      <c r="J4455" t="s">
        <v>30</v>
      </c>
      <c r="K4455" t="s">
        <v>8035</v>
      </c>
      <c r="L4455" t="s">
        <v>4393</v>
      </c>
      <c r="M4455">
        <v>162</v>
      </c>
      <c r="N4455">
        <v>2419</v>
      </c>
      <c r="O4455" t="s">
        <v>21707</v>
      </c>
      <c r="R4455" t="s">
        <v>21708</v>
      </c>
      <c r="S4455">
        <v>8</v>
      </c>
      <c r="T4455" t="s">
        <v>4989</v>
      </c>
      <c r="U4455" t="s">
        <v>4990</v>
      </c>
      <c r="V4455" t="s">
        <v>5039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4981</v>
      </c>
      <c r="B4456" t="s">
        <v>18554</v>
      </c>
      <c r="C4456">
        <v>63</v>
      </c>
      <c r="D4456">
        <v>99</v>
      </c>
      <c r="E4456">
        <v>10</v>
      </c>
      <c r="F4456">
        <v>295</v>
      </c>
      <c r="G4456" t="s">
        <v>21709</v>
      </c>
      <c r="H4456">
        <v>756</v>
      </c>
      <c r="J4456" t="s">
        <v>9456</v>
      </c>
      <c r="K4456" t="s">
        <v>21710</v>
      </c>
      <c r="L4456" t="s">
        <v>4394</v>
      </c>
      <c r="M4456">
        <v>4948</v>
      </c>
      <c r="N4456">
        <v>2072</v>
      </c>
      <c r="O4456" t="s">
        <v>21711</v>
      </c>
      <c r="P4456">
        <v>0</v>
      </c>
      <c r="Q4456" t="s">
        <v>21712</v>
      </c>
      <c r="R4456" t="s">
        <v>21713</v>
      </c>
      <c r="S4456">
        <v>33</v>
      </c>
      <c r="T4456" t="s">
        <v>4989</v>
      </c>
      <c r="U4456" t="s">
        <v>5185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4981</v>
      </c>
      <c r="B4457" t="s">
        <v>5066</v>
      </c>
      <c r="C4457">
        <v>92</v>
      </c>
      <c r="D4457">
        <v>76</v>
      </c>
      <c r="E4457">
        <v>412</v>
      </c>
      <c r="F4457">
        <v>3</v>
      </c>
      <c r="G4457" t="s">
        <v>21714</v>
      </c>
      <c r="H4457">
        <v>412</v>
      </c>
      <c r="I4457">
        <v>231186</v>
      </c>
      <c r="J4457" t="s">
        <v>9518</v>
      </c>
      <c r="K4457" t="s">
        <v>5066</v>
      </c>
      <c r="L4457" t="s">
        <v>4395</v>
      </c>
      <c r="M4457">
        <v>2082</v>
      </c>
      <c r="N4457">
        <v>421</v>
      </c>
      <c r="O4457" t="s">
        <v>21715</v>
      </c>
      <c r="P4457">
        <v>0</v>
      </c>
      <c r="Q4457" t="s">
        <v>21716</v>
      </c>
      <c r="R4457" t="s">
        <v>21717</v>
      </c>
      <c r="S4457">
        <v>16</v>
      </c>
      <c r="T4457" t="s">
        <v>6173</v>
      </c>
      <c r="U4457" t="s">
        <v>6174</v>
      </c>
      <c r="V4457" t="s">
        <v>5452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4981</v>
      </c>
      <c r="B4458" t="s">
        <v>21718</v>
      </c>
      <c r="C4458">
        <v>4</v>
      </c>
      <c r="D4458">
        <v>91</v>
      </c>
      <c r="E4458">
        <v>58</v>
      </c>
      <c r="F4458">
        <v>69</v>
      </c>
      <c r="G4458" t="s">
        <v>21719</v>
      </c>
      <c r="H4458">
        <v>847</v>
      </c>
      <c r="J4458" t="s">
        <v>9456</v>
      </c>
      <c r="K4458" t="s">
        <v>8627</v>
      </c>
      <c r="L4458" t="s">
        <v>4396</v>
      </c>
      <c r="M4458">
        <v>330</v>
      </c>
      <c r="N4458">
        <v>1159</v>
      </c>
      <c r="O4458" t="s">
        <v>21720</v>
      </c>
      <c r="P4458">
        <v>0</v>
      </c>
      <c r="Q4458" t="s">
        <v>21721</v>
      </c>
      <c r="R4458" t="s">
        <v>21722</v>
      </c>
      <c r="S4458">
        <v>6</v>
      </c>
      <c r="T4458" t="s">
        <v>4989</v>
      </c>
      <c r="U4458" t="s">
        <v>4990</v>
      </c>
      <c r="V4458" t="s">
        <v>5452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4981</v>
      </c>
      <c r="B4459" t="s">
        <v>21723</v>
      </c>
      <c r="C4459">
        <v>53</v>
      </c>
      <c r="D4459">
        <v>105</v>
      </c>
      <c r="E4459">
        <v>7</v>
      </c>
      <c r="F4459">
        <v>356</v>
      </c>
      <c r="G4459" t="s">
        <v>20581</v>
      </c>
      <c r="H4459">
        <v>1000</v>
      </c>
      <c r="J4459" t="s">
        <v>6906</v>
      </c>
      <c r="K4459" t="s">
        <v>21724</v>
      </c>
      <c r="L4459" t="s">
        <v>4397</v>
      </c>
      <c r="M4459">
        <v>22975</v>
      </c>
      <c r="N4459">
        <v>2658</v>
      </c>
      <c r="O4459" t="s">
        <v>21725</v>
      </c>
      <c r="P4459">
        <v>1</v>
      </c>
      <c r="Q4459" t="s">
        <v>21726</v>
      </c>
      <c r="R4459" t="s">
        <v>21727</v>
      </c>
      <c r="S4459">
        <v>155</v>
      </c>
      <c r="T4459" t="s">
        <v>4989</v>
      </c>
      <c r="U4459" t="s">
        <v>4990</v>
      </c>
      <c r="V4459" t="s">
        <v>9849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4981</v>
      </c>
      <c r="B4460" t="s">
        <v>6035</v>
      </c>
      <c r="C4460">
        <v>116</v>
      </c>
      <c r="D4460">
        <v>120</v>
      </c>
      <c r="E4460">
        <v>0</v>
      </c>
      <c r="F4460">
        <v>452</v>
      </c>
      <c r="G4460" t="s">
        <v>5537</v>
      </c>
      <c r="H4460">
        <v>26000</v>
      </c>
      <c r="I4460">
        <v>3650677</v>
      </c>
      <c r="J4460" t="s">
        <v>5804</v>
      </c>
      <c r="K4460" t="s">
        <v>5242</v>
      </c>
      <c r="L4460" t="s">
        <v>4398</v>
      </c>
      <c r="M4460">
        <v>414976</v>
      </c>
      <c r="N4460">
        <v>28294</v>
      </c>
      <c r="O4460" t="s">
        <v>7787</v>
      </c>
      <c r="P4460">
        <v>1</v>
      </c>
      <c r="Q4460" t="s">
        <v>21728</v>
      </c>
      <c r="R4460" t="s">
        <v>21729</v>
      </c>
      <c r="S4460">
        <v>523</v>
      </c>
      <c r="T4460" t="s">
        <v>4989</v>
      </c>
      <c r="U4460" t="s">
        <v>5006</v>
      </c>
      <c r="V4460" t="s">
        <v>5452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4981</v>
      </c>
      <c r="B4461" t="s">
        <v>21730</v>
      </c>
      <c r="D4461">
        <v>105</v>
      </c>
      <c r="E4461">
        <v>0</v>
      </c>
      <c r="F4461">
        <v>467</v>
      </c>
      <c r="G4461" t="s">
        <v>6845</v>
      </c>
      <c r="H4461">
        <v>883</v>
      </c>
      <c r="J4461" t="s">
        <v>28</v>
      </c>
      <c r="K4461" t="s">
        <v>8668</v>
      </c>
      <c r="L4461" t="s">
        <v>4399</v>
      </c>
      <c r="M4461">
        <v>39</v>
      </c>
      <c r="N4461">
        <v>3164</v>
      </c>
      <c r="O4461" t="s">
        <v>8373</v>
      </c>
      <c r="P4461">
        <v>0</v>
      </c>
      <c r="R4461" t="s">
        <v>21731</v>
      </c>
      <c r="S4461">
        <v>2</v>
      </c>
      <c r="T4461" t="s">
        <v>4989</v>
      </c>
      <c r="U4461" t="s">
        <v>4990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4981</v>
      </c>
      <c r="C4462">
        <v>13</v>
      </c>
      <c r="D4462">
        <v>120</v>
      </c>
      <c r="G4462" t="s">
        <v>21732</v>
      </c>
      <c r="H4462">
        <v>416</v>
      </c>
      <c r="J4462" t="s">
        <v>21733</v>
      </c>
      <c r="K4462" t="s">
        <v>14928</v>
      </c>
      <c r="L4462" t="s">
        <v>4400</v>
      </c>
      <c r="M4462">
        <v>3405</v>
      </c>
      <c r="N4462">
        <v>416</v>
      </c>
      <c r="P4462">
        <v>0</v>
      </c>
      <c r="Q4462" t="s">
        <v>21734</v>
      </c>
      <c r="R4462" t="s">
        <v>21735</v>
      </c>
      <c r="S4462">
        <v>13</v>
      </c>
      <c r="T4462" t="s">
        <v>4989</v>
      </c>
      <c r="U4462" t="s">
        <v>4990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4981</v>
      </c>
      <c r="B4463" t="s">
        <v>17824</v>
      </c>
      <c r="C4463">
        <v>98</v>
      </c>
      <c r="D4463">
        <v>105</v>
      </c>
      <c r="E4463">
        <v>346</v>
      </c>
      <c r="F4463">
        <v>141</v>
      </c>
      <c r="G4463" t="s">
        <v>21736</v>
      </c>
      <c r="H4463">
        <v>280</v>
      </c>
      <c r="I4463">
        <v>1647780</v>
      </c>
      <c r="J4463" t="s">
        <v>30</v>
      </c>
      <c r="K4463" t="s">
        <v>8553</v>
      </c>
      <c r="L4463" t="s">
        <v>4401</v>
      </c>
      <c r="M4463">
        <v>65951</v>
      </c>
      <c r="N4463">
        <v>821</v>
      </c>
      <c r="O4463" t="s">
        <v>21737</v>
      </c>
      <c r="P4463">
        <v>1</v>
      </c>
      <c r="Q4463" t="s">
        <v>21738</v>
      </c>
      <c r="R4463" t="s">
        <v>21739</v>
      </c>
      <c r="S4463">
        <v>258</v>
      </c>
      <c r="T4463" t="s">
        <v>17456</v>
      </c>
      <c r="U4463" t="s">
        <v>11168</v>
      </c>
      <c r="V4463" t="s">
        <v>5452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4981</v>
      </c>
      <c r="B4464" t="s">
        <v>5189</v>
      </c>
      <c r="C4464">
        <v>43</v>
      </c>
      <c r="D4464">
        <v>95</v>
      </c>
      <c r="E4464">
        <v>12000</v>
      </c>
      <c r="F4464">
        <v>636</v>
      </c>
      <c r="G4464" t="s">
        <v>6479</v>
      </c>
      <c r="H4464">
        <v>12000</v>
      </c>
      <c r="I4464">
        <v>695229</v>
      </c>
      <c r="J4464" t="s">
        <v>7045</v>
      </c>
      <c r="K4464" t="s">
        <v>5189</v>
      </c>
      <c r="L4464" t="s">
        <v>4402</v>
      </c>
      <c r="M4464">
        <v>11369</v>
      </c>
      <c r="N4464">
        <v>14420</v>
      </c>
      <c r="O4464" t="s">
        <v>10407</v>
      </c>
      <c r="P4464">
        <v>1</v>
      </c>
      <c r="Q4464" t="s">
        <v>21740</v>
      </c>
      <c r="R4464" t="s">
        <v>21741</v>
      </c>
      <c r="S4464">
        <v>65</v>
      </c>
      <c r="T4464" t="s">
        <v>4989</v>
      </c>
      <c r="U4464" t="s">
        <v>4990</v>
      </c>
      <c r="V4464" t="s">
        <v>5452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4981</v>
      </c>
      <c r="B4465" t="s">
        <v>21742</v>
      </c>
      <c r="C4465">
        <v>15</v>
      </c>
      <c r="D4465">
        <v>135</v>
      </c>
      <c r="E4465">
        <v>5</v>
      </c>
      <c r="F4465">
        <v>5</v>
      </c>
      <c r="G4465" t="s">
        <v>21743</v>
      </c>
      <c r="H4465">
        <v>51</v>
      </c>
      <c r="I4465">
        <v>638951</v>
      </c>
      <c r="J4465" t="s">
        <v>30</v>
      </c>
      <c r="K4465" t="s">
        <v>21744</v>
      </c>
      <c r="L4465" t="s">
        <v>4403</v>
      </c>
      <c r="M4465">
        <v>775</v>
      </c>
      <c r="N4465">
        <v>83</v>
      </c>
      <c r="O4465" t="s">
        <v>21745</v>
      </c>
      <c r="P4465">
        <v>2</v>
      </c>
      <c r="Q4465" t="s">
        <v>21746</v>
      </c>
      <c r="R4465" t="s">
        <v>21747</v>
      </c>
      <c r="S4465">
        <v>19</v>
      </c>
      <c r="T4465" t="s">
        <v>21748</v>
      </c>
      <c r="U4465" t="s">
        <v>4990</v>
      </c>
      <c r="V4465" t="s">
        <v>5452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4981</v>
      </c>
      <c r="B4466" t="s">
        <v>21749</v>
      </c>
      <c r="C4466">
        <v>14</v>
      </c>
      <c r="D4466">
        <v>105</v>
      </c>
      <c r="E4466">
        <v>7</v>
      </c>
      <c r="F4466">
        <v>548</v>
      </c>
      <c r="G4466" t="s">
        <v>6077</v>
      </c>
      <c r="H4466">
        <v>2000</v>
      </c>
      <c r="I4466">
        <v>609042</v>
      </c>
      <c r="J4466" t="s">
        <v>30</v>
      </c>
      <c r="K4466" t="s">
        <v>8177</v>
      </c>
      <c r="L4466" t="s">
        <v>4404</v>
      </c>
      <c r="M4466">
        <v>449</v>
      </c>
      <c r="N4466">
        <v>3475</v>
      </c>
      <c r="O4466" t="s">
        <v>7590</v>
      </c>
      <c r="P4466">
        <v>2</v>
      </c>
      <c r="Q4466" t="s">
        <v>21750</v>
      </c>
      <c r="R4466" t="s">
        <v>21751</v>
      </c>
      <c r="S4466">
        <v>38</v>
      </c>
      <c r="T4466" t="s">
        <v>4989</v>
      </c>
      <c r="U4466" t="s">
        <v>4990</v>
      </c>
      <c r="V4466" t="s">
        <v>5039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4981</v>
      </c>
      <c r="B4467" t="s">
        <v>21752</v>
      </c>
      <c r="C4467">
        <v>56</v>
      </c>
      <c r="D4467">
        <v>83</v>
      </c>
      <c r="E4467">
        <v>5</v>
      </c>
      <c r="F4467">
        <v>98</v>
      </c>
      <c r="G4467" t="s">
        <v>17452</v>
      </c>
      <c r="H4467">
        <v>413</v>
      </c>
      <c r="I4467">
        <v>1521</v>
      </c>
      <c r="J4467" t="s">
        <v>11065</v>
      </c>
      <c r="K4467" t="s">
        <v>5841</v>
      </c>
      <c r="L4467" t="s">
        <v>4405</v>
      </c>
      <c r="M4467">
        <v>1231</v>
      </c>
      <c r="N4467">
        <v>843</v>
      </c>
      <c r="O4467" t="s">
        <v>21627</v>
      </c>
      <c r="P4467">
        <v>0</v>
      </c>
      <c r="Q4467" t="s">
        <v>21753</v>
      </c>
      <c r="R4467" t="s">
        <v>21754</v>
      </c>
      <c r="S4467">
        <v>10</v>
      </c>
      <c r="T4467" t="s">
        <v>4989</v>
      </c>
      <c r="U4467" t="s">
        <v>5185</v>
      </c>
      <c r="V4467" t="s">
        <v>8895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4981</v>
      </c>
      <c r="B4468" t="s">
        <v>8461</v>
      </c>
      <c r="C4468">
        <v>79</v>
      </c>
      <c r="D4468">
        <v>111</v>
      </c>
      <c r="E4468">
        <v>17</v>
      </c>
      <c r="F4468">
        <v>652</v>
      </c>
      <c r="G4468" t="s">
        <v>7951</v>
      </c>
      <c r="H4468">
        <v>13000</v>
      </c>
      <c r="I4468">
        <v>32940507</v>
      </c>
      <c r="J4468" t="s">
        <v>5350</v>
      </c>
      <c r="K4468" t="s">
        <v>5778</v>
      </c>
      <c r="L4468" t="s">
        <v>814</v>
      </c>
      <c r="M4468">
        <v>54316</v>
      </c>
      <c r="N4468">
        <v>16537</v>
      </c>
      <c r="O4468" t="s">
        <v>8462</v>
      </c>
      <c r="P4468">
        <v>1</v>
      </c>
      <c r="Q4468" t="s">
        <v>8463</v>
      </c>
      <c r="R4468" t="s">
        <v>8464</v>
      </c>
      <c r="S4468">
        <v>127</v>
      </c>
      <c r="T4468" t="s">
        <v>4989</v>
      </c>
      <c r="U4468" t="s">
        <v>4990</v>
      </c>
      <c r="V4468" t="s">
        <v>5452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4981</v>
      </c>
      <c r="C4469">
        <v>8</v>
      </c>
      <c r="D4469">
        <v>60</v>
      </c>
      <c r="F4469">
        <v>109</v>
      </c>
      <c r="G4469" t="s">
        <v>21755</v>
      </c>
      <c r="H4469">
        <v>210</v>
      </c>
      <c r="J4469" t="s">
        <v>6490</v>
      </c>
      <c r="K4469" t="s">
        <v>7628</v>
      </c>
      <c r="L4469" t="s">
        <v>4406</v>
      </c>
      <c r="M4469">
        <v>6381</v>
      </c>
      <c r="N4469">
        <v>611</v>
      </c>
      <c r="O4469" t="s">
        <v>21756</v>
      </c>
      <c r="P4469">
        <v>0</v>
      </c>
      <c r="Q4469" t="s">
        <v>21757</v>
      </c>
      <c r="R4469" t="s">
        <v>21758</v>
      </c>
      <c r="S4469">
        <v>79</v>
      </c>
      <c r="T4469" t="s">
        <v>4989</v>
      </c>
      <c r="U4469" t="s">
        <v>4990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4981</v>
      </c>
      <c r="B4470" t="s">
        <v>21759</v>
      </c>
      <c r="C4470">
        <v>16</v>
      </c>
      <c r="D4470">
        <v>135</v>
      </c>
      <c r="E4470">
        <v>135</v>
      </c>
      <c r="F4470">
        <v>0</v>
      </c>
      <c r="G4470" t="s">
        <v>21760</v>
      </c>
      <c r="H4470">
        <v>0</v>
      </c>
      <c r="J4470" t="s">
        <v>10797</v>
      </c>
      <c r="K4470" t="s">
        <v>21761</v>
      </c>
      <c r="L4470" t="s">
        <v>4407</v>
      </c>
      <c r="M4470">
        <v>3144</v>
      </c>
      <c r="N4470">
        <v>0</v>
      </c>
      <c r="O4470" t="s">
        <v>21762</v>
      </c>
      <c r="P4470">
        <v>1</v>
      </c>
      <c r="Q4470" t="s">
        <v>21763</v>
      </c>
      <c r="R4470" t="s">
        <v>21764</v>
      </c>
      <c r="S4470">
        <v>24</v>
      </c>
      <c r="T4470" t="s">
        <v>4989</v>
      </c>
      <c r="U4470" t="s">
        <v>21765</v>
      </c>
      <c r="V4470" t="s">
        <v>4991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4981</v>
      </c>
      <c r="B4471" t="s">
        <v>21766</v>
      </c>
      <c r="C4471">
        <v>18</v>
      </c>
      <c r="D4471">
        <v>88</v>
      </c>
      <c r="E4471">
        <v>4</v>
      </c>
      <c r="F4471">
        <v>13</v>
      </c>
      <c r="G4471" t="s">
        <v>21767</v>
      </c>
      <c r="H4471">
        <v>232</v>
      </c>
      <c r="J4471" t="s">
        <v>5505</v>
      </c>
      <c r="K4471" t="s">
        <v>7914</v>
      </c>
      <c r="L4471" t="s">
        <v>4408</v>
      </c>
      <c r="M4471">
        <v>1339</v>
      </c>
      <c r="N4471">
        <v>289</v>
      </c>
      <c r="O4471" t="s">
        <v>21768</v>
      </c>
      <c r="P4471">
        <v>0</v>
      </c>
      <c r="Q4471" t="s">
        <v>21769</v>
      </c>
      <c r="R4471" t="s">
        <v>21770</v>
      </c>
      <c r="S4471">
        <v>46</v>
      </c>
      <c r="T4471" t="s">
        <v>4989</v>
      </c>
      <c r="U4471" t="s">
        <v>5185</v>
      </c>
      <c r="V4471" t="s">
        <v>5452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5588</v>
      </c>
      <c r="B4472" t="s">
        <v>21771</v>
      </c>
      <c r="C4472">
        <v>35</v>
      </c>
      <c r="D4472">
        <v>87</v>
      </c>
      <c r="E4472">
        <v>4</v>
      </c>
      <c r="F4472">
        <v>624</v>
      </c>
      <c r="G4472" t="s">
        <v>7319</v>
      </c>
      <c r="H4472">
        <v>2000</v>
      </c>
      <c r="I4472">
        <v>19539</v>
      </c>
      <c r="J4472" t="s">
        <v>22</v>
      </c>
      <c r="K4472" t="s">
        <v>5157</v>
      </c>
      <c r="L4472" t="s">
        <v>4409</v>
      </c>
      <c r="M4472">
        <v>4182</v>
      </c>
      <c r="N4472">
        <v>6227</v>
      </c>
      <c r="O4472" t="s">
        <v>9010</v>
      </c>
      <c r="P4472">
        <v>1</v>
      </c>
      <c r="Q4472" t="s">
        <v>21772</v>
      </c>
      <c r="R4472" t="s">
        <v>21773</v>
      </c>
      <c r="S4472">
        <v>53</v>
      </c>
      <c r="T4472" t="s">
        <v>4989</v>
      </c>
      <c r="U4472" t="s">
        <v>4990</v>
      </c>
      <c r="V4472" t="s">
        <v>5452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4981</v>
      </c>
      <c r="B4473" t="s">
        <v>21774</v>
      </c>
      <c r="C4473">
        <v>5</v>
      </c>
      <c r="D4473">
        <v>97</v>
      </c>
      <c r="E4473">
        <v>0</v>
      </c>
      <c r="F4473">
        <v>40</v>
      </c>
      <c r="G4473" t="s">
        <v>21775</v>
      </c>
      <c r="H4473">
        <v>374</v>
      </c>
      <c r="I4473">
        <v>100358</v>
      </c>
      <c r="J4473" t="s">
        <v>13932</v>
      </c>
      <c r="K4473" t="s">
        <v>18829</v>
      </c>
      <c r="L4473" t="s">
        <v>4410</v>
      </c>
      <c r="M4473">
        <v>1167</v>
      </c>
      <c r="N4473">
        <v>602</v>
      </c>
      <c r="O4473" t="s">
        <v>21776</v>
      </c>
      <c r="P4473">
        <v>2</v>
      </c>
      <c r="Q4473" t="s">
        <v>21777</v>
      </c>
      <c r="R4473" t="s">
        <v>21778</v>
      </c>
      <c r="S4473">
        <v>24</v>
      </c>
      <c r="T4473" t="s">
        <v>4989</v>
      </c>
      <c r="U4473" t="s">
        <v>9511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4981</v>
      </c>
      <c r="B4474" t="s">
        <v>20446</v>
      </c>
      <c r="C4474">
        <v>16</v>
      </c>
      <c r="D4474">
        <v>82</v>
      </c>
      <c r="E4474">
        <v>19</v>
      </c>
      <c r="F4474">
        <v>134</v>
      </c>
      <c r="G4474" t="s">
        <v>12534</v>
      </c>
      <c r="H4474">
        <v>700</v>
      </c>
      <c r="J4474" t="s">
        <v>22</v>
      </c>
      <c r="K4474" t="s">
        <v>8667</v>
      </c>
      <c r="L4474" t="s">
        <v>4411</v>
      </c>
      <c r="M4474">
        <v>5579</v>
      </c>
      <c r="N4474">
        <v>1499</v>
      </c>
      <c r="O4474" t="s">
        <v>21779</v>
      </c>
      <c r="P4474">
        <v>3</v>
      </c>
      <c r="Q4474" t="s">
        <v>21780</v>
      </c>
      <c r="R4474" t="s">
        <v>21781</v>
      </c>
      <c r="S4474">
        <v>42</v>
      </c>
      <c r="T4474" t="s">
        <v>4989</v>
      </c>
      <c r="U4474" t="s">
        <v>4990</v>
      </c>
      <c r="V4474" t="s">
        <v>5452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4981</v>
      </c>
      <c r="B4475" t="s">
        <v>21782</v>
      </c>
      <c r="C4475">
        <v>24</v>
      </c>
      <c r="D4475">
        <v>103</v>
      </c>
      <c r="E4475">
        <v>0</v>
      </c>
      <c r="F4475">
        <v>511</v>
      </c>
      <c r="G4475" t="s">
        <v>21783</v>
      </c>
      <c r="H4475">
        <v>35000</v>
      </c>
      <c r="J4475" t="s">
        <v>21784</v>
      </c>
      <c r="K4475" t="s">
        <v>6752</v>
      </c>
      <c r="L4475" t="s">
        <v>4412</v>
      </c>
      <c r="M4475">
        <v>4866</v>
      </c>
      <c r="N4475">
        <v>38121</v>
      </c>
      <c r="O4475" t="s">
        <v>19382</v>
      </c>
      <c r="P4475">
        <v>1</v>
      </c>
      <c r="R4475" t="s">
        <v>21785</v>
      </c>
      <c r="S4475">
        <v>38</v>
      </c>
      <c r="T4475" t="s">
        <v>4989</v>
      </c>
      <c r="U4475" t="s">
        <v>4990</v>
      </c>
      <c r="V4475" t="s">
        <v>5452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5588</v>
      </c>
      <c r="B4476" t="s">
        <v>13762</v>
      </c>
      <c r="C4476">
        <v>144</v>
      </c>
      <c r="D4476">
        <v>130</v>
      </c>
      <c r="E4476">
        <v>13000</v>
      </c>
      <c r="F4476">
        <v>333</v>
      </c>
      <c r="G4476" t="s">
        <v>21786</v>
      </c>
      <c r="H4476">
        <v>1000</v>
      </c>
      <c r="J4476" t="s">
        <v>21787</v>
      </c>
      <c r="K4476" t="s">
        <v>7840</v>
      </c>
      <c r="L4476" t="s">
        <v>4413</v>
      </c>
      <c r="M4476">
        <v>87424</v>
      </c>
      <c r="N4476">
        <v>2888</v>
      </c>
      <c r="O4476" t="s">
        <v>19033</v>
      </c>
      <c r="P4476">
        <v>2</v>
      </c>
      <c r="Q4476" t="s">
        <v>21788</v>
      </c>
      <c r="R4476" t="s">
        <v>21789</v>
      </c>
      <c r="S4476">
        <v>276</v>
      </c>
      <c r="T4476" t="s">
        <v>4989</v>
      </c>
      <c r="U4476" t="s">
        <v>4990</v>
      </c>
      <c r="V4476" t="s">
        <v>8895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4981</v>
      </c>
      <c r="B4477" t="s">
        <v>10661</v>
      </c>
      <c r="C4477">
        <v>242</v>
      </c>
      <c r="D4477">
        <v>87</v>
      </c>
      <c r="E4477">
        <v>49</v>
      </c>
      <c r="F4477">
        <v>59</v>
      </c>
      <c r="G4477" t="s">
        <v>21790</v>
      </c>
      <c r="H4477">
        <v>309</v>
      </c>
      <c r="I4477">
        <v>19100000</v>
      </c>
      <c r="J4477" t="s">
        <v>7452</v>
      </c>
      <c r="K4477" t="s">
        <v>21791</v>
      </c>
      <c r="L4477" t="s">
        <v>4414</v>
      </c>
      <c r="M4477">
        <v>39690</v>
      </c>
      <c r="N4477">
        <v>707</v>
      </c>
      <c r="O4477" t="s">
        <v>21792</v>
      </c>
      <c r="P4477">
        <v>0</v>
      </c>
      <c r="Q4477" t="s">
        <v>21793</v>
      </c>
      <c r="R4477" t="s">
        <v>21794</v>
      </c>
      <c r="S4477">
        <v>394</v>
      </c>
      <c r="T4477" t="s">
        <v>4989</v>
      </c>
      <c r="U4477" t="s">
        <v>4990</v>
      </c>
      <c r="V4477" t="s">
        <v>5452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5588</v>
      </c>
      <c r="B4478" t="s">
        <v>19582</v>
      </c>
      <c r="C4478">
        <v>97</v>
      </c>
      <c r="D4478">
        <v>101</v>
      </c>
      <c r="E4478">
        <v>0</v>
      </c>
      <c r="F4478">
        <v>66</v>
      </c>
      <c r="G4478" t="s">
        <v>21795</v>
      </c>
      <c r="H4478">
        <v>287</v>
      </c>
      <c r="J4478" t="s">
        <v>21796</v>
      </c>
      <c r="K4478" t="s">
        <v>21797</v>
      </c>
      <c r="L4478" t="s">
        <v>4415</v>
      </c>
      <c r="M4478">
        <v>24959</v>
      </c>
      <c r="N4478">
        <v>581</v>
      </c>
      <c r="O4478" t="s">
        <v>21798</v>
      </c>
      <c r="P4478">
        <v>4</v>
      </c>
      <c r="Q4478" t="s">
        <v>21799</v>
      </c>
      <c r="R4478" t="s">
        <v>21800</v>
      </c>
      <c r="S4478">
        <v>136</v>
      </c>
      <c r="T4478" t="s">
        <v>4989</v>
      </c>
      <c r="U4478" t="s">
        <v>4990</v>
      </c>
      <c r="V4478" t="s">
        <v>8895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4981</v>
      </c>
      <c r="B4479" t="s">
        <v>21801</v>
      </c>
      <c r="C4479">
        <v>77</v>
      </c>
      <c r="D4479">
        <v>96</v>
      </c>
      <c r="E4479">
        <v>4</v>
      </c>
      <c r="F4479">
        <v>132</v>
      </c>
      <c r="G4479" t="s">
        <v>7586</v>
      </c>
      <c r="H4479">
        <v>796</v>
      </c>
      <c r="J4479" t="s">
        <v>13132</v>
      </c>
      <c r="K4479" t="s">
        <v>11789</v>
      </c>
      <c r="L4479" t="s">
        <v>4416</v>
      </c>
      <c r="M4479">
        <v>7528</v>
      </c>
      <c r="N4479">
        <v>1866</v>
      </c>
      <c r="O4479" t="s">
        <v>12916</v>
      </c>
      <c r="P4479">
        <v>0</v>
      </c>
      <c r="Q4479" t="s">
        <v>21802</v>
      </c>
      <c r="R4479" t="s">
        <v>21803</v>
      </c>
      <c r="S4479">
        <v>88</v>
      </c>
      <c r="T4479" t="s">
        <v>4989</v>
      </c>
      <c r="U4479" t="s">
        <v>4990</v>
      </c>
      <c r="V4479" t="s">
        <v>5452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4981</v>
      </c>
      <c r="B4480" t="s">
        <v>20464</v>
      </c>
      <c r="C4480">
        <v>16</v>
      </c>
      <c r="D4480">
        <v>80</v>
      </c>
      <c r="E4480">
        <v>8</v>
      </c>
      <c r="F4480">
        <v>183</v>
      </c>
      <c r="G4480" t="s">
        <v>21804</v>
      </c>
      <c r="H4480">
        <v>2000</v>
      </c>
      <c r="I4480">
        <v>2833383</v>
      </c>
      <c r="J4480" t="s">
        <v>9979</v>
      </c>
      <c r="K4480" t="s">
        <v>9606</v>
      </c>
      <c r="L4480" t="s">
        <v>4417</v>
      </c>
      <c r="M4480">
        <v>910</v>
      </c>
      <c r="N4480">
        <v>2459</v>
      </c>
      <c r="O4480" t="s">
        <v>21805</v>
      </c>
      <c r="P4480">
        <v>1</v>
      </c>
      <c r="R4480" t="s">
        <v>21806</v>
      </c>
      <c r="S4480">
        <v>11</v>
      </c>
      <c r="T4480" t="s">
        <v>4989</v>
      </c>
      <c r="U4480" t="s">
        <v>4990</v>
      </c>
      <c r="V4480" t="s">
        <v>5452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4981</v>
      </c>
      <c r="B4481" t="s">
        <v>21807</v>
      </c>
      <c r="C4481">
        <v>7</v>
      </c>
      <c r="D4481">
        <v>87</v>
      </c>
      <c r="E4481">
        <v>11</v>
      </c>
      <c r="F4481">
        <v>397</v>
      </c>
      <c r="G4481" t="s">
        <v>5552</v>
      </c>
      <c r="H4481">
        <v>578</v>
      </c>
      <c r="J4481" t="s">
        <v>21</v>
      </c>
      <c r="K4481" t="s">
        <v>21808</v>
      </c>
      <c r="L4481" t="s">
        <v>4418</v>
      </c>
      <c r="M4481">
        <v>458</v>
      </c>
      <c r="N4481">
        <v>1730</v>
      </c>
      <c r="O4481" t="s">
        <v>18103</v>
      </c>
      <c r="P4481">
        <v>0</v>
      </c>
      <c r="Q4481" t="s">
        <v>21809</v>
      </c>
      <c r="R4481" t="s">
        <v>21810</v>
      </c>
      <c r="S4481">
        <v>3</v>
      </c>
      <c r="T4481" t="s">
        <v>4989</v>
      </c>
      <c r="U4481" t="s">
        <v>4990</v>
      </c>
      <c r="V4481" t="s">
        <v>5039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4981</v>
      </c>
      <c r="B4482" t="s">
        <v>21811</v>
      </c>
      <c r="C4482">
        <v>74</v>
      </c>
      <c r="D4482">
        <v>92</v>
      </c>
      <c r="E4482">
        <v>83</v>
      </c>
      <c r="F4482">
        <v>48</v>
      </c>
      <c r="G4482" t="s">
        <v>21812</v>
      </c>
      <c r="H4482">
        <v>469</v>
      </c>
      <c r="J4482" t="s">
        <v>21813</v>
      </c>
      <c r="K4482" t="s">
        <v>12699</v>
      </c>
      <c r="L4482" t="s">
        <v>4419</v>
      </c>
      <c r="M4482">
        <v>11047</v>
      </c>
      <c r="N4482">
        <v>683</v>
      </c>
      <c r="O4482" t="s">
        <v>21814</v>
      </c>
      <c r="P4482">
        <v>0</v>
      </c>
      <c r="Q4482" t="s">
        <v>21815</v>
      </c>
      <c r="R4482" t="s">
        <v>21816</v>
      </c>
      <c r="S4482">
        <v>116</v>
      </c>
      <c r="T4482" t="s">
        <v>4989</v>
      </c>
      <c r="U4482" t="s">
        <v>4990</v>
      </c>
      <c r="V4482" t="s">
        <v>9849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5588</v>
      </c>
      <c r="B4483" t="s">
        <v>20108</v>
      </c>
      <c r="C4483">
        <v>74</v>
      </c>
      <c r="D4483">
        <v>118</v>
      </c>
      <c r="E4483">
        <v>673</v>
      </c>
      <c r="F4483">
        <v>137</v>
      </c>
      <c r="G4483" t="s">
        <v>21817</v>
      </c>
      <c r="H4483">
        <v>595</v>
      </c>
      <c r="J4483" t="s">
        <v>10726</v>
      </c>
      <c r="K4483" t="s">
        <v>9911</v>
      </c>
      <c r="L4483" t="s">
        <v>4420</v>
      </c>
      <c r="M4483">
        <v>15840</v>
      </c>
      <c r="N4483">
        <v>1129</v>
      </c>
      <c r="O4483" t="s">
        <v>21818</v>
      </c>
      <c r="P4483">
        <v>5</v>
      </c>
      <c r="Q4483" t="s">
        <v>21819</v>
      </c>
      <c r="R4483" t="s">
        <v>21820</v>
      </c>
      <c r="S4483">
        <v>124</v>
      </c>
      <c r="T4483" t="s">
        <v>4989</v>
      </c>
      <c r="U4483" t="s">
        <v>4990</v>
      </c>
      <c r="V4483" t="s">
        <v>9849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4981</v>
      </c>
      <c r="C4484">
        <v>19</v>
      </c>
      <c r="D4484">
        <v>27</v>
      </c>
      <c r="F4484">
        <v>201</v>
      </c>
      <c r="G4484" t="s">
        <v>21821</v>
      </c>
      <c r="H4484">
        <v>934</v>
      </c>
      <c r="J4484" t="s">
        <v>30</v>
      </c>
      <c r="K4484" t="s">
        <v>9189</v>
      </c>
      <c r="L4484" t="s">
        <v>4421</v>
      </c>
      <c r="M4484">
        <v>3282</v>
      </c>
      <c r="N4484">
        <v>1961</v>
      </c>
      <c r="O4484" t="s">
        <v>14518</v>
      </c>
      <c r="P4484">
        <v>0</v>
      </c>
      <c r="Q4484" t="s">
        <v>21822</v>
      </c>
      <c r="R4484" t="s">
        <v>21823</v>
      </c>
      <c r="S4484">
        <v>17</v>
      </c>
      <c r="T4484" t="s">
        <v>4989</v>
      </c>
      <c r="U4484" t="s">
        <v>4990</v>
      </c>
      <c r="V4484" t="s">
        <v>7129</v>
      </c>
      <c r="Y4484">
        <v>691</v>
      </c>
      <c r="Z4484">
        <v>7.3</v>
      </c>
      <c r="AB4484">
        <v>632</v>
      </c>
    </row>
    <row r="4485" spans="1:28" x14ac:dyDescent="0.3">
      <c r="A4485" t="s">
        <v>4981</v>
      </c>
      <c r="B4485" t="s">
        <v>9086</v>
      </c>
      <c r="C4485">
        <v>46</v>
      </c>
      <c r="D4485">
        <v>123</v>
      </c>
      <c r="E4485">
        <v>0</v>
      </c>
      <c r="F4485">
        <v>161</v>
      </c>
      <c r="G4485" t="s">
        <v>21824</v>
      </c>
      <c r="H4485">
        <v>3000</v>
      </c>
      <c r="J4485" t="s">
        <v>16902</v>
      </c>
      <c r="K4485" t="s">
        <v>5640</v>
      </c>
      <c r="L4485" t="s">
        <v>4422</v>
      </c>
      <c r="M4485">
        <v>794</v>
      </c>
      <c r="N4485">
        <v>4040</v>
      </c>
      <c r="O4485" t="s">
        <v>21825</v>
      </c>
      <c r="P4485">
        <v>0</v>
      </c>
      <c r="Q4485" t="s">
        <v>21826</v>
      </c>
      <c r="R4485" t="s">
        <v>21827</v>
      </c>
      <c r="S4485">
        <v>9</v>
      </c>
      <c r="T4485" t="s">
        <v>4989</v>
      </c>
      <c r="U4485" t="s">
        <v>4990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4981</v>
      </c>
      <c r="B4486" t="s">
        <v>6224</v>
      </c>
      <c r="C4486">
        <v>58</v>
      </c>
      <c r="D4486">
        <v>100</v>
      </c>
      <c r="E4486">
        <v>0</v>
      </c>
      <c r="F4486">
        <v>65</v>
      </c>
      <c r="G4486" t="s">
        <v>21828</v>
      </c>
      <c r="H4486">
        <v>828</v>
      </c>
      <c r="I4486">
        <v>24741700</v>
      </c>
      <c r="J4486" t="s">
        <v>30</v>
      </c>
      <c r="K4486" t="s">
        <v>8878</v>
      </c>
      <c r="L4486" t="s">
        <v>4423</v>
      </c>
      <c r="M4486">
        <v>37785</v>
      </c>
      <c r="N4486">
        <v>1431</v>
      </c>
      <c r="O4486" t="s">
        <v>7253</v>
      </c>
      <c r="P4486">
        <v>2</v>
      </c>
      <c r="Q4486" t="s">
        <v>21829</v>
      </c>
      <c r="R4486" t="s">
        <v>21830</v>
      </c>
      <c r="S4486">
        <v>95</v>
      </c>
      <c r="T4486" t="s">
        <v>4989</v>
      </c>
      <c r="U4486" t="s">
        <v>4990</v>
      </c>
      <c r="V4486" t="s">
        <v>5452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4981</v>
      </c>
      <c r="B4487" t="s">
        <v>5239</v>
      </c>
      <c r="C4487">
        <v>287</v>
      </c>
      <c r="D4487">
        <v>103</v>
      </c>
      <c r="E4487">
        <v>0</v>
      </c>
      <c r="F4487">
        <v>651</v>
      </c>
      <c r="G4487" t="s">
        <v>7130</v>
      </c>
      <c r="H4487">
        <v>2000</v>
      </c>
      <c r="I4487">
        <v>55153403</v>
      </c>
      <c r="J4487" t="s">
        <v>7452</v>
      </c>
      <c r="K4487" t="s">
        <v>7243</v>
      </c>
      <c r="L4487" t="s">
        <v>4424</v>
      </c>
      <c r="M4487">
        <v>299127</v>
      </c>
      <c r="N4487">
        <v>5161</v>
      </c>
      <c r="O4487" t="s">
        <v>16502</v>
      </c>
      <c r="P4487">
        <v>0</v>
      </c>
      <c r="Q4487" t="s">
        <v>21831</v>
      </c>
      <c r="R4487" t="s">
        <v>21832</v>
      </c>
      <c r="S4487">
        <v>1509</v>
      </c>
      <c r="T4487" t="s">
        <v>4989</v>
      </c>
      <c r="U4487" t="s">
        <v>4990</v>
      </c>
      <c r="V4487" t="s">
        <v>5452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4981</v>
      </c>
      <c r="B4488" t="s">
        <v>8979</v>
      </c>
      <c r="C4488">
        <v>100</v>
      </c>
      <c r="D4488">
        <v>100</v>
      </c>
      <c r="E4488">
        <v>422</v>
      </c>
      <c r="F4488">
        <v>422</v>
      </c>
      <c r="G4488" t="s">
        <v>7998</v>
      </c>
      <c r="H4488">
        <v>816</v>
      </c>
      <c r="I4488">
        <v>18488314</v>
      </c>
      <c r="J4488" t="s">
        <v>14899</v>
      </c>
      <c r="K4488" t="s">
        <v>13978</v>
      </c>
      <c r="L4488" t="s">
        <v>4425</v>
      </c>
      <c r="M4488">
        <v>76151</v>
      </c>
      <c r="N4488">
        <v>2893</v>
      </c>
      <c r="O4488" t="s">
        <v>8979</v>
      </c>
      <c r="P4488">
        <v>0</v>
      </c>
      <c r="Q4488" t="s">
        <v>21833</v>
      </c>
      <c r="R4488" t="s">
        <v>21834</v>
      </c>
      <c r="S4488">
        <v>333</v>
      </c>
      <c r="T4488" t="s">
        <v>4989</v>
      </c>
      <c r="U4488" t="s">
        <v>4990</v>
      </c>
      <c r="V4488" t="s">
        <v>5452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4981</v>
      </c>
      <c r="B4489" t="s">
        <v>21835</v>
      </c>
      <c r="C4489">
        <v>5</v>
      </c>
      <c r="D4489">
        <v>99</v>
      </c>
      <c r="E4489">
        <v>4</v>
      </c>
      <c r="F4489">
        <v>434</v>
      </c>
      <c r="G4489" t="s">
        <v>5079</v>
      </c>
      <c r="H4489">
        <v>18000</v>
      </c>
      <c r="J4489" t="s">
        <v>6461</v>
      </c>
      <c r="K4489" t="s">
        <v>21836</v>
      </c>
      <c r="L4489" t="s">
        <v>4426</v>
      </c>
      <c r="M4489">
        <v>101</v>
      </c>
      <c r="N4489">
        <v>20218</v>
      </c>
      <c r="O4489" t="s">
        <v>21837</v>
      </c>
      <c r="P4489">
        <v>6</v>
      </c>
      <c r="Q4489" t="s">
        <v>21838</v>
      </c>
      <c r="R4489" t="s">
        <v>21839</v>
      </c>
      <c r="S4489">
        <v>1</v>
      </c>
      <c r="T4489" t="s">
        <v>4989</v>
      </c>
      <c r="U4489" t="s">
        <v>4990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4981</v>
      </c>
      <c r="B4490" t="s">
        <v>21840</v>
      </c>
      <c r="C4490">
        <v>50</v>
      </c>
      <c r="D4490">
        <v>89</v>
      </c>
      <c r="E4490">
        <v>0</v>
      </c>
      <c r="F4490">
        <v>3</v>
      </c>
      <c r="G4490" t="s">
        <v>21841</v>
      </c>
      <c r="H4490">
        <v>31</v>
      </c>
      <c r="I4490">
        <v>11278</v>
      </c>
      <c r="J4490" t="s">
        <v>7045</v>
      </c>
      <c r="K4490" t="s">
        <v>21842</v>
      </c>
      <c r="L4490" t="s">
        <v>4427</v>
      </c>
      <c r="M4490">
        <v>1229</v>
      </c>
      <c r="N4490">
        <v>58</v>
      </c>
      <c r="O4490" t="s">
        <v>21843</v>
      </c>
      <c r="P4490">
        <v>0</v>
      </c>
      <c r="Q4490" t="s">
        <v>21844</v>
      </c>
      <c r="R4490" t="s">
        <v>21845</v>
      </c>
      <c r="S4490">
        <v>2</v>
      </c>
      <c r="T4490" t="s">
        <v>7247</v>
      </c>
      <c r="U4490" t="s">
        <v>7359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4981</v>
      </c>
      <c r="B4491" t="s">
        <v>7168</v>
      </c>
      <c r="C4491">
        <v>276</v>
      </c>
      <c r="D4491">
        <v>104</v>
      </c>
      <c r="E4491">
        <v>301</v>
      </c>
      <c r="F4491">
        <v>71</v>
      </c>
      <c r="G4491" t="s">
        <v>5464</v>
      </c>
      <c r="H4491">
        <v>18000</v>
      </c>
      <c r="I4491">
        <v>79363785</v>
      </c>
      <c r="J4491" t="s">
        <v>7169</v>
      </c>
      <c r="K4491" t="s">
        <v>5455</v>
      </c>
      <c r="L4491" t="s">
        <v>499</v>
      </c>
      <c r="M4491">
        <v>139426</v>
      </c>
      <c r="N4491">
        <v>22194</v>
      </c>
      <c r="O4491" t="s">
        <v>7170</v>
      </c>
      <c r="P4491">
        <v>0</v>
      </c>
      <c r="Q4491" t="s">
        <v>7171</v>
      </c>
      <c r="R4491" t="s">
        <v>7172</v>
      </c>
      <c r="S4491">
        <v>698</v>
      </c>
      <c r="T4491" t="s">
        <v>4989</v>
      </c>
      <c r="U4491" t="s">
        <v>4990</v>
      </c>
      <c r="V4491" t="s">
        <v>4991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4981</v>
      </c>
      <c r="B4492" t="s">
        <v>13198</v>
      </c>
      <c r="C4492">
        <v>137</v>
      </c>
      <c r="D4492">
        <v>114</v>
      </c>
      <c r="E4492">
        <v>300</v>
      </c>
      <c r="F4492">
        <v>73</v>
      </c>
      <c r="G4492" t="s">
        <v>21846</v>
      </c>
      <c r="H4492">
        <v>307</v>
      </c>
      <c r="I4492">
        <v>13876974</v>
      </c>
      <c r="J4492" t="s">
        <v>6134</v>
      </c>
      <c r="K4492" t="s">
        <v>17048</v>
      </c>
      <c r="L4492" t="s">
        <v>4428</v>
      </c>
      <c r="M4492">
        <v>19397</v>
      </c>
      <c r="N4492">
        <v>809</v>
      </c>
      <c r="O4492" t="s">
        <v>13201</v>
      </c>
      <c r="P4492">
        <v>0</v>
      </c>
      <c r="Q4492" t="s">
        <v>21847</v>
      </c>
      <c r="R4492" t="s">
        <v>21848</v>
      </c>
      <c r="S4492">
        <v>214</v>
      </c>
      <c r="T4492" t="s">
        <v>9510</v>
      </c>
      <c r="U4492" t="s">
        <v>9511</v>
      </c>
      <c r="V4492" t="s">
        <v>5452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4981</v>
      </c>
      <c r="B4493" t="s">
        <v>15742</v>
      </c>
      <c r="C4493">
        <v>122</v>
      </c>
      <c r="D4493">
        <v>111</v>
      </c>
      <c r="E4493">
        <v>50</v>
      </c>
      <c r="F4493">
        <v>612</v>
      </c>
      <c r="G4493" t="s">
        <v>7660</v>
      </c>
      <c r="H4493">
        <v>2000</v>
      </c>
      <c r="I4493">
        <v>9180275</v>
      </c>
      <c r="J4493" t="s">
        <v>30</v>
      </c>
      <c r="K4493" t="s">
        <v>5717</v>
      </c>
      <c r="L4493" t="s">
        <v>4429</v>
      </c>
      <c r="M4493">
        <v>22145</v>
      </c>
      <c r="N4493">
        <v>4288</v>
      </c>
      <c r="O4493" t="s">
        <v>6828</v>
      </c>
      <c r="P4493">
        <v>0</v>
      </c>
      <c r="Q4493" t="s">
        <v>21849</v>
      </c>
      <c r="R4493" t="s">
        <v>21850</v>
      </c>
      <c r="S4493">
        <v>231</v>
      </c>
      <c r="T4493" t="s">
        <v>4989</v>
      </c>
      <c r="U4493" t="s">
        <v>4990</v>
      </c>
      <c r="V4493" t="s">
        <v>5452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4981</v>
      </c>
      <c r="B4494" t="s">
        <v>13762</v>
      </c>
      <c r="C4494">
        <v>73</v>
      </c>
      <c r="D4494">
        <v>99</v>
      </c>
      <c r="E4494">
        <v>13000</v>
      </c>
      <c r="F4494">
        <v>232</v>
      </c>
      <c r="G4494" t="s">
        <v>19923</v>
      </c>
      <c r="H4494">
        <v>282</v>
      </c>
      <c r="J4494" t="s">
        <v>15678</v>
      </c>
      <c r="K4494" t="s">
        <v>21851</v>
      </c>
      <c r="L4494" t="s">
        <v>4430</v>
      </c>
      <c r="M4494">
        <v>24891</v>
      </c>
      <c r="N4494">
        <v>1041</v>
      </c>
      <c r="O4494" t="s">
        <v>19392</v>
      </c>
      <c r="P4494">
        <v>0</v>
      </c>
      <c r="Q4494" t="s">
        <v>21852</v>
      </c>
      <c r="R4494" t="s">
        <v>21853</v>
      </c>
      <c r="S4494">
        <v>150</v>
      </c>
      <c r="T4494" t="s">
        <v>4989</v>
      </c>
      <c r="U4494" t="s">
        <v>4990</v>
      </c>
      <c r="V4494" t="s">
        <v>9849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4981</v>
      </c>
      <c r="B4495" t="s">
        <v>9857</v>
      </c>
      <c r="C4495">
        <v>202</v>
      </c>
      <c r="D4495">
        <v>110</v>
      </c>
      <c r="E4495">
        <v>118</v>
      </c>
      <c r="F4495">
        <v>1000</v>
      </c>
      <c r="G4495" t="s">
        <v>5351</v>
      </c>
      <c r="H4495">
        <v>13000</v>
      </c>
      <c r="I4495">
        <v>22494487</v>
      </c>
      <c r="J4495" t="s">
        <v>6730</v>
      </c>
      <c r="K4495" t="s">
        <v>5778</v>
      </c>
      <c r="L4495" t="s">
        <v>1832</v>
      </c>
      <c r="M4495">
        <v>262160</v>
      </c>
      <c r="N4495">
        <v>26451</v>
      </c>
      <c r="O4495" t="s">
        <v>7207</v>
      </c>
      <c r="P4495">
        <v>3</v>
      </c>
      <c r="Q4495" t="s">
        <v>12276</v>
      </c>
      <c r="R4495" t="s">
        <v>12277</v>
      </c>
      <c r="S4495">
        <v>507</v>
      </c>
      <c r="T4495" t="s">
        <v>4989</v>
      </c>
      <c r="U4495" t="s">
        <v>5605</v>
      </c>
      <c r="V4495" t="s">
        <v>5452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4981</v>
      </c>
      <c r="B4496" t="s">
        <v>21854</v>
      </c>
      <c r="C4496">
        <v>99</v>
      </c>
      <c r="D4496">
        <v>85</v>
      </c>
      <c r="E4496">
        <v>91</v>
      </c>
      <c r="F4496">
        <v>849</v>
      </c>
      <c r="G4496" t="s">
        <v>9824</v>
      </c>
      <c r="H4496">
        <v>1000</v>
      </c>
      <c r="I4496">
        <v>2199853</v>
      </c>
      <c r="J4496" t="s">
        <v>7045</v>
      </c>
      <c r="K4496" t="s">
        <v>8030</v>
      </c>
      <c r="L4496" t="s">
        <v>4431</v>
      </c>
      <c r="M4496">
        <v>19986</v>
      </c>
      <c r="N4496">
        <v>4289</v>
      </c>
      <c r="O4496" t="s">
        <v>11838</v>
      </c>
      <c r="P4496">
        <v>1</v>
      </c>
      <c r="Q4496" t="s">
        <v>21855</v>
      </c>
      <c r="R4496" t="s">
        <v>21856</v>
      </c>
      <c r="S4496">
        <v>186</v>
      </c>
      <c r="T4496" t="s">
        <v>4989</v>
      </c>
      <c r="U4496" t="s">
        <v>4990</v>
      </c>
      <c r="V4496" t="s">
        <v>5452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4981</v>
      </c>
      <c r="B4497" t="s">
        <v>21857</v>
      </c>
      <c r="C4497">
        <v>10</v>
      </c>
      <c r="D4497">
        <v>113</v>
      </c>
      <c r="E4497">
        <v>29</v>
      </c>
      <c r="F4497">
        <v>449</v>
      </c>
      <c r="G4497" t="s">
        <v>17168</v>
      </c>
      <c r="H4497">
        <v>890</v>
      </c>
      <c r="I4497">
        <v>2859955</v>
      </c>
      <c r="J4497" t="s">
        <v>8065</v>
      </c>
      <c r="K4497" t="s">
        <v>5494</v>
      </c>
      <c r="L4497" t="s">
        <v>4432</v>
      </c>
      <c r="M4497">
        <v>2417</v>
      </c>
      <c r="N4497">
        <v>2681</v>
      </c>
      <c r="O4497" t="s">
        <v>10038</v>
      </c>
      <c r="P4497">
        <v>2</v>
      </c>
      <c r="Q4497" t="s">
        <v>21858</v>
      </c>
      <c r="R4497" t="s">
        <v>21859</v>
      </c>
      <c r="S4497">
        <v>32</v>
      </c>
      <c r="T4497" t="s">
        <v>4989</v>
      </c>
      <c r="U4497" t="s">
        <v>4990</v>
      </c>
      <c r="V4497" t="s">
        <v>4991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4981</v>
      </c>
      <c r="B4498" t="s">
        <v>6419</v>
      </c>
      <c r="C4498">
        <v>173</v>
      </c>
      <c r="D4498">
        <v>99</v>
      </c>
      <c r="E4498">
        <v>16000</v>
      </c>
      <c r="F4498">
        <v>455</v>
      </c>
      <c r="G4498" t="s">
        <v>5189</v>
      </c>
      <c r="H4498">
        <v>16000</v>
      </c>
      <c r="I4498">
        <v>2812029</v>
      </c>
      <c r="J4498" t="s">
        <v>6716</v>
      </c>
      <c r="K4498" t="s">
        <v>6419</v>
      </c>
      <c r="L4498" t="s">
        <v>4433</v>
      </c>
      <c r="M4498">
        <v>664719</v>
      </c>
      <c r="N4498">
        <v>28994</v>
      </c>
      <c r="O4498" t="s">
        <v>8653</v>
      </c>
      <c r="P4498">
        <v>0</v>
      </c>
      <c r="Q4498" t="s">
        <v>21860</v>
      </c>
      <c r="R4498" t="s">
        <v>21861</v>
      </c>
      <c r="S4498">
        <v>931</v>
      </c>
      <c r="T4498" t="s">
        <v>4989</v>
      </c>
      <c r="U4498" t="s">
        <v>4990</v>
      </c>
      <c r="V4498" t="s">
        <v>5452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5588</v>
      </c>
      <c r="B4499" t="s">
        <v>19407</v>
      </c>
      <c r="C4499">
        <v>7</v>
      </c>
      <c r="D4499">
        <v>83</v>
      </c>
      <c r="E4499">
        <v>9</v>
      </c>
      <c r="F4499">
        <v>51</v>
      </c>
      <c r="G4499" t="s">
        <v>21862</v>
      </c>
      <c r="H4499">
        <v>94</v>
      </c>
      <c r="J4499" t="s">
        <v>9700</v>
      </c>
      <c r="K4499" t="s">
        <v>21863</v>
      </c>
      <c r="L4499" t="s">
        <v>4434</v>
      </c>
      <c r="M4499">
        <v>1047</v>
      </c>
      <c r="N4499">
        <v>293</v>
      </c>
      <c r="O4499" t="s">
        <v>21864</v>
      </c>
      <c r="P4499">
        <v>1</v>
      </c>
      <c r="Q4499" t="s">
        <v>21865</v>
      </c>
      <c r="R4499" t="s">
        <v>21866</v>
      </c>
      <c r="S4499">
        <v>25</v>
      </c>
      <c r="T4499" t="s">
        <v>4989</v>
      </c>
      <c r="U4499" t="s">
        <v>4990</v>
      </c>
      <c r="V4499" t="s">
        <v>9849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4981</v>
      </c>
      <c r="B4500" t="s">
        <v>11910</v>
      </c>
      <c r="C4500">
        <v>181</v>
      </c>
      <c r="D4500">
        <v>142</v>
      </c>
      <c r="E4500">
        <v>0</v>
      </c>
      <c r="F4500">
        <v>24</v>
      </c>
      <c r="G4500" t="s">
        <v>21867</v>
      </c>
      <c r="H4500">
        <v>16000</v>
      </c>
      <c r="I4500">
        <v>6100000</v>
      </c>
      <c r="J4500" t="s">
        <v>28</v>
      </c>
      <c r="K4500" t="s">
        <v>7985</v>
      </c>
      <c r="L4500" t="s">
        <v>4435</v>
      </c>
      <c r="M4500">
        <v>503509</v>
      </c>
      <c r="N4500">
        <v>16089</v>
      </c>
      <c r="O4500" t="s">
        <v>21868</v>
      </c>
      <c r="P4500">
        <v>3</v>
      </c>
      <c r="Q4500" t="s">
        <v>21869</v>
      </c>
      <c r="R4500" t="s">
        <v>21870</v>
      </c>
      <c r="S4500">
        <v>780</v>
      </c>
      <c r="T4500" t="s">
        <v>12800</v>
      </c>
      <c r="U4500" t="s">
        <v>10683</v>
      </c>
      <c r="V4500" t="s">
        <v>9849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4981</v>
      </c>
      <c r="B4501" t="s">
        <v>21871</v>
      </c>
      <c r="C4501">
        <v>111</v>
      </c>
      <c r="D4501">
        <v>112</v>
      </c>
      <c r="E4501">
        <v>9</v>
      </c>
      <c r="F4501">
        <v>4</v>
      </c>
      <c r="G4501" t="s">
        <v>21872</v>
      </c>
      <c r="H4501">
        <v>61</v>
      </c>
      <c r="I4501">
        <v>375723</v>
      </c>
      <c r="J4501" t="s">
        <v>7045</v>
      </c>
      <c r="K4501" t="s">
        <v>21873</v>
      </c>
      <c r="L4501" t="s">
        <v>4436</v>
      </c>
      <c r="M4501">
        <v>7025</v>
      </c>
      <c r="N4501">
        <v>76</v>
      </c>
      <c r="O4501" t="s">
        <v>21874</v>
      </c>
      <c r="P4501">
        <v>1</v>
      </c>
      <c r="Q4501" t="s">
        <v>21875</v>
      </c>
      <c r="R4501" t="s">
        <v>21876</v>
      </c>
      <c r="S4501">
        <v>26</v>
      </c>
      <c r="T4501" t="s">
        <v>16467</v>
      </c>
      <c r="U4501" t="s">
        <v>18293</v>
      </c>
      <c r="V4501" t="s">
        <v>5452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4981</v>
      </c>
      <c r="B4502" t="s">
        <v>21877</v>
      </c>
      <c r="C4502">
        <v>38</v>
      </c>
      <c r="D4502">
        <v>108</v>
      </c>
      <c r="E4502">
        <v>14</v>
      </c>
      <c r="F4502">
        <v>274</v>
      </c>
      <c r="G4502" t="s">
        <v>21878</v>
      </c>
      <c r="H4502">
        <v>1000</v>
      </c>
      <c r="I4502">
        <v>594904</v>
      </c>
      <c r="J4502" t="s">
        <v>7045</v>
      </c>
      <c r="K4502" t="s">
        <v>10643</v>
      </c>
      <c r="L4502" t="s">
        <v>4437</v>
      </c>
      <c r="M4502">
        <v>2582</v>
      </c>
      <c r="N4502">
        <v>1805</v>
      </c>
      <c r="O4502" t="s">
        <v>21879</v>
      </c>
      <c r="P4502">
        <v>0</v>
      </c>
      <c r="Q4502" t="s">
        <v>21880</v>
      </c>
      <c r="R4502" t="s">
        <v>21881</v>
      </c>
      <c r="S4502">
        <v>89</v>
      </c>
      <c r="T4502" t="s">
        <v>4989</v>
      </c>
      <c r="U4502" t="s">
        <v>4990</v>
      </c>
      <c r="V4502" t="s">
        <v>4991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4981</v>
      </c>
      <c r="B4503" t="s">
        <v>21882</v>
      </c>
      <c r="C4503">
        <v>12</v>
      </c>
      <c r="D4503">
        <v>88</v>
      </c>
      <c r="E4503">
        <v>0</v>
      </c>
      <c r="F4503">
        <v>3</v>
      </c>
      <c r="G4503" t="s">
        <v>21883</v>
      </c>
      <c r="H4503">
        <v>268</v>
      </c>
      <c r="I4503">
        <v>58936</v>
      </c>
      <c r="J4503" t="s">
        <v>10150</v>
      </c>
      <c r="K4503" t="s">
        <v>21884</v>
      </c>
      <c r="L4503" t="s">
        <v>4438</v>
      </c>
      <c r="M4503">
        <v>91</v>
      </c>
      <c r="N4503">
        <v>318</v>
      </c>
      <c r="O4503" t="s">
        <v>21885</v>
      </c>
      <c r="P4503">
        <v>0</v>
      </c>
      <c r="Q4503" t="s">
        <v>21886</v>
      </c>
      <c r="R4503" t="s">
        <v>21887</v>
      </c>
      <c r="S4503">
        <v>4</v>
      </c>
      <c r="T4503" t="s">
        <v>4989</v>
      </c>
      <c r="U4503" t="s">
        <v>4990</v>
      </c>
      <c r="V4503" t="s">
        <v>5452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4981</v>
      </c>
      <c r="B4504" t="s">
        <v>16650</v>
      </c>
      <c r="C4504">
        <v>23</v>
      </c>
      <c r="D4504">
        <v>97</v>
      </c>
      <c r="E4504">
        <v>4</v>
      </c>
      <c r="I4504">
        <v>24784</v>
      </c>
      <c r="J4504" t="s">
        <v>18</v>
      </c>
      <c r="L4504" t="s">
        <v>4439</v>
      </c>
      <c r="M4504">
        <v>591</v>
      </c>
      <c r="N4504">
        <v>0</v>
      </c>
      <c r="P4504">
        <v>0</v>
      </c>
      <c r="Q4504" t="s">
        <v>21888</v>
      </c>
      <c r="R4504" t="s">
        <v>21889</v>
      </c>
      <c r="S4504">
        <v>10</v>
      </c>
      <c r="T4504" t="s">
        <v>4989</v>
      </c>
      <c r="U4504" t="s">
        <v>5185</v>
      </c>
      <c r="V4504" t="s">
        <v>8895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4981</v>
      </c>
      <c r="B4505" t="s">
        <v>21890</v>
      </c>
      <c r="C4505">
        <v>17</v>
      </c>
      <c r="D4505">
        <v>85</v>
      </c>
      <c r="E4505">
        <v>0</v>
      </c>
      <c r="F4505">
        <v>924</v>
      </c>
      <c r="G4505" t="s">
        <v>5482</v>
      </c>
      <c r="H4505">
        <v>49000</v>
      </c>
      <c r="I4505">
        <v>7826</v>
      </c>
      <c r="J4505" t="s">
        <v>18842</v>
      </c>
      <c r="K4505" t="s">
        <v>5641</v>
      </c>
      <c r="L4505" t="s">
        <v>4440</v>
      </c>
      <c r="M4505">
        <v>132</v>
      </c>
      <c r="N4505">
        <v>54484</v>
      </c>
      <c r="O4505" t="s">
        <v>7396</v>
      </c>
      <c r="P4505">
        <v>10</v>
      </c>
      <c r="Q4505" t="s">
        <v>21891</v>
      </c>
      <c r="R4505" t="s">
        <v>21892</v>
      </c>
      <c r="S4505">
        <v>2</v>
      </c>
      <c r="T4505" t="s">
        <v>4989</v>
      </c>
      <c r="U4505" t="s">
        <v>4990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4981</v>
      </c>
      <c r="B4506" t="s">
        <v>21893</v>
      </c>
      <c r="C4506">
        <v>9</v>
      </c>
      <c r="D4506">
        <v>103</v>
      </c>
      <c r="E4506">
        <v>0</v>
      </c>
      <c r="F4506">
        <v>24</v>
      </c>
      <c r="G4506" t="s">
        <v>21894</v>
      </c>
      <c r="H4506">
        <v>34</v>
      </c>
      <c r="J4506" t="s">
        <v>30</v>
      </c>
      <c r="K4506" t="s">
        <v>21895</v>
      </c>
      <c r="L4506" t="s">
        <v>4441</v>
      </c>
      <c r="M4506">
        <v>4068</v>
      </c>
      <c r="N4506">
        <v>114</v>
      </c>
      <c r="O4506" t="s">
        <v>21896</v>
      </c>
      <c r="P4506">
        <v>1</v>
      </c>
      <c r="Q4506" t="s">
        <v>21897</v>
      </c>
      <c r="R4506" t="s">
        <v>21898</v>
      </c>
      <c r="S4506">
        <v>16</v>
      </c>
      <c r="T4506" t="s">
        <v>6173</v>
      </c>
      <c r="U4506" t="s">
        <v>6174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4981</v>
      </c>
      <c r="B4507" t="s">
        <v>21899</v>
      </c>
      <c r="C4507">
        <v>1</v>
      </c>
      <c r="D4507">
        <v>110</v>
      </c>
      <c r="E4507">
        <v>0</v>
      </c>
      <c r="F4507">
        <v>0</v>
      </c>
      <c r="G4507" t="s">
        <v>21900</v>
      </c>
      <c r="H4507">
        <v>3</v>
      </c>
      <c r="I4507">
        <v>3830</v>
      </c>
      <c r="J4507" t="s">
        <v>7045</v>
      </c>
      <c r="K4507" t="s">
        <v>21901</v>
      </c>
      <c r="L4507" t="s">
        <v>4442</v>
      </c>
      <c r="M4507">
        <v>27</v>
      </c>
      <c r="N4507">
        <v>5</v>
      </c>
      <c r="O4507" t="s">
        <v>21902</v>
      </c>
      <c r="P4507">
        <v>3</v>
      </c>
      <c r="R4507" t="s">
        <v>21903</v>
      </c>
      <c r="S4507">
        <v>1</v>
      </c>
      <c r="T4507" t="s">
        <v>7247</v>
      </c>
      <c r="U4507" t="s">
        <v>4990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4981</v>
      </c>
      <c r="B4508" t="s">
        <v>21904</v>
      </c>
      <c r="C4508">
        <v>51</v>
      </c>
      <c r="D4508">
        <v>88</v>
      </c>
      <c r="E4508">
        <v>4</v>
      </c>
      <c r="F4508">
        <v>95</v>
      </c>
      <c r="G4508" t="s">
        <v>11583</v>
      </c>
      <c r="H4508">
        <v>690</v>
      </c>
      <c r="J4508" t="s">
        <v>9330</v>
      </c>
      <c r="K4508" t="s">
        <v>11152</v>
      </c>
      <c r="L4508" t="s">
        <v>4443</v>
      </c>
      <c r="M4508">
        <v>2953</v>
      </c>
      <c r="N4508">
        <v>1438</v>
      </c>
      <c r="O4508" t="s">
        <v>21905</v>
      </c>
      <c r="P4508">
        <v>1</v>
      </c>
      <c r="Q4508" t="s">
        <v>21906</v>
      </c>
      <c r="R4508" t="s">
        <v>21907</v>
      </c>
      <c r="S4508">
        <v>38</v>
      </c>
      <c r="T4508" t="s">
        <v>4989</v>
      </c>
      <c r="U4508" t="s">
        <v>4990</v>
      </c>
      <c r="V4508" t="s">
        <v>4991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4981</v>
      </c>
      <c r="B4509" t="s">
        <v>21908</v>
      </c>
      <c r="C4509">
        <v>14</v>
      </c>
      <c r="D4509">
        <v>76</v>
      </c>
      <c r="E4509">
        <v>0</v>
      </c>
      <c r="F4509">
        <v>227</v>
      </c>
      <c r="G4509" t="s">
        <v>13583</v>
      </c>
      <c r="H4509">
        <v>387</v>
      </c>
      <c r="J4509" t="s">
        <v>22</v>
      </c>
      <c r="K4509" t="s">
        <v>21909</v>
      </c>
      <c r="L4509" t="s">
        <v>4444</v>
      </c>
      <c r="M4509">
        <v>9560</v>
      </c>
      <c r="N4509">
        <v>1190</v>
      </c>
      <c r="O4509" t="s">
        <v>7418</v>
      </c>
      <c r="P4509">
        <v>6</v>
      </c>
      <c r="Q4509" t="s">
        <v>21910</v>
      </c>
      <c r="R4509" t="s">
        <v>21911</v>
      </c>
      <c r="S4509">
        <v>35</v>
      </c>
      <c r="T4509" t="s">
        <v>4989</v>
      </c>
      <c r="U4509" t="s">
        <v>4990</v>
      </c>
      <c r="V4509" t="s">
        <v>5452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5588</v>
      </c>
      <c r="B4510" t="s">
        <v>18962</v>
      </c>
      <c r="C4510">
        <v>24</v>
      </c>
      <c r="D4510">
        <v>100</v>
      </c>
      <c r="E4510">
        <v>345</v>
      </c>
      <c r="F4510">
        <v>94</v>
      </c>
      <c r="G4510" t="s">
        <v>14718</v>
      </c>
      <c r="H4510">
        <v>843</v>
      </c>
      <c r="J4510" t="s">
        <v>21912</v>
      </c>
      <c r="K4510" t="s">
        <v>21913</v>
      </c>
      <c r="L4510" t="s">
        <v>4445</v>
      </c>
      <c r="M4510">
        <v>3418</v>
      </c>
      <c r="N4510">
        <v>1621</v>
      </c>
      <c r="O4510" t="s">
        <v>21863</v>
      </c>
      <c r="P4510">
        <v>3</v>
      </c>
      <c r="Q4510" t="s">
        <v>21914</v>
      </c>
      <c r="R4510" t="s">
        <v>21915</v>
      </c>
      <c r="S4510">
        <v>52</v>
      </c>
      <c r="T4510" t="s">
        <v>4989</v>
      </c>
      <c r="U4510" t="s">
        <v>4990</v>
      </c>
      <c r="V4510" t="s">
        <v>9849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4981</v>
      </c>
      <c r="B4511" t="s">
        <v>21916</v>
      </c>
      <c r="C4511">
        <v>18</v>
      </c>
      <c r="D4511">
        <v>99</v>
      </c>
      <c r="E4511">
        <v>0</v>
      </c>
      <c r="F4511">
        <v>5</v>
      </c>
      <c r="G4511" t="s">
        <v>21917</v>
      </c>
      <c r="H4511">
        <v>721</v>
      </c>
      <c r="J4511" t="s">
        <v>17</v>
      </c>
      <c r="K4511" t="s">
        <v>18591</v>
      </c>
      <c r="L4511" t="s">
        <v>4446</v>
      </c>
      <c r="M4511">
        <v>652</v>
      </c>
      <c r="N4511">
        <v>862</v>
      </c>
      <c r="O4511" t="s">
        <v>21918</v>
      </c>
      <c r="P4511">
        <v>2</v>
      </c>
      <c r="R4511" t="s">
        <v>21919</v>
      </c>
      <c r="S4511">
        <v>11</v>
      </c>
      <c r="T4511" t="s">
        <v>4989</v>
      </c>
      <c r="U4511" t="s">
        <v>5185</v>
      </c>
      <c r="V4511" t="s">
        <v>5452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4981</v>
      </c>
      <c r="B4512" t="s">
        <v>21920</v>
      </c>
      <c r="C4512">
        <v>22</v>
      </c>
      <c r="D4512">
        <v>84</v>
      </c>
      <c r="E4512">
        <v>0</v>
      </c>
      <c r="F4512">
        <v>63</v>
      </c>
      <c r="G4512" t="s">
        <v>21921</v>
      </c>
      <c r="H4512">
        <v>380</v>
      </c>
      <c r="J4512" t="s">
        <v>21922</v>
      </c>
      <c r="K4512" t="s">
        <v>21923</v>
      </c>
      <c r="L4512" t="s">
        <v>4447</v>
      </c>
      <c r="M4512">
        <v>1321</v>
      </c>
      <c r="N4512">
        <v>630</v>
      </c>
      <c r="O4512" t="s">
        <v>21924</v>
      </c>
      <c r="P4512">
        <v>0</v>
      </c>
      <c r="Q4512" t="s">
        <v>21925</v>
      </c>
      <c r="R4512" t="s">
        <v>21926</v>
      </c>
      <c r="S4512">
        <v>51</v>
      </c>
      <c r="T4512" t="s">
        <v>4989</v>
      </c>
      <c r="U4512" t="s">
        <v>5185</v>
      </c>
      <c r="V4512" t="s">
        <v>5452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4981</v>
      </c>
      <c r="B4513" t="s">
        <v>7921</v>
      </c>
      <c r="C4513">
        <v>9</v>
      </c>
      <c r="D4513">
        <v>91</v>
      </c>
      <c r="E4513">
        <v>38</v>
      </c>
      <c r="F4513">
        <v>117</v>
      </c>
      <c r="G4513" t="s">
        <v>9433</v>
      </c>
      <c r="H4513">
        <v>584</v>
      </c>
      <c r="I4513">
        <v>2850263</v>
      </c>
      <c r="J4513" t="s">
        <v>21927</v>
      </c>
      <c r="K4513" t="s">
        <v>14311</v>
      </c>
      <c r="L4513" t="s">
        <v>4448</v>
      </c>
      <c r="M4513">
        <v>5061</v>
      </c>
      <c r="N4513">
        <v>1218</v>
      </c>
      <c r="O4513" t="s">
        <v>21928</v>
      </c>
      <c r="P4513">
        <v>0</v>
      </c>
      <c r="Q4513" t="s">
        <v>21929</v>
      </c>
      <c r="R4513" t="s">
        <v>21930</v>
      </c>
      <c r="S4513">
        <v>70</v>
      </c>
      <c r="T4513" t="s">
        <v>4989</v>
      </c>
      <c r="U4513" t="s">
        <v>4990</v>
      </c>
      <c r="V4513" t="s">
        <v>5039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4981</v>
      </c>
      <c r="B4514" t="s">
        <v>18462</v>
      </c>
      <c r="C4514">
        <v>30</v>
      </c>
      <c r="D4514">
        <v>97</v>
      </c>
      <c r="E4514">
        <v>282</v>
      </c>
      <c r="F4514">
        <v>148</v>
      </c>
      <c r="G4514" t="s">
        <v>21931</v>
      </c>
      <c r="H4514">
        <v>586</v>
      </c>
      <c r="J4514" t="s">
        <v>6725</v>
      </c>
      <c r="K4514" t="s">
        <v>21932</v>
      </c>
      <c r="L4514" t="s">
        <v>4449</v>
      </c>
      <c r="M4514">
        <v>1172</v>
      </c>
      <c r="N4514">
        <v>1581</v>
      </c>
      <c r="O4514" t="s">
        <v>21933</v>
      </c>
      <c r="P4514">
        <v>1</v>
      </c>
      <c r="Q4514" t="s">
        <v>21934</v>
      </c>
      <c r="R4514" t="s">
        <v>21935</v>
      </c>
      <c r="S4514">
        <v>27</v>
      </c>
      <c r="T4514" t="s">
        <v>4989</v>
      </c>
      <c r="U4514" t="s">
        <v>4990</v>
      </c>
      <c r="V4514" t="s">
        <v>5452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4981</v>
      </c>
      <c r="B4515" t="s">
        <v>21936</v>
      </c>
      <c r="C4515">
        <v>9</v>
      </c>
      <c r="D4515">
        <v>84</v>
      </c>
      <c r="E4515">
        <v>2</v>
      </c>
      <c r="F4515">
        <v>475</v>
      </c>
      <c r="G4515" t="s">
        <v>21937</v>
      </c>
      <c r="H4515">
        <v>10000</v>
      </c>
      <c r="J4515" t="s">
        <v>35</v>
      </c>
      <c r="K4515" t="s">
        <v>13642</v>
      </c>
      <c r="L4515" t="s">
        <v>4450</v>
      </c>
      <c r="M4515">
        <v>742</v>
      </c>
      <c r="N4515">
        <v>11257</v>
      </c>
      <c r="O4515" t="s">
        <v>6482</v>
      </c>
      <c r="P4515">
        <v>0</v>
      </c>
      <c r="Q4515" t="s">
        <v>21682</v>
      </c>
      <c r="R4515" t="s">
        <v>21938</v>
      </c>
      <c r="S4515">
        <v>7</v>
      </c>
      <c r="T4515" t="s">
        <v>4989</v>
      </c>
      <c r="U4515" t="s">
        <v>4990</v>
      </c>
      <c r="V4515" t="s">
        <v>5452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4981</v>
      </c>
      <c r="B4516" t="s">
        <v>21939</v>
      </c>
      <c r="C4516">
        <v>7</v>
      </c>
      <c r="D4516">
        <v>100</v>
      </c>
      <c r="E4516">
        <v>0</v>
      </c>
      <c r="F4516">
        <v>312</v>
      </c>
      <c r="G4516" t="s">
        <v>21940</v>
      </c>
      <c r="H4516">
        <v>498</v>
      </c>
      <c r="J4516" t="s">
        <v>35</v>
      </c>
      <c r="K4516" t="s">
        <v>21941</v>
      </c>
      <c r="L4516" t="s">
        <v>4451</v>
      </c>
      <c r="M4516">
        <v>71</v>
      </c>
      <c r="N4516">
        <v>1810</v>
      </c>
      <c r="O4516" t="s">
        <v>21942</v>
      </c>
      <c r="P4516">
        <v>1</v>
      </c>
      <c r="Q4516" t="s">
        <v>21943</v>
      </c>
      <c r="R4516" t="s">
        <v>21944</v>
      </c>
      <c r="S4516">
        <v>2</v>
      </c>
      <c r="T4516" t="s">
        <v>4989</v>
      </c>
      <c r="U4516" t="s">
        <v>4990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4981</v>
      </c>
      <c r="B4517" t="s">
        <v>21945</v>
      </c>
      <c r="C4517">
        <v>91</v>
      </c>
      <c r="D4517">
        <v>94</v>
      </c>
      <c r="E4517">
        <v>6</v>
      </c>
      <c r="F4517">
        <v>804</v>
      </c>
      <c r="G4517" t="s">
        <v>10381</v>
      </c>
      <c r="H4517">
        <v>16000</v>
      </c>
      <c r="I4517">
        <v>16101109</v>
      </c>
      <c r="J4517" t="s">
        <v>22</v>
      </c>
      <c r="K4517" t="s">
        <v>5225</v>
      </c>
      <c r="L4517" t="s">
        <v>4452</v>
      </c>
      <c r="M4517">
        <v>76467</v>
      </c>
      <c r="N4517">
        <v>19957</v>
      </c>
      <c r="O4517" t="s">
        <v>13737</v>
      </c>
      <c r="P4517">
        <v>3</v>
      </c>
      <c r="Q4517" t="s">
        <v>21946</v>
      </c>
      <c r="R4517" t="s">
        <v>21947</v>
      </c>
      <c r="S4517">
        <v>236</v>
      </c>
      <c r="T4517" t="s">
        <v>4989</v>
      </c>
      <c r="U4517" t="s">
        <v>4990</v>
      </c>
      <c r="V4517" t="s">
        <v>5452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5588</v>
      </c>
      <c r="B4518" t="s">
        <v>18802</v>
      </c>
      <c r="C4518">
        <v>99</v>
      </c>
      <c r="D4518">
        <v>90</v>
      </c>
      <c r="E4518">
        <v>222</v>
      </c>
      <c r="F4518">
        <v>68</v>
      </c>
      <c r="G4518" t="s">
        <v>9705</v>
      </c>
      <c r="H4518">
        <v>680</v>
      </c>
      <c r="I4518">
        <v>6013</v>
      </c>
      <c r="J4518" t="s">
        <v>6716</v>
      </c>
      <c r="K4518" t="s">
        <v>6846</v>
      </c>
      <c r="L4518" t="s">
        <v>4453</v>
      </c>
      <c r="M4518">
        <v>39929</v>
      </c>
      <c r="N4518">
        <v>1311</v>
      </c>
      <c r="O4518" t="s">
        <v>21948</v>
      </c>
      <c r="P4518">
        <v>0</v>
      </c>
      <c r="Q4518" t="s">
        <v>21949</v>
      </c>
      <c r="R4518" t="s">
        <v>21950</v>
      </c>
      <c r="S4518">
        <v>207</v>
      </c>
      <c r="T4518" t="s">
        <v>4989</v>
      </c>
      <c r="U4518" t="s">
        <v>5006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4981</v>
      </c>
      <c r="C4519">
        <v>2</v>
      </c>
      <c r="F4519">
        <v>206</v>
      </c>
      <c r="G4519" t="s">
        <v>21951</v>
      </c>
      <c r="H4519">
        <v>511</v>
      </c>
      <c r="J4519" t="s">
        <v>8537</v>
      </c>
      <c r="K4519" t="s">
        <v>21952</v>
      </c>
      <c r="L4519" t="s">
        <v>4454</v>
      </c>
      <c r="M4519">
        <v>726</v>
      </c>
      <c r="N4519">
        <v>1617</v>
      </c>
      <c r="O4519" t="s">
        <v>17858</v>
      </c>
      <c r="P4519">
        <v>0</v>
      </c>
      <c r="Q4519" t="s">
        <v>21953</v>
      </c>
      <c r="R4519" t="s">
        <v>21954</v>
      </c>
      <c r="S4519">
        <v>6</v>
      </c>
      <c r="T4519" t="s">
        <v>4989</v>
      </c>
      <c r="U4519" t="s">
        <v>5271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4981</v>
      </c>
      <c r="B4520" t="s">
        <v>21955</v>
      </c>
      <c r="C4520">
        <v>57</v>
      </c>
      <c r="D4520">
        <v>92</v>
      </c>
      <c r="E4520">
        <v>155</v>
      </c>
      <c r="F4520">
        <v>147</v>
      </c>
      <c r="G4520" t="s">
        <v>18385</v>
      </c>
      <c r="H4520">
        <v>448</v>
      </c>
      <c r="I4520">
        <v>1400000</v>
      </c>
      <c r="J4520" t="s">
        <v>20681</v>
      </c>
      <c r="K4520" t="s">
        <v>20541</v>
      </c>
      <c r="L4520" t="s">
        <v>4455</v>
      </c>
      <c r="M4520">
        <v>1324</v>
      </c>
      <c r="N4520">
        <v>1329</v>
      </c>
      <c r="O4520" t="s">
        <v>21956</v>
      </c>
      <c r="P4520">
        <v>0</v>
      </c>
      <c r="Q4520" t="s">
        <v>21957</v>
      </c>
      <c r="R4520" t="s">
        <v>21958</v>
      </c>
      <c r="S4520">
        <v>37</v>
      </c>
      <c r="T4520" t="s">
        <v>4989</v>
      </c>
      <c r="U4520" t="s">
        <v>4990</v>
      </c>
      <c r="V4520" t="s">
        <v>5452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4981</v>
      </c>
      <c r="B4521" t="s">
        <v>21959</v>
      </c>
      <c r="C4521">
        <v>12</v>
      </c>
      <c r="D4521">
        <v>105</v>
      </c>
      <c r="E4521">
        <v>0</v>
      </c>
      <c r="I4521">
        <v>247740</v>
      </c>
      <c r="J4521" t="s">
        <v>7339</v>
      </c>
      <c r="L4521" t="s">
        <v>4456</v>
      </c>
      <c r="M4521">
        <v>285</v>
      </c>
      <c r="N4521">
        <v>0</v>
      </c>
      <c r="P4521">
        <v>0</v>
      </c>
      <c r="Q4521" t="s">
        <v>21960</v>
      </c>
      <c r="R4521" t="s">
        <v>21961</v>
      </c>
      <c r="S4521">
        <v>8</v>
      </c>
      <c r="T4521" t="s">
        <v>4989</v>
      </c>
      <c r="U4521" t="s">
        <v>4990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5588</v>
      </c>
      <c r="B4522" t="s">
        <v>21962</v>
      </c>
      <c r="C4522">
        <v>58</v>
      </c>
      <c r="D4522">
        <v>73</v>
      </c>
      <c r="E4522">
        <v>126</v>
      </c>
      <c r="F4522">
        <v>3</v>
      </c>
      <c r="G4522" t="s">
        <v>21963</v>
      </c>
      <c r="H4522">
        <v>14</v>
      </c>
      <c r="I4522">
        <v>39659</v>
      </c>
      <c r="J4522" t="s">
        <v>21964</v>
      </c>
      <c r="K4522" t="s">
        <v>21965</v>
      </c>
      <c r="L4522" t="s">
        <v>4457</v>
      </c>
      <c r="M4522">
        <v>1555</v>
      </c>
      <c r="N4522">
        <v>21</v>
      </c>
      <c r="O4522" t="s">
        <v>21966</v>
      </c>
      <c r="P4522">
        <v>1</v>
      </c>
      <c r="Q4522" t="s">
        <v>21967</v>
      </c>
      <c r="R4522" t="s">
        <v>21968</v>
      </c>
      <c r="S4522">
        <v>32</v>
      </c>
      <c r="T4522" t="s">
        <v>4989</v>
      </c>
      <c r="U4522" t="s">
        <v>5185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4981</v>
      </c>
      <c r="B4523" t="s">
        <v>21969</v>
      </c>
      <c r="C4523">
        <v>5</v>
      </c>
      <c r="D4523">
        <v>116</v>
      </c>
      <c r="E4523">
        <v>12</v>
      </c>
      <c r="F4523">
        <v>25</v>
      </c>
      <c r="G4523" t="s">
        <v>21970</v>
      </c>
      <c r="H4523">
        <v>412</v>
      </c>
      <c r="J4523" t="s">
        <v>30</v>
      </c>
      <c r="K4523" t="s">
        <v>21971</v>
      </c>
      <c r="L4523" t="s">
        <v>4458</v>
      </c>
      <c r="M4523">
        <v>2050</v>
      </c>
      <c r="N4523">
        <v>521</v>
      </c>
      <c r="O4523" t="s">
        <v>21972</v>
      </c>
      <c r="P4523">
        <v>2</v>
      </c>
      <c r="Q4523" t="s">
        <v>21973</v>
      </c>
      <c r="R4523" t="s">
        <v>21974</v>
      </c>
      <c r="S4523">
        <v>36</v>
      </c>
      <c r="T4523" t="s">
        <v>20338</v>
      </c>
      <c r="U4523" t="s">
        <v>11504</v>
      </c>
      <c r="V4523" t="s">
        <v>5039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4981</v>
      </c>
      <c r="B4524" t="s">
        <v>21975</v>
      </c>
      <c r="C4524">
        <v>97</v>
      </c>
      <c r="D4524">
        <v>110</v>
      </c>
      <c r="E4524">
        <v>22</v>
      </c>
      <c r="F4524">
        <v>48</v>
      </c>
      <c r="G4524" t="s">
        <v>21976</v>
      </c>
      <c r="H4524">
        <v>434</v>
      </c>
      <c r="I4524">
        <v>56129</v>
      </c>
      <c r="J4524" t="s">
        <v>7391</v>
      </c>
      <c r="K4524" t="s">
        <v>12596</v>
      </c>
      <c r="L4524" t="s">
        <v>4459</v>
      </c>
      <c r="M4524">
        <v>6555</v>
      </c>
      <c r="N4524">
        <v>645</v>
      </c>
      <c r="O4524" t="s">
        <v>21977</v>
      </c>
      <c r="P4524">
        <v>1</v>
      </c>
      <c r="Q4524" t="s">
        <v>21978</v>
      </c>
      <c r="R4524" t="s">
        <v>21979</v>
      </c>
      <c r="S4524">
        <v>82</v>
      </c>
      <c r="T4524" t="s">
        <v>4989</v>
      </c>
      <c r="U4524" t="s">
        <v>5185</v>
      </c>
      <c r="V4524" t="s">
        <v>5452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4981</v>
      </c>
      <c r="B4525" t="s">
        <v>21980</v>
      </c>
      <c r="C4525">
        <v>481</v>
      </c>
      <c r="D4525">
        <v>102</v>
      </c>
      <c r="E4525">
        <v>338</v>
      </c>
      <c r="F4525">
        <v>60</v>
      </c>
      <c r="G4525" t="s">
        <v>21981</v>
      </c>
      <c r="H4525">
        <v>1000</v>
      </c>
      <c r="I4525">
        <v>4105123</v>
      </c>
      <c r="J4525" t="s">
        <v>5241</v>
      </c>
      <c r="K4525" t="s">
        <v>21982</v>
      </c>
      <c r="L4525" t="s">
        <v>4460</v>
      </c>
      <c r="M4525">
        <v>148221</v>
      </c>
      <c r="N4525">
        <v>1445</v>
      </c>
      <c r="O4525" t="s">
        <v>21983</v>
      </c>
      <c r="P4525">
        <v>0</v>
      </c>
      <c r="Q4525" t="s">
        <v>21984</v>
      </c>
      <c r="R4525" t="s">
        <v>21985</v>
      </c>
      <c r="S4525">
        <v>316</v>
      </c>
      <c r="T4525" t="s">
        <v>21986</v>
      </c>
      <c r="U4525" t="s">
        <v>21987</v>
      </c>
      <c r="V4525" t="s">
        <v>5452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4981</v>
      </c>
      <c r="B4526" t="s">
        <v>21988</v>
      </c>
      <c r="C4526">
        <v>17</v>
      </c>
      <c r="D4526">
        <v>89</v>
      </c>
      <c r="E4526">
        <v>252</v>
      </c>
      <c r="F4526">
        <v>252</v>
      </c>
      <c r="G4526" t="s">
        <v>16748</v>
      </c>
      <c r="H4526">
        <v>1000</v>
      </c>
      <c r="J4526" t="s">
        <v>8369</v>
      </c>
      <c r="K4526" t="s">
        <v>20407</v>
      </c>
      <c r="L4526" t="s">
        <v>4461</v>
      </c>
      <c r="M4526">
        <v>737</v>
      </c>
      <c r="N4526">
        <v>2510</v>
      </c>
      <c r="O4526" t="s">
        <v>21988</v>
      </c>
      <c r="P4526">
        <v>1</v>
      </c>
      <c r="Q4526" t="s">
        <v>21989</v>
      </c>
      <c r="R4526" t="s">
        <v>21990</v>
      </c>
      <c r="S4526">
        <v>15</v>
      </c>
      <c r="T4526" t="s">
        <v>4989</v>
      </c>
      <c r="U4526" t="s">
        <v>4990</v>
      </c>
      <c r="V4526" t="s">
        <v>5452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4981</v>
      </c>
      <c r="B4527" t="s">
        <v>21991</v>
      </c>
      <c r="C4527">
        <v>9</v>
      </c>
      <c r="D4527">
        <v>76</v>
      </c>
      <c r="E4527">
        <v>0</v>
      </c>
      <c r="F4527">
        <v>0</v>
      </c>
      <c r="G4527" t="s">
        <v>21992</v>
      </c>
      <c r="H4527">
        <v>12</v>
      </c>
      <c r="J4527" t="s">
        <v>35</v>
      </c>
      <c r="K4527" t="s">
        <v>21993</v>
      </c>
      <c r="L4527" t="s">
        <v>4462</v>
      </c>
      <c r="M4527">
        <v>332</v>
      </c>
      <c r="N4527">
        <v>12</v>
      </c>
      <c r="O4527" t="s">
        <v>21991</v>
      </c>
      <c r="P4527">
        <v>0</v>
      </c>
      <c r="R4527" t="s">
        <v>21994</v>
      </c>
      <c r="S4527">
        <v>10</v>
      </c>
      <c r="T4527" t="s">
        <v>4989</v>
      </c>
      <c r="U4527" t="s">
        <v>10683</v>
      </c>
      <c r="V4527" t="s">
        <v>5452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4981</v>
      </c>
      <c r="B4528" t="s">
        <v>18962</v>
      </c>
      <c r="C4528">
        <v>242</v>
      </c>
      <c r="D4528">
        <v>82</v>
      </c>
      <c r="E4528">
        <v>345</v>
      </c>
      <c r="F4528">
        <v>269</v>
      </c>
      <c r="G4528" t="s">
        <v>15155</v>
      </c>
      <c r="H4528">
        <v>2000</v>
      </c>
      <c r="J4528" t="s">
        <v>9505</v>
      </c>
      <c r="K4528" t="s">
        <v>21386</v>
      </c>
      <c r="L4528" t="s">
        <v>4463</v>
      </c>
      <c r="M4528">
        <v>387508</v>
      </c>
      <c r="N4528">
        <v>3442</v>
      </c>
      <c r="O4528" t="s">
        <v>21995</v>
      </c>
      <c r="P4528">
        <v>4</v>
      </c>
      <c r="Q4528" t="s">
        <v>21996</v>
      </c>
      <c r="R4528" t="s">
        <v>21997</v>
      </c>
      <c r="S4528">
        <v>1123</v>
      </c>
      <c r="T4528" t="s">
        <v>4989</v>
      </c>
      <c r="U4528" t="s">
        <v>4990</v>
      </c>
      <c r="V4528" t="s">
        <v>5039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4981</v>
      </c>
      <c r="B4529" t="s">
        <v>21998</v>
      </c>
      <c r="C4529">
        <v>95</v>
      </c>
      <c r="D4529">
        <v>89</v>
      </c>
      <c r="E4529">
        <v>0</v>
      </c>
      <c r="F4529">
        <v>5</v>
      </c>
      <c r="G4529" t="s">
        <v>21999</v>
      </c>
      <c r="H4529">
        <v>12</v>
      </c>
      <c r="J4529" t="s">
        <v>9925</v>
      </c>
      <c r="K4529" t="s">
        <v>22000</v>
      </c>
      <c r="L4529" t="s">
        <v>4464</v>
      </c>
      <c r="M4529">
        <v>9465</v>
      </c>
      <c r="N4529">
        <v>29</v>
      </c>
      <c r="O4529" t="s">
        <v>22001</v>
      </c>
      <c r="P4529">
        <v>0</v>
      </c>
      <c r="Q4529" t="s">
        <v>22002</v>
      </c>
      <c r="R4529" t="s">
        <v>22003</v>
      </c>
      <c r="S4529">
        <v>85</v>
      </c>
      <c r="T4529" t="s">
        <v>4989</v>
      </c>
      <c r="U4529" t="s">
        <v>5271</v>
      </c>
      <c r="V4529" t="s">
        <v>5452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4981</v>
      </c>
      <c r="B4530" t="s">
        <v>22004</v>
      </c>
      <c r="C4530">
        <v>14</v>
      </c>
      <c r="D4530">
        <v>150</v>
      </c>
      <c r="E4530">
        <v>6</v>
      </c>
      <c r="F4530">
        <v>20</v>
      </c>
      <c r="G4530" t="s">
        <v>22005</v>
      </c>
      <c r="H4530">
        <v>964</v>
      </c>
      <c r="J4530" t="s">
        <v>7045</v>
      </c>
      <c r="K4530" t="s">
        <v>17574</v>
      </c>
      <c r="L4530" t="s">
        <v>4465</v>
      </c>
      <c r="M4530">
        <v>11010</v>
      </c>
      <c r="N4530">
        <v>1052</v>
      </c>
      <c r="O4530" t="s">
        <v>22006</v>
      </c>
      <c r="P4530">
        <v>1</v>
      </c>
      <c r="Q4530" t="s">
        <v>22007</v>
      </c>
      <c r="R4530" t="s">
        <v>22008</v>
      </c>
      <c r="S4530">
        <v>35</v>
      </c>
      <c r="T4530" t="s">
        <v>9510</v>
      </c>
      <c r="U4530" t="s">
        <v>9511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4981</v>
      </c>
      <c r="B4531" t="s">
        <v>22009</v>
      </c>
      <c r="C4531">
        <v>87</v>
      </c>
      <c r="D4531">
        <v>89</v>
      </c>
      <c r="E4531">
        <v>136</v>
      </c>
      <c r="F4531">
        <v>42</v>
      </c>
      <c r="G4531" t="s">
        <v>7744</v>
      </c>
      <c r="H4531">
        <v>844</v>
      </c>
      <c r="J4531" t="s">
        <v>6490</v>
      </c>
      <c r="K4531" t="s">
        <v>13299</v>
      </c>
      <c r="L4531" t="s">
        <v>4466</v>
      </c>
      <c r="M4531">
        <v>20678</v>
      </c>
      <c r="N4531">
        <v>1080</v>
      </c>
      <c r="O4531" t="s">
        <v>22010</v>
      </c>
      <c r="P4531">
        <v>1</v>
      </c>
      <c r="Q4531" t="s">
        <v>22011</v>
      </c>
      <c r="R4531" t="s">
        <v>22012</v>
      </c>
      <c r="S4531">
        <v>199</v>
      </c>
      <c r="T4531" t="s">
        <v>4989</v>
      </c>
      <c r="U4531" t="s">
        <v>4990</v>
      </c>
      <c r="V4531" t="s">
        <v>16154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4981</v>
      </c>
      <c r="B4532" t="s">
        <v>10007</v>
      </c>
      <c r="C4532">
        <v>141</v>
      </c>
      <c r="D4532">
        <v>145</v>
      </c>
      <c r="E4532">
        <v>80</v>
      </c>
      <c r="F4532">
        <v>794</v>
      </c>
      <c r="G4532" t="s">
        <v>21724</v>
      </c>
      <c r="H4532">
        <v>13000</v>
      </c>
      <c r="I4532">
        <v>117235247</v>
      </c>
      <c r="J4532" t="s">
        <v>8065</v>
      </c>
      <c r="K4532" t="s">
        <v>6436</v>
      </c>
      <c r="L4532" t="s">
        <v>4467</v>
      </c>
      <c r="M4532">
        <v>375240</v>
      </c>
      <c r="N4532">
        <v>16094</v>
      </c>
      <c r="O4532" t="s">
        <v>14344</v>
      </c>
      <c r="P4532">
        <v>0</v>
      </c>
      <c r="Q4532" t="s">
        <v>22013</v>
      </c>
      <c r="R4532" t="s">
        <v>22014</v>
      </c>
      <c r="S4532">
        <v>542</v>
      </c>
      <c r="T4532" t="s">
        <v>4989</v>
      </c>
      <c r="U4532" t="s">
        <v>4990</v>
      </c>
      <c r="V4532" t="s">
        <v>5039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4981</v>
      </c>
      <c r="B4533" t="s">
        <v>22015</v>
      </c>
      <c r="C4533">
        <v>16</v>
      </c>
      <c r="D4533">
        <v>91</v>
      </c>
      <c r="E4533">
        <v>2</v>
      </c>
      <c r="F4533">
        <v>9</v>
      </c>
      <c r="G4533" t="s">
        <v>8874</v>
      </c>
      <c r="H4533">
        <v>321</v>
      </c>
      <c r="J4533" t="s">
        <v>30</v>
      </c>
      <c r="K4533" t="s">
        <v>22016</v>
      </c>
      <c r="L4533" t="s">
        <v>4468</v>
      </c>
      <c r="M4533">
        <v>512</v>
      </c>
      <c r="N4533">
        <v>622</v>
      </c>
      <c r="O4533" t="s">
        <v>22017</v>
      </c>
      <c r="P4533">
        <v>1</v>
      </c>
      <c r="Q4533" t="s">
        <v>22018</v>
      </c>
      <c r="R4533" t="s">
        <v>22019</v>
      </c>
      <c r="S4533">
        <v>2</v>
      </c>
      <c r="T4533" t="s">
        <v>4989</v>
      </c>
      <c r="U4533" t="s">
        <v>14999</v>
      </c>
      <c r="V4533" t="s">
        <v>8895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4981</v>
      </c>
      <c r="B4534" t="s">
        <v>9317</v>
      </c>
      <c r="C4534">
        <v>212</v>
      </c>
      <c r="D4534">
        <v>89</v>
      </c>
      <c r="E4534">
        <v>0</v>
      </c>
      <c r="F4534">
        <v>606</v>
      </c>
      <c r="G4534" t="s">
        <v>7020</v>
      </c>
      <c r="H4534">
        <v>2000</v>
      </c>
      <c r="I4534">
        <v>21378000</v>
      </c>
      <c r="J4534" t="s">
        <v>10927</v>
      </c>
      <c r="K4534" t="s">
        <v>6394</v>
      </c>
      <c r="L4534" t="s">
        <v>2427</v>
      </c>
      <c r="M4534">
        <v>46493</v>
      </c>
      <c r="N4534">
        <v>4878</v>
      </c>
      <c r="O4534" t="s">
        <v>13764</v>
      </c>
      <c r="P4534">
        <v>0</v>
      </c>
      <c r="Q4534" t="s">
        <v>14386</v>
      </c>
      <c r="R4534" t="s">
        <v>14387</v>
      </c>
      <c r="S4534">
        <v>335</v>
      </c>
      <c r="T4534" t="s">
        <v>4989</v>
      </c>
      <c r="U4534" t="s">
        <v>4990</v>
      </c>
      <c r="V4534" t="s">
        <v>5452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4981</v>
      </c>
      <c r="B4535" t="s">
        <v>17910</v>
      </c>
      <c r="C4535">
        <v>30</v>
      </c>
      <c r="D4535">
        <v>121</v>
      </c>
      <c r="E4535">
        <v>62</v>
      </c>
      <c r="F4535">
        <v>69</v>
      </c>
      <c r="G4535" t="s">
        <v>19832</v>
      </c>
      <c r="H4535">
        <v>883</v>
      </c>
      <c r="J4535" t="s">
        <v>22020</v>
      </c>
      <c r="K4535" t="s">
        <v>5163</v>
      </c>
      <c r="L4535" t="s">
        <v>4469</v>
      </c>
      <c r="M4535">
        <v>8508</v>
      </c>
      <c r="N4535">
        <v>1371</v>
      </c>
      <c r="O4535" t="s">
        <v>22021</v>
      </c>
      <c r="P4535">
        <v>1</v>
      </c>
      <c r="Q4535" t="s">
        <v>22022</v>
      </c>
      <c r="R4535" t="s">
        <v>22023</v>
      </c>
      <c r="S4535">
        <v>56</v>
      </c>
      <c r="T4535" t="s">
        <v>4989</v>
      </c>
      <c r="U4535" t="s">
        <v>5006</v>
      </c>
      <c r="V4535" t="s">
        <v>9512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4981</v>
      </c>
      <c r="B4536" t="s">
        <v>22024</v>
      </c>
      <c r="C4536">
        <v>270</v>
      </c>
      <c r="D4536">
        <v>83</v>
      </c>
      <c r="E4536">
        <v>6</v>
      </c>
      <c r="F4536">
        <v>142</v>
      </c>
      <c r="G4536" t="s">
        <v>22025</v>
      </c>
      <c r="H4536">
        <v>707</v>
      </c>
      <c r="I4536">
        <v>31537320</v>
      </c>
      <c r="J4536" t="s">
        <v>7452</v>
      </c>
      <c r="K4536" t="s">
        <v>18853</v>
      </c>
      <c r="L4536" t="s">
        <v>4470</v>
      </c>
      <c r="M4536">
        <v>44329</v>
      </c>
      <c r="N4536">
        <v>1565</v>
      </c>
      <c r="O4536" t="s">
        <v>22026</v>
      </c>
      <c r="P4536">
        <v>0</v>
      </c>
      <c r="Q4536" t="s">
        <v>22027</v>
      </c>
      <c r="R4536" t="s">
        <v>22028</v>
      </c>
      <c r="S4536">
        <v>309</v>
      </c>
      <c r="T4536" t="s">
        <v>4989</v>
      </c>
      <c r="U4536" t="s">
        <v>4990</v>
      </c>
      <c r="V4536" t="s">
        <v>5452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4981</v>
      </c>
      <c r="B4537" t="s">
        <v>5369</v>
      </c>
      <c r="C4537">
        <v>211</v>
      </c>
      <c r="D4537">
        <v>110</v>
      </c>
      <c r="E4537">
        <v>17000</v>
      </c>
      <c r="F4537">
        <v>595</v>
      </c>
      <c r="G4537" t="s">
        <v>7402</v>
      </c>
      <c r="H4537">
        <v>22000</v>
      </c>
      <c r="J4537" t="s">
        <v>6561</v>
      </c>
      <c r="K4537" t="s">
        <v>6404</v>
      </c>
      <c r="L4537" t="s">
        <v>4471</v>
      </c>
      <c r="M4537">
        <v>507063</v>
      </c>
      <c r="N4537">
        <v>23525</v>
      </c>
      <c r="O4537" t="s">
        <v>7656</v>
      </c>
      <c r="P4537">
        <v>1</v>
      </c>
      <c r="Q4537" t="s">
        <v>22029</v>
      </c>
      <c r="R4537" t="s">
        <v>22030</v>
      </c>
      <c r="S4537">
        <v>881</v>
      </c>
      <c r="T4537" t="s">
        <v>4989</v>
      </c>
      <c r="U4537" t="s">
        <v>4990</v>
      </c>
      <c r="V4537" t="s">
        <v>5452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4981</v>
      </c>
      <c r="B4538" t="s">
        <v>7301</v>
      </c>
      <c r="C4538">
        <v>161</v>
      </c>
      <c r="D4538">
        <v>91</v>
      </c>
      <c r="E4538">
        <v>287</v>
      </c>
      <c r="F4538">
        <v>725</v>
      </c>
      <c r="G4538" t="s">
        <v>9225</v>
      </c>
      <c r="H4538">
        <v>1000</v>
      </c>
      <c r="I4538">
        <v>17986000</v>
      </c>
      <c r="J4538" t="s">
        <v>35</v>
      </c>
      <c r="K4538" t="s">
        <v>11616</v>
      </c>
      <c r="L4538" t="s">
        <v>4472</v>
      </c>
      <c r="M4538">
        <v>22773</v>
      </c>
      <c r="N4538">
        <v>4438</v>
      </c>
      <c r="O4538" t="s">
        <v>16643</v>
      </c>
      <c r="P4538">
        <v>0</v>
      </c>
      <c r="Q4538" t="s">
        <v>22031</v>
      </c>
      <c r="R4538" t="s">
        <v>22032</v>
      </c>
      <c r="S4538">
        <v>195</v>
      </c>
      <c r="T4538" t="s">
        <v>4989</v>
      </c>
      <c r="U4538" t="s">
        <v>4990</v>
      </c>
      <c r="V4538" t="s">
        <v>5452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4981</v>
      </c>
      <c r="B4539" t="s">
        <v>9573</v>
      </c>
      <c r="C4539">
        <v>184</v>
      </c>
      <c r="D4539">
        <v>110</v>
      </c>
      <c r="E4539">
        <v>92</v>
      </c>
      <c r="F4539">
        <v>177</v>
      </c>
      <c r="G4539" t="s">
        <v>22033</v>
      </c>
      <c r="H4539">
        <v>650</v>
      </c>
      <c r="I4539">
        <v>16067035</v>
      </c>
      <c r="J4539" t="s">
        <v>5001</v>
      </c>
      <c r="K4539" t="s">
        <v>22034</v>
      </c>
      <c r="L4539" t="s">
        <v>4473</v>
      </c>
      <c r="M4539">
        <v>116642</v>
      </c>
      <c r="N4539">
        <v>1421</v>
      </c>
      <c r="O4539" t="s">
        <v>8892</v>
      </c>
      <c r="P4539">
        <v>4</v>
      </c>
      <c r="Q4539" t="s">
        <v>22035</v>
      </c>
      <c r="R4539" t="s">
        <v>22036</v>
      </c>
      <c r="S4539">
        <v>389</v>
      </c>
      <c r="T4539" t="s">
        <v>4989</v>
      </c>
      <c r="U4539" t="s">
        <v>5006</v>
      </c>
      <c r="V4539" t="s">
        <v>9849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4981</v>
      </c>
      <c r="B4540" t="s">
        <v>22037</v>
      </c>
      <c r="C4540">
        <v>270</v>
      </c>
      <c r="D4540">
        <v>86</v>
      </c>
      <c r="E4540">
        <v>18</v>
      </c>
      <c r="F4540">
        <v>300</v>
      </c>
      <c r="G4540" t="s">
        <v>6503</v>
      </c>
      <c r="H4540">
        <v>1000</v>
      </c>
      <c r="I4540">
        <v>18112929</v>
      </c>
      <c r="J4540" t="s">
        <v>8450</v>
      </c>
      <c r="K4540" t="s">
        <v>6753</v>
      </c>
      <c r="L4540" t="s">
        <v>4474</v>
      </c>
      <c r="M4540">
        <v>52642</v>
      </c>
      <c r="N4540">
        <v>2665</v>
      </c>
      <c r="O4540" t="s">
        <v>6301</v>
      </c>
      <c r="P4540">
        <v>0</v>
      </c>
      <c r="Q4540" t="s">
        <v>22038</v>
      </c>
      <c r="R4540" t="s">
        <v>22039</v>
      </c>
      <c r="S4540">
        <v>271</v>
      </c>
      <c r="T4540" t="s">
        <v>4989</v>
      </c>
      <c r="U4540" t="s">
        <v>4990</v>
      </c>
      <c r="V4540" t="s">
        <v>5452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4981</v>
      </c>
      <c r="B4541" t="s">
        <v>22040</v>
      </c>
      <c r="C4541">
        <v>203</v>
      </c>
      <c r="D4541">
        <v>86</v>
      </c>
      <c r="E4541">
        <v>385</v>
      </c>
      <c r="F4541">
        <v>100</v>
      </c>
      <c r="G4541" t="s">
        <v>22041</v>
      </c>
      <c r="H4541">
        <v>266</v>
      </c>
      <c r="I4541">
        <v>14564027</v>
      </c>
      <c r="J4541" t="s">
        <v>10927</v>
      </c>
      <c r="K4541" t="s">
        <v>22042</v>
      </c>
      <c r="L4541" t="s">
        <v>4475</v>
      </c>
      <c r="M4541">
        <v>76407</v>
      </c>
      <c r="N4541">
        <v>673</v>
      </c>
      <c r="O4541" t="s">
        <v>22043</v>
      </c>
      <c r="P4541">
        <v>0</v>
      </c>
      <c r="Q4541" t="s">
        <v>22044</v>
      </c>
      <c r="R4541" t="s">
        <v>22045</v>
      </c>
      <c r="S4541">
        <v>335</v>
      </c>
      <c r="T4541" t="s">
        <v>4989</v>
      </c>
      <c r="U4541" t="s">
        <v>5006</v>
      </c>
      <c r="V4541" t="s">
        <v>5452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4981</v>
      </c>
      <c r="B4542" t="s">
        <v>22046</v>
      </c>
      <c r="C4542">
        <v>29</v>
      </c>
      <c r="D4542">
        <v>120</v>
      </c>
      <c r="E4542">
        <v>18</v>
      </c>
      <c r="F4542">
        <v>295</v>
      </c>
      <c r="G4542" t="s">
        <v>22047</v>
      </c>
      <c r="H4542">
        <v>634</v>
      </c>
      <c r="I4542">
        <v>20773070</v>
      </c>
      <c r="J4542" t="s">
        <v>30</v>
      </c>
      <c r="K4542" t="s">
        <v>22048</v>
      </c>
      <c r="L4542" t="s">
        <v>4476</v>
      </c>
      <c r="M4542">
        <v>4501</v>
      </c>
      <c r="N4542">
        <v>1810</v>
      </c>
      <c r="O4542" t="s">
        <v>22049</v>
      </c>
      <c r="P4542">
        <v>11</v>
      </c>
      <c r="Q4542" t="s">
        <v>22050</v>
      </c>
      <c r="R4542" t="s">
        <v>22051</v>
      </c>
      <c r="S4542">
        <v>102</v>
      </c>
      <c r="T4542" t="s">
        <v>4989</v>
      </c>
      <c r="U4542" t="s">
        <v>4990</v>
      </c>
      <c r="V4542" t="s">
        <v>5039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4981</v>
      </c>
      <c r="B4543" t="s">
        <v>12201</v>
      </c>
      <c r="C4543">
        <v>137</v>
      </c>
      <c r="D4543">
        <v>90</v>
      </c>
      <c r="E4543">
        <v>65</v>
      </c>
      <c r="F4543">
        <v>683</v>
      </c>
      <c r="G4543" t="s">
        <v>7612</v>
      </c>
      <c r="H4543">
        <v>1000</v>
      </c>
      <c r="I4543">
        <v>10042266</v>
      </c>
      <c r="J4543" t="s">
        <v>9925</v>
      </c>
      <c r="K4543" t="s">
        <v>16031</v>
      </c>
      <c r="L4543" t="s">
        <v>4477</v>
      </c>
      <c r="M4543">
        <v>23021</v>
      </c>
      <c r="N4543">
        <v>3155</v>
      </c>
      <c r="O4543" t="s">
        <v>16855</v>
      </c>
      <c r="P4543">
        <v>0</v>
      </c>
      <c r="Q4543" t="s">
        <v>22052</v>
      </c>
      <c r="R4543" t="s">
        <v>22053</v>
      </c>
      <c r="S4543">
        <v>220</v>
      </c>
      <c r="T4543" t="s">
        <v>4989</v>
      </c>
      <c r="U4543" t="s">
        <v>4990</v>
      </c>
      <c r="V4543" t="s">
        <v>4991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4981</v>
      </c>
      <c r="B4544" t="s">
        <v>22054</v>
      </c>
      <c r="C4544">
        <v>107</v>
      </c>
      <c r="D4544">
        <v>99</v>
      </c>
      <c r="E4544">
        <v>2</v>
      </c>
      <c r="F4544">
        <v>3</v>
      </c>
      <c r="G4544" t="s">
        <v>22055</v>
      </c>
      <c r="H4544">
        <v>43</v>
      </c>
      <c r="I4544">
        <v>10037390</v>
      </c>
      <c r="J4544" t="s">
        <v>9553</v>
      </c>
      <c r="K4544" t="s">
        <v>22056</v>
      </c>
      <c r="L4544" t="s">
        <v>4478</v>
      </c>
      <c r="M4544">
        <v>5442</v>
      </c>
      <c r="N4544">
        <v>53</v>
      </c>
      <c r="O4544" t="s">
        <v>22057</v>
      </c>
      <c r="P4544">
        <v>0</v>
      </c>
      <c r="Q4544" t="s">
        <v>22058</v>
      </c>
      <c r="R4544" t="s">
        <v>22059</v>
      </c>
      <c r="S4544">
        <v>140</v>
      </c>
      <c r="T4544" t="s">
        <v>5529</v>
      </c>
      <c r="U4544" t="s">
        <v>5530</v>
      </c>
      <c r="V4544" t="s">
        <v>5039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4981</v>
      </c>
      <c r="B4545" t="s">
        <v>15263</v>
      </c>
      <c r="C4545">
        <v>377</v>
      </c>
      <c r="D4545">
        <v>112</v>
      </c>
      <c r="E4545">
        <v>310</v>
      </c>
      <c r="F4545">
        <v>616</v>
      </c>
      <c r="G4545" t="s">
        <v>5558</v>
      </c>
      <c r="H4545">
        <v>33000</v>
      </c>
      <c r="I4545">
        <v>9701559</v>
      </c>
      <c r="J4545" t="s">
        <v>5140</v>
      </c>
      <c r="K4545" t="s">
        <v>8398</v>
      </c>
      <c r="L4545" t="s">
        <v>4479</v>
      </c>
      <c r="M4545">
        <v>141425</v>
      </c>
      <c r="N4545">
        <v>35941</v>
      </c>
      <c r="O4545" t="s">
        <v>10372</v>
      </c>
      <c r="P4545">
        <v>0</v>
      </c>
      <c r="Q4545" t="s">
        <v>22060</v>
      </c>
      <c r="R4545" t="s">
        <v>22061</v>
      </c>
      <c r="S4545">
        <v>283</v>
      </c>
      <c r="T4545" t="s">
        <v>4989</v>
      </c>
      <c r="U4545" t="s">
        <v>4990</v>
      </c>
      <c r="V4545" t="s">
        <v>5452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4981</v>
      </c>
      <c r="B4546" t="s">
        <v>22062</v>
      </c>
      <c r="C4546">
        <v>169</v>
      </c>
      <c r="D4546">
        <v>103</v>
      </c>
      <c r="E4546">
        <v>2</v>
      </c>
      <c r="F4546">
        <v>226</v>
      </c>
      <c r="G4546" t="s">
        <v>6551</v>
      </c>
      <c r="H4546">
        <v>2000</v>
      </c>
      <c r="I4546">
        <v>9013113</v>
      </c>
      <c r="J4546" t="s">
        <v>9330</v>
      </c>
      <c r="K4546" t="s">
        <v>8526</v>
      </c>
      <c r="L4546" t="s">
        <v>4480</v>
      </c>
      <c r="M4546">
        <v>36321</v>
      </c>
      <c r="N4546">
        <v>3192</v>
      </c>
      <c r="O4546" t="s">
        <v>22063</v>
      </c>
      <c r="P4546">
        <v>2</v>
      </c>
      <c r="Q4546" t="s">
        <v>22064</v>
      </c>
      <c r="R4546" t="s">
        <v>22065</v>
      </c>
      <c r="S4546">
        <v>230</v>
      </c>
      <c r="T4546" t="s">
        <v>4989</v>
      </c>
      <c r="U4546" t="s">
        <v>4990</v>
      </c>
      <c r="V4546" t="s">
        <v>5452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4981</v>
      </c>
      <c r="B4547" t="s">
        <v>13724</v>
      </c>
      <c r="C4547">
        <v>225</v>
      </c>
      <c r="D4547">
        <v>83</v>
      </c>
      <c r="E4547">
        <v>19</v>
      </c>
      <c r="F4547">
        <v>128</v>
      </c>
      <c r="G4547" t="s">
        <v>22066</v>
      </c>
      <c r="H4547">
        <v>403</v>
      </c>
      <c r="I4547">
        <v>53245055</v>
      </c>
      <c r="J4547" t="s">
        <v>35</v>
      </c>
      <c r="K4547" t="s">
        <v>22067</v>
      </c>
      <c r="L4547" t="s">
        <v>4481</v>
      </c>
      <c r="M4547">
        <v>30570</v>
      </c>
      <c r="N4547">
        <v>988</v>
      </c>
      <c r="O4547" t="s">
        <v>13138</v>
      </c>
      <c r="P4547">
        <v>0</v>
      </c>
      <c r="Q4547" t="s">
        <v>22068</v>
      </c>
      <c r="R4547" t="s">
        <v>22069</v>
      </c>
      <c r="S4547">
        <v>290</v>
      </c>
      <c r="T4547" t="s">
        <v>4989</v>
      </c>
      <c r="U4547" t="s">
        <v>4990</v>
      </c>
      <c r="V4547" t="s">
        <v>5452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4981</v>
      </c>
      <c r="B4548" t="s">
        <v>22070</v>
      </c>
      <c r="C4548">
        <v>101</v>
      </c>
      <c r="D4548">
        <v>109</v>
      </c>
      <c r="E4548">
        <v>199</v>
      </c>
      <c r="F4548">
        <v>44</v>
      </c>
      <c r="G4548" t="s">
        <v>22071</v>
      </c>
      <c r="H4548">
        <v>503</v>
      </c>
      <c r="I4548">
        <v>9000000</v>
      </c>
      <c r="J4548" t="s">
        <v>9429</v>
      </c>
      <c r="K4548" t="s">
        <v>7191</v>
      </c>
      <c r="L4548" t="s">
        <v>4482</v>
      </c>
      <c r="M4548">
        <v>7584</v>
      </c>
      <c r="N4548">
        <v>731</v>
      </c>
      <c r="O4548" t="s">
        <v>22072</v>
      </c>
      <c r="P4548">
        <v>8</v>
      </c>
      <c r="Q4548" t="s">
        <v>22073</v>
      </c>
      <c r="R4548" t="s">
        <v>22074</v>
      </c>
      <c r="S4548">
        <v>137</v>
      </c>
      <c r="T4548" t="s">
        <v>4989</v>
      </c>
      <c r="U4548" t="s">
        <v>4990</v>
      </c>
      <c r="V4548" t="s">
        <v>10872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5588</v>
      </c>
      <c r="B4549" t="s">
        <v>22075</v>
      </c>
      <c r="C4549">
        <v>39</v>
      </c>
      <c r="D4549">
        <v>89</v>
      </c>
      <c r="E4549">
        <v>0</v>
      </c>
      <c r="F4549">
        <v>102</v>
      </c>
      <c r="G4549" t="s">
        <v>22076</v>
      </c>
      <c r="H4549">
        <v>356</v>
      </c>
      <c r="J4549" t="s">
        <v>8262</v>
      </c>
      <c r="K4549" t="s">
        <v>22077</v>
      </c>
      <c r="L4549" t="s">
        <v>4483</v>
      </c>
      <c r="M4549">
        <v>2636</v>
      </c>
      <c r="N4549">
        <v>831</v>
      </c>
      <c r="O4549" t="s">
        <v>22078</v>
      </c>
      <c r="P4549">
        <v>1</v>
      </c>
      <c r="Q4549" t="s">
        <v>22079</v>
      </c>
      <c r="R4549" t="s">
        <v>22080</v>
      </c>
      <c r="S4549">
        <v>36</v>
      </c>
      <c r="T4549" t="s">
        <v>4989</v>
      </c>
      <c r="U4549" t="s">
        <v>4990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4981</v>
      </c>
      <c r="B4550" t="s">
        <v>15695</v>
      </c>
      <c r="C4550">
        <v>372</v>
      </c>
      <c r="D4550">
        <v>96</v>
      </c>
      <c r="E4550">
        <v>49</v>
      </c>
      <c r="G4550" t="s">
        <v>22081</v>
      </c>
      <c r="H4550">
        <v>861</v>
      </c>
      <c r="I4550">
        <v>23808111</v>
      </c>
      <c r="J4550" t="s">
        <v>18</v>
      </c>
      <c r="K4550" t="s">
        <v>7682</v>
      </c>
      <c r="L4550" t="s">
        <v>4484</v>
      </c>
      <c r="M4550">
        <v>67654</v>
      </c>
      <c r="N4550">
        <v>929</v>
      </c>
      <c r="P4550">
        <v>0</v>
      </c>
      <c r="Q4550" t="s">
        <v>22082</v>
      </c>
      <c r="R4550" t="s">
        <v>22083</v>
      </c>
      <c r="S4550">
        <v>504</v>
      </c>
      <c r="T4550" t="s">
        <v>4989</v>
      </c>
      <c r="U4550" t="s">
        <v>4990</v>
      </c>
      <c r="V4550" t="s">
        <v>5039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5588</v>
      </c>
      <c r="B4551" t="s">
        <v>22084</v>
      </c>
      <c r="C4551">
        <v>40</v>
      </c>
      <c r="D4551">
        <v>109</v>
      </c>
      <c r="E4551">
        <v>23</v>
      </c>
      <c r="F4551">
        <v>88</v>
      </c>
      <c r="G4551" t="s">
        <v>22085</v>
      </c>
      <c r="H4551">
        <v>183</v>
      </c>
      <c r="J4551" t="s">
        <v>22086</v>
      </c>
      <c r="K4551" t="s">
        <v>22087</v>
      </c>
      <c r="L4551" t="s">
        <v>4485</v>
      </c>
      <c r="M4551">
        <v>7346</v>
      </c>
      <c r="N4551">
        <v>510</v>
      </c>
      <c r="O4551" t="s">
        <v>22088</v>
      </c>
      <c r="P4551">
        <v>0</v>
      </c>
      <c r="Q4551" t="s">
        <v>22089</v>
      </c>
      <c r="R4551" t="s">
        <v>22090</v>
      </c>
      <c r="S4551">
        <v>69</v>
      </c>
      <c r="T4551" t="s">
        <v>4989</v>
      </c>
      <c r="U4551" t="s">
        <v>4990</v>
      </c>
      <c r="V4551" t="s">
        <v>9849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4981</v>
      </c>
      <c r="B4552" t="s">
        <v>5369</v>
      </c>
      <c r="C4552">
        <v>129</v>
      </c>
      <c r="D4552">
        <v>122</v>
      </c>
      <c r="E4552">
        <v>17000</v>
      </c>
      <c r="F4552">
        <v>184</v>
      </c>
      <c r="G4552" t="s">
        <v>22091</v>
      </c>
      <c r="H4552">
        <v>543</v>
      </c>
      <c r="I4552">
        <v>5355376</v>
      </c>
      <c r="J4552" t="s">
        <v>22092</v>
      </c>
      <c r="K4552" t="s">
        <v>22093</v>
      </c>
      <c r="L4552" t="s">
        <v>4486</v>
      </c>
      <c r="M4552">
        <v>9638</v>
      </c>
      <c r="N4552">
        <v>1218</v>
      </c>
      <c r="O4552" t="s">
        <v>22094</v>
      </c>
      <c r="P4552">
        <v>0</v>
      </c>
      <c r="Q4552" t="s">
        <v>22095</v>
      </c>
      <c r="R4552" t="s">
        <v>22096</v>
      </c>
      <c r="S4552">
        <v>67</v>
      </c>
      <c r="T4552" t="s">
        <v>4989</v>
      </c>
      <c r="U4552" t="s">
        <v>4990</v>
      </c>
      <c r="V4552" t="s">
        <v>4991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4981</v>
      </c>
      <c r="B4553" t="s">
        <v>17901</v>
      </c>
      <c r="C4553">
        <v>285</v>
      </c>
      <c r="D4553">
        <v>100</v>
      </c>
      <c r="E4553">
        <v>0</v>
      </c>
      <c r="F4553">
        <v>389</v>
      </c>
      <c r="G4553" t="s">
        <v>5803</v>
      </c>
      <c r="H4553">
        <v>640</v>
      </c>
      <c r="I4553">
        <v>7186670</v>
      </c>
      <c r="J4553" t="s">
        <v>18973</v>
      </c>
      <c r="K4553" t="s">
        <v>5021</v>
      </c>
      <c r="L4553" t="s">
        <v>4487</v>
      </c>
      <c r="M4553">
        <v>21468</v>
      </c>
      <c r="N4553">
        <v>2082</v>
      </c>
      <c r="O4553" t="s">
        <v>22097</v>
      </c>
      <c r="P4553">
        <v>0</v>
      </c>
      <c r="Q4553" t="s">
        <v>22098</v>
      </c>
      <c r="R4553" t="s">
        <v>22099</v>
      </c>
      <c r="S4553">
        <v>164</v>
      </c>
      <c r="T4553" t="s">
        <v>4989</v>
      </c>
      <c r="U4553" t="s">
        <v>4990</v>
      </c>
      <c r="V4553" t="s">
        <v>5452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4981</v>
      </c>
      <c r="B4554" t="s">
        <v>22100</v>
      </c>
      <c r="C4554">
        <v>29</v>
      </c>
      <c r="D4554">
        <v>109</v>
      </c>
      <c r="E4554">
        <v>0</v>
      </c>
      <c r="F4554">
        <v>30</v>
      </c>
      <c r="G4554" t="s">
        <v>22101</v>
      </c>
      <c r="H4554">
        <v>202</v>
      </c>
      <c r="J4554" t="s">
        <v>15099</v>
      </c>
      <c r="K4554" t="s">
        <v>14477</v>
      </c>
      <c r="L4554" t="s">
        <v>4488</v>
      </c>
      <c r="M4554">
        <v>162</v>
      </c>
      <c r="N4554">
        <v>283</v>
      </c>
      <c r="O4554" t="s">
        <v>22102</v>
      </c>
      <c r="P4554">
        <v>0</v>
      </c>
      <c r="Q4554" t="s">
        <v>22103</v>
      </c>
      <c r="R4554" t="s">
        <v>22104</v>
      </c>
      <c r="S4554">
        <v>5</v>
      </c>
      <c r="T4554" t="s">
        <v>4989</v>
      </c>
      <c r="U4554" t="s">
        <v>5006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4981</v>
      </c>
      <c r="B4555" t="s">
        <v>22105</v>
      </c>
      <c r="C4555">
        <v>337</v>
      </c>
      <c r="D4555">
        <v>95</v>
      </c>
      <c r="E4555">
        <v>20</v>
      </c>
      <c r="F4555">
        <v>365</v>
      </c>
      <c r="G4555" t="s">
        <v>7494</v>
      </c>
      <c r="H4555">
        <v>422</v>
      </c>
      <c r="I4555">
        <v>5997134</v>
      </c>
      <c r="J4555" t="s">
        <v>9045</v>
      </c>
      <c r="K4555" t="s">
        <v>14180</v>
      </c>
      <c r="L4555" t="s">
        <v>4489</v>
      </c>
      <c r="M4555">
        <v>36381</v>
      </c>
      <c r="N4555">
        <v>1899</v>
      </c>
      <c r="O4555" t="s">
        <v>22106</v>
      </c>
      <c r="P4555">
        <v>3</v>
      </c>
      <c r="Q4555" t="s">
        <v>22107</v>
      </c>
      <c r="R4555" t="s">
        <v>22108</v>
      </c>
      <c r="S4555">
        <v>126</v>
      </c>
      <c r="T4555" t="s">
        <v>4989</v>
      </c>
      <c r="U4555" t="s">
        <v>4990</v>
      </c>
      <c r="V4555" t="s">
        <v>5452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4981</v>
      </c>
      <c r="B4556" t="s">
        <v>22109</v>
      </c>
      <c r="C4556">
        <v>120</v>
      </c>
      <c r="D4556">
        <v>94</v>
      </c>
      <c r="E4556">
        <v>11</v>
      </c>
      <c r="F4556">
        <v>2</v>
      </c>
      <c r="G4556" t="s">
        <v>22110</v>
      </c>
      <c r="H4556">
        <v>37</v>
      </c>
      <c r="I4556">
        <v>4417124</v>
      </c>
      <c r="J4556" t="s">
        <v>18</v>
      </c>
      <c r="K4556" t="s">
        <v>22111</v>
      </c>
      <c r="L4556" t="s">
        <v>4490</v>
      </c>
      <c r="M4556">
        <v>42389</v>
      </c>
      <c r="N4556">
        <v>42</v>
      </c>
      <c r="O4556" t="s">
        <v>22112</v>
      </c>
      <c r="P4556">
        <v>0</v>
      </c>
      <c r="Q4556" t="s">
        <v>22113</v>
      </c>
      <c r="R4556" t="s">
        <v>22114</v>
      </c>
      <c r="S4556">
        <v>183</v>
      </c>
      <c r="T4556" t="s">
        <v>4989</v>
      </c>
      <c r="U4556" t="s">
        <v>4990</v>
      </c>
      <c r="V4556" t="s">
        <v>5039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4981</v>
      </c>
      <c r="B4557" t="s">
        <v>19423</v>
      </c>
      <c r="C4557">
        <v>40</v>
      </c>
      <c r="D4557">
        <v>107</v>
      </c>
      <c r="E4557">
        <v>10</v>
      </c>
      <c r="F4557">
        <v>245</v>
      </c>
      <c r="G4557" t="s">
        <v>22115</v>
      </c>
      <c r="H4557">
        <v>544</v>
      </c>
      <c r="I4557">
        <v>5355847</v>
      </c>
      <c r="J4557" t="s">
        <v>30</v>
      </c>
      <c r="K4557" t="s">
        <v>19828</v>
      </c>
      <c r="L4557" t="s">
        <v>4491</v>
      </c>
      <c r="M4557">
        <v>6110</v>
      </c>
      <c r="N4557">
        <v>1147</v>
      </c>
      <c r="O4557" t="s">
        <v>22116</v>
      </c>
      <c r="P4557">
        <v>1</v>
      </c>
      <c r="Q4557" t="s">
        <v>22117</v>
      </c>
      <c r="R4557" t="s">
        <v>22118</v>
      </c>
      <c r="S4557">
        <v>82</v>
      </c>
      <c r="T4557" t="s">
        <v>4989</v>
      </c>
      <c r="U4557" t="s">
        <v>4990</v>
      </c>
      <c r="V4557" t="s">
        <v>4991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4981</v>
      </c>
      <c r="B4558" t="s">
        <v>15435</v>
      </c>
      <c r="C4558">
        <v>38</v>
      </c>
      <c r="D4558">
        <v>104</v>
      </c>
      <c r="E4558">
        <v>122</v>
      </c>
      <c r="F4558">
        <v>458</v>
      </c>
      <c r="G4558" t="s">
        <v>20292</v>
      </c>
      <c r="H4558">
        <v>22000</v>
      </c>
      <c r="I4558">
        <v>3386698</v>
      </c>
      <c r="J4558" t="s">
        <v>6134</v>
      </c>
      <c r="K4558" t="s">
        <v>5546</v>
      </c>
      <c r="L4558" t="s">
        <v>4492</v>
      </c>
      <c r="M4558">
        <v>4195</v>
      </c>
      <c r="N4558">
        <v>23461</v>
      </c>
      <c r="O4558" t="s">
        <v>8706</v>
      </c>
      <c r="P4558">
        <v>1</v>
      </c>
      <c r="Q4558" t="s">
        <v>22119</v>
      </c>
      <c r="R4558" t="s">
        <v>22120</v>
      </c>
      <c r="S4558">
        <v>86</v>
      </c>
      <c r="T4558" t="s">
        <v>4989</v>
      </c>
      <c r="U4558" t="s">
        <v>4990</v>
      </c>
      <c r="V4558" t="s">
        <v>5452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4981</v>
      </c>
      <c r="B4559" t="s">
        <v>11536</v>
      </c>
      <c r="C4559">
        <v>387</v>
      </c>
      <c r="D4559">
        <v>96</v>
      </c>
      <c r="E4559">
        <v>655</v>
      </c>
      <c r="F4559">
        <v>973</v>
      </c>
      <c r="G4559" t="s">
        <v>5591</v>
      </c>
      <c r="H4559">
        <v>24000</v>
      </c>
      <c r="I4559">
        <v>143492840</v>
      </c>
      <c r="J4559" t="s">
        <v>6134</v>
      </c>
      <c r="K4559" t="s">
        <v>5028</v>
      </c>
      <c r="L4559" t="s">
        <v>3437</v>
      </c>
      <c r="M4559">
        <v>414345</v>
      </c>
      <c r="N4559">
        <v>28817</v>
      </c>
      <c r="O4559" t="s">
        <v>5361</v>
      </c>
      <c r="P4559">
        <v>0</v>
      </c>
      <c r="Q4559" t="s">
        <v>17981</v>
      </c>
      <c r="R4559" t="s">
        <v>17982</v>
      </c>
      <c r="S4559">
        <v>881</v>
      </c>
      <c r="T4559" t="s">
        <v>4989</v>
      </c>
      <c r="U4559" t="s">
        <v>4990</v>
      </c>
      <c r="V4559" t="s">
        <v>4991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4981</v>
      </c>
      <c r="B4560" t="s">
        <v>22121</v>
      </c>
      <c r="C4560">
        <v>185</v>
      </c>
      <c r="D4560">
        <v>93</v>
      </c>
      <c r="E4560">
        <v>7</v>
      </c>
      <c r="F4560">
        <v>180</v>
      </c>
      <c r="G4560" t="s">
        <v>12358</v>
      </c>
      <c r="H4560">
        <v>3000</v>
      </c>
      <c r="I4560">
        <v>5283379</v>
      </c>
      <c r="J4560" t="s">
        <v>7045</v>
      </c>
      <c r="K4560" t="s">
        <v>5755</v>
      </c>
      <c r="L4560" t="s">
        <v>4493</v>
      </c>
      <c r="M4560">
        <v>31254</v>
      </c>
      <c r="N4560">
        <v>3986</v>
      </c>
      <c r="O4560" t="s">
        <v>22122</v>
      </c>
      <c r="P4560">
        <v>2</v>
      </c>
      <c r="Q4560" t="s">
        <v>22123</v>
      </c>
      <c r="R4560" t="s">
        <v>22124</v>
      </c>
      <c r="S4560">
        <v>79</v>
      </c>
      <c r="T4560" t="s">
        <v>4989</v>
      </c>
      <c r="U4560" t="s">
        <v>4990</v>
      </c>
      <c r="V4560" t="s">
        <v>5452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4981</v>
      </c>
      <c r="B4561" t="s">
        <v>22125</v>
      </c>
      <c r="C4561">
        <v>348</v>
      </c>
      <c r="D4561">
        <v>102</v>
      </c>
      <c r="E4561">
        <v>46</v>
      </c>
      <c r="F4561">
        <v>287</v>
      </c>
      <c r="G4561" t="s">
        <v>22126</v>
      </c>
      <c r="H4561">
        <v>321</v>
      </c>
      <c r="I4561">
        <v>2981638</v>
      </c>
      <c r="J4561" t="s">
        <v>6552</v>
      </c>
      <c r="K4561" t="s">
        <v>22016</v>
      </c>
      <c r="L4561" t="s">
        <v>4494</v>
      </c>
      <c r="M4561">
        <v>40425</v>
      </c>
      <c r="N4561">
        <v>1263</v>
      </c>
      <c r="O4561" t="s">
        <v>8874</v>
      </c>
      <c r="P4561">
        <v>0</v>
      </c>
      <c r="Q4561" t="s">
        <v>22127</v>
      </c>
      <c r="R4561" t="s">
        <v>22128</v>
      </c>
      <c r="S4561">
        <v>186</v>
      </c>
      <c r="T4561" t="s">
        <v>4989</v>
      </c>
      <c r="U4561" t="s">
        <v>4990</v>
      </c>
      <c r="V4561" t="s">
        <v>5452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4981</v>
      </c>
      <c r="B4562" t="s">
        <v>22129</v>
      </c>
      <c r="C4562">
        <v>155</v>
      </c>
      <c r="D4562">
        <v>84</v>
      </c>
      <c r="E4562">
        <v>9</v>
      </c>
      <c r="F4562">
        <v>313</v>
      </c>
      <c r="G4562" t="s">
        <v>22130</v>
      </c>
      <c r="H4562">
        <v>612</v>
      </c>
      <c r="I4562">
        <v>3122616</v>
      </c>
      <c r="J4562" t="s">
        <v>7045</v>
      </c>
      <c r="K4562" t="s">
        <v>6828</v>
      </c>
      <c r="L4562" t="s">
        <v>4495</v>
      </c>
      <c r="M4562">
        <v>16594</v>
      </c>
      <c r="N4562">
        <v>1587</v>
      </c>
      <c r="O4562" t="s">
        <v>22131</v>
      </c>
      <c r="P4562">
        <v>1</v>
      </c>
      <c r="Q4562" t="s">
        <v>22132</v>
      </c>
      <c r="R4562" t="s">
        <v>22133</v>
      </c>
      <c r="S4562">
        <v>73</v>
      </c>
      <c r="T4562" t="s">
        <v>4989</v>
      </c>
      <c r="U4562" t="s">
        <v>4990</v>
      </c>
      <c r="V4562" t="s">
        <v>5452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4981</v>
      </c>
      <c r="B4563" t="s">
        <v>22134</v>
      </c>
      <c r="C4563">
        <v>181</v>
      </c>
      <c r="D4563">
        <v>97</v>
      </c>
      <c r="E4563">
        <v>33</v>
      </c>
      <c r="F4563">
        <v>229</v>
      </c>
      <c r="G4563" t="s">
        <v>22135</v>
      </c>
      <c r="H4563">
        <v>496</v>
      </c>
      <c r="I4563">
        <v>2508841</v>
      </c>
      <c r="J4563" t="s">
        <v>6561</v>
      </c>
      <c r="K4563" t="s">
        <v>10757</v>
      </c>
      <c r="L4563" t="s">
        <v>4496</v>
      </c>
      <c r="M4563">
        <v>21746</v>
      </c>
      <c r="N4563">
        <v>994</v>
      </c>
      <c r="O4563" t="s">
        <v>22136</v>
      </c>
      <c r="P4563">
        <v>1</v>
      </c>
      <c r="Q4563" t="s">
        <v>22137</v>
      </c>
      <c r="R4563" t="s">
        <v>22138</v>
      </c>
      <c r="S4563">
        <v>93</v>
      </c>
      <c r="T4563" t="s">
        <v>4989</v>
      </c>
      <c r="U4563" t="s">
        <v>4990</v>
      </c>
      <c r="V4563" t="s">
        <v>5452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4981</v>
      </c>
      <c r="B4564" t="s">
        <v>22139</v>
      </c>
      <c r="C4564">
        <v>149</v>
      </c>
      <c r="D4564">
        <v>91</v>
      </c>
      <c r="E4564">
        <v>9</v>
      </c>
      <c r="F4564">
        <v>13</v>
      </c>
      <c r="G4564" t="s">
        <v>22140</v>
      </c>
      <c r="H4564">
        <v>130</v>
      </c>
      <c r="I4564">
        <v>4946250</v>
      </c>
      <c r="J4564" t="s">
        <v>8282</v>
      </c>
      <c r="K4564" t="s">
        <v>20723</v>
      </c>
      <c r="L4564" t="s">
        <v>4497</v>
      </c>
      <c r="M4564">
        <v>9540</v>
      </c>
      <c r="N4564">
        <v>198</v>
      </c>
      <c r="O4564" t="s">
        <v>22141</v>
      </c>
      <c r="P4564">
        <v>0</v>
      </c>
      <c r="Q4564" t="s">
        <v>22142</v>
      </c>
      <c r="R4564" t="s">
        <v>22143</v>
      </c>
      <c r="S4564">
        <v>80</v>
      </c>
      <c r="T4564" t="s">
        <v>4989</v>
      </c>
      <c r="U4564" t="s">
        <v>4990</v>
      </c>
      <c r="V4564" t="s">
        <v>4991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4981</v>
      </c>
      <c r="B4565" t="s">
        <v>18767</v>
      </c>
      <c r="C4565">
        <v>54</v>
      </c>
      <c r="D4565">
        <v>84</v>
      </c>
      <c r="E4565">
        <v>56</v>
      </c>
      <c r="F4565">
        <v>13</v>
      </c>
      <c r="G4565" t="s">
        <v>22144</v>
      </c>
      <c r="H4565">
        <v>21000</v>
      </c>
      <c r="I4565">
        <v>1950218</v>
      </c>
      <c r="J4565" t="s">
        <v>7045</v>
      </c>
      <c r="K4565" t="s">
        <v>5041</v>
      </c>
      <c r="L4565" t="s">
        <v>4498</v>
      </c>
      <c r="M4565">
        <v>5933</v>
      </c>
      <c r="N4565">
        <v>21124</v>
      </c>
      <c r="O4565" t="s">
        <v>22145</v>
      </c>
      <c r="P4565">
        <v>3</v>
      </c>
      <c r="Q4565" t="s">
        <v>22146</v>
      </c>
      <c r="R4565" t="s">
        <v>22147</v>
      </c>
      <c r="S4565">
        <v>102</v>
      </c>
      <c r="T4565" t="s">
        <v>4989</v>
      </c>
      <c r="U4565" t="s">
        <v>4990</v>
      </c>
      <c r="V4565" t="s">
        <v>5452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4981</v>
      </c>
      <c r="B4566" t="s">
        <v>17714</v>
      </c>
      <c r="C4566">
        <v>18</v>
      </c>
      <c r="D4566">
        <v>86</v>
      </c>
      <c r="E4566">
        <v>132</v>
      </c>
      <c r="F4566">
        <v>584</v>
      </c>
      <c r="G4566" t="s">
        <v>6827</v>
      </c>
      <c r="H4566">
        <v>778</v>
      </c>
      <c r="I4566">
        <v>1277257</v>
      </c>
      <c r="J4566" t="s">
        <v>6134</v>
      </c>
      <c r="K4566" t="s">
        <v>8522</v>
      </c>
      <c r="L4566" t="s">
        <v>4499</v>
      </c>
      <c r="M4566">
        <v>2629</v>
      </c>
      <c r="N4566">
        <v>2400</v>
      </c>
      <c r="O4566" t="s">
        <v>7875</v>
      </c>
      <c r="P4566">
        <v>2</v>
      </c>
      <c r="Q4566" t="s">
        <v>22148</v>
      </c>
      <c r="R4566" t="s">
        <v>22149</v>
      </c>
      <c r="S4566">
        <v>32</v>
      </c>
      <c r="T4566" t="s">
        <v>4989</v>
      </c>
      <c r="U4566" t="s">
        <v>5006</v>
      </c>
      <c r="V4566" t="s">
        <v>5452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4981</v>
      </c>
      <c r="B4567" t="s">
        <v>15393</v>
      </c>
      <c r="C4567">
        <v>122</v>
      </c>
      <c r="D4567">
        <v>91</v>
      </c>
      <c r="E4567">
        <v>11</v>
      </c>
      <c r="F4567">
        <v>121</v>
      </c>
      <c r="G4567" t="s">
        <v>5120</v>
      </c>
      <c r="H4567">
        <v>1000</v>
      </c>
      <c r="I4567">
        <v>45857453</v>
      </c>
      <c r="J4567" t="s">
        <v>9429</v>
      </c>
      <c r="K4567" t="s">
        <v>5075</v>
      </c>
      <c r="L4567" t="s">
        <v>3942</v>
      </c>
      <c r="M4567">
        <v>82232</v>
      </c>
      <c r="N4567">
        <v>2323</v>
      </c>
      <c r="O4567" t="s">
        <v>19896</v>
      </c>
      <c r="P4567">
        <v>3</v>
      </c>
      <c r="Q4567" t="s">
        <v>19897</v>
      </c>
      <c r="R4567" t="s">
        <v>19898</v>
      </c>
      <c r="S4567">
        <v>174</v>
      </c>
      <c r="T4567" t="s">
        <v>4989</v>
      </c>
      <c r="U4567" t="s">
        <v>5006</v>
      </c>
      <c r="V4567" t="s">
        <v>5452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4981</v>
      </c>
      <c r="B4568" t="s">
        <v>22150</v>
      </c>
      <c r="C4568">
        <v>87</v>
      </c>
      <c r="D4568">
        <v>92</v>
      </c>
      <c r="E4568">
        <v>2</v>
      </c>
      <c r="F4568">
        <v>5</v>
      </c>
      <c r="G4568" t="s">
        <v>22151</v>
      </c>
      <c r="H4568">
        <v>783</v>
      </c>
      <c r="I4568">
        <v>1677838</v>
      </c>
      <c r="J4568" t="s">
        <v>18</v>
      </c>
      <c r="K4568" t="s">
        <v>5774</v>
      </c>
      <c r="L4568" t="s">
        <v>4500</v>
      </c>
      <c r="M4568">
        <v>11283</v>
      </c>
      <c r="N4568">
        <v>1447</v>
      </c>
      <c r="O4568" t="s">
        <v>22152</v>
      </c>
      <c r="P4568">
        <v>0</v>
      </c>
      <c r="Q4568" t="s">
        <v>22153</v>
      </c>
      <c r="R4568" t="s">
        <v>22154</v>
      </c>
      <c r="S4568">
        <v>155</v>
      </c>
      <c r="T4568" t="s">
        <v>4989</v>
      </c>
      <c r="U4568" t="s">
        <v>4990</v>
      </c>
      <c r="V4568" t="s">
        <v>5039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4981</v>
      </c>
      <c r="B4569" t="s">
        <v>22155</v>
      </c>
      <c r="C4569">
        <v>51</v>
      </c>
      <c r="D4569">
        <v>94</v>
      </c>
      <c r="E4569">
        <v>112</v>
      </c>
      <c r="F4569">
        <v>428</v>
      </c>
      <c r="G4569" t="s">
        <v>10121</v>
      </c>
      <c r="H4569">
        <v>1000</v>
      </c>
      <c r="I4569">
        <v>1744858</v>
      </c>
      <c r="J4569" t="s">
        <v>8615</v>
      </c>
      <c r="K4569" t="s">
        <v>6102</v>
      </c>
      <c r="L4569" t="s">
        <v>4501</v>
      </c>
      <c r="M4569">
        <v>6084</v>
      </c>
      <c r="N4569">
        <v>3085</v>
      </c>
      <c r="O4569" t="s">
        <v>12170</v>
      </c>
      <c r="P4569">
        <v>1</v>
      </c>
      <c r="Q4569" t="s">
        <v>22156</v>
      </c>
      <c r="R4569" t="s">
        <v>22157</v>
      </c>
      <c r="S4569">
        <v>120</v>
      </c>
      <c r="T4569" t="s">
        <v>4989</v>
      </c>
      <c r="U4569" t="s">
        <v>4990</v>
      </c>
      <c r="V4569" t="s">
        <v>5452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4981</v>
      </c>
      <c r="B4570" t="s">
        <v>19029</v>
      </c>
      <c r="C4570">
        <v>260</v>
      </c>
      <c r="D4570">
        <v>92</v>
      </c>
      <c r="E4570">
        <v>152</v>
      </c>
      <c r="F4570">
        <v>124</v>
      </c>
      <c r="G4570" t="s">
        <v>18462</v>
      </c>
      <c r="H4570">
        <v>1000</v>
      </c>
      <c r="J4570" t="s">
        <v>22158</v>
      </c>
      <c r="K4570" t="s">
        <v>9827</v>
      </c>
      <c r="L4570" t="s">
        <v>4502</v>
      </c>
      <c r="M4570">
        <v>38893</v>
      </c>
      <c r="N4570">
        <v>1587</v>
      </c>
      <c r="O4570" t="s">
        <v>22159</v>
      </c>
      <c r="P4570">
        <v>2</v>
      </c>
      <c r="Q4570" t="s">
        <v>22160</v>
      </c>
      <c r="R4570" t="s">
        <v>22161</v>
      </c>
      <c r="S4570">
        <v>366</v>
      </c>
      <c r="T4570" t="s">
        <v>4989</v>
      </c>
      <c r="U4570" t="s">
        <v>4990</v>
      </c>
      <c r="V4570" t="s">
        <v>5452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4981</v>
      </c>
      <c r="B4571" t="s">
        <v>5360</v>
      </c>
      <c r="C4571">
        <v>218</v>
      </c>
      <c r="D4571">
        <v>103</v>
      </c>
      <c r="E4571">
        <v>11</v>
      </c>
      <c r="F4571">
        <v>543</v>
      </c>
      <c r="G4571" t="s">
        <v>8590</v>
      </c>
      <c r="H4571">
        <v>2000</v>
      </c>
      <c r="I4571">
        <v>80021740</v>
      </c>
      <c r="J4571" t="s">
        <v>8591</v>
      </c>
      <c r="K4571" t="s">
        <v>8592</v>
      </c>
      <c r="L4571" t="s">
        <v>843</v>
      </c>
      <c r="M4571">
        <v>47988</v>
      </c>
      <c r="N4571">
        <v>5497</v>
      </c>
      <c r="O4571" t="s">
        <v>8593</v>
      </c>
      <c r="P4571">
        <v>4</v>
      </c>
      <c r="Q4571" t="s">
        <v>8594</v>
      </c>
      <c r="R4571" t="s">
        <v>8595</v>
      </c>
      <c r="S4571">
        <v>154</v>
      </c>
      <c r="T4571" t="s">
        <v>4989</v>
      </c>
      <c r="U4571" t="s">
        <v>4990</v>
      </c>
      <c r="V4571" t="s">
        <v>5039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4981</v>
      </c>
      <c r="B4572" t="s">
        <v>22162</v>
      </c>
      <c r="C4572">
        <v>16</v>
      </c>
      <c r="D4572">
        <v>100</v>
      </c>
      <c r="E4572">
        <v>12</v>
      </c>
      <c r="F4572">
        <v>6</v>
      </c>
      <c r="G4572" t="s">
        <v>22163</v>
      </c>
      <c r="H4572">
        <v>245</v>
      </c>
      <c r="I4572">
        <v>982214</v>
      </c>
      <c r="J4572" t="s">
        <v>30</v>
      </c>
      <c r="K4572" t="s">
        <v>11388</v>
      </c>
      <c r="L4572" t="s">
        <v>4503</v>
      </c>
      <c r="M4572">
        <v>1976</v>
      </c>
      <c r="N4572">
        <v>295</v>
      </c>
      <c r="O4572" t="s">
        <v>22164</v>
      </c>
      <c r="P4572">
        <v>0</v>
      </c>
      <c r="Q4572" t="s">
        <v>22165</v>
      </c>
      <c r="R4572" t="s">
        <v>22166</v>
      </c>
      <c r="S4572">
        <v>51</v>
      </c>
      <c r="T4572" t="s">
        <v>4989</v>
      </c>
      <c r="U4572" t="s">
        <v>4990</v>
      </c>
      <c r="V4572" t="s">
        <v>5452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4981</v>
      </c>
      <c r="B4573" t="s">
        <v>22167</v>
      </c>
      <c r="C4573">
        <v>12</v>
      </c>
      <c r="D4573">
        <v>119</v>
      </c>
      <c r="E4573">
        <v>13</v>
      </c>
      <c r="F4573">
        <v>25</v>
      </c>
      <c r="G4573" t="s">
        <v>22168</v>
      </c>
      <c r="H4573">
        <v>957</v>
      </c>
      <c r="I4573">
        <v>798341</v>
      </c>
      <c r="J4573" t="s">
        <v>7493</v>
      </c>
      <c r="K4573" t="s">
        <v>9876</v>
      </c>
      <c r="L4573" t="s">
        <v>4504</v>
      </c>
      <c r="M4573">
        <v>983</v>
      </c>
      <c r="N4573">
        <v>1107</v>
      </c>
      <c r="O4573" t="s">
        <v>22169</v>
      </c>
      <c r="P4573">
        <v>0</v>
      </c>
      <c r="Q4573" t="s">
        <v>22170</v>
      </c>
      <c r="R4573" t="s">
        <v>22171</v>
      </c>
      <c r="S4573">
        <v>63</v>
      </c>
      <c r="T4573" t="s">
        <v>4989</v>
      </c>
      <c r="U4573" t="s">
        <v>4990</v>
      </c>
      <c r="V4573" t="s">
        <v>4991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5588</v>
      </c>
      <c r="B4574" t="s">
        <v>22172</v>
      </c>
      <c r="C4574">
        <v>1</v>
      </c>
      <c r="D4574">
        <v>167</v>
      </c>
      <c r="E4574">
        <v>10</v>
      </c>
      <c r="F4574">
        <v>97</v>
      </c>
      <c r="G4574" t="s">
        <v>22173</v>
      </c>
      <c r="H4574">
        <v>353</v>
      </c>
      <c r="I4574">
        <v>610991</v>
      </c>
      <c r="J4574" t="s">
        <v>5140</v>
      </c>
      <c r="K4574" t="s">
        <v>21111</v>
      </c>
      <c r="L4574" t="s">
        <v>4505</v>
      </c>
      <c r="M4574">
        <v>2715</v>
      </c>
      <c r="N4574">
        <v>773</v>
      </c>
      <c r="O4574" t="s">
        <v>22174</v>
      </c>
      <c r="P4574">
        <v>3</v>
      </c>
      <c r="Q4574" t="s">
        <v>22175</v>
      </c>
      <c r="R4574" t="s">
        <v>22176</v>
      </c>
      <c r="S4574">
        <v>19</v>
      </c>
      <c r="T4574" t="s">
        <v>9510</v>
      </c>
      <c r="U4574" t="s">
        <v>9511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4981</v>
      </c>
      <c r="B4575" t="s">
        <v>13214</v>
      </c>
      <c r="C4575">
        <v>48</v>
      </c>
      <c r="D4575">
        <v>92</v>
      </c>
      <c r="E4575">
        <v>0</v>
      </c>
      <c r="F4575">
        <v>842</v>
      </c>
      <c r="G4575" t="s">
        <v>16506</v>
      </c>
      <c r="H4575">
        <v>1000</v>
      </c>
      <c r="J4575" t="s">
        <v>22</v>
      </c>
      <c r="K4575" t="s">
        <v>9658</v>
      </c>
      <c r="L4575" t="s">
        <v>3027</v>
      </c>
      <c r="M4575">
        <v>36559</v>
      </c>
      <c r="N4575">
        <v>3931</v>
      </c>
      <c r="O4575" t="s">
        <v>13447</v>
      </c>
      <c r="P4575">
        <v>0</v>
      </c>
      <c r="Q4575" t="s">
        <v>16507</v>
      </c>
      <c r="R4575" t="s">
        <v>16508</v>
      </c>
      <c r="S4575">
        <v>131</v>
      </c>
      <c r="T4575" t="s">
        <v>4989</v>
      </c>
      <c r="U4575" t="s">
        <v>4990</v>
      </c>
      <c r="V4575" t="s">
        <v>5452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4981</v>
      </c>
      <c r="B4576" t="s">
        <v>13394</v>
      </c>
      <c r="C4576">
        <v>59</v>
      </c>
      <c r="D4576">
        <v>92</v>
      </c>
      <c r="E4576">
        <v>406</v>
      </c>
      <c r="F4576">
        <v>194</v>
      </c>
      <c r="G4576" t="s">
        <v>22177</v>
      </c>
      <c r="H4576">
        <v>406</v>
      </c>
      <c r="I4576">
        <v>582024</v>
      </c>
      <c r="J4576" t="s">
        <v>9407</v>
      </c>
      <c r="K4576" t="s">
        <v>13394</v>
      </c>
      <c r="L4576" t="s">
        <v>4506</v>
      </c>
      <c r="M4576">
        <v>30396</v>
      </c>
      <c r="N4576">
        <v>904</v>
      </c>
      <c r="O4576" t="s">
        <v>22178</v>
      </c>
      <c r="P4576">
        <v>0</v>
      </c>
      <c r="Q4576" t="s">
        <v>22179</v>
      </c>
      <c r="R4576" t="s">
        <v>22180</v>
      </c>
      <c r="S4576">
        <v>168</v>
      </c>
      <c r="T4576" t="s">
        <v>4989</v>
      </c>
      <c r="U4576" t="s">
        <v>4990</v>
      </c>
      <c r="V4576" t="s">
        <v>10390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4981</v>
      </c>
      <c r="B4577" t="s">
        <v>9357</v>
      </c>
      <c r="C4577">
        <v>88</v>
      </c>
      <c r="D4577">
        <v>108</v>
      </c>
      <c r="E4577">
        <v>234</v>
      </c>
      <c r="F4577">
        <v>463</v>
      </c>
      <c r="G4577" t="s">
        <v>14326</v>
      </c>
      <c r="H4577">
        <v>11000</v>
      </c>
      <c r="I4577">
        <v>548712</v>
      </c>
      <c r="J4577" t="s">
        <v>5140</v>
      </c>
      <c r="K4577" t="s">
        <v>6572</v>
      </c>
      <c r="L4577" t="s">
        <v>4507</v>
      </c>
      <c r="M4577">
        <v>9233</v>
      </c>
      <c r="N4577">
        <v>12385</v>
      </c>
      <c r="O4577" t="s">
        <v>9703</v>
      </c>
      <c r="P4577">
        <v>0</v>
      </c>
      <c r="Q4577" t="s">
        <v>22181</v>
      </c>
      <c r="R4577" t="s">
        <v>22182</v>
      </c>
      <c r="S4577">
        <v>126</v>
      </c>
      <c r="T4577" t="s">
        <v>4989</v>
      </c>
      <c r="U4577" t="s">
        <v>4990</v>
      </c>
      <c r="V4577" t="s">
        <v>5452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4981</v>
      </c>
      <c r="B4578" t="s">
        <v>22183</v>
      </c>
      <c r="C4578">
        <v>28</v>
      </c>
      <c r="D4578">
        <v>97</v>
      </c>
      <c r="E4578">
        <v>4</v>
      </c>
      <c r="F4578">
        <v>301</v>
      </c>
      <c r="G4578" t="s">
        <v>8455</v>
      </c>
      <c r="H4578">
        <v>611</v>
      </c>
      <c r="I4578">
        <v>464655</v>
      </c>
      <c r="J4578" t="s">
        <v>7045</v>
      </c>
      <c r="K4578" t="s">
        <v>13070</v>
      </c>
      <c r="L4578" t="s">
        <v>4508</v>
      </c>
      <c r="M4578">
        <v>1524</v>
      </c>
      <c r="N4578">
        <v>1692</v>
      </c>
      <c r="O4578" t="s">
        <v>16194</v>
      </c>
      <c r="P4578">
        <v>0</v>
      </c>
      <c r="Q4578" t="s">
        <v>22184</v>
      </c>
      <c r="R4578" t="s">
        <v>22185</v>
      </c>
      <c r="S4578">
        <v>29</v>
      </c>
      <c r="T4578" t="s">
        <v>4989</v>
      </c>
      <c r="U4578" t="s">
        <v>4990</v>
      </c>
      <c r="V4578" t="s">
        <v>5452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4981</v>
      </c>
      <c r="B4579" t="s">
        <v>20075</v>
      </c>
      <c r="C4579">
        <v>44</v>
      </c>
      <c r="D4579">
        <v>88</v>
      </c>
      <c r="E4579">
        <v>22</v>
      </c>
      <c r="F4579">
        <v>275</v>
      </c>
      <c r="G4579" t="s">
        <v>9287</v>
      </c>
      <c r="H4579">
        <v>638</v>
      </c>
      <c r="I4579">
        <v>464126</v>
      </c>
      <c r="J4579" t="s">
        <v>30</v>
      </c>
      <c r="K4579" t="s">
        <v>7607</v>
      </c>
      <c r="L4579" t="s">
        <v>4509</v>
      </c>
      <c r="M4579">
        <v>3142</v>
      </c>
      <c r="N4579">
        <v>1641</v>
      </c>
      <c r="O4579" t="s">
        <v>5295</v>
      </c>
      <c r="P4579">
        <v>0</v>
      </c>
      <c r="Q4579" t="s">
        <v>22186</v>
      </c>
      <c r="R4579" t="s">
        <v>22187</v>
      </c>
      <c r="S4579">
        <v>68</v>
      </c>
      <c r="T4579" t="s">
        <v>4989</v>
      </c>
      <c r="U4579" t="s">
        <v>4990</v>
      </c>
      <c r="V4579" t="s">
        <v>5452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4981</v>
      </c>
      <c r="B4580" t="s">
        <v>22188</v>
      </c>
      <c r="C4580">
        <v>13</v>
      </c>
      <c r="D4580">
        <v>100</v>
      </c>
      <c r="E4580">
        <v>0</v>
      </c>
      <c r="F4580">
        <v>268</v>
      </c>
      <c r="G4580" t="s">
        <v>9041</v>
      </c>
      <c r="H4580">
        <v>844</v>
      </c>
      <c r="I4580">
        <v>428535</v>
      </c>
      <c r="J4580" t="s">
        <v>6351</v>
      </c>
      <c r="K4580" t="s">
        <v>7669</v>
      </c>
      <c r="L4580" t="s">
        <v>4510</v>
      </c>
      <c r="M4580">
        <v>505</v>
      </c>
      <c r="N4580">
        <v>2289</v>
      </c>
      <c r="O4580" t="s">
        <v>19013</v>
      </c>
      <c r="P4580">
        <v>1</v>
      </c>
      <c r="Q4580" t="s">
        <v>22189</v>
      </c>
      <c r="R4580" t="s">
        <v>22190</v>
      </c>
      <c r="S4580">
        <v>32</v>
      </c>
      <c r="T4580" t="s">
        <v>4989</v>
      </c>
      <c r="U4580" t="s">
        <v>4990</v>
      </c>
      <c r="V4580" t="s">
        <v>5452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4981</v>
      </c>
      <c r="B4581" t="s">
        <v>22191</v>
      </c>
      <c r="C4581">
        <v>117</v>
      </c>
      <c r="D4581">
        <v>100</v>
      </c>
      <c r="E4581">
        <v>71</v>
      </c>
      <c r="F4581">
        <v>145</v>
      </c>
      <c r="G4581" t="s">
        <v>16182</v>
      </c>
      <c r="H4581">
        <v>11000</v>
      </c>
      <c r="I4581">
        <v>750100</v>
      </c>
      <c r="J4581" t="s">
        <v>30</v>
      </c>
      <c r="K4581" t="s">
        <v>5026</v>
      </c>
      <c r="L4581" t="s">
        <v>4511</v>
      </c>
      <c r="M4581">
        <v>19752</v>
      </c>
      <c r="N4581">
        <v>12234</v>
      </c>
      <c r="O4581" t="s">
        <v>22192</v>
      </c>
      <c r="P4581">
        <v>0</v>
      </c>
      <c r="Q4581" t="s">
        <v>22193</v>
      </c>
      <c r="R4581" t="s">
        <v>22194</v>
      </c>
      <c r="S4581">
        <v>61</v>
      </c>
      <c r="T4581" t="s">
        <v>4989</v>
      </c>
      <c r="U4581" t="s">
        <v>4990</v>
      </c>
      <c r="V4581" t="s">
        <v>5452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4981</v>
      </c>
      <c r="B4582" t="s">
        <v>22195</v>
      </c>
      <c r="C4582">
        <v>100</v>
      </c>
      <c r="D4582">
        <v>124</v>
      </c>
      <c r="E4582">
        <v>13</v>
      </c>
      <c r="F4582">
        <v>7</v>
      </c>
      <c r="G4582" t="s">
        <v>22195</v>
      </c>
      <c r="H4582">
        <v>20</v>
      </c>
      <c r="I4582">
        <v>621240</v>
      </c>
      <c r="J4582" t="s">
        <v>6561</v>
      </c>
      <c r="K4582" t="s">
        <v>22196</v>
      </c>
      <c r="L4582" t="s">
        <v>4512</v>
      </c>
      <c r="M4582">
        <v>4999</v>
      </c>
      <c r="N4582">
        <v>42</v>
      </c>
      <c r="O4582" t="s">
        <v>22197</v>
      </c>
      <c r="P4582">
        <v>6</v>
      </c>
      <c r="Q4582" t="s">
        <v>22198</v>
      </c>
      <c r="R4582" t="s">
        <v>22199</v>
      </c>
      <c r="S4582">
        <v>32</v>
      </c>
      <c r="T4582" t="s">
        <v>17594</v>
      </c>
      <c r="U4582" t="s">
        <v>5605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4981</v>
      </c>
      <c r="B4583" t="s">
        <v>22200</v>
      </c>
      <c r="C4583">
        <v>117</v>
      </c>
      <c r="D4583">
        <v>88</v>
      </c>
      <c r="E4583">
        <v>21</v>
      </c>
      <c r="F4583">
        <v>772</v>
      </c>
      <c r="G4583" t="s">
        <v>8191</v>
      </c>
      <c r="H4583">
        <v>1000</v>
      </c>
      <c r="I4583">
        <v>104077</v>
      </c>
      <c r="J4583" t="s">
        <v>7015</v>
      </c>
      <c r="K4583" t="s">
        <v>7196</v>
      </c>
      <c r="L4583" t="s">
        <v>4513</v>
      </c>
      <c r="M4583">
        <v>46076</v>
      </c>
      <c r="N4583">
        <v>4720</v>
      </c>
      <c r="O4583" t="s">
        <v>16893</v>
      </c>
      <c r="P4583">
        <v>2</v>
      </c>
      <c r="Q4583" t="s">
        <v>22201</v>
      </c>
      <c r="R4583" t="s">
        <v>22202</v>
      </c>
      <c r="S4583">
        <v>88</v>
      </c>
      <c r="T4583" t="s">
        <v>4989</v>
      </c>
      <c r="U4583" t="s">
        <v>4990</v>
      </c>
      <c r="V4583" t="s">
        <v>5452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4981</v>
      </c>
      <c r="B4584" t="s">
        <v>22203</v>
      </c>
      <c r="C4584">
        <v>140</v>
      </c>
      <c r="D4584">
        <v>106</v>
      </c>
      <c r="E4584">
        <v>135</v>
      </c>
      <c r="F4584">
        <v>11</v>
      </c>
      <c r="G4584" t="s">
        <v>18604</v>
      </c>
      <c r="H4584">
        <v>7000</v>
      </c>
      <c r="I4584">
        <v>334658</v>
      </c>
      <c r="J4584" t="s">
        <v>9420</v>
      </c>
      <c r="K4584" t="s">
        <v>22204</v>
      </c>
      <c r="L4584" t="s">
        <v>4514</v>
      </c>
      <c r="M4584">
        <v>75633</v>
      </c>
      <c r="N4584">
        <v>7098</v>
      </c>
      <c r="O4584" t="s">
        <v>22205</v>
      </c>
      <c r="P4584">
        <v>0</v>
      </c>
      <c r="Q4584" t="s">
        <v>22206</v>
      </c>
      <c r="R4584" t="s">
        <v>22207</v>
      </c>
      <c r="S4584">
        <v>160</v>
      </c>
      <c r="T4584" t="s">
        <v>4989</v>
      </c>
      <c r="U4584" t="s">
        <v>4990</v>
      </c>
      <c r="V4584" t="s">
        <v>5452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4981</v>
      </c>
      <c r="B4585" t="s">
        <v>22208</v>
      </c>
      <c r="C4585">
        <v>29</v>
      </c>
      <c r="D4585">
        <v>79</v>
      </c>
      <c r="E4585">
        <v>2</v>
      </c>
      <c r="F4585">
        <v>551</v>
      </c>
      <c r="G4585" t="s">
        <v>7125</v>
      </c>
      <c r="H4585">
        <v>855</v>
      </c>
      <c r="I4585">
        <v>279282</v>
      </c>
      <c r="J4585" t="s">
        <v>6134</v>
      </c>
      <c r="K4585" t="s">
        <v>16787</v>
      </c>
      <c r="L4585" t="s">
        <v>4515</v>
      </c>
      <c r="M4585">
        <v>3806</v>
      </c>
      <c r="N4585">
        <v>2489</v>
      </c>
      <c r="O4585" t="s">
        <v>7952</v>
      </c>
      <c r="P4585">
        <v>2</v>
      </c>
      <c r="Q4585" t="s">
        <v>22209</v>
      </c>
      <c r="R4585" t="s">
        <v>22210</v>
      </c>
      <c r="S4585">
        <v>49</v>
      </c>
      <c r="T4585" t="s">
        <v>4989</v>
      </c>
      <c r="U4585" t="s">
        <v>4990</v>
      </c>
      <c r="V4585" t="s">
        <v>4991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4981</v>
      </c>
      <c r="B4586" t="s">
        <v>5103</v>
      </c>
      <c r="C4586">
        <v>308</v>
      </c>
      <c r="D4586">
        <v>135</v>
      </c>
      <c r="E4586">
        <v>0</v>
      </c>
      <c r="F4586">
        <v>310</v>
      </c>
      <c r="G4586" t="s">
        <v>6615</v>
      </c>
      <c r="H4586">
        <v>873</v>
      </c>
      <c r="I4586">
        <v>43982842</v>
      </c>
      <c r="J4586" t="s">
        <v>6616</v>
      </c>
      <c r="K4586" t="s">
        <v>6617</v>
      </c>
      <c r="L4586" t="s">
        <v>370</v>
      </c>
      <c r="M4586">
        <v>125114</v>
      </c>
      <c r="N4586">
        <v>2369</v>
      </c>
      <c r="O4586" t="s">
        <v>5323</v>
      </c>
      <c r="P4586">
        <v>1</v>
      </c>
      <c r="Q4586" t="s">
        <v>6618</v>
      </c>
      <c r="R4586" t="s">
        <v>6619</v>
      </c>
      <c r="S4586">
        <v>593</v>
      </c>
      <c r="T4586" t="s">
        <v>4989</v>
      </c>
      <c r="U4586" t="s">
        <v>4990</v>
      </c>
      <c r="V4586" t="s">
        <v>4991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4981</v>
      </c>
      <c r="B4587" t="s">
        <v>22211</v>
      </c>
      <c r="C4587">
        <v>248</v>
      </c>
      <c r="D4587">
        <v>96</v>
      </c>
      <c r="E4587">
        <v>50</v>
      </c>
      <c r="F4587">
        <v>0</v>
      </c>
      <c r="G4587" t="s">
        <v>22212</v>
      </c>
      <c r="H4587">
        <v>3</v>
      </c>
      <c r="I4587">
        <v>484221</v>
      </c>
      <c r="J4587" t="s">
        <v>22213</v>
      </c>
      <c r="K4587" t="s">
        <v>22214</v>
      </c>
      <c r="L4587" t="s">
        <v>4516</v>
      </c>
      <c r="M4587">
        <v>23836</v>
      </c>
      <c r="N4587">
        <v>6</v>
      </c>
      <c r="O4587" t="s">
        <v>22215</v>
      </c>
      <c r="P4587">
        <v>1</v>
      </c>
      <c r="Q4587" t="s">
        <v>22216</v>
      </c>
      <c r="R4587" t="s">
        <v>22217</v>
      </c>
      <c r="S4587">
        <v>107</v>
      </c>
      <c r="T4587" t="s">
        <v>21986</v>
      </c>
      <c r="U4587" t="s">
        <v>5006</v>
      </c>
      <c r="V4587" t="s">
        <v>8895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4981</v>
      </c>
      <c r="B4588" t="s">
        <v>22218</v>
      </c>
      <c r="C4588">
        <v>84</v>
      </c>
      <c r="D4588">
        <v>53</v>
      </c>
      <c r="E4588">
        <v>141</v>
      </c>
      <c r="F4588">
        <v>23</v>
      </c>
      <c r="G4588" t="s">
        <v>20724</v>
      </c>
      <c r="H4588">
        <v>141</v>
      </c>
      <c r="I4588">
        <v>274661</v>
      </c>
      <c r="J4588" t="s">
        <v>19175</v>
      </c>
      <c r="K4588" t="s">
        <v>22218</v>
      </c>
      <c r="L4588" t="s">
        <v>4517</v>
      </c>
      <c r="M4588">
        <v>10564</v>
      </c>
      <c r="N4588">
        <v>313</v>
      </c>
      <c r="O4588" t="s">
        <v>22219</v>
      </c>
      <c r="P4588">
        <v>0</v>
      </c>
      <c r="Q4588" t="s">
        <v>22220</v>
      </c>
      <c r="R4588" t="s">
        <v>22221</v>
      </c>
      <c r="S4588">
        <v>40</v>
      </c>
      <c r="T4588" t="s">
        <v>4989</v>
      </c>
      <c r="U4588" t="s">
        <v>4990</v>
      </c>
      <c r="V4588" t="s">
        <v>5452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4981</v>
      </c>
      <c r="B4589" t="s">
        <v>22222</v>
      </c>
      <c r="C4589">
        <v>40</v>
      </c>
      <c r="D4589">
        <v>97</v>
      </c>
      <c r="E4589">
        <v>10</v>
      </c>
      <c r="F4589">
        <v>5</v>
      </c>
      <c r="G4589" t="s">
        <v>22223</v>
      </c>
      <c r="H4589">
        <v>102</v>
      </c>
      <c r="I4589">
        <v>144431</v>
      </c>
      <c r="J4589" t="s">
        <v>18047</v>
      </c>
      <c r="K4589" t="s">
        <v>22224</v>
      </c>
      <c r="L4589" t="s">
        <v>4518</v>
      </c>
      <c r="M4589">
        <v>1290</v>
      </c>
      <c r="N4589">
        <v>118</v>
      </c>
      <c r="O4589" t="s">
        <v>22225</v>
      </c>
      <c r="P4589">
        <v>0</v>
      </c>
      <c r="Q4589" t="s">
        <v>22226</v>
      </c>
      <c r="R4589" t="s">
        <v>22227</v>
      </c>
      <c r="S4589">
        <v>13</v>
      </c>
      <c r="T4589" t="s">
        <v>4989</v>
      </c>
      <c r="U4589" t="s">
        <v>5006</v>
      </c>
      <c r="V4589" t="s">
        <v>4991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4981</v>
      </c>
      <c r="B4590" t="s">
        <v>22228</v>
      </c>
      <c r="D4590">
        <v>120</v>
      </c>
      <c r="E4590">
        <v>0</v>
      </c>
      <c r="F4590">
        <v>0</v>
      </c>
      <c r="G4590" t="s">
        <v>22229</v>
      </c>
      <c r="H4590">
        <v>12</v>
      </c>
      <c r="I4590">
        <v>227241</v>
      </c>
      <c r="J4590" t="s">
        <v>30</v>
      </c>
      <c r="K4590" t="s">
        <v>22230</v>
      </c>
      <c r="L4590" t="s">
        <v>4519</v>
      </c>
      <c r="M4590">
        <v>56</v>
      </c>
      <c r="N4590">
        <v>15</v>
      </c>
      <c r="O4590" t="s">
        <v>22231</v>
      </c>
      <c r="P4590">
        <v>0</v>
      </c>
      <c r="Q4590" t="s">
        <v>22232</v>
      </c>
      <c r="R4590" t="s">
        <v>22233</v>
      </c>
      <c r="S4590">
        <v>2</v>
      </c>
      <c r="T4590" t="s">
        <v>4989</v>
      </c>
      <c r="U4590" t="s">
        <v>4990</v>
      </c>
      <c r="V4590" t="s">
        <v>9512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4981</v>
      </c>
      <c r="B4591" t="s">
        <v>8383</v>
      </c>
      <c r="C4591">
        <v>13</v>
      </c>
      <c r="D4591">
        <v>90</v>
      </c>
      <c r="E4591">
        <v>165</v>
      </c>
      <c r="F4591">
        <v>679</v>
      </c>
      <c r="G4591" t="s">
        <v>9945</v>
      </c>
      <c r="H4591">
        <v>978</v>
      </c>
      <c r="I4591">
        <v>112521</v>
      </c>
      <c r="J4591" t="s">
        <v>7045</v>
      </c>
      <c r="K4591" t="s">
        <v>10376</v>
      </c>
      <c r="L4591" t="s">
        <v>4520</v>
      </c>
      <c r="M4591">
        <v>455</v>
      </c>
      <c r="N4591">
        <v>3258</v>
      </c>
      <c r="O4591" t="s">
        <v>22234</v>
      </c>
      <c r="P4591">
        <v>1</v>
      </c>
      <c r="Q4591" t="s">
        <v>22235</v>
      </c>
      <c r="R4591" t="s">
        <v>22236</v>
      </c>
      <c r="S4591">
        <v>16</v>
      </c>
      <c r="T4591" t="s">
        <v>4989</v>
      </c>
      <c r="U4591" t="s">
        <v>4990</v>
      </c>
      <c r="V4591" t="s">
        <v>4991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4981</v>
      </c>
      <c r="B4592" t="s">
        <v>22237</v>
      </c>
      <c r="C4592">
        <v>31</v>
      </c>
      <c r="D4592">
        <v>91</v>
      </c>
      <c r="E4592">
        <v>9</v>
      </c>
      <c r="F4592">
        <v>9</v>
      </c>
      <c r="G4592" t="s">
        <v>22238</v>
      </c>
      <c r="H4592">
        <v>53</v>
      </c>
      <c r="I4592">
        <v>287761</v>
      </c>
      <c r="J4592" t="s">
        <v>22239</v>
      </c>
      <c r="K4592" t="s">
        <v>22240</v>
      </c>
      <c r="L4592" t="s">
        <v>4521</v>
      </c>
      <c r="M4592">
        <v>2482</v>
      </c>
      <c r="N4592">
        <v>86</v>
      </c>
      <c r="O4592" t="s">
        <v>22237</v>
      </c>
      <c r="P4592">
        <v>1</v>
      </c>
      <c r="Q4592" t="s">
        <v>22241</v>
      </c>
      <c r="R4592" t="s">
        <v>22242</v>
      </c>
      <c r="S4592">
        <v>16</v>
      </c>
      <c r="T4592" t="s">
        <v>4989</v>
      </c>
      <c r="U4592" t="s">
        <v>5110</v>
      </c>
      <c r="V4592" t="s">
        <v>5039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4981</v>
      </c>
      <c r="B4593" t="s">
        <v>22243</v>
      </c>
      <c r="C4593">
        <v>43</v>
      </c>
      <c r="D4593">
        <v>93</v>
      </c>
      <c r="E4593">
        <v>0</v>
      </c>
      <c r="F4593">
        <v>0</v>
      </c>
      <c r="G4593" t="s">
        <v>22244</v>
      </c>
      <c r="H4593">
        <v>20</v>
      </c>
      <c r="I4593">
        <v>100240</v>
      </c>
      <c r="J4593" t="s">
        <v>18</v>
      </c>
      <c r="K4593" t="s">
        <v>22245</v>
      </c>
      <c r="L4593" t="s">
        <v>4522</v>
      </c>
      <c r="M4593">
        <v>1220</v>
      </c>
      <c r="N4593">
        <v>28</v>
      </c>
      <c r="O4593" t="s">
        <v>16958</v>
      </c>
      <c r="P4593">
        <v>0</v>
      </c>
      <c r="Q4593" t="s">
        <v>22246</v>
      </c>
      <c r="R4593" t="s">
        <v>22247</v>
      </c>
      <c r="S4593">
        <v>11</v>
      </c>
      <c r="T4593" t="s">
        <v>4989</v>
      </c>
      <c r="U4593" t="s">
        <v>11168</v>
      </c>
      <c r="V4593" t="s">
        <v>5193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4981</v>
      </c>
      <c r="B4594" t="s">
        <v>22248</v>
      </c>
      <c r="C4594">
        <v>2</v>
      </c>
      <c r="D4594">
        <v>112</v>
      </c>
      <c r="E4594">
        <v>74</v>
      </c>
      <c r="F4594">
        <v>891</v>
      </c>
      <c r="G4594" t="s">
        <v>18994</v>
      </c>
      <c r="H4594">
        <v>260000</v>
      </c>
      <c r="I4594">
        <v>96734</v>
      </c>
      <c r="J4594" t="s">
        <v>5613</v>
      </c>
      <c r="K4594" t="s">
        <v>21535</v>
      </c>
      <c r="L4594" t="s">
        <v>4523</v>
      </c>
      <c r="M4594">
        <v>606</v>
      </c>
      <c r="N4594">
        <v>263584</v>
      </c>
      <c r="O4594" t="s">
        <v>22249</v>
      </c>
      <c r="P4594">
        <v>3</v>
      </c>
      <c r="Q4594" t="s">
        <v>22250</v>
      </c>
      <c r="R4594" t="s">
        <v>22251</v>
      </c>
      <c r="S4594">
        <v>5</v>
      </c>
      <c r="T4594" t="s">
        <v>4989</v>
      </c>
      <c r="U4594" t="s">
        <v>4990</v>
      </c>
      <c r="V4594" t="s">
        <v>4991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4981</v>
      </c>
      <c r="B4595" t="s">
        <v>22252</v>
      </c>
      <c r="C4595">
        <v>4</v>
      </c>
      <c r="D4595">
        <v>160</v>
      </c>
      <c r="E4595">
        <v>5</v>
      </c>
      <c r="F4595">
        <v>219</v>
      </c>
      <c r="G4595" t="s">
        <v>15573</v>
      </c>
      <c r="H4595">
        <v>724</v>
      </c>
      <c r="I4595">
        <v>49000</v>
      </c>
      <c r="J4595" t="s">
        <v>17</v>
      </c>
      <c r="K4595" t="s">
        <v>22253</v>
      </c>
      <c r="L4595" t="s">
        <v>4524</v>
      </c>
      <c r="M4595">
        <v>1524</v>
      </c>
      <c r="N4595">
        <v>2024</v>
      </c>
      <c r="O4595" t="s">
        <v>22254</v>
      </c>
      <c r="P4595">
        <v>5</v>
      </c>
      <c r="Q4595" t="s">
        <v>22255</v>
      </c>
      <c r="R4595" t="s">
        <v>22256</v>
      </c>
      <c r="S4595">
        <v>30</v>
      </c>
      <c r="T4595" t="s">
        <v>9510</v>
      </c>
      <c r="U4595" t="s">
        <v>9511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4981</v>
      </c>
      <c r="B4596" t="s">
        <v>22257</v>
      </c>
      <c r="C4596">
        <v>238</v>
      </c>
      <c r="D4596">
        <v>95</v>
      </c>
      <c r="E4596">
        <v>243</v>
      </c>
      <c r="F4596">
        <v>725</v>
      </c>
      <c r="G4596" t="s">
        <v>12551</v>
      </c>
      <c r="H4596">
        <v>969</v>
      </c>
      <c r="I4596">
        <v>100659</v>
      </c>
      <c r="J4596" t="s">
        <v>35</v>
      </c>
      <c r="K4596" t="s">
        <v>22258</v>
      </c>
      <c r="L4596" t="s">
        <v>4525</v>
      </c>
      <c r="M4596">
        <v>30160</v>
      </c>
      <c r="N4596">
        <v>3833</v>
      </c>
      <c r="O4596" t="s">
        <v>16643</v>
      </c>
      <c r="P4596">
        <v>0</v>
      </c>
      <c r="Q4596" t="s">
        <v>22259</v>
      </c>
      <c r="R4596" t="s">
        <v>22260</v>
      </c>
      <c r="S4596">
        <v>193</v>
      </c>
      <c r="T4596" t="s">
        <v>4989</v>
      </c>
      <c r="U4596" t="s">
        <v>4990</v>
      </c>
      <c r="V4596" t="s">
        <v>5452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4981</v>
      </c>
      <c r="B4597" t="s">
        <v>22261</v>
      </c>
      <c r="C4597">
        <v>112</v>
      </c>
      <c r="D4597">
        <v>93</v>
      </c>
      <c r="E4597">
        <v>11</v>
      </c>
      <c r="F4597">
        <v>271</v>
      </c>
      <c r="G4597" t="s">
        <v>8569</v>
      </c>
      <c r="H4597">
        <v>443</v>
      </c>
      <c r="I4597">
        <v>48430</v>
      </c>
      <c r="J4597" t="s">
        <v>9793</v>
      </c>
      <c r="K4597" t="s">
        <v>7743</v>
      </c>
      <c r="L4597" t="s">
        <v>4526</v>
      </c>
      <c r="M4597">
        <v>20176</v>
      </c>
      <c r="N4597">
        <v>1452</v>
      </c>
      <c r="O4597" t="s">
        <v>7770</v>
      </c>
      <c r="P4597">
        <v>1</v>
      </c>
      <c r="Q4597" t="s">
        <v>22262</v>
      </c>
      <c r="R4597" t="s">
        <v>22263</v>
      </c>
      <c r="S4597">
        <v>73</v>
      </c>
      <c r="T4597" t="s">
        <v>4989</v>
      </c>
      <c r="U4597" t="s">
        <v>4990</v>
      </c>
      <c r="V4597" t="s">
        <v>5452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4981</v>
      </c>
      <c r="B4598" t="s">
        <v>9897</v>
      </c>
      <c r="C4598">
        <v>33</v>
      </c>
      <c r="D4598">
        <v>88</v>
      </c>
      <c r="E4598">
        <v>29</v>
      </c>
      <c r="F4598">
        <v>117</v>
      </c>
      <c r="G4598" t="s">
        <v>8422</v>
      </c>
      <c r="H4598">
        <v>499</v>
      </c>
      <c r="I4598">
        <v>21210</v>
      </c>
      <c r="J4598" t="s">
        <v>5804</v>
      </c>
      <c r="K4598" t="s">
        <v>6720</v>
      </c>
      <c r="L4598" t="s">
        <v>4527</v>
      </c>
      <c r="M4598">
        <v>2735</v>
      </c>
      <c r="N4598">
        <v>1141</v>
      </c>
      <c r="O4598" t="s">
        <v>17658</v>
      </c>
      <c r="P4598">
        <v>0</v>
      </c>
      <c r="Q4598" t="s">
        <v>22264</v>
      </c>
      <c r="R4598" t="s">
        <v>22265</v>
      </c>
      <c r="S4598">
        <v>52</v>
      </c>
      <c r="T4598" t="s">
        <v>4989</v>
      </c>
      <c r="U4598" t="s">
        <v>4990</v>
      </c>
      <c r="V4598" t="s">
        <v>5452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4981</v>
      </c>
      <c r="B4599" t="s">
        <v>22266</v>
      </c>
      <c r="C4599">
        <v>8</v>
      </c>
      <c r="D4599">
        <v>105</v>
      </c>
      <c r="E4599">
        <v>5</v>
      </c>
      <c r="F4599">
        <v>73</v>
      </c>
      <c r="G4599" t="s">
        <v>22267</v>
      </c>
      <c r="H4599">
        <v>590</v>
      </c>
      <c r="J4599" t="s">
        <v>8890</v>
      </c>
      <c r="K4599" t="s">
        <v>22268</v>
      </c>
      <c r="L4599" t="s">
        <v>4528</v>
      </c>
      <c r="M4599">
        <v>1434</v>
      </c>
      <c r="N4599">
        <v>1042</v>
      </c>
      <c r="O4599" t="s">
        <v>22269</v>
      </c>
      <c r="P4599">
        <v>2</v>
      </c>
      <c r="Q4599" t="s">
        <v>22270</v>
      </c>
      <c r="R4599" t="s">
        <v>22271</v>
      </c>
      <c r="S4599">
        <v>43</v>
      </c>
      <c r="T4599" t="s">
        <v>4989</v>
      </c>
      <c r="U4599" t="s">
        <v>4990</v>
      </c>
      <c r="V4599" t="s">
        <v>5452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4981</v>
      </c>
      <c r="B4600" t="s">
        <v>22272</v>
      </c>
      <c r="C4600">
        <v>95</v>
      </c>
      <c r="D4600">
        <v>98</v>
      </c>
      <c r="E4600">
        <v>8</v>
      </c>
      <c r="F4600">
        <v>14</v>
      </c>
      <c r="G4600" t="s">
        <v>22273</v>
      </c>
      <c r="H4600">
        <v>96</v>
      </c>
      <c r="I4600">
        <v>22434</v>
      </c>
      <c r="J4600" t="s">
        <v>7045</v>
      </c>
      <c r="K4600" t="s">
        <v>22274</v>
      </c>
      <c r="L4600" t="s">
        <v>4529</v>
      </c>
      <c r="M4600">
        <v>334</v>
      </c>
      <c r="N4600">
        <v>196</v>
      </c>
      <c r="O4600" t="s">
        <v>22275</v>
      </c>
      <c r="P4600">
        <v>1</v>
      </c>
      <c r="Q4600" t="s">
        <v>22276</v>
      </c>
      <c r="R4600" t="s">
        <v>22277</v>
      </c>
      <c r="S4600">
        <v>17</v>
      </c>
      <c r="T4600" t="s">
        <v>4989</v>
      </c>
      <c r="U4600" t="s">
        <v>4990</v>
      </c>
      <c r="V4600" t="s">
        <v>5452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4981</v>
      </c>
      <c r="B4601" t="s">
        <v>11053</v>
      </c>
      <c r="C4601">
        <v>29</v>
      </c>
      <c r="D4601">
        <v>82</v>
      </c>
      <c r="E4601">
        <v>82</v>
      </c>
      <c r="F4601">
        <v>490</v>
      </c>
      <c r="G4601" t="s">
        <v>5510</v>
      </c>
      <c r="H4601">
        <v>2000</v>
      </c>
      <c r="I4601">
        <v>12996</v>
      </c>
      <c r="J4601" t="s">
        <v>5773</v>
      </c>
      <c r="K4601" t="s">
        <v>5157</v>
      </c>
      <c r="L4601" t="s">
        <v>4530</v>
      </c>
      <c r="M4601">
        <v>1938</v>
      </c>
      <c r="N4601">
        <v>3905</v>
      </c>
      <c r="O4601" t="s">
        <v>6524</v>
      </c>
      <c r="P4601">
        <v>0</v>
      </c>
      <c r="Q4601" t="s">
        <v>22278</v>
      </c>
      <c r="R4601" t="s">
        <v>22279</v>
      </c>
      <c r="S4601">
        <v>54</v>
      </c>
      <c r="T4601" t="s">
        <v>4989</v>
      </c>
      <c r="U4601" t="s">
        <v>4990</v>
      </c>
      <c r="V4601" t="s">
        <v>5452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4981</v>
      </c>
      <c r="B4602" t="s">
        <v>22280</v>
      </c>
      <c r="C4602">
        <v>3</v>
      </c>
      <c r="D4602">
        <v>89</v>
      </c>
      <c r="E4602">
        <v>32</v>
      </c>
      <c r="F4602">
        <v>256</v>
      </c>
      <c r="G4602" t="s">
        <v>22281</v>
      </c>
      <c r="H4602">
        <v>386</v>
      </c>
      <c r="J4602" t="s">
        <v>6351</v>
      </c>
      <c r="K4602" t="s">
        <v>22282</v>
      </c>
      <c r="L4602" t="s">
        <v>4531</v>
      </c>
      <c r="M4602">
        <v>397</v>
      </c>
      <c r="N4602">
        <v>1647</v>
      </c>
      <c r="O4602" t="s">
        <v>22283</v>
      </c>
      <c r="P4602">
        <v>1</v>
      </c>
      <c r="Q4602" t="s">
        <v>22284</v>
      </c>
      <c r="R4602" t="s">
        <v>22285</v>
      </c>
      <c r="S4602">
        <v>6</v>
      </c>
      <c r="T4602" t="s">
        <v>4989</v>
      </c>
      <c r="U4602" t="s">
        <v>4990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5588</v>
      </c>
      <c r="B4603" t="s">
        <v>22286</v>
      </c>
      <c r="C4603">
        <v>71</v>
      </c>
      <c r="D4603">
        <v>78</v>
      </c>
      <c r="E4603">
        <v>0</v>
      </c>
      <c r="F4603">
        <v>61</v>
      </c>
      <c r="G4603" t="s">
        <v>21344</v>
      </c>
      <c r="H4603">
        <v>262</v>
      </c>
      <c r="I4603">
        <v>10018</v>
      </c>
      <c r="J4603" t="s">
        <v>6716</v>
      </c>
      <c r="K4603" t="s">
        <v>22287</v>
      </c>
      <c r="L4603" t="s">
        <v>4532</v>
      </c>
      <c r="M4603">
        <v>3228</v>
      </c>
      <c r="N4603">
        <v>509</v>
      </c>
      <c r="O4603" t="s">
        <v>22288</v>
      </c>
      <c r="P4603">
        <v>0</v>
      </c>
      <c r="Q4603" t="s">
        <v>22289</v>
      </c>
      <c r="R4603" t="s">
        <v>22290</v>
      </c>
      <c r="S4603">
        <v>31</v>
      </c>
      <c r="T4603" t="s">
        <v>4989</v>
      </c>
      <c r="U4603" t="s">
        <v>4990</v>
      </c>
      <c r="V4603" t="s">
        <v>8895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4981</v>
      </c>
      <c r="B4604" t="s">
        <v>22291</v>
      </c>
      <c r="C4604">
        <v>36</v>
      </c>
      <c r="D4604">
        <v>97</v>
      </c>
      <c r="E4604">
        <v>4</v>
      </c>
      <c r="F4604">
        <v>150</v>
      </c>
      <c r="G4604" t="s">
        <v>22292</v>
      </c>
      <c r="H4604">
        <v>446</v>
      </c>
      <c r="I4604">
        <v>62480</v>
      </c>
      <c r="J4604" t="s">
        <v>6490</v>
      </c>
      <c r="K4604" t="s">
        <v>14038</v>
      </c>
      <c r="L4604" t="s">
        <v>4533</v>
      </c>
      <c r="M4604">
        <v>1048</v>
      </c>
      <c r="N4604">
        <v>928</v>
      </c>
      <c r="O4604" t="s">
        <v>22293</v>
      </c>
      <c r="P4604">
        <v>1</v>
      </c>
      <c r="Q4604" t="s">
        <v>22294</v>
      </c>
      <c r="R4604" t="s">
        <v>22295</v>
      </c>
      <c r="S4604">
        <v>7</v>
      </c>
      <c r="T4604" t="s">
        <v>4989</v>
      </c>
      <c r="U4604" t="s">
        <v>4990</v>
      </c>
      <c r="V4604" t="s">
        <v>5452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4981</v>
      </c>
      <c r="B4605" t="s">
        <v>22296</v>
      </c>
      <c r="C4605">
        <v>56</v>
      </c>
      <c r="D4605">
        <v>81</v>
      </c>
      <c r="E4605">
        <v>0</v>
      </c>
      <c r="F4605">
        <v>394</v>
      </c>
      <c r="G4605" t="s">
        <v>22297</v>
      </c>
      <c r="H4605">
        <v>975</v>
      </c>
      <c r="I4605">
        <v>6387</v>
      </c>
      <c r="J4605" t="s">
        <v>6823</v>
      </c>
      <c r="K4605" t="s">
        <v>7042</v>
      </c>
      <c r="L4605" t="s">
        <v>4534</v>
      </c>
      <c r="M4605">
        <v>4862</v>
      </c>
      <c r="N4605">
        <v>2694</v>
      </c>
      <c r="O4605" t="s">
        <v>22298</v>
      </c>
      <c r="P4605">
        <v>0</v>
      </c>
      <c r="Q4605" t="s">
        <v>22299</v>
      </c>
      <c r="R4605" t="s">
        <v>22300</v>
      </c>
      <c r="S4605">
        <v>37</v>
      </c>
      <c r="T4605" t="s">
        <v>4989</v>
      </c>
      <c r="U4605" t="s">
        <v>4990</v>
      </c>
      <c r="V4605" t="s">
        <v>5452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4981</v>
      </c>
      <c r="B4606" t="s">
        <v>20324</v>
      </c>
      <c r="C4606">
        <v>8</v>
      </c>
      <c r="D4606">
        <v>90</v>
      </c>
      <c r="E4606">
        <v>18</v>
      </c>
      <c r="F4606">
        <v>422</v>
      </c>
      <c r="G4606" t="s">
        <v>6524</v>
      </c>
      <c r="H4606">
        <v>491</v>
      </c>
      <c r="I4606">
        <v>5494</v>
      </c>
      <c r="J4606" t="s">
        <v>7045</v>
      </c>
      <c r="K4606" t="s">
        <v>16721</v>
      </c>
      <c r="L4606" t="s">
        <v>4535</v>
      </c>
      <c r="M4606">
        <v>377</v>
      </c>
      <c r="N4606">
        <v>2633</v>
      </c>
      <c r="O4606" t="s">
        <v>7390</v>
      </c>
      <c r="P4606">
        <v>3</v>
      </c>
      <c r="Q4606" t="s">
        <v>22301</v>
      </c>
      <c r="R4606" t="s">
        <v>22302</v>
      </c>
      <c r="S4606">
        <v>13</v>
      </c>
      <c r="T4606" t="s">
        <v>4989</v>
      </c>
      <c r="U4606" t="s">
        <v>4990</v>
      </c>
      <c r="V4606" t="s">
        <v>5452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4981</v>
      </c>
      <c r="B4607" t="s">
        <v>22303</v>
      </c>
      <c r="C4607">
        <v>3</v>
      </c>
      <c r="D4607">
        <v>97</v>
      </c>
      <c r="E4607">
        <v>0</v>
      </c>
      <c r="F4607">
        <v>94</v>
      </c>
      <c r="G4607" t="s">
        <v>22304</v>
      </c>
      <c r="H4607">
        <v>639</v>
      </c>
      <c r="J4607" t="s">
        <v>22305</v>
      </c>
      <c r="K4607" t="s">
        <v>22306</v>
      </c>
      <c r="L4607" t="s">
        <v>4536</v>
      </c>
      <c r="M4607">
        <v>534</v>
      </c>
      <c r="N4607">
        <v>1188</v>
      </c>
      <c r="O4607" t="s">
        <v>22307</v>
      </c>
      <c r="P4607">
        <v>2</v>
      </c>
      <c r="Q4607" t="s">
        <v>22308</v>
      </c>
      <c r="R4607" t="s">
        <v>22309</v>
      </c>
      <c r="S4607">
        <v>9</v>
      </c>
      <c r="T4607" t="s">
        <v>4989</v>
      </c>
      <c r="U4607" t="s">
        <v>4990</v>
      </c>
      <c r="V4607" t="s">
        <v>5452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4981</v>
      </c>
      <c r="B4608" t="s">
        <v>13320</v>
      </c>
      <c r="C4608">
        <v>8</v>
      </c>
      <c r="D4608">
        <v>88</v>
      </c>
      <c r="E4608">
        <v>53</v>
      </c>
      <c r="F4608">
        <v>176</v>
      </c>
      <c r="G4608" t="s">
        <v>22310</v>
      </c>
      <c r="H4608">
        <v>563</v>
      </c>
      <c r="I4608">
        <v>721</v>
      </c>
      <c r="J4608" t="s">
        <v>5613</v>
      </c>
      <c r="K4608" t="s">
        <v>8140</v>
      </c>
      <c r="L4608" t="s">
        <v>4537</v>
      </c>
      <c r="M4608">
        <v>783</v>
      </c>
      <c r="N4608">
        <v>1284</v>
      </c>
      <c r="O4608" t="s">
        <v>22311</v>
      </c>
      <c r="P4608">
        <v>2</v>
      </c>
      <c r="Q4608" t="s">
        <v>22312</v>
      </c>
      <c r="R4608" t="s">
        <v>22313</v>
      </c>
      <c r="S4608">
        <v>12</v>
      </c>
      <c r="T4608" t="s">
        <v>4989</v>
      </c>
      <c r="U4608" t="s">
        <v>5605</v>
      </c>
      <c r="V4608" t="s">
        <v>5452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4981</v>
      </c>
      <c r="B4609" t="s">
        <v>11026</v>
      </c>
      <c r="C4609">
        <v>9</v>
      </c>
      <c r="D4609">
        <v>96</v>
      </c>
      <c r="E4609">
        <v>436</v>
      </c>
      <c r="F4609">
        <v>4</v>
      </c>
      <c r="G4609" t="s">
        <v>11026</v>
      </c>
      <c r="H4609">
        <v>474</v>
      </c>
      <c r="I4609">
        <v>703</v>
      </c>
      <c r="J4609" t="s">
        <v>7045</v>
      </c>
      <c r="K4609" t="s">
        <v>13919</v>
      </c>
      <c r="L4609" t="s">
        <v>4538</v>
      </c>
      <c r="M4609">
        <v>480</v>
      </c>
      <c r="N4609">
        <v>920</v>
      </c>
      <c r="O4609" t="s">
        <v>22314</v>
      </c>
      <c r="P4609">
        <v>3</v>
      </c>
      <c r="Q4609" t="s">
        <v>22315</v>
      </c>
      <c r="R4609" t="s">
        <v>22316</v>
      </c>
      <c r="S4609">
        <v>21</v>
      </c>
      <c r="T4609" t="s">
        <v>4989</v>
      </c>
      <c r="U4609" t="s">
        <v>4990</v>
      </c>
      <c r="V4609" t="s">
        <v>5452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4981</v>
      </c>
      <c r="B4610" t="s">
        <v>22317</v>
      </c>
      <c r="C4610">
        <v>87</v>
      </c>
      <c r="D4610">
        <v>105</v>
      </c>
      <c r="E4610">
        <v>50</v>
      </c>
      <c r="F4610">
        <v>8</v>
      </c>
      <c r="G4610" t="s">
        <v>22318</v>
      </c>
      <c r="H4610">
        <v>327</v>
      </c>
      <c r="J4610" t="s">
        <v>8890</v>
      </c>
      <c r="K4610" t="s">
        <v>22319</v>
      </c>
      <c r="L4610" t="s">
        <v>4539</v>
      </c>
      <c r="M4610">
        <v>3499</v>
      </c>
      <c r="N4610">
        <v>351</v>
      </c>
      <c r="O4610" t="s">
        <v>22320</v>
      </c>
      <c r="P4610">
        <v>0</v>
      </c>
      <c r="Q4610" t="s">
        <v>22321</v>
      </c>
      <c r="R4610" t="s">
        <v>22322</v>
      </c>
      <c r="S4610">
        <v>15</v>
      </c>
      <c r="T4610" t="s">
        <v>7247</v>
      </c>
      <c r="U4610" t="s">
        <v>7359</v>
      </c>
      <c r="V4610" t="s">
        <v>8895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4981</v>
      </c>
      <c r="B4611" t="s">
        <v>22323</v>
      </c>
      <c r="C4611">
        <v>6</v>
      </c>
      <c r="E4611">
        <v>3</v>
      </c>
      <c r="F4611">
        <v>4</v>
      </c>
      <c r="G4611" t="s">
        <v>22324</v>
      </c>
      <c r="H4611">
        <v>7</v>
      </c>
      <c r="J4611" t="s">
        <v>7473</v>
      </c>
      <c r="K4611" t="s">
        <v>22325</v>
      </c>
      <c r="L4611" t="s">
        <v>4540</v>
      </c>
      <c r="M4611">
        <v>876</v>
      </c>
      <c r="N4611">
        <v>19</v>
      </c>
      <c r="O4611" t="s">
        <v>22326</v>
      </c>
      <c r="P4611">
        <v>9</v>
      </c>
      <c r="Q4611" t="s">
        <v>22327</v>
      </c>
      <c r="R4611" t="s">
        <v>22328</v>
      </c>
      <c r="S4611">
        <v>15</v>
      </c>
      <c r="T4611" t="s">
        <v>22329</v>
      </c>
      <c r="U4611" t="s">
        <v>22330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4981</v>
      </c>
      <c r="B4612" t="s">
        <v>22331</v>
      </c>
      <c r="C4612">
        <v>14</v>
      </c>
      <c r="D4612">
        <v>76</v>
      </c>
      <c r="E4612">
        <v>57</v>
      </c>
      <c r="F4612">
        <v>228</v>
      </c>
      <c r="G4612" t="s">
        <v>19631</v>
      </c>
      <c r="H4612">
        <v>442</v>
      </c>
      <c r="J4612" t="s">
        <v>5140</v>
      </c>
      <c r="K4612" t="s">
        <v>22332</v>
      </c>
      <c r="L4612" t="s">
        <v>4541</v>
      </c>
      <c r="M4612">
        <v>9190</v>
      </c>
      <c r="N4612">
        <v>1635</v>
      </c>
      <c r="O4612" t="s">
        <v>22333</v>
      </c>
      <c r="P4612">
        <v>0</v>
      </c>
      <c r="Q4612" t="s">
        <v>22334</v>
      </c>
      <c r="R4612" t="s">
        <v>22335</v>
      </c>
      <c r="S4612">
        <v>75</v>
      </c>
      <c r="T4612" t="s">
        <v>4989</v>
      </c>
      <c r="U4612" t="s">
        <v>4990</v>
      </c>
      <c r="V4612" t="s">
        <v>8895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4981</v>
      </c>
      <c r="B4613" t="s">
        <v>22336</v>
      </c>
      <c r="C4613">
        <v>20</v>
      </c>
      <c r="D4613">
        <v>96</v>
      </c>
      <c r="E4613">
        <v>0</v>
      </c>
      <c r="F4613">
        <v>396</v>
      </c>
      <c r="G4613" t="s">
        <v>7976</v>
      </c>
      <c r="H4613">
        <v>782</v>
      </c>
      <c r="J4613" t="s">
        <v>7045</v>
      </c>
      <c r="K4613" t="s">
        <v>12509</v>
      </c>
      <c r="L4613" t="s">
        <v>4542</v>
      </c>
      <c r="M4613">
        <v>1359</v>
      </c>
      <c r="N4613">
        <v>2607</v>
      </c>
      <c r="O4613" t="s">
        <v>5956</v>
      </c>
      <c r="P4613">
        <v>1</v>
      </c>
      <c r="Q4613" t="s">
        <v>22337</v>
      </c>
      <c r="R4613" t="s">
        <v>22338</v>
      </c>
      <c r="S4613">
        <v>8</v>
      </c>
      <c r="T4613" t="s">
        <v>4989</v>
      </c>
      <c r="U4613" t="s">
        <v>4990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4981</v>
      </c>
      <c r="B4614" t="s">
        <v>22339</v>
      </c>
      <c r="C4614">
        <v>23</v>
      </c>
      <c r="D4614">
        <v>99</v>
      </c>
      <c r="E4614">
        <v>0</v>
      </c>
      <c r="F4614">
        <v>131</v>
      </c>
      <c r="G4614" t="s">
        <v>5295</v>
      </c>
      <c r="H4614">
        <v>363</v>
      </c>
      <c r="J4614" t="s">
        <v>6716</v>
      </c>
      <c r="K4614" t="s">
        <v>22340</v>
      </c>
      <c r="L4614" t="s">
        <v>4543</v>
      </c>
      <c r="M4614">
        <v>1420</v>
      </c>
      <c r="N4614">
        <v>997</v>
      </c>
      <c r="O4614" t="s">
        <v>22341</v>
      </c>
      <c r="P4614">
        <v>2</v>
      </c>
      <c r="Q4614" t="s">
        <v>22342</v>
      </c>
      <c r="R4614" t="s">
        <v>22343</v>
      </c>
      <c r="S4614">
        <v>26</v>
      </c>
      <c r="T4614" t="s">
        <v>4989</v>
      </c>
      <c r="U4614" t="s">
        <v>4990</v>
      </c>
      <c r="V4614" t="s">
        <v>5452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4981</v>
      </c>
      <c r="B4615" t="s">
        <v>22344</v>
      </c>
      <c r="C4615">
        <v>6</v>
      </c>
      <c r="D4615">
        <v>90</v>
      </c>
      <c r="E4615">
        <v>15</v>
      </c>
      <c r="F4615">
        <v>106</v>
      </c>
      <c r="G4615" t="s">
        <v>22345</v>
      </c>
      <c r="H4615">
        <v>984</v>
      </c>
      <c r="J4615" t="s">
        <v>22</v>
      </c>
      <c r="K4615" t="s">
        <v>18994</v>
      </c>
      <c r="L4615" t="s">
        <v>4544</v>
      </c>
      <c r="M4615">
        <v>1612</v>
      </c>
      <c r="N4615">
        <v>1752</v>
      </c>
      <c r="O4615" t="s">
        <v>22346</v>
      </c>
      <c r="P4615">
        <v>4</v>
      </c>
      <c r="Q4615" t="s">
        <v>22347</v>
      </c>
      <c r="R4615" t="s">
        <v>22348</v>
      </c>
      <c r="S4615">
        <v>28</v>
      </c>
      <c r="T4615" t="s">
        <v>4989</v>
      </c>
      <c r="U4615" t="s">
        <v>4990</v>
      </c>
      <c r="V4615" t="s">
        <v>5452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5588</v>
      </c>
      <c r="B4616" t="s">
        <v>17988</v>
      </c>
      <c r="C4616">
        <v>12</v>
      </c>
      <c r="D4616">
        <v>94</v>
      </c>
      <c r="E4616">
        <v>82</v>
      </c>
      <c r="F4616">
        <v>47</v>
      </c>
      <c r="G4616" t="s">
        <v>16713</v>
      </c>
      <c r="H4616">
        <v>694</v>
      </c>
      <c r="J4616" t="s">
        <v>30</v>
      </c>
      <c r="K4616" t="s">
        <v>6362</v>
      </c>
      <c r="L4616" t="s">
        <v>4545</v>
      </c>
      <c r="M4616">
        <v>340</v>
      </c>
      <c r="N4616">
        <v>964</v>
      </c>
      <c r="O4616" t="s">
        <v>22349</v>
      </c>
      <c r="P4616">
        <v>1</v>
      </c>
      <c r="Q4616" t="s">
        <v>22350</v>
      </c>
      <c r="R4616" t="s">
        <v>22351</v>
      </c>
      <c r="S4616">
        <v>7</v>
      </c>
      <c r="T4616" t="s">
        <v>4989</v>
      </c>
      <c r="U4616" t="s">
        <v>5006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4981</v>
      </c>
      <c r="B4617" t="s">
        <v>22352</v>
      </c>
      <c r="C4617">
        <v>2</v>
      </c>
      <c r="D4617">
        <v>87</v>
      </c>
      <c r="E4617">
        <v>3</v>
      </c>
      <c r="F4617">
        <v>149</v>
      </c>
      <c r="G4617" t="s">
        <v>18462</v>
      </c>
      <c r="H4617">
        <v>767</v>
      </c>
      <c r="J4617" t="s">
        <v>30</v>
      </c>
      <c r="K4617" t="s">
        <v>10170</v>
      </c>
      <c r="L4617" t="s">
        <v>4546</v>
      </c>
      <c r="M4617">
        <v>275</v>
      </c>
      <c r="N4617">
        <v>1593</v>
      </c>
      <c r="O4617" t="s">
        <v>22353</v>
      </c>
      <c r="P4617">
        <v>2</v>
      </c>
      <c r="R4617" t="s">
        <v>22354</v>
      </c>
      <c r="S4617">
        <v>22</v>
      </c>
      <c r="T4617" t="s">
        <v>4989</v>
      </c>
      <c r="U4617" t="s">
        <v>4990</v>
      </c>
      <c r="V4617" t="s">
        <v>5039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4981</v>
      </c>
      <c r="B4618" t="s">
        <v>10044</v>
      </c>
      <c r="C4618">
        <v>12</v>
      </c>
      <c r="D4618">
        <v>93</v>
      </c>
      <c r="E4618">
        <v>923</v>
      </c>
      <c r="F4618">
        <v>904</v>
      </c>
      <c r="G4618" t="s">
        <v>5371</v>
      </c>
      <c r="H4618">
        <v>34000</v>
      </c>
      <c r="J4618" t="s">
        <v>30</v>
      </c>
      <c r="K4618" t="s">
        <v>5252</v>
      </c>
      <c r="L4618" t="s">
        <v>4547</v>
      </c>
      <c r="M4618">
        <v>3943</v>
      </c>
      <c r="N4618">
        <v>52113</v>
      </c>
      <c r="O4618" t="s">
        <v>7434</v>
      </c>
      <c r="P4618">
        <v>3</v>
      </c>
      <c r="Q4618" t="s">
        <v>22355</v>
      </c>
      <c r="R4618" t="s">
        <v>22356</v>
      </c>
      <c r="S4618">
        <v>24</v>
      </c>
      <c r="T4618" t="s">
        <v>4989</v>
      </c>
      <c r="U4618" t="s">
        <v>4990</v>
      </c>
      <c r="V4618" t="s">
        <v>5452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4981</v>
      </c>
      <c r="B4619" t="s">
        <v>22357</v>
      </c>
      <c r="D4619">
        <v>90</v>
      </c>
      <c r="E4619">
        <v>0</v>
      </c>
      <c r="F4619">
        <v>171</v>
      </c>
      <c r="G4619" t="s">
        <v>18096</v>
      </c>
      <c r="H4619">
        <v>1000</v>
      </c>
      <c r="J4619" t="s">
        <v>30</v>
      </c>
      <c r="K4619" t="s">
        <v>5219</v>
      </c>
      <c r="L4619" t="s">
        <v>4548</v>
      </c>
      <c r="M4619">
        <v>33</v>
      </c>
      <c r="N4619">
        <v>1996</v>
      </c>
      <c r="O4619" t="s">
        <v>22358</v>
      </c>
      <c r="P4619">
        <v>5</v>
      </c>
      <c r="R4619" t="s">
        <v>22359</v>
      </c>
      <c r="T4619" t="s">
        <v>4989</v>
      </c>
      <c r="U4619" t="s">
        <v>4990</v>
      </c>
      <c r="V4619" t="s">
        <v>5452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4981</v>
      </c>
      <c r="B4620" t="s">
        <v>22360</v>
      </c>
      <c r="C4620">
        <v>64</v>
      </c>
      <c r="D4620">
        <v>89</v>
      </c>
      <c r="E4620">
        <v>23</v>
      </c>
      <c r="F4620">
        <v>23</v>
      </c>
      <c r="G4620" t="s">
        <v>22361</v>
      </c>
      <c r="H4620">
        <v>199</v>
      </c>
      <c r="J4620" t="s">
        <v>15018</v>
      </c>
      <c r="K4620" t="s">
        <v>22362</v>
      </c>
      <c r="L4620" t="s">
        <v>4549</v>
      </c>
      <c r="M4620">
        <v>3650</v>
      </c>
      <c r="N4620">
        <v>292</v>
      </c>
      <c r="O4620" t="s">
        <v>22360</v>
      </c>
      <c r="P4620">
        <v>0</v>
      </c>
      <c r="Q4620" t="s">
        <v>22363</v>
      </c>
      <c r="R4620" t="s">
        <v>22364</v>
      </c>
      <c r="S4620">
        <v>39</v>
      </c>
      <c r="T4620" t="s">
        <v>4989</v>
      </c>
      <c r="U4620" t="s">
        <v>4990</v>
      </c>
      <c r="V4620" t="s">
        <v>5452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4981</v>
      </c>
      <c r="B4621" t="s">
        <v>22365</v>
      </c>
      <c r="C4621">
        <v>7</v>
      </c>
      <c r="D4621">
        <v>83</v>
      </c>
      <c r="E4621">
        <v>142</v>
      </c>
      <c r="F4621">
        <v>317</v>
      </c>
      <c r="G4621" t="s">
        <v>17326</v>
      </c>
      <c r="H4621">
        <v>458</v>
      </c>
      <c r="J4621" t="s">
        <v>35</v>
      </c>
      <c r="K4621" t="s">
        <v>22366</v>
      </c>
      <c r="L4621" t="s">
        <v>4550</v>
      </c>
      <c r="M4621">
        <v>634</v>
      </c>
      <c r="N4621">
        <v>1549</v>
      </c>
      <c r="O4621" t="s">
        <v>22367</v>
      </c>
      <c r="P4621">
        <v>1</v>
      </c>
      <c r="Q4621" t="s">
        <v>22368</v>
      </c>
      <c r="R4621" t="s">
        <v>22369</v>
      </c>
      <c r="S4621">
        <v>14</v>
      </c>
      <c r="T4621" t="s">
        <v>4989</v>
      </c>
      <c r="U4621" t="s">
        <v>4990</v>
      </c>
      <c r="V4621" t="s">
        <v>4991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4981</v>
      </c>
      <c r="B4622" t="s">
        <v>22370</v>
      </c>
      <c r="C4622">
        <v>9</v>
      </c>
      <c r="D4622">
        <v>96</v>
      </c>
      <c r="E4622">
        <v>0</v>
      </c>
      <c r="F4622">
        <v>0</v>
      </c>
      <c r="G4622" t="s">
        <v>22371</v>
      </c>
      <c r="H4622">
        <v>90</v>
      </c>
      <c r="J4622" t="s">
        <v>5140</v>
      </c>
      <c r="K4622" t="s">
        <v>22372</v>
      </c>
      <c r="L4622" t="s">
        <v>4551</v>
      </c>
      <c r="M4622">
        <v>955</v>
      </c>
      <c r="N4622">
        <v>90</v>
      </c>
      <c r="O4622" t="s">
        <v>22373</v>
      </c>
      <c r="P4622">
        <v>0</v>
      </c>
      <c r="Q4622" t="s">
        <v>22374</v>
      </c>
      <c r="R4622" t="s">
        <v>22375</v>
      </c>
      <c r="S4622">
        <v>7</v>
      </c>
      <c r="T4622" t="s">
        <v>7247</v>
      </c>
      <c r="U4622" t="s">
        <v>7888</v>
      </c>
      <c r="V4622" t="s">
        <v>9512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4981</v>
      </c>
      <c r="B4623" t="s">
        <v>22376</v>
      </c>
      <c r="C4623">
        <v>21</v>
      </c>
      <c r="D4623">
        <v>90</v>
      </c>
      <c r="E4623">
        <v>0</v>
      </c>
      <c r="F4623">
        <v>360</v>
      </c>
      <c r="G4623" t="s">
        <v>21172</v>
      </c>
      <c r="H4623">
        <v>898</v>
      </c>
      <c r="J4623" t="s">
        <v>6134</v>
      </c>
      <c r="K4623" t="s">
        <v>7704</v>
      </c>
      <c r="L4623" t="s">
        <v>4552</v>
      </c>
      <c r="M4623">
        <v>982</v>
      </c>
      <c r="N4623">
        <v>2116</v>
      </c>
      <c r="O4623" t="s">
        <v>6204</v>
      </c>
      <c r="P4623">
        <v>1</v>
      </c>
      <c r="Q4623" t="s">
        <v>22377</v>
      </c>
      <c r="R4623" t="s">
        <v>22378</v>
      </c>
      <c r="S4623">
        <v>12</v>
      </c>
      <c r="T4623" t="s">
        <v>4989</v>
      </c>
      <c r="U4623" t="s">
        <v>4990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4981</v>
      </c>
      <c r="B4624" t="s">
        <v>22379</v>
      </c>
      <c r="D4624">
        <v>138</v>
      </c>
      <c r="E4624">
        <v>105</v>
      </c>
      <c r="F4624">
        <v>110</v>
      </c>
      <c r="G4624" t="s">
        <v>22380</v>
      </c>
      <c r="H4624">
        <v>592</v>
      </c>
      <c r="J4624" t="s">
        <v>10150</v>
      </c>
      <c r="K4624" t="s">
        <v>18703</v>
      </c>
      <c r="L4624" t="s">
        <v>4553</v>
      </c>
      <c r="M4624">
        <v>293</v>
      </c>
      <c r="N4624">
        <v>1350</v>
      </c>
      <c r="O4624" t="s">
        <v>22381</v>
      </c>
      <c r="P4624">
        <v>6</v>
      </c>
      <c r="R4624" t="s">
        <v>22382</v>
      </c>
      <c r="S4624">
        <v>1</v>
      </c>
      <c r="T4624" t="s">
        <v>4989</v>
      </c>
      <c r="U4624" t="s">
        <v>4990</v>
      </c>
      <c r="V4624" t="s">
        <v>4991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4981</v>
      </c>
      <c r="B4625" t="s">
        <v>22365</v>
      </c>
      <c r="C4625">
        <v>1</v>
      </c>
      <c r="D4625">
        <v>84</v>
      </c>
      <c r="E4625">
        <v>142</v>
      </c>
      <c r="F4625">
        <v>402</v>
      </c>
      <c r="G4625" t="s">
        <v>8897</v>
      </c>
      <c r="H4625">
        <v>10000</v>
      </c>
      <c r="J4625" t="s">
        <v>28</v>
      </c>
      <c r="K4625" t="s">
        <v>13642</v>
      </c>
      <c r="L4625" t="s">
        <v>4554</v>
      </c>
      <c r="M4625">
        <v>93</v>
      </c>
      <c r="N4625">
        <v>11466</v>
      </c>
      <c r="O4625" t="s">
        <v>22383</v>
      </c>
      <c r="P4625">
        <v>3</v>
      </c>
      <c r="Q4625" t="s">
        <v>22384</v>
      </c>
      <c r="R4625" t="s">
        <v>22385</v>
      </c>
      <c r="S4625">
        <v>6</v>
      </c>
      <c r="T4625" t="s">
        <v>4989</v>
      </c>
      <c r="U4625" t="s">
        <v>4990</v>
      </c>
      <c r="V4625" t="s">
        <v>4991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4981</v>
      </c>
      <c r="B4626" t="s">
        <v>18134</v>
      </c>
      <c r="C4626">
        <v>95</v>
      </c>
      <c r="D4626">
        <v>83</v>
      </c>
      <c r="E4626">
        <v>224</v>
      </c>
      <c r="F4626">
        <v>37</v>
      </c>
      <c r="G4626" t="s">
        <v>22386</v>
      </c>
      <c r="H4626">
        <v>224</v>
      </c>
      <c r="J4626" t="s">
        <v>9456</v>
      </c>
      <c r="K4626" t="s">
        <v>18134</v>
      </c>
      <c r="L4626" t="s">
        <v>4555</v>
      </c>
      <c r="M4626">
        <v>6531</v>
      </c>
      <c r="N4626">
        <v>344</v>
      </c>
      <c r="O4626" t="s">
        <v>22387</v>
      </c>
      <c r="P4626">
        <v>1</v>
      </c>
      <c r="Q4626" t="s">
        <v>22388</v>
      </c>
      <c r="R4626" t="s">
        <v>22389</v>
      </c>
      <c r="S4626">
        <v>47</v>
      </c>
      <c r="T4626" t="s">
        <v>4989</v>
      </c>
      <c r="U4626" t="s">
        <v>4990</v>
      </c>
      <c r="V4626" t="s">
        <v>5452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4981</v>
      </c>
      <c r="B4627" t="s">
        <v>22390</v>
      </c>
      <c r="C4627">
        <v>40</v>
      </c>
      <c r="D4627">
        <v>96</v>
      </c>
      <c r="E4627">
        <v>0</v>
      </c>
      <c r="F4627">
        <v>177</v>
      </c>
      <c r="G4627" t="s">
        <v>22391</v>
      </c>
      <c r="H4627">
        <v>335</v>
      </c>
      <c r="J4627" t="s">
        <v>9107</v>
      </c>
      <c r="K4627" t="s">
        <v>22392</v>
      </c>
      <c r="L4627" t="s">
        <v>4556</v>
      </c>
      <c r="M4627">
        <v>6513</v>
      </c>
      <c r="N4627">
        <v>1226</v>
      </c>
      <c r="O4627" t="s">
        <v>22393</v>
      </c>
      <c r="P4627">
        <v>2</v>
      </c>
      <c r="Q4627" t="s">
        <v>22394</v>
      </c>
      <c r="R4627" t="s">
        <v>22395</v>
      </c>
      <c r="S4627">
        <v>41</v>
      </c>
      <c r="T4627" t="s">
        <v>4989</v>
      </c>
      <c r="U4627" t="s">
        <v>5006</v>
      </c>
      <c r="V4627" t="s">
        <v>8895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4981</v>
      </c>
      <c r="B4628" t="s">
        <v>22396</v>
      </c>
      <c r="C4628">
        <v>6</v>
      </c>
      <c r="D4628">
        <v>94</v>
      </c>
      <c r="E4628">
        <v>6</v>
      </c>
      <c r="F4628">
        <v>0</v>
      </c>
      <c r="G4628" t="s">
        <v>22397</v>
      </c>
      <c r="H4628">
        <v>92</v>
      </c>
      <c r="J4628" t="s">
        <v>8288</v>
      </c>
      <c r="K4628" t="s">
        <v>22398</v>
      </c>
      <c r="L4628" t="s">
        <v>4557</v>
      </c>
      <c r="M4628">
        <v>425</v>
      </c>
      <c r="N4628">
        <v>109</v>
      </c>
      <c r="O4628" t="s">
        <v>22399</v>
      </c>
      <c r="P4628">
        <v>0</v>
      </c>
      <c r="Q4628" t="s">
        <v>22400</v>
      </c>
      <c r="R4628" t="s">
        <v>22401</v>
      </c>
      <c r="S4628">
        <v>24</v>
      </c>
      <c r="T4628" t="s">
        <v>4989</v>
      </c>
      <c r="U4628" t="s">
        <v>4990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4981</v>
      </c>
      <c r="B4629" t="s">
        <v>22402</v>
      </c>
      <c r="C4629">
        <v>16</v>
      </c>
      <c r="D4629">
        <v>90</v>
      </c>
      <c r="E4629">
        <v>0</v>
      </c>
      <c r="F4629">
        <v>36</v>
      </c>
      <c r="G4629" t="s">
        <v>22403</v>
      </c>
      <c r="H4629">
        <v>57</v>
      </c>
      <c r="J4629" t="s">
        <v>22404</v>
      </c>
      <c r="K4629" t="s">
        <v>21628</v>
      </c>
      <c r="L4629" t="s">
        <v>4558</v>
      </c>
      <c r="M4629">
        <v>137</v>
      </c>
      <c r="N4629">
        <v>231</v>
      </c>
      <c r="O4629" t="s">
        <v>22405</v>
      </c>
      <c r="P4629">
        <v>2</v>
      </c>
      <c r="R4629" t="s">
        <v>22406</v>
      </c>
      <c r="S4629">
        <v>16</v>
      </c>
      <c r="T4629" t="s">
        <v>4989</v>
      </c>
      <c r="U4629" t="s">
        <v>5185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4981</v>
      </c>
      <c r="B4630" t="s">
        <v>22407</v>
      </c>
      <c r="C4630">
        <v>39</v>
      </c>
      <c r="D4630">
        <v>95</v>
      </c>
      <c r="E4630">
        <v>53</v>
      </c>
      <c r="F4630">
        <v>253</v>
      </c>
      <c r="G4630" t="s">
        <v>15317</v>
      </c>
      <c r="H4630">
        <v>677</v>
      </c>
      <c r="J4630" t="s">
        <v>35</v>
      </c>
      <c r="K4630" t="s">
        <v>22408</v>
      </c>
      <c r="L4630" t="s">
        <v>4559</v>
      </c>
      <c r="M4630">
        <v>6256</v>
      </c>
      <c r="N4630">
        <v>1825</v>
      </c>
      <c r="O4630" t="s">
        <v>22409</v>
      </c>
      <c r="P4630">
        <v>0</v>
      </c>
      <c r="Q4630" t="s">
        <v>22410</v>
      </c>
      <c r="R4630" t="s">
        <v>22411</v>
      </c>
      <c r="S4630">
        <v>19</v>
      </c>
      <c r="T4630" t="s">
        <v>4989</v>
      </c>
      <c r="U4630" t="s">
        <v>4990</v>
      </c>
      <c r="V4630" t="s">
        <v>5452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4981</v>
      </c>
      <c r="B4631" t="s">
        <v>22412</v>
      </c>
      <c r="C4631">
        <v>150</v>
      </c>
      <c r="D4631">
        <v>93</v>
      </c>
      <c r="E4631">
        <v>3</v>
      </c>
      <c r="F4631">
        <v>115</v>
      </c>
      <c r="G4631" t="s">
        <v>22413</v>
      </c>
      <c r="H4631">
        <v>214</v>
      </c>
      <c r="J4631" t="s">
        <v>11811</v>
      </c>
      <c r="K4631" t="s">
        <v>22414</v>
      </c>
      <c r="L4631" t="s">
        <v>4560</v>
      </c>
      <c r="M4631">
        <v>2057</v>
      </c>
      <c r="N4631">
        <v>656</v>
      </c>
      <c r="O4631" t="s">
        <v>22415</v>
      </c>
      <c r="P4631">
        <v>2</v>
      </c>
      <c r="Q4631" t="s">
        <v>22416</v>
      </c>
      <c r="R4631" t="s">
        <v>22417</v>
      </c>
      <c r="S4631">
        <v>30</v>
      </c>
      <c r="T4631" t="s">
        <v>4989</v>
      </c>
      <c r="U4631" t="s">
        <v>4990</v>
      </c>
      <c r="V4631" t="s">
        <v>8895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22418</v>
      </c>
      <c r="C4632">
        <v>1</v>
      </c>
      <c r="D4632">
        <v>111</v>
      </c>
      <c r="E4632">
        <v>0</v>
      </c>
      <c r="F4632">
        <v>426</v>
      </c>
      <c r="G4632" t="s">
        <v>17226</v>
      </c>
      <c r="H4632">
        <v>657</v>
      </c>
      <c r="J4632" t="s">
        <v>30</v>
      </c>
      <c r="K4632" t="s">
        <v>22419</v>
      </c>
      <c r="L4632" t="s">
        <v>4561</v>
      </c>
      <c r="M4632">
        <v>207</v>
      </c>
      <c r="N4632">
        <v>2677</v>
      </c>
      <c r="O4632" t="s">
        <v>10664</v>
      </c>
      <c r="P4632">
        <v>0</v>
      </c>
      <c r="R4632" t="s">
        <v>22420</v>
      </c>
      <c r="S4632">
        <v>1</v>
      </c>
      <c r="U4632" t="s">
        <v>4990</v>
      </c>
      <c r="V4632" t="s">
        <v>5039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4981</v>
      </c>
      <c r="B4633" t="s">
        <v>9255</v>
      </c>
      <c r="C4633">
        <v>393</v>
      </c>
      <c r="D4633">
        <v>101</v>
      </c>
      <c r="E4633">
        <v>0</v>
      </c>
      <c r="F4633">
        <v>888</v>
      </c>
      <c r="G4633" t="s">
        <v>8657</v>
      </c>
      <c r="H4633">
        <v>3000</v>
      </c>
      <c r="I4633">
        <v>2319187</v>
      </c>
      <c r="J4633" t="s">
        <v>6730</v>
      </c>
      <c r="K4633" t="s">
        <v>5782</v>
      </c>
      <c r="L4633" t="s">
        <v>2585</v>
      </c>
      <c r="M4633">
        <v>92640</v>
      </c>
      <c r="N4633">
        <v>5056</v>
      </c>
      <c r="O4633" t="s">
        <v>14959</v>
      </c>
      <c r="P4633">
        <v>0</v>
      </c>
      <c r="Q4633" t="s">
        <v>14960</v>
      </c>
      <c r="R4633" t="s">
        <v>14961</v>
      </c>
      <c r="S4633">
        <v>212</v>
      </c>
      <c r="T4633" t="s">
        <v>4989</v>
      </c>
      <c r="U4633" t="s">
        <v>5006</v>
      </c>
      <c r="V4633" t="s">
        <v>5452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4981</v>
      </c>
      <c r="B4634" t="s">
        <v>22421</v>
      </c>
      <c r="C4634">
        <v>32</v>
      </c>
      <c r="D4634">
        <v>103</v>
      </c>
      <c r="E4634">
        <v>17</v>
      </c>
      <c r="F4634">
        <v>113</v>
      </c>
      <c r="G4634" t="s">
        <v>13215</v>
      </c>
      <c r="H4634">
        <v>754</v>
      </c>
      <c r="J4634" t="s">
        <v>9420</v>
      </c>
      <c r="K4634" t="s">
        <v>10359</v>
      </c>
      <c r="L4634" t="s">
        <v>4562</v>
      </c>
      <c r="M4634">
        <v>4998</v>
      </c>
      <c r="N4634">
        <v>1567</v>
      </c>
      <c r="O4634" t="s">
        <v>22422</v>
      </c>
      <c r="P4634">
        <v>0</v>
      </c>
      <c r="Q4634" t="s">
        <v>22423</v>
      </c>
      <c r="R4634" t="s">
        <v>22424</v>
      </c>
      <c r="S4634">
        <v>55</v>
      </c>
      <c r="T4634" t="s">
        <v>4989</v>
      </c>
      <c r="U4634" t="s">
        <v>4990</v>
      </c>
      <c r="V4634" t="s">
        <v>5039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4981</v>
      </c>
      <c r="B4635" t="s">
        <v>22425</v>
      </c>
      <c r="C4635">
        <v>78</v>
      </c>
      <c r="D4635">
        <v>87</v>
      </c>
      <c r="E4635">
        <v>0</v>
      </c>
      <c r="F4635">
        <v>302</v>
      </c>
      <c r="G4635" t="s">
        <v>7702</v>
      </c>
      <c r="H4635">
        <v>696</v>
      </c>
      <c r="J4635" t="s">
        <v>9456</v>
      </c>
      <c r="K4635" t="s">
        <v>22426</v>
      </c>
      <c r="L4635" t="s">
        <v>4563</v>
      </c>
      <c r="M4635">
        <v>6265</v>
      </c>
      <c r="N4635">
        <v>1618</v>
      </c>
      <c r="O4635" t="s">
        <v>22427</v>
      </c>
      <c r="P4635">
        <v>1</v>
      </c>
      <c r="Q4635" t="s">
        <v>22428</v>
      </c>
      <c r="R4635" t="s">
        <v>22429</v>
      </c>
      <c r="S4635">
        <v>56</v>
      </c>
      <c r="T4635" t="s">
        <v>4989</v>
      </c>
      <c r="U4635" t="s">
        <v>5605</v>
      </c>
      <c r="V4635" t="s">
        <v>5452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4981</v>
      </c>
      <c r="D4636">
        <v>30</v>
      </c>
      <c r="F4636">
        <v>223</v>
      </c>
      <c r="G4636" t="s">
        <v>22430</v>
      </c>
      <c r="H4636">
        <v>775</v>
      </c>
      <c r="J4636" t="s">
        <v>22</v>
      </c>
      <c r="K4636" t="s">
        <v>7958</v>
      </c>
      <c r="L4636" t="s">
        <v>4564</v>
      </c>
      <c r="M4636">
        <v>954</v>
      </c>
      <c r="N4636">
        <v>1713</v>
      </c>
      <c r="O4636" t="s">
        <v>22431</v>
      </c>
      <c r="P4636">
        <v>8</v>
      </c>
      <c r="Q4636" t="s">
        <v>22432</v>
      </c>
      <c r="R4636" t="s">
        <v>22433</v>
      </c>
      <c r="S4636">
        <v>14</v>
      </c>
      <c r="T4636" t="s">
        <v>4989</v>
      </c>
      <c r="U4636" t="s">
        <v>4990</v>
      </c>
      <c r="Y4636">
        <v>275</v>
      </c>
      <c r="Z4636">
        <v>5.9</v>
      </c>
      <c r="AB4636">
        <v>57</v>
      </c>
    </row>
    <row r="4637" spans="1:28" x14ac:dyDescent="0.3">
      <c r="A4637" t="s">
        <v>4981</v>
      </c>
      <c r="B4637" t="s">
        <v>22434</v>
      </c>
      <c r="C4637">
        <v>8</v>
      </c>
      <c r="D4637">
        <v>100</v>
      </c>
      <c r="E4637">
        <v>12</v>
      </c>
      <c r="F4637">
        <v>354</v>
      </c>
      <c r="G4637" t="s">
        <v>22435</v>
      </c>
      <c r="H4637">
        <v>529</v>
      </c>
      <c r="J4637" t="s">
        <v>30</v>
      </c>
      <c r="K4637" t="s">
        <v>8064</v>
      </c>
      <c r="L4637" t="s">
        <v>4565</v>
      </c>
      <c r="M4637">
        <v>7870</v>
      </c>
      <c r="N4637">
        <v>2468</v>
      </c>
      <c r="O4637" t="s">
        <v>12906</v>
      </c>
      <c r="P4637">
        <v>1</v>
      </c>
      <c r="Q4637" t="s">
        <v>22436</v>
      </c>
      <c r="R4637" t="s">
        <v>22437</v>
      </c>
      <c r="S4637">
        <v>64</v>
      </c>
      <c r="T4637" t="s">
        <v>4989</v>
      </c>
      <c r="U4637" t="s">
        <v>4990</v>
      </c>
      <c r="V4637" t="s">
        <v>8895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4981</v>
      </c>
      <c r="B4638" t="s">
        <v>22438</v>
      </c>
      <c r="C4638">
        <v>6</v>
      </c>
      <c r="D4638">
        <v>90</v>
      </c>
      <c r="E4638">
        <v>29</v>
      </c>
      <c r="F4638">
        <v>558</v>
      </c>
      <c r="G4638" t="s">
        <v>11513</v>
      </c>
      <c r="H4638">
        <v>1000</v>
      </c>
      <c r="J4638" t="s">
        <v>6351</v>
      </c>
      <c r="K4638" t="s">
        <v>6415</v>
      </c>
      <c r="L4638" t="s">
        <v>4566</v>
      </c>
      <c r="M4638">
        <v>443</v>
      </c>
      <c r="N4638">
        <v>2504</v>
      </c>
      <c r="O4638" t="s">
        <v>6431</v>
      </c>
      <c r="P4638">
        <v>1</v>
      </c>
      <c r="Q4638" t="s">
        <v>22439</v>
      </c>
      <c r="R4638" t="s">
        <v>22440</v>
      </c>
      <c r="S4638">
        <v>4</v>
      </c>
      <c r="T4638" t="s">
        <v>4989</v>
      </c>
      <c r="U4638" t="s">
        <v>4990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4981</v>
      </c>
      <c r="B4639" t="s">
        <v>22441</v>
      </c>
      <c r="C4639">
        <v>9</v>
      </c>
      <c r="D4639">
        <v>83</v>
      </c>
      <c r="E4639">
        <v>0</v>
      </c>
      <c r="F4639">
        <v>17</v>
      </c>
      <c r="G4639" t="s">
        <v>22442</v>
      </c>
      <c r="H4639">
        <v>56</v>
      </c>
      <c r="J4639" t="s">
        <v>22443</v>
      </c>
      <c r="K4639" t="s">
        <v>22444</v>
      </c>
      <c r="L4639" t="s">
        <v>4567</v>
      </c>
      <c r="M4639">
        <v>265</v>
      </c>
      <c r="N4639">
        <v>104</v>
      </c>
      <c r="O4639" t="s">
        <v>22445</v>
      </c>
      <c r="P4639">
        <v>0</v>
      </c>
      <c r="Q4639" t="s">
        <v>22446</v>
      </c>
      <c r="R4639" t="s">
        <v>22447</v>
      </c>
      <c r="S4639">
        <v>3</v>
      </c>
      <c r="T4639" t="s">
        <v>4989</v>
      </c>
      <c r="U4639" t="s">
        <v>4990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5588</v>
      </c>
      <c r="B4640" t="s">
        <v>20984</v>
      </c>
      <c r="C4640">
        <v>134</v>
      </c>
      <c r="D4640">
        <v>108</v>
      </c>
      <c r="E4640">
        <v>603</v>
      </c>
      <c r="F4640">
        <v>279</v>
      </c>
      <c r="G4640" t="s">
        <v>14928</v>
      </c>
      <c r="H4640">
        <v>10000</v>
      </c>
      <c r="I4640">
        <v>9600000</v>
      </c>
      <c r="J4640" t="s">
        <v>8890</v>
      </c>
      <c r="K4640" t="s">
        <v>5060</v>
      </c>
      <c r="L4640" t="s">
        <v>4568</v>
      </c>
      <c r="M4640">
        <v>100890</v>
      </c>
      <c r="N4640">
        <v>11094</v>
      </c>
      <c r="O4640" t="s">
        <v>9664</v>
      </c>
      <c r="P4640">
        <v>2</v>
      </c>
      <c r="Q4640" t="s">
        <v>22448</v>
      </c>
      <c r="R4640" t="s">
        <v>22449</v>
      </c>
      <c r="S4640">
        <v>281</v>
      </c>
      <c r="T4640" t="s">
        <v>4989</v>
      </c>
      <c r="U4640" t="s">
        <v>4990</v>
      </c>
      <c r="V4640" t="s">
        <v>8895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4981</v>
      </c>
      <c r="B4641" t="s">
        <v>22450</v>
      </c>
      <c r="C4641">
        <v>18</v>
      </c>
      <c r="D4641">
        <v>100</v>
      </c>
      <c r="E4641">
        <v>28</v>
      </c>
      <c r="F4641">
        <v>501</v>
      </c>
      <c r="G4641" t="s">
        <v>13716</v>
      </c>
      <c r="H4641">
        <v>945</v>
      </c>
      <c r="I4641">
        <v>20186</v>
      </c>
      <c r="J4641" t="s">
        <v>22</v>
      </c>
      <c r="K4641" t="s">
        <v>14977</v>
      </c>
      <c r="L4641" t="s">
        <v>4569</v>
      </c>
      <c r="M4641">
        <v>6025</v>
      </c>
      <c r="N4641">
        <v>2924</v>
      </c>
      <c r="O4641" t="s">
        <v>10600</v>
      </c>
      <c r="P4641">
        <v>8</v>
      </c>
      <c r="Q4641" t="s">
        <v>22451</v>
      </c>
      <c r="R4641" t="s">
        <v>22452</v>
      </c>
      <c r="S4641">
        <v>15</v>
      </c>
      <c r="T4641" t="s">
        <v>4989</v>
      </c>
      <c r="U4641" t="s">
        <v>4990</v>
      </c>
      <c r="V4641" t="s">
        <v>5452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4981</v>
      </c>
      <c r="B4642" t="s">
        <v>22453</v>
      </c>
      <c r="C4642">
        <v>233</v>
      </c>
      <c r="D4642">
        <v>113</v>
      </c>
      <c r="E4642">
        <v>163</v>
      </c>
      <c r="F4642">
        <v>27</v>
      </c>
      <c r="G4642" t="s">
        <v>22454</v>
      </c>
      <c r="H4642">
        <v>131</v>
      </c>
      <c r="I4642">
        <v>1185783</v>
      </c>
      <c r="J4642" t="s">
        <v>30</v>
      </c>
      <c r="K4642" t="s">
        <v>22455</v>
      </c>
      <c r="L4642" t="s">
        <v>4570</v>
      </c>
      <c r="M4642">
        <v>44763</v>
      </c>
      <c r="N4642">
        <v>264</v>
      </c>
      <c r="O4642" t="s">
        <v>22456</v>
      </c>
      <c r="P4642">
        <v>0</v>
      </c>
      <c r="Q4642" t="s">
        <v>22457</v>
      </c>
      <c r="R4642" t="s">
        <v>22458</v>
      </c>
      <c r="S4642">
        <v>172</v>
      </c>
      <c r="T4642" t="s">
        <v>22459</v>
      </c>
      <c r="U4642" t="s">
        <v>12035</v>
      </c>
      <c r="V4642" t="s">
        <v>8895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4981</v>
      </c>
      <c r="B4643" t="s">
        <v>22460</v>
      </c>
      <c r="C4643">
        <v>10</v>
      </c>
      <c r="D4643">
        <v>97</v>
      </c>
      <c r="E4643">
        <v>171</v>
      </c>
      <c r="F4643">
        <v>76</v>
      </c>
      <c r="G4643" t="s">
        <v>22460</v>
      </c>
      <c r="H4643">
        <v>1000</v>
      </c>
      <c r="J4643" t="s">
        <v>35</v>
      </c>
      <c r="K4643" t="s">
        <v>10049</v>
      </c>
      <c r="L4643" t="s">
        <v>4571</v>
      </c>
      <c r="M4643">
        <v>139</v>
      </c>
      <c r="N4643">
        <v>1343</v>
      </c>
      <c r="O4643" t="s">
        <v>13656</v>
      </c>
      <c r="P4643">
        <v>0</v>
      </c>
      <c r="Q4643" t="s">
        <v>22461</v>
      </c>
      <c r="R4643" t="s">
        <v>22462</v>
      </c>
      <c r="S4643">
        <v>3</v>
      </c>
      <c r="T4643" t="s">
        <v>4989</v>
      </c>
      <c r="U4643" t="s">
        <v>4990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4981</v>
      </c>
      <c r="B4644" t="s">
        <v>7864</v>
      </c>
      <c r="C4644">
        <v>231</v>
      </c>
      <c r="D4644">
        <v>104</v>
      </c>
      <c r="E4644">
        <v>171</v>
      </c>
      <c r="F4644">
        <v>0</v>
      </c>
      <c r="G4644" t="s">
        <v>22463</v>
      </c>
      <c r="H4644">
        <v>109</v>
      </c>
      <c r="I4644">
        <v>1007962</v>
      </c>
      <c r="J4644" t="s">
        <v>6716</v>
      </c>
      <c r="K4644" t="s">
        <v>22464</v>
      </c>
      <c r="L4644" t="s">
        <v>4572</v>
      </c>
      <c r="M4644">
        <v>131969</v>
      </c>
      <c r="N4644">
        <v>117</v>
      </c>
      <c r="O4644" t="s">
        <v>22465</v>
      </c>
      <c r="P4644">
        <v>0</v>
      </c>
      <c r="Q4644" t="s">
        <v>22466</v>
      </c>
      <c r="R4644" t="s">
        <v>22467</v>
      </c>
      <c r="S4644">
        <v>651</v>
      </c>
      <c r="T4644" t="s">
        <v>4989</v>
      </c>
      <c r="U4644" t="s">
        <v>4990</v>
      </c>
      <c r="V4644" t="s">
        <v>5452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4981</v>
      </c>
      <c r="B4645" t="s">
        <v>21854</v>
      </c>
      <c r="C4645">
        <v>65</v>
      </c>
      <c r="D4645">
        <v>91</v>
      </c>
      <c r="E4645">
        <v>91</v>
      </c>
      <c r="F4645">
        <v>659</v>
      </c>
      <c r="G4645" t="s">
        <v>11313</v>
      </c>
      <c r="H4645">
        <v>982</v>
      </c>
      <c r="I4645">
        <v>381186</v>
      </c>
      <c r="J4645" t="s">
        <v>8288</v>
      </c>
      <c r="K4645" t="s">
        <v>7101</v>
      </c>
      <c r="L4645" t="s">
        <v>4573</v>
      </c>
      <c r="M4645">
        <v>13485</v>
      </c>
      <c r="N4645">
        <v>3299</v>
      </c>
      <c r="O4645" t="s">
        <v>18698</v>
      </c>
      <c r="P4645">
        <v>0</v>
      </c>
      <c r="Q4645" t="s">
        <v>22468</v>
      </c>
      <c r="R4645" t="s">
        <v>22469</v>
      </c>
      <c r="S4645">
        <v>90</v>
      </c>
      <c r="T4645" t="s">
        <v>4989</v>
      </c>
      <c r="U4645" t="s">
        <v>4990</v>
      </c>
      <c r="V4645" t="s">
        <v>5452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4981</v>
      </c>
      <c r="B4646" t="s">
        <v>22470</v>
      </c>
      <c r="C4646">
        <v>76</v>
      </c>
      <c r="D4646">
        <v>107</v>
      </c>
      <c r="E4646">
        <v>32</v>
      </c>
      <c r="F4646">
        <v>127</v>
      </c>
      <c r="G4646" t="s">
        <v>22471</v>
      </c>
      <c r="H4646">
        <v>144</v>
      </c>
      <c r="I4646">
        <v>439958</v>
      </c>
      <c r="J4646" t="s">
        <v>30</v>
      </c>
      <c r="K4646" t="s">
        <v>22472</v>
      </c>
      <c r="L4646" t="s">
        <v>4574</v>
      </c>
      <c r="M4646">
        <v>6277</v>
      </c>
      <c r="N4646">
        <v>509</v>
      </c>
      <c r="O4646" t="s">
        <v>22473</v>
      </c>
      <c r="P4646">
        <v>1</v>
      </c>
      <c r="Q4646" t="s">
        <v>22474</v>
      </c>
      <c r="R4646" t="s">
        <v>22475</v>
      </c>
      <c r="S4646">
        <v>43</v>
      </c>
      <c r="T4646" t="s">
        <v>22476</v>
      </c>
      <c r="U4646" t="s">
        <v>6174</v>
      </c>
      <c r="V4646" t="s">
        <v>5452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4981</v>
      </c>
      <c r="B4647" t="s">
        <v>10691</v>
      </c>
      <c r="C4647">
        <v>327</v>
      </c>
      <c r="D4647">
        <v>85</v>
      </c>
      <c r="E4647">
        <v>0</v>
      </c>
      <c r="F4647">
        <v>88</v>
      </c>
      <c r="G4647" t="s">
        <v>13909</v>
      </c>
      <c r="H4647">
        <v>282</v>
      </c>
      <c r="I4647">
        <v>16097842</v>
      </c>
      <c r="J4647" t="s">
        <v>10079</v>
      </c>
      <c r="K4647" t="s">
        <v>22477</v>
      </c>
      <c r="L4647" t="s">
        <v>4575</v>
      </c>
      <c r="M4647">
        <v>53919</v>
      </c>
      <c r="N4647">
        <v>687</v>
      </c>
      <c r="O4647" t="s">
        <v>22478</v>
      </c>
      <c r="P4647">
        <v>0</v>
      </c>
      <c r="Q4647" t="s">
        <v>22479</v>
      </c>
      <c r="R4647" t="s">
        <v>22480</v>
      </c>
      <c r="S4647">
        <v>168</v>
      </c>
      <c r="T4647" t="s">
        <v>4989</v>
      </c>
      <c r="U4647" t="s">
        <v>4990</v>
      </c>
      <c r="V4647" t="s">
        <v>5452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4981</v>
      </c>
      <c r="B4648" t="s">
        <v>22481</v>
      </c>
      <c r="C4648">
        <v>62</v>
      </c>
      <c r="D4648">
        <v>101</v>
      </c>
      <c r="E4648">
        <v>6</v>
      </c>
      <c r="F4648">
        <v>727</v>
      </c>
      <c r="G4648" t="s">
        <v>6857</v>
      </c>
      <c r="H4648">
        <v>975</v>
      </c>
      <c r="I4648">
        <v>6643</v>
      </c>
      <c r="J4648" t="s">
        <v>22482</v>
      </c>
      <c r="K4648" t="s">
        <v>5484</v>
      </c>
      <c r="L4648" t="s">
        <v>4576</v>
      </c>
      <c r="M4648">
        <v>11965</v>
      </c>
      <c r="N4648">
        <v>4184</v>
      </c>
      <c r="O4648" t="s">
        <v>9020</v>
      </c>
      <c r="P4648">
        <v>2</v>
      </c>
      <c r="Q4648" t="s">
        <v>22483</v>
      </c>
      <c r="R4648" t="s">
        <v>22484</v>
      </c>
      <c r="S4648">
        <v>39</v>
      </c>
      <c r="T4648" t="s">
        <v>4989</v>
      </c>
      <c r="U4648" t="s">
        <v>4990</v>
      </c>
      <c r="V4648" t="s">
        <v>5452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4981</v>
      </c>
      <c r="B4649" t="s">
        <v>7224</v>
      </c>
      <c r="C4649">
        <v>116</v>
      </c>
      <c r="D4649">
        <v>70</v>
      </c>
      <c r="E4649">
        <v>11</v>
      </c>
      <c r="F4649">
        <v>8</v>
      </c>
      <c r="G4649" t="s">
        <v>22485</v>
      </c>
      <c r="H4649">
        <v>16</v>
      </c>
      <c r="I4649">
        <v>102797150</v>
      </c>
      <c r="J4649" t="s">
        <v>22486</v>
      </c>
      <c r="K4649" t="s">
        <v>22487</v>
      </c>
      <c r="L4649" t="s">
        <v>4577</v>
      </c>
      <c r="M4649">
        <v>94225</v>
      </c>
      <c r="N4649">
        <v>63</v>
      </c>
      <c r="O4649" t="s">
        <v>22488</v>
      </c>
      <c r="P4649">
        <v>0</v>
      </c>
      <c r="Q4649" t="s">
        <v>22489</v>
      </c>
      <c r="R4649" t="s">
        <v>22490</v>
      </c>
      <c r="S4649">
        <v>136</v>
      </c>
      <c r="T4649" t="s">
        <v>4989</v>
      </c>
      <c r="U4649" t="s">
        <v>4990</v>
      </c>
      <c r="V4649" t="s">
        <v>9849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4981</v>
      </c>
      <c r="B4650" t="s">
        <v>12544</v>
      </c>
      <c r="C4650">
        <v>73</v>
      </c>
      <c r="D4650">
        <v>88</v>
      </c>
      <c r="E4650">
        <v>0</v>
      </c>
      <c r="F4650">
        <v>102</v>
      </c>
      <c r="G4650" t="s">
        <v>22491</v>
      </c>
      <c r="H4650">
        <v>465</v>
      </c>
      <c r="I4650">
        <v>442638</v>
      </c>
      <c r="J4650" t="s">
        <v>8149</v>
      </c>
      <c r="K4650" t="s">
        <v>16490</v>
      </c>
      <c r="L4650" t="s">
        <v>4578</v>
      </c>
      <c r="M4650">
        <v>5489</v>
      </c>
      <c r="N4650">
        <v>897</v>
      </c>
      <c r="O4650" t="s">
        <v>21613</v>
      </c>
      <c r="P4650">
        <v>1</v>
      </c>
      <c r="Q4650" t="s">
        <v>22492</v>
      </c>
      <c r="R4650" t="s">
        <v>22493</v>
      </c>
      <c r="S4650">
        <v>23</v>
      </c>
      <c r="T4650" t="s">
        <v>4989</v>
      </c>
      <c r="U4650" t="s">
        <v>4990</v>
      </c>
      <c r="V4650" t="s">
        <v>5452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4981</v>
      </c>
      <c r="B4651" t="s">
        <v>15122</v>
      </c>
      <c r="C4651">
        <v>238</v>
      </c>
      <c r="D4651">
        <v>112</v>
      </c>
      <c r="E4651">
        <v>29</v>
      </c>
      <c r="F4651">
        <v>874</v>
      </c>
      <c r="G4651" t="s">
        <v>7271</v>
      </c>
      <c r="H4651">
        <v>12000</v>
      </c>
      <c r="I4651">
        <v>42919096</v>
      </c>
      <c r="J4651" t="s">
        <v>5734</v>
      </c>
      <c r="K4651" t="s">
        <v>5856</v>
      </c>
      <c r="L4651" t="s">
        <v>2631</v>
      </c>
      <c r="M4651">
        <v>64748</v>
      </c>
      <c r="N4651">
        <v>15800</v>
      </c>
      <c r="O4651" t="s">
        <v>10093</v>
      </c>
      <c r="P4651">
        <v>1</v>
      </c>
      <c r="Q4651" t="s">
        <v>15123</v>
      </c>
      <c r="R4651" t="s">
        <v>15124</v>
      </c>
      <c r="S4651">
        <v>122</v>
      </c>
      <c r="T4651" t="s">
        <v>4989</v>
      </c>
      <c r="U4651" t="s">
        <v>4990</v>
      </c>
      <c r="V4651" t="s">
        <v>4991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4981</v>
      </c>
      <c r="B4652" t="s">
        <v>22494</v>
      </c>
      <c r="C4652">
        <v>35</v>
      </c>
      <c r="D4652">
        <v>107</v>
      </c>
      <c r="E4652">
        <v>6</v>
      </c>
      <c r="F4652">
        <v>522</v>
      </c>
      <c r="G4652" t="s">
        <v>12374</v>
      </c>
      <c r="H4652">
        <v>23000</v>
      </c>
      <c r="I4652">
        <v>819939</v>
      </c>
      <c r="J4652" t="s">
        <v>6134</v>
      </c>
      <c r="K4652" t="s">
        <v>5011</v>
      </c>
      <c r="L4652" t="s">
        <v>4579</v>
      </c>
      <c r="M4652">
        <v>14580</v>
      </c>
      <c r="N4652">
        <v>26017</v>
      </c>
      <c r="O4652" t="s">
        <v>9574</v>
      </c>
      <c r="P4652">
        <v>2</v>
      </c>
      <c r="Q4652" t="s">
        <v>22495</v>
      </c>
      <c r="R4652" t="s">
        <v>22496</v>
      </c>
      <c r="S4652">
        <v>252</v>
      </c>
      <c r="T4652" t="s">
        <v>4989</v>
      </c>
      <c r="U4652" t="s">
        <v>4990</v>
      </c>
      <c r="V4652" t="s">
        <v>5452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4981</v>
      </c>
      <c r="B4653" t="s">
        <v>22497</v>
      </c>
      <c r="C4653">
        <v>2</v>
      </c>
      <c r="D4653">
        <v>78</v>
      </c>
      <c r="E4653">
        <v>0</v>
      </c>
      <c r="F4653">
        <v>0</v>
      </c>
      <c r="G4653" t="s">
        <v>22498</v>
      </c>
      <c r="H4653">
        <v>0</v>
      </c>
      <c r="J4653" t="s">
        <v>30</v>
      </c>
      <c r="K4653" t="s">
        <v>22499</v>
      </c>
      <c r="L4653" t="s">
        <v>4580</v>
      </c>
      <c r="M4653">
        <v>19</v>
      </c>
      <c r="N4653">
        <v>0</v>
      </c>
      <c r="O4653" t="s">
        <v>22500</v>
      </c>
      <c r="P4653">
        <v>1</v>
      </c>
      <c r="Q4653" t="s">
        <v>22501</v>
      </c>
      <c r="R4653" t="s">
        <v>22502</v>
      </c>
      <c r="S4653">
        <v>2</v>
      </c>
      <c r="T4653" t="s">
        <v>6173</v>
      </c>
      <c r="U4653" t="s">
        <v>6174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4981</v>
      </c>
      <c r="B4654" t="s">
        <v>22503</v>
      </c>
      <c r="C4654">
        <v>6</v>
      </c>
      <c r="D4654">
        <v>90</v>
      </c>
      <c r="E4654">
        <v>66</v>
      </c>
      <c r="F4654">
        <v>734</v>
      </c>
      <c r="G4654" t="s">
        <v>6386</v>
      </c>
      <c r="H4654">
        <v>904</v>
      </c>
      <c r="J4654" t="s">
        <v>30</v>
      </c>
      <c r="K4654" t="s">
        <v>7434</v>
      </c>
      <c r="L4654" t="s">
        <v>4581</v>
      </c>
      <c r="M4654">
        <v>122</v>
      </c>
      <c r="N4654">
        <v>5435</v>
      </c>
      <c r="O4654" t="s">
        <v>10813</v>
      </c>
      <c r="P4654">
        <v>4</v>
      </c>
      <c r="Q4654" t="s">
        <v>22504</v>
      </c>
      <c r="R4654" t="s">
        <v>22505</v>
      </c>
      <c r="S4654">
        <v>3</v>
      </c>
      <c r="T4654" t="s">
        <v>4989</v>
      </c>
      <c r="U4654" t="s">
        <v>4990</v>
      </c>
      <c r="V4654" t="s">
        <v>5452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4981</v>
      </c>
      <c r="B4655" t="s">
        <v>22506</v>
      </c>
      <c r="C4655">
        <v>115</v>
      </c>
      <c r="D4655">
        <v>88</v>
      </c>
      <c r="E4655">
        <v>15</v>
      </c>
      <c r="F4655">
        <v>567</v>
      </c>
      <c r="G4655" t="s">
        <v>12710</v>
      </c>
      <c r="H4655">
        <v>938</v>
      </c>
      <c r="I4655">
        <v>1243961</v>
      </c>
      <c r="J4655" t="s">
        <v>22</v>
      </c>
      <c r="K4655" t="s">
        <v>13694</v>
      </c>
      <c r="L4655" t="s">
        <v>4582</v>
      </c>
      <c r="M4655">
        <v>13421</v>
      </c>
      <c r="N4655">
        <v>3770</v>
      </c>
      <c r="O4655" t="s">
        <v>13954</v>
      </c>
      <c r="P4655">
        <v>0</v>
      </c>
      <c r="Q4655" t="s">
        <v>22507</v>
      </c>
      <c r="R4655" t="s">
        <v>22508</v>
      </c>
      <c r="S4655">
        <v>34</v>
      </c>
      <c r="T4655" t="s">
        <v>4989</v>
      </c>
      <c r="U4655" t="s">
        <v>4990</v>
      </c>
      <c r="V4655" t="s">
        <v>5452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4981</v>
      </c>
      <c r="B4656" t="s">
        <v>11666</v>
      </c>
      <c r="C4656">
        <v>193</v>
      </c>
      <c r="D4656">
        <v>92</v>
      </c>
      <c r="E4656">
        <v>43</v>
      </c>
      <c r="F4656">
        <v>172</v>
      </c>
      <c r="G4656" t="s">
        <v>22509</v>
      </c>
      <c r="H4656">
        <v>904</v>
      </c>
      <c r="I4656">
        <v>3094687</v>
      </c>
      <c r="J4656" t="s">
        <v>6134</v>
      </c>
      <c r="K4656" t="s">
        <v>12710</v>
      </c>
      <c r="L4656" t="s">
        <v>4583</v>
      </c>
      <c r="M4656">
        <v>24391</v>
      </c>
      <c r="N4656">
        <v>1751</v>
      </c>
      <c r="O4656" t="s">
        <v>16926</v>
      </c>
      <c r="P4656">
        <v>2</v>
      </c>
      <c r="Q4656" t="s">
        <v>22510</v>
      </c>
      <c r="R4656" t="s">
        <v>22511</v>
      </c>
      <c r="S4656">
        <v>61</v>
      </c>
      <c r="T4656" t="s">
        <v>4989</v>
      </c>
      <c r="U4656" t="s">
        <v>4990</v>
      </c>
      <c r="V4656" t="s">
        <v>5452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4981</v>
      </c>
      <c r="B4657" t="s">
        <v>22512</v>
      </c>
      <c r="C4657">
        <v>16</v>
      </c>
      <c r="D4657">
        <v>95</v>
      </c>
      <c r="E4657">
        <v>14</v>
      </c>
      <c r="F4657">
        <v>221</v>
      </c>
      <c r="G4657" t="s">
        <v>22513</v>
      </c>
      <c r="H4657">
        <v>284</v>
      </c>
      <c r="I4657">
        <v>15278</v>
      </c>
      <c r="J4657" t="s">
        <v>22514</v>
      </c>
      <c r="K4657" t="s">
        <v>9971</v>
      </c>
      <c r="L4657" t="s">
        <v>4584</v>
      </c>
      <c r="M4657">
        <v>1742</v>
      </c>
      <c r="N4657">
        <v>1185</v>
      </c>
      <c r="O4657" t="s">
        <v>22515</v>
      </c>
      <c r="P4657">
        <v>1</v>
      </c>
      <c r="Q4657" t="s">
        <v>22516</v>
      </c>
      <c r="R4657" t="s">
        <v>22517</v>
      </c>
      <c r="S4657">
        <v>158</v>
      </c>
      <c r="T4657" t="s">
        <v>4989</v>
      </c>
      <c r="U4657" t="s">
        <v>4990</v>
      </c>
      <c r="V4657" t="s">
        <v>5039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4981</v>
      </c>
      <c r="B4658" t="s">
        <v>19236</v>
      </c>
      <c r="C4658">
        <v>68</v>
      </c>
      <c r="D4658">
        <v>85</v>
      </c>
      <c r="E4658">
        <v>46</v>
      </c>
      <c r="F4658">
        <v>141</v>
      </c>
      <c r="G4658" t="s">
        <v>22518</v>
      </c>
      <c r="H4658">
        <v>418</v>
      </c>
      <c r="J4658" t="s">
        <v>6716</v>
      </c>
      <c r="K4658" t="s">
        <v>21169</v>
      </c>
      <c r="L4658" t="s">
        <v>4585</v>
      </c>
      <c r="M4658">
        <v>7308</v>
      </c>
      <c r="N4658">
        <v>926</v>
      </c>
      <c r="O4658" t="s">
        <v>19239</v>
      </c>
      <c r="P4658">
        <v>0</v>
      </c>
      <c r="Q4658" t="s">
        <v>22519</v>
      </c>
      <c r="R4658" t="s">
        <v>22520</v>
      </c>
      <c r="S4658">
        <v>72</v>
      </c>
      <c r="T4658" t="s">
        <v>4989</v>
      </c>
      <c r="U4658" t="s">
        <v>5006</v>
      </c>
      <c r="V4658" t="s">
        <v>5452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4981</v>
      </c>
      <c r="B4659" t="s">
        <v>19505</v>
      </c>
      <c r="C4659">
        <v>16</v>
      </c>
      <c r="D4659">
        <v>86</v>
      </c>
      <c r="E4659">
        <v>63</v>
      </c>
      <c r="F4659">
        <v>175</v>
      </c>
      <c r="G4659" t="s">
        <v>22521</v>
      </c>
      <c r="H4659">
        <v>489</v>
      </c>
      <c r="J4659" t="s">
        <v>22522</v>
      </c>
      <c r="K4659" t="s">
        <v>12626</v>
      </c>
      <c r="L4659" t="s">
        <v>4586</v>
      </c>
      <c r="M4659">
        <v>2706</v>
      </c>
      <c r="N4659">
        <v>1278</v>
      </c>
      <c r="O4659" t="s">
        <v>22523</v>
      </c>
      <c r="P4659">
        <v>2</v>
      </c>
      <c r="Q4659" t="s">
        <v>22524</v>
      </c>
      <c r="R4659" t="s">
        <v>22525</v>
      </c>
      <c r="S4659">
        <v>23</v>
      </c>
      <c r="T4659" t="s">
        <v>4989</v>
      </c>
      <c r="U4659" t="s">
        <v>4990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4981</v>
      </c>
      <c r="B4660" t="s">
        <v>22526</v>
      </c>
      <c r="C4660">
        <v>7</v>
      </c>
      <c r="D4660">
        <v>90</v>
      </c>
      <c r="E4660">
        <v>8</v>
      </c>
      <c r="F4660">
        <v>487</v>
      </c>
      <c r="G4660" t="s">
        <v>12167</v>
      </c>
      <c r="H4660">
        <v>1000</v>
      </c>
      <c r="J4660" t="s">
        <v>5675</v>
      </c>
      <c r="K4660" t="s">
        <v>22527</v>
      </c>
      <c r="L4660" t="s">
        <v>4587</v>
      </c>
      <c r="M4660">
        <v>169</v>
      </c>
      <c r="N4660">
        <v>3336</v>
      </c>
      <c r="O4660" t="s">
        <v>20410</v>
      </c>
      <c r="P4660">
        <v>1</v>
      </c>
      <c r="R4660" t="s">
        <v>22528</v>
      </c>
      <c r="S4660">
        <v>6</v>
      </c>
      <c r="T4660" t="s">
        <v>4989</v>
      </c>
      <c r="U4660" t="s">
        <v>4990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4981</v>
      </c>
      <c r="B4661" t="s">
        <v>22529</v>
      </c>
      <c r="C4661">
        <v>354</v>
      </c>
      <c r="D4661">
        <v>123</v>
      </c>
      <c r="E4661">
        <v>0</v>
      </c>
      <c r="F4661">
        <v>620</v>
      </c>
      <c r="G4661" t="s">
        <v>22530</v>
      </c>
      <c r="H4661">
        <v>786</v>
      </c>
      <c r="I4661">
        <v>7098492</v>
      </c>
      <c r="J4661" t="s">
        <v>11442</v>
      </c>
      <c r="K4661" t="s">
        <v>22531</v>
      </c>
      <c r="L4661" t="s">
        <v>4588</v>
      </c>
      <c r="M4661">
        <v>151812</v>
      </c>
      <c r="N4661">
        <v>2501</v>
      </c>
      <c r="O4661" t="s">
        <v>22532</v>
      </c>
      <c r="P4661">
        <v>2</v>
      </c>
      <c r="Q4661" t="s">
        <v>22533</v>
      </c>
      <c r="R4661" t="s">
        <v>22534</v>
      </c>
      <c r="S4661">
        <v>264</v>
      </c>
      <c r="T4661" t="s">
        <v>22476</v>
      </c>
      <c r="U4661" t="s">
        <v>15721</v>
      </c>
      <c r="V4661" t="s">
        <v>4991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4981</v>
      </c>
      <c r="B4662" t="s">
        <v>22535</v>
      </c>
      <c r="C4662">
        <v>16</v>
      </c>
      <c r="D4662">
        <v>93</v>
      </c>
      <c r="E4662">
        <v>5</v>
      </c>
      <c r="F4662">
        <v>10</v>
      </c>
      <c r="G4662" t="s">
        <v>22536</v>
      </c>
      <c r="H4662">
        <v>49</v>
      </c>
      <c r="J4662" t="s">
        <v>17</v>
      </c>
      <c r="K4662" t="s">
        <v>22537</v>
      </c>
      <c r="L4662" t="s">
        <v>4589</v>
      </c>
      <c r="M4662">
        <v>190</v>
      </c>
      <c r="N4662">
        <v>81</v>
      </c>
      <c r="O4662" t="s">
        <v>22538</v>
      </c>
      <c r="P4662">
        <v>1</v>
      </c>
      <c r="Q4662" t="s">
        <v>22539</v>
      </c>
      <c r="R4662" t="s">
        <v>22540</v>
      </c>
      <c r="S4662">
        <v>6</v>
      </c>
      <c r="T4662" t="s">
        <v>4989</v>
      </c>
      <c r="U4662" t="s">
        <v>5006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4981</v>
      </c>
      <c r="B4663" t="s">
        <v>19447</v>
      </c>
      <c r="C4663">
        <v>74</v>
      </c>
      <c r="D4663">
        <v>88</v>
      </c>
      <c r="E4663">
        <v>377</v>
      </c>
      <c r="F4663">
        <v>236</v>
      </c>
      <c r="G4663" t="s">
        <v>22541</v>
      </c>
      <c r="H4663">
        <v>529</v>
      </c>
      <c r="I4663">
        <v>4771000</v>
      </c>
      <c r="J4663" t="s">
        <v>7045</v>
      </c>
      <c r="K4663" t="s">
        <v>11495</v>
      </c>
      <c r="L4663" t="s">
        <v>4590</v>
      </c>
      <c r="M4663">
        <v>26513</v>
      </c>
      <c r="N4663">
        <v>1502</v>
      </c>
      <c r="O4663" t="s">
        <v>22542</v>
      </c>
      <c r="P4663">
        <v>1</v>
      </c>
      <c r="Q4663" t="s">
        <v>22543</v>
      </c>
      <c r="R4663" t="s">
        <v>22544</v>
      </c>
      <c r="S4663">
        <v>174</v>
      </c>
      <c r="T4663" t="s">
        <v>4989</v>
      </c>
      <c r="U4663" t="s">
        <v>4990</v>
      </c>
      <c r="V4663" t="s">
        <v>5452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4981</v>
      </c>
      <c r="B4664" t="s">
        <v>20559</v>
      </c>
      <c r="C4664">
        <v>11</v>
      </c>
      <c r="D4664">
        <v>114</v>
      </c>
      <c r="E4664">
        <v>9</v>
      </c>
      <c r="F4664">
        <v>86</v>
      </c>
      <c r="G4664" t="s">
        <v>15691</v>
      </c>
      <c r="H4664">
        <v>159</v>
      </c>
      <c r="I4664">
        <v>1001437</v>
      </c>
      <c r="J4664" t="s">
        <v>5140</v>
      </c>
      <c r="K4664" t="s">
        <v>22545</v>
      </c>
      <c r="L4664" t="s">
        <v>4591</v>
      </c>
      <c r="M4664">
        <v>2039</v>
      </c>
      <c r="N4664">
        <v>423</v>
      </c>
      <c r="O4664" t="s">
        <v>22546</v>
      </c>
      <c r="P4664">
        <v>1</v>
      </c>
      <c r="Q4664" t="s">
        <v>22547</v>
      </c>
      <c r="R4664" t="s">
        <v>22548</v>
      </c>
      <c r="S4664">
        <v>28</v>
      </c>
      <c r="T4664" t="s">
        <v>4989</v>
      </c>
      <c r="U4664" t="s">
        <v>4990</v>
      </c>
      <c r="V4664" t="s">
        <v>5452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4981</v>
      </c>
      <c r="B4665" t="s">
        <v>16771</v>
      </c>
      <c r="C4665">
        <v>59</v>
      </c>
      <c r="D4665">
        <v>88</v>
      </c>
      <c r="E4665">
        <v>6</v>
      </c>
      <c r="F4665">
        <v>68</v>
      </c>
      <c r="G4665" t="s">
        <v>13909</v>
      </c>
      <c r="H4665">
        <v>302</v>
      </c>
      <c r="I4665">
        <v>2073984</v>
      </c>
      <c r="J4665" t="s">
        <v>5140</v>
      </c>
      <c r="K4665" t="s">
        <v>22549</v>
      </c>
      <c r="L4665" t="s">
        <v>4592</v>
      </c>
      <c r="M4665">
        <v>4743</v>
      </c>
      <c r="N4665">
        <v>663</v>
      </c>
      <c r="O4665" t="s">
        <v>22550</v>
      </c>
      <c r="P4665">
        <v>1</v>
      </c>
      <c r="Q4665" t="s">
        <v>22551</v>
      </c>
      <c r="R4665" t="s">
        <v>22552</v>
      </c>
      <c r="S4665">
        <v>135</v>
      </c>
      <c r="T4665" t="s">
        <v>4989</v>
      </c>
      <c r="U4665" t="s">
        <v>6174</v>
      </c>
      <c r="V4665" t="s">
        <v>5452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5588</v>
      </c>
      <c r="B4666" t="s">
        <v>22553</v>
      </c>
      <c r="C4666">
        <v>71</v>
      </c>
      <c r="D4666">
        <v>110</v>
      </c>
      <c r="E4666">
        <v>21</v>
      </c>
      <c r="F4666">
        <v>3</v>
      </c>
      <c r="G4666" t="s">
        <v>22554</v>
      </c>
      <c r="H4666">
        <v>426</v>
      </c>
      <c r="I4666">
        <v>9950</v>
      </c>
      <c r="J4666" t="s">
        <v>8890</v>
      </c>
      <c r="K4666" t="s">
        <v>22555</v>
      </c>
      <c r="L4666" t="s">
        <v>4593</v>
      </c>
      <c r="M4666">
        <v>7431</v>
      </c>
      <c r="N4666">
        <v>455</v>
      </c>
      <c r="O4666" t="s">
        <v>22556</v>
      </c>
      <c r="P4666">
        <v>1</v>
      </c>
      <c r="Q4666" t="s">
        <v>22557</v>
      </c>
      <c r="R4666" t="s">
        <v>22558</v>
      </c>
      <c r="S4666">
        <v>84</v>
      </c>
      <c r="T4666" t="s">
        <v>11965</v>
      </c>
      <c r="U4666" t="s">
        <v>5605</v>
      </c>
      <c r="V4666" t="s">
        <v>8895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4981</v>
      </c>
      <c r="B4667" t="s">
        <v>22559</v>
      </c>
      <c r="C4667">
        <v>5</v>
      </c>
      <c r="D4667">
        <v>95</v>
      </c>
      <c r="E4667">
        <v>0</v>
      </c>
      <c r="F4667">
        <v>167</v>
      </c>
      <c r="G4667" t="s">
        <v>22560</v>
      </c>
      <c r="H4667">
        <v>940</v>
      </c>
      <c r="J4667" t="s">
        <v>30</v>
      </c>
      <c r="K4667" t="s">
        <v>7638</v>
      </c>
      <c r="L4667" t="s">
        <v>4594</v>
      </c>
      <c r="M4667">
        <v>59</v>
      </c>
      <c r="N4667">
        <v>1484</v>
      </c>
      <c r="O4667" t="s">
        <v>22561</v>
      </c>
      <c r="P4667">
        <v>2</v>
      </c>
      <c r="Q4667" t="s">
        <v>22562</v>
      </c>
      <c r="R4667" t="s">
        <v>22563</v>
      </c>
      <c r="S4667">
        <v>1</v>
      </c>
      <c r="T4667" t="s">
        <v>4989</v>
      </c>
      <c r="U4667" t="s">
        <v>4990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4981</v>
      </c>
      <c r="B4668" t="s">
        <v>22564</v>
      </c>
      <c r="C4668">
        <v>25</v>
      </c>
      <c r="D4668">
        <v>83</v>
      </c>
      <c r="E4668">
        <v>0</v>
      </c>
      <c r="F4668">
        <v>0</v>
      </c>
      <c r="G4668" t="s">
        <v>22565</v>
      </c>
      <c r="H4668">
        <v>24</v>
      </c>
      <c r="J4668" t="s">
        <v>30</v>
      </c>
      <c r="K4668" t="s">
        <v>22566</v>
      </c>
      <c r="L4668" t="s">
        <v>4595</v>
      </c>
      <c r="M4668">
        <v>772</v>
      </c>
      <c r="N4668">
        <v>29</v>
      </c>
      <c r="O4668" t="s">
        <v>22567</v>
      </c>
      <c r="P4668">
        <v>0</v>
      </c>
      <c r="Q4668" t="s">
        <v>22568</v>
      </c>
      <c r="R4668" t="s">
        <v>22569</v>
      </c>
      <c r="S4668">
        <v>11</v>
      </c>
      <c r="T4668" t="s">
        <v>7247</v>
      </c>
      <c r="U4668" t="s">
        <v>19958</v>
      </c>
      <c r="V4668" t="s">
        <v>9512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4981</v>
      </c>
      <c r="B4669" t="s">
        <v>8509</v>
      </c>
      <c r="C4669">
        <v>29</v>
      </c>
      <c r="D4669">
        <v>104</v>
      </c>
      <c r="E4669">
        <v>37</v>
      </c>
      <c r="F4669">
        <v>501</v>
      </c>
      <c r="G4669" t="s">
        <v>15941</v>
      </c>
      <c r="H4669">
        <v>574</v>
      </c>
      <c r="I4669">
        <v>144583</v>
      </c>
      <c r="J4669" t="s">
        <v>8288</v>
      </c>
      <c r="K4669" t="s">
        <v>7617</v>
      </c>
      <c r="L4669" t="s">
        <v>4596</v>
      </c>
      <c r="M4669">
        <v>2256</v>
      </c>
      <c r="N4669">
        <v>1983</v>
      </c>
      <c r="O4669" t="s">
        <v>8201</v>
      </c>
      <c r="P4669">
        <v>0</v>
      </c>
      <c r="Q4669" t="s">
        <v>22570</v>
      </c>
      <c r="R4669" t="s">
        <v>22571</v>
      </c>
      <c r="S4669">
        <v>79</v>
      </c>
      <c r="T4669" t="s">
        <v>4989</v>
      </c>
      <c r="U4669" t="s">
        <v>6174</v>
      </c>
      <c r="V4669" t="s">
        <v>5452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4981</v>
      </c>
      <c r="B4670" t="s">
        <v>22572</v>
      </c>
      <c r="C4670">
        <v>17</v>
      </c>
      <c r="D4670">
        <v>94</v>
      </c>
      <c r="E4670">
        <v>3</v>
      </c>
      <c r="F4670">
        <v>181</v>
      </c>
      <c r="G4670" t="s">
        <v>11510</v>
      </c>
      <c r="H4670">
        <v>262</v>
      </c>
      <c r="J4670" t="s">
        <v>8890</v>
      </c>
      <c r="K4670" t="s">
        <v>22573</v>
      </c>
      <c r="L4670" t="s">
        <v>4597</v>
      </c>
      <c r="M4670">
        <v>3480</v>
      </c>
      <c r="N4670">
        <v>991</v>
      </c>
      <c r="O4670" t="s">
        <v>14013</v>
      </c>
      <c r="P4670">
        <v>1</v>
      </c>
      <c r="Q4670" t="s">
        <v>22574</v>
      </c>
      <c r="R4670" t="s">
        <v>22575</v>
      </c>
      <c r="S4670">
        <v>30</v>
      </c>
      <c r="T4670" t="s">
        <v>4989</v>
      </c>
      <c r="U4670" t="s">
        <v>4990</v>
      </c>
      <c r="V4670" t="s">
        <v>5452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4981</v>
      </c>
      <c r="B4671" t="s">
        <v>22576</v>
      </c>
      <c r="C4671">
        <v>13</v>
      </c>
      <c r="D4671">
        <v>87</v>
      </c>
      <c r="E4671">
        <v>0</v>
      </c>
      <c r="F4671">
        <v>258</v>
      </c>
      <c r="G4671" t="s">
        <v>12332</v>
      </c>
      <c r="H4671">
        <v>1000</v>
      </c>
      <c r="I4671">
        <v>58163</v>
      </c>
      <c r="J4671" t="s">
        <v>30</v>
      </c>
      <c r="K4671" t="s">
        <v>7196</v>
      </c>
      <c r="L4671" t="s">
        <v>4598</v>
      </c>
      <c r="M4671">
        <v>122</v>
      </c>
      <c r="N4671">
        <v>2359</v>
      </c>
      <c r="O4671" t="s">
        <v>22577</v>
      </c>
      <c r="P4671">
        <v>0</v>
      </c>
      <c r="Q4671" t="s">
        <v>22578</v>
      </c>
      <c r="R4671" t="s">
        <v>22579</v>
      </c>
      <c r="S4671">
        <v>3</v>
      </c>
      <c r="T4671" t="s">
        <v>4989</v>
      </c>
      <c r="U4671" t="s">
        <v>4990</v>
      </c>
      <c r="V4671" t="s">
        <v>5452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4981</v>
      </c>
      <c r="B4672" t="s">
        <v>22580</v>
      </c>
      <c r="C4672">
        <v>6</v>
      </c>
      <c r="D4672">
        <v>93</v>
      </c>
      <c r="E4672">
        <v>247</v>
      </c>
      <c r="F4672">
        <v>152</v>
      </c>
      <c r="G4672" t="s">
        <v>22581</v>
      </c>
      <c r="H4672">
        <v>247</v>
      </c>
      <c r="I4672">
        <v>35688</v>
      </c>
      <c r="J4672" t="s">
        <v>22</v>
      </c>
      <c r="K4672" t="s">
        <v>22580</v>
      </c>
      <c r="L4672" t="s">
        <v>4599</v>
      </c>
      <c r="M4672">
        <v>4167</v>
      </c>
      <c r="N4672">
        <v>954</v>
      </c>
      <c r="O4672" t="s">
        <v>22582</v>
      </c>
      <c r="P4672">
        <v>4</v>
      </c>
      <c r="R4672" t="s">
        <v>22583</v>
      </c>
      <c r="S4672">
        <v>72</v>
      </c>
      <c r="T4672" t="s">
        <v>4989</v>
      </c>
      <c r="U4672" t="s">
        <v>4990</v>
      </c>
      <c r="V4672" t="s">
        <v>8895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4981</v>
      </c>
      <c r="B4673" t="s">
        <v>9160</v>
      </c>
      <c r="C4673">
        <v>224</v>
      </c>
      <c r="D4673">
        <v>91</v>
      </c>
      <c r="E4673">
        <v>75</v>
      </c>
      <c r="F4673">
        <v>13</v>
      </c>
      <c r="G4673" t="s">
        <v>22584</v>
      </c>
      <c r="H4673">
        <v>35</v>
      </c>
      <c r="I4673">
        <v>41709</v>
      </c>
      <c r="J4673" t="s">
        <v>11065</v>
      </c>
      <c r="K4673" t="s">
        <v>17523</v>
      </c>
      <c r="L4673" t="s">
        <v>4600</v>
      </c>
      <c r="M4673">
        <v>54601</v>
      </c>
      <c r="N4673">
        <v>116</v>
      </c>
      <c r="O4673" t="s">
        <v>22585</v>
      </c>
      <c r="P4673">
        <v>0</v>
      </c>
      <c r="Q4673" t="s">
        <v>22586</v>
      </c>
      <c r="R4673" t="s">
        <v>22587</v>
      </c>
      <c r="S4673">
        <v>200</v>
      </c>
      <c r="T4673" t="s">
        <v>18810</v>
      </c>
      <c r="U4673" t="s">
        <v>14999</v>
      </c>
      <c r="V4673" t="s">
        <v>8895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4981</v>
      </c>
      <c r="B4674" t="s">
        <v>22588</v>
      </c>
      <c r="C4674">
        <v>33</v>
      </c>
      <c r="D4674">
        <v>90</v>
      </c>
      <c r="E4674">
        <v>38</v>
      </c>
      <c r="F4674">
        <v>69</v>
      </c>
      <c r="G4674" t="s">
        <v>12120</v>
      </c>
      <c r="H4674">
        <v>214</v>
      </c>
      <c r="I4674">
        <v>1310270</v>
      </c>
      <c r="J4674" t="s">
        <v>22589</v>
      </c>
      <c r="K4674" t="s">
        <v>22590</v>
      </c>
      <c r="L4674" t="s">
        <v>4601</v>
      </c>
      <c r="M4674">
        <v>17725</v>
      </c>
      <c r="N4674">
        <v>587</v>
      </c>
      <c r="O4674" t="s">
        <v>21047</v>
      </c>
      <c r="P4674">
        <v>0</v>
      </c>
      <c r="Q4674" t="s">
        <v>22591</v>
      </c>
      <c r="R4674" t="s">
        <v>22592</v>
      </c>
      <c r="S4674">
        <v>157</v>
      </c>
      <c r="T4674" t="s">
        <v>4989</v>
      </c>
      <c r="U4674" t="s">
        <v>4990</v>
      </c>
      <c r="V4674" t="s">
        <v>4991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4981</v>
      </c>
      <c r="B4675" t="s">
        <v>22593</v>
      </c>
      <c r="C4675">
        <v>1</v>
      </c>
      <c r="D4675">
        <v>14</v>
      </c>
      <c r="E4675">
        <v>0</v>
      </c>
      <c r="F4675">
        <v>37</v>
      </c>
      <c r="G4675" t="s">
        <v>22594</v>
      </c>
      <c r="H4675">
        <v>134</v>
      </c>
      <c r="J4675" t="s">
        <v>22595</v>
      </c>
      <c r="K4675" t="s">
        <v>22596</v>
      </c>
      <c r="L4675" t="s">
        <v>4602</v>
      </c>
      <c r="M4675">
        <v>292</v>
      </c>
      <c r="N4675">
        <v>315</v>
      </c>
      <c r="O4675" t="s">
        <v>22597</v>
      </c>
      <c r="P4675">
        <v>1</v>
      </c>
      <c r="Q4675" t="s">
        <v>22598</v>
      </c>
      <c r="R4675" t="s">
        <v>22599</v>
      </c>
      <c r="S4675">
        <v>3</v>
      </c>
      <c r="T4675" t="s">
        <v>4989</v>
      </c>
      <c r="U4675" t="s">
        <v>4990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4981</v>
      </c>
      <c r="B4676" t="s">
        <v>6148</v>
      </c>
      <c r="C4676">
        <v>100</v>
      </c>
      <c r="D4676">
        <v>112</v>
      </c>
      <c r="E4676">
        <v>0</v>
      </c>
      <c r="F4676">
        <v>425</v>
      </c>
      <c r="G4676" t="s">
        <v>5673</v>
      </c>
      <c r="H4676">
        <v>11000</v>
      </c>
      <c r="I4676">
        <v>115000000</v>
      </c>
      <c r="J4676" t="s">
        <v>9429</v>
      </c>
      <c r="K4676" t="s">
        <v>5289</v>
      </c>
      <c r="L4676" t="s">
        <v>4603</v>
      </c>
      <c r="M4676">
        <v>63839</v>
      </c>
      <c r="N4676">
        <v>14954</v>
      </c>
      <c r="O4676" t="s">
        <v>22600</v>
      </c>
      <c r="P4676">
        <v>1</v>
      </c>
      <c r="Q4676" t="s">
        <v>22601</v>
      </c>
      <c r="R4676" t="s">
        <v>22602</v>
      </c>
      <c r="S4676">
        <v>238</v>
      </c>
      <c r="T4676" t="s">
        <v>4989</v>
      </c>
      <c r="U4676" t="s">
        <v>4990</v>
      </c>
      <c r="V4676" t="s">
        <v>5039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4981</v>
      </c>
      <c r="B4677" t="s">
        <v>21645</v>
      </c>
      <c r="C4677">
        <v>21</v>
      </c>
      <c r="D4677">
        <v>75</v>
      </c>
      <c r="E4677">
        <v>21</v>
      </c>
      <c r="F4677">
        <v>0</v>
      </c>
      <c r="G4677" t="s">
        <v>22603</v>
      </c>
      <c r="H4677">
        <v>25</v>
      </c>
      <c r="J4677" t="s">
        <v>21053</v>
      </c>
      <c r="K4677" t="s">
        <v>22604</v>
      </c>
      <c r="L4677" t="s">
        <v>4604</v>
      </c>
      <c r="M4677">
        <v>1477</v>
      </c>
      <c r="N4677">
        <v>25</v>
      </c>
      <c r="O4677" t="s">
        <v>22605</v>
      </c>
      <c r="P4677">
        <v>0</v>
      </c>
      <c r="Q4677" t="s">
        <v>22606</v>
      </c>
      <c r="R4677" t="s">
        <v>22607</v>
      </c>
      <c r="S4677">
        <v>24</v>
      </c>
      <c r="T4677" t="s">
        <v>4989</v>
      </c>
      <c r="U4677" t="s">
        <v>4990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4981</v>
      </c>
      <c r="B4678" t="s">
        <v>22608</v>
      </c>
      <c r="C4678">
        <v>82</v>
      </c>
      <c r="D4678">
        <v>86</v>
      </c>
      <c r="E4678">
        <v>8</v>
      </c>
      <c r="F4678">
        <v>357</v>
      </c>
      <c r="G4678" t="s">
        <v>17719</v>
      </c>
      <c r="H4678">
        <v>2000</v>
      </c>
      <c r="I4678">
        <v>5518918</v>
      </c>
      <c r="J4678" t="s">
        <v>22609</v>
      </c>
      <c r="K4678" t="s">
        <v>8869</v>
      </c>
      <c r="L4678" t="s">
        <v>4605</v>
      </c>
      <c r="M4678">
        <v>12160</v>
      </c>
      <c r="N4678">
        <v>3071</v>
      </c>
      <c r="O4678" t="s">
        <v>14669</v>
      </c>
      <c r="P4678">
        <v>0</v>
      </c>
      <c r="Q4678" t="s">
        <v>22610</v>
      </c>
      <c r="R4678" t="s">
        <v>22611</v>
      </c>
      <c r="S4678">
        <v>73</v>
      </c>
      <c r="T4678" t="s">
        <v>4989</v>
      </c>
      <c r="U4678" t="s">
        <v>4990</v>
      </c>
      <c r="V4678" t="s">
        <v>5452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4981</v>
      </c>
      <c r="B4679" t="s">
        <v>5156</v>
      </c>
      <c r="C4679">
        <v>271</v>
      </c>
      <c r="D4679">
        <v>86</v>
      </c>
      <c r="E4679">
        <v>365</v>
      </c>
      <c r="F4679">
        <v>522</v>
      </c>
      <c r="G4679" t="s">
        <v>13495</v>
      </c>
      <c r="H4679">
        <v>934</v>
      </c>
      <c r="I4679">
        <v>4007792</v>
      </c>
      <c r="J4679" t="s">
        <v>6134</v>
      </c>
      <c r="K4679" t="s">
        <v>9189</v>
      </c>
      <c r="L4679" t="s">
        <v>4606</v>
      </c>
      <c r="M4679">
        <v>101287</v>
      </c>
      <c r="N4679">
        <v>2714</v>
      </c>
      <c r="O4679" t="s">
        <v>5311</v>
      </c>
      <c r="P4679">
        <v>0</v>
      </c>
      <c r="Q4679" t="s">
        <v>22612</v>
      </c>
      <c r="R4679" t="s">
        <v>22613</v>
      </c>
      <c r="S4679">
        <v>260</v>
      </c>
      <c r="T4679" t="s">
        <v>4989</v>
      </c>
      <c r="U4679" t="s">
        <v>4990</v>
      </c>
      <c r="V4679" t="s">
        <v>5452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4981</v>
      </c>
      <c r="B4680" t="s">
        <v>20663</v>
      </c>
      <c r="C4680">
        <v>5</v>
      </c>
      <c r="D4680">
        <v>89</v>
      </c>
      <c r="E4680">
        <v>15</v>
      </c>
      <c r="F4680">
        <v>95</v>
      </c>
      <c r="G4680" t="s">
        <v>6780</v>
      </c>
      <c r="H4680">
        <v>312</v>
      </c>
      <c r="I4680">
        <v>7705974</v>
      </c>
      <c r="J4680" t="s">
        <v>18842</v>
      </c>
      <c r="K4680" t="s">
        <v>22614</v>
      </c>
      <c r="L4680" t="s">
        <v>4607</v>
      </c>
      <c r="M4680">
        <v>3543</v>
      </c>
      <c r="N4680">
        <v>548</v>
      </c>
      <c r="O4680" t="s">
        <v>22615</v>
      </c>
      <c r="P4680">
        <v>1</v>
      </c>
      <c r="Q4680" t="s">
        <v>22616</v>
      </c>
      <c r="R4680" t="s">
        <v>22617</v>
      </c>
      <c r="S4680">
        <v>8</v>
      </c>
      <c r="T4680" t="s">
        <v>4989</v>
      </c>
      <c r="U4680" t="s">
        <v>4990</v>
      </c>
      <c r="V4680" t="s">
        <v>5452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4981</v>
      </c>
      <c r="B4681" t="s">
        <v>22618</v>
      </c>
      <c r="C4681">
        <v>255</v>
      </c>
      <c r="D4681">
        <v>95</v>
      </c>
      <c r="E4681">
        <v>214</v>
      </c>
      <c r="F4681">
        <v>246</v>
      </c>
      <c r="G4681" t="s">
        <v>13353</v>
      </c>
      <c r="H4681">
        <v>513</v>
      </c>
      <c r="I4681">
        <v>26297</v>
      </c>
      <c r="J4681" t="s">
        <v>10444</v>
      </c>
      <c r="K4681" t="s">
        <v>18042</v>
      </c>
      <c r="L4681" t="s">
        <v>4608</v>
      </c>
      <c r="M4681">
        <v>25750</v>
      </c>
      <c r="N4681">
        <v>1269</v>
      </c>
      <c r="O4681" t="s">
        <v>7846</v>
      </c>
      <c r="P4681">
        <v>0</v>
      </c>
      <c r="Q4681" t="s">
        <v>22619</v>
      </c>
      <c r="R4681" t="s">
        <v>22620</v>
      </c>
      <c r="S4681">
        <v>209</v>
      </c>
      <c r="T4681" t="s">
        <v>4989</v>
      </c>
      <c r="U4681" t="s">
        <v>5006</v>
      </c>
      <c r="V4681" t="s">
        <v>8895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4981</v>
      </c>
      <c r="B4682" t="s">
        <v>22257</v>
      </c>
      <c r="C4682">
        <v>292</v>
      </c>
      <c r="D4682">
        <v>101</v>
      </c>
      <c r="E4682">
        <v>243</v>
      </c>
      <c r="F4682">
        <v>74</v>
      </c>
      <c r="G4682" t="s">
        <v>22621</v>
      </c>
      <c r="H4682">
        <v>969</v>
      </c>
      <c r="I4682">
        <v>77501</v>
      </c>
      <c r="J4682" t="s">
        <v>35</v>
      </c>
      <c r="K4682" t="s">
        <v>22258</v>
      </c>
      <c r="L4682" t="s">
        <v>4609</v>
      </c>
      <c r="M4682">
        <v>27260</v>
      </c>
      <c r="N4682">
        <v>1252</v>
      </c>
      <c r="O4682" t="s">
        <v>22622</v>
      </c>
      <c r="P4682">
        <v>0</v>
      </c>
      <c r="Q4682" t="s">
        <v>22623</v>
      </c>
      <c r="R4682" t="s">
        <v>22624</v>
      </c>
      <c r="S4682">
        <v>247</v>
      </c>
      <c r="T4682" t="s">
        <v>4989</v>
      </c>
      <c r="U4682" t="s">
        <v>4990</v>
      </c>
      <c r="V4682" t="s">
        <v>5452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4981</v>
      </c>
      <c r="B4683" t="s">
        <v>8029</v>
      </c>
      <c r="C4683">
        <v>178</v>
      </c>
      <c r="D4683">
        <v>89</v>
      </c>
      <c r="E4683">
        <v>687</v>
      </c>
      <c r="F4683">
        <v>389</v>
      </c>
      <c r="G4683" t="s">
        <v>10556</v>
      </c>
      <c r="H4683">
        <v>10000</v>
      </c>
      <c r="I4683">
        <v>42638165</v>
      </c>
      <c r="J4683" t="s">
        <v>6690</v>
      </c>
      <c r="K4683" t="s">
        <v>5330</v>
      </c>
      <c r="L4683" t="s">
        <v>2549</v>
      </c>
      <c r="M4683">
        <v>42183</v>
      </c>
      <c r="N4683">
        <v>12183</v>
      </c>
      <c r="O4683" t="s">
        <v>14834</v>
      </c>
      <c r="P4683">
        <v>1</v>
      </c>
      <c r="Q4683" t="s">
        <v>14835</v>
      </c>
      <c r="R4683" t="s">
        <v>14836</v>
      </c>
      <c r="S4683">
        <v>230</v>
      </c>
      <c r="T4683" t="s">
        <v>4989</v>
      </c>
      <c r="U4683" t="s">
        <v>4990</v>
      </c>
      <c r="V4683" t="s">
        <v>4991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4981</v>
      </c>
      <c r="B4684" t="s">
        <v>12606</v>
      </c>
      <c r="C4684">
        <v>120</v>
      </c>
      <c r="D4684">
        <v>106</v>
      </c>
      <c r="E4684">
        <v>973</v>
      </c>
      <c r="F4684">
        <v>48</v>
      </c>
      <c r="G4684" t="s">
        <v>22625</v>
      </c>
      <c r="H4684">
        <v>319</v>
      </c>
      <c r="J4684" t="s">
        <v>30</v>
      </c>
      <c r="K4684" t="s">
        <v>17257</v>
      </c>
      <c r="L4684" t="s">
        <v>4610</v>
      </c>
      <c r="M4684">
        <v>17813</v>
      </c>
      <c r="N4684">
        <v>500</v>
      </c>
      <c r="O4684" t="s">
        <v>22626</v>
      </c>
      <c r="P4684">
        <v>1</v>
      </c>
      <c r="Q4684" t="s">
        <v>22627</v>
      </c>
      <c r="R4684" t="s">
        <v>22628</v>
      </c>
      <c r="S4684">
        <v>101</v>
      </c>
      <c r="T4684" t="s">
        <v>12800</v>
      </c>
      <c r="U4684" t="s">
        <v>10683</v>
      </c>
      <c r="V4684" t="s">
        <v>5452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4981</v>
      </c>
      <c r="B4685" t="s">
        <v>6933</v>
      </c>
      <c r="C4685">
        <v>31</v>
      </c>
      <c r="D4685">
        <v>88</v>
      </c>
      <c r="E4685">
        <v>168</v>
      </c>
      <c r="F4685">
        <v>21</v>
      </c>
      <c r="G4685" t="s">
        <v>22629</v>
      </c>
      <c r="H4685">
        <v>108</v>
      </c>
      <c r="I4685">
        <v>47329</v>
      </c>
      <c r="J4685" t="s">
        <v>30</v>
      </c>
      <c r="K4685" t="s">
        <v>22630</v>
      </c>
      <c r="L4685" t="s">
        <v>4611</v>
      </c>
      <c r="M4685">
        <v>1661</v>
      </c>
      <c r="N4685">
        <v>243</v>
      </c>
      <c r="O4685" t="s">
        <v>22631</v>
      </c>
      <c r="P4685">
        <v>0</v>
      </c>
      <c r="Q4685" t="s">
        <v>22632</v>
      </c>
      <c r="R4685" t="s">
        <v>22633</v>
      </c>
      <c r="S4685">
        <v>31</v>
      </c>
      <c r="T4685" t="s">
        <v>4989</v>
      </c>
      <c r="U4685" t="s">
        <v>4990</v>
      </c>
      <c r="V4685" t="s">
        <v>5452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4981</v>
      </c>
      <c r="B4686" t="s">
        <v>22634</v>
      </c>
      <c r="C4686">
        <v>114</v>
      </c>
      <c r="D4686">
        <v>99</v>
      </c>
      <c r="E4686">
        <v>4</v>
      </c>
      <c r="F4686">
        <v>201</v>
      </c>
      <c r="G4686" t="s">
        <v>22635</v>
      </c>
      <c r="H4686">
        <v>1000</v>
      </c>
      <c r="I4686">
        <v>18378</v>
      </c>
      <c r="J4686" t="s">
        <v>10331</v>
      </c>
      <c r="K4686" t="s">
        <v>16031</v>
      </c>
      <c r="L4686" t="s">
        <v>4612</v>
      </c>
      <c r="M4686">
        <v>9376</v>
      </c>
      <c r="N4686">
        <v>1558</v>
      </c>
      <c r="O4686" t="s">
        <v>13192</v>
      </c>
      <c r="P4686">
        <v>0</v>
      </c>
      <c r="Q4686" t="s">
        <v>22636</v>
      </c>
      <c r="R4686" t="s">
        <v>22637</v>
      </c>
      <c r="S4686">
        <v>74</v>
      </c>
      <c r="T4686" t="s">
        <v>4989</v>
      </c>
      <c r="U4686" t="s">
        <v>5006</v>
      </c>
      <c r="V4686" t="s">
        <v>5452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4981</v>
      </c>
      <c r="B4687" t="s">
        <v>11545</v>
      </c>
      <c r="C4687">
        <v>233</v>
      </c>
      <c r="D4687">
        <v>90</v>
      </c>
      <c r="E4687">
        <v>129</v>
      </c>
      <c r="F4687">
        <v>280</v>
      </c>
      <c r="G4687" t="s">
        <v>21464</v>
      </c>
      <c r="H4687">
        <v>935</v>
      </c>
      <c r="J4687" t="s">
        <v>35</v>
      </c>
      <c r="K4687" t="s">
        <v>9580</v>
      </c>
      <c r="L4687" t="s">
        <v>4613</v>
      </c>
      <c r="M4687">
        <v>25951</v>
      </c>
      <c r="N4687">
        <v>2170</v>
      </c>
      <c r="O4687" t="s">
        <v>22638</v>
      </c>
      <c r="P4687">
        <v>1</v>
      </c>
      <c r="Q4687" t="s">
        <v>22639</v>
      </c>
      <c r="R4687" t="s">
        <v>22640</v>
      </c>
      <c r="S4687">
        <v>129</v>
      </c>
      <c r="T4687" t="s">
        <v>4989</v>
      </c>
      <c r="U4687" t="s">
        <v>4990</v>
      </c>
      <c r="V4687" t="s">
        <v>5452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4981</v>
      </c>
      <c r="B4688" t="s">
        <v>22641</v>
      </c>
      <c r="C4688">
        <v>8</v>
      </c>
      <c r="D4688">
        <v>95</v>
      </c>
      <c r="E4688">
        <v>3</v>
      </c>
      <c r="F4688">
        <v>118</v>
      </c>
      <c r="G4688" t="s">
        <v>22642</v>
      </c>
      <c r="H4688">
        <v>717</v>
      </c>
      <c r="J4688" t="s">
        <v>35</v>
      </c>
      <c r="K4688" t="s">
        <v>16213</v>
      </c>
      <c r="L4688" t="s">
        <v>4614</v>
      </c>
      <c r="M4688">
        <v>851</v>
      </c>
      <c r="N4688">
        <v>1117</v>
      </c>
      <c r="O4688" t="s">
        <v>22643</v>
      </c>
      <c r="P4688">
        <v>0</v>
      </c>
      <c r="Q4688" t="s">
        <v>22644</v>
      </c>
      <c r="R4688" t="s">
        <v>22645</v>
      </c>
      <c r="S4688">
        <v>30</v>
      </c>
      <c r="T4688" t="s">
        <v>4989</v>
      </c>
      <c r="U4688" t="s">
        <v>4990</v>
      </c>
      <c r="V4688" t="s">
        <v>5452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5588</v>
      </c>
      <c r="B4689" t="s">
        <v>18617</v>
      </c>
      <c r="C4689">
        <v>153</v>
      </c>
      <c r="D4689">
        <v>85</v>
      </c>
      <c r="E4689">
        <v>160</v>
      </c>
      <c r="F4689">
        <v>433</v>
      </c>
      <c r="G4689" t="s">
        <v>19900</v>
      </c>
      <c r="H4689">
        <v>998</v>
      </c>
      <c r="J4689" t="s">
        <v>22646</v>
      </c>
      <c r="K4689" t="s">
        <v>19045</v>
      </c>
      <c r="L4689" t="s">
        <v>4615</v>
      </c>
      <c r="M4689">
        <v>80193</v>
      </c>
      <c r="N4689">
        <v>2496</v>
      </c>
      <c r="O4689" t="s">
        <v>22647</v>
      </c>
      <c r="P4689">
        <v>0</v>
      </c>
      <c r="Q4689" t="s">
        <v>22648</v>
      </c>
      <c r="R4689" t="s">
        <v>22649</v>
      </c>
      <c r="S4689">
        <v>333</v>
      </c>
      <c r="T4689" t="s">
        <v>4989</v>
      </c>
      <c r="U4689" t="s">
        <v>4990</v>
      </c>
      <c r="V4689" t="s">
        <v>5039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4981</v>
      </c>
      <c r="B4690" t="s">
        <v>17769</v>
      </c>
      <c r="C4690">
        <v>53</v>
      </c>
      <c r="D4690">
        <v>170</v>
      </c>
      <c r="E4690">
        <v>23</v>
      </c>
      <c r="F4690">
        <v>2</v>
      </c>
      <c r="G4690" t="s">
        <v>22650</v>
      </c>
      <c r="H4690">
        <v>7</v>
      </c>
      <c r="I4690">
        <v>7830611</v>
      </c>
      <c r="J4690" t="s">
        <v>22651</v>
      </c>
      <c r="K4690" t="s">
        <v>22652</v>
      </c>
      <c r="L4690" t="s">
        <v>4616</v>
      </c>
      <c r="M4690">
        <v>18980</v>
      </c>
      <c r="N4690">
        <v>15</v>
      </c>
      <c r="O4690" t="s">
        <v>22653</v>
      </c>
      <c r="P4690">
        <v>0</v>
      </c>
      <c r="Q4690" t="s">
        <v>22654</v>
      </c>
      <c r="R4690" t="s">
        <v>22655</v>
      </c>
      <c r="S4690">
        <v>74</v>
      </c>
      <c r="T4690" t="s">
        <v>4989</v>
      </c>
      <c r="U4690" t="s">
        <v>4990</v>
      </c>
      <c r="V4690" t="s">
        <v>4991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4981</v>
      </c>
      <c r="B4691" t="s">
        <v>22656</v>
      </c>
      <c r="C4691">
        <v>49</v>
      </c>
      <c r="D4691">
        <v>86</v>
      </c>
      <c r="E4691">
        <v>30</v>
      </c>
      <c r="F4691">
        <v>14</v>
      </c>
      <c r="G4691" t="s">
        <v>22657</v>
      </c>
      <c r="H4691">
        <v>262</v>
      </c>
      <c r="I4691">
        <v>3278611</v>
      </c>
      <c r="J4691" t="s">
        <v>8282</v>
      </c>
      <c r="K4691" t="s">
        <v>22658</v>
      </c>
      <c r="L4691" t="s">
        <v>4617</v>
      </c>
      <c r="M4691">
        <v>2877</v>
      </c>
      <c r="N4691">
        <v>321</v>
      </c>
      <c r="O4691" t="s">
        <v>22659</v>
      </c>
      <c r="P4691">
        <v>0</v>
      </c>
      <c r="Q4691" t="s">
        <v>22660</v>
      </c>
      <c r="R4691" t="s">
        <v>22661</v>
      </c>
      <c r="S4691">
        <v>46</v>
      </c>
      <c r="T4691" t="s">
        <v>4989</v>
      </c>
      <c r="U4691" t="s">
        <v>4990</v>
      </c>
      <c r="V4691" t="s">
        <v>4991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4981</v>
      </c>
      <c r="B4692" t="s">
        <v>5211</v>
      </c>
      <c r="C4692">
        <v>4</v>
      </c>
      <c r="E4692">
        <v>364</v>
      </c>
      <c r="F4692">
        <v>567</v>
      </c>
      <c r="G4692" t="s">
        <v>5054</v>
      </c>
      <c r="H4692">
        <v>22000</v>
      </c>
      <c r="J4692" t="s">
        <v>4984</v>
      </c>
      <c r="K4692" t="s">
        <v>5085</v>
      </c>
      <c r="L4692" t="s">
        <v>4618</v>
      </c>
      <c r="M4692">
        <v>3089</v>
      </c>
      <c r="N4692">
        <v>26578</v>
      </c>
      <c r="O4692" t="s">
        <v>6376</v>
      </c>
      <c r="P4692">
        <v>0</v>
      </c>
      <c r="Q4692" t="s">
        <v>22662</v>
      </c>
      <c r="R4692" t="s">
        <v>22663</v>
      </c>
      <c r="S4692">
        <v>11</v>
      </c>
      <c r="T4692" t="s">
        <v>4989</v>
      </c>
      <c r="U4692" t="s">
        <v>4990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4981</v>
      </c>
      <c r="B4693" t="s">
        <v>19138</v>
      </c>
      <c r="C4693">
        <v>64</v>
      </c>
      <c r="D4693">
        <v>97</v>
      </c>
      <c r="E4693">
        <v>52</v>
      </c>
      <c r="F4693">
        <v>36</v>
      </c>
      <c r="G4693" t="s">
        <v>9641</v>
      </c>
      <c r="H4693">
        <v>80</v>
      </c>
      <c r="I4693">
        <v>1141829</v>
      </c>
      <c r="J4693" t="s">
        <v>6561</v>
      </c>
      <c r="K4693" t="s">
        <v>7333</v>
      </c>
      <c r="L4693" t="s">
        <v>4619</v>
      </c>
      <c r="M4693">
        <v>8509</v>
      </c>
      <c r="N4693">
        <v>209</v>
      </c>
      <c r="O4693" t="s">
        <v>22664</v>
      </c>
      <c r="P4693">
        <v>1</v>
      </c>
      <c r="Q4693" t="s">
        <v>22665</v>
      </c>
      <c r="R4693" t="s">
        <v>22666</v>
      </c>
      <c r="S4693">
        <v>109</v>
      </c>
      <c r="T4693" t="s">
        <v>4989</v>
      </c>
      <c r="U4693" t="s">
        <v>4990</v>
      </c>
      <c r="V4693" t="s">
        <v>10390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4981</v>
      </c>
      <c r="B4694" t="s">
        <v>22667</v>
      </c>
      <c r="C4694">
        <v>23</v>
      </c>
      <c r="D4694">
        <v>104</v>
      </c>
      <c r="E4694">
        <v>0</v>
      </c>
      <c r="F4694">
        <v>195</v>
      </c>
      <c r="G4694" t="s">
        <v>22668</v>
      </c>
      <c r="H4694">
        <v>601</v>
      </c>
      <c r="J4694" t="s">
        <v>6552</v>
      </c>
      <c r="K4694" t="s">
        <v>22669</v>
      </c>
      <c r="L4694" t="s">
        <v>4620</v>
      </c>
      <c r="M4694">
        <v>1354</v>
      </c>
      <c r="N4694">
        <v>1581</v>
      </c>
      <c r="O4694" t="s">
        <v>22670</v>
      </c>
      <c r="Q4694" t="s">
        <v>22671</v>
      </c>
      <c r="R4694" t="s">
        <v>22672</v>
      </c>
      <c r="S4694">
        <v>17</v>
      </c>
      <c r="T4694" t="s">
        <v>4989</v>
      </c>
      <c r="U4694" t="s">
        <v>4990</v>
      </c>
      <c r="V4694" t="s">
        <v>4991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4981</v>
      </c>
      <c r="B4695" t="s">
        <v>22673</v>
      </c>
      <c r="C4695">
        <v>8</v>
      </c>
      <c r="D4695">
        <v>88</v>
      </c>
      <c r="E4695">
        <v>0</v>
      </c>
      <c r="F4695">
        <v>311</v>
      </c>
      <c r="G4695" t="s">
        <v>18703</v>
      </c>
      <c r="H4695">
        <v>618</v>
      </c>
      <c r="J4695" t="s">
        <v>11269</v>
      </c>
      <c r="K4695" t="s">
        <v>10817</v>
      </c>
      <c r="L4695" t="s">
        <v>4621</v>
      </c>
      <c r="M4695">
        <v>551</v>
      </c>
      <c r="N4695">
        <v>2476</v>
      </c>
      <c r="O4695" t="s">
        <v>8186</v>
      </c>
      <c r="P4695">
        <v>0</v>
      </c>
      <c r="Q4695" t="s">
        <v>22674</v>
      </c>
      <c r="R4695" t="s">
        <v>22675</v>
      </c>
      <c r="S4695">
        <v>10</v>
      </c>
      <c r="T4695" t="s">
        <v>4989</v>
      </c>
      <c r="U4695" t="s">
        <v>4990</v>
      </c>
      <c r="V4695" t="s">
        <v>4991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4981</v>
      </c>
      <c r="B4696" t="s">
        <v>5103</v>
      </c>
      <c r="C4696">
        <v>446</v>
      </c>
      <c r="D4696">
        <v>201</v>
      </c>
      <c r="E4696">
        <v>0</v>
      </c>
      <c r="F4696">
        <v>84</v>
      </c>
      <c r="G4696" t="s">
        <v>5133</v>
      </c>
      <c r="H4696">
        <v>6000</v>
      </c>
      <c r="I4696">
        <v>218051260</v>
      </c>
      <c r="J4696" t="s">
        <v>5134</v>
      </c>
      <c r="K4696" t="s">
        <v>5135</v>
      </c>
      <c r="L4696" t="s">
        <v>62</v>
      </c>
      <c r="M4696">
        <v>316027</v>
      </c>
      <c r="N4696">
        <v>7122</v>
      </c>
      <c r="O4696" t="s">
        <v>5136</v>
      </c>
      <c r="P4696">
        <v>0</v>
      </c>
      <c r="Q4696" t="s">
        <v>5137</v>
      </c>
      <c r="R4696" t="s">
        <v>5138</v>
      </c>
      <c r="S4696">
        <v>2618</v>
      </c>
      <c r="T4696" t="s">
        <v>4989</v>
      </c>
      <c r="U4696" t="s">
        <v>5110</v>
      </c>
      <c r="V4696" t="s">
        <v>4991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4981</v>
      </c>
      <c r="B4697" t="s">
        <v>9126</v>
      </c>
      <c r="C4697">
        <v>228</v>
      </c>
      <c r="D4697">
        <v>108</v>
      </c>
      <c r="E4697">
        <v>174</v>
      </c>
      <c r="F4697">
        <v>324</v>
      </c>
      <c r="G4697" t="s">
        <v>10977</v>
      </c>
      <c r="H4697">
        <v>730</v>
      </c>
      <c r="I4697">
        <v>32048809</v>
      </c>
      <c r="J4697" t="s">
        <v>35</v>
      </c>
      <c r="K4697" t="s">
        <v>9636</v>
      </c>
      <c r="L4697" t="s">
        <v>1474</v>
      </c>
      <c r="M4697">
        <v>94463</v>
      </c>
      <c r="N4697">
        <v>2160</v>
      </c>
      <c r="O4697" t="s">
        <v>10978</v>
      </c>
      <c r="P4697">
        <v>0</v>
      </c>
      <c r="Q4697" t="s">
        <v>10979</v>
      </c>
      <c r="R4697" t="s">
        <v>10980</v>
      </c>
      <c r="S4697">
        <v>576</v>
      </c>
      <c r="T4697" t="s">
        <v>4989</v>
      </c>
      <c r="U4697" t="s">
        <v>5271</v>
      </c>
      <c r="V4697" t="s">
        <v>5452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4981</v>
      </c>
      <c r="B4698" t="s">
        <v>22676</v>
      </c>
      <c r="C4698">
        <v>208</v>
      </c>
      <c r="D4698">
        <v>106</v>
      </c>
      <c r="E4698">
        <v>31</v>
      </c>
      <c r="F4698">
        <v>71</v>
      </c>
      <c r="G4698" t="s">
        <v>8636</v>
      </c>
      <c r="H4698">
        <v>33000</v>
      </c>
      <c r="I4698">
        <v>2694973</v>
      </c>
      <c r="J4698" t="s">
        <v>30</v>
      </c>
      <c r="K4698" t="s">
        <v>8398</v>
      </c>
      <c r="L4698" t="s">
        <v>4622</v>
      </c>
      <c r="M4698">
        <v>70885</v>
      </c>
      <c r="N4698">
        <v>33734</v>
      </c>
      <c r="O4698" t="s">
        <v>22677</v>
      </c>
      <c r="P4698">
        <v>2</v>
      </c>
      <c r="Q4698" t="s">
        <v>22678</v>
      </c>
      <c r="R4698" t="s">
        <v>22679</v>
      </c>
      <c r="S4698">
        <v>189</v>
      </c>
      <c r="T4698" t="s">
        <v>4989</v>
      </c>
      <c r="U4698" t="s">
        <v>4990</v>
      </c>
      <c r="V4698" t="s">
        <v>5452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4981</v>
      </c>
      <c r="B4699" t="s">
        <v>22680</v>
      </c>
      <c r="C4699">
        <v>2</v>
      </c>
      <c r="D4699">
        <v>107</v>
      </c>
      <c r="E4699">
        <v>0</v>
      </c>
      <c r="F4699">
        <v>236</v>
      </c>
      <c r="G4699" t="s">
        <v>22681</v>
      </c>
      <c r="H4699">
        <v>752</v>
      </c>
      <c r="I4699">
        <v>10508</v>
      </c>
      <c r="J4699" t="s">
        <v>30</v>
      </c>
      <c r="K4699" t="s">
        <v>8693</v>
      </c>
      <c r="L4699" t="s">
        <v>4623</v>
      </c>
      <c r="M4699">
        <v>103</v>
      </c>
      <c r="N4699">
        <v>1763</v>
      </c>
      <c r="O4699" t="s">
        <v>22682</v>
      </c>
      <c r="P4699">
        <v>4</v>
      </c>
      <c r="Q4699" t="s">
        <v>22683</v>
      </c>
      <c r="R4699" t="s">
        <v>22684</v>
      </c>
      <c r="S4699">
        <v>6</v>
      </c>
      <c r="T4699" t="s">
        <v>4989</v>
      </c>
      <c r="U4699" t="s">
        <v>4990</v>
      </c>
      <c r="V4699" t="s">
        <v>4991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4981</v>
      </c>
      <c r="B4700" t="s">
        <v>22685</v>
      </c>
      <c r="C4700">
        <v>25</v>
      </c>
      <c r="D4700">
        <v>84</v>
      </c>
      <c r="E4700">
        <v>21</v>
      </c>
      <c r="F4700">
        <v>48</v>
      </c>
      <c r="G4700" t="s">
        <v>22686</v>
      </c>
      <c r="H4700">
        <v>465</v>
      </c>
      <c r="I4700">
        <v>2301777</v>
      </c>
      <c r="J4700" t="s">
        <v>22</v>
      </c>
      <c r="K4700" t="s">
        <v>8957</v>
      </c>
      <c r="L4700" t="s">
        <v>4624</v>
      </c>
      <c r="M4700">
        <v>819</v>
      </c>
      <c r="N4700">
        <v>714</v>
      </c>
      <c r="O4700" t="s">
        <v>22687</v>
      </c>
      <c r="P4700">
        <v>2</v>
      </c>
      <c r="Q4700" t="s">
        <v>22688</v>
      </c>
      <c r="R4700" t="s">
        <v>22689</v>
      </c>
      <c r="S4700">
        <v>36</v>
      </c>
      <c r="T4700" t="s">
        <v>4989</v>
      </c>
      <c r="U4700" t="s">
        <v>4990</v>
      </c>
      <c r="V4700" t="s">
        <v>5452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4981</v>
      </c>
      <c r="B4701" t="s">
        <v>22690</v>
      </c>
      <c r="C4701">
        <v>8</v>
      </c>
      <c r="D4701">
        <v>91</v>
      </c>
      <c r="E4701">
        <v>0</v>
      </c>
      <c r="F4701">
        <v>137</v>
      </c>
      <c r="G4701" t="s">
        <v>22691</v>
      </c>
      <c r="H4701">
        <v>696</v>
      </c>
      <c r="J4701" t="s">
        <v>6716</v>
      </c>
      <c r="K4701" t="s">
        <v>11653</v>
      </c>
      <c r="L4701" t="s">
        <v>4625</v>
      </c>
      <c r="M4701">
        <v>514</v>
      </c>
      <c r="N4701">
        <v>1210</v>
      </c>
      <c r="O4701" t="s">
        <v>22692</v>
      </c>
      <c r="P4701">
        <v>3</v>
      </c>
      <c r="Q4701" t="s">
        <v>22693</v>
      </c>
      <c r="R4701" t="s">
        <v>22694</v>
      </c>
      <c r="S4701">
        <v>1</v>
      </c>
      <c r="T4701" t="s">
        <v>4989</v>
      </c>
      <c r="U4701" t="s">
        <v>4990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5588</v>
      </c>
      <c r="B4702" t="s">
        <v>22695</v>
      </c>
      <c r="C4702">
        <v>143</v>
      </c>
      <c r="D4702">
        <v>90</v>
      </c>
      <c r="E4702">
        <v>13</v>
      </c>
      <c r="F4702">
        <v>432</v>
      </c>
      <c r="G4702" t="s">
        <v>22696</v>
      </c>
      <c r="H4702">
        <v>977</v>
      </c>
      <c r="I4702">
        <v>169719</v>
      </c>
      <c r="J4702" t="s">
        <v>10927</v>
      </c>
      <c r="K4702" t="s">
        <v>22697</v>
      </c>
      <c r="L4702" t="s">
        <v>4626</v>
      </c>
      <c r="M4702">
        <v>7384</v>
      </c>
      <c r="N4702">
        <v>2483</v>
      </c>
      <c r="O4702" t="s">
        <v>22698</v>
      </c>
      <c r="P4702">
        <v>0</v>
      </c>
      <c r="Q4702" t="s">
        <v>22699</v>
      </c>
      <c r="R4702" t="s">
        <v>22700</v>
      </c>
      <c r="S4702">
        <v>79</v>
      </c>
      <c r="T4702" t="s">
        <v>4989</v>
      </c>
      <c r="U4702" t="s">
        <v>4990</v>
      </c>
      <c r="V4702" t="s">
        <v>8895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4981</v>
      </c>
      <c r="B4703" t="s">
        <v>22701</v>
      </c>
      <c r="C4703">
        <v>21</v>
      </c>
      <c r="D4703">
        <v>103</v>
      </c>
      <c r="E4703">
        <v>2</v>
      </c>
      <c r="F4703">
        <v>442</v>
      </c>
      <c r="G4703" t="s">
        <v>17144</v>
      </c>
      <c r="H4703">
        <v>628</v>
      </c>
      <c r="J4703" t="s">
        <v>18</v>
      </c>
      <c r="K4703" t="s">
        <v>9428</v>
      </c>
      <c r="L4703" t="s">
        <v>4627</v>
      </c>
      <c r="M4703">
        <v>474</v>
      </c>
      <c r="N4703">
        <v>1683</v>
      </c>
      <c r="O4703" t="s">
        <v>6605</v>
      </c>
      <c r="P4703">
        <v>0</v>
      </c>
      <c r="Q4703" t="s">
        <v>22702</v>
      </c>
      <c r="R4703" t="s">
        <v>22703</v>
      </c>
      <c r="S4703">
        <v>8</v>
      </c>
      <c r="T4703" t="s">
        <v>4989</v>
      </c>
      <c r="U4703" t="s">
        <v>5006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4981</v>
      </c>
      <c r="B4704" t="s">
        <v>22704</v>
      </c>
      <c r="C4704">
        <v>1</v>
      </c>
      <c r="D4704">
        <v>71</v>
      </c>
      <c r="E4704">
        <v>0</v>
      </c>
      <c r="F4704">
        <v>21</v>
      </c>
      <c r="G4704" t="s">
        <v>22705</v>
      </c>
      <c r="H4704">
        <v>1000</v>
      </c>
      <c r="J4704" t="s">
        <v>18</v>
      </c>
      <c r="K4704" t="s">
        <v>5987</v>
      </c>
      <c r="L4704" t="s">
        <v>4628</v>
      </c>
      <c r="M4704">
        <v>5</v>
      </c>
      <c r="N4704">
        <v>1359</v>
      </c>
      <c r="O4704" t="s">
        <v>20025</v>
      </c>
      <c r="P4704">
        <v>1</v>
      </c>
      <c r="Q4704" t="s">
        <v>22706</v>
      </c>
      <c r="R4704" t="s">
        <v>22707</v>
      </c>
      <c r="S4704">
        <v>1</v>
      </c>
      <c r="T4704" t="s">
        <v>4989</v>
      </c>
      <c r="U4704" t="s">
        <v>4990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4981</v>
      </c>
      <c r="B4705" t="s">
        <v>22708</v>
      </c>
      <c r="C4705">
        <v>34</v>
      </c>
      <c r="D4705">
        <v>90</v>
      </c>
      <c r="E4705">
        <v>4</v>
      </c>
      <c r="F4705">
        <v>258</v>
      </c>
      <c r="G4705" t="s">
        <v>22709</v>
      </c>
      <c r="H4705">
        <v>523</v>
      </c>
      <c r="J4705" t="s">
        <v>7153</v>
      </c>
      <c r="K4705" t="s">
        <v>5937</v>
      </c>
      <c r="L4705" t="s">
        <v>4629</v>
      </c>
      <c r="M4705">
        <v>3699</v>
      </c>
      <c r="N4705">
        <v>1553</v>
      </c>
      <c r="O4705" t="s">
        <v>22710</v>
      </c>
      <c r="P4705">
        <v>0</v>
      </c>
      <c r="Q4705" t="s">
        <v>22711</v>
      </c>
      <c r="R4705" t="s">
        <v>22712</v>
      </c>
      <c r="S4705">
        <v>27</v>
      </c>
      <c r="T4705" t="s">
        <v>4989</v>
      </c>
      <c r="U4705" t="s">
        <v>4990</v>
      </c>
      <c r="V4705" t="s">
        <v>4991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4981</v>
      </c>
      <c r="B4706" t="s">
        <v>22713</v>
      </c>
      <c r="C4706">
        <v>5</v>
      </c>
      <c r="D4706">
        <v>67</v>
      </c>
      <c r="E4706">
        <v>4</v>
      </c>
      <c r="F4706">
        <v>2000</v>
      </c>
      <c r="G4706" t="s">
        <v>22714</v>
      </c>
      <c r="H4706">
        <v>260000</v>
      </c>
      <c r="J4706" t="s">
        <v>8288</v>
      </c>
      <c r="K4706" t="s">
        <v>21535</v>
      </c>
      <c r="L4706" t="s">
        <v>4630</v>
      </c>
      <c r="M4706">
        <v>344</v>
      </c>
      <c r="N4706">
        <v>283939</v>
      </c>
      <c r="O4706" t="s">
        <v>7433</v>
      </c>
      <c r="P4706">
        <v>5</v>
      </c>
      <c r="Q4706" t="s">
        <v>22715</v>
      </c>
      <c r="R4706" t="s">
        <v>22716</v>
      </c>
      <c r="S4706">
        <v>5</v>
      </c>
      <c r="T4706" t="s">
        <v>4989</v>
      </c>
      <c r="U4706" t="s">
        <v>4990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4981</v>
      </c>
      <c r="B4707" t="s">
        <v>22717</v>
      </c>
      <c r="C4707">
        <v>10</v>
      </c>
      <c r="D4707">
        <v>94</v>
      </c>
      <c r="E4707">
        <v>7</v>
      </c>
      <c r="F4707">
        <v>912</v>
      </c>
      <c r="G4707" t="s">
        <v>14977</v>
      </c>
      <c r="H4707">
        <v>956</v>
      </c>
      <c r="J4707" t="s">
        <v>7045</v>
      </c>
      <c r="K4707" t="s">
        <v>6797</v>
      </c>
      <c r="L4707" t="s">
        <v>4631</v>
      </c>
      <c r="M4707">
        <v>1432</v>
      </c>
      <c r="N4707">
        <v>4767</v>
      </c>
      <c r="O4707" t="s">
        <v>7154</v>
      </c>
      <c r="P4707">
        <v>2</v>
      </c>
      <c r="Q4707" t="s">
        <v>22718</v>
      </c>
      <c r="R4707" t="s">
        <v>22719</v>
      </c>
      <c r="S4707">
        <v>19</v>
      </c>
      <c r="T4707" t="s">
        <v>4989</v>
      </c>
      <c r="U4707" t="s">
        <v>4990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5588</v>
      </c>
      <c r="B4708" t="s">
        <v>22720</v>
      </c>
      <c r="C4708">
        <v>66</v>
      </c>
      <c r="D4708">
        <v>81</v>
      </c>
      <c r="E4708">
        <v>10</v>
      </c>
      <c r="F4708">
        <v>23</v>
      </c>
      <c r="G4708" t="s">
        <v>22721</v>
      </c>
      <c r="H4708">
        <v>610</v>
      </c>
      <c r="I4708">
        <v>3000000</v>
      </c>
      <c r="J4708" t="s">
        <v>13932</v>
      </c>
      <c r="K4708" t="s">
        <v>22722</v>
      </c>
      <c r="L4708" t="s">
        <v>4632</v>
      </c>
      <c r="M4708">
        <v>13269</v>
      </c>
      <c r="N4708">
        <v>824</v>
      </c>
      <c r="O4708" t="s">
        <v>22723</v>
      </c>
      <c r="P4708">
        <v>2</v>
      </c>
      <c r="Q4708" t="s">
        <v>22724</v>
      </c>
      <c r="R4708" t="s">
        <v>22725</v>
      </c>
      <c r="S4708">
        <v>98</v>
      </c>
      <c r="T4708" t="s">
        <v>4989</v>
      </c>
      <c r="U4708" t="s">
        <v>4990</v>
      </c>
      <c r="V4708" t="s">
        <v>9849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5588</v>
      </c>
      <c r="B4709" t="s">
        <v>22726</v>
      </c>
      <c r="C4709">
        <v>360</v>
      </c>
      <c r="D4709">
        <v>81</v>
      </c>
      <c r="E4709">
        <v>19</v>
      </c>
      <c r="F4709">
        <v>39</v>
      </c>
      <c r="G4709" t="s">
        <v>22727</v>
      </c>
      <c r="H4709">
        <v>170</v>
      </c>
      <c r="I4709">
        <v>140530114</v>
      </c>
      <c r="J4709" t="s">
        <v>35</v>
      </c>
      <c r="K4709" t="s">
        <v>22728</v>
      </c>
      <c r="L4709" t="s">
        <v>4633</v>
      </c>
      <c r="M4709">
        <v>186786</v>
      </c>
      <c r="N4709">
        <v>399</v>
      </c>
      <c r="O4709" t="s">
        <v>22729</v>
      </c>
      <c r="P4709">
        <v>0</v>
      </c>
      <c r="Q4709" t="s">
        <v>22730</v>
      </c>
      <c r="R4709" t="s">
        <v>22731</v>
      </c>
      <c r="S4709">
        <v>3400</v>
      </c>
      <c r="T4709" t="s">
        <v>4989</v>
      </c>
      <c r="U4709" t="s">
        <v>4990</v>
      </c>
      <c r="V4709" t="s">
        <v>5452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4981</v>
      </c>
      <c r="B4710" t="s">
        <v>22732</v>
      </c>
      <c r="C4710">
        <v>53</v>
      </c>
      <c r="D4710">
        <v>215</v>
      </c>
      <c r="E4710">
        <v>14</v>
      </c>
      <c r="F4710">
        <v>136</v>
      </c>
      <c r="G4710" t="s">
        <v>22733</v>
      </c>
      <c r="H4710">
        <v>262</v>
      </c>
      <c r="I4710">
        <v>13300000</v>
      </c>
      <c r="J4710" t="s">
        <v>22734</v>
      </c>
      <c r="K4710" t="s">
        <v>22735</v>
      </c>
      <c r="L4710" t="s">
        <v>4634</v>
      </c>
      <c r="M4710">
        <v>12631</v>
      </c>
      <c r="N4710">
        <v>778</v>
      </c>
      <c r="O4710" t="s">
        <v>22736</v>
      </c>
      <c r="P4710">
        <v>0</v>
      </c>
      <c r="Q4710" t="s">
        <v>22737</v>
      </c>
      <c r="R4710" t="s">
        <v>22738</v>
      </c>
      <c r="S4710">
        <v>63</v>
      </c>
      <c r="T4710" t="s">
        <v>4989</v>
      </c>
      <c r="U4710" t="s">
        <v>4990</v>
      </c>
      <c r="V4710" t="s">
        <v>5452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4981</v>
      </c>
      <c r="B4711" t="s">
        <v>9220</v>
      </c>
      <c r="C4711">
        <v>82</v>
      </c>
      <c r="D4711">
        <v>83</v>
      </c>
      <c r="E4711">
        <v>644</v>
      </c>
      <c r="F4711">
        <v>11</v>
      </c>
      <c r="G4711" t="s">
        <v>22739</v>
      </c>
      <c r="H4711">
        <v>119</v>
      </c>
      <c r="J4711" t="s">
        <v>22</v>
      </c>
      <c r="K4711" t="s">
        <v>9583</v>
      </c>
      <c r="L4711" t="s">
        <v>4635</v>
      </c>
      <c r="M4711">
        <v>13915</v>
      </c>
      <c r="N4711">
        <v>190</v>
      </c>
      <c r="O4711" t="s">
        <v>22740</v>
      </c>
      <c r="P4711">
        <v>0</v>
      </c>
      <c r="Q4711" t="s">
        <v>22741</v>
      </c>
      <c r="R4711" t="s">
        <v>22742</v>
      </c>
      <c r="S4711">
        <v>109</v>
      </c>
      <c r="T4711" t="s">
        <v>4989</v>
      </c>
      <c r="U4711" t="s">
        <v>4990</v>
      </c>
      <c r="V4711" t="s">
        <v>5452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4981</v>
      </c>
      <c r="B4712" t="s">
        <v>20826</v>
      </c>
      <c r="C4712">
        <v>15</v>
      </c>
      <c r="D4712">
        <v>106</v>
      </c>
      <c r="E4712">
        <v>16</v>
      </c>
      <c r="F4712">
        <v>254</v>
      </c>
      <c r="G4712" t="s">
        <v>22743</v>
      </c>
      <c r="H4712">
        <v>602</v>
      </c>
      <c r="I4712">
        <v>171988</v>
      </c>
      <c r="J4712" t="s">
        <v>16955</v>
      </c>
      <c r="K4712" t="s">
        <v>6057</v>
      </c>
      <c r="L4712" t="s">
        <v>4636</v>
      </c>
      <c r="M4712">
        <v>448</v>
      </c>
      <c r="N4712">
        <v>1281</v>
      </c>
      <c r="O4712" t="s">
        <v>22744</v>
      </c>
      <c r="P4712">
        <v>1</v>
      </c>
      <c r="Q4712" t="s">
        <v>22745</v>
      </c>
      <c r="R4712" t="s">
        <v>22746</v>
      </c>
      <c r="S4712">
        <v>16</v>
      </c>
      <c r="T4712" t="s">
        <v>4989</v>
      </c>
      <c r="U4712" t="s">
        <v>4990</v>
      </c>
      <c r="V4712" t="s">
        <v>4991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4981</v>
      </c>
      <c r="B4713" t="s">
        <v>22747</v>
      </c>
      <c r="D4713">
        <v>103</v>
      </c>
      <c r="E4713">
        <v>0</v>
      </c>
      <c r="F4713">
        <v>20</v>
      </c>
      <c r="G4713" t="s">
        <v>22748</v>
      </c>
      <c r="H4713">
        <v>23</v>
      </c>
      <c r="I4713">
        <v>23616</v>
      </c>
      <c r="J4713" t="s">
        <v>5675</v>
      </c>
      <c r="K4713" t="s">
        <v>22749</v>
      </c>
      <c r="L4713" t="s">
        <v>4637</v>
      </c>
      <c r="M4713">
        <v>94</v>
      </c>
      <c r="N4713">
        <v>85</v>
      </c>
      <c r="O4713" t="s">
        <v>22750</v>
      </c>
      <c r="P4713">
        <v>4</v>
      </c>
      <c r="R4713" t="s">
        <v>22751</v>
      </c>
      <c r="S4713">
        <v>4</v>
      </c>
      <c r="T4713" t="s">
        <v>4989</v>
      </c>
      <c r="U4713" t="s">
        <v>4990</v>
      </c>
      <c r="V4713" t="s">
        <v>4991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4981</v>
      </c>
      <c r="B4714" t="s">
        <v>22752</v>
      </c>
      <c r="C4714">
        <v>18</v>
      </c>
      <c r="D4714">
        <v>90</v>
      </c>
      <c r="E4714">
        <v>4</v>
      </c>
      <c r="F4714">
        <v>218</v>
      </c>
      <c r="G4714" t="s">
        <v>13421</v>
      </c>
      <c r="H4714">
        <v>919</v>
      </c>
      <c r="I4714">
        <v>13493</v>
      </c>
      <c r="J4714" t="s">
        <v>30</v>
      </c>
      <c r="K4714" t="s">
        <v>6841</v>
      </c>
      <c r="L4714" t="s">
        <v>4638</v>
      </c>
      <c r="M4714">
        <v>531</v>
      </c>
      <c r="N4714">
        <v>2288</v>
      </c>
      <c r="O4714" t="s">
        <v>22753</v>
      </c>
      <c r="P4714">
        <v>0</v>
      </c>
      <c r="Q4714" t="s">
        <v>22754</v>
      </c>
      <c r="R4714" t="s">
        <v>22755</v>
      </c>
      <c r="S4714">
        <v>19</v>
      </c>
      <c r="T4714" t="s">
        <v>4989</v>
      </c>
      <c r="U4714" t="s">
        <v>4990</v>
      </c>
      <c r="V4714" t="s">
        <v>5452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4981</v>
      </c>
      <c r="B4715" t="s">
        <v>22756</v>
      </c>
      <c r="D4715">
        <v>88</v>
      </c>
      <c r="E4715">
        <v>12</v>
      </c>
      <c r="F4715">
        <v>359</v>
      </c>
      <c r="G4715" t="s">
        <v>22757</v>
      </c>
      <c r="H4715">
        <v>601</v>
      </c>
      <c r="I4715">
        <v>79043</v>
      </c>
      <c r="J4715" t="s">
        <v>6561</v>
      </c>
      <c r="K4715" t="s">
        <v>12676</v>
      </c>
      <c r="L4715" t="s">
        <v>4639</v>
      </c>
      <c r="M4715">
        <v>85</v>
      </c>
      <c r="N4715">
        <v>2241</v>
      </c>
      <c r="O4715" t="s">
        <v>22758</v>
      </c>
      <c r="P4715">
        <v>0</v>
      </c>
      <c r="R4715" t="s">
        <v>22759</v>
      </c>
      <c r="T4715" t="s">
        <v>4989</v>
      </c>
      <c r="U4715" t="s">
        <v>4990</v>
      </c>
      <c r="V4715" t="s">
        <v>8895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4981</v>
      </c>
      <c r="B4716" t="s">
        <v>22760</v>
      </c>
      <c r="C4716">
        <v>22</v>
      </c>
      <c r="D4716">
        <v>105</v>
      </c>
      <c r="E4716">
        <v>0</v>
      </c>
      <c r="F4716">
        <v>0</v>
      </c>
      <c r="G4716" t="s">
        <v>22761</v>
      </c>
      <c r="H4716">
        <v>0</v>
      </c>
      <c r="J4716" t="s">
        <v>18</v>
      </c>
      <c r="K4716" t="s">
        <v>22762</v>
      </c>
      <c r="L4716" t="s">
        <v>4640</v>
      </c>
      <c r="M4716">
        <v>74</v>
      </c>
      <c r="N4716">
        <v>0</v>
      </c>
      <c r="O4716" t="s">
        <v>22763</v>
      </c>
      <c r="P4716">
        <v>3</v>
      </c>
      <c r="R4716" t="s">
        <v>22764</v>
      </c>
      <c r="S4716">
        <v>2</v>
      </c>
      <c r="T4716" t="s">
        <v>6173</v>
      </c>
      <c r="U4716" t="s">
        <v>5006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4981</v>
      </c>
      <c r="B4717" t="s">
        <v>22765</v>
      </c>
      <c r="C4717">
        <v>15</v>
      </c>
      <c r="D4717">
        <v>115</v>
      </c>
      <c r="E4717">
        <v>3</v>
      </c>
      <c r="F4717">
        <v>0</v>
      </c>
      <c r="G4717" t="s">
        <v>22766</v>
      </c>
      <c r="H4717">
        <v>0</v>
      </c>
      <c r="J4717" t="s">
        <v>18</v>
      </c>
      <c r="K4717" t="s">
        <v>22767</v>
      </c>
      <c r="L4717" t="s">
        <v>4641</v>
      </c>
      <c r="M4717">
        <v>204</v>
      </c>
      <c r="N4717">
        <v>0</v>
      </c>
      <c r="O4717" t="s">
        <v>22768</v>
      </c>
      <c r="P4717">
        <v>0</v>
      </c>
      <c r="Q4717" t="s">
        <v>22769</v>
      </c>
      <c r="R4717" t="s">
        <v>22770</v>
      </c>
      <c r="S4717">
        <v>13</v>
      </c>
      <c r="T4717" t="s">
        <v>4989</v>
      </c>
      <c r="U4717" t="s">
        <v>4990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4981</v>
      </c>
      <c r="B4718" t="s">
        <v>22771</v>
      </c>
      <c r="D4718">
        <v>90</v>
      </c>
      <c r="E4718">
        <v>0</v>
      </c>
      <c r="F4718">
        <v>271</v>
      </c>
      <c r="G4718" t="s">
        <v>17293</v>
      </c>
      <c r="H4718">
        <v>595</v>
      </c>
      <c r="J4718" t="s">
        <v>5734</v>
      </c>
      <c r="K4718" t="s">
        <v>5383</v>
      </c>
      <c r="L4718" t="s">
        <v>4642</v>
      </c>
      <c r="M4718">
        <v>6</v>
      </c>
      <c r="N4718">
        <v>1754</v>
      </c>
      <c r="O4718" t="s">
        <v>22772</v>
      </c>
      <c r="P4718">
        <v>0</v>
      </c>
      <c r="Q4718" t="s">
        <v>22773</v>
      </c>
      <c r="R4718" t="s">
        <v>22774</v>
      </c>
      <c r="S4718">
        <v>1</v>
      </c>
      <c r="T4718" t="s">
        <v>4989</v>
      </c>
      <c r="U4718" t="s">
        <v>4990</v>
      </c>
      <c r="V4718" t="s">
        <v>4991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4981</v>
      </c>
      <c r="B4719" t="s">
        <v>22775</v>
      </c>
      <c r="C4719">
        <v>18</v>
      </c>
      <c r="D4719">
        <v>102</v>
      </c>
      <c r="E4719">
        <v>12</v>
      </c>
      <c r="F4719">
        <v>2</v>
      </c>
      <c r="G4719" t="s">
        <v>22776</v>
      </c>
      <c r="H4719">
        <v>541</v>
      </c>
      <c r="J4719" t="s">
        <v>7045</v>
      </c>
      <c r="K4719" t="s">
        <v>10529</v>
      </c>
      <c r="L4719" t="s">
        <v>4643</v>
      </c>
      <c r="M4719">
        <v>389</v>
      </c>
      <c r="N4719">
        <v>553</v>
      </c>
      <c r="O4719" t="s">
        <v>22777</v>
      </c>
      <c r="P4719">
        <v>2</v>
      </c>
      <c r="Q4719" t="s">
        <v>22778</v>
      </c>
      <c r="R4719" t="s">
        <v>22779</v>
      </c>
      <c r="S4719">
        <v>1</v>
      </c>
      <c r="T4719" t="s">
        <v>6173</v>
      </c>
      <c r="U4719" t="s">
        <v>6174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4981</v>
      </c>
      <c r="B4720" t="s">
        <v>22780</v>
      </c>
      <c r="C4720">
        <v>8</v>
      </c>
      <c r="D4720">
        <v>98</v>
      </c>
      <c r="E4720">
        <v>5</v>
      </c>
      <c r="F4720">
        <v>233</v>
      </c>
      <c r="G4720" t="s">
        <v>7249</v>
      </c>
      <c r="H4720">
        <v>587</v>
      </c>
      <c r="J4720" t="s">
        <v>17</v>
      </c>
      <c r="K4720" t="s">
        <v>12403</v>
      </c>
      <c r="L4720" t="s">
        <v>4644</v>
      </c>
      <c r="M4720">
        <v>719</v>
      </c>
      <c r="N4720">
        <v>1707</v>
      </c>
      <c r="O4720" t="s">
        <v>22781</v>
      </c>
      <c r="P4720">
        <v>0</v>
      </c>
      <c r="R4720" t="s">
        <v>22782</v>
      </c>
      <c r="S4720">
        <v>9</v>
      </c>
      <c r="T4720" t="s">
        <v>4989</v>
      </c>
      <c r="U4720" t="s">
        <v>4990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5588</v>
      </c>
      <c r="B4721" t="s">
        <v>8921</v>
      </c>
      <c r="C4721">
        <v>105</v>
      </c>
      <c r="D4721">
        <v>87</v>
      </c>
      <c r="E4721">
        <v>44</v>
      </c>
      <c r="F4721">
        <v>704</v>
      </c>
      <c r="G4721" t="s">
        <v>22783</v>
      </c>
      <c r="H4721">
        <v>785</v>
      </c>
      <c r="I4721">
        <v>515005</v>
      </c>
      <c r="J4721" t="s">
        <v>9761</v>
      </c>
      <c r="K4721" t="s">
        <v>22784</v>
      </c>
      <c r="L4721" t="s">
        <v>4645</v>
      </c>
      <c r="M4721">
        <v>31429</v>
      </c>
      <c r="N4721">
        <v>2538</v>
      </c>
      <c r="O4721" t="s">
        <v>22785</v>
      </c>
      <c r="P4721">
        <v>1</v>
      </c>
      <c r="Q4721" t="s">
        <v>22786</v>
      </c>
      <c r="R4721" t="s">
        <v>22787</v>
      </c>
      <c r="S4721">
        <v>219</v>
      </c>
      <c r="T4721" t="s">
        <v>4989</v>
      </c>
      <c r="U4721" t="s">
        <v>5006</v>
      </c>
      <c r="V4721" t="s">
        <v>9849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4981</v>
      </c>
      <c r="B4722" t="s">
        <v>22788</v>
      </c>
      <c r="C4722">
        <v>3</v>
      </c>
      <c r="D4722">
        <v>80</v>
      </c>
      <c r="E4722">
        <v>6</v>
      </c>
      <c r="I4722">
        <v>2245</v>
      </c>
      <c r="J4722" t="s">
        <v>18</v>
      </c>
      <c r="L4722" t="s">
        <v>4646</v>
      </c>
      <c r="M4722">
        <v>57</v>
      </c>
      <c r="N4722">
        <v>0</v>
      </c>
      <c r="P4722">
        <v>0</v>
      </c>
      <c r="Q4722" t="s">
        <v>22789</v>
      </c>
      <c r="R4722" t="s">
        <v>22790</v>
      </c>
      <c r="S4722">
        <v>2</v>
      </c>
      <c r="T4722" t="s">
        <v>4989</v>
      </c>
      <c r="U4722" t="s">
        <v>4990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4981</v>
      </c>
      <c r="B4723" t="s">
        <v>22791</v>
      </c>
      <c r="C4723">
        <v>4</v>
      </c>
      <c r="D4723">
        <v>88</v>
      </c>
      <c r="E4723">
        <v>11</v>
      </c>
      <c r="F4723">
        <v>221</v>
      </c>
      <c r="G4723" t="s">
        <v>10117</v>
      </c>
      <c r="H4723">
        <v>2000</v>
      </c>
      <c r="J4723" t="s">
        <v>5140</v>
      </c>
      <c r="K4723" t="s">
        <v>6394</v>
      </c>
      <c r="L4723" t="s">
        <v>4647</v>
      </c>
      <c r="M4723">
        <v>487</v>
      </c>
      <c r="N4723">
        <v>2996</v>
      </c>
      <c r="O4723" t="s">
        <v>18501</v>
      </c>
      <c r="P4723">
        <v>1</v>
      </c>
      <c r="Q4723" t="s">
        <v>22792</v>
      </c>
      <c r="R4723" t="s">
        <v>22793</v>
      </c>
      <c r="S4723">
        <v>9</v>
      </c>
      <c r="T4723" t="s">
        <v>4989</v>
      </c>
      <c r="U4723" t="s">
        <v>4990</v>
      </c>
      <c r="V4723" t="s">
        <v>5452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4981</v>
      </c>
      <c r="B4724" t="s">
        <v>22794</v>
      </c>
      <c r="C4724">
        <v>2</v>
      </c>
      <c r="D4724">
        <v>83</v>
      </c>
      <c r="E4724">
        <v>0</v>
      </c>
      <c r="F4724">
        <v>0</v>
      </c>
      <c r="G4724" t="s">
        <v>22795</v>
      </c>
      <c r="H4724">
        <v>0</v>
      </c>
      <c r="J4724" t="s">
        <v>22</v>
      </c>
      <c r="K4724" t="s">
        <v>22796</v>
      </c>
      <c r="L4724" t="s">
        <v>4648</v>
      </c>
      <c r="M4724">
        <v>86</v>
      </c>
      <c r="N4724">
        <v>0</v>
      </c>
      <c r="O4724" t="s">
        <v>22797</v>
      </c>
      <c r="P4724">
        <v>6</v>
      </c>
      <c r="R4724" t="s">
        <v>22798</v>
      </c>
      <c r="S4724">
        <v>2</v>
      </c>
      <c r="T4724" t="s">
        <v>22799</v>
      </c>
      <c r="U4724" t="s">
        <v>22800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4981</v>
      </c>
      <c r="B4725" t="s">
        <v>19425</v>
      </c>
      <c r="C4725">
        <v>50</v>
      </c>
      <c r="D4725">
        <v>122</v>
      </c>
      <c r="E4725">
        <v>589</v>
      </c>
      <c r="F4725">
        <v>150</v>
      </c>
      <c r="G4725" t="s">
        <v>22801</v>
      </c>
      <c r="H4725">
        <v>848</v>
      </c>
      <c r="I4725">
        <v>33451479</v>
      </c>
      <c r="J4725" t="s">
        <v>5140</v>
      </c>
      <c r="K4725" t="s">
        <v>22802</v>
      </c>
      <c r="L4725" t="s">
        <v>4649</v>
      </c>
      <c r="M4725">
        <v>17068</v>
      </c>
      <c r="N4725">
        <v>1164</v>
      </c>
      <c r="O4725" t="s">
        <v>22803</v>
      </c>
      <c r="P4725">
        <v>0</v>
      </c>
      <c r="Q4725" t="s">
        <v>22804</v>
      </c>
      <c r="R4725" t="s">
        <v>22805</v>
      </c>
      <c r="S4725">
        <v>215</v>
      </c>
      <c r="T4725" t="s">
        <v>4989</v>
      </c>
      <c r="U4725" t="s">
        <v>4990</v>
      </c>
      <c r="V4725" t="s">
        <v>5039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4981</v>
      </c>
      <c r="B4726" t="s">
        <v>22806</v>
      </c>
      <c r="C4726">
        <v>19</v>
      </c>
      <c r="D4726">
        <v>115</v>
      </c>
      <c r="E4726">
        <v>95</v>
      </c>
      <c r="F4726">
        <v>0</v>
      </c>
      <c r="G4726" t="s">
        <v>22807</v>
      </c>
      <c r="H4726">
        <v>0</v>
      </c>
      <c r="J4726" t="s">
        <v>22808</v>
      </c>
      <c r="K4726" t="s">
        <v>22809</v>
      </c>
      <c r="L4726" t="s">
        <v>4650</v>
      </c>
      <c r="M4726">
        <v>113</v>
      </c>
      <c r="N4726">
        <v>0</v>
      </c>
      <c r="O4726" t="s">
        <v>22810</v>
      </c>
      <c r="P4726">
        <v>1</v>
      </c>
      <c r="Q4726" t="s">
        <v>22811</v>
      </c>
      <c r="R4726" t="s">
        <v>22812</v>
      </c>
      <c r="S4726">
        <v>3</v>
      </c>
      <c r="T4726" t="s">
        <v>9510</v>
      </c>
      <c r="U4726" t="s">
        <v>9511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4981</v>
      </c>
      <c r="B4727" t="s">
        <v>22813</v>
      </c>
      <c r="C4727">
        <v>5</v>
      </c>
      <c r="D4727">
        <v>86</v>
      </c>
      <c r="E4727">
        <v>24</v>
      </c>
      <c r="F4727">
        <v>142</v>
      </c>
      <c r="G4727" t="s">
        <v>22814</v>
      </c>
      <c r="H4727">
        <v>407</v>
      </c>
      <c r="I4727">
        <v>39552600</v>
      </c>
      <c r="J4727" t="s">
        <v>22815</v>
      </c>
      <c r="K4727" t="s">
        <v>22816</v>
      </c>
      <c r="L4727" t="s">
        <v>4651</v>
      </c>
      <c r="M4727">
        <v>3411</v>
      </c>
      <c r="N4727">
        <v>1090</v>
      </c>
      <c r="O4727" t="s">
        <v>22817</v>
      </c>
      <c r="P4727">
        <v>0</v>
      </c>
      <c r="Q4727" t="s">
        <v>22818</v>
      </c>
      <c r="R4727" t="s">
        <v>22819</v>
      </c>
      <c r="S4727">
        <v>36</v>
      </c>
      <c r="T4727" t="s">
        <v>4989</v>
      </c>
      <c r="U4727" t="s">
        <v>4990</v>
      </c>
      <c r="V4727" t="s">
        <v>5193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4981</v>
      </c>
      <c r="B4728" t="s">
        <v>20938</v>
      </c>
      <c r="C4728">
        <v>235</v>
      </c>
      <c r="D4728">
        <v>79</v>
      </c>
      <c r="E4728">
        <v>9</v>
      </c>
      <c r="F4728">
        <v>7</v>
      </c>
      <c r="G4728" t="s">
        <v>22820</v>
      </c>
      <c r="H4728">
        <v>48</v>
      </c>
      <c r="I4728">
        <v>30500882</v>
      </c>
      <c r="J4728" t="s">
        <v>22821</v>
      </c>
      <c r="K4728" t="s">
        <v>22822</v>
      </c>
      <c r="L4728" t="s">
        <v>4652</v>
      </c>
      <c r="M4728">
        <v>42256</v>
      </c>
      <c r="N4728">
        <v>67</v>
      </c>
      <c r="O4728" t="s">
        <v>22823</v>
      </c>
      <c r="P4728">
        <v>1</v>
      </c>
      <c r="Q4728" t="s">
        <v>22824</v>
      </c>
      <c r="R4728" t="s">
        <v>22825</v>
      </c>
      <c r="S4728">
        <v>916</v>
      </c>
      <c r="T4728" t="s">
        <v>4989</v>
      </c>
      <c r="U4728" t="s">
        <v>4990</v>
      </c>
      <c r="V4728" t="s">
        <v>5452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4981</v>
      </c>
      <c r="B4729" t="s">
        <v>7976</v>
      </c>
      <c r="C4729">
        <v>8</v>
      </c>
      <c r="D4729">
        <v>87</v>
      </c>
      <c r="E4729">
        <v>490</v>
      </c>
      <c r="F4729">
        <v>201</v>
      </c>
      <c r="G4729" t="s">
        <v>5941</v>
      </c>
      <c r="H4729">
        <v>833</v>
      </c>
      <c r="J4729" t="s">
        <v>22</v>
      </c>
      <c r="K4729" t="s">
        <v>5485</v>
      </c>
      <c r="L4729" t="s">
        <v>4653</v>
      </c>
      <c r="M4729">
        <v>1305</v>
      </c>
      <c r="N4729">
        <v>2295</v>
      </c>
      <c r="O4729" t="s">
        <v>22826</v>
      </c>
      <c r="P4729">
        <v>6</v>
      </c>
      <c r="R4729" t="s">
        <v>22827</v>
      </c>
      <c r="S4729">
        <v>3</v>
      </c>
      <c r="T4729" t="s">
        <v>4989</v>
      </c>
      <c r="U4729" t="s">
        <v>4990</v>
      </c>
      <c r="V4729" t="s">
        <v>5452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4981</v>
      </c>
      <c r="B4730" t="s">
        <v>22828</v>
      </c>
      <c r="C4730">
        <v>95</v>
      </c>
      <c r="D4730">
        <v>97</v>
      </c>
      <c r="E4730">
        <v>8</v>
      </c>
      <c r="F4730">
        <v>22</v>
      </c>
      <c r="G4730" t="s">
        <v>22829</v>
      </c>
      <c r="H4730">
        <v>423</v>
      </c>
      <c r="I4730">
        <v>17000000</v>
      </c>
      <c r="J4730" t="s">
        <v>13132</v>
      </c>
      <c r="K4730" t="s">
        <v>19084</v>
      </c>
      <c r="L4730" t="s">
        <v>4654</v>
      </c>
      <c r="M4730">
        <v>3274</v>
      </c>
      <c r="N4730">
        <v>516</v>
      </c>
      <c r="O4730" t="s">
        <v>22830</v>
      </c>
      <c r="P4730">
        <v>0</v>
      </c>
      <c r="Q4730" t="s">
        <v>22831</v>
      </c>
      <c r="R4730" t="s">
        <v>22832</v>
      </c>
      <c r="S4730">
        <v>84</v>
      </c>
      <c r="T4730" t="s">
        <v>4989</v>
      </c>
      <c r="U4730" t="s">
        <v>4990</v>
      </c>
      <c r="V4730" t="s">
        <v>5039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4981</v>
      </c>
      <c r="B4731" t="s">
        <v>22833</v>
      </c>
      <c r="C4731">
        <v>84</v>
      </c>
      <c r="D4731">
        <v>105</v>
      </c>
      <c r="E4731">
        <v>2</v>
      </c>
      <c r="F4731">
        <v>0</v>
      </c>
      <c r="G4731" t="s">
        <v>22834</v>
      </c>
      <c r="H4731">
        <v>0</v>
      </c>
      <c r="I4731">
        <v>8044906</v>
      </c>
      <c r="J4731" t="s">
        <v>22835</v>
      </c>
      <c r="K4731" t="s">
        <v>22836</v>
      </c>
      <c r="L4731" t="s">
        <v>4655</v>
      </c>
      <c r="M4731">
        <v>3156</v>
      </c>
      <c r="N4731">
        <v>0</v>
      </c>
      <c r="O4731" t="s">
        <v>22837</v>
      </c>
      <c r="P4731">
        <v>2</v>
      </c>
      <c r="Q4731" t="s">
        <v>22838</v>
      </c>
      <c r="R4731" t="s">
        <v>22839</v>
      </c>
      <c r="S4731">
        <v>65</v>
      </c>
      <c r="T4731" t="s">
        <v>4989</v>
      </c>
      <c r="U4731" t="s">
        <v>4990</v>
      </c>
      <c r="V4731" t="s">
        <v>5039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4981</v>
      </c>
      <c r="B4732" t="s">
        <v>5323</v>
      </c>
      <c r="C4732">
        <v>154</v>
      </c>
      <c r="D4732">
        <v>89</v>
      </c>
      <c r="E4732">
        <v>310</v>
      </c>
      <c r="F4732">
        <v>587</v>
      </c>
      <c r="G4732" t="s">
        <v>5485</v>
      </c>
      <c r="H4732">
        <v>22000</v>
      </c>
      <c r="I4732">
        <v>5739376</v>
      </c>
      <c r="J4732" t="s">
        <v>7045</v>
      </c>
      <c r="K4732" t="s">
        <v>5085</v>
      </c>
      <c r="L4732" t="s">
        <v>4656</v>
      </c>
      <c r="M4732">
        <v>58260</v>
      </c>
      <c r="N4732">
        <v>24419</v>
      </c>
      <c r="O4732" t="s">
        <v>12403</v>
      </c>
      <c r="P4732">
        <v>0</v>
      </c>
      <c r="Q4732" t="s">
        <v>22840</v>
      </c>
      <c r="R4732" t="s">
        <v>22841</v>
      </c>
      <c r="S4732">
        <v>286</v>
      </c>
      <c r="T4732" t="s">
        <v>4989</v>
      </c>
      <c r="U4732" t="s">
        <v>4990</v>
      </c>
      <c r="V4732" t="s">
        <v>5452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4981</v>
      </c>
      <c r="B4733" t="s">
        <v>22842</v>
      </c>
      <c r="C4733">
        <v>20</v>
      </c>
      <c r="D4733">
        <v>120</v>
      </c>
      <c r="E4733">
        <v>3</v>
      </c>
      <c r="F4733">
        <v>234</v>
      </c>
      <c r="G4733" t="s">
        <v>17689</v>
      </c>
      <c r="H4733">
        <v>984</v>
      </c>
      <c r="I4733">
        <v>3773863</v>
      </c>
      <c r="J4733" t="s">
        <v>30</v>
      </c>
      <c r="K4733" t="s">
        <v>18994</v>
      </c>
      <c r="L4733" t="s">
        <v>4657</v>
      </c>
      <c r="M4733">
        <v>4583</v>
      </c>
      <c r="N4733">
        <v>2563</v>
      </c>
      <c r="O4733" t="s">
        <v>22513</v>
      </c>
      <c r="P4733">
        <v>1</v>
      </c>
      <c r="Q4733" t="s">
        <v>22843</v>
      </c>
      <c r="R4733" t="s">
        <v>22844</v>
      </c>
      <c r="S4733">
        <v>55</v>
      </c>
      <c r="T4733" t="s">
        <v>4989</v>
      </c>
      <c r="U4733" t="s">
        <v>4990</v>
      </c>
      <c r="V4733" t="s">
        <v>4991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4981</v>
      </c>
      <c r="B4734" t="s">
        <v>22845</v>
      </c>
      <c r="C4734">
        <v>88</v>
      </c>
      <c r="D4734">
        <v>94</v>
      </c>
      <c r="E4734">
        <v>3</v>
      </c>
      <c r="F4734">
        <v>2</v>
      </c>
      <c r="G4734" t="s">
        <v>17346</v>
      </c>
      <c r="H4734">
        <v>196</v>
      </c>
      <c r="I4734">
        <v>3117666</v>
      </c>
      <c r="J4734" t="s">
        <v>18</v>
      </c>
      <c r="K4734" t="s">
        <v>22846</v>
      </c>
      <c r="L4734" t="s">
        <v>4658</v>
      </c>
      <c r="M4734">
        <v>3394</v>
      </c>
      <c r="N4734">
        <v>382</v>
      </c>
      <c r="O4734" t="s">
        <v>22847</v>
      </c>
      <c r="P4734">
        <v>0</v>
      </c>
      <c r="Q4734" t="s">
        <v>22848</v>
      </c>
      <c r="R4734" t="s">
        <v>22849</v>
      </c>
      <c r="S4734">
        <v>43</v>
      </c>
      <c r="T4734" t="s">
        <v>4989</v>
      </c>
      <c r="U4734" t="s">
        <v>4990</v>
      </c>
      <c r="V4734" t="s">
        <v>5039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4981</v>
      </c>
      <c r="B4735" t="s">
        <v>22850</v>
      </c>
      <c r="C4735">
        <v>70</v>
      </c>
      <c r="D4735">
        <v>108</v>
      </c>
      <c r="E4735">
        <v>6</v>
      </c>
      <c r="F4735">
        <v>43</v>
      </c>
      <c r="G4735" t="s">
        <v>22851</v>
      </c>
      <c r="H4735">
        <v>54</v>
      </c>
      <c r="I4735">
        <v>2047570</v>
      </c>
      <c r="J4735" t="s">
        <v>22852</v>
      </c>
      <c r="K4735" t="s">
        <v>22853</v>
      </c>
      <c r="L4735" t="s">
        <v>4659</v>
      </c>
      <c r="M4735">
        <v>6790</v>
      </c>
      <c r="N4735">
        <v>194</v>
      </c>
      <c r="O4735" t="s">
        <v>22854</v>
      </c>
      <c r="P4735">
        <v>3</v>
      </c>
      <c r="Q4735" t="s">
        <v>22855</v>
      </c>
      <c r="R4735" t="s">
        <v>22856</v>
      </c>
      <c r="S4735">
        <v>80</v>
      </c>
      <c r="T4735" t="s">
        <v>4989</v>
      </c>
      <c r="U4735" t="s">
        <v>4990</v>
      </c>
      <c r="V4735" t="s">
        <v>5452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4981</v>
      </c>
      <c r="B4736" t="s">
        <v>22857</v>
      </c>
      <c r="C4736">
        <v>5</v>
      </c>
      <c r="D4736">
        <v>102</v>
      </c>
      <c r="E4736">
        <v>0</v>
      </c>
      <c r="F4736">
        <v>15</v>
      </c>
      <c r="G4736" t="s">
        <v>22858</v>
      </c>
      <c r="H4736">
        <v>69</v>
      </c>
      <c r="I4736">
        <v>1250798</v>
      </c>
      <c r="J4736" t="s">
        <v>6134</v>
      </c>
      <c r="K4736" t="s">
        <v>21047</v>
      </c>
      <c r="L4736" t="s">
        <v>4660</v>
      </c>
      <c r="M4736">
        <v>1099</v>
      </c>
      <c r="N4736">
        <v>161</v>
      </c>
      <c r="O4736" t="s">
        <v>22859</v>
      </c>
      <c r="P4736">
        <v>0</v>
      </c>
      <c r="Q4736" t="s">
        <v>22860</v>
      </c>
      <c r="R4736" t="s">
        <v>22861</v>
      </c>
      <c r="S4736">
        <v>53</v>
      </c>
      <c r="T4736" t="s">
        <v>4989</v>
      </c>
      <c r="U4736" t="s">
        <v>4990</v>
      </c>
      <c r="V4736" t="s">
        <v>5039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4981</v>
      </c>
      <c r="B4737" t="s">
        <v>22862</v>
      </c>
      <c r="C4737">
        <v>105</v>
      </c>
      <c r="D4737">
        <v>83</v>
      </c>
      <c r="E4737">
        <v>6</v>
      </c>
      <c r="F4737">
        <v>0</v>
      </c>
      <c r="G4737" t="s">
        <v>22863</v>
      </c>
      <c r="H4737">
        <v>30</v>
      </c>
      <c r="I4737">
        <v>1127331</v>
      </c>
      <c r="J4737" t="s">
        <v>30</v>
      </c>
      <c r="K4737" t="s">
        <v>22864</v>
      </c>
      <c r="L4737" t="s">
        <v>4661</v>
      </c>
      <c r="M4737">
        <v>7559</v>
      </c>
      <c r="N4737">
        <v>30</v>
      </c>
      <c r="O4737" t="s">
        <v>22865</v>
      </c>
      <c r="P4737">
        <v>1</v>
      </c>
      <c r="Q4737" t="s">
        <v>22866</v>
      </c>
      <c r="R4737" t="s">
        <v>22867</v>
      </c>
      <c r="S4737">
        <v>77</v>
      </c>
      <c r="T4737" t="s">
        <v>13829</v>
      </c>
      <c r="U4737" t="s">
        <v>22868</v>
      </c>
      <c r="V4737" t="s">
        <v>4991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4981</v>
      </c>
      <c r="B4738" t="s">
        <v>22869</v>
      </c>
      <c r="C4738">
        <v>29</v>
      </c>
      <c r="D4738">
        <v>93</v>
      </c>
      <c r="E4738">
        <v>0</v>
      </c>
      <c r="F4738">
        <v>59</v>
      </c>
      <c r="G4738" t="s">
        <v>22870</v>
      </c>
      <c r="H4738">
        <v>399</v>
      </c>
      <c r="I4738">
        <v>906666</v>
      </c>
      <c r="J4738" t="s">
        <v>18</v>
      </c>
      <c r="K4738" t="s">
        <v>14729</v>
      </c>
      <c r="L4738" t="s">
        <v>4662</v>
      </c>
      <c r="M4738">
        <v>154</v>
      </c>
      <c r="N4738">
        <v>660</v>
      </c>
      <c r="O4738" t="s">
        <v>22871</v>
      </c>
      <c r="P4738">
        <v>1</v>
      </c>
      <c r="Q4738" t="s">
        <v>22872</v>
      </c>
      <c r="R4738" t="s">
        <v>22873</v>
      </c>
      <c r="S4738">
        <v>5</v>
      </c>
      <c r="T4738" t="s">
        <v>4989</v>
      </c>
      <c r="U4738" t="s">
        <v>4990</v>
      </c>
      <c r="V4738" t="s">
        <v>9512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4981</v>
      </c>
      <c r="B4739" t="s">
        <v>22874</v>
      </c>
      <c r="C4739">
        <v>46</v>
      </c>
      <c r="D4739">
        <v>86</v>
      </c>
      <c r="E4739">
        <v>7</v>
      </c>
      <c r="F4739">
        <v>17</v>
      </c>
      <c r="G4739" t="s">
        <v>22875</v>
      </c>
      <c r="H4739">
        <v>328</v>
      </c>
      <c r="I4739">
        <v>1114943</v>
      </c>
      <c r="J4739" t="s">
        <v>9979</v>
      </c>
      <c r="K4739" t="s">
        <v>15215</v>
      </c>
      <c r="L4739" t="s">
        <v>4663</v>
      </c>
      <c r="M4739">
        <v>3562</v>
      </c>
      <c r="N4739">
        <v>407</v>
      </c>
      <c r="O4739" t="s">
        <v>22876</v>
      </c>
      <c r="P4739">
        <v>0</v>
      </c>
      <c r="Q4739" t="s">
        <v>22877</v>
      </c>
      <c r="R4739" t="s">
        <v>22878</v>
      </c>
      <c r="S4739">
        <v>74</v>
      </c>
      <c r="T4739" t="s">
        <v>4989</v>
      </c>
      <c r="U4739" t="s">
        <v>4990</v>
      </c>
      <c r="V4739" t="s">
        <v>5452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4981</v>
      </c>
      <c r="B4740" t="s">
        <v>22857</v>
      </c>
      <c r="C4740">
        <v>3</v>
      </c>
      <c r="D4740">
        <v>101</v>
      </c>
      <c r="E4740">
        <v>0</v>
      </c>
      <c r="F4740">
        <v>17</v>
      </c>
      <c r="G4740" t="s">
        <v>22879</v>
      </c>
      <c r="H4740">
        <v>69</v>
      </c>
      <c r="I4740">
        <v>1111615</v>
      </c>
      <c r="J4740" t="s">
        <v>16228</v>
      </c>
      <c r="K4740" t="s">
        <v>21047</v>
      </c>
      <c r="L4740" t="s">
        <v>4664</v>
      </c>
      <c r="M4740">
        <v>651</v>
      </c>
      <c r="N4740">
        <v>155</v>
      </c>
      <c r="O4740" t="s">
        <v>22880</v>
      </c>
      <c r="P4740">
        <v>0</v>
      </c>
      <c r="Q4740" t="s">
        <v>22881</v>
      </c>
      <c r="R4740" t="s">
        <v>22882</v>
      </c>
      <c r="S4740">
        <v>34</v>
      </c>
      <c r="T4740" t="s">
        <v>4989</v>
      </c>
      <c r="U4740" t="s">
        <v>4990</v>
      </c>
      <c r="V4740" t="s">
        <v>5039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4981</v>
      </c>
      <c r="B4741" t="s">
        <v>15900</v>
      </c>
      <c r="C4741">
        <v>54</v>
      </c>
      <c r="D4741">
        <v>111</v>
      </c>
      <c r="E4741">
        <v>35</v>
      </c>
      <c r="F4741">
        <v>482</v>
      </c>
      <c r="G4741" t="s">
        <v>22883</v>
      </c>
      <c r="H4741">
        <v>980</v>
      </c>
      <c r="I4741">
        <v>985341</v>
      </c>
      <c r="J4741" t="s">
        <v>30</v>
      </c>
      <c r="K4741" t="s">
        <v>14409</v>
      </c>
      <c r="L4741" t="s">
        <v>4665</v>
      </c>
      <c r="M4741">
        <v>3479</v>
      </c>
      <c r="N4741">
        <v>3166</v>
      </c>
      <c r="O4741" t="s">
        <v>9493</v>
      </c>
      <c r="P4741">
        <v>0</v>
      </c>
      <c r="Q4741" t="s">
        <v>22884</v>
      </c>
      <c r="R4741" t="s">
        <v>22885</v>
      </c>
      <c r="S4741">
        <v>87</v>
      </c>
      <c r="T4741" t="s">
        <v>4989</v>
      </c>
      <c r="U4741" t="s">
        <v>4990</v>
      </c>
      <c r="V4741" t="s">
        <v>5452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4981</v>
      </c>
      <c r="B4742" t="s">
        <v>22886</v>
      </c>
      <c r="C4742">
        <v>126</v>
      </c>
      <c r="D4742">
        <v>90</v>
      </c>
      <c r="E4742">
        <v>9</v>
      </c>
      <c r="F4742">
        <v>595</v>
      </c>
      <c r="G4742" t="s">
        <v>12778</v>
      </c>
      <c r="H4742">
        <v>710</v>
      </c>
      <c r="I4742">
        <v>603943</v>
      </c>
      <c r="J4742" t="s">
        <v>6561</v>
      </c>
      <c r="K4742" t="s">
        <v>7660</v>
      </c>
      <c r="L4742" t="s">
        <v>4666</v>
      </c>
      <c r="M4742">
        <v>26407</v>
      </c>
      <c r="N4742">
        <v>2655</v>
      </c>
      <c r="O4742" t="s">
        <v>6639</v>
      </c>
      <c r="P4742">
        <v>0</v>
      </c>
      <c r="Q4742" t="s">
        <v>22887</v>
      </c>
      <c r="R4742" t="s">
        <v>22888</v>
      </c>
      <c r="S4742">
        <v>154</v>
      </c>
      <c r="T4742" t="s">
        <v>4989</v>
      </c>
      <c r="U4742" t="s">
        <v>4990</v>
      </c>
      <c r="V4742" t="s">
        <v>5452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5588</v>
      </c>
      <c r="B4743" t="s">
        <v>19198</v>
      </c>
      <c r="C4743">
        <v>17</v>
      </c>
      <c r="D4743">
        <v>86</v>
      </c>
      <c r="E4743">
        <v>204</v>
      </c>
      <c r="F4743">
        <v>474</v>
      </c>
      <c r="G4743" t="s">
        <v>11495</v>
      </c>
      <c r="H4743">
        <v>659</v>
      </c>
      <c r="I4743">
        <v>334041</v>
      </c>
      <c r="J4743" t="s">
        <v>8890</v>
      </c>
      <c r="K4743" t="s">
        <v>18698</v>
      </c>
      <c r="L4743" t="s">
        <v>4667</v>
      </c>
      <c r="M4743">
        <v>1038</v>
      </c>
      <c r="N4743">
        <v>2322</v>
      </c>
      <c r="O4743" t="s">
        <v>13919</v>
      </c>
      <c r="P4743">
        <v>3</v>
      </c>
      <c r="Q4743" t="s">
        <v>22889</v>
      </c>
      <c r="R4743" t="s">
        <v>22890</v>
      </c>
      <c r="S4743">
        <v>21</v>
      </c>
      <c r="T4743" t="s">
        <v>4989</v>
      </c>
      <c r="U4743" t="s">
        <v>4990</v>
      </c>
      <c r="V4743" t="s">
        <v>5452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4981</v>
      </c>
      <c r="B4744" t="s">
        <v>22891</v>
      </c>
      <c r="C4744">
        <v>25</v>
      </c>
      <c r="D4744">
        <v>98</v>
      </c>
      <c r="E4744">
        <v>71</v>
      </c>
      <c r="F4744">
        <v>658</v>
      </c>
      <c r="G4744" t="s">
        <v>9092</v>
      </c>
      <c r="H4744">
        <v>22000</v>
      </c>
      <c r="I4744">
        <v>295468</v>
      </c>
      <c r="J4744" t="s">
        <v>6351</v>
      </c>
      <c r="K4744" t="s">
        <v>5085</v>
      </c>
      <c r="L4744" t="s">
        <v>4668</v>
      </c>
      <c r="M4744">
        <v>709</v>
      </c>
      <c r="N4744">
        <v>24382</v>
      </c>
      <c r="O4744" t="s">
        <v>7255</v>
      </c>
      <c r="P4744">
        <v>1</v>
      </c>
      <c r="Q4744" t="s">
        <v>22892</v>
      </c>
      <c r="R4744" t="s">
        <v>22893</v>
      </c>
      <c r="S4744">
        <v>34</v>
      </c>
      <c r="T4744" t="s">
        <v>4989</v>
      </c>
      <c r="U4744" t="s">
        <v>4990</v>
      </c>
      <c r="V4744" t="s">
        <v>5452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4981</v>
      </c>
      <c r="B4745" t="s">
        <v>22894</v>
      </c>
      <c r="C4745">
        <v>11</v>
      </c>
      <c r="D4745">
        <v>91</v>
      </c>
      <c r="E4745">
        <v>21</v>
      </c>
      <c r="F4745">
        <v>469</v>
      </c>
      <c r="G4745" t="s">
        <v>12640</v>
      </c>
      <c r="H4745">
        <v>597</v>
      </c>
      <c r="I4745">
        <v>243347</v>
      </c>
      <c r="J4745" t="s">
        <v>6716</v>
      </c>
      <c r="K4745" t="s">
        <v>18946</v>
      </c>
      <c r="L4745" t="s">
        <v>4669</v>
      </c>
      <c r="M4745">
        <v>553</v>
      </c>
      <c r="N4745">
        <v>2555</v>
      </c>
      <c r="O4745" t="s">
        <v>20275</v>
      </c>
      <c r="P4745">
        <v>3</v>
      </c>
      <c r="Q4745" t="s">
        <v>22895</v>
      </c>
      <c r="R4745" t="s">
        <v>22896</v>
      </c>
      <c r="S4745">
        <v>24</v>
      </c>
      <c r="T4745" t="s">
        <v>4989</v>
      </c>
      <c r="U4745" t="s">
        <v>4990</v>
      </c>
      <c r="V4745" t="s">
        <v>5452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4981</v>
      </c>
      <c r="B4746" t="s">
        <v>5189</v>
      </c>
      <c r="C4746">
        <v>81</v>
      </c>
      <c r="D4746">
        <v>91</v>
      </c>
      <c r="E4746">
        <v>12000</v>
      </c>
      <c r="F4746">
        <v>213</v>
      </c>
      <c r="G4746" t="s">
        <v>8826</v>
      </c>
      <c r="H4746">
        <v>778</v>
      </c>
      <c r="I4746">
        <v>154077</v>
      </c>
      <c r="J4746" t="s">
        <v>7045</v>
      </c>
      <c r="K4746" t="s">
        <v>8522</v>
      </c>
      <c r="L4746" t="s">
        <v>4670</v>
      </c>
      <c r="M4746">
        <v>6884</v>
      </c>
      <c r="N4746">
        <v>1440</v>
      </c>
      <c r="O4746" t="s">
        <v>5465</v>
      </c>
      <c r="P4746">
        <v>0</v>
      </c>
      <c r="Q4746" t="s">
        <v>22897</v>
      </c>
      <c r="R4746" t="s">
        <v>22898</v>
      </c>
      <c r="S4746">
        <v>53</v>
      </c>
      <c r="T4746" t="s">
        <v>4989</v>
      </c>
      <c r="U4746" t="s">
        <v>4990</v>
      </c>
      <c r="V4746" t="s">
        <v>5452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4981</v>
      </c>
      <c r="B4747" t="s">
        <v>22899</v>
      </c>
      <c r="C4747">
        <v>155</v>
      </c>
      <c r="D4747">
        <v>90</v>
      </c>
      <c r="E4747">
        <v>217</v>
      </c>
      <c r="F4747">
        <v>243</v>
      </c>
      <c r="G4747" t="s">
        <v>6986</v>
      </c>
      <c r="H4747">
        <v>10000</v>
      </c>
      <c r="I4747">
        <v>342936</v>
      </c>
      <c r="J4747" t="s">
        <v>6134</v>
      </c>
      <c r="K4747" t="s">
        <v>5212</v>
      </c>
      <c r="L4747" t="s">
        <v>4671</v>
      </c>
      <c r="M4747">
        <v>45928</v>
      </c>
      <c r="N4747">
        <v>20480</v>
      </c>
      <c r="O4747" t="s">
        <v>22257</v>
      </c>
      <c r="P4747">
        <v>5</v>
      </c>
      <c r="Q4747" t="s">
        <v>22900</v>
      </c>
      <c r="R4747" t="s">
        <v>22901</v>
      </c>
      <c r="S4747">
        <v>106</v>
      </c>
      <c r="T4747" t="s">
        <v>4989</v>
      </c>
      <c r="U4747" t="s">
        <v>4990</v>
      </c>
      <c r="V4747" t="s">
        <v>5452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4981</v>
      </c>
      <c r="B4748" t="s">
        <v>22902</v>
      </c>
      <c r="C4748">
        <v>39</v>
      </c>
      <c r="D4748">
        <v>88</v>
      </c>
      <c r="E4748">
        <v>0</v>
      </c>
      <c r="F4748">
        <v>49</v>
      </c>
      <c r="G4748" t="s">
        <v>22903</v>
      </c>
      <c r="H4748">
        <v>342</v>
      </c>
      <c r="I4748">
        <v>151389</v>
      </c>
      <c r="J4748" t="s">
        <v>18</v>
      </c>
      <c r="K4748" t="s">
        <v>6550</v>
      </c>
      <c r="L4748" t="s">
        <v>4672</v>
      </c>
      <c r="M4748">
        <v>774</v>
      </c>
      <c r="N4748">
        <v>483</v>
      </c>
      <c r="O4748" t="s">
        <v>22904</v>
      </c>
      <c r="P4748">
        <v>0</v>
      </c>
      <c r="Q4748" t="s">
        <v>22905</v>
      </c>
      <c r="R4748" t="s">
        <v>22906</v>
      </c>
      <c r="S4748">
        <v>7</v>
      </c>
      <c r="T4748" t="s">
        <v>4989</v>
      </c>
      <c r="U4748" t="s">
        <v>4990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5588</v>
      </c>
      <c r="B4749" t="s">
        <v>16434</v>
      </c>
      <c r="C4749">
        <v>153</v>
      </c>
      <c r="D4749">
        <v>202</v>
      </c>
      <c r="E4749">
        <v>0</v>
      </c>
      <c r="F4749">
        <v>4</v>
      </c>
      <c r="G4749" t="s">
        <v>22907</v>
      </c>
      <c r="H4749">
        <v>304</v>
      </c>
      <c r="I4749">
        <v>269061</v>
      </c>
      <c r="J4749" t="s">
        <v>5816</v>
      </c>
      <c r="K4749" t="s">
        <v>22908</v>
      </c>
      <c r="L4749" t="s">
        <v>4673</v>
      </c>
      <c r="M4749">
        <v>229012</v>
      </c>
      <c r="N4749">
        <v>338</v>
      </c>
      <c r="O4749" t="s">
        <v>22909</v>
      </c>
      <c r="P4749">
        <v>6</v>
      </c>
      <c r="Q4749" t="s">
        <v>22910</v>
      </c>
      <c r="R4749" t="s">
        <v>22911</v>
      </c>
      <c r="S4749">
        <v>596</v>
      </c>
      <c r="T4749" t="s">
        <v>5529</v>
      </c>
      <c r="U4749" t="s">
        <v>5530</v>
      </c>
      <c r="V4749" t="s">
        <v>9512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4981</v>
      </c>
      <c r="B4750" t="s">
        <v>22912</v>
      </c>
      <c r="C4750">
        <v>26</v>
      </c>
      <c r="D4750">
        <v>89</v>
      </c>
      <c r="E4750">
        <v>6</v>
      </c>
      <c r="F4750">
        <v>8</v>
      </c>
      <c r="G4750" t="s">
        <v>22913</v>
      </c>
      <c r="H4750">
        <v>14</v>
      </c>
      <c r="I4750">
        <v>133778</v>
      </c>
      <c r="J4750" t="s">
        <v>18047</v>
      </c>
      <c r="K4750" t="s">
        <v>22914</v>
      </c>
      <c r="L4750" t="s">
        <v>4674</v>
      </c>
      <c r="M4750">
        <v>3086</v>
      </c>
      <c r="N4750">
        <v>44</v>
      </c>
      <c r="O4750" t="s">
        <v>22915</v>
      </c>
      <c r="P4750">
        <v>1</v>
      </c>
      <c r="Q4750" t="s">
        <v>22916</v>
      </c>
      <c r="R4750" t="s">
        <v>22917</v>
      </c>
      <c r="S4750">
        <v>9</v>
      </c>
      <c r="T4750" t="s">
        <v>4989</v>
      </c>
      <c r="U4750" t="s">
        <v>4990</v>
      </c>
      <c r="V4750" t="s">
        <v>8895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5588</v>
      </c>
      <c r="B4751" t="s">
        <v>22918</v>
      </c>
      <c r="C4751">
        <v>10</v>
      </c>
      <c r="D4751">
        <v>97</v>
      </c>
      <c r="E4751">
        <v>32</v>
      </c>
      <c r="F4751">
        <v>329</v>
      </c>
      <c r="G4751" t="s">
        <v>22919</v>
      </c>
      <c r="H4751">
        <v>11000</v>
      </c>
      <c r="J4751" t="s">
        <v>10249</v>
      </c>
      <c r="K4751" t="s">
        <v>5246</v>
      </c>
      <c r="L4751" t="s">
        <v>4675</v>
      </c>
      <c r="M4751">
        <v>3013</v>
      </c>
      <c r="N4751">
        <v>11839</v>
      </c>
      <c r="O4751" t="s">
        <v>22920</v>
      </c>
      <c r="P4751">
        <v>0</v>
      </c>
      <c r="Q4751" t="s">
        <v>22921</v>
      </c>
      <c r="R4751" t="s">
        <v>22922</v>
      </c>
      <c r="S4751">
        <v>24</v>
      </c>
      <c r="T4751" t="s">
        <v>4989</v>
      </c>
      <c r="U4751" t="s">
        <v>11977</v>
      </c>
      <c r="V4751" t="s">
        <v>5452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4981</v>
      </c>
      <c r="B4752" t="s">
        <v>5303</v>
      </c>
      <c r="C4752">
        <v>35</v>
      </c>
      <c r="D4752">
        <v>84</v>
      </c>
      <c r="E4752">
        <v>681</v>
      </c>
      <c r="F4752">
        <v>143</v>
      </c>
      <c r="G4752" t="s">
        <v>22923</v>
      </c>
      <c r="H4752">
        <v>239</v>
      </c>
      <c r="I4752">
        <v>52850</v>
      </c>
      <c r="J4752" t="s">
        <v>22</v>
      </c>
      <c r="K4752" t="s">
        <v>8287</v>
      </c>
      <c r="L4752" t="s">
        <v>4676</v>
      </c>
      <c r="M4752">
        <v>1656</v>
      </c>
      <c r="N4752">
        <v>734</v>
      </c>
      <c r="O4752" t="s">
        <v>22924</v>
      </c>
      <c r="P4752">
        <v>0</v>
      </c>
      <c r="Q4752" t="s">
        <v>22925</v>
      </c>
      <c r="R4752" t="s">
        <v>22926</v>
      </c>
      <c r="S4752">
        <v>12</v>
      </c>
      <c r="T4752" t="s">
        <v>4989</v>
      </c>
      <c r="U4752" t="s">
        <v>4990</v>
      </c>
      <c r="V4752" t="s">
        <v>8895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4981</v>
      </c>
      <c r="B4753" t="s">
        <v>22927</v>
      </c>
      <c r="C4753">
        <v>230</v>
      </c>
      <c r="D4753">
        <v>82</v>
      </c>
      <c r="E4753">
        <v>248</v>
      </c>
      <c r="F4753">
        <v>196</v>
      </c>
      <c r="G4753" t="s">
        <v>12933</v>
      </c>
      <c r="H4753">
        <v>353</v>
      </c>
      <c r="I4753">
        <v>98017</v>
      </c>
      <c r="J4753" t="s">
        <v>5700</v>
      </c>
      <c r="K4753" t="s">
        <v>8739</v>
      </c>
      <c r="L4753" t="s">
        <v>4677</v>
      </c>
      <c r="M4753">
        <v>26185</v>
      </c>
      <c r="N4753">
        <v>1498</v>
      </c>
      <c r="O4753" t="s">
        <v>22928</v>
      </c>
      <c r="P4753">
        <v>0</v>
      </c>
      <c r="Q4753" t="s">
        <v>22929</v>
      </c>
      <c r="R4753" t="s">
        <v>22930</v>
      </c>
      <c r="S4753">
        <v>170</v>
      </c>
      <c r="T4753" t="s">
        <v>4989</v>
      </c>
      <c r="U4753" t="s">
        <v>6174</v>
      </c>
      <c r="V4753" t="s">
        <v>5452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4981</v>
      </c>
      <c r="B4754" t="s">
        <v>5940</v>
      </c>
      <c r="C4754">
        <v>165</v>
      </c>
      <c r="D4754">
        <v>94</v>
      </c>
      <c r="E4754">
        <v>12</v>
      </c>
      <c r="F4754">
        <v>183</v>
      </c>
      <c r="G4754" t="s">
        <v>5941</v>
      </c>
      <c r="H4754">
        <v>17000</v>
      </c>
      <c r="I4754">
        <v>177343675</v>
      </c>
      <c r="J4754" t="s">
        <v>5942</v>
      </c>
      <c r="K4754" t="s">
        <v>5943</v>
      </c>
      <c r="L4754" t="s">
        <v>223</v>
      </c>
      <c r="M4754">
        <v>70136</v>
      </c>
      <c r="N4754">
        <v>17883</v>
      </c>
      <c r="O4754" t="s">
        <v>5944</v>
      </c>
      <c r="P4754">
        <v>0</v>
      </c>
      <c r="Q4754" t="s">
        <v>5945</v>
      </c>
      <c r="R4754" t="s">
        <v>5946</v>
      </c>
      <c r="S4754">
        <v>214</v>
      </c>
      <c r="T4754" t="s">
        <v>4989</v>
      </c>
      <c r="U4754" t="s">
        <v>4990</v>
      </c>
      <c r="V4754" t="s">
        <v>5039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4981</v>
      </c>
      <c r="B4755" t="s">
        <v>22494</v>
      </c>
      <c r="C4755">
        <v>9</v>
      </c>
      <c r="D4755">
        <v>100</v>
      </c>
      <c r="E4755">
        <v>6</v>
      </c>
      <c r="F4755">
        <v>325</v>
      </c>
      <c r="G4755" t="s">
        <v>22931</v>
      </c>
      <c r="H4755">
        <v>396</v>
      </c>
      <c r="I4755">
        <v>31937</v>
      </c>
      <c r="J4755" t="s">
        <v>6351</v>
      </c>
      <c r="K4755" t="s">
        <v>22932</v>
      </c>
      <c r="L4755" t="s">
        <v>4678</v>
      </c>
      <c r="M4755">
        <v>1358</v>
      </c>
      <c r="N4755">
        <v>2310</v>
      </c>
      <c r="O4755" t="s">
        <v>22933</v>
      </c>
      <c r="P4755">
        <v>3</v>
      </c>
      <c r="Q4755" t="s">
        <v>22934</v>
      </c>
      <c r="R4755" t="s">
        <v>22935</v>
      </c>
      <c r="S4755">
        <v>10</v>
      </c>
      <c r="T4755" t="s">
        <v>4989</v>
      </c>
      <c r="U4755" t="s">
        <v>4990</v>
      </c>
      <c r="V4755" t="s">
        <v>5452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4981</v>
      </c>
      <c r="B4756" t="s">
        <v>22936</v>
      </c>
      <c r="C4756">
        <v>17</v>
      </c>
      <c r="D4756">
        <v>112</v>
      </c>
      <c r="E4756">
        <v>12</v>
      </c>
      <c r="F4756">
        <v>699</v>
      </c>
      <c r="G4756" t="s">
        <v>9824</v>
      </c>
      <c r="H4756">
        <v>33000</v>
      </c>
      <c r="I4756">
        <v>13134</v>
      </c>
      <c r="J4756" t="s">
        <v>8065</v>
      </c>
      <c r="K4756" t="s">
        <v>8398</v>
      </c>
      <c r="L4756" t="s">
        <v>4679</v>
      </c>
      <c r="M4756">
        <v>2004</v>
      </c>
      <c r="N4756">
        <v>35294</v>
      </c>
      <c r="O4756" t="s">
        <v>22937</v>
      </c>
      <c r="P4756">
        <v>2</v>
      </c>
      <c r="Q4756" t="s">
        <v>22938</v>
      </c>
      <c r="R4756" t="s">
        <v>22939</v>
      </c>
      <c r="S4756">
        <v>32</v>
      </c>
      <c r="T4756" t="s">
        <v>4989</v>
      </c>
      <c r="U4756" t="s">
        <v>4990</v>
      </c>
      <c r="V4756" t="s">
        <v>5452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4981</v>
      </c>
      <c r="B4757" t="s">
        <v>22940</v>
      </c>
      <c r="C4757">
        <v>344</v>
      </c>
      <c r="D4757">
        <v>94</v>
      </c>
      <c r="E4757">
        <v>380</v>
      </c>
      <c r="F4757">
        <v>113</v>
      </c>
      <c r="G4757" t="s">
        <v>22638</v>
      </c>
      <c r="H4757">
        <v>660</v>
      </c>
      <c r="I4757">
        <v>237301</v>
      </c>
      <c r="J4757" t="s">
        <v>7169</v>
      </c>
      <c r="K4757" t="s">
        <v>9127</v>
      </c>
      <c r="L4757" t="s">
        <v>4680</v>
      </c>
      <c r="M4757">
        <v>75669</v>
      </c>
      <c r="N4757">
        <v>1118</v>
      </c>
      <c r="O4757" t="s">
        <v>22941</v>
      </c>
      <c r="P4757">
        <v>0</v>
      </c>
      <c r="Q4757" t="s">
        <v>22942</v>
      </c>
      <c r="R4757" t="s">
        <v>22943</v>
      </c>
      <c r="S4757">
        <v>451</v>
      </c>
      <c r="T4757" t="s">
        <v>4989</v>
      </c>
      <c r="U4757" t="s">
        <v>5006</v>
      </c>
      <c r="V4757" t="s">
        <v>5452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4981</v>
      </c>
      <c r="B4758" t="s">
        <v>22944</v>
      </c>
      <c r="C4758">
        <v>2</v>
      </c>
      <c r="D4758">
        <v>87</v>
      </c>
      <c r="E4758">
        <v>0</v>
      </c>
      <c r="F4758">
        <v>347</v>
      </c>
      <c r="G4758" t="s">
        <v>13863</v>
      </c>
      <c r="H4758">
        <v>584</v>
      </c>
      <c r="J4758" t="s">
        <v>30</v>
      </c>
      <c r="K4758" t="s">
        <v>19359</v>
      </c>
      <c r="L4758" t="s">
        <v>4681</v>
      </c>
      <c r="M4758">
        <v>299</v>
      </c>
      <c r="N4758">
        <v>1924</v>
      </c>
      <c r="O4758" t="s">
        <v>11352</v>
      </c>
      <c r="P4758">
        <v>3</v>
      </c>
      <c r="Q4758" t="s">
        <v>11197</v>
      </c>
      <c r="R4758" t="s">
        <v>22945</v>
      </c>
      <c r="S4758">
        <v>11</v>
      </c>
      <c r="T4758" t="s">
        <v>4989</v>
      </c>
      <c r="U4758" t="s">
        <v>4990</v>
      </c>
      <c r="V4758" t="s">
        <v>5039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4981</v>
      </c>
      <c r="B4759" t="s">
        <v>22946</v>
      </c>
      <c r="C4759">
        <v>28</v>
      </c>
      <c r="D4759">
        <v>91</v>
      </c>
      <c r="E4759">
        <v>0</v>
      </c>
      <c r="F4759">
        <v>170</v>
      </c>
      <c r="G4759" t="s">
        <v>22947</v>
      </c>
      <c r="H4759">
        <v>472</v>
      </c>
      <c r="I4759">
        <v>12055</v>
      </c>
      <c r="J4759" t="s">
        <v>22</v>
      </c>
      <c r="K4759" t="s">
        <v>11072</v>
      </c>
      <c r="L4759" t="s">
        <v>4682</v>
      </c>
      <c r="M4759">
        <v>739</v>
      </c>
      <c r="N4759">
        <v>1047</v>
      </c>
      <c r="O4759" t="s">
        <v>22948</v>
      </c>
      <c r="P4759">
        <v>2</v>
      </c>
      <c r="Q4759" t="s">
        <v>22949</v>
      </c>
      <c r="R4759" t="s">
        <v>22950</v>
      </c>
      <c r="S4759">
        <v>10</v>
      </c>
      <c r="T4759" t="s">
        <v>4989</v>
      </c>
      <c r="U4759" t="s">
        <v>4990</v>
      </c>
      <c r="V4759" t="s">
        <v>4991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4981</v>
      </c>
      <c r="B4760" t="s">
        <v>22951</v>
      </c>
      <c r="C4760">
        <v>29</v>
      </c>
      <c r="D4760">
        <v>87</v>
      </c>
      <c r="E4760">
        <v>38</v>
      </c>
      <c r="F4760">
        <v>445</v>
      </c>
      <c r="G4760" t="s">
        <v>11588</v>
      </c>
      <c r="H4760">
        <v>552</v>
      </c>
      <c r="I4760">
        <v>1332</v>
      </c>
      <c r="J4760" t="s">
        <v>11065</v>
      </c>
      <c r="K4760" t="s">
        <v>15933</v>
      </c>
      <c r="L4760" t="s">
        <v>4683</v>
      </c>
      <c r="M4760">
        <v>2038</v>
      </c>
      <c r="N4760">
        <v>2251</v>
      </c>
      <c r="O4760" t="s">
        <v>22952</v>
      </c>
      <c r="P4760">
        <v>6</v>
      </c>
      <c r="Q4760" t="s">
        <v>22953</v>
      </c>
      <c r="R4760" t="s">
        <v>22954</v>
      </c>
      <c r="S4760">
        <v>20</v>
      </c>
      <c r="T4760" t="s">
        <v>4989</v>
      </c>
      <c r="U4760" t="s">
        <v>4990</v>
      </c>
      <c r="V4760" t="s">
        <v>8895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4981</v>
      </c>
      <c r="B4761" t="s">
        <v>20626</v>
      </c>
      <c r="C4761">
        <v>11</v>
      </c>
      <c r="D4761">
        <v>98</v>
      </c>
      <c r="E4761">
        <v>0</v>
      </c>
      <c r="F4761">
        <v>0</v>
      </c>
      <c r="G4761" t="s">
        <v>20628</v>
      </c>
      <c r="H4761">
        <v>4</v>
      </c>
      <c r="J4761" t="s">
        <v>5804</v>
      </c>
      <c r="K4761" t="s">
        <v>20627</v>
      </c>
      <c r="L4761" t="s">
        <v>4684</v>
      </c>
      <c r="M4761">
        <v>2097</v>
      </c>
      <c r="N4761">
        <v>8</v>
      </c>
      <c r="O4761" t="s">
        <v>22955</v>
      </c>
      <c r="P4761">
        <v>1</v>
      </c>
      <c r="Q4761" t="s">
        <v>22956</v>
      </c>
      <c r="R4761" t="s">
        <v>22957</v>
      </c>
      <c r="S4761">
        <v>9</v>
      </c>
      <c r="T4761" t="s">
        <v>6570</v>
      </c>
      <c r="U4761" t="s">
        <v>5708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4981</v>
      </c>
      <c r="B4762" t="s">
        <v>22958</v>
      </c>
      <c r="C4762">
        <v>48</v>
      </c>
      <c r="D4762">
        <v>95</v>
      </c>
      <c r="E4762">
        <v>3</v>
      </c>
      <c r="F4762">
        <v>25</v>
      </c>
      <c r="G4762" t="s">
        <v>22959</v>
      </c>
      <c r="H4762">
        <v>30</v>
      </c>
      <c r="J4762" t="s">
        <v>22092</v>
      </c>
      <c r="K4762" t="s">
        <v>22960</v>
      </c>
      <c r="L4762" t="s">
        <v>4685</v>
      </c>
      <c r="M4762">
        <v>1006</v>
      </c>
      <c r="N4762">
        <v>119</v>
      </c>
      <c r="O4762" t="s">
        <v>22961</v>
      </c>
      <c r="P4762">
        <v>0</v>
      </c>
      <c r="Q4762" t="s">
        <v>22962</v>
      </c>
      <c r="R4762" t="s">
        <v>22963</v>
      </c>
      <c r="S4762">
        <v>11</v>
      </c>
      <c r="T4762" t="s">
        <v>4989</v>
      </c>
      <c r="U4762" t="s">
        <v>5006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4981</v>
      </c>
      <c r="B4763" t="s">
        <v>5065</v>
      </c>
      <c r="C4763">
        <v>24</v>
      </c>
      <c r="D4763">
        <v>87</v>
      </c>
      <c r="E4763">
        <v>395</v>
      </c>
      <c r="F4763">
        <v>637</v>
      </c>
      <c r="G4763" t="s">
        <v>6861</v>
      </c>
      <c r="H4763">
        <v>991</v>
      </c>
      <c r="J4763" t="s">
        <v>30</v>
      </c>
      <c r="K4763" t="s">
        <v>7728</v>
      </c>
      <c r="L4763" t="s">
        <v>4686</v>
      </c>
      <c r="M4763">
        <v>601</v>
      </c>
      <c r="N4763">
        <v>3309</v>
      </c>
      <c r="O4763" t="s">
        <v>7573</v>
      </c>
      <c r="P4763">
        <v>0</v>
      </c>
      <c r="Q4763" t="s">
        <v>22964</v>
      </c>
      <c r="R4763" t="s">
        <v>22965</v>
      </c>
      <c r="S4763">
        <v>10</v>
      </c>
      <c r="T4763" t="s">
        <v>4989</v>
      </c>
      <c r="U4763" t="s">
        <v>4990</v>
      </c>
      <c r="V4763" t="s">
        <v>5452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4981</v>
      </c>
      <c r="B4764" t="s">
        <v>9303</v>
      </c>
      <c r="C4764">
        <v>166</v>
      </c>
      <c r="D4764">
        <v>102</v>
      </c>
      <c r="E4764">
        <v>487</v>
      </c>
      <c r="F4764">
        <v>118</v>
      </c>
      <c r="G4764" t="s">
        <v>5670</v>
      </c>
      <c r="H4764">
        <v>991</v>
      </c>
      <c r="I4764">
        <v>316842</v>
      </c>
      <c r="J4764" t="s">
        <v>8288</v>
      </c>
      <c r="K4764" t="s">
        <v>5256</v>
      </c>
      <c r="L4764" t="s">
        <v>4687</v>
      </c>
      <c r="M4764">
        <v>15756</v>
      </c>
      <c r="N4764">
        <v>2099</v>
      </c>
      <c r="O4764" t="s">
        <v>22966</v>
      </c>
      <c r="P4764">
        <v>0</v>
      </c>
      <c r="Q4764" t="s">
        <v>22967</v>
      </c>
      <c r="R4764" t="s">
        <v>22968</v>
      </c>
      <c r="S4764">
        <v>68</v>
      </c>
      <c r="T4764" t="s">
        <v>4989</v>
      </c>
      <c r="U4764" t="s">
        <v>4990</v>
      </c>
      <c r="V4764" t="s">
        <v>5452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4981</v>
      </c>
      <c r="B4765" t="s">
        <v>22969</v>
      </c>
      <c r="D4765">
        <v>127</v>
      </c>
      <c r="E4765">
        <v>2</v>
      </c>
      <c r="F4765">
        <v>0</v>
      </c>
      <c r="G4765" t="s">
        <v>22970</v>
      </c>
      <c r="H4765">
        <v>2</v>
      </c>
      <c r="J4765" t="s">
        <v>17</v>
      </c>
      <c r="K4765" t="s">
        <v>22969</v>
      </c>
      <c r="L4765" t="s">
        <v>4688</v>
      </c>
      <c r="M4765">
        <v>16</v>
      </c>
      <c r="N4765">
        <v>2</v>
      </c>
      <c r="O4765" t="s">
        <v>22971</v>
      </c>
      <c r="P4765">
        <v>0</v>
      </c>
      <c r="R4765" t="s">
        <v>22972</v>
      </c>
      <c r="S4765">
        <v>3</v>
      </c>
      <c r="T4765" t="s">
        <v>4989</v>
      </c>
      <c r="U4765" t="s">
        <v>4990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4981</v>
      </c>
      <c r="B4766" t="s">
        <v>22765</v>
      </c>
      <c r="C4766">
        <v>9</v>
      </c>
      <c r="D4766">
        <v>96</v>
      </c>
      <c r="E4766">
        <v>3</v>
      </c>
      <c r="F4766">
        <v>205</v>
      </c>
      <c r="G4766" t="s">
        <v>22973</v>
      </c>
      <c r="H4766">
        <v>387</v>
      </c>
      <c r="J4766" t="s">
        <v>18</v>
      </c>
      <c r="K4766" t="s">
        <v>22974</v>
      </c>
      <c r="L4766" t="s">
        <v>4689</v>
      </c>
      <c r="M4766">
        <v>38</v>
      </c>
      <c r="N4766">
        <v>1235</v>
      </c>
      <c r="O4766" t="s">
        <v>22975</v>
      </c>
      <c r="P4766">
        <v>1</v>
      </c>
      <c r="R4766" t="s">
        <v>22976</v>
      </c>
      <c r="S4766">
        <v>3</v>
      </c>
      <c r="T4766" t="s">
        <v>4989</v>
      </c>
      <c r="U4766" t="s">
        <v>4990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4981</v>
      </c>
      <c r="B4767" t="s">
        <v>17854</v>
      </c>
      <c r="C4767">
        <v>48</v>
      </c>
      <c r="D4767">
        <v>103</v>
      </c>
      <c r="E4767">
        <v>21</v>
      </c>
      <c r="F4767">
        <v>680</v>
      </c>
      <c r="G4767" t="s">
        <v>6629</v>
      </c>
      <c r="H4767">
        <v>25000</v>
      </c>
      <c r="J4767" t="s">
        <v>5140</v>
      </c>
      <c r="K4767" t="s">
        <v>7748</v>
      </c>
      <c r="L4767" t="s">
        <v>4690</v>
      </c>
      <c r="M4767">
        <v>26863</v>
      </c>
      <c r="N4767">
        <v>26999</v>
      </c>
      <c r="O4767" t="s">
        <v>6846</v>
      </c>
      <c r="P4767">
        <v>3</v>
      </c>
      <c r="Q4767" t="s">
        <v>22977</v>
      </c>
      <c r="R4767" t="s">
        <v>22978</v>
      </c>
      <c r="S4767">
        <v>54</v>
      </c>
      <c r="T4767" t="s">
        <v>4989</v>
      </c>
      <c r="U4767" t="s">
        <v>5006</v>
      </c>
      <c r="V4767" t="s">
        <v>4991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4981</v>
      </c>
      <c r="B4768" t="s">
        <v>22979</v>
      </c>
      <c r="C4768">
        <v>64</v>
      </c>
      <c r="D4768">
        <v>104</v>
      </c>
      <c r="E4768">
        <v>32</v>
      </c>
      <c r="F4768">
        <v>238</v>
      </c>
      <c r="G4768" t="s">
        <v>22980</v>
      </c>
      <c r="H4768">
        <v>685</v>
      </c>
      <c r="J4768" t="s">
        <v>11065</v>
      </c>
      <c r="K4768" t="s">
        <v>22981</v>
      </c>
      <c r="L4768" t="s">
        <v>4691</v>
      </c>
      <c r="M4768">
        <v>2012</v>
      </c>
      <c r="N4768">
        <v>2102</v>
      </c>
      <c r="O4768" t="s">
        <v>22982</v>
      </c>
      <c r="P4768">
        <v>2</v>
      </c>
      <c r="Q4768" t="s">
        <v>22983</v>
      </c>
      <c r="R4768" t="s">
        <v>22984</v>
      </c>
      <c r="S4768">
        <v>28</v>
      </c>
      <c r="T4768" t="s">
        <v>4989</v>
      </c>
      <c r="U4768" t="s">
        <v>4990</v>
      </c>
      <c r="V4768" t="s">
        <v>5452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4981</v>
      </c>
      <c r="B4769" t="s">
        <v>22985</v>
      </c>
      <c r="D4769">
        <v>90</v>
      </c>
      <c r="E4769">
        <v>0</v>
      </c>
      <c r="F4769">
        <v>569</v>
      </c>
      <c r="G4769" t="s">
        <v>8742</v>
      </c>
      <c r="H4769">
        <v>970</v>
      </c>
      <c r="J4769" t="s">
        <v>31</v>
      </c>
      <c r="K4769" t="s">
        <v>18006</v>
      </c>
      <c r="L4769" t="s">
        <v>4692</v>
      </c>
      <c r="M4769">
        <v>22</v>
      </c>
      <c r="N4769">
        <v>3359</v>
      </c>
      <c r="O4769" t="s">
        <v>11513</v>
      </c>
      <c r="P4769">
        <v>0</v>
      </c>
      <c r="R4769" t="s">
        <v>22986</v>
      </c>
      <c r="T4769" t="s">
        <v>4989</v>
      </c>
      <c r="U4769" t="s">
        <v>4990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4981</v>
      </c>
      <c r="B4770" t="s">
        <v>22987</v>
      </c>
      <c r="C4770">
        <v>1</v>
      </c>
      <c r="D4770">
        <v>122</v>
      </c>
      <c r="E4770">
        <v>406</v>
      </c>
      <c r="F4770">
        <v>152</v>
      </c>
      <c r="G4770" t="s">
        <v>22367</v>
      </c>
      <c r="H4770">
        <v>358</v>
      </c>
      <c r="J4770" t="s">
        <v>5925</v>
      </c>
      <c r="K4770" t="s">
        <v>22988</v>
      </c>
      <c r="L4770" t="s">
        <v>4693</v>
      </c>
      <c r="M4770">
        <v>292</v>
      </c>
      <c r="N4770">
        <v>1038</v>
      </c>
      <c r="O4770" t="s">
        <v>22989</v>
      </c>
      <c r="P4770">
        <v>0</v>
      </c>
      <c r="Q4770" t="s">
        <v>22990</v>
      </c>
      <c r="R4770" t="s">
        <v>22991</v>
      </c>
      <c r="S4770">
        <v>16</v>
      </c>
      <c r="T4770" t="s">
        <v>4989</v>
      </c>
      <c r="U4770" t="s">
        <v>4990</v>
      </c>
      <c r="V4770" t="s">
        <v>5452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4981</v>
      </c>
      <c r="B4771" t="s">
        <v>16139</v>
      </c>
      <c r="C4771">
        <v>111</v>
      </c>
      <c r="D4771">
        <v>93</v>
      </c>
      <c r="E4771">
        <v>33</v>
      </c>
      <c r="F4771">
        <v>135</v>
      </c>
      <c r="G4771" t="s">
        <v>16140</v>
      </c>
      <c r="H4771">
        <v>1000</v>
      </c>
      <c r="I4771">
        <v>37188667</v>
      </c>
      <c r="J4771" t="s">
        <v>7045</v>
      </c>
      <c r="K4771" t="s">
        <v>16141</v>
      </c>
      <c r="L4771" t="s">
        <v>2925</v>
      </c>
      <c r="M4771">
        <v>34219</v>
      </c>
      <c r="N4771">
        <v>1531</v>
      </c>
      <c r="O4771" t="s">
        <v>16142</v>
      </c>
      <c r="P4771">
        <v>1</v>
      </c>
      <c r="Q4771" t="s">
        <v>16143</v>
      </c>
      <c r="R4771" t="s">
        <v>16144</v>
      </c>
      <c r="S4771">
        <v>578</v>
      </c>
      <c r="T4771" t="s">
        <v>4989</v>
      </c>
      <c r="U4771" t="s">
        <v>4990</v>
      </c>
      <c r="V4771" t="s">
        <v>4991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4981</v>
      </c>
      <c r="B4772" t="s">
        <v>22992</v>
      </c>
      <c r="C4772">
        <v>26</v>
      </c>
      <c r="D4772">
        <v>90</v>
      </c>
      <c r="E4772">
        <v>0</v>
      </c>
      <c r="F4772">
        <v>120</v>
      </c>
      <c r="G4772" t="s">
        <v>13962</v>
      </c>
      <c r="H4772">
        <v>322</v>
      </c>
      <c r="J4772" t="s">
        <v>5675</v>
      </c>
      <c r="K4772" t="s">
        <v>13639</v>
      </c>
      <c r="L4772" t="s">
        <v>4694</v>
      </c>
      <c r="M4772">
        <v>5025</v>
      </c>
      <c r="N4772">
        <v>630</v>
      </c>
      <c r="O4772" t="s">
        <v>22993</v>
      </c>
      <c r="P4772">
        <v>3</v>
      </c>
      <c r="Q4772" t="s">
        <v>22994</v>
      </c>
      <c r="R4772" t="s">
        <v>22995</v>
      </c>
      <c r="S4772">
        <v>45</v>
      </c>
      <c r="T4772" t="s">
        <v>4989</v>
      </c>
      <c r="U4772" t="s">
        <v>4990</v>
      </c>
      <c r="V4772" t="s">
        <v>5452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4981</v>
      </c>
      <c r="B4773" t="s">
        <v>22996</v>
      </c>
      <c r="C4773">
        <v>1</v>
      </c>
      <c r="D4773">
        <v>101</v>
      </c>
      <c r="E4773">
        <v>0</v>
      </c>
      <c r="F4773">
        <v>15</v>
      </c>
      <c r="G4773" t="s">
        <v>22997</v>
      </c>
      <c r="H4773">
        <v>159</v>
      </c>
      <c r="J4773" t="s">
        <v>6561</v>
      </c>
      <c r="K4773" t="s">
        <v>21079</v>
      </c>
      <c r="L4773" t="s">
        <v>4695</v>
      </c>
      <c r="M4773">
        <v>197</v>
      </c>
      <c r="N4773">
        <v>206</v>
      </c>
      <c r="O4773" t="s">
        <v>22998</v>
      </c>
      <c r="P4773">
        <v>1</v>
      </c>
      <c r="R4773" t="s">
        <v>22999</v>
      </c>
      <c r="S4773">
        <v>1</v>
      </c>
      <c r="T4773" t="s">
        <v>7247</v>
      </c>
      <c r="U4773" t="s">
        <v>23000</v>
      </c>
      <c r="V4773" t="s">
        <v>5452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4981</v>
      </c>
      <c r="B4774" t="s">
        <v>23001</v>
      </c>
      <c r="C4774">
        <v>3</v>
      </c>
      <c r="D4774">
        <v>94</v>
      </c>
      <c r="E4774">
        <v>0</v>
      </c>
      <c r="F4774">
        <v>212</v>
      </c>
      <c r="G4774" t="s">
        <v>22383</v>
      </c>
      <c r="H4774">
        <v>918</v>
      </c>
      <c r="J4774" t="s">
        <v>23002</v>
      </c>
      <c r="K4774" t="s">
        <v>12856</v>
      </c>
      <c r="L4774" t="s">
        <v>4696</v>
      </c>
      <c r="M4774">
        <v>60</v>
      </c>
      <c r="N4774">
        <v>2091</v>
      </c>
      <c r="O4774" t="s">
        <v>23003</v>
      </c>
      <c r="P4774">
        <v>0</v>
      </c>
      <c r="Q4774" t="s">
        <v>23004</v>
      </c>
      <c r="R4774" t="s">
        <v>23005</v>
      </c>
      <c r="S4774">
        <v>2</v>
      </c>
      <c r="T4774" t="s">
        <v>4989</v>
      </c>
      <c r="U4774" t="s">
        <v>4990</v>
      </c>
      <c r="V4774" t="s">
        <v>4991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4981</v>
      </c>
      <c r="B4775" t="s">
        <v>16689</v>
      </c>
      <c r="C4775">
        <v>10</v>
      </c>
      <c r="D4775">
        <v>97</v>
      </c>
      <c r="E4775">
        <v>163</v>
      </c>
      <c r="F4775">
        <v>303</v>
      </c>
      <c r="G4775" t="s">
        <v>14381</v>
      </c>
      <c r="H4775">
        <v>636</v>
      </c>
      <c r="J4775" t="s">
        <v>23006</v>
      </c>
      <c r="K4775" t="s">
        <v>11128</v>
      </c>
      <c r="L4775" t="s">
        <v>4697</v>
      </c>
      <c r="M4775">
        <v>259</v>
      </c>
      <c r="N4775">
        <v>2438</v>
      </c>
      <c r="O4775" t="s">
        <v>23007</v>
      </c>
      <c r="P4775">
        <v>5</v>
      </c>
      <c r="Q4775" t="s">
        <v>23008</v>
      </c>
      <c r="R4775" t="s">
        <v>23009</v>
      </c>
      <c r="S4775">
        <v>20</v>
      </c>
      <c r="T4775" t="s">
        <v>4989</v>
      </c>
      <c r="U4775" t="s">
        <v>4990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4981</v>
      </c>
      <c r="B4776" t="s">
        <v>23010</v>
      </c>
      <c r="C4776">
        <v>1</v>
      </c>
      <c r="D4776">
        <v>90</v>
      </c>
      <c r="E4776">
        <v>0</v>
      </c>
      <c r="F4776">
        <v>33</v>
      </c>
      <c r="G4776" t="s">
        <v>23011</v>
      </c>
      <c r="H4776">
        <v>84</v>
      </c>
      <c r="J4776" t="s">
        <v>23012</v>
      </c>
      <c r="K4776" t="s">
        <v>23013</v>
      </c>
      <c r="L4776" t="s">
        <v>4698</v>
      </c>
      <c r="M4776">
        <v>30</v>
      </c>
      <c r="N4776">
        <v>254</v>
      </c>
      <c r="O4776" t="s">
        <v>23014</v>
      </c>
      <c r="P4776">
        <v>0</v>
      </c>
      <c r="R4776" t="s">
        <v>23015</v>
      </c>
      <c r="S4776">
        <v>1</v>
      </c>
      <c r="T4776" t="s">
        <v>4989</v>
      </c>
      <c r="U4776" t="s">
        <v>4990</v>
      </c>
      <c r="V4776" t="s">
        <v>5452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4981</v>
      </c>
      <c r="B4777" t="s">
        <v>23016</v>
      </c>
      <c r="C4777">
        <v>1</v>
      </c>
      <c r="D4777">
        <v>108</v>
      </c>
      <c r="E4777">
        <v>431</v>
      </c>
      <c r="F4777">
        <v>317</v>
      </c>
      <c r="G4777" t="s">
        <v>23016</v>
      </c>
      <c r="H4777">
        <v>466</v>
      </c>
      <c r="J4777" t="s">
        <v>23</v>
      </c>
      <c r="K4777" t="s">
        <v>23017</v>
      </c>
      <c r="L4777" t="s">
        <v>4699</v>
      </c>
      <c r="M4777">
        <v>62</v>
      </c>
      <c r="N4777">
        <v>1628</v>
      </c>
      <c r="O4777" t="s">
        <v>23018</v>
      </c>
      <c r="P4777">
        <v>2</v>
      </c>
      <c r="R4777" t="s">
        <v>23019</v>
      </c>
      <c r="S4777">
        <v>4</v>
      </c>
      <c r="T4777" t="s">
        <v>4989</v>
      </c>
      <c r="U4777" t="s">
        <v>4990</v>
      </c>
      <c r="V4777" t="s">
        <v>5039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4981</v>
      </c>
      <c r="B4778" t="s">
        <v>23020</v>
      </c>
      <c r="C4778">
        <v>10</v>
      </c>
      <c r="D4778">
        <v>82</v>
      </c>
      <c r="E4778">
        <v>0</v>
      </c>
      <c r="F4778">
        <v>0</v>
      </c>
      <c r="G4778" t="s">
        <v>23021</v>
      </c>
      <c r="H4778">
        <v>0</v>
      </c>
      <c r="I4778">
        <v>21199</v>
      </c>
      <c r="J4778" t="s">
        <v>23022</v>
      </c>
      <c r="K4778" t="s">
        <v>23023</v>
      </c>
      <c r="L4778" t="s">
        <v>4700</v>
      </c>
      <c r="M4778">
        <v>40</v>
      </c>
      <c r="N4778">
        <v>0</v>
      </c>
      <c r="O4778" t="s">
        <v>23024</v>
      </c>
      <c r="P4778">
        <v>1</v>
      </c>
      <c r="Q4778" t="s">
        <v>23025</v>
      </c>
      <c r="R4778" t="s">
        <v>23026</v>
      </c>
      <c r="S4778">
        <v>10</v>
      </c>
      <c r="T4778" t="s">
        <v>4989</v>
      </c>
      <c r="U4778" t="s">
        <v>4990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4981</v>
      </c>
      <c r="B4779" t="s">
        <v>23027</v>
      </c>
      <c r="C4779">
        <v>1</v>
      </c>
      <c r="D4779">
        <v>84</v>
      </c>
      <c r="E4779">
        <v>0</v>
      </c>
      <c r="F4779">
        <v>53</v>
      </c>
      <c r="G4779" t="s">
        <v>23028</v>
      </c>
      <c r="H4779">
        <v>385</v>
      </c>
      <c r="J4779" t="s">
        <v>23</v>
      </c>
      <c r="K4779" t="s">
        <v>23029</v>
      </c>
      <c r="L4779" t="s">
        <v>4701</v>
      </c>
      <c r="M4779">
        <v>15</v>
      </c>
      <c r="N4779">
        <v>683</v>
      </c>
      <c r="O4779" t="s">
        <v>23030</v>
      </c>
      <c r="P4779">
        <v>2</v>
      </c>
      <c r="R4779" t="s">
        <v>23031</v>
      </c>
      <c r="S4779">
        <v>1</v>
      </c>
      <c r="T4779" t="s">
        <v>4989</v>
      </c>
      <c r="U4779" t="s">
        <v>4990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4981</v>
      </c>
      <c r="B4780" t="s">
        <v>5025</v>
      </c>
      <c r="C4780">
        <v>525</v>
      </c>
      <c r="D4780">
        <v>130</v>
      </c>
      <c r="E4780">
        <v>0</v>
      </c>
      <c r="F4780">
        <v>11000</v>
      </c>
      <c r="G4780" t="s">
        <v>5204</v>
      </c>
      <c r="H4780">
        <v>44000</v>
      </c>
      <c r="I4780">
        <v>234903076</v>
      </c>
      <c r="J4780" t="s">
        <v>5128</v>
      </c>
      <c r="K4780" t="s">
        <v>5205</v>
      </c>
      <c r="L4780" t="s">
        <v>75</v>
      </c>
      <c r="M4780">
        <v>175413</v>
      </c>
      <c r="N4780">
        <v>73441</v>
      </c>
      <c r="O4780" t="s">
        <v>5026</v>
      </c>
      <c r="P4780">
        <v>4</v>
      </c>
      <c r="Q4780" t="s">
        <v>5206</v>
      </c>
      <c r="R4780" t="s">
        <v>5207</v>
      </c>
      <c r="S4780">
        <v>511</v>
      </c>
      <c r="T4780" t="s">
        <v>4989</v>
      </c>
      <c r="U4780" t="s">
        <v>4990</v>
      </c>
      <c r="V4780" t="s">
        <v>5039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4981</v>
      </c>
      <c r="B4781" t="s">
        <v>20899</v>
      </c>
      <c r="C4781">
        <v>96</v>
      </c>
      <c r="D4781">
        <v>91</v>
      </c>
      <c r="E4781">
        <v>6</v>
      </c>
      <c r="F4781">
        <v>10</v>
      </c>
      <c r="G4781" t="s">
        <v>23032</v>
      </c>
      <c r="H4781">
        <v>488</v>
      </c>
      <c r="J4781" t="s">
        <v>20901</v>
      </c>
      <c r="K4781" t="s">
        <v>8353</v>
      </c>
      <c r="L4781" t="s">
        <v>4702</v>
      </c>
      <c r="M4781">
        <v>19253</v>
      </c>
      <c r="N4781">
        <v>553</v>
      </c>
      <c r="O4781" t="s">
        <v>23033</v>
      </c>
      <c r="P4781">
        <v>0</v>
      </c>
      <c r="Q4781" t="s">
        <v>23034</v>
      </c>
      <c r="R4781" t="s">
        <v>23035</v>
      </c>
      <c r="S4781">
        <v>147</v>
      </c>
      <c r="T4781" t="s">
        <v>4989</v>
      </c>
      <c r="U4781" t="s">
        <v>4990</v>
      </c>
      <c r="V4781" t="s">
        <v>9512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4981</v>
      </c>
      <c r="B4782" t="s">
        <v>17722</v>
      </c>
      <c r="C4782">
        <v>8</v>
      </c>
      <c r="D4782">
        <v>91</v>
      </c>
      <c r="E4782">
        <v>10</v>
      </c>
      <c r="F4782">
        <v>10</v>
      </c>
      <c r="G4782" t="s">
        <v>23036</v>
      </c>
      <c r="H4782">
        <v>353</v>
      </c>
      <c r="I4782">
        <v>2712293</v>
      </c>
      <c r="J4782" t="s">
        <v>6561</v>
      </c>
      <c r="K4782" t="s">
        <v>18540</v>
      </c>
      <c r="L4782" t="s">
        <v>4703</v>
      </c>
      <c r="M4782">
        <v>475</v>
      </c>
      <c r="N4782">
        <v>380</v>
      </c>
      <c r="O4782" t="s">
        <v>17722</v>
      </c>
      <c r="P4782">
        <v>4</v>
      </c>
      <c r="Q4782" t="s">
        <v>23037</v>
      </c>
      <c r="R4782" t="s">
        <v>23038</v>
      </c>
      <c r="S4782">
        <v>11</v>
      </c>
      <c r="T4782" t="s">
        <v>4989</v>
      </c>
      <c r="U4782" t="s">
        <v>4990</v>
      </c>
      <c r="V4782" t="s">
        <v>5452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4981</v>
      </c>
      <c r="B4783" t="s">
        <v>5924</v>
      </c>
      <c r="C4783">
        <v>92</v>
      </c>
      <c r="D4783">
        <v>107</v>
      </c>
      <c r="E4783">
        <v>521</v>
      </c>
      <c r="F4783">
        <v>80</v>
      </c>
      <c r="G4783" t="s">
        <v>23039</v>
      </c>
      <c r="H4783">
        <v>773</v>
      </c>
      <c r="I4783">
        <v>768045</v>
      </c>
      <c r="J4783" t="s">
        <v>6583</v>
      </c>
      <c r="K4783" t="s">
        <v>5107</v>
      </c>
      <c r="L4783" t="s">
        <v>4704</v>
      </c>
      <c r="M4783">
        <v>19732</v>
      </c>
      <c r="N4783">
        <v>976</v>
      </c>
      <c r="O4783" t="s">
        <v>23040</v>
      </c>
      <c r="P4783">
        <v>0</v>
      </c>
      <c r="Q4783" t="s">
        <v>23041</v>
      </c>
      <c r="R4783" t="s">
        <v>23042</v>
      </c>
      <c r="S4783">
        <v>120</v>
      </c>
      <c r="T4783" t="s">
        <v>4989</v>
      </c>
      <c r="U4783" t="s">
        <v>5006</v>
      </c>
      <c r="V4783" t="s">
        <v>5452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4981</v>
      </c>
      <c r="B4784" t="s">
        <v>23043</v>
      </c>
      <c r="C4784">
        <v>1</v>
      </c>
      <c r="D4784">
        <v>82</v>
      </c>
      <c r="E4784">
        <v>5</v>
      </c>
      <c r="F4784">
        <v>237</v>
      </c>
      <c r="G4784" t="s">
        <v>23044</v>
      </c>
      <c r="H4784">
        <v>472</v>
      </c>
      <c r="J4784" t="s">
        <v>12</v>
      </c>
      <c r="K4784" t="s">
        <v>23045</v>
      </c>
      <c r="L4784" t="s">
        <v>4705</v>
      </c>
      <c r="M4784">
        <v>53</v>
      </c>
      <c r="N4784">
        <v>1752</v>
      </c>
      <c r="O4784" t="s">
        <v>15807</v>
      </c>
      <c r="P4784">
        <v>6</v>
      </c>
      <c r="Q4784" t="s">
        <v>23046</v>
      </c>
      <c r="R4784" t="s">
        <v>23047</v>
      </c>
      <c r="S4784">
        <v>5</v>
      </c>
      <c r="T4784" t="s">
        <v>4989</v>
      </c>
      <c r="U4784" t="s">
        <v>4990</v>
      </c>
      <c r="V4784" t="s">
        <v>5452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4981</v>
      </c>
      <c r="B4785" t="s">
        <v>23048</v>
      </c>
      <c r="C4785">
        <v>365</v>
      </c>
      <c r="D4785">
        <v>84</v>
      </c>
      <c r="E4785">
        <v>3</v>
      </c>
      <c r="F4785">
        <v>446</v>
      </c>
      <c r="G4785" t="s">
        <v>9060</v>
      </c>
      <c r="H4785">
        <v>10000</v>
      </c>
      <c r="I4785">
        <v>379122</v>
      </c>
      <c r="J4785" t="s">
        <v>6134</v>
      </c>
      <c r="K4785" t="s">
        <v>5212</v>
      </c>
      <c r="L4785" t="s">
        <v>4706</v>
      </c>
      <c r="M4785">
        <v>10143</v>
      </c>
      <c r="N4785">
        <v>12496</v>
      </c>
      <c r="O4785" t="s">
        <v>14038</v>
      </c>
      <c r="P4785">
        <v>0</v>
      </c>
      <c r="Q4785" t="s">
        <v>23049</v>
      </c>
      <c r="R4785" t="s">
        <v>23050</v>
      </c>
      <c r="S4785">
        <v>54</v>
      </c>
      <c r="T4785" t="s">
        <v>4989</v>
      </c>
      <c r="U4785" t="s">
        <v>5006</v>
      </c>
      <c r="V4785" t="s">
        <v>5452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4981</v>
      </c>
      <c r="B4786" t="s">
        <v>23051</v>
      </c>
      <c r="C4786">
        <v>88</v>
      </c>
      <c r="D4786">
        <v>103</v>
      </c>
      <c r="E4786">
        <v>365</v>
      </c>
      <c r="F4786">
        <v>49</v>
      </c>
      <c r="G4786" t="s">
        <v>23051</v>
      </c>
      <c r="H4786">
        <v>907</v>
      </c>
      <c r="I4786">
        <v>23000</v>
      </c>
      <c r="J4786" t="s">
        <v>21964</v>
      </c>
      <c r="K4786" t="s">
        <v>23052</v>
      </c>
      <c r="L4786" t="s">
        <v>4707</v>
      </c>
      <c r="M4786">
        <v>5931</v>
      </c>
      <c r="N4786">
        <v>1411</v>
      </c>
      <c r="O4786" t="s">
        <v>23053</v>
      </c>
      <c r="P4786">
        <v>0</v>
      </c>
      <c r="Q4786" t="s">
        <v>23054</v>
      </c>
      <c r="R4786" t="s">
        <v>23055</v>
      </c>
      <c r="S4786">
        <v>58</v>
      </c>
      <c r="T4786" t="s">
        <v>4989</v>
      </c>
      <c r="U4786" t="s">
        <v>4990</v>
      </c>
      <c r="V4786" t="s">
        <v>9512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4981</v>
      </c>
      <c r="B4787" t="s">
        <v>23056</v>
      </c>
      <c r="C4787">
        <v>3</v>
      </c>
      <c r="D4787">
        <v>86</v>
      </c>
      <c r="E4787">
        <v>0</v>
      </c>
      <c r="F4787">
        <v>304</v>
      </c>
      <c r="G4787" t="s">
        <v>23057</v>
      </c>
      <c r="H4787">
        <v>873</v>
      </c>
      <c r="J4787" t="s">
        <v>6351</v>
      </c>
      <c r="K4787" t="s">
        <v>23058</v>
      </c>
      <c r="L4787" t="s">
        <v>4708</v>
      </c>
      <c r="M4787">
        <v>64</v>
      </c>
      <c r="N4787">
        <v>2830</v>
      </c>
      <c r="O4787" t="s">
        <v>23059</v>
      </c>
      <c r="P4787">
        <v>1</v>
      </c>
      <c r="Q4787" t="s">
        <v>23060</v>
      </c>
      <c r="R4787" t="s">
        <v>23061</v>
      </c>
      <c r="S4787">
        <v>3</v>
      </c>
      <c r="T4787" t="s">
        <v>4989</v>
      </c>
      <c r="U4787" t="s">
        <v>4990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5588</v>
      </c>
      <c r="B4788" t="s">
        <v>23062</v>
      </c>
      <c r="C4788">
        <v>65</v>
      </c>
      <c r="D4788">
        <v>89</v>
      </c>
      <c r="E4788">
        <v>24</v>
      </c>
      <c r="F4788">
        <v>45</v>
      </c>
      <c r="G4788" t="s">
        <v>23063</v>
      </c>
      <c r="H4788">
        <v>610</v>
      </c>
      <c r="I4788">
        <v>2300000</v>
      </c>
      <c r="J4788" t="s">
        <v>13932</v>
      </c>
      <c r="K4788" t="s">
        <v>22722</v>
      </c>
      <c r="L4788" t="s">
        <v>4709</v>
      </c>
      <c r="M4788">
        <v>7921</v>
      </c>
      <c r="N4788">
        <v>995</v>
      </c>
      <c r="O4788" t="s">
        <v>23064</v>
      </c>
      <c r="P4788">
        <v>2</v>
      </c>
      <c r="Q4788" t="s">
        <v>23065</v>
      </c>
      <c r="R4788" t="s">
        <v>23066</v>
      </c>
      <c r="S4788">
        <v>97</v>
      </c>
      <c r="T4788" t="s">
        <v>4989</v>
      </c>
      <c r="U4788" t="s">
        <v>4990</v>
      </c>
      <c r="V4788" t="s">
        <v>9512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4981</v>
      </c>
      <c r="B4789" t="s">
        <v>23067</v>
      </c>
      <c r="D4789">
        <v>52</v>
      </c>
      <c r="E4789">
        <v>0</v>
      </c>
      <c r="F4789">
        <v>0</v>
      </c>
      <c r="G4789" t="s">
        <v>23068</v>
      </c>
      <c r="H4789">
        <v>8</v>
      </c>
      <c r="J4789" t="s">
        <v>18</v>
      </c>
      <c r="K4789" t="s">
        <v>23069</v>
      </c>
      <c r="L4789" t="s">
        <v>4710</v>
      </c>
      <c r="M4789">
        <v>78</v>
      </c>
      <c r="N4789">
        <v>10</v>
      </c>
      <c r="O4789" t="s">
        <v>23070</v>
      </c>
      <c r="P4789">
        <v>0</v>
      </c>
      <c r="Q4789" t="s">
        <v>23071</v>
      </c>
      <c r="R4789" t="s">
        <v>23072</v>
      </c>
      <c r="S4789">
        <v>10</v>
      </c>
      <c r="T4789" t="s">
        <v>4989</v>
      </c>
      <c r="U4789" t="s">
        <v>4990</v>
      </c>
      <c r="V4789" t="s">
        <v>5193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4981</v>
      </c>
      <c r="B4790" t="s">
        <v>20377</v>
      </c>
      <c r="C4790">
        <v>71</v>
      </c>
      <c r="D4790">
        <v>98</v>
      </c>
      <c r="E4790">
        <v>89</v>
      </c>
      <c r="F4790">
        <v>3</v>
      </c>
      <c r="G4790" t="s">
        <v>23073</v>
      </c>
      <c r="H4790">
        <v>88</v>
      </c>
      <c r="I4790">
        <v>2938208</v>
      </c>
      <c r="J4790" t="s">
        <v>6134</v>
      </c>
      <c r="K4790" t="s">
        <v>23074</v>
      </c>
      <c r="L4790" t="s">
        <v>4711</v>
      </c>
      <c r="M4790">
        <v>7143</v>
      </c>
      <c r="N4790">
        <v>173</v>
      </c>
      <c r="O4790" t="s">
        <v>23075</v>
      </c>
      <c r="P4790">
        <v>1</v>
      </c>
      <c r="Q4790" t="s">
        <v>23076</v>
      </c>
      <c r="R4790" t="s">
        <v>23077</v>
      </c>
      <c r="S4790">
        <v>52</v>
      </c>
      <c r="T4790" t="s">
        <v>4989</v>
      </c>
      <c r="U4790" t="s">
        <v>4990</v>
      </c>
      <c r="V4790" t="s">
        <v>4991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4981</v>
      </c>
      <c r="B4791" t="s">
        <v>23078</v>
      </c>
      <c r="C4791">
        <v>34</v>
      </c>
      <c r="D4791">
        <v>133</v>
      </c>
      <c r="E4791">
        <v>10</v>
      </c>
      <c r="F4791">
        <v>19</v>
      </c>
      <c r="G4791" t="s">
        <v>23079</v>
      </c>
      <c r="H4791">
        <v>690</v>
      </c>
      <c r="I4791">
        <v>9910</v>
      </c>
      <c r="J4791" t="s">
        <v>9651</v>
      </c>
      <c r="K4791" t="s">
        <v>5794</v>
      </c>
      <c r="L4791" t="s">
        <v>4712</v>
      </c>
      <c r="M4791">
        <v>13543</v>
      </c>
      <c r="N4791">
        <v>774</v>
      </c>
      <c r="O4791" t="s">
        <v>23080</v>
      </c>
      <c r="P4791">
        <v>15</v>
      </c>
      <c r="Q4791" t="s">
        <v>23081</v>
      </c>
      <c r="R4791" t="s">
        <v>23082</v>
      </c>
      <c r="S4791">
        <v>94</v>
      </c>
      <c r="T4791" t="s">
        <v>14886</v>
      </c>
      <c r="U4791" t="s">
        <v>14887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4981</v>
      </c>
      <c r="B4792" t="s">
        <v>23083</v>
      </c>
      <c r="C4792">
        <v>15</v>
      </c>
      <c r="D4792">
        <v>81</v>
      </c>
      <c r="E4792">
        <v>15</v>
      </c>
      <c r="F4792">
        <v>93</v>
      </c>
      <c r="G4792" t="s">
        <v>23084</v>
      </c>
      <c r="H4792">
        <v>847</v>
      </c>
      <c r="J4792" t="s">
        <v>9925</v>
      </c>
      <c r="K4792" t="s">
        <v>23085</v>
      </c>
      <c r="L4792" t="s">
        <v>4713</v>
      </c>
      <c r="M4792">
        <v>268</v>
      </c>
      <c r="N4792">
        <v>1151</v>
      </c>
      <c r="O4792" t="s">
        <v>22594</v>
      </c>
      <c r="P4792">
        <v>0</v>
      </c>
      <c r="Q4792" t="s">
        <v>23086</v>
      </c>
      <c r="R4792" t="s">
        <v>23087</v>
      </c>
      <c r="S4792">
        <v>6</v>
      </c>
      <c r="T4792" t="s">
        <v>4989</v>
      </c>
      <c r="U4792" t="s">
        <v>4990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4981</v>
      </c>
      <c r="B4793" t="s">
        <v>11322</v>
      </c>
      <c r="C4793">
        <v>220</v>
      </c>
      <c r="D4793">
        <v>92</v>
      </c>
      <c r="E4793">
        <v>100</v>
      </c>
      <c r="F4793">
        <v>482</v>
      </c>
      <c r="G4793" t="s">
        <v>5683</v>
      </c>
      <c r="H4793">
        <v>970</v>
      </c>
      <c r="I4793">
        <v>44540956</v>
      </c>
      <c r="J4793" t="s">
        <v>22</v>
      </c>
      <c r="K4793" t="s">
        <v>6574</v>
      </c>
      <c r="L4793" t="s">
        <v>4714</v>
      </c>
      <c r="M4793">
        <v>161448</v>
      </c>
      <c r="N4793">
        <v>3950</v>
      </c>
      <c r="O4793" t="s">
        <v>9493</v>
      </c>
      <c r="P4793">
        <v>0</v>
      </c>
      <c r="Q4793" t="s">
        <v>23088</v>
      </c>
      <c r="R4793" t="s">
        <v>23089</v>
      </c>
      <c r="S4793">
        <v>1473</v>
      </c>
      <c r="T4793" t="s">
        <v>4989</v>
      </c>
      <c r="U4793" t="s">
        <v>4990</v>
      </c>
      <c r="V4793" t="s">
        <v>5039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4981</v>
      </c>
      <c r="B4794" t="s">
        <v>19148</v>
      </c>
      <c r="C4794">
        <v>279</v>
      </c>
      <c r="D4794">
        <v>90</v>
      </c>
      <c r="E4794">
        <v>57</v>
      </c>
      <c r="F4794">
        <v>92</v>
      </c>
      <c r="G4794" t="s">
        <v>23090</v>
      </c>
      <c r="H4794">
        <v>1000</v>
      </c>
      <c r="I4794">
        <v>258113</v>
      </c>
      <c r="J4794" t="s">
        <v>6716</v>
      </c>
      <c r="K4794" t="s">
        <v>7275</v>
      </c>
      <c r="L4794" t="s">
        <v>4715</v>
      </c>
      <c r="M4794">
        <v>42678</v>
      </c>
      <c r="N4794">
        <v>1528</v>
      </c>
      <c r="O4794" t="s">
        <v>23091</v>
      </c>
      <c r="P4794">
        <v>0</v>
      </c>
      <c r="Q4794" t="s">
        <v>23092</v>
      </c>
      <c r="R4794" t="s">
        <v>23093</v>
      </c>
      <c r="S4794">
        <v>135</v>
      </c>
      <c r="T4794" t="s">
        <v>4989</v>
      </c>
      <c r="U4794" t="s">
        <v>4990</v>
      </c>
      <c r="V4794" t="s">
        <v>5452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4981</v>
      </c>
      <c r="B4795" t="s">
        <v>19225</v>
      </c>
      <c r="C4795">
        <v>409</v>
      </c>
      <c r="D4795">
        <v>84</v>
      </c>
      <c r="E4795">
        <v>110</v>
      </c>
      <c r="F4795">
        <v>21</v>
      </c>
      <c r="G4795" t="s">
        <v>23094</v>
      </c>
      <c r="H4795">
        <v>189</v>
      </c>
      <c r="I4795">
        <v>107917283</v>
      </c>
      <c r="J4795" t="s">
        <v>35</v>
      </c>
      <c r="K4795" t="s">
        <v>20148</v>
      </c>
      <c r="L4795" t="s">
        <v>4716</v>
      </c>
      <c r="M4795">
        <v>184824</v>
      </c>
      <c r="N4795">
        <v>330</v>
      </c>
      <c r="O4795" t="s">
        <v>23095</v>
      </c>
      <c r="P4795">
        <v>0</v>
      </c>
      <c r="Q4795" t="s">
        <v>23096</v>
      </c>
      <c r="R4795" t="s">
        <v>23097</v>
      </c>
      <c r="S4795">
        <v>1189</v>
      </c>
      <c r="T4795" t="s">
        <v>4989</v>
      </c>
      <c r="U4795" t="s">
        <v>4990</v>
      </c>
      <c r="V4795" t="s">
        <v>5452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5588</v>
      </c>
      <c r="B4796" t="s">
        <v>20614</v>
      </c>
      <c r="C4796">
        <v>86</v>
      </c>
      <c r="D4796">
        <v>91</v>
      </c>
      <c r="E4796">
        <v>147</v>
      </c>
      <c r="F4796">
        <v>5</v>
      </c>
      <c r="G4796" t="s">
        <v>23098</v>
      </c>
      <c r="H4796">
        <v>22</v>
      </c>
      <c r="I4796">
        <v>1293295</v>
      </c>
      <c r="J4796" t="s">
        <v>18047</v>
      </c>
      <c r="K4796" t="s">
        <v>23099</v>
      </c>
      <c r="L4796" t="s">
        <v>4717</v>
      </c>
      <c r="M4796">
        <v>10366</v>
      </c>
      <c r="N4796">
        <v>54</v>
      </c>
      <c r="O4796" t="s">
        <v>23100</v>
      </c>
      <c r="P4796">
        <v>0</v>
      </c>
      <c r="Q4796" t="s">
        <v>23101</v>
      </c>
      <c r="R4796" t="s">
        <v>23102</v>
      </c>
      <c r="S4796">
        <v>88</v>
      </c>
      <c r="T4796" t="s">
        <v>4989</v>
      </c>
      <c r="U4796" t="s">
        <v>4990</v>
      </c>
      <c r="V4796" t="s">
        <v>4991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4981</v>
      </c>
      <c r="B4797" t="s">
        <v>7258</v>
      </c>
      <c r="C4797">
        <v>131</v>
      </c>
      <c r="D4797">
        <v>91</v>
      </c>
      <c r="E4797">
        <v>0</v>
      </c>
      <c r="F4797">
        <v>332</v>
      </c>
      <c r="G4797" t="s">
        <v>6960</v>
      </c>
      <c r="H4797">
        <v>795</v>
      </c>
      <c r="I4797">
        <v>1229197</v>
      </c>
      <c r="J4797" t="s">
        <v>9358</v>
      </c>
      <c r="K4797" t="s">
        <v>5567</v>
      </c>
      <c r="L4797" t="s">
        <v>4718</v>
      </c>
      <c r="M4797">
        <v>382240</v>
      </c>
      <c r="N4797">
        <v>2158</v>
      </c>
      <c r="O4797" t="s">
        <v>23103</v>
      </c>
      <c r="P4797">
        <v>0</v>
      </c>
      <c r="Q4797" t="s">
        <v>23104</v>
      </c>
      <c r="R4797" t="s">
        <v>23105</v>
      </c>
      <c r="S4797">
        <v>660</v>
      </c>
      <c r="T4797" t="s">
        <v>4989</v>
      </c>
      <c r="U4797" t="s">
        <v>5006</v>
      </c>
      <c r="V4797" t="s">
        <v>5039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4981</v>
      </c>
      <c r="B4798" t="s">
        <v>18959</v>
      </c>
      <c r="C4798">
        <v>69</v>
      </c>
      <c r="D4798">
        <v>90</v>
      </c>
      <c r="E4798">
        <v>25</v>
      </c>
      <c r="F4798">
        <v>138</v>
      </c>
      <c r="G4798" t="s">
        <v>17264</v>
      </c>
      <c r="H4798">
        <v>231</v>
      </c>
      <c r="I4798">
        <v>1689999</v>
      </c>
      <c r="J4798" t="s">
        <v>30</v>
      </c>
      <c r="K4798" t="s">
        <v>23106</v>
      </c>
      <c r="L4798" t="s">
        <v>4719</v>
      </c>
      <c r="M4798">
        <v>3675</v>
      </c>
      <c r="N4798">
        <v>771</v>
      </c>
      <c r="O4798" t="s">
        <v>23107</v>
      </c>
      <c r="P4798">
        <v>1</v>
      </c>
      <c r="Q4798" t="s">
        <v>23108</v>
      </c>
      <c r="R4798" t="s">
        <v>23109</v>
      </c>
      <c r="S4798">
        <v>48</v>
      </c>
      <c r="T4798" t="s">
        <v>7247</v>
      </c>
      <c r="U4798" t="s">
        <v>4990</v>
      </c>
      <c r="V4798" t="s">
        <v>5452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4981</v>
      </c>
      <c r="B4799" t="s">
        <v>23110</v>
      </c>
      <c r="C4799">
        <v>8</v>
      </c>
      <c r="D4799">
        <v>96</v>
      </c>
      <c r="E4799">
        <v>14</v>
      </c>
      <c r="F4799">
        <v>6</v>
      </c>
      <c r="G4799" t="s">
        <v>23110</v>
      </c>
      <c r="H4799">
        <v>361</v>
      </c>
      <c r="I4799">
        <v>11798</v>
      </c>
      <c r="J4799" t="s">
        <v>23111</v>
      </c>
      <c r="K4799" t="s">
        <v>23112</v>
      </c>
      <c r="L4799" t="s">
        <v>4720</v>
      </c>
      <c r="M4799">
        <v>179</v>
      </c>
      <c r="N4799">
        <v>387</v>
      </c>
      <c r="O4799" t="s">
        <v>23113</v>
      </c>
      <c r="P4799">
        <v>2</v>
      </c>
      <c r="Q4799" t="s">
        <v>23114</v>
      </c>
      <c r="R4799" t="s">
        <v>23115</v>
      </c>
      <c r="S4799">
        <v>18</v>
      </c>
      <c r="T4799" t="s">
        <v>4989</v>
      </c>
      <c r="U4799" t="s">
        <v>4990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4981</v>
      </c>
      <c r="C4800">
        <v>75</v>
      </c>
      <c r="D4800">
        <v>60</v>
      </c>
      <c r="F4800">
        <v>833</v>
      </c>
      <c r="G4800" t="s">
        <v>9898</v>
      </c>
      <c r="H4800">
        <v>1000</v>
      </c>
      <c r="J4800" t="s">
        <v>23116</v>
      </c>
      <c r="K4800" t="s">
        <v>17214</v>
      </c>
      <c r="L4800" t="s">
        <v>4721</v>
      </c>
      <c r="M4800">
        <v>202115</v>
      </c>
      <c r="N4800">
        <v>4908</v>
      </c>
      <c r="O4800" t="s">
        <v>6785</v>
      </c>
      <c r="P4800">
        <v>4</v>
      </c>
      <c r="Q4800" t="s">
        <v>23117</v>
      </c>
      <c r="R4800" t="s">
        <v>23118</v>
      </c>
      <c r="S4800">
        <v>379</v>
      </c>
      <c r="T4800" t="s">
        <v>4989</v>
      </c>
      <c r="U4800" t="s">
        <v>4990</v>
      </c>
      <c r="V4800" t="s">
        <v>5900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4981</v>
      </c>
      <c r="B4801" t="s">
        <v>23119</v>
      </c>
      <c r="C4801">
        <v>72</v>
      </c>
      <c r="D4801">
        <v>88</v>
      </c>
      <c r="E4801">
        <v>20</v>
      </c>
      <c r="F4801">
        <v>0</v>
      </c>
      <c r="G4801" t="s">
        <v>23119</v>
      </c>
      <c r="H4801">
        <v>58</v>
      </c>
      <c r="I4801">
        <v>592014</v>
      </c>
      <c r="J4801" t="s">
        <v>23120</v>
      </c>
      <c r="K4801" t="s">
        <v>23121</v>
      </c>
      <c r="L4801" t="s">
        <v>4722</v>
      </c>
      <c r="M4801">
        <v>5709</v>
      </c>
      <c r="N4801">
        <v>78</v>
      </c>
      <c r="O4801" t="s">
        <v>23122</v>
      </c>
      <c r="P4801">
        <v>3</v>
      </c>
      <c r="Q4801" t="s">
        <v>23123</v>
      </c>
      <c r="R4801" t="s">
        <v>23124</v>
      </c>
      <c r="S4801">
        <v>114</v>
      </c>
      <c r="T4801" t="s">
        <v>4989</v>
      </c>
      <c r="U4801" t="s">
        <v>4990</v>
      </c>
      <c r="V4801" t="s">
        <v>9512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4981</v>
      </c>
      <c r="B4802" t="s">
        <v>23125</v>
      </c>
      <c r="C4802">
        <v>4</v>
      </c>
      <c r="D4802">
        <v>92</v>
      </c>
      <c r="E4802">
        <v>4</v>
      </c>
      <c r="F4802">
        <v>12</v>
      </c>
      <c r="G4802" t="s">
        <v>23126</v>
      </c>
      <c r="H4802">
        <v>93</v>
      </c>
      <c r="I4802">
        <v>425899</v>
      </c>
      <c r="J4802" t="s">
        <v>18</v>
      </c>
      <c r="K4802" t="s">
        <v>23127</v>
      </c>
      <c r="L4802" t="s">
        <v>4723</v>
      </c>
      <c r="M4802">
        <v>1123</v>
      </c>
      <c r="N4802">
        <v>168</v>
      </c>
      <c r="O4802" t="s">
        <v>23128</v>
      </c>
      <c r="P4802">
        <v>0</v>
      </c>
      <c r="R4802" t="s">
        <v>23129</v>
      </c>
      <c r="S4802">
        <v>31</v>
      </c>
      <c r="T4802" t="s">
        <v>4989</v>
      </c>
      <c r="U4802" t="s">
        <v>4990</v>
      </c>
      <c r="V4802" t="s">
        <v>5039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4981</v>
      </c>
      <c r="B4803" t="s">
        <v>23130</v>
      </c>
      <c r="C4803">
        <v>9</v>
      </c>
      <c r="D4803">
        <v>97</v>
      </c>
      <c r="E4803">
        <v>0</v>
      </c>
      <c r="F4803">
        <v>271</v>
      </c>
      <c r="G4803" t="s">
        <v>23131</v>
      </c>
      <c r="H4803">
        <v>935</v>
      </c>
      <c r="J4803" t="s">
        <v>11065</v>
      </c>
      <c r="K4803" t="s">
        <v>15671</v>
      </c>
      <c r="L4803" t="s">
        <v>4724</v>
      </c>
      <c r="M4803">
        <v>143</v>
      </c>
      <c r="N4803">
        <v>2350</v>
      </c>
      <c r="O4803" t="s">
        <v>23132</v>
      </c>
      <c r="P4803">
        <v>3</v>
      </c>
      <c r="Q4803" t="s">
        <v>23133</v>
      </c>
      <c r="R4803" t="s">
        <v>23134</v>
      </c>
      <c r="S4803">
        <v>5</v>
      </c>
      <c r="T4803" t="s">
        <v>4989</v>
      </c>
      <c r="U4803" t="s">
        <v>4990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5588</v>
      </c>
      <c r="B4804" t="s">
        <v>23135</v>
      </c>
      <c r="C4804">
        <v>203</v>
      </c>
      <c r="D4804">
        <v>82</v>
      </c>
      <c r="E4804">
        <v>385</v>
      </c>
      <c r="F4804">
        <v>22</v>
      </c>
      <c r="G4804" t="s">
        <v>23136</v>
      </c>
      <c r="H4804">
        <v>48</v>
      </c>
      <c r="I4804">
        <v>126387</v>
      </c>
      <c r="J4804" t="s">
        <v>35</v>
      </c>
      <c r="K4804" t="s">
        <v>23137</v>
      </c>
      <c r="L4804" t="s">
        <v>4725</v>
      </c>
      <c r="M4804">
        <v>14985</v>
      </c>
      <c r="N4804">
        <v>123</v>
      </c>
      <c r="O4804" t="s">
        <v>23138</v>
      </c>
      <c r="P4804">
        <v>0</v>
      </c>
      <c r="Q4804" t="s">
        <v>23139</v>
      </c>
      <c r="R4804" t="s">
        <v>23140</v>
      </c>
      <c r="S4804">
        <v>253</v>
      </c>
      <c r="T4804" t="s">
        <v>12800</v>
      </c>
      <c r="U4804" t="s">
        <v>10683</v>
      </c>
      <c r="V4804" t="s">
        <v>10872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4981</v>
      </c>
      <c r="C4805">
        <v>11</v>
      </c>
      <c r="D4805">
        <v>22</v>
      </c>
      <c r="F4805">
        <v>6</v>
      </c>
      <c r="G4805" t="s">
        <v>23141</v>
      </c>
      <c r="H4805">
        <v>59</v>
      </c>
      <c r="J4805" t="s">
        <v>20961</v>
      </c>
      <c r="K4805" t="s">
        <v>23142</v>
      </c>
      <c r="L4805" t="s">
        <v>4726</v>
      </c>
      <c r="M4805">
        <v>7458</v>
      </c>
      <c r="N4805">
        <v>81</v>
      </c>
      <c r="O4805" t="s">
        <v>23143</v>
      </c>
      <c r="P4805">
        <v>0</v>
      </c>
      <c r="Q4805" t="s">
        <v>23144</v>
      </c>
      <c r="R4805" t="s">
        <v>23145</v>
      </c>
      <c r="S4805">
        <v>82</v>
      </c>
      <c r="T4805" t="s">
        <v>4989</v>
      </c>
      <c r="U4805" t="s">
        <v>4990</v>
      </c>
      <c r="V4805" t="s">
        <v>6259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4981</v>
      </c>
      <c r="B4806" t="s">
        <v>11479</v>
      </c>
      <c r="C4806">
        <v>148</v>
      </c>
      <c r="D4806">
        <v>101</v>
      </c>
      <c r="E4806">
        <v>12</v>
      </c>
      <c r="F4806">
        <v>149</v>
      </c>
      <c r="G4806" t="s">
        <v>10435</v>
      </c>
      <c r="H4806">
        <v>642</v>
      </c>
      <c r="I4806">
        <v>80276912</v>
      </c>
      <c r="J4806" t="s">
        <v>6351</v>
      </c>
      <c r="K4806" t="s">
        <v>8392</v>
      </c>
      <c r="L4806" t="s">
        <v>4727</v>
      </c>
      <c r="M4806">
        <v>140740</v>
      </c>
      <c r="N4806">
        <v>1026</v>
      </c>
      <c r="O4806" t="s">
        <v>23146</v>
      </c>
      <c r="P4806">
        <v>2</v>
      </c>
      <c r="Q4806" t="s">
        <v>23147</v>
      </c>
      <c r="R4806" t="s">
        <v>23148</v>
      </c>
      <c r="S4806">
        <v>151</v>
      </c>
      <c r="T4806" t="s">
        <v>4989</v>
      </c>
      <c r="U4806" t="s">
        <v>4990</v>
      </c>
      <c r="V4806" t="s">
        <v>4991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4981</v>
      </c>
      <c r="B4807" t="s">
        <v>23149</v>
      </c>
      <c r="C4807">
        <v>80</v>
      </c>
      <c r="D4807">
        <v>80</v>
      </c>
      <c r="E4807">
        <v>3</v>
      </c>
      <c r="F4807">
        <v>39</v>
      </c>
      <c r="G4807" t="s">
        <v>23150</v>
      </c>
      <c r="H4807">
        <v>108</v>
      </c>
      <c r="J4807" t="s">
        <v>9456</v>
      </c>
      <c r="K4807" t="s">
        <v>23151</v>
      </c>
      <c r="L4807" t="s">
        <v>4728</v>
      </c>
      <c r="M4807">
        <v>4788</v>
      </c>
      <c r="N4807">
        <v>272</v>
      </c>
      <c r="O4807" t="s">
        <v>23152</v>
      </c>
      <c r="P4807">
        <v>0</v>
      </c>
      <c r="Q4807" t="s">
        <v>23153</v>
      </c>
      <c r="R4807" t="s">
        <v>23154</v>
      </c>
      <c r="S4807">
        <v>52</v>
      </c>
      <c r="T4807" t="s">
        <v>4989</v>
      </c>
      <c r="U4807" t="s">
        <v>5185</v>
      </c>
      <c r="V4807" t="s">
        <v>5452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4981</v>
      </c>
      <c r="B4808" t="s">
        <v>9540</v>
      </c>
      <c r="C4808">
        <v>46</v>
      </c>
      <c r="D4808">
        <v>97</v>
      </c>
      <c r="E4808">
        <v>350</v>
      </c>
      <c r="F4808">
        <v>33</v>
      </c>
      <c r="G4808" t="s">
        <v>23155</v>
      </c>
      <c r="H4808">
        <v>114</v>
      </c>
      <c r="J4808" t="s">
        <v>6134</v>
      </c>
      <c r="K4808" t="s">
        <v>20845</v>
      </c>
      <c r="L4808" t="s">
        <v>4729</v>
      </c>
      <c r="M4808">
        <v>10577</v>
      </c>
      <c r="N4808">
        <v>260</v>
      </c>
      <c r="O4808" t="s">
        <v>23156</v>
      </c>
      <c r="P4808">
        <v>1</v>
      </c>
      <c r="Q4808" t="s">
        <v>23157</v>
      </c>
      <c r="R4808" t="s">
        <v>23158</v>
      </c>
      <c r="S4808">
        <v>64</v>
      </c>
      <c r="T4808" t="s">
        <v>4989</v>
      </c>
      <c r="U4808" t="s">
        <v>5006</v>
      </c>
      <c r="V4808" t="s">
        <v>5452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5588</v>
      </c>
      <c r="B4809" t="s">
        <v>23159</v>
      </c>
      <c r="C4809">
        <v>8</v>
      </c>
      <c r="D4809">
        <v>84</v>
      </c>
      <c r="E4809">
        <v>0</v>
      </c>
      <c r="F4809">
        <v>36</v>
      </c>
      <c r="G4809" t="s">
        <v>7333</v>
      </c>
      <c r="H4809">
        <v>169</v>
      </c>
      <c r="I4809">
        <v>25918</v>
      </c>
      <c r="J4809" t="s">
        <v>9925</v>
      </c>
      <c r="K4809" t="s">
        <v>23160</v>
      </c>
      <c r="L4809" t="s">
        <v>4730</v>
      </c>
      <c r="M4809">
        <v>191</v>
      </c>
      <c r="N4809">
        <v>312</v>
      </c>
      <c r="O4809" t="s">
        <v>23161</v>
      </c>
      <c r="P4809">
        <v>0</v>
      </c>
      <c r="R4809" t="s">
        <v>23162</v>
      </c>
      <c r="S4809">
        <v>10</v>
      </c>
      <c r="T4809" t="s">
        <v>4989</v>
      </c>
      <c r="U4809" t="s">
        <v>4990</v>
      </c>
      <c r="V4809" t="s">
        <v>5452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4981</v>
      </c>
      <c r="B4810" t="s">
        <v>23163</v>
      </c>
      <c r="C4810">
        <v>10</v>
      </c>
      <c r="D4810">
        <v>97</v>
      </c>
      <c r="E4810">
        <v>0</v>
      </c>
      <c r="F4810">
        <v>83</v>
      </c>
      <c r="G4810" t="s">
        <v>10549</v>
      </c>
      <c r="H4810">
        <v>918</v>
      </c>
      <c r="J4810" t="s">
        <v>8288</v>
      </c>
      <c r="K4810" t="s">
        <v>12510</v>
      </c>
      <c r="L4810" t="s">
        <v>4731</v>
      </c>
      <c r="M4810">
        <v>369</v>
      </c>
      <c r="N4810">
        <v>1163</v>
      </c>
      <c r="O4810" t="s">
        <v>23164</v>
      </c>
      <c r="P4810">
        <v>0</v>
      </c>
      <c r="Q4810" t="s">
        <v>23165</v>
      </c>
      <c r="R4810" t="s">
        <v>23166</v>
      </c>
      <c r="S4810">
        <v>5</v>
      </c>
      <c r="T4810" t="s">
        <v>6173</v>
      </c>
      <c r="U4810" t="s">
        <v>5185</v>
      </c>
      <c r="V4810" t="s">
        <v>5452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4981</v>
      </c>
      <c r="B4811" t="s">
        <v>23167</v>
      </c>
      <c r="C4811">
        <v>76</v>
      </c>
      <c r="D4811">
        <v>91</v>
      </c>
      <c r="E4811">
        <v>0</v>
      </c>
      <c r="F4811">
        <v>92</v>
      </c>
      <c r="G4811" t="s">
        <v>23168</v>
      </c>
      <c r="H4811">
        <v>440</v>
      </c>
      <c r="J4811" t="s">
        <v>30</v>
      </c>
      <c r="K4811" t="s">
        <v>18819</v>
      </c>
      <c r="L4811" t="s">
        <v>4732</v>
      </c>
      <c r="M4811">
        <v>19964</v>
      </c>
      <c r="N4811">
        <v>809</v>
      </c>
      <c r="O4811" t="s">
        <v>23169</v>
      </c>
      <c r="P4811">
        <v>0</v>
      </c>
      <c r="Q4811" t="s">
        <v>23170</v>
      </c>
      <c r="R4811" t="s">
        <v>23171</v>
      </c>
      <c r="S4811">
        <v>197</v>
      </c>
      <c r="T4811" t="s">
        <v>14886</v>
      </c>
      <c r="U4811" t="s">
        <v>14887</v>
      </c>
      <c r="V4811" t="s">
        <v>5452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5588</v>
      </c>
      <c r="B4812" t="s">
        <v>23172</v>
      </c>
      <c r="C4812">
        <v>69</v>
      </c>
      <c r="D4812">
        <v>123</v>
      </c>
      <c r="E4812">
        <v>204</v>
      </c>
      <c r="F4812">
        <v>9</v>
      </c>
      <c r="G4812" t="s">
        <v>23173</v>
      </c>
      <c r="H4812">
        <v>436</v>
      </c>
      <c r="J4812" t="s">
        <v>6583</v>
      </c>
      <c r="K4812" t="s">
        <v>18453</v>
      </c>
      <c r="L4812" t="s">
        <v>4733</v>
      </c>
      <c r="M4812">
        <v>10718</v>
      </c>
      <c r="N4812">
        <v>481</v>
      </c>
      <c r="O4812" t="s">
        <v>23174</v>
      </c>
      <c r="P4812">
        <v>1</v>
      </c>
      <c r="Q4812" t="s">
        <v>23175</v>
      </c>
      <c r="R4812" t="s">
        <v>23176</v>
      </c>
      <c r="S4812">
        <v>88</v>
      </c>
      <c r="U4812" t="s">
        <v>4990</v>
      </c>
      <c r="V4812" t="s">
        <v>8895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4981</v>
      </c>
      <c r="B4813" t="s">
        <v>23177</v>
      </c>
      <c r="C4813">
        <v>43</v>
      </c>
      <c r="D4813">
        <v>86</v>
      </c>
      <c r="E4813">
        <v>3</v>
      </c>
      <c r="F4813">
        <v>513</v>
      </c>
      <c r="G4813" t="s">
        <v>23178</v>
      </c>
      <c r="H4813">
        <v>643</v>
      </c>
      <c r="I4813">
        <v>617172</v>
      </c>
      <c r="J4813" t="s">
        <v>18</v>
      </c>
      <c r="K4813" t="s">
        <v>10833</v>
      </c>
      <c r="L4813" t="s">
        <v>4734</v>
      </c>
      <c r="M4813">
        <v>4407</v>
      </c>
      <c r="N4813">
        <v>2864</v>
      </c>
      <c r="O4813" t="s">
        <v>23179</v>
      </c>
      <c r="P4813">
        <v>1</v>
      </c>
      <c r="Q4813" t="s">
        <v>23180</v>
      </c>
      <c r="R4813" t="s">
        <v>23181</v>
      </c>
      <c r="S4813">
        <v>75</v>
      </c>
      <c r="T4813" t="s">
        <v>4989</v>
      </c>
      <c r="U4813" t="s">
        <v>4990</v>
      </c>
      <c r="V4813" t="s">
        <v>5039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5588</v>
      </c>
      <c r="B4814" t="s">
        <v>23182</v>
      </c>
      <c r="C4814">
        <v>36</v>
      </c>
      <c r="D4814">
        <v>100</v>
      </c>
      <c r="E4814">
        <v>4</v>
      </c>
      <c r="F4814">
        <v>4</v>
      </c>
      <c r="G4814" t="s">
        <v>23183</v>
      </c>
      <c r="H4814">
        <v>77</v>
      </c>
      <c r="I4814">
        <v>2808000</v>
      </c>
      <c r="J4814" t="s">
        <v>18396</v>
      </c>
      <c r="K4814" t="s">
        <v>23184</v>
      </c>
      <c r="L4814" t="s">
        <v>4735</v>
      </c>
      <c r="M4814">
        <v>4546</v>
      </c>
      <c r="N4814">
        <v>109</v>
      </c>
      <c r="O4814" t="s">
        <v>23185</v>
      </c>
      <c r="P4814">
        <v>8</v>
      </c>
      <c r="Q4814" t="s">
        <v>23186</v>
      </c>
      <c r="R4814" t="s">
        <v>23187</v>
      </c>
      <c r="S4814">
        <v>71</v>
      </c>
      <c r="T4814" t="s">
        <v>4989</v>
      </c>
      <c r="U4814" t="s">
        <v>4990</v>
      </c>
      <c r="V4814" t="s">
        <v>17584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4981</v>
      </c>
      <c r="B4815" t="s">
        <v>5025</v>
      </c>
      <c r="C4815">
        <v>304</v>
      </c>
      <c r="D4815">
        <v>96</v>
      </c>
      <c r="E4815">
        <v>0</v>
      </c>
      <c r="F4815">
        <v>58</v>
      </c>
      <c r="G4815" t="s">
        <v>23188</v>
      </c>
      <c r="H4815">
        <v>634</v>
      </c>
      <c r="J4815" t="s">
        <v>10927</v>
      </c>
      <c r="K4815" t="s">
        <v>16718</v>
      </c>
      <c r="L4815" t="s">
        <v>4736</v>
      </c>
      <c r="M4815">
        <v>141219</v>
      </c>
      <c r="N4815">
        <v>813</v>
      </c>
      <c r="O4815" t="s">
        <v>14725</v>
      </c>
      <c r="P4815">
        <v>0</v>
      </c>
      <c r="Q4815" t="s">
        <v>23189</v>
      </c>
      <c r="R4815" t="s">
        <v>23190</v>
      </c>
      <c r="S4815">
        <v>740</v>
      </c>
      <c r="T4815" t="s">
        <v>4989</v>
      </c>
      <c r="U4815" t="s">
        <v>4990</v>
      </c>
      <c r="V4815" t="s">
        <v>10390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4981</v>
      </c>
      <c r="B4816" t="s">
        <v>23191</v>
      </c>
      <c r="C4816">
        <v>279</v>
      </c>
      <c r="D4816">
        <v>89</v>
      </c>
      <c r="E4816">
        <v>33</v>
      </c>
      <c r="F4816">
        <v>118</v>
      </c>
      <c r="G4816" t="s">
        <v>23192</v>
      </c>
      <c r="H4816">
        <v>470</v>
      </c>
      <c r="I4816">
        <v>12843</v>
      </c>
      <c r="J4816" t="s">
        <v>9456</v>
      </c>
      <c r="K4816" t="s">
        <v>23193</v>
      </c>
      <c r="L4816" t="s">
        <v>4737</v>
      </c>
      <c r="M4816">
        <v>27297</v>
      </c>
      <c r="N4816">
        <v>1233</v>
      </c>
      <c r="O4816" t="s">
        <v>23194</v>
      </c>
      <c r="P4816">
        <v>0</v>
      </c>
      <c r="Q4816" t="s">
        <v>23195</v>
      </c>
      <c r="R4816" t="s">
        <v>23196</v>
      </c>
      <c r="S4816">
        <v>131</v>
      </c>
      <c r="T4816" t="s">
        <v>4989</v>
      </c>
      <c r="U4816" t="s">
        <v>6174</v>
      </c>
      <c r="V4816" t="s">
        <v>8895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4981</v>
      </c>
      <c r="B4817" t="s">
        <v>23197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21066</v>
      </c>
      <c r="K4817" t="s">
        <v>23198</v>
      </c>
      <c r="L4817" t="s">
        <v>4738</v>
      </c>
      <c r="M4817">
        <v>186</v>
      </c>
      <c r="N4817">
        <v>3</v>
      </c>
      <c r="P4817">
        <v>0</v>
      </c>
      <c r="R4817" t="s">
        <v>23199</v>
      </c>
      <c r="S4817">
        <v>3</v>
      </c>
      <c r="T4817" t="s">
        <v>14278</v>
      </c>
      <c r="U4817" t="s">
        <v>21045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4981</v>
      </c>
      <c r="B4818" t="s">
        <v>23200</v>
      </c>
      <c r="C4818">
        <v>110</v>
      </c>
      <c r="D4818">
        <v>88</v>
      </c>
      <c r="E4818">
        <v>30</v>
      </c>
      <c r="F4818">
        <v>0</v>
      </c>
      <c r="G4818" t="s">
        <v>23201</v>
      </c>
      <c r="H4818">
        <v>15</v>
      </c>
      <c r="I4818">
        <v>1523883</v>
      </c>
      <c r="J4818" t="s">
        <v>18047</v>
      </c>
      <c r="K4818" t="s">
        <v>23202</v>
      </c>
      <c r="L4818" t="s">
        <v>4739</v>
      </c>
      <c r="M4818">
        <v>9037</v>
      </c>
      <c r="N4818">
        <v>15</v>
      </c>
      <c r="O4818" t="s">
        <v>23203</v>
      </c>
      <c r="P4818">
        <v>1</v>
      </c>
      <c r="Q4818" t="s">
        <v>23204</v>
      </c>
      <c r="R4818" t="s">
        <v>23205</v>
      </c>
      <c r="S4818">
        <v>70</v>
      </c>
      <c r="T4818" t="s">
        <v>4989</v>
      </c>
      <c r="U4818" t="s">
        <v>4990</v>
      </c>
      <c r="V4818" t="s">
        <v>5452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4981</v>
      </c>
      <c r="B4819" t="s">
        <v>23206</v>
      </c>
      <c r="C4819">
        <v>40</v>
      </c>
      <c r="D4819">
        <v>90</v>
      </c>
      <c r="E4819">
        <v>44</v>
      </c>
      <c r="F4819">
        <v>93</v>
      </c>
      <c r="G4819" t="s">
        <v>17769</v>
      </c>
      <c r="H4819">
        <v>615</v>
      </c>
      <c r="I4819">
        <v>4000000</v>
      </c>
      <c r="J4819" t="s">
        <v>5613</v>
      </c>
      <c r="K4819" t="s">
        <v>19287</v>
      </c>
      <c r="L4819" t="s">
        <v>4740</v>
      </c>
      <c r="M4819">
        <v>6046</v>
      </c>
      <c r="N4819">
        <v>872</v>
      </c>
      <c r="O4819" t="s">
        <v>23207</v>
      </c>
      <c r="P4819">
        <v>0</v>
      </c>
      <c r="Q4819" t="s">
        <v>23208</v>
      </c>
      <c r="R4819" t="s">
        <v>23209</v>
      </c>
      <c r="S4819">
        <v>46</v>
      </c>
      <c r="T4819" t="s">
        <v>4989</v>
      </c>
      <c r="U4819" t="s">
        <v>4990</v>
      </c>
      <c r="V4819" t="s">
        <v>5452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4981</v>
      </c>
      <c r="B4820" t="s">
        <v>23210</v>
      </c>
      <c r="C4820">
        <v>45</v>
      </c>
      <c r="D4820">
        <v>90</v>
      </c>
      <c r="E4820">
        <v>0</v>
      </c>
      <c r="F4820">
        <v>0</v>
      </c>
      <c r="G4820" t="s">
        <v>23211</v>
      </c>
      <c r="H4820">
        <v>0</v>
      </c>
      <c r="I4820">
        <v>84689</v>
      </c>
      <c r="J4820" t="s">
        <v>18</v>
      </c>
      <c r="K4820" t="s">
        <v>23212</v>
      </c>
      <c r="L4820" t="s">
        <v>4741</v>
      </c>
      <c r="M4820">
        <v>695</v>
      </c>
      <c r="N4820">
        <v>0</v>
      </c>
      <c r="O4820" t="s">
        <v>23213</v>
      </c>
      <c r="P4820">
        <v>2</v>
      </c>
      <c r="Q4820" t="s">
        <v>23214</v>
      </c>
      <c r="R4820" t="s">
        <v>23215</v>
      </c>
      <c r="S4820">
        <v>16</v>
      </c>
      <c r="T4820" t="s">
        <v>4989</v>
      </c>
      <c r="U4820" t="s">
        <v>5605</v>
      </c>
      <c r="V4820" t="s">
        <v>9512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4981</v>
      </c>
      <c r="C4821">
        <v>23</v>
      </c>
      <c r="D4821">
        <v>43</v>
      </c>
      <c r="F4821">
        <v>576</v>
      </c>
      <c r="G4821" t="s">
        <v>23216</v>
      </c>
      <c r="H4821">
        <v>2000</v>
      </c>
      <c r="J4821" t="s">
        <v>5440</v>
      </c>
      <c r="K4821" t="s">
        <v>8271</v>
      </c>
      <c r="L4821" t="s">
        <v>4742</v>
      </c>
      <c r="M4821">
        <v>72017</v>
      </c>
      <c r="N4821">
        <v>5052</v>
      </c>
      <c r="O4821" t="s">
        <v>12115</v>
      </c>
      <c r="P4821">
        <v>6</v>
      </c>
      <c r="Q4821" t="s">
        <v>23217</v>
      </c>
      <c r="R4821" t="s">
        <v>23218</v>
      </c>
      <c r="S4821">
        <v>323</v>
      </c>
      <c r="T4821" t="s">
        <v>4989</v>
      </c>
      <c r="U4821" t="s">
        <v>4990</v>
      </c>
      <c r="V4821" t="s">
        <v>5900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4981</v>
      </c>
      <c r="B4822" t="s">
        <v>23219</v>
      </c>
      <c r="C4822">
        <v>4</v>
      </c>
      <c r="D4822">
        <v>98</v>
      </c>
      <c r="E4822">
        <v>0</v>
      </c>
      <c r="F4822">
        <v>0</v>
      </c>
      <c r="G4822" t="s">
        <v>23220</v>
      </c>
      <c r="H4822">
        <v>196</v>
      </c>
      <c r="J4822" t="s">
        <v>16644</v>
      </c>
      <c r="K4822" t="s">
        <v>23221</v>
      </c>
      <c r="L4822" t="s">
        <v>4743</v>
      </c>
      <c r="M4822">
        <v>209</v>
      </c>
      <c r="N4822">
        <v>199</v>
      </c>
      <c r="O4822" t="s">
        <v>23222</v>
      </c>
      <c r="P4822">
        <v>2</v>
      </c>
      <c r="Q4822" t="s">
        <v>23223</v>
      </c>
      <c r="R4822" t="s">
        <v>23224</v>
      </c>
      <c r="S4822">
        <v>8</v>
      </c>
      <c r="T4822" t="s">
        <v>4989</v>
      </c>
      <c r="U4822" t="s">
        <v>4990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4981</v>
      </c>
      <c r="B4823" t="s">
        <v>9317</v>
      </c>
      <c r="C4823">
        <v>318</v>
      </c>
      <c r="D4823">
        <v>101</v>
      </c>
      <c r="E4823">
        <v>0</v>
      </c>
      <c r="F4823">
        <v>598</v>
      </c>
      <c r="G4823" t="s">
        <v>13100</v>
      </c>
      <c r="H4823">
        <v>2000</v>
      </c>
      <c r="I4823">
        <v>47000000</v>
      </c>
      <c r="J4823" t="s">
        <v>9456</v>
      </c>
      <c r="K4823" t="s">
        <v>6394</v>
      </c>
      <c r="L4823" t="s">
        <v>2498</v>
      </c>
      <c r="M4823">
        <v>157863</v>
      </c>
      <c r="N4823">
        <v>4400</v>
      </c>
      <c r="O4823" t="s">
        <v>9457</v>
      </c>
      <c r="P4823">
        <v>0</v>
      </c>
      <c r="Q4823" t="s">
        <v>14652</v>
      </c>
      <c r="R4823" t="s">
        <v>14653</v>
      </c>
      <c r="S4823">
        <v>1191</v>
      </c>
      <c r="T4823" t="s">
        <v>4989</v>
      </c>
      <c r="U4823" t="s">
        <v>4990</v>
      </c>
      <c r="V4823" t="s">
        <v>5452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5588</v>
      </c>
      <c r="B4824" t="s">
        <v>13073</v>
      </c>
      <c r="C4824">
        <v>177</v>
      </c>
      <c r="D4824">
        <v>96</v>
      </c>
      <c r="E4824">
        <v>0</v>
      </c>
      <c r="F4824">
        <v>253</v>
      </c>
      <c r="G4824" t="s">
        <v>16078</v>
      </c>
      <c r="H4824">
        <v>359</v>
      </c>
      <c r="J4824" t="s">
        <v>6561</v>
      </c>
      <c r="K4824" t="s">
        <v>14822</v>
      </c>
      <c r="L4824" t="s">
        <v>4744</v>
      </c>
      <c r="M4824">
        <v>447785</v>
      </c>
      <c r="N4824">
        <v>1433</v>
      </c>
      <c r="O4824" t="s">
        <v>6432</v>
      </c>
      <c r="P4824">
        <v>1</v>
      </c>
      <c r="Q4824" t="s">
        <v>23225</v>
      </c>
      <c r="R4824" t="s">
        <v>23226</v>
      </c>
      <c r="S4824">
        <v>888</v>
      </c>
      <c r="T4824" t="s">
        <v>4989</v>
      </c>
      <c r="U4824" t="s">
        <v>4990</v>
      </c>
      <c r="V4824" t="s">
        <v>8895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4981</v>
      </c>
      <c r="B4825" t="s">
        <v>23227</v>
      </c>
      <c r="C4825">
        <v>51</v>
      </c>
      <c r="D4825">
        <v>83</v>
      </c>
      <c r="E4825">
        <v>3</v>
      </c>
      <c r="F4825">
        <v>258</v>
      </c>
      <c r="G4825" t="s">
        <v>7741</v>
      </c>
      <c r="H4825">
        <v>812</v>
      </c>
      <c r="I4825">
        <v>246574</v>
      </c>
      <c r="J4825" t="s">
        <v>23228</v>
      </c>
      <c r="K4825" t="s">
        <v>8122</v>
      </c>
      <c r="L4825" t="s">
        <v>4745</v>
      </c>
      <c r="M4825">
        <v>1272</v>
      </c>
      <c r="N4825">
        <v>1370</v>
      </c>
      <c r="O4825" t="s">
        <v>14956</v>
      </c>
      <c r="P4825">
        <v>0</v>
      </c>
      <c r="Q4825" t="s">
        <v>23229</v>
      </c>
      <c r="R4825" t="s">
        <v>23230</v>
      </c>
      <c r="S4825">
        <v>15</v>
      </c>
      <c r="T4825" t="s">
        <v>4989</v>
      </c>
      <c r="U4825" t="s">
        <v>4990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5588</v>
      </c>
      <c r="B4826" t="s">
        <v>20138</v>
      </c>
      <c r="C4826">
        <v>124</v>
      </c>
      <c r="D4826">
        <v>65</v>
      </c>
      <c r="E4826">
        <v>964</v>
      </c>
      <c r="F4826">
        <v>21</v>
      </c>
      <c r="G4826" t="s">
        <v>23231</v>
      </c>
      <c r="H4826">
        <v>380</v>
      </c>
      <c r="J4826" t="s">
        <v>6351</v>
      </c>
      <c r="K4826" t="s">
        <v>20956</v>
      </c>
      <c r="L4826" t="s">
        <v>4746</v>
      </c>
      <c r="M4826">
        <v>64888</v>
      </c>
      <c r="N4826">
        <v>540</v>
      </c>
      <c r="O4826" t="s">
        <v>23232</v>
      </c>
      <c r="P4826">
        <v>1</v>
      </c>
      <c r="Q4826" t="s">
        <v>23233</v>
      </c>
      <c r="R4826" t="s">
        <v>23234</v>
      </c>
      <c r="S4826">
        <v>235</v>
      </c>
      <c r="T4826" t="s">
        <v>4989</v>
      </c>
      <c r="U4826" t="s">
        <v>4990</v>
      </c>
      <c r="V4826" t="s">
        <v>9512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4981</v>
      </c>
      <c r="B4827" t="s">
        <v>23235</v>
      </c>
      <c r="C4827">
        <v>211</v>
      </c>
      <c r="D4827">
        <v>94</v>
      </c>
      <c r="E4827">
        <v>252</v>
      </c>
      <c r="F4827">
        <v>14</v>
      </c>
      <c r="G4827" t="s">
        <v>23236</v>
      </c>
      <c r="H4827">
        <v>47</v>
      </c>
      <c r="I4827">
        <v>110197</v>
      </c>
      <c r="J4827" t="s">
        <v>8288</v>
      </c>
      <c r="K4827" t="s">
        <v>23237</v>
      </c>
      <c r="L4827" t="s">
        <v>4747</v>
      </c>
      <c r="M4827">
        <v>44864</v>
      </c>
      <c r="N4827">
        <v>126</v>
      </c>
      <c r="O4827" t="s">
        <v>23238</v>
      </c>
      <c r="P4827">
        <v>0</v>
      </c>
      <c r="Q4827" t="s">
        <v>23239</v>
      </c>
      <c r="R4827" t="s">
        <v>23240</v>
      </c>
      <c r="S4827">
        <v>170</v>
      </c>
      <c r="T4827" t="s">
        <v>23241</v>
      </c>
      <c r="U4827" t="s">
        <v>14521</v>
      </c>
      <c r="V4827" t="s">
        <v>9512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4981</v>
      </c>
      <c r="B4828" t="s">
        <v>23242</v>
      </c>
      <c r="C4828">
        <v>26</v>
      </c>
      <c r="D4828">
        <v>112</v>
      </c>
      <c r="E4828">
        <v>2</v>
      </c>
      <c r="F4828">
        <v>321</v>
      </c>
      <c r="G4828" t="s">
        <v>13980</v>
      </c>
      <c r="H4828">
        <v>786</v>
      </c>
      <c r="I4828">
        <v>7707563</v>
      </c>
      <c r="J4828" t="s">
        <v>22092</v>
      </c>
      <c r="K4828" t="s">
        <v>23243</v>
      </c>
      <c r="L4828" t="s">
        <v>4748</v>
      </c>
      <c r="M4828">
        <v>7687</v>
      </c>
      <c r="N4828">
        <v>2638</v>
      </c>
      <c r="O4828" t="s">
        <v>23244</v>
      </c>
      <c r="P4828">
        <v>0</v>
      </c>
      <c r="Q4828" t="s">
        <v>23245</v>
      </c>
      <c r="R4828" t="s">
        <v>23246</v>
      </c>
      <c r="S4828">
        <v>32</v>
      </c>
      <c r="T4828" t="s">
        <v>4989</v>
      </c>
      <c r="U4828" t="s">
        <v>4990</v>
      </c>
      <c r="V4828" t="s">
        <v>5452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4981</v>
      </c>
      <c r="B4829" t="s">
        <v>11833</v>
      </c>
      <c r="C4829">
        <v>64</v>
      </c>
      <c r="D4829">
        <v>102</v>
      </c>
      <c r="E4829">
        <v>149</v>
      </c>
      <c r="F4829">
        <v>276</v>
      </c>
      <c r="G4829" t="s">
        <v>17414</v>
      </c>
      <c r="H4829">
        <v>409</v>
      </c>
      <c r="I4829">
        <v>1281176</v>
      </c>
      <c r="J4829" t="s">
        <v>7045</v>
      </c>
      <c r="K4829" t="s">
        <v>13465</v>
      </c>
      <c r="L4829" t="s">
        <v>4749</v>
      </c>
      <c r="M4829">
        <v>2932</v>
      </c>
      <c r="N4829">
        <v>1986</v>
      </c>
      <c r="O4829" t="s">
        <v>15577</v>
      </c>
      <c r="P4829">
        <v>1</v>
      </c>
      <c r="Q4829" t="s">
        <v>23247</v>
      </c>
      <c r="R4829" t="s">
        <v>23248</v>
      </c>
      <c r="S4829">
        <v>73</v>
      </c>
      <c r="T4829" t="s">
        <v>4989</v>
      </c>
      <c r="U4829" t="s">
        <v>4990</v>
      </c>
      <c r="V4829" t="s">
        <v>4991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4981</v>
      </c>
      <c r="B4830" t="s">
        <v>23249</v>
      </c>
      <c r="C4830">
        <v>56</v>
      </c>
      <c r="D4830">
        <v>98</v>
      </c>
      <c r="E4830">
        <v>10</v>
      </c>
      <c r="F4830">
        <v>912</v>
      </c>
      <c r="G4830" t="s">
        <v>7319</v>
      </c>
      <c r="H4830">
        <v>10000</v>
      </c>
      <c r="I4830">
        <v>16115878</v>
      </c>
      <c r="J4830" t="s">
        <v>23250</v>
      </c>
      <c r="K4830" t="s">
        <v>7285</v>
      </c>
      <c r="L4830" t="s">
        <v>4750</v>
      </c>
      <c r="M4830">
        <v>24438</v>
      </c>
      <c r="N4830">
        <v>13433</v>
      </c>
      <c r="O4830" t="s">
        <v>7154</v>
      </c>
      <c r="P4830">
        <v>0</v>
      </c>
      <c r="Q4830" t="s">
        <v>23251</v>
      </c>
      <c r="R4830" t="s">
        <v>23252</v>
      </c>
      <c r="S4830">
        <v>194</v>
      </c>
      <c r="T4830" t="s">
        <v>4989</v>
      </c>
      <c r="U4830" t="s">
        <v>4990</v>
      </c>
      <c r="V4830" t="s">
        <v>5452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4981</v>
      </c>
      <c r="B4831" t="s">
        <v>18656</v>
      </c>
      <c r="C4831">
        <v>29</v>
      </c>
      <c r="D4831">
        <v>91</v>
      </c>
      <c r="E4831">
        <v>82</v>
      </c>
      <c r="F4831">
        <v>8</v>
      </c>
      <c r="G4831" t="s">
        <v>19364</v>
      </c>
      <c r="H4831">
        <v>75</v>
      </c>
      <c r="I4831">
        <v>1652472</v>
      </c>
      <c r="J4831" t="s">
        <v>6351</v>
      </c>
      <c r="K4831" t="s">
        <v>23253</v>
      </c>
      <c r="L4831" t="s">
        <v>4751</v>
      </c>
      <c r="M4831">
        <v>2843</v>
      </c>
      <c r="N4831">
        <v>102</v>
      </c>
      <c r="O4831" t="s">
        <v>23254</v>
      </c>
      <c r="P4831">
        <v>7</v>
      </c>
      <c r="Q4831" t="s">
        <v>23255</v>
      </c>
      <c r="R4831" t="s">
        <v>23256</v>
      </c>
      <c r="S4831">
        <v>25</v>
      </c>
      <c r="T4831" t="s">
        <v>6173</v>
      </c>
      <c r="U4831" t="s">
        <v>6174</v>
      </c>
      <c r="V4831" t="s">
        <v>5452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4981</v>
      </c>
      <c r="B4832" t="s">
        <v>10210</v>
      </c>
      <c r="C4832">
        <v>131</v>
      </c>
      <c r="D4832">
        <v>80</v>
      </c>
      <c r="E4832">
        <v>54</v>
      </c>
      <c r="F4832">
        <v>543</v>
      </c>
      <c r="G4832" t="s">
        <v>6706</v>
      </c>
      <c r="H4832">
        <v>1000</v>
      </c>
      <c r="I4832">
        <v>2360184</v>
      </c>
      <c r="J4832" t="s">
        <v>7045</v>
      </c>
      <c r="K4832" t="s">
        <v>5322</v>
      </c>
      <c r="L4832" t="s">
        <v>4752</v>
      </c>
      <c r="M4832">
        <v>18035</v>
      </c>
      <c r="N4832">
        <v>3010</v>
      </c>
      <c r="O4832" t="s">
        <v>11654</v>
      </c>
      <c r="P4832">
        <v>3</v>
      </c>
      <c r="Q4832" t="s">
        <v>23257</v>
      </c>
      <c r="R4832" t="s">
        <v>23258</v>
      </c>
      <c r="S4832">
        <v>177</v>
      </c>
      <c r="T4832" t="s">
        <v>4989</v>
      </c>
      <c r="U4832" t="s">
        <v>4990</v>
      </c>
      <c r="V4832" t="s">
        <v>4991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4981</v>
      </c>
      <c r="B4833" t="s">
        <v>23259</v>
      </c>
      <c r="C4833">
        <v>4</v>
      </c>
      <c r="D4833">
        <v>114</v>
      </c>
      <c r="E4833">
        <v>7</v>
      </c>
      <c r="F4833">
        <v>2</v>
      </c>
      <c r="G4833" t="s">
        <v>23260</v>
      </c>
      <c r="H4833">
        <v>19</v>
      </c>
      <c r="J4833" t="s">
        <v>30</v>
      </c>
      <c r="K4833" t="s">
        <v>23261</v>
      </c>
      <c r="L4833" t="s">
        <v>4753</v>
      </c>
      <c r="M4833">
        <v>270</v>
      </c>
      <c r="N4833">
        <v>37</v>
      </c>
      <c r="O4833" t="s">
        <v>23262</v>
      </c>
      <c r="P4833">
        <v>0</v>
      </c>
      <c r="Q4833" t="s">
        <v>23263</v>
      </c>
      <c r="R4833" t="s">
        <v>23264</v>
      </c>
      <c r="S4833">
        <v>7</v>
      </c>
      <c r="T4833" t="s">
        <v>4989</v>
      </c>
      <c r="U4833" t="s">
        <v>5006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4981</v>
      </c>
      <c r="B4834" t="s">
        <v>21071</v>
      </c>
      <c r="C4834">
        <v>88</v>
      </c>
      <c r="D4834">
        <v>76</v>
      </c>
      <c r="E4834">
        <v>129</v>
      </c>
      <c r="F4834">
        <v>26</v>
      </c>
      <c r="G4834" t="s">
        <v>23265</v>
      </c>
      <c r="H4834">
        <v>52</v>
      </c>
      <c r="I4834">
        <v>255352</v>
      </c>
      <c r="J4834" t="s">
        <v>30</v>
      </c>
      <c r="K4834" t="s">
        <v>23266</v>
      </c>
      <c r="L4834" t="s">
        <v>4754</v>
      </c>
      <c r="M4834">
        <v>4423</v>
      </c>
      <c r="N4834">
        <v>132</v>
      </c>
      <c r="O4834" t="s">
        <v>23267</v>
      </c>
      <c r="P4834">
        <v>2</v>
      </c>
      <c r="Q4834" t="s">
        <v>23268</v>
      </c>
      <c r="R4834" t="s">
        <v>23269</v>
      </c>
      <c r="S4834">
        <v>57</v>
      </c>
      <c r="T4834" t="s">
        <v>4989</v>
      </c>
      <c r="U4834" t="s">
        <v>4990</v>
      </c>
      <c r="V4834" t="s">
        <v>9512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4981</v>
      </c>
      <c r="B4835" t="s">
        <v>21071</v>
      </c>
      <c r="C4835">
        <v>189</v>
      </c>
      <c r="D4835">
        <v>80</v>
      </c>
      <c r="E4835">
        <v>129</v>
      </c>
      <c r="F4835">
        <v>26</v>
      </c>
      <c r="G4835" t="s">
        <v>23265</v>
      </c>
      <c r="H4835">
        <v>375</v>
      </c>
      <c r="I4835">
        <v>856942</v>
      </c>
      <c r="J4835" t="s">
        <v>30</v>
      </c>
      <c r="K4835" t="s">
        <v>20469</v>
      </c>
      <c r="L4835" t="s">
        <v>4755</v>
      </c>
      <c r="M4835">
        <v>12241</v>
      </c>
      <c r="N4835">
        <v>460</v>
      </c>
      <c r="O4835" t="s">
        <v>23267</v>
      </c>
      <c r="P4835">
        <v>1</v>
      </c>
      <c r="Q4835" t="s">
        <v>23270</v>
      </c>
      <c r="R4835" t="s">
        <v>23271</v>
      </c>
      <c r="S4835">
        <v>112</v>
      </c>
      <c r="T4835" t="s">
        <v>4989</v>
      </c>
      <c r="U4835" t="s">
        <v>4990</v>
      </c>
      <c r="V4835" t="s">
        <v>5452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4981</v>
      </c>
      <c r="B4836" t="s">
        <v>23272</v>
      </c>
      <c r="C4836">
        <v>20</v>
      </c>
      <c r="D4836">
        <v>88</v>
      </c>
      <c r="E4836">
        <v>5</v>
      </c>
      <c r="F4836">
        <v>301</v>
      </c>
      <c r="G4836" t="s">
        <v>18698</v>
      </c>
      <c r="H4836">
        <v>795</v>
      </c>
      <c r="J4836" t="s">
        <v>30</v>
      </c>
      <c r="K4836" t="s">
        <v>12491</v>
      </c>
      <c r="L4836" t="s">
        <v>4756</v>
      </c>
      <c r="M4836">
        <v>554</v>
      </c>
      <c r="N4836">
        <v>1884</v>
      </c>
      <c r="O4836" t="s">
        <v>16194</v>
      </c>
      <c r="P4836">
        <v>0</v>
      </c>
      <c r="Q4836" t="s">
        <v>23273</v>
      </c>
      <c r="R4836" t="s">
        <v>23274</v>
      </c>
      <c r="S4836">
        <v>23</v>
      </c>
      <c r="T4836" t="s">
        <v>4989</v>
      </c>
      <c r="U4836" t="s">
        <v>4990</v>
      </c>
      <c r="V4836" t="s">
        <v>5452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4981</v>
      </c>
      <c r="B4837" t="s">
        <v>23275</v>
      </c>
      <c r="C4837">
        <v>96</v>
      </c>
      <c r="D4837">
        <v>110</v>
      </c>
      <c r="E4837">
        <v>0</v>
      </c>
      <c r="F4837">
        <v>0</v>
      </c>
      <c r="G4837" t="s">
        <v>23276</v>
      </c>
      <c r="H4837">
        <v>710</v>
      </c>
      <c r="J4837" t="s">
        <v>8890</v>
      </c>
      <c r="K4837" t="s">
        <v>21497</v>
      </c>
      <c r="L4837" t="s">
        <v>4757</v>
      </c>
      <c r="M4837">
        <v>19386</v>
      </c>
      <c r="N4837">
        <v>967</v>
      </c>
      <c r="O4837" t="s">
        <v>23277</v>
      </c>
      <c r="P4837">
        <v>1</v>
      </c>
      <c r="Q4837" t="s">
        <v>23278</v>
      </c>
      <c r="R4837" t="s">
        <v>23279</v>
      </c>
      <c r="S4837">
        <v>74</v>
      </c>
      <c r="T4837" t="s">
        <v>6173</v>
      </c>
      <c r="U4837" t="s">
        <v>6174</v>
      </c>
      <c r="V4837" t="s">
        <v>8895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4981</v>
      </c>
      <c r="B4838" t="s">
        <v>23280</v>
      </c>
      <c r="C4838">
        <v>27</v>
      </c>
      <c r="D4838">
        <v>104</v>
      </c>
      <c r="E4838">
        <v>0</v>
      </c>
      <c r="G4838" t="s">
        <v>23281</v>
      </c>
      <c r="H4838">
        <v>2</v>
      </c>
      <c r="I4838">
        <v>32631</v>
      </c>
      <c r="J4838" t="s">
        <v>18</v>
      </c>
      <c r="K4838" t="s">
        <v>23282</v>
      </c>
      <c r="L4838" t="s">
        <v>4758</v>
      </c>
      <c r="M4838">
        <v>291</v>
      </c>
      <c r="N4838">
        <v>2</v>
      </c>
      <c r="P4838">
        <v>1</v>
      </c>
      <c r="R4838" t="s">
        <v>23283</v>
      </c>
      <c r="S4838">
        <v>8</v>
      </c>
      <c r="T4838" t="s">
        <v>4989</v>
      </c>
      <c r="U4838" t="s">
        <v>23284</v>
      </c>
      <c r="V4838" t="s">
        <v>8895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4981</v>
      </c>
      <c r="B4839" t="s">
        <v>22806</v>
      </c>
      <c r="C4839">
        <v>15</v>
      </c>
      <c r="D4839">
        <v>102</v>
      </c>
      <c r="E4839">
        <v>95</v>
      </c>
      <c r="I4839">
        <v>16892</v>
      </c>
      <c r="J4839" t="s">
        <v>18</v>
      </c>
      <c r="L4839" t="s">
        <v>4759</v>
      </c>
      <c r="M4839">
        <v>341</v>
      </c>
      <c r="N4839">
        <v>0</v>
      </c>
      <c r="P4839">
        <v>0</v>
      </c>
      <c r="Q4839" t="s">
        <v>23285</v>
      </c>
      <c r="R4839" t="s">
        <v>23286</v>
      </c>
      <c r="S4839">
        <v>12</v>
      </c>
      <c r="T4839" t="s">
        <v>4989</v>
      </c>
      <c r="U4839" t="s">
        <v>9511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5588</v>
      </c>
      <c r="B4840" t="s">
        <v>23287</v>
      </c>
      <c r="C4840">
        <v>24</v>
      </c>
      <c r="D4840">
        <v>95</v>
      </c>
      <c r="E4840">
        <v>0</v>
      </c>
      <c r="F4840">
        <v>87</v>
      </c>
      <c r="G4840" t="s">
        <v>7948</v>
      </c>
      <c r="H4840">
        <v>581</v>
      </c>
      <c r="I4840">
        <v>12438</v>
      </c>
      <c r="J4840" t="s">
        <v>5140</v>
      </c>
      <c r="K4840" t="s">
        <v>11694</v>
      </c>
      <c r="L4840" t="s">
        <v>4760</v>
      </c>
      <c r="M4840">
        <v>891</v>
      </c>
      <c r="N4840">
        <v>835</v>
      </c>
      <c r="O4840" t="s">
        <v>23288</v>
      </c>
      <c r="P4840">
        <v>1</v>
      </c>
      <c r="Q4840" t="s">
        <v>23289</v>
      </c>
      <c r="R4840" t="s">
        <v>23290</v>
      </c>
      <c r="S4840">
        <v>26</v>
      </c>
      <c r="T4840" t="s">
        <v>4989</v>
      </c>
      <c r="U4840" t="s">
        <v>4990</v>
      </c>
      <c r="V4840" t="s">
        <v>8895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4981</v>
      </c>
      <c r="B4841" t="s">
        <v>18940</v>
      </c>
      <c r="C4841">
        <v>16</v>
      </c>
      <c r="D4841">
        <v>94</v>
      </c>
      <c r="E4841">
        <v>37</v>
      </c>
      <c r="F4841">
        <v>104</v>
      </c>
      <c r="G4841" t="s">
        <v>23291</v>
      </c>
      <c r="H4841">
        <v>318</v>
      </c>
      <c r="I4841">
        <v>40542</v>
      </c>
      <c r="J4841" t="s">
        <v>5140</v>
      </c>
      <c r="K4841" t="s">
        <v>11290</v>
      </c>
      <c r="L4841" t="s">
        <v>4761</v>
      </c>
      <c r="M4841">
        <v>294</v>
      </c>
      <c r="N4841">
        <v>751</v>
      </c>
      <c r="O4841" t="s">
        <v>22144</v>
      </c>
      <c r="P4841">
        <v>0</v>
      </c>
      <c r="Q4841" t="s">
        <v>23292</v>
      </c>
      <c r="R4841" t="s">
        <v>23293</v>
      </c>
      <c r="S4841">
        <v>16</v>
      </c>
      <c r="T4841" t="s">
        <v>4989</v>
      </c>
      <c r="U4841" t="s">
        <v>4990</v>
      </c>
      <c r="V4841" t="s">
        <v>5452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4981</v>
      </c>
      <c r="B4842" t="s">
        <v>23294</v>
      </c>
      <c r="C4842">
        <v>13</v>
      </c>
      <c r="D4842">
        <v>109</v>
      </c>
      <c r="E4842">
        <v>3</v>
      </c>
      <c r="F4842">
        <v>25</v>
      </c>
      <c r="G4842" t="s">
        <v>16825</v>
      </c>
      <c r="H4842">
        <v>54</v>
      </c>
      <c r="I4842">
        <v>5199</v>
      </c>
      <c r="J4842" t="s">
        <v>8065</v>
      </c>
      <c r="K4842" t="s">
        <v>23295</v>
      </c>
      <c r="L4842" t="s">
        <v>4762</v>
      </c>
      <c r="M4842">
        <v>720</v>
      </c>
      <c r="N4842">
        <v>185</v>
      </c>
      <c r="O4842" t="s">
        <v>23296</v>
      </c>
      <c r="P4842">
        <v>0</v>
      </c>
      <c r="Q4842" t="s">
        <v>23297</v>
      </c>
      <c r="R4842" t="s">
        <v>23298</v>
      </c>
      <c r="S4842">
        <v>23</v>
      </c>
      <c r="T4842" t="s">
        <v>4989</v>
      </c>
      <c r="U4842" t="s">
        <v>4990</v>
      </c>
      <c r="V4842" t="s">
        <v>5452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4981</v>
      </c>
      <c r="B4843" t="s">
        <v>23299</v>
      </c>
      <c r="C4843">
        <v>8</v>
      </c>
      <c r="D4843">
        <v>90</v>
      </c>
      <c r="E4843">
        <v>0</v>
      </c>
      <c r="F4843">
        <v>32</v>
      </c>
      <c r="G4843" t="s">
        <v>23300</v>
      </c>
      <c r="H4843">
        <v>502</v>
      </c>
      <c r="J4843" t="s">
        <v>5009</v>
      </c>
      <c r="K4843" t="s">
        <v>23301</v>
      </c>
      <c r="L4843" t="s">
        <v>4763</v>
      </c>
      <c r="M4843">
        <v>476</v>
      </c>
      <c r="N4843">
        <v>689</v>
      </c>
      <c r="O4843" t="s">
        <v>23302</v>
      </c>
      <c r="P4843">
        <v>0</v>
      </c>
      <c r="Q4843" t="s">
        <v>23303</v>
      </c>
      <c r="R4843" t="s">
        <v>23304</v>
      </c>
      <c r="S4843">
        <v>18</v>
      </c>
      <c r="T4843" t="s">
        <v>4989</v>
      </c>
      <c r="U4843" t="s">
        <v>4990</v>
      </c>
      <c r="V4843" t="s">
        <v>4991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4981</v>
      </c>
      <c r="B4844" t="s">
        <v>9725</v>
      </c>
      <c r="C4844">
        <v>156</v>
      </c>
      <c r="D4844">
        <v>133</v>
      </c>
      <c r="E4844">
        <v>278</v>
      </c>
      <c r="F4844">
        <v>107</v>
      </c>
      <c r="G4844" t="s">
        <v>9726</v>
      </c>
      <c r="H4844">
        <v>5000</v>
      </c>
      <c r="I4844">
        <v>24343673</v>
      </c>
      <c r="J4844" t="s">
        <v>9727</v>
      </c>
      <c r="K4844" t="s">
        <v>6489</v>
      </c>
      <c r="L4844" t="s">
        <v>1141</v>
      </c>
      <c r="M4844">
        <v>91863</v>
      </c>
      <c r="N4844">
        <v>5405</v>
      </c>
      <c r="O4844" t="s">
        <v>9728</v>
      </c>
      <c r="P4844">
        <v>0</v>
      </c>
      <c r="Q4844" t="s">
        <v>9729</v>
      </c>
      <c r="R4844" t="s">
        <v>9730</v>
      </c>
      <c r="S4844">
        <v>524</v>
      </c>
      <c r="T4844" t="s">
        <v>4989</v>
      </c>
      <c r="U4844" t="s">
        <v>4990</v>
      </c>
      <c r="V4844" t="s">
        <v>4991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4981</v>
      </c>
      <c r="B4845" t="s">
        <v>23305</v>
      </c>
      <c r="C4845">
        <v>4</v>
      </c>
      <c r="D4845">
        <v>110</v>
      </c>
      <c r="E4845">
        <v>44</v>
      </c>
      <c r="F4845">
        <v>221</v>
      </c>
      <c r="G4845" t="s">
        <v>23306</v>
      </c>
      <c r="H4845">
        <v>644</v>
      </c>
      <c r="I4845">
        <v>1711</v>
      </c>
      <c r="J4845" t="s">
        <v>9979</v>
      </c>
      <c r="K4845" t="s">
        <v>23307</v>
      </c>
      <c r="L4845" t="s">
        <v>4764</v>
      </c>
      <c r="M4845">
        <v>82</v>
      </c>
      <c r="N4845">
        <v>1440</v>
      </c>
      <c r="O4845" t="s">
        <v>23308</v>
      </c>
      <c r="P4845">
        <v>0</v>
      </c>
      <c r="R4845" t="s">
        <v>23309</v>
      </c>
      <c r="S4845">
        <v>1</v>
      </c>
      <c r="T4845" t="s">
        <v>4989</v>
      </c>
      <c r="U4845" t="s">
        <v>4990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4981</v>
      </c>
      <c r="B4846" t="s">
        <v>23310</v>
      </c>
      <c r="C4846">
        <v>164</v>
      </c>
      <c r="D4846">
        <v>80</v>
      </c>
      <c r="E4846">
        <v>43</v>
      </c>
      <c r="F4846">
        <v>668</v>
      </c>
      <c r="G4846" t="s">
        <v>8747</v>
      </c>
      <c r="H4846">
        <v>13000</v>
      </c>
      <c r="J4846" t="s">
        <v>23311</v>
      </c>
      <c r="K4846" t="s">
        <v>6436</v>
      </c>
      <c r="L4846" t="s">
        <v>4765</v>
      </c>
      <c r="M4846">
        <v>19875</v>
      </c>
      <c r="N4846">
        <v>14950</v>
      </c>
      <c r="O4846" t="s">
        <v>9836</v>
      </c>
      <c r="P4846">
        <v>0</v>
      </c>
      <c r="Q4846" t="s">
        <v>23312</v>
      </c>
      <c r="R4846" t="s">
        <v>23313</v>
      </c>
      <c r="S4846">
        <v>147</v>
      </c>
      <c r="T4846" t="s">
        <v>4989</v>
      </c>
      <c r="U4846" t="s">
        <v>4990</v>
      </c>
      <c r="V4846" t="s">
        <v>5452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4981</v>
      </c>
      <c r="B4847" t="s">
        <v>23314</v>
      </c>
      <c r="C4847">
        <v>10</v>
      </c>
      <c r="D4847">
        <v>95</v>
      </c>
      <c r="E4847">
        <v>0</v>
      </c>
      <c r="F4847">
        <v>309</v>
      </c>
      <c r="G4847" t="s">
        <v>8730</v>
      </c>
      <c r="H4847">
        <v>685</v>
      </c>
      <c r="I4847">
        <v>2468</v>
      </c>
      <c r="J4847" t="s">
        <v>17</v>
      </c>
      <c r="K4847" t="s">
        <v>12251</v>
      </c>
      <c r="L4847" t="s">
        <v>4766</v>
      </c>
      <c r="M4847">
        <v>241</v>
      </c>
      <c r="N4847">
        <v>2048</v>
      </c>
      <c r="O4847" t="s">
        <v>14941</v>
      </c>
      <c r="P4847">
        <v>3</v>
      </c>
      <c r="Q4847" t="s">
        <v>23315</v>
      </c>
      <c r="R4847" t="s">
        <v>23316</v>
      </c>
      <c r="S4847">
        <v>5</v>
      </c>
      <c r="T4847" t="s">
        <v>4989</v>
      </c>
      <c r="U4847" t="s">
        <v>4990</v>
      </c>
      <c r="V4847" t="s">
        <v>5452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23317</v>
      </c>
      <c r="C4848">
        <v>1</v>
      </c>
      <c r="D4848">
        <v>94</v>
      </c>
      <c r="E4848">
        <v>0</v>
      </c>
      <c r="F4848">
        <v>87</v>
      </c>
      <c r="G4848" t="s">
        <v>23318</v>
      </c>
      <c r="H4848">
        <v>156</v>
      </c>
      <c r="J4848" t="s">
        <v>35</v>
      </c>
      <c r="K4848" t="s">
        <v>23319</v>
      </c>
      <c r="L4848" t="s">
        <v>4767</v>
      </c>
      <c r="M4848">
        <v>47</v>
      </c>
      <c r="N4848">
        <v>544</v>
      </c>
      <c r="O4848" t="s">
        <v>23320</v>
      </c>
      <c r="P4848">
        <v>0</v>
      </c>
      <c r="Q4848" t="s">
        <v>23321</v>
      </c>
      <c r="R4848" t="s">
        <v>23322</v>
      </c>
      <c r="S4848">
        <v>4</v>
      </c>
      <c r="T4848" t="s">
        <v>4989</v>
      </c>
      <c r="U4848" t="s">
        <v>4990</v>
      </c>
      <c r="V4848" t="s">
        <v>5452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4981</v>
      </c>
      <c r="B4849" t="s">
        <v>23323</v>
      </c>
      <c r="C4849">
        <v>8</v>
      </c>
      <c r="D4849">
        <v>98</v>
      </c>
      <c r="E4849">
        <v>3</v>
      </c>
      <c r="F4849">
        <v>248</v>
      </c>
      <c r="G4849" t="s">
        <v>23324</v>
      </c>
      <c r="H4849">
        <v>500</v>
      </c>
      <c r="J4849" t="s">
        <v>6134</v>
      </c>
      <c r="K4849" t="s">
        <v>13520</v>
      </c>
      <c r="L4849" t="s">
        <v>4768</v>
      </c>
      <c r="M4849">
        <v>95</v>
      </c>
      <c r="N4849">
        <v>1545</v>
      </c>
      <c r="O4849" t="s">
        <v>23325</v>
      </c>
      <c r="P4849">
        <v>7</v>
      </c>
      <c r="Q4849" t="s">
        <v>23326</v>
      </c>
      <c r="R4849" t="s">
        <v>23327</v>
      </c>
      <c r="S4849">
        <v>7</v>
      </c>
      <c r="T4849" t="s">
        <v>4989</v>
      </c>
      <c r="U4849" t="s">
        <v>4990</v>
      </c>
      <c r="V4849" t="s">
        <v>5452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4981</v>
      </c>
      <c r="B4850" t="s">
        <v>23328</v>
      </c>
      <c r="C4850">
        <v>9</v>
      </c>
      <c r="D4850">
        <v>98</v>
      </c>
      <c r="E4850">
        <v>77</v>
      </c>
      <c r="F4850">
        <v>0</v>
      </c>
      <c r="G4850" t="s">
        <v>23329</v>
      </c>
      <c r="H4850">
        <v>19</v>
      </c>
      <c r="J4850" t="s">
        <v>7307</v>
      </c>
      <c r="K4850" t="s">
        <v>23330</v>
      </c>
      <c r="L4850" t="s">
        <v>4769</v>
      </c>
      <c r="M4850">
        <v>569</v>
      </c>
      <c r="N4850">
        <v>19</v>
      </c>
      <c r="O4850" t="s">
        <v>23331</v>
      </c>
      <c r="P4850">
        <v>0</v>
      </c>
      <c r="Q4850" t="s">
        <v>23332</v>
      </c>
      <c r="R4850" t="s">
        <v>23333</v>
      </c>
      <c r="S4850">
        <v>1</v>
      </c>
      <c r="T4850" t="s">
        <v>4989</v>
      </c>
      <c r="U4850" t="s">
        <v>6174</v>
      </c>
      <c r="V4850" t="s">
        <v>9512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4981</v>
      </c>
      <c r="B4851" t="s">
        <v>23334</v>
      </c>
      <c r="C4851">
        <v>78</v>
      </c>
      <c r="D4851">
        <v>96</v>
      </c>
      <c r="E4851">
        <v>5</v>
      </c>
      <c r="F4851">
        <v>180</v>
      </c>
      <c r="G4851" t="s">
        <v>20885</v>
      </c>
      <c r="H4851">
        <v>431</v>
      </c>
      <c r="J4851" t="s">
        <v>9107</v>
      </c>
      <c r="K4851" t="s">
        <v>18386</v>
      </c>
      <c r="L4851" t="s">
        <v>4770</v>
      </c>
      <c r="M4851">
        <v>1905</v>
      </c>
      <c r="N4851">
        <v>1228</v>
      </c>
      <c r="O4851" t="s">
        <v>23335</v>
      </c>
      <c r="P4851">
        <v>0</v>
      </c>
      <c r="Q4851" t="s">
        <v>23336</v>
      </c>
      <c r="R4851" t="s">
        <v>23337</v>
      </c>
      <c r="S4851">
        <v>58</v>
      </c>
      <c r="T4851" t="s">
        <v>4989</v>
      </c>
      <c r="U4851" t="s">
        <v>4990</v>
      </c>
      <c r="V4851" t="s">
        <v>5452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4981</v>
      </c>
      <c r="B4852" t="s">
        <v>23338</v>
      </c>
      <c r="C4852">
        <v>131</v>
      </c>
      <c r="D4852">
        <v>97</v>
      </c>
      <c r="E4852">
        <v>19</v>
      </c>
      <c r="F4852">
        <v>313</v>
      </c>
      <c r="G4852" t="s">
        <v>14381</v>
      </c>
      <c r="H4852">
        <v>778</v>
      </c>
      <c r="J4852" t="s">
        <v>23339</v>
      </c>
      <c r="K4852" t="s">
        <v>8522</v>
      </c>
      <c r="L4852" t="s">
        <v>4771</v>
      </c>
      <c r="M4852">
        <v>4550</v>
      </c>
      <c r="N4852">
        <v>2515</v>
      </c>
      <c r="O4852" t="s">
        <v>23340</v>
      </c>
      <c r="P4852">
        <v>2</v>
      </c>
      <c r="R4852" t="s">
        <v>23341</v>
      </c>
      <c r="S4852">
        <v>58</v>
      </c>
      <c r="T4852" t="s">
        <v>4989</v>
      </c>
      <c r="U4852" t="s">
        <v>4990</v>
      </c>
      <c r="V4852" t="s">
        <v>5452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4981</v>
      </c>
      <c r="B4853" t="s">
        <v>23342</v>
      </c>
      <c r="C4853">
        <v>286</v>
      </c>
      <c r="D4853">
        <v>90</v>
      </c>
      <c r="E4853">
        <v>25</v>
      </c>
      <c r="F4853">
        <v>235</v>
      </c>
      <c r="G4853" t="s">
        <v>14792</v>
      </c>
      <c r="H4853">
        <v>601</v>
      </c>
      <c r="I4853">
        <v>318622</v>
      </c>
      <c r="J4853" t="s">
        <v>9570</v>
      </c>
      <c r="K4853" t="s">
        <v>12475</v>
      </c>
      <c r="L4853" t="s">
        <v>4772</v>
      </c>
      <c r="M4853">
        <v>24668</v>
      </c>
      <c r="N4853">
        <v>1734</v>
      </c>
      <c r="O4853" t="s">
        <v>23343</v>
      </c>
      <c r="P4853">
        <v>0</v>
      </c>
      <c r="Q4853" t="s">
        <v>23344</v>
      </c>
      <c r="R4853" t="s">
        <v>23345</v>
      </c>
      <c r="S4853">
        <v>175</v>
      </c>
      <c r="T4853" t="s">
        <v>4989</v>
      </c>
      <c r="U4853" t="s">
        <v>4990</v>
      </c>
      <c r="V4853" t="s">
        <v>5452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4981</v>
      </c>
      <c r="B4854" t="s">
        <v>10718</v>
      </c>
      <c r="C4854">
        <v>147</v>
      </c>
      <c r="D4854">
        <v>113</v>
      </c>
      <c r="E4854">
        <v>0</v>
      </c>
      <c r="F4854">
        <v>781</v>
      </c>
      <c r="G4854" t="s">
        <v>6681</v>
      </c>
      <c r="H4854">
        <v>13000</v>
      </c>
      <c r="I4854">
        <v>12006514</v>
      </c>
      <c r="J4854" t="s">
        <v>6134</v>
      </c>
      <c r="K4854" t="s">
        <v>5926</v>
      </c>
      <c r="L4854" t="s">
        <v>4773</v>
      </c>
      <c r="M4854">
        <v>114070</v>
      </c>
      <c r="N4854">
        <v>15765</v>
      </c>
      <c r="O4854" t="s">
        <v>11464</v>
      </c>
      <c r="P4854">
        <v>5</v>
      </c>
      <c r="Q4854" t="s">
        <v>23346</v>
      </c>
      <c r="R4854" t="s">
        <v>23347</v>
      </c>
      <c r="S4854">
        <v>500</v>
      </c>
      <c r="T4854" t="s">
        <v>4989</v>
      </c>
      <c r="U4854" t="s">
        <v>4990</v>
      </c>
      <c r="V4854" t="s">
        <v>5452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4981</v>
      </c>
      <c r="B4855" t="s">
        <v>17714</v>
      </c>
      <c r="C4855">
        <v>71</v>
      </c>
      <c r="D4855">
        <v>91</v>
      </c>
      <c r="E4855">
        <v>132</v>
      </c>
      <c r="F4855">
        <v>225</v>
      </c>
      <c r="G4855" t="s">
        <v>11635</v>
      </c>
      <c r="H4855">
        <v>400</v>
      </c>
      <c r="I4855">
        <v>4186931</v>
      </c>
      <c r="J4855" t="s">
        <v>6134</v>
      </c>
      <c r="K4855" t="s">
        <v>11762</v>
      </c>
      <c r="L4855" t="s">
        <v>4774</v>
      </c>
      <c r="M4855">
        <v>6041</v>
      </c>
      <c r="N4855">
        <v>1330</v>
      </c>
      <c r="O4855" t="s">
        <v>23348</v>
      </c>
      <c r="P4855">
        <v>3</v>
      </c>
      <c r="Q4855" t="s">
        <v>23349</v>
      </c>
      <c r="R4855" t="s">
        <v>23350</v>
      </c>
      <c r="S4855">
        <v>85</v>
      </c>
      <c r="T4855" t="s">
        <v>4989</v>
      </c>
      <c r="U4855" t="s">
        <v>4990</v>
      </c>
      <c r="V4855" t="s">
        <v>5452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4981</v>
      </c>
      <c r="B4856" t="s">
        <v>23351</v>
      </c>
      <c r="D4856">
        <v>90</v>
      </c>
      <c r="E4856">
        <v>2</v>
      </c>
      <c r="F4856">
        <v>99</v>
      </c>
      <c r="G4856" t="s">
        <v>13841</v>
      </c>
      <c r="H4856">
        <v>466</v>
      </c>
      <c r="J4856" t="s">
        <v>23352</v>
      </c>
      <c r="K4856" t="s">
        <v>23353</v>
      </c>
      <c r="L4856" t="s">
        <v>4775</v>
      </c>
      <c r="M4856">
        <v>30</v>
      </c>
      <c r="N4856">
        <v>842</v>
      </c>
      <c r="O4856" t="s">
        <v>23354</v>
      </c>
      <c r="P4856">
        <v>2</v>
      </c>
      <c r="Q4856" t="s">
        <v>23355</v>
      </c>
      <c r="R4856" t="s">
        <v>23356</v>
      </c>
      <c r="T4856" t="s">
        <v>4989</v>
      </c>
      <c r="U4856" t="s">
        <v>4990</v>
      </c>
      <c r="V4856" t="s">
        <v>5452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4981</v>
      </c>
      <c r="B4857" t="s">
        <v>5303</v>
      </c>
      <c r="C4857">
        <v>51</v>
      </c>
      <c r="D4857">
        <v>98</v>
      </c>
      <c r="E4857">
        <v>681</v>
      </c>
      <c r="F4857">
        <v>13</v>
      </c>
      <c r="G4857" t="s">
        <v>23357</v>
      </c>
      <c r="H4857">
        <v>94</v>
      </c>
      <c r="I4857">
        <v>3799339</v>
      </c>
      <c r="J4857" t="s">
        <v>8890</v>
      </c>
      <c r="K4857" t="s">
        <v>23358</v>
      </c>
      <c r="L4857" t="s">
        <v>4776</v>
      </c>
      <c r="M4857">
        <v>8000</v>
      </c>
      <c r="N4857">
        <v>139</v>
      </c>
      <c r="O4857" t="s">
        <v>23359</v>
      </c>
      <c r="P4857">
        <v>1</v>
      </c>
      <c r="Q4857" t="s">
        <v>23360</v>
      </c>
      <c r="R4857" t="s">
        <v>23361</v>
      </c>
      <c r="S4857">
        <v>138</v>
      </c>
      <c r="T4857" t="s">
        <v>4989</v>
      </c>
      <c r="U4857" t="s">
        <v>4990</v>
      </c>
      <c r="V4857" t="s">
        <v>5452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4981</v>
      </c>
      <c r="B4858" t="s">
        <v>23362</v>
      </c>
      <c r="C4858">
        <v>23</v>
      </c>
      <c r="D4858">
        <v>94</v>
      </c>
      <c r="E4858">
        <v>4</v>
      </c>
      <c r="F4858">
        <v>10</v>
      </c>
      <c r="G4858" t="s">
        <v>17770</v>
      </c>
      <c r="H4858">
        <v>360</v>
      </c>
      <c r="I4858">
        <v>1977544</v>
      </c>
      <c r="J4858" t="s">
        <v>6134</v>
      </c>
      <c r="K4858" t="s">
        <v>15229</v>
      </c>
      <c r="L4858" t="s">
        <v>4777</v>
      </c>
      <c r="M4858">
        <v>3513</v>
      </c>
      <c r="N4858">
        <v>656</v>
      </c>
      <c r="O4858" t="s">
        <v>23363</v>
      </c>
      <c r="P4858">
        <v>0</v>
      </c>
      <c r="Q4858" t="s">
        <v>23364</v>
      </c>
      <c r="R4858" t="s">
        <v>23365</v>
      </c>
      <c r="S4858">
        <v>36</v>
      </c>
      <c r="T4858" t="s">
        <v>4989</v>
      </c>
      <c r="U4858" t="s">
        <v>4990</v>
      </c>
      <c r="V4858" t="s">
        <v>5452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4981</v>
      </c>
      <c r="B4859" t="s">
        <v>12137</v>
      </c>
      <c r="C4859">
        <v>59</v>
      </c>
      <c r="D4859">
        <v>96</v>
      </c>
      <c r="E4859">
        <v>44</v>
      </c>
      <c r="F4859">
        <v>129</v>
      </c>
      <c r="G4859" t="s">
        <v>13498</v>
      </c>
      <c r="H4859">
        <v>625</v>
      </c>
      <c r="I4859">
        <v>1050600</v>
      </c>
      <c r="J4859" t="s">
        <v>7045</v>
      </c>
      <c r="K4859" t="s">
        <v>9041</v>
      </c>
      <c r="L4859" t="s">
        <v>4778</v>
      </c>
      <c r="M4859">
        <v>4662</v>
      </c>
      <c r="N4859">
        <v>1378</v>
      </c>
      <c r="O4859" t="s">
        <v>5126</v>
      </c>
      <c r="P4859">
        <v>0</v>
      </c>
      <c r="Q4859" t="s">
        <v>23366</v>
      </c>
      <c r="R4859" t="s">
        <v>23367</v>
      </c>
      <c r="S4859">
        <v>136</v>
      </c>
      <c r="T4859" t="s">
        <v>4989</v>
      </c>
      <c r="U4859" t="s">
        <v>4990</v>
      </c>
      <c r="V4859" t="s">
        <v>5452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4981</v>
      </c>
      <c r="B4860" t="s">
        <v>23368</v>
      </c>
      <c r="C4860">
        <v>9</v>
      </c>
      <c r="D4860">
        <v>100</v>
      </c>
      <c r="E4860">
        <v>0</v>
      </c>
      <c r="F4860">
        <v>51</v>
      </c>
      <c r="G4860" t="s">
        <v>23369</v>
      </c>
      <c r="H4860">
        <v>250</v>
      </c>
      <c r="I4860">
        <v>902835</v>
      </c>
      <c r="J4860" t="s">
        <v>6134</v>
      </c>
      <c r="K4860" t="s">
        <v>23370</v>
      </c>
      <c r="L4860" t="s">
        <v>4779</v>
      </c>
      <c r="M4860">
        <v>1489</v>
      </c>
      <c r="N4860">
        <v>454</v>
      </c>
      <c r="O4860" t="s">
        <v>23371</v>
      </c>
      <c r="P4860">
        <v>2</v>
      </c>
      <c r="Q4860" t="s">
        <v>23372</v>
      </c>
      <c r="R4860" t="s">
        <v>23373</v>
      </c>
      <c r="S4860">
        <v>40</v>
      </c>
      <c r="T4860" t="s">
        <v>4989</v>
      </c>
      <c r="U4860" t="s">
        <v>4990</v>
      </c>
      <c r="V4860" t="s">
        <v>9512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4981</v>
      </c>
      <c r="B4861" t="s">
        <v>23374</v>
      </c>
      <c r="D4861">
        <v>90</v>
      </c>
      <c r="E4861">
        <v>0</v>
      </c>
      <c r="F4861">
        <v>185</v>
      </c>
      <c r="G4861" t="s">
        <v>23375</v>
      </c>
      <c r="H4861">
        <v>569</v>
      </c>
      <c r="J4861" t="s">
        <v>16955</v>
      </c>
      <c r="K4861" t="s">
        <v>23376</v>
      </c>
      <c r="L4861" t="s">
        <v>4780</v>
      </c>
      <c r="M4861">
        <v>28</v>
      </c>
      <c r="N4861">
        <v>1461</v>
      </c>
      <c r="O4861" t="s">
        <v>23377</v>
      </c>
      <c r="P4861">
        <v>0</v>
      </c>
      <c r="R4861" t="s">
        <v>23378</v>
      </c>
      <c r="T4861" t="s">
        <v>4989</v>
      </c>
      <c r="U4861" t="s">
        <v>4990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4981</v>
      </c>
      <c r="B4862" t="s">
        <v>11823</v>
      </c>
      <c r="C4862">
        <v>99</v>
      </c>
      <c r="D4862">
        <v>90</v>
      </c>
      <c r="E4862">
        <v>165</v>
      </c>
      <c r="F4862">
        <v>319</v>
      </c>
      <c r="G4862" t="s">
        <v>11358</v>
      </c>
      <c r="H4862">
        <v>686</v>
      </c>
      <c r="I4862">
        <v>489220</v>
      </c>
      <c r="J4862" t="s">
        <v>9052</v>
      </c>
      <c r="K4862" t="s">
        <v>11824</v>
      </c>
      <c r="L4862" t="s">
        <v>4781</v>
      </c>
      <c r="M4862">
        <v>160511</v>
      </c>
      <c r="N4862">
        <v>1743</v>
      </c>
      <c r="O4862" t="s">
        <v>15349</v>
      </c>
      <c r="P4862">
        <v>0</v>
      </c>
      <c r="Q4862" t="s">
        <v>23379</v>
      </c>
      <c r="R4862" t="s">
        <v>23380</v>
      </c>
      <c r="S4862">
        <v>696</v>
      </c>
      <c r="T4862" t="s">
        <v>4989</v>
      </c>
      <c r="U4862" t="s">
        <v>5185</v>
      </c>
      <c r="V4862" t="s">
        <v>5452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4981</v>
      </c>
      <c r="B4863" t="s">
        <v>23381</v>
      </c>
      <c r="C4863">
        <v>21</v>
      </c>
      <c r="D4863">
        <v>76</v>
      </c>
      <c r="E4863">
        <v>0</v>
      </c>
      <c r="F4863">
        <v>62</v>
      </c>
      <c r="G4863" t="s">
        <v>8068</v>
      </c>
      <c r="H4863">
        <v>991</v>
      </c>
      <c r="I4863">
        <v>212285</v>
      </c>
      <c r="J4863" t="s">
        <v>6351</v>
      </c>
      <c r="K4863" t="s">
        <v>7728</v>
      </c>
      <c r="L4863" t="s">
        <v>4782</v>
      </c>
      <c r="M4863">
        <v>1727</v>
      </c>
      <c r="N4863">
        <v>1661</v>
      </c>
      <c r="O4863" t="s">
        <v>23382</v>
      </c>
      <c r="P4863">
        <v>1</v>
      </c>
      <c r="Q4863" t="s">
        <v>23383</v>
      </c>
      <c r="R4863" t="s">
        <v>23384</v>
      </c>
      <c r="S4863">
        <v>21</v>
      </c>
      <c r="T4863" t="s">
        <v>4989</v>
      </c>
      <c r="U4863" t="s">
        <v>5271</v>
      </c>
      <c r="V4863" t="s">
        <v>5452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4981</v>
      </c>
      <c r="B4864" t="s">
        <v>23385</v>
      </c>
      <c r="C4864">
        <v>19</v>
      </c>
      <c r="D4864">
        <v>75</v>
      </c>
      <c r="E4864">
        <v>45</v>
      </c>
      <c r="F4864">
        <v>0</v>
      </c>
      <c r="G4864" t="s">
        <v>23386</v>
      </c>
      <c r="H4864">
        <v>5</v>
      </c>
      <c r="I4864">
        <v>203134</v>
      </c>
      <c r="J4864" t="s">
        <v>23387</v>
      </c>
      <c r="K4864" t="s">
        <v>23388</v>
      </c>
      <c r="L4864" t="s">
        <v>4783</v>
      </c>
      <c r="M4864">
        <v>1428</v>
      </c>
      <c r="N4864">
        <v>7</v>
      </c>
      <c r="O4864" t="s">
        <v>23389</v>
      </c>
      <c r="P4864">
        <v>0</v>
      </c>
      <c r="Q4864" t="s">
        <v>23390</v>
      </c>
      <c r="R4864" t="s">
        <v>23391</v>
      </c>
      <c r="S4864">
        <v>21</v>
      </c>
      <c r="T4864" t="s">
        <v>4989</v>
      </c>
      <c r="U4864" t="s">
        <v>4990</v>
      </c>
      <c r="V4864" t="s">
        <v>5452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4981</v>
      </c>
      <c r="B4865" t="s">
        <v>22874</v>
      </c>
      <c r="C4865">
        <v>43</v>
      </c>
      <c r="D4865">
        <v>78</v>
      </c>
      <c r="E4865">
        <v>7</v>
      </c>
      <c r="F4865">
        <v>142</v>
      </c>
      <c r="G4865" t="s">
        <v>10323</v>
      </c>
      <c r="H4865">
        <v>308</v>
      </c>
      <c r="I4865">
        <v>191309</v>
      </c>
      <c r="J4865" t="s">
        <v>6552</v>
      </c>
      <c r="K4865" t="s">
        <v>23392</v>
      </c>
      <c r="L4865" t="s">
        <v>4784</v>
      </c>
      <c r="M4865">
        <v>2787</v>
      </c>
      <c r="N4865">
        <v>1008</v>
      </c>
      <c r="O4865" t="s">
        <v>11383</v>
      </c>
      <c r="P4865">
        <v>1</v>
      </c>
      <c r="Q4865" t="s">
        <v>23393</v>
      </c>
      <c r="R4865" t="s">
        <v>23394</v>
      </c>
      <c r="S4865">
        <v>64</v>
      </c>
      <c r="T4865" t="s">
        <v>4989</v>
      </c>
      <c r="U4865" t="s">
        <v>4990</v>
      </c>
      <c r="V4865" t="s">
        <v>5452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4981</v>
      </c>
      <c r="B4866" t="s">
        <v>23395</v>
      </c>
      <c r="C4866">
        <v>206</v>
      </c>
      <c r="D4866">
        <v>90</v>
      </c>
      <c r="E4866">
        <v>52</v>
      </c>
      <c r="F4866">
        <v>224</v>
      </c>
      <c r="G4866" t="s">
        <v>23396</v>
      </c>
      <c r="H4866">
        <v>34000</v>
      </c>
      <c r="I4866">
        <v>3388210</v>
      </c>
      <c r="J4866" t="s">
        <v>5140</v>
      </c>
      <c r="K4866" t="s">
        <v>5252</v>
      </c>
      <c r="L4866" t="s">
        <v>4785</v>
      </c>
      <c r="M4866">
        <v>46813</v>
      </c>
      <c r="N4866">
        <v>34983</v>
      </c>
      <c r="O4866" t="s">
        <v>23397</v>
      </c>
      <c r="P4866">
        <v>1</v>
      </c>
      <c r="Q4866" t="s">
        <v>23398</v>
      </c>
      <c r="R4866" t="s">
        <v>23399</v>
      </c>
      <c r="S4866">
        <v>150</v>
      </c>
      <c r="T4866" t="s">
        <v>4989</v>
      </c>
      <c r="U4866" t="s">
        <v>4990</v>
      </c>
      <c r="V4866" t="s">
        <v>4991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4981</v>
      </c>
      <c r="B4867" t="s">
        <v>23400</v>
      </c>
      <c r="D4867">
        <v>96</v>
      </c>
      <c r="E4867">
        <v>0</v>
      </c>
      <c r="F4867">
        <v>270</v>
      </c>
      <c r="G4867" t="s">
        <v>22691</v>
      </c>
      <c r="H4867">
        <v>471</v>
      </c>
      <c r="J4867" t="s">
        <v>35</v>
      </c>
      <c r="K4867" t="s">
        <v>23401</v>
      </c>
      <c r="L4867" t="s">
        <v>4786</v>
      </c>
      <c r="M4867">
        <v>24</v>
      </c>
      <c r="N4867">
        <v>1399</v>
      </c>
      <c r="O4867" t="s">
        <v>23402</v>
      </c>
      <c r="P4867">
        <v>0</v>
      </c>
      <c r="Q4867" t="s">
        <v>23403</v>
      </c>
      <c r="R4867" t="s">
        <v>23404</v>
      </c>
      <c r="S4867">
        <v>2</v>
      </c>
      <c r="T4867" t="s">
        <v>4989</v>
      </c>
      <c r="U4867" t="s">
        <v>4990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4981</v>
      </c>
      <c r="B4868" t="s">
        <v>19659</v>
      </c>
      <c r="C4868">
        <v>29</v>
      </c>
      <c r="D4868">
        <v>92</v>
      </c>
      <c r="E4868">
        <v>99</v>
      </c>
      <c r="F4868">
        <v>181</v>
      </c>
      <c r="G4868" t="s">
        <v>11103</v>
      </c>
      <c r="H4868">
        <v>793</v>
      </c>
      <c r="I4868">
        <v>177840</v>
      </c>
      <c r="J4868" t="s">
        <v>10150</v>
      </c>
      <c r="K4868" t="s">
        <v>16104</v>
      </c>
      <c r="L4868" t="s">
        <v>4787</v>
      </c>
      <c r="M4868">
        <v>708</v>
      </c>
      <c r="N4868">
        <v>1987</v>
      </c>
      <c r="O4868" t="s">
        <v>12896</v>
      </c>
      <c r="P4868">
        <v>2</v>
      </c>
      <c r="Q4868" t="s">
        <v>23405</v>
      </c>
      <c r="R4868" t="s">
        <v>23406</v>
      </c>
      <c r="S4868">
        <v>22</v>
      </c>
      <c r="T4868" t="s">
        <v>4989</v>
      </c>
      <c r="U4868" t="s">
        <v>5006</v>
      </c>
      <c r="V4868" t="s">
        <v>5452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4981</v>
      </c>
      <c r="B4869" t="s">
        <v>23407</v>
      </c>
      <c r="C4869">
        <v>27</v>
      </c>
      <c r="D4869">
        <v>75</v>
      </c>
      <c r="E4869">
        <v>269</v>
      </c>
      <c r="F4869">
        <v>7</v>
      </c>
      <c r="G4869" t="s">
        <v>23408</v>
      </c>
      <c r="H4869">
        <v>100</v>
      </c>
      <c r="I4869">
        <v>47111</v>
      </c>
      <c r="J4869" t="s">
        <v>7045</v>
      </c>
      <c r="K4869" t="s">
        <v>23409</v>
      </c>
      <c r="L4869" t="s">
        <v>4788</v>
      </c>
      <c r="M4869">
        <v>1227</v>
      </c>
      <c r="N4869">
        <v>127</v>
      </c>
      <c r="O4869" t="s">
        <v>23410</v>
      </c>
      <c r="P4869">
        <v>1</v>
      </c>
      <c r="Q4869" t="s">
        <v>23411</v>
      </c>
      <c r="R4869" t="s">
        <v>23412</v>
      </c>
      <c r="S4869">
        <v>11</v>
      </c>
      <c r="T4869" t="s">
        <v>10801</v>
      </c>
      <c r="U4869" t="s">
        <v>4990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4981</v>
      </c>
      <c r="B4870" t="s">
        <v>16026</v>
      </c>
      <c r="C4870">
        <v>162</v>
      </c>
      <c r="D4870">
        <v>99</v>
      </c>
      <c r="E4870">
        <v>261</v>
      </c>
      <c r="F4870">
        <v>461</v>
      </c>
      <c r="G4870" t="s">
        <v>9861</v>
      </c>
      <c r="H4870">
        <v>924</v>
      </c>
      <c r="I4870">
        <v>49494</v>
      </c>
      <c r="J4870" t="s">
        <v>8288</v>
      </c>
      <c r="K4870" t="s">
        <v>10652</v>
      </c>
      <c r="L4870" t="s">
        <v>4789</v>
      </c>
      <c r="M4870">
        <v>8511</v>
      </c>
      <c r="N4870">
        <v>2862</v>
      </c>
      <c r="O4870" t="s">
        <v>23413</v>
      </c>
      <c r="P4870">
        <v>0</v>
      </c>
      <c r="Q4870" t="s">
        <v>23414</v>
      </c>
      <c r="R4870" t="s">
        <v>23415</v>
      </c>
      <c r="S4870">
        <v>87</v>
      </c>
      <c r="T4870" t="s">
        <v>4989</v>
      </c>
      <c r="U4870" t="s">
        <v>4990</v>
      </c>
      <c r="V4870" t="s">
        <v>5452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4981</v>
      </c>
      <c r="C4871">
        <v>11</v>
      </c>
      <c r="D4871">
        <v>58</v>
      </c>
      <c r="F4871">
        <v>250</v>
      </c>
      <c r="G4871" t="s">
        <v>23416</v>
      </c>
      <c r="H4871">
        <v>887</v>
      </c>
      <c r="J4871" t="s">
        <v>6561</v>
      </c>
      <c r="K4871" t="s">
        <v>6852</v>
      </c>
      <c r="L4871" t="s">
        <v>4790</v>
      </c>
      <c r="M4871">
        <v>12848</v>
      </c>
      <c r="N4871">
        <v>2572</v>
      </c>
      <c r="O4871" t="s">
        <v>23417</v>
      </c>
      <c r="P4871">
        <v>1</v>
      </c>
      <c r="Q4871" t="s">
        <v>23418</v>
      </c>
      <c r="R4871" t="s">
        <v>23419</v>
      </c>
      <c r="S4871">
        <v>59</v>
      </c>
      <c r="T4871" t="s">
        <v>4989</v>
      </c>
      <c r="U4871" t="s">
        <v>5006</v>
      </c>
      <c r="V4871" t="s">
        <v>7129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4981</v>
      </c>
      <c r="B4872" t="s">
        <v>23420</v>
      </c>
      <c r="C4872">
        <v>26</v>
      </c>
      <c r="D4872">
        <v>86</v>
      </c>
      <c r="E4872">
        <v>5</v>
      </c>
      <c r="F4872">
        <v>41</v>
      </c>
      <c r="G4872" t="s">
        <v>23421</v>
      </c>
      <c r="H4872">
        <v>68</v>
      </c>
      <c r="J4872" t="s">
        <v>30</v>
      </c>
      <c r="K4872" t="s">
        <v>22550</v>
      </c>
      <c r="L4872" t="s">
        <v>4791</v>
      </c>
      <c r="M4872">
        <v>603</v>
      </c>
      <c r="N4872">
        <v>216</v>
      </c>
      <c r="O4872" t="s">
        <v>23422</v>
      </c>
      <c r="P4872">
        <v>3</v>
      </c>
      <c r="Q4872" t="s">
        <v>23423</v>
      </c>
      <c r="R4872" t="s">
        <v>23424</v>
      </c>
      <c r="S4872">
        <v>15</v>
      </c>
      <c r="T4872" t="s">
        <v>4989</v>
      </c>
      <c r="U4872" t="s">
        <v>4990</v>
      </c>
      <c r="V4872" t="s">
        <v>5452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4981</v>
      </c>
      <c r="B4873" t="s">
        <v>14517</v>
      </c>
      <c r="C4873">
        <v>85</v>
      </c>
      <c r="D4873">
        <v>92</v>
      </c>
      <c r="E4873">
        <v>337</v>
      </c>
      <c r="F4873">
        <v>22</v>
      </c>
      <c r="G4873" t="s">
        <v>23425</v>
      </c>
      <c r="H4873">
        <v>35</v>
      </c>
      <c r="I4873">
        <v>45661</v>
      </c>
      <c r="J4873" t="s">
        <v>8288</v>
      </c>
      <c r="K4873" t="s">
        <v>23426</v>
      </c>
      <c r="L4873" t="s">
        <v>4792</v>
      </c>
      <c r="M4873">
        <v>7148</v>
      </c>
      <c r="N4873">
        <v>114</v>
      </c>
      <c r="O4873" t="s">
        <v>23427</v>
      </c>
      <c r="P4873">
        <v>0</v>
      </c>
      <c r="Q4873" t="s">
        <v>23428</v>
      </c>
      <c r="R4873" t="s">
        <v>23429</v>
      </c>
      <c r="S4873">
        <v>32</v>
      </c>
      <c r="T4873" t="s">
        <v>4989</v>
      </c>
      <c r="U4873" t="s">
        <v>4990</v>
      </c>
      <c r="V4873" t="s">
        <v>4991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4981</v>
      </c>
      <c r="B4874" t="s">
        <v>23430</v>
      </c>
      <c r="C4874">
        <v>77</v>
      </c>
      <c r="D4874">
        <v>101</v>
      </c>
      <c r="E4874">
        <v>17</v>
      </c>
      <c r="F4874">
        <v>289</v>
      </c>
      <c r="G4874" t="s">
        <v>11744</v>
      </c>
      <c r="H4874">
        <v>766</v>
      </c>
      <c r="J4874" t="s">
        <v>5675</v>
      </c>
      <c r="K4874" t="s">
        <v>5766</v>
      </c>
      <c r="L4874" t="s">
        <v>4793</v>
      </c>
      <c r="M4874">
        <v>70076</v>
      </c>
      <c r="N4874">
        <v>2123</v>
      </c>
      <c r="O4874" t="s">
        <v>23431</v>
      </c>
      <c r="P4874">
        <v>0</v>
      </c>
      <c r="Q4874" t="s">
        <v>23432</v>
      </c>
      <c r="R4874" t="s">
        <v>23433</v>
      </c>
      <c r="S4874">
        <v>120</v>
      </c>
      <c r="T4874" t="s">
        <v>4989</v>
      </c>
      <c r="U4874" t="s">
        <v>5006</v>
      </c>
      <c r="V4874" t="s">
        <v>8895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5588</v>
      </c>
      <c r="B4875" t="s">
        <v>23434</v>
      </c>
      <c r="C4875">
        <v>8</v>
      </c>
      <c r="D4875">
        <v>81</v>
      </c>
      <c r="E4875">
        <v>0</v>
      </c>
      <c r="F4875">
        <v>5</v>
      </c>
      <c r="G4875" t="s">
        <v>23435</v>
      </c>
      <c r="H4875">
        <v>119</v>
      </c>
      <c r="I4875">
        <v>18195</v>
      </c>
      <c r="J4875" t="s">
        <v>15</v>
      </c>
      <c r="K4875" t="s">
        <v>20969</v>
      </c>
      <c r="L4875" t="s">
        <v>4794</v>
      </c>
      <c r="M4875">
        <v>336</v>
      </c>
      <c r="N4875">
        <v>154</v>
      </c>
      <c r="O4875" t="s">
        <v>23436</v>
      </c>
      <c r="P4875">
        <v>0</v>
      </c>
      <c r="Q4875" t="s">
        <v>23437</v>
      </c>
      <c r="R4875" t="s">
        <v>23438</v>
      </c>
      <c r="S4875">
        <v>7</v>
      </c>
      <c r="T4875" t="s">
        <v>4989</v>
      </c>
      <c r="U4875" t="s">
        <v>4990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4981</v>
      </c>
      <c r="B4876" t="s">
        <v>23439</v>
      </c>
      <c r="C4876">
        <v>5</v>
      </c>
      <c r="D4876">
        <v>93</v>
      </c>
      <c r="E4876">
        <v>7</v>
      </c>
      <c r="F4876">
        <v>73</v>
      </c>
      <c r="G4876" t="s">
        <v>23440</v>
      </c>
      <c r="H4876">
        <v>349</v>
      </c>
      <c r="J4876" t="s">
        <v>19415</v>
      </c>
      <c r="K4876" t="s">
        <v>10052</v>
      </c>
      <c r="L4876" t="s">
        <v>4795</v>
      </c>
      <c r="M4876">
        <v>602</v>
      </c>
      <c r="N4876">
        <v>631</v>
      </c>
      <c r="O4876" t="s">
        <v>23441</v>
      </c>
      <c r="P4876">
        <v>0</v>
      </c>
      <c r="Q4876" t="s">
        <v>23442</v>
      </c>
      <c r="R4876" t="s">
        <v>23443</v>
      </c>
      <c r="S4876">
        <v>18</v>
      </c>
      <c r="T4876" t="s">
        <v>4989</v>
      </c>
      <c r="U4876" t="s">
        <v>4990</v>
      </c>
      <c r="V4876" t="s">
        <v>5193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4981</v>
      </c>
      <c r="B4877" t="s">
        <v>15414</v>
      </c>
      <c r="C4877">
        <v>3</v>
      </c>
      <c r="D4877">
        <v>95</v>
      </c>
      <c r="E4877">
        <v>1000</v>
      </c>
      <c r="F4877">
        <v>3</v>
      </c>
      <c r="G4877" t="s">
        <v>23444</v>
      </c>
      <c r="H4877">
        <v>1000</v>
      </c>
      <c r="J4877" t="s">
        <v>30</v>
      </c>
      <c r="K4877" t="s">
        <v>15414</v>
      </c>
      <c r="L4877" t="s">
        <v>4796</v>
      </c>
      <c r="M4877">
        <v>300</v>
      </c>
      <c r="N4877">
        <v>1056</v>
      </c>
      <c r="O4877" t="s">
        <v>23445</v>
      </c>
      <c r="P4877">
        <v>1</v>
      </c>
      <c r="R4877" t="s">
        <v>23446</v>
      </c>
      <c r="S4877">
        <v>8</v>
      </c>
      <c r="T4877" t="s">
        <v>4989</v>
      </c>
      <c r="U4877" t="s">
        <v>5185</v>
      </c>
      <c r="V4877" t="s">
        <v>5039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4981</v>
      </c>
      <c r="B4878" t="s">
        <v>23447</v>
      </c>
      <c r="C4878">
        <v>66</v>
      </c>
      <c r="D4878">
        <v>107</v>
      </c>
      <c r="E4878">
        <v>63</v>
      </c>
      <c r="F4878">
        <v>76</v>
      </c>
      <c r="G4878" t="s">
        <v>23448</v>
      </c>
      <c r="H4878">
        <v>135</v>
      </c>
      <c r="J4878" t="s">
        <v>23449</v>
      </c>
      <c r="K4878" t="s">
        <v>23450</v>
      </c>
      <c r="L4878" t="s">
        <v>4797</v>
      </c>
      <c r="M4878">
        <v>18486</v>
      </c>
      <c r="N4878">
        <v>457</v>
      </c>
      <c r="O4878" t="s">
        <v>23451</v>
      </c>
      <c r="P4878">
        <v>0</v>
      </c>
      <c r="Q4878" t="s">
        <v>23452</v>
      </c>
      <c r="R4878" t="s">
        <v>23453</v>
      </c>
      <c r="S4878">
        <v>215</v>
      </c>
      <c r="T4878" t="s">
        <v>4989</v>
      </c>
      <c r="U4878" t="s">
        <v>4990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4981</v>
      </c>
      <c r="B4879" t="s">
        <v>23454</v>
      </c>
      <c r="C4879">
        <v>4</v>
      </c>
      <c r="D4879">
        <v>98</v>
      </c>
      <c r="E4879">
        <v>3</v>
      </c>
      <c r="F4879">
        <v>104</v>
      </c>
      <c r="G4879" t="s">
        <v>23455</v>
      </c>
      <c r="H4879">
        <v>337</v>
      </c>
      <c r="J4879" t="s">
        <v>10726</v>
      </c>
      <c r="K4879" t="s">
        <v>23456</v>
      </c>
      <c r="L4879" t="s">
        <v>4798</v>
      </c>
      <c r="M4879">
        <v>450</v>
      </c>
      <c r="N4879">
        <v>694</v>
      </c>
      <c r="O4879" t="s">
        <v>23457</v>
      </c>
      <c r="P4879">
        <v>2</v>
      </c>
      <c r="Q4879" t="s">
        <v>23458</v>
      </c>
      <c r="R4879" t="s">
        <v>23459</v>
      </c>
      <c r="S4879">
        <v>10</v>
      </c>
      <c r="T4879" t="s">
        <v>4989</v>
      </c>
      <c r="U4879" t="s">
        <v>4990</v>
      </c>
      <c r="V4879" t="s">
        <v>5039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4981</v>
      </c>
      <c r="B4880" t="s">
        <v>23460</v>
      </c>
      <c r="D4880">
        <v>35</v>
      </c>
      <c r="E4880">
        <v>2</v>
      </c>
      <c r="F4880">
        <v>152</v>
      </c>
      <c r="G4880" t="s">
        <v>23461</v>
      </c>
      <c r="H4880">
        <v>338</v>
      </c>
      <c r="J4880" t="s">
        <v>23462</v>
      </c>
      <c r="K4880" t="s">
        <v>23463</v>
      </c>
      <c r="L4880" t="s">
        <v>4799</v>
      </c>
      <c r="M4880">
        <v>31</v>
      </c>
      <c r="N4880">
        <v>968</v>
      </c>
      <c r="O4880" t="s">
        <v>23464</v>
      </c>
      <c r="P4880">
        <v>5</v>
      </c>
      <c r="Q4880" t="s">
        <v>23465</v>
      </c>
      <c r="R4880" t="s">
        <v>23466</v>
      </c>
      <c r="T4880" t="s">
        <v>4989</v>
      </c>
      <c r="U4880" t="s">
        <v>4990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4981</v>
      </c>
      <c r="B4881" t="s">
        <v>23467</v>
      </c>
      <c r="C4881">
        <v>15</v>
      </c>
      <c r="D4881">
        <v>108</v>
      </c>
      <c r="E4881">
        <v>32</v>
      </c>
      <c r="F4881">
        <v>180</v>
      </c>
      <c r="G4881" t="s">
        <v>7203</v>
      </c>
      <c r="H4881">
        <v>602</v>
      </c>
      <c r="J4881" t="s">
        <v>6561</v>
      </c>
      <c r="K4881" t="s">
        <v>6057</v>
      </c>
      <c r="L4881" t="s">
        <v>4800</v>
      </c>
      <c r="M4881">
        <v>870</v>
      </c>
      <c r="N4881">
        <v>1991</v>
      </c>
      <c r="O4881" t="s">
        <v>23468</v>
      </c>
      <c r="P4881">
        <v>0</v>
      </c>
      <c r="Q4881" t="s">
        <v>23469</v>
      </c>
      <c r="R4881" t="s">
        <v>23470</v>
      </c>
      <c r="S4881">
        <v>18</v>
      </c>
      <c r="T4881" t="s">
        <v>4989</v>
      </c>
      <c r="U4881" t="s">
        <v>4990</v>
      </c>
      <c r="V4881" t="s">
        <v>5452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4981</v>
      </c>
      <c r="B4882" t="s">
        <v>23471</v>
      </c>
      <c r="C4882">
        <v>1</v>
      </c>
      <c r="D4882">
        <v>66</v>
      </c>
      <c r="E4882">
        <v>0</v>
      </c>
      <c r="F4882">
        <v>0</v>
      </c>
      <c r="G4882" t="s">
        <v>23472</v>
      </c>
      <c r="H4882">
        <v>0</v>
      </c>
      <c r="J4882" t="s">
        <v>18</v>
      </c>
      <c r="K4882" t="s">
        <v>23473</v>
      </c>
      <c r="L4882" t="s">
        <v>4801</v>
      </c>
      <c r="M4882">
        <v>6</v>
      </c>
      <c r="N4882">
        <v>0</v>
      </c>
      <c r="O4882" t="s">
        <v>23474</v>
      </c>
      <c r="P4882">
        <v>2</v>
      </c>
      <c r="R4882" t="s">
        <v>23475</v>
      </c>
      <c r="S4882">
        <v>1</v>
      </c>
      <c r="T4882" t="s">
        <v>4989</v>
      </c>
      <c r="U4882" t="s">
        <v>4990</v>
      </c>
      <c r="V4882" t="s">
        <v>5039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4981</v>
      </c>
      <c r="B4883" t="s">
        <v>23476</v>
      </c>
      <c r="C4883">
        <v>12</v>
      </c>
      <c r="D4883">
        <v>95</v>
      </c>
      <c r="E4883">
        <v>7</v>
      </c>
      <c r="F4883">
        <v>89</v>
      </c>
      <c r="G4883" t="s">
        <v>23477</v>
      </c>
      <c r="H4883">
        <v>236</v>
      </c>
      <c r="J4883" t="s">
        <v>9456</v>
      </c>
      <c r="K4883" t="s">
        <v>20411</v>
      </c>
      <c r="L4883" t="s">
        <v>4802</v>
      </c>
      <c r="M4883">
        <v>1488</v>
      </c>
      <c r="N4883">
        <v>537</v>
      </c>
      <c r="O4883" t="s">
        <v>23478</v>
      </c>
      <c r="P4883">
        <v>1</v>
      </c>
      <c r="Q4883" t="s">
        <v>22446</v>
      </c>
      <c r="R4883" t="s">
        <v>23479</v>
      </c>
      <c r="S4883">
        <v>28</v>
      </c>
      <c r="T4883" t="s">
        <v>4989</v>
      </c>
      <c r="U4883" t="s">
        <v>4990</v>
      </c>
      <c r="V4883" t="s">
        <v>4991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4981</v>
      </c>
      <c r="B4884" t="s">
        <v>15376</v>
      </c>
      <c r="D4884">
        <v>99</v>
      </c>
      <c r="E4884">
        <v>45</v>
      </c>
      <c r="F4884">
        <v>224</v>
      </c>
      <c r="G4884" t="s">
        <v>6554</v>
      </c>
      <c r="H4884">
        <v>1000</v>
      </c>
      <c r="J4884" t="s">
        <v>13528</v>
      </c>
      <c r="K4884" t="s">
        <v>7116</v>
      </c>
      <c r="L4884" t="s">
        <v>2707</v>
      </c>
      <c r="M4884">
        <v>1465</v>
      </c>
      <c r="N4884">
        <v>2166</v>
      </c>
      <c r="O4884" t="s">
        <v>15377</v>
      </c>
      <c r="P4884">
        <v>1</v>
      </c>
      <c r="Q4884" t="s">
        <v>15378</v>
      </c>
      <c r="R4884" t="s">
        <v>15379</v>
      </c>
      <c r="S4884">
        <v>56</v>
      </c>
      <c r="T4884" t="s">
        <v>4989</v>
      </c>
      <c r="U4884" t="s">
        <v>4990</v>
      </c>
      <c r="V4884" t="s">
        <v>9512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4981</v>
      </c>
      <c r="B4885" t="s">
        <v>23016</v>
      </c>
      <c r="C4885">
        <v>1</v>
      </c>
      <c r="D4885">
        <v>108</v>
      </c>
      <c r="E4885">
        <v>431</v>
      </c>
      <c r="F4885">
        <v>3</v>
      </c>
      <c r="G4885" t="s">
        <v>23480</v>
      </c>
      <c r="H4885">
        <v>288</v>
      </c>
      <c r="J4885" t="s">
        <v>23</v>
      </c>
      <c r="K4885" t="s">
        <v>23481</v>
      </c>
      <c r="L4885" t="s">
        <v>4803</v>
      </c>
      <c r="M4885">
        <v>25</v>
      </c>
      <c r="N4885">
        <v>387</v>
      </c>
      <c r="O4885" t="s">
        <v>23482</v>
      </c>
      <c r="P4885">
        <v>6</v>
      </c>
      <c r="R4885" t="s">
        <v>23483</v>
      </c>
      <c r="S4885">
        <v>1</v>
      </c>
      <c r="T4885" t="s">
        <v>4989</v>
      </c>
      <c r="U4885" t="s">
        <v>4990</v>
      </c>
      <c r="V4885" t="s">
        <v>5039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4981</v>
      </c>
      <c r="B4886" t="s">
        <v>23484</v>
      </c>
      <c r="C4886">
        <v>6</v>
      </c>
      <c r="D4886">
        <v>90</v>
      </c>
      <c r="E4886">
        <v>30</v>
      </c>
      <c r="F4886">
        <v>670</v>
      </c>
      <c r="G4886" t="s">
        <v>9934</v>
      </c>
      <c r="H4886">
        <v>699</v>
      </c>
      <c r="J4886" t="s">
        <v>18</v>
      </c>
      <c r="K4886" t="s">
        <v>14094</v>
      </c>
      <c r="L4886" t="s">
        <v>4804</v>
      </c>
      <c r="M4886">
        <v>37</v>
      </c>
      <c r="N4886">
        <v>3967</v>
      </c>
      <c r="O4886" t="s">
        <v>13440</v>
      </c>
      <c r="P4886">
        <v>0</v>
      </c>
      <c r="Q4886" t="s">
        <v>23485</v>
      </c>
      <c r="R4886" t="s">
        <v>23486</v>
      </c>
      <c r="S4886">
        <v>2</v>
      </c>
      <c r="T4886" t="s">
        <v>4989</v>
      </c>
      <c r="U4886" t="s">
        <v>4990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5588</v>
      </c>
      <c r="B4887" t="s">
        <v>18452</v>
      </c>
      <c r="C4887">
        <v>48</v>
      </c>
      <c r="D4887">
        <v>151</v>
      </c>
      <c r="E4887">
        <v>54</v>
      </c>
      <c r="F4887">
        <v>6</v>
      </c>
      <c r="G4887" t="s">
        <v>23487</v>
      </c>
      <c r="H4887">
        <v>81</v>
      </c>
      <c r="J4887" t="s">
        <v>9505</v>
      </c>
      <c r="K4887" t="s">
        <v>23488</v>
      </c>
      <c r="L4887" t="s">
        <v>4805</v>
      </c>
      <c r="M4887">
        <v>4849</v>
      </c>
      <c r="N4887">
        <v>108</v>
      </c>
      <c r="O4887" t="s">
        <v>23489</v>
      </c>
      <c r="P4887">
        <v>0</v>
      </c>
      <c r="Q4887" t="s">
        <v>23490</v>
      </c>
      <c r="R4887" t="s">
        <v>23491</v>
      </c>
      <c r="S4887">
        <v>45</v>
      </c>
      <c r="U4887" t="s">
        <v>4990</v>
      </c>
      <c r="V4887" t="s">
        <v>8895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4981</v>
      </c>
      <c r="B4888" t="s">
        <v>23492</v>
      </c>
      <c r="C4888">
        <v>2</v>
      </c>
      <c r="D4888">
        <v>83</v>
      </c>
      <c r="E4888">
        <v>12</v>
      </c>
      <c r="F4888">
        <v>29</v>
      </c>
      <c r="G4888" t="s">
        <v>23493</v>
      </c>
      <c r="H4888">
        <v>1000</v>
      </c>
      <c r="J4888" t="s">
        <v>22</v>
      </c>
      <c r="K4888" t="s">
        <v>16124</v>
      </c>
      <c r="L4888" t="s">
        <v>4806</v>
      </c>
      <c r="M4888">
        <v>110</v>
      </c>
      <c r="N4888">
        <v>1244</v>
      </c>
      <c r="O4888" t="s">
        <v>23494</v>
      </c>
      <c r="P4888">
        <v>0</v>
      </c>
      <c r="Q4888" t="s">
        <v>23495</v>
      </c>
      <c r="R4888" t="s">
        <v>23496</v>
      </c>
      <c r="S4888">
        <v>1</v>
      </c>
      <c r="T4888" t="s">
        <v>4989</v>
      </c>
      <c r="U4888" t="s">
        <v>4990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4981</v>
      </c>
      <c r="B4889" t="s">
        <v>23497</v>
      </c>
      <c r="C4889">
        <v>17</v>
      </c>
      <c r="D4889">
        <v>108</v>
      </c>
      <c r="E4889">
        <v>0</v>
      </c>
      <c r="F4889">
        <v>142</v>
      </c>
      <c r="G4889" t="s">
        <v>23498</v>
      </c>
      <c r="H4889">
        <v>431</v>
      </c>
      <c r="J4889" t="s">
        <v>10249</v>
      </c>
      <c r="K4889" t="s">
        <v>23499</v>
      </c>
      <c r="L4889" t="s">
        <v>4807</v>
      </c>
      <c r="M4889">
        <v>330</v>
      </c>
      <c r="N4889">
        <v>1087</v>
      </c>
      <c r="O4889" t="s">
        <v>23500</v>
      </c>
      <c r="P4889">
        <v>3</v>
      </c>
      <c r="R4889" t="s">
        <v>23501</v>
      </c>
      <c r="S4889">
        <v>2</v>
      </c>
      <c r="T4889" t="s">
        <v>4989</v>
      </c>
      <c r="U4889" t="s">
        <v>4990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4981</v>
      </c>
      <c r="B4890" t="s">
        <v>15178</v>
      </c>
      <c r="C4890">
        <v>225</v>
      </c>
      <c r="D4890">
        <v>92</v>
      </c>
      <c r="E4890">
        <v>0</v>
      </c>
      <c r="F4890">
        <v>146</v>
      </c>
      <c r="G4890" t="s">
        <v>23502</v>
      </c>
      <c r="H4890">
        <v>27000</v>
      </c>
      <c r="I4890">
        <v>104792</v>
      </c>
      <c r="J4890" t="s">
        <v>11958</v>
      </c>
      <c r="K4890" t="s">
        <v>5010</v>
      </c>
      <c r="L4890" t="s">
        <v>4808</v>
      </c>
      <c r="M4890">
        <v>84817</v>
      </c>
      <c r="N4890">
        <v>27507</v>
      </c>
      <c r="O4890" t="s">
        <v>23503</v>
      </c>
      <c r="P4890">
        <v>0</v>
      </c>
      <c r="Q4890" t="s">
        <v>23504</v>
      </c>
      <c r="R4890" t="s">
        <v>23505</v>
      </c>
      <c r="S4890">
        <v>145</v>
      </c>
      <c r="T4890" t="s">
        <v>4989</v>
      </c>
      <c r="U4890" t="s">
        <v>5006</v>
      </c>
      <c r="V4890" t="s">
        <v>5452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4981</v>
      </c>
      <c r="B4891" t="s">
        <v>23506</v>
      </c>
      <c r="C4891">
        <v>5</v>
      </c>
      <c r="D4891">
        <v>105</v>
      </c>
      <c r="E4891">
        <v>7</v>
      </c>
      <c r="F4891">
        <v>494</v>
      </c>
      <c r="G4891" t="s">
        <v>23507</v>
      </c>
      <c r="H4891">
        <v>814</v>
      </c>
      <c r="J4891" t="s">
        <v>23508</v>
      </c>
      <c r="K4891" t="s">
        <v>23509</v>
      </c>
      <c r="L4891" t="s">
        <v>4809</v>
      </c>
      <c r="M4891">
        <v>146</v>
      </c>
      <c r="N4891">
        <v>2970</v>
      </c>
      <c r="O4891" t="s">
        <v>23510</v>
      </c>
      <c r="P4891">
        <v>0</v>
      </c>
      <c r="Q4891" t="s">
        <v>23511</v>
      </c>
      <c r="R4891" t="s">
        <v>23512</v>
      </c>
      <c r="S4891">
        <v>4</v>
      </c>
      <c r="T4891" t="s">
        <v>4989</v>
      </c>
      <c r="U4891" t="s">
        <v>4990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4981</v>
      </c>
      <c r="B4892" t="s">
        <v>23513</v>
      </c>
      <c r="C4892">
        <v>22</v>
      </c>
      <c r="D4892">
        <v>86</v>
      </c>
      <c r="E4892">
        <v>15</v>
      </c>
      <c r="F4892">
        <v>0</v>
      </c>
      <c r="G4892" t="s">
        <v>23514</v>
      </c>
      <c r="H4892">
        <v>2</v>
      </c>
      <c r="I4892">
        <v>111300</v>
      </c>
      <c r="J4892" t="s">
        <v>18</v>
      </c>
      <c r="K4892" t="s">
        <v>23515</v>
      </c>
      <c r="L4892" t="s">
        <v>4810</v>
      </c>
      <c r="M4892">
        <v>575</v>
      </c>
      <c r="N4892">
        <v>2</v>
      </c>
      <c r="O4892" t="s">
        <v>23516</v>
      </c>
      <c r="P4892">
        <v>0</v>
      </c>
      <c r="Q4892" t="s">
        <v>23517</v>
      </c>
      <c r="R4892" t="s">
        <v>23518</v>
      </c>
      <c r="S4892">
        <v>6</v>
      </c>
      <c r="T4892" t="s">
        <v>4989</v>
      </c>
      <c r="U4892" t="s">
        <v>4990</v>
      </c>
      <c r="V4892" t="s">
        <v>8895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4981</v>
      </c>
      <c r="B4893" t="s">
        <v>23519</v>
      </c>
      <c r="C4893">
        <v>38</v>
      </c>
      <c r="D4893">
        <v>106</v>
      </c>
      <c r="E4893">
        <v>0</v>
      </c>
      <c r="F4893">
        <v>131</v>
      </c>
      <c r="G4893" t="s">
        <v>8195</v>
      </c>
      <c r="H4893">
        <v>254</v>
      </c>
      <c r="I4893">
        <v>1027119</v>
      </c>
      <c r="J4893" t="s">
        <v>30</v>
      </c>
      <c r="K4893" t="s">
        <v>15364</v>
      </c>
      <c r="L4893" t="s">
        <v>4811</v>
      </c>
      <c r="M4893">
        <v>2742</v>
      </c>
      <c r="N4893">
        <v>964</v>
      </c>
      <c r="O4893" t="s">
        <v>23520</v>
      </c>
      <c r="P4893">
        <v>1</v>
      </c>
      <c r="Q4893" t="s">
        <v>23521</v>
      </c>
      <c r="R4893" t="s">
        <v>23522</v>
      </c>
      <c r="S4893">
        <v>73</v>
      </c>
      <c r="T4893" t="s">
        <v>4989</v>
      </c>
      <c r="U4893" t="s">
        <v>4990</v>
      </c>
      <c r="V4893" t="s">
        <v>5452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4981</v>
      </c>
      <c r="B4894" t="s">
        <v>23523</v>
      </c>
      <c r="C4894">
        <v>21</v>
      </c>
      <c r="D4894">
        <v>93</v>
      </c>
      <c r="E4894">
        <v>0</v>
      </c>
      <c r="F4894">
        <v>0</v>
      </c>
      <c r="G4894" t="s">
        <v>23524</v>
      </c>
      <c r="H4894">
        <v>12</v>
      </c>
      <c r="J4894" t="s">
        <v>7045</v>
      </c>
      <c r="K4894" t="s">
        <v>23525</v>
      </c>
      <c r="L4894" t="s">
        <v>4812</v>
      </c>
      <c r="M4894">
        <v>161</v>
      </c>
      <c r="N4894">
        <v>24</v>
      </c>
      <c r="O4894" t="s">
        <v>23526</v>
      </c>
      <c r="P4894">
        <v>0</v>
      </c>
      <c r="Q4894" t="s">
        <v>23527</v>
      </c>
      <c r="R4894" t="s">
        <v>23528</v>
      </c>
      <c r="S4894">
        <v>5</v>
      </c>
      <c r="T4894" t="s">
        <v>4989</v>
      </c>
      <c r="U4894" t="s">
        <v>4990</v>
      </c>
      <c r="V4894" t="s">
        <v>10872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5588</v>
      </c>
      <c r="B4895" t="s">
        <v>23529</v>
      </c>
      <c r="C4895">
        <v>67</v>
      </c>
      <c r="D4895">
        <v>80</v>
      </c>
      <c r="E4895">
        <v>7</v>
      </c>
      <c r="F4895">
        <v>21</v>
      </c>
      <c r="G4895" t="s">
        <v>23530</v>
      </c>
      <c r="H4895">
        <v>57</v>
      </c>
      <c r="I4895">
        <v>5000000</v>
      </c>
      <c r="J4895" t="s">
        <v>23531</v>
      </c>
      <c r="K4895" t="s">
        <v>23532</v>
      </c>
      <c r="L4895" t="s">
        <v>4813</v>
      </c>
      <c r="M4895">
        <v>4812</v>
      </c>
      <c r="N4895">
        <v>205</v>
      </c>
      <c r="O4895" t="s">
        <v>23533</v>
      </c>
      <c r="P4895">
        <v>0</v>
      </c>
      <c r="Q4895" t="s">
        <v>23534</v>
      </c>
      <c r="R4895" t="s">
        <v>23535</v>
      </c>
      <c r="S4895">
        <v>88</v>
      </c>
      <c r="T4895" t="s">
        <v>4989</v>
      </c>
      <c r="U4895" t="s">
        <v>4990</v>
      </c>
      <c r="V4895" t="s">
        <v>9849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4981</v>
      </c>
      <c r="B4896" t="s">
        <v>12697</v>
      </c>
      <c r="C4896">
        <v>69</v>
      </c>
      <c r="D4896">
        <v>127</v>
      </c>
      <c r="E4896">
        <v>130</v>
      </c>
      <c r="F4896">
        <v>51</v>
      </c>
      <c r="G4896" t="s">
        <v>18883</v>
      </c>
      <c r="H4896">
        <v>618</v>
      </c>
      <c r="J4896" t="s">
        <v>18884</v>
      </c>
      <c r="K4896" t="s">
        <v>8891</v>
      </c>
      <c r="L4896" t="s">
        <v>3679</v>
      </c>
      <c r="M4896">
        <v>22124</v>
      </c>
      <c r="N4896">
        <v>800</v>
      </c>
      <c r="O4896" t="s">
        <v>18885</v>
      </c>
      <c r="P4896">
        <v>0</v>
      </c>
      <c r="Q4896" t="s">
        <v>18886</v>
      </c>
      <c r="R4896" t="s">
        <v>18887</v>
      </c>
      <c r="S4896">
        <v>108</v>
      </c>
      <c r="T4896" t="s">
        <v>4989</v>
      </c>
      <c r="U4896" t="s">
        <v>4990</v>
      </c>
      <c r="V4896" t="s">
        <v>9849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4981</v>
      </c>
      <c r="B4897" t="s">
        <v>5669</v>
      </c>
      <c r="C4897">
        <v>208</v>
      </c>
      <c r="D4897">
        <v>93</v>
      </c>
      <c r="E4897">
        <v>750</v>
      </c>
      <c r="F4897">
        <v>28</v>
      </c>
      <c r="G4897" t="s">
        <v>5268</v>
      </c>
      <c r="H4897">
        <v>728</v>
      </c>
      <c r="J4897" t="s">
        <v>5151</v>
      </c>
      <c r="K4897" t="s">
        <v>23536</v>
      </c>
      <c r="L4897" t="s">
        <v>4814</v>
      </c>
      <c r="M4897">
        <v>152232</v>
      </c>
      <c r="N4897">
        <v>928</v>
      </c>
      <c r="O4897" t="s">
        <v>23537</v>
      </c>
      <c r="P4897">
        <v>0</v>
      </c>
      <c r="Q4897" t="s">
        <v>23538</v>
      </c>
      <c r="R4897" t="s">
        <v>23539</v>
      </c>
      <c r="S4897">
        <v>303</v>
      </c>
      <c r="T4897" t="s">
        <v>4989</v>
      </c>
      <c r="U4897" t="s">
        <v>5271</v>
      </c>
      <c r="V4897" t="s">
        <v>5452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4981</v>
      </c>
      <c r="B4898" t="s">
        <v>5398</v>
      </c>
      <c r="C4898">
        <v>77</v>
      </c>
      <c r="D4898">
        <v>96</v>
      </c>
      <c r="E4898">
        <v>218</v>
      </c>
      <c r="F4898">
        <v>31</v>
      </c>
      <c r="G4898" t="s">
        <v>23540</v>
      </c>
      <c r="H4898">
        <v>4000</v>
      </c>
      <c r="I4898">
        <v>4505922</v>
      </c>
      <c r="J4898" t="s">
        <v>7045</v>
      </c>
      <c r="K4898" t="s">
        <v>5170</v>
      </c>
      <c r="L4898" t="s">
        <v>4815</v>
      </c>
      <c r="M4898">
        <v>63951</v>
      </c>
      <c r="N4898">
        <v>4230</v>
      </c>
      <c r="O4898" t="s">
        <v>23541</v>
      </c>
      <c r="P4898">
        <v>0</v>
      </c>
      <c r="Q4898" t="s">
        <v>23542</v>
      </c>
      <c r="R4898" t="s">
        <v>23543</v>
      </c>
      <c r="S4898">
        <v>252</v>
      </c>
      <c r="T4898" t="s">
        <v>4989</v>
      </c>
      <c r="U4898" t="s">
        <v>4990</v>
      </c>
      <c r="V4898" t="s">
        <v>5452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4981</v>
      </c>
      <c r="B4899" t="s">
        <v>11910</v>
      </c>
      <c r="C4899">
        <v>122</v>
      </c>
      <c r="D4899">
        <v>99</v>
      </c>
      <c r="E4899">
        <v>0</v>
      </c>
      <c r="F4899">
        <v>93</v>
      </c>
      <c r="G4899" t="s">
        <v>23544</v>
      </c>
      <c r="H4899">
        <v>16000</v>
      </c>
      <c r="I4899">
        <v>3500000</v>
      </c>
      <c r="J4899" t="s">
        <v>13031</v>
      </c>
      <c r="K4899" t="s">
        <v>7985</v>
      </c>
      <c r="L4899" t="s">
        <v>4816</v>
      </c>
      <c r="M4899">
        <v>147566</v>
      </c>
      <c r="N4899">
        <v>16534</v>
      </c>
      <c r="O4899" t="s">
        <v>23545</v>
      </c>
      <c r="P4899">
        <v>1</v>
      </c>
      <c r="Q4899" t="s">
        <v>23546</v>
      </c>
      <c r="R4899" t="s">
        <v>23547</v>
      </c>
      <c r="S4899">
        <v>235</v>
      </c>
      <c r="T4899" t="s">
        <v>12800</v>
      </c>
      <c r="U4899" t="s">
        <v>10683</v>
      </c>
      <c r="V4899" t="s">
        <v>5452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5588</v>
      </c>
      <c r="B4900" t="s">
        <v>23548</v>
      </c>
      <c r="C4900">
        <v>35</v>
      </c>
      <c r="D4900">
        <v>66</v>
      </c>
      <c r="E4900">
        <v>16</v>
      </c>
      <c r="F4900">
        <v>28</v>
      </c>
      <c r="G4900" t="s">
        <v>23549</v>
      </c>
      <c r="H4900">
        <v>418</v>
      </c>
      <c r="J4900" t="s">
        <v>23550</v>
      </c>
      <c r="K4900" t="s">
        <v>23551</v>
      </c>
      <c r="L4900" t="s">
        <v>4817</v>
      </c>
      <c r="M4900">
        <v>4152</v>
      </c>
      <c r="N4900">
        <v>583</v>
      </c>
      <c r="O4900" t="s">
        <v>23552</v>
      </c>
      <c r="P4900">
        <v>1</v>
      </c>
      <c r="Q4900" t="s">
        <v>23553</v>
      </c>
      <c r="R4900" t="s">
        <v>23554</v>
      </c>
      <c r="S4900">
        <v>59</v>
      </c>
      <c r="T4900" t="s">
        <v>4989</v>
      </c>
      <c r="U4900" t="s">
        <v>4990</v>
      </c>
      <c r="V4900" t="s">
        <v>9849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4981</v>
      </c>
      <c r="B4901" t="s">
        <v>23555</v>
      </c>
      <c r="C4901">
        <v>15</v>
      </c>
      <c r="D4901">
        <v>85</v>
      </c>
      <c r="E4901">
        <v>0</v>
      </c>
      <c r="F4901">
        <v>0</v>
      </c>
      <c r="G4901" t="s">
        <v>23556</v>
      </c>
      <c r="H4901">
        <v>66</v>
      </c>
      <c r="I4901">
        <v>381225</v>
      </c>
      <c r="J4901" t="s">
        <v>18</v>
      </c>
      <c r="K4901" t="s">
        <v>23557</v>
      </c>
      <c r="L4901" t="s">
        <v>4818</v>
      </c>
      <c r="M4901">
        <v>131</v>
      </c>
      <c r="N4901">
        <v>66</v>
      </c>
      <c r="O4901" t="s">
        <v>23558</v>
      </c>
      <c r="P4901">
        <v>0</v>
      </c>
      <c r="R4901" t="s">
        <v>23559</v>
      </c>
      <c r="S4901">
        <v>13</v>
      </c>
      <c r="T4901" t="s">
        <v>4989</v>
      </c>
      <c r="U4901" t="s">
        <v>4990</v>
      </c>
      <c r="V4901" t="s">
        <v>9512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4981</v>
      </c>
      <c r="B4902" t="s">
        <v>23560</v>
      </c>
      <c r="C4902">
        <v>25</v>
      </c>
      <c r="D4902">
        <v>101</v>
      </c>
      <c r="E4902">
        <v>0</v>
      </c>
      <c r="F4902">
        <v>16</v>
      </c>
      <c r="G4902" t="s">
        <v>23561</v>
      </c>
      <c r="H4902">
        <v>77000</v>
      </c>
      <c r="I4902">
        <v>2428241</v>
      </c>
      <c r="J4902" t="s">
        <v>30</v>
      </c>
      <c r="K4902" t="s">
        <v>23562</v>
      </c>
      <c r="L4902" t="s">
        <v>4819</v>
      </c>
      <c r="M4902">
        <v>2099</v>
      </c>
      <c r="N4902">
        <v>77046</v>
      </c>
      <c r="O4902" t="s">
        <v>23563</v>
      </c>
      <c r="P4902">
        <v>7</v>
      </c>
      <c r="Q4902" t="s">
        <v>23564</v>
      </c>
      <c r="R4902" t="s">
        <v>23565</v>
      </c>
      <c r="S4902">
        <v>26</v>
      </c>
      <c r="T4902" t="s">
        <v>4989</v>
      </c>
      <c r="U4902" t="s">
        <v>4990</v>
      </c>
      <c r="V4902" t="s">
        <v>4991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4981</v>
      </c>
      <c r="B4903" t="s">
        <v>13551</v>
      </c>
      <c r="C4903">
        <v>37</v>
      </c>
      <c r="D4903">
        <v>97</v>
      </c>
      <c r="E4903">
        <v>151</v>
      </c>
      <c r="F4903">
        <v>305</v>
      </c>
      <c r="G4903" t="s">
        <v>6645</v>
      </c>
      <c r="H4903">
        <v>1000</v>
      </c>
      <c r="I4903">
        <v>78030</v>
      </c>
      <c r="J4903" t="s">
        <v>30</v>
      </c>
      <c r="K4903" t="s">
        <v>9779</v>
      </c>
      <c r="L4903" t="s">
        <v>4820</v>
      </c>
      <c r="M4903">
        <v>1034</v>
      </c>
      <c r="N4903">
        <v>3021</v>
      </c>
      <c r="O4903" t="s">
        <v>23566</v>
      </c>
      <c r="P4903">
        <v>2</v>
      </c>
      <c r="R4903" t="s">
        <v>23567</v>
      </c>
      <c r="S4903">
        <v>10</v>
      </c>
      <c r="T4903" t="s">
        <v>4989</v>
      </c>
      <c r="U4903" t="s">
        <v>4990</v>
      </c>
      <c r="V4903" t="s">
        <v>5452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4981</v>
      </c>
      <c r="B4904" t="s">
        <v>6488</v>
      </c>
      <c r="C4904">
        <v>76</v>
      </c>
      <c r="D4904">
        <v>119</v>
      </c>
      <c r="E4904">
        <v>670</v>
      </c>
      <c r="F4904">
        <v>9</v>
      </c>
      <c r="G4904" t="s">
        <v>23568</v>
      </c>
      <c r="H4904">
        <v>24</v>
      </c>
      <c r="I4904">
        <v>59774</v>
      </c>
      <c r="J4904" t="s">
        <v>6134</v>
      </c>
      <c r="K4904" t="s">
        <v>23569</v>
      </c>
      <c r="L4904" t="s">
        <v>4821</v>
      </c>
      <c r="M4904">
        <v>4212</v>
      </c>
      <c r="N4904">
        <v>69</v>
      </c>
      <c r="O4904" t="s">
        <v>23570</v>
      </c>
      <c r="P4904">
        <v>0</v>
      </c>
      <c r="Q4904" t="s">
        <v>23571</v>
      </c>
      <c r="R4904" t="s">
        <v>23572</v>
      </c>
      <c r="S4904">
        <v>18</v>
      </c>
      <c r="T4904" t="s">
        <v>11965</v>
      </c>
      <c r="U4904" t="s">
        <v>5605</v>
      </c>
      <c r="V4904" t="s">
        <v>9512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4981</v>
      </c>
      <c r="B4905" t="s">
        <v>23573</v>
      </c>
      <c r="C4905">
        <v>12</v>
      </c>
      <c r="D4905">
        <v>103</v>
      </c>
      <c r="E4905">
        <v>18</v>
      </c>
      <c r="F4905">
        <v>61</v>
      </c>
      <c r="G4905" t="s">
        <v>23574</v>
      </c>
      <c r="H4905">
        <v>96</v>
      </c>
      <c r="I4905">
        <v>174682</v>
      </c>
      <c r="J4905" t="s">
        <v>9979</v>
      </c>
      <c r="K4905" t="s">
        <v>23575</v>
      </c>
      <c r="L4905" t="s">
        <v>4822</v>
      </c>
      <c r="M4905">
        <v>460</v>
      </c>
      <c r="N4905">
        <v>314</v>
      </c>
      <c r="O4905" t="s">
        <v>23576</v>
      </c>
      <c r="P4905">
        <v>0</v>
      </c>
      <c r="Q4905" t="s">
        <v>23577</v>
      </c>
      <c r="R4905" t="s">
        <v>23578</v>
      </c>
      <c r="S4905">
        <v>14</v>
      </c>
      <c r="T4905" t="s">
        <v>4989</v>
      </c>
      <c r="U4905" t="s">
        <v>4990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4981</v>
      </c>
      <c r="B4906" t="s">
        <v>23579</v>
      </c>
      <c r="C4906">
        <v>7</v>
      </c>
      <c r="D4906">
        <v>86</v>
      </c>
      <c r="E4906">
        <v>0</v>
      </c>
      <c r="F4906">
        <v>15</v>
      </c>
      <c r="G4906" t="s">
        <v>23580</v>
      </c>
      <c r="H4906">
        <v>178</v>
      </c>
      <c r="I4906">
        <v>215185</v>
      </c>
      <c r="J4906" t="s">
        <v>22734</v>
      </c>
      <c r="K4906" t="s">
        <v>23581</v>
      </c>
      <c r="L4906" t="s">
        <v>4823</v>
      </c>
      <c r="M4906">
        <v>48</v>
      </c>
      <c r="N4906">
        <v>279</v>
      </c>
      <c r="O4906" t="s">
        <v>23582</v>
      </c>
      <c r="P4906">
        <v>3</v>
      </c>
      <c r="Q4906" t="s">
        <v>23583</v>
      </c>
      <c r="R4906" t="s">
        <v>23584</v>
      </c>
      <c r="S4906">
        <v>2</v>
      </c>
      <c r="T4906" t="s">
        <v>4989</v>
      </c>
      <c r="U4906" t="s">
        <v>4990</v>
      </c>
      <c r="V4906" t="s">
        <v>4991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4981</v>
      </c>
      <c r="B4907" t="s">
        <v>6224</v>
      </c>
      <c r="C4907">
        <v>450</v>
      </c>
      <c r="D4907">
        <v>106</v>
      </c>
      <c r="E4907">
        <v>0</v>
      </c>
      <c r="F4907">
        <v>273</v>
      </c>
      <c r="G4907" t="s">
        <v>9181</v>
      </c>
      <c r="H4907">
        <v>17000</v>
      </c>
      <c r="I4907">
        <v>32154410</v>
      </c>
      <c r="J4907" t="s">
        <v>6716</v>
      </c>
      <c r="K4907" t="s">
        <v>5334</v>
      </c>
      <c r="L4907" t="s">
        <v>1689</v>
      </c>
      <c r="M4907">
        <v>148334</v>
      </c>
      <c r="N4907">
        <v>18469</v>
      </c>
      <c r="O4907" t="s">
        <v>11740</v>
      </c>
      <c r="P4907">
        <v>0</v>
      </c>
      <c r="Q4907" t="s">
        <v>11741</v>
      </c>
      <c r="R4907" t="s">
        <v>11742</v>
      </c>
      <c r="S4907">
        <v>274</v>
      </c>
      <c r="T4907" t="s">
        <v>4989</v>
      </c>
      <c r="U4907" t="s">
        <v>4990</v>
      </c>
      <c r="V4907" t="s">
        <v>5452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4981</v>
      </c>
      <c r="B4908" t="s">
        <v>23585</v>
      </c>
      <c r="C4908">
        <v>60</v>
      </c>
      <c r="D4908">
        <v>90</v>
      </c>
      <c r="E4908">
        <v>25</v>
      </c>
      <c r="F4908">
        <v>10</v>
      </c>
      <c r="G4908" t="s">
        <v>23585</v>
      </c>
      <c r="H4908">
        <v>169</v>
      </c>
      <c r="J4908" t="s">
        <v>8898</v>
      </c>
      <c r="K4908" t="s">
        <v>23160</v>
      </c>
      <c r="L4908" t="s">
        <v>4824</v>
      </c>
      <c r="M4908">
        <v>2413</v>
      </c>
      <c r="N4908">
        <v>206</v>
      </c>
      <c r="O4908" t="s">
        <v>23586</v>
      </c>
      <c r="P4908">
        <v>0</v>
      </c>
      <c r="Q4908" t="s">
        <v>23587</v>
      </c>
      <c r="R4908" t="s">
        <v>23588</v>
      </c>
      <c r="S4908">
        <v>112</v>
      </c>
      <c r="T4908" t="s">
        <v>4989</v>
      </c>
      <c r="U4908" t="s">
        <v>4990</v>
      </c>
      <c r="V4908" t="s">
        <v>5452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4981</v>
      </c>
      <c r="B4909" t="s">
        <v>14937</v>
      </c>
      <c r="C4909">
        <v>4</v>
      </c>
      <c r="D4909">
        <v>95</v>
      </c>
      <c r="E4909">
        <v>89</v>
      </c>
      <c r="F4909">
        <v>45</v>
      </c>
      <c r="G4909" t="s">
        <v>14937</v>
      </c>
      <c r="H4909">
        <v>471</v>
      </c>
      <c r="J4909" t="s">
        <v>7045</v>
      </c>
      <c r="K4909" t="s">
        <v>23589</v>
      </c>
      <c r="L4909" t="s">
        <v>4825</v>
      </c>
      <c r="M4909">
        <v>81</v>
      </c>
      <c r="N4909">
        <v>705</v>
      </c>
      <c r="O4909" t="s">
        <v>23590</v>
      </c>
      <c r="P4909">
        <v>0</v>
      </c>
      <c r="Q4909" t="s">
        <v>23591</v>
      </c>
      <c r="R4909" t="s">
        <v>23592</v>
      </c>
      <c r="S4909">
        <v>1</v>
      </c>
      <c r="T4909" t="s">
        <v>4989</v>
      </c>
      <c r="U4909" t="s">
        <v>4990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4981</v>
      </c>
      <c r="B4910" t="s">
        <v>13683</v>
      </c>
      <c r="C4910">
        <v>42</v>
      </c>
      <c r="D4910">
        <v>94</v>
      </c>
      <c r="E4910">
        <v>2</v>
      </c>
      <c r="F4910">
        <v>156</v>
      </c>
      <c r="G4910" t="s">
        <v>23593</v>
      </c>
      <c r="H4910">
        <v>259</v>
      </c>
      <c r="J4910" t="s">
        <v>8494</v>
      </c>
      <c r="K4910" t="s">
        <v>23594</v>
      </c>
      <c r="L4910" t="s">
        <v>4826</v>
      </c>
      <c r="M4910">
        <v>1328</v>
      </c>
      <c r="N4910">
        <v>711</v>
      </c>
      <c r="O4910" t="s">
        <v>23595</v>
      </c>
      <c r="P4910">
        <v>0</v>
      </c>
      <c r="Q4910" t="s">
        <v>23596</v>
      </c>
      <c r="R4910" t="s">
        <v>23597</v>
      </c>
      <c r="S4910">
        <v>22</v>
      </c>
      <c r="T4910" t="s">
        <v>4989</v>
      </c>
      <c r="U4910" t="s">
        <v>4990</v>
      </c>
      <c r="V4910" t="s">
        <v>4991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4981</v>
      </c>
      <c r="B4911" t="s">
        <v>16983</v>
      </c>
      <c r="C4911">
        <v>93</v>
      </c>
      <c r="D4911">
        <v>84</v>
      </c>
      <c r="E4911">
        <v>157</v>
      </c>
      <c r="F4911">
        <v>98</v>
      </c>
      <c r="G4911" t="s">
        <v>23058</v>
      </c>
      <c r="H4911">
        <v>962</v>
      </c>
      <c r="I4911">
        <v>140016</v>
      </c>
      <c r="J4911" t="s">
        <v>17213</v>
      </c>
      <c r="K4911" t="s">
        <v>12551</v>
      </c>
      <c r="L4911" t="s">
        <v>4827</v>
      </c>
      <c r="M4911">
        <v>3507</v>
      </c>
      <c r="N4911">
        <v>2016</v>
      </c>
      <c r="O4911" t="s">
        <v>23598</v>
      </c>
      <c r="P4911">
        <v>0</v>
      </c>
      <c r="Q4911" t="s">
        <v>23599</v>
      </c>
      <c r="R4911" t="s">
        <v>23600</v>
      </c>
      <c r="S4911">
        <v>40</v>
      </c>
      <c r="T4911" t="s">
        <v>4989</v>
      </c>
      <c r="U4911" t="s">
        <v>4990</v>
      </c>
      <c r="V4911" t="s">
        <v>5452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4981</v>
      </c>
      <c r="B4912" t="s">
        <v>23601</v>
      </c>
      <c r="C4912">
        <v>1</v>
      </c>
      <c r="D4912">
        <v>89</v>
      </c>
      <c r="E4912">
        <v>0</v>
      </c>
      <c r="F4912">
        <v>15</v>
      </c>
      <c r="G4912" t="s">
        <v>23602</v>
      </c>
      <c r="H4912">
        <v>138</v>
      </c>
      <c r="J4912" t="s">
        <v>23603</v>
      </c>
      <c r="K4912" t="s">
        <v>23604</v>
      </c>
      <c r="L4912" t="s">
        <v>4828</v>
      </c>
      <c r="M4912">
        <v>78</v>
      </c>
      <c r="N4912">
        <v>192</v>
      </c>
      <c r="O4912" t="s">
        <v>23605</v>
      </c>
      <c r="P4912">
        <v>0</v>
      </c>
      <c r="R4912" t="s">
        <v>23606</v>
      </c>
      <c r="S4912">
        <v>1</v>
      </c>
      <c r="T4912" t="s">
        <v>4989</v>
      </c>
      <c r="U4912" t="s">
        <v>4990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4981</v>
      </c>
      <c r="B4913" t="s">
        <v>23607</v>
      </c>
      <c r="C4913">
        <v>16</v>
      </c>
      <c r="D4913">
        <v>59</v>
      </c>
      <c r="E4913">
        <v>121</v>
      </c>
      <c r="F4913">
        <v>0</v>
      </c>
      <c r="G4913" t="s">
        <v>23608</v>
      </c>
      <c r="H4913">
        <v>27</v>
      </c>
      <c r="J4913" t="s">
        <v>18</v>
      </c>
      <c r="K4913" t="s">
        <v>23609</v>
      </c>
      <c r="L4913" t="s">
        <v>4829</v>
      </c>
      <c r="M4913">
        <v>352</v>
      </c>
      <c r="N4913">
        <v>27</v>
      </c>
      <c r="O4913" t="s">
        <v>23610</v>
      </c>
      <c r="P4913">
        <v>0</v>
      </c>
      <c r="R4913" t="s">
        <v>23611</v>
      </c>
      <c r="S4913">
        <v>4</v>
      </c>
      <c r="T4913" t="s">
        <v>6173</v>
      </c>
      <c r="U4913" t="s">
        <v>6174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5588</v>
      </c>
      <c r="B4914" t="s">
        <v>23612</v>
      </c>
      <c r="C4914">
        <v>54</v>
      </c>
      <c r="D4914">
        <v>126</v>
      </c>
      <c r="E4914">
        <v>147</v>
      </c>
      <c r="F4914">
        <v>0</v>
      </c>
      <c r="G4914" t="s">
        <v>23613</v>
      </c>
      <c r="H4914">
        <v>0</v>
      </c>
      <c r="J4914" t="s">
        <v>9283</v>
      </c>
      <c r="K4914" t="s">
        <v>23614</v>
      </c>
      <c r="L4914" t="s">
        <v>4830</v>
      </c>
      <c r="M4914">
        <v>9903</v>
      </c>
      <c r="N4914">
        <v>0</v>
      </c>
      <c r="O4914" t="s">
        <v>23615</v>
      </c>
      <c r="P4914">
        <v>0</v>
      </c>
      <c r="Q4914" t="s">
        <v>23616</v>
      </c>
      <c r="R4914" t="s">
        <v>23617</v>
      </c>
      <c r="S4914">
        <v>49</v>
      </c>
      <c r="T4914" t="s">
        <v>17456</v>
      </c>
      <c r="U4914" t="s">
        <v>11168</v>
      </c>
      <c r="V4914" t="s">
        <v>8895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4981</v>
      </c>
      <c r="B4915" t="s">
        <v>23618</v>
      </c>
      <c r="C4915">
        <v>38</v>
      </c>
      <c r="D4915">
        <v>86</v>
      </c>
      <c r="E4915">
        <v>123</v>
      </c>
      <c r="F4915">
        <v>782</v>
      </c>
      <c r="G4915" t="s">
        <v>12219</v>
      </c>
      <c r="H4915">
        <v>3000</v>
      </c>
      <c r="I4915">
        <v>15542</v>
      </c>
      <c r="J4915" t="s">
        <v>6134</v>
      </c>
      <c r="K4915" t="s">
        <v>5158</v>
      </c>
      <c r="L4915" t="s">
        <v>4831</v>
      </c>
      <c r="M4915">
        <v>6689</v>
      </c>
      <c r="N4915">
        <v>7144</v>
      </c>
      <c r="O4915" t="s">
        <v>12509</v>
      </c>
      <c r="P4915">
        <v>0</v>
      </c>
      <c r="Q4915" t="s">
        <v>23619</v>
      </c>
      <c r="R4915" t="s">
        <v>23620</v>
      </c>
      <c r="S4915">
        <v>51</v>
      </c>
      <c r="T4915" t="s">
        <v>4989</v>
      </c>
      <c r="U4915" t="s">
        <v>4990</v>
      </c>
      <c r="V4915" t="s">
        <v>5452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4981</v>
      </c>
      <c r="B4916" t="s">
        <v>22438</v>
      </c>
      <c r="C4916">
        <v>66</v>
      </c>
      <c r="D4916">
        <v>87</v>
      </c>
      <c r="E4916">
        <v>29</v>
      </c>
      <c r="F4916">
        <v>131</v>
      </c>
      <c r="G4916" t="s">
        <v>9244</v>
      </c>
      <c r="H4916">
        <v>505</v>
      </c>
      <c r="J4916" t="s">
        <v>9420</v>
      </c>
      <c r="K4916" t="s">
        <v>22883</v>
      </c>
      <c r="L4916" t="s">
        <v>4832</v>
      </c>
      <c r="M4916">
        <v>129799</v>
      </c>
      <c r="N4916">
        <v>1181</v>
      </c>
      <c r="O4916" t="s">
        <v>23621</v>
      </c>
      <c r="P4916">
        <v>0</v>
      </c>
      <c r="Q4916" t="s">
        <v>23622</v>
      </c>
      <c r="R4916" t="s">
        <v>23623</v>
      </c>
      <c r="S4916">
        <v>638</v>
      </c>
      <c r="T4916" t="s">
        <v>4989</v>
      </c>
      <c r="U4916" t="s">
        <v>4990</v>
      </c>
      <c r="V4916" t="s">
        <v>8895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4981</v>
      </c>
      <c r="B4917" t="s">
        <v>23624</v>
      </c>
      <c r="C4917">
        <v>11</v>
      </c>
      <c r="D4917">
        <v>106</v>
      </c>
      <c r="E4917">
        <v>15</v>
      </c>
      <c r="F4917">
        <v>0</v>
      </c>
      <c r="G4917" t="s">
        <v>23625</v>
      </c>
      <c r="H4917">
        <v>2</v>
      </c>
      <c r="I4917">
        <v>1111</v>
      </c>
      <c r="J4917" t="s">
        <v>21008</v>
      </c>
      <c r="K4917" t="s">
        <v>23626</v>
      </c>
      <c r="L4917" t="s">
        <v>4833</v>
      </c>
      <c r="M4917">
        <v>771</v>
      </c>
      <c r="N4917">
        <v>2</v>
      </c>
      <c r="O4917" t="s">
        <v>23627</v>
      </c>
      <c r="P4917">
        <v>0</v>
      </c>
      <c r="Q4917" t="s">
        <v>23628</v>
      </c>
      <c r="R4917" t="s">
        <v>23629</v>
      </c>
      <c r="S4917">
        <v>10</v>
      </c>
      <c r="T4917" t="s">
        <v>4989</v>
      </c>
      <c r="U4917" t="s">
        <v>4990</v>
      </c>
      <c r="V4917" t="s">
        <v>4991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4981</v>
      </c>
      <c r="B4918" t="s">
        <v>23630</v>
      </c>
      <c r="C4918">
        <v>6</v>
      </c>
      <c r="D4918">
        <v>86</v>
      </c>
      <c r="E4918">
        <v>20</v>
      </c>
      <c r="F4918">
        <v>32</v>
      </c>
      <c r="G4918" t="s">
        <v>23631</v>
      </c>
      <c r="H4918">
        <v>563</v>
      </c>
      <c r="J4918" t="s">
        <v>10726</v>
      </c>
      <c r="K4918" t="s">
        <v>7334</v>
      </c>
      <c r="L4918" t="s">
        <v>4834</v>
      </c>
      <c r="M4918">
        <v>1338</v>
      </c>
      <c r="N4918">
        <v>828</v>
      </c>
      <c r="O4918" t="s">
        <v>23632</v>
      </c>
      <c r="P4918">
        <v>1</v>
      </c>
      <c r="Q4918" t="s">
        <v>23633</v>
      </c>
      <c r="R4918" t="s">
        <v>23634</v>
      </c>
      <c r="S4918">
        <v>32</v>
      </c>
      <c r="T4918" t="s">
        <v>4989</v>
      </c>
      <c r="U4918" t="s">
        <v>4990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5588</v>
      </c>
      <c r="B4919" t="s">
        <v>23635</v>
      </c>
      <c r="C4919">
        <v>25</v>
      </c>
      <c r="D4919">
        <v>89</v>
      </c>
      <c r="E4919">
        <v>0</v>
      </c>
      <c r="F4919">
        <v>31</v>
      </c>
      <c r="G4919" t="s">
        <v>23636</v>
      </c>
      <c r="H4919">
        <v>236</v>
      </c>
      <c r="J4919" t="s">
        <v>23637</v>
      </c>
      <c r="K4919" t="s">
        <v>23638</v>
      </c>
      <c r="L4919" t="s">
        <v>4835</v>
      </c>
      <c r="M4919">
        <v>374</v>
      </c>
      <c r="N4919">
        <v>518</v>
      </c>
      <c r="O4919" t="s">
        <v>23639</v>
      </c>
      <c r="P4919">
        <v>3</v>
      </c>
      <c r="Q4919" t="s">
        <v>23640</v>
      </c>
      <c r="R4919" t="s">
        <v>23641</v>
      </c>
      <c r="S4919">
        <v>10</v>
      </c>
      <c r="T4919" t="s">
        <v>4989</v>
      </c>
      <c r="U4919" t="s">
        <v>4990</v>
      </c>
      <c r="V4919" t="s">
        <v>5039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4981</v>
      </c>
      <c r="B4920" t="s">
        <v>23642</v>
      </c>
      <c r="C4920">
        <v>13</v>
      </c>
      <c r="D4920">
        <v>105</v>
      </c>
      <c r="E4920">
        <v>0</v>
      </c>
      <c r="F4920">
        <v>27</v>
      </c>
      <c r="G4920" t="s">
        <v>23643</v>
      </c>
      <c r="H4920">
        <v>178</v>
      </c>
      <c r="J4920" t="s">
        <v>9429</v>
      </c>
      <c r="K4920" t="s">
        <v>23644</v>
      </c>
      <c r="L4920" t="s">
        <v>4836</v>
      </c>
      <c r="M4920">
        <v>37</v>
      </c>
      <c r="N4920">
        <v>263</v>
      </c>
      <c r="O4920" t="s">
        <v>23645</v>
      </c>
      <c r="P4920">
        <v>0</v>
      </c>
      <c r="R4920" t="s">
        <v>23646</v>
      </c>
      <c r="S4920">
        <v>1</v>
      </c>
      <c r="T4920" t="s">
        <v>4989</v>
      </c>
      <c r="U4920" t="s">
        <v>4990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4981</v>
      </c>
      <c r="B4921" t="s">
        <v>23647</v>
      </c>
      <c r="C4921">
        <v>18</v>
      </c>
      <c r="D4921">
        <v>93</v>
      </c>
      <c r="E4921">
        <v>0</v>
      </c>
      <c r="F4921">
        <v>75</v>
      </c>
      <c r="G4921" t="s">
        <v>23648</v>
      </c>
      <c r="H4921">
        <v>110</v>
      </c>
      <c r="J4921" t="s">
        <v>7169</v>
      </c>
      <c r="K4921" t="s">
        <v>23649</v>
      </c>
      <c r="L4921" t="s">
        <v>4837</v>
      </c>
      <c r="M4921">
        <v>191</v>
      </c>
      <c r="N4921">
        <v>338</v>
      </c>
      <c r="O4921" t="s">
        <v>9003</v>
      </c>
      <c r="P4921">
        <v>0</v>
      </c>
      <c r="R4921" t="s">
        <v>23650</v>
      </c>
      <c r="S4921">
        <v>1</v>
      </c>
      <c r="T4921" t="s">
        <v>4989</v>
      </c>
      <c r="U4921" t="s">
        <v>4990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4981</v>
      </c>
      <c r="B4922" t="s">
        <v>23651</v>
      </c>
      <c r="C4922">
        <v>3</v>
      </c>
      <c r="D4922">
        <v>94</v>
      </c>
      <c r="E4922">
        <v>0</v>
      </c>
      <c r="F4922">
        <v>178</v>
      </c>
      <c r="G4922" t="s">
        <v>23652</v>
      </c>
      <c r="H4922">
        <v>433</v>
      </c>
      <c r="J4922" t="s">
        <v>30</v>
      </c>
      <c r="K4922" t="s">
        <v>10117</v>
      </c>
      <c r="L4922" t="s">
        <v>4838</v>
      </c>
      <c r="M4922">
        <v>15</v>
      </c>
      <c r="N4922">
        <v>1112</v>
      </c>
      <c r="O4922" t="s">
        <v>23644</v>
      </c>
      <c r="P4922">
        <v>1</v>
      </c>
      <c r="R4922" t="s">
        <v>23653</v>
      </c>
      <c r="S4922">
        <v>3</v>
      </c>
      <c r="T4922" t="s">
        <v>4989</v>
      </c>
      <c r="U4922" t="s">
        <v>4990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4981</v>
      </c>
      <c r="B4923" t="s">
        <v>23654</v>
      </c>
      <c r="C4923">
        <v>46</v>
      </c>
      <c r="D4923">
        <v>89</v>
      </c>
      <c r="E4923">
        <v>373</v>
      </c>
      <c r="F4923">
        <v>27</v>
      </c>
      <c r="G4923" t="s">
        <v>23655</v>
      </c>
      <c r="H4923">
        <v>36</v>
      </c>
      <c r="I4923">
        <v>925402</v>
      </c>
      <c r="J4923" t="s">
        <v>10726</v>
      </c>
      <c r="K4923" t="s">
        <v>23656</v>
      </c>
      <c r="L4923" t="s">
        <v>4839</v>
      </c>
      <c r="M4923">
        <v>27882</v>
      </c>
      <c r="N4923">
        <v>100</v>
      </c>
      <c r="O4923" t="s">
        <v>23657</v>
      </c>
      <c r="P4923">
        <v>0</v>
      </c>
      <c r="Q4923" t="s">
        <v>23658</v>
      </c>
      <c r="R4923" t="s">
        <v>23659</v>
      </c>
      <c r="S4923">
        <v>130</v>
      </c>
      <c r="T4923" t="s">
        <v>22476</v>
      </c>
      <c r="U4923" t="s">
        <v>15721</v>
      </c>
      <c r="V4923" t="s">
        <v>5039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4981</v>
      </c>
      <c r="B4924" t="s">
        <v>23660</v>
      </c>
      <c r="C4924">
        <v>143</v>
      </c>
      <c r="D4924">
        <v>97</v>
      </c>
      <c r="E4924">
        <v>131</v>
      </c>
      <c r="F4924">
        <v>67</v>
      </c>
      <c r="G4924" t="s">
        <v>23661</v>
      </c>
      <c r="H4924">
        <v>507</v>
      </c>
      <c r="I4924">
        <v>469947</v>
      </c>
      <c r="J4924" t="s">
        <v>5140</v>
      </c>
      <c r="K4924" t="s">
        <v>16631</v>
      </c>
      <c r="L4924" t="s">
        <v>4840</v>
      </c>
      <c r="M4924">
        <v>19846</v>
      </c>
      <c r="N4924">
        <v>654</v>
      </c>
      <c r="O4924" t="s">
        <v>23662</v>
      </c>
      <c r="P4924">
        <v>0</v>
      </c>
      <c r="Q4924" t="s">
        <v>23663</v>
      </c>
      <c r="R4924" t="s">
        <v>23664</v>
      </c>
      <c r="S4924">
        <v>68</v>
      </c>
      <c r="T4924" t="s">
        <v>4989</v>
      </c>
      <c r="U4924" t="s">
        <v>5006</v>
      </c>
      <c r="V4924" t="s">
        <v>8895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5588</v>
      </c>
      <c r="B4925" t="s">
        <v>9086</v>
      </c>
      <c r="C4925">
        <v>26</v>
      </c>
      <c r="D4925">
        <v>88</v>
      </c>
      <c r="E4925">
        <v>0</v>
      </c>
      <c r="F4925">
        <v>46</v>
      </c>
      <c r="G4925" t="s">
        <v>23665</v>
      </c>
      <c r="H4925">
        <v>539</v>
      </c>
      <c r="I4925">
        <v>7137502</v>
      </c>
      <c r="J4925" t="s">
        <v>6351</v>
      </c>
      <c r="K4925" t="s">
        <v>6380</v>
      </c>
      <c r="L4925" t="s">
        <v>4841</v>
      </c>
      <c r="M4925">
        <v>4769</v>
      </c>
      <c r="N4925">
        <v>708</v>
      </c>
      <c r="O4925" t="s">
        <v>23666</v>
      </c>
      <c r="P4925">
        <v>0</v>
      </c>
      <c r="Q4925" t="s">
        <v>23667</v>
      </c>
      <c r="R4925" t="s">
        <v>23668</v>
      </c>
      <c r="S4925">
        <v>26</v>
      </c>
      <c r="T4925" t="s">
        <v>4989</v>
      </c>
      <c r="U4925" t="s">
        <v>4990</v>
      </c>
      <c r="V4925" t="s">
        <v>5452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4981</v>
      </c>
      <c r="B4926" t="s">
        <v>23669</v>
      </c>
      <c r="D4926">
        <v>78</v>
      </c>
      <c r="E4926">
        <v>0</v>
      </c>
      <c r="F4926">
        <v>0</v>
      </c>
      <c r="G4926" t="s">
        <v>23670</v>
      </c>
      <c r="H4926">
        <v>0</v>
      </c>
      <c r="J4926" t="s">
        <v>18</v>
      </c>
      <c r="K4926" t="s">
        <v>23671</v>
      </c>
      <c r="L4926" t="s">
        <v>4842</v>
      </c>
      <c r="M4926">
        <v>27</v>
      </c>
      <c r="N4926">
        <v>0</v>
      </c>
      <c r="O4926" t="s">
        <v>23672</v>
      </c>
      <c r="P4926">
        <v>0</v>
      </c>
      <c r="R4926" t="s">
        <v>23673</v>
      </c>
      <c r="S4926">
        <v>1</v>
      </c>
      <c r="T4926" t="s">
        <v>4989</v>
      </c>
      <c r="U4926" t="s">
        <v>4990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4981</v>
      </c>
      <c r="B4927" t="s">
        <v>23674</v>
      </c>
      <c r="C4927">
        <v>5</v>
      </c>
      <c r="D4927">
        <v>104</v>
      </c>
      <c r="E4927">
        <v>0</v>
      </c>
      <c r="F4927">
        <v>0</v>
      </c>
      <c r="G4927" t="s">
        <v>23675</v>
      </c>
      <c r="H4927">
        <v>0</v>
      </c>
      <c r="J4927" t="s">
        <v>30</v>
      </c>
      <c r="K4927" t="s">
        <v>23676</v>
      </c>
      <c r="L4927" t="s">
        <v>4843</v>
      </c>
      <c r="M4927">
        <v>354</v>
      </c>
      <c r="N4927">
        <v>0</v>
      </c>
      <c r="O4927" t="s">
        <v>23677</v>
      </c>
      <c r="P4927">
        <v>1</v>
      </c>
      <c r="R4927" t="s">
        <v>23678</v>
      </c>
      <c r="S4927">
        <v>1</v>
      </c>
      <c r="T4927" t="s">
        <v>22459</v>
      </c>
      <c r="U4927" t="s">
        <v>12035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4981</v>
      </c>
      <c r="B4928" t="s">
        <v>22203</v>
      </c>
      <c r="C4928">
        <v>242</v>
      </c>
      <c r="D4928">
        <v>92</v>
      </c>
      <c r="E4928">
        <v>135</v>
      </c>
      <c r="F4928">
        <v>259</v>
      </c>
      <c r="G4928" t="s">
        <v>12314</v>
      </c>
      <c r="H4928">
        <v>574</v>
      </c>
      <c r="I4928">
        <v>1316074</v>
      </c>
      <c r="J4928" t="s">
        <v>9420</v>
      </c>
      <c r="K4928" t="s">
        <v>23679</v>
      </c>
      <c r="L4928" t="s">
        <v>4844</v>
      </c>
      <c r="M4928">
        <v>71387</v>
      </c>
      <c r="N4928">
        <v>1303</v>
      </c>
      <c r="O4928" t="s">
        <v>23680</v>
      </c>
      <c r="P4928">
        <v>1</v>
      </c>
      <c r="Q4928" t="s">
        <v>23681</v>
      </c>
      <c r="R4928" t="s">
        <v>23682</v>
      </c>
      <c r="S4928">
        <v>228</v>
      </c>
      <c r="T4928" t="s">
        <v>4989</v>
      </c>
      <c r="U4928" t="s">
        <v>4990</v>
      </c>
      <c r="V4928" t="s">
        <v>4991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4981</v>
      </c>
      <c r="B4929" t="s">
        <v>20797</v>
      </c>
      <c r="C4929">
        <v>48</v>
      </c>
      <c r="D4929">
        <v>108</v>
      </c>
      <c r="E4929">
        <v>14</v>
      </c>
      <c r="F4929">
        <v>826</v>
      </c>
      <c r="G4929" t="s">
        <v>11210</v>
      </c>
      <c r="H4929">
        <v>2000</v>
      </c>
      <c r="J4929" t="s">
        <v>17</v>
      </c>
      <c r="K4929" t="s">
        <v>10192</v>
      </c>
      <c r="L4929" t="s">
        <v>4172</v>
      </c>
      <c r="M4929">
        <v>6025</v>
      </c>
      <c r="N4929">
        <v>4385</v>
      </c>
      <c r="O4929" t="s">
        <v>6498</v>
      </c>
      <c r="P4929">
        <v>2</v>
      </c>
      <c r="Q4929" t="s">
        <v>20798</v>
      </c>
      <c r="R4929" t="s">
        <v>20799</v>
      </c>
      <c r="S4929">
        <v>28</v>
      </c>
      <c r="T4929" t="s">
        <v>4989</v>
      </c>
      <c r="U4929" t="s">
        <v>4990</v>
      </c>
      <c r="V4929" t="s">
        <v>5452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4981</v>
      </c>
      <c r="B4930" t="s">
        <v>23683</v>
      </c>
      <c r="C4930">
        <v>38</v>
      </c>
      <c r="D4930">
        <v>97</v>
      </c>
      <c r="E4930">
        <v>101</v>
      </c>
      <c r="F4930">
        <v>101</v>
      </c>
      <c r="G4930" t="s">
        <v>12434</v>
      </c>
      <c r="H4930">
        <v>982</v>
      </c>
      <c r="I4930">
        <v>15180000</v>
      </c>
      <c r="J4930" t="s">
        <v>6716</v>
      </c>
      <c r="K4930" t="s">
        <v>7693</v>
      </c>
      <c r="L4930" t="s">
        <v>4845</v>
      </c>
      <c r="M4930">
        <v>3340</v>
      </c>
      <c r="N4930">
        <v>1631</v>
      </c>
      <c r="O4930" t="s">
        <v>23683</v>
      </c>
      <c r="P4930">
        <v>1</v>
      </c>
      <c r="Q4930" t="s">
        <v>23684</v>
      </c>
      <c r="R4930" t="s">
        <v>23685</v>
      </c>
      <c r="S4930">
        <v>50</v>
      </c>
      <c r="T4930" t="s">
        <v>4989</v>
      </c>
      <c r="U4930" t="s">
        <v>4990</v>
      </c>
      <c r="V4930" t="s">
        <v>5452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4981</v>
      </c>
      <c r="B4931" t="s">
        <v>23686</v>
      </c>
      <c r="D4931">
        <v>109</v>
      </c>
      <c r="E4931">
        <v>0</v>
      </c>
      <c r="F4931">
        <v>26</v>
      </c>
      <c r="G4931" t="s">
        <v>23687</v>
      </c>
      <c r="H4931">
        <v>270</v>
      </c>
      <c r="J4931" t="s">
        <v>30</v>
      </c>
      <c r="K4931" t="s">
        <v>23688</v>
      </c>
      <c r="L4931" t="s">
        <v>4846</v>
      </c>
      <c r="M4931">
        <v>8</v>
      </c>
      <c r="N4931">
        <v>364</v>
      </c>
      <c r="O4931" t="s">
        <v>23689</v>
      </c>
      <c r="P4931">
        <v>3</v>
      </c>
      <c r="Q4931" t="s">
        <v>23690</v>
      </c>
      <c r="R4931" t="s">
        <v>23691</v>
      </c>
      <c r="T4931" t="s">
        <v>4989</v>
      </c>
      <c r="U4931" t="s">
        <v>4990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4981</v>
      </c>
      <c r="B4932" t="s">
        <v>7071</v>
      </c>
      <c r="C4932">
        <v>91</v>
      </c>
      <c r="D4932">
        <v>78</v>
      </c>
      <c r="E4932">
        <v>56</v>
      </c>
      <c r="F4932">
        <v>184</v>
      </c>
      <c r="G4932" t="s">
        <v>6030</v>
      </c>
      <c r="H4932">
        <v>376</v>
      </c>
      <c r="I4932">
        <v>2882062</v>
      </c>
      <c r="J4932" t="s">
        <v>6134</v>
      </c>
      <c r="K4932" t="s">
        <v>12797</v>
      </c>
      <c r="L4932" t="s">
        <v>4847</v>
      </c>
      <c r="M4932">
        <v>5178</v>
      </c>
      <c r="N4932">
        <v>1144</v>
      </c>
      <c r="O4932" t="s">
        <v>7744</v>
      </c>
      <c r="P4932">
        <v>2</v>
      </c>
      <c r="Q4932" t="s">
        <v>23692</v>
      </c>
      <c r="R4932" t="s">
        <v>23693</v>
      </c>
      <c r="S4932">
        <v>101</v>
      </c>
      <c r="T4932" t="s">
        <v>4989</v>
      </c>
      <c r="U4932" t="s">
        <v>4990</v>
      </c>
      <c r="V4932" t="s">
        <v>4991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4981</v>
      </c>
      <c r="B4933" t="s">
        <v>17784</v>
      </c>
      <c r="C4933">
        <v>232</v>
      </c>
      <c r="D4933">
        <v>85</v>
      </c>
      <c r="E4933">
        <v>109</v>
      </c>
      <c r="F4933">
        <v>18</v>
      </c>
      <c r="G4933" t="s">
        <v>23694</v>
      </c>
      <c r="H4933">
        <v>200</v>
      </c>
      <c r="I4933">
        <v>9437933</v>
      </c>
      <c r="J4933" t="s">
        <v>11269</v>
      </c>
      <c r="K4933" t="s">
        <v>23695</v>
      </c>
      <c r="L4933" t="s">
        <v>4848</v>
      </c>
      <c r="M4933">
        <v>90827</v>
      </c>
      <c r="N4933">
        <v>332</v>
      </c>
      <c r="O4933" t="s">
        <v>23696</v>
      </c>
      <c r="P4933">
        <v>0</v>
      </c>
      <c r="Q4933" t="s">
        <v>23697</v>
      </c>
      <c r="R4933" t="s">
        <v>23698</v>
      </c>
      <c r="S4933">
        <v>329</v>
      </c>
      <c r="T4933" t="s">
        <v>4989</v>
      </c>
      <c r="U4933" t="s">
        <v>11386</v>
      </c>
      <c r="V4933" t="s">
        <v>5452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5588</v>
      </c>
      <c r="B4934" t="s">
        <v>23699</v>
      </c>
      <c r="C4934">
        <v>18</v>
      </c>
      <c r="D4934">
        <v>88</v>
      </c>
      <c r="E4934">
        <v>14</v>
      </c>
      <c r="F4934">
        <v>3</v>
      </c>
      <c r="G4934" t="s">
        <v>23700</v>
      </c>
      <c r="H4934">
        <v>142</v>
      </c>
      <c r="I4934">
        <v>110720</v>
      </c>
      <c r="J4934" t="s">
        <v>22</v>
      </c>
      <c r="K4934" t="s">
        <v>23701</v>
      </c>
      <c r="L4934" t="s">
        <v>4849</v>
      </c>
      <c r="M4934">
        <v>524</v>
      </c>
      <c r="N4934">
        <v>168</v>
      </c>
      <c r="O4934" t="s">
        <v>23702</v>
      </c>
      <c r="P4934">
        <v>0</v>
      </c>
      <c r="Q4934" t="s">
        <v>23703</v>
      </c>
      <c r="R4934" t="s">
        <v>23704</v>
      </c>
      <c r="S4934">
        <v>22</v>
      </c>
      <c r="T4934" t="s">
        <v>4989</v>
      </c>
      <c r="U4934" t="s">
        <v>4990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4981</v>
      </c>
      <c r="B4935" t="s">
        <v>23705</v>
      </c>
      <c r="C4935">
        <v>29</v>
      </c>
      <c r="D4935">
        <v>93</v>
      </c>
      <c r="E4935">
        <v>0</v>
      </c>
      <c r="F4935">
        <v>2</v>
      </c>
      <c r="G4935" t="s">
        <v>23706</v>
      </c>
      <c r="H4935">
        <v>58</v>
      </c>
      <c r="I4935">
        <v>155984</v>
      </c>
      <c r="J4935" t="s">
        <v>18</v>
      </c>
      <c r="K4935" t="s">
        <v>23707</v>
      </c>
      <c r="L4935" t="s">
        <v>4850</v>
      </c>
      <c r="M4935">
        <v>586</v>
      </c>
      <c r="N4935">
        <v>62</v>
      </c>
      <c r="O4935" t="s">
        <v>23708</v>
      </c>
      <c r="P4935">
        <v>0</v>
      </c>
      <c r="Q4935" t="s">
        <v>23709</v>
      </c>
      <c r="R4935" t="s">
        <v>23710</v>
      </c>
      <c r="S4935">
        <v>9</v>
      </c>
      <c r="T4935" t="s">
        <v>4989</v>
      </c>
      <c r="U4935" t="s">
        <v>4990</v>
      </c>
      <c r="V4935" t="s">
        <v>9512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4981</v>
      </c>
      <c r="B4936" t="s">
        <v>23711</v>
      </c>
      <c r="C4936">
        <v>44</v>
      </c>
      <c r="D4936">
        <v>86</v>
      </c>
      <c r="E4936">
        <v>6</v>
      </c>
      <c r="F4936">
        <v>115</v>
      </c>
      <c r="G4936" t="s">
        <v>23712</v>
      </c>
      <c r="H4936">
        <v>498</v>
      </c>
      <c r="J4936" t="s">
        <v>35</v>
      </c>
      <c r="K4936" t="s">
        <v>23713</v>
      </c>
      <c r="L4936" t="s">
        <v>4851</v>
      </c>
      <c r="M4936">
        <v>3813</v>
      </c>
      <c r="N4936">
        <v>895</v>
      </c>
      <c r="O4936" t="s">
        <v>23714</v>
      </c>
      <c r="P4936">
        <v>0</v>
      </c>
      <c r="Q4936" t="s">
        <v>23715</v>
      </c>
      <c r="R4936" t="s">
        <v>23716</v>
      </c>
      <c r="S4936">
        <v>27</v>
      </c>
      <c r="T4936" t="s">
        <v>4989</v>
      </c>
      <c r="U4936" t="s">
        <v>5006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4981</v>
      </c>
      <c r="B4937" t="s">
        <v>23717</v>
      </c>
      <c r="C4937">
        <v>2</v>
      </c>
      <c r="D4937">
        <v>98</v>
      </c>
      <c r="E4937">
        <v>0</v>
      </c>
      <c r="F4937">
        <v>21</v>
      </c>
      <c r="G4937" t="s">
        <v>23718</v>
      </c>
      <c r="H4937">
        <v>52</v>
      </c>
      <c r="J4937" t="s">
        <v>7642</v>
      </c>
      <c r="K4937" t="s">
        <v>23719</v>
      </c>
      <c r="L4937" t="s">
        <v>4852</v>
      </c>
      <c r="M4937">
        <v>53</v>
      </c>
      <c r="N4937">
        <v>130</v>
      </c>
      <c r="O4937" t="s">
        <v>23720</v>
      </c>
      <c r="P4937">
        <v>0</v>
      </c>
      <c r="Q4937" t="s">
        <v>23721</v>
      </c>
      <c r="R4937" t="s">
        <v>23722</v>
      </c>
      <c r="S4937">
        <v>1</v>
      </c>
      <c r="T4937" t="s">
        <v>4989</v>
      </c>
      <c r="U4937" t="s">
        <v>4990</v>
      </c>
      <c r="V4937" t="s">
        <v>4991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4981</v>
      </c>
      <c r="B4938" t="s">
        <v>10925</v>
      </c>
      <c r="C4938">
        <v>277</v>
      </c>
      <c r="D4938">
        <v>88</v>
      </c>
      <c r="E4938">
        <v>365</v>
      </c>
      <c r="F4938">
        <v>177</v>
      </c>
      <c r="G4938" t="s">
        <v>17313</v>
      </c>
      <c r="H4938">
        <v>383</v>
      </c>
      <c r="I4938">
        <v>30859000</v>
      </c>
      <c r="J4938" t="s">
        <v>9456</v>
      </c>
      <c r="K4938" t="s">
        <v>13638</v>
      </c>
      <c r="L4938" t="s">
        <v>3259</v>
      </c>
      <c r="M4938">
        <v>96411</v>
      </c>
      <c r="N4938">
        <v>1094</v>
      </c>
      <c r="O4938" t="s">
        <v>17314</v>
      </c>
      <c r="P4938">
        <v>0</v>
      </c>
      <c r="Q4938" t="s">
        <v>17315</v>
      </c>
      <c r="R4938" t="s">
        <v>17316</v>
      </c>
      <c r="S4938">
        <v>826</v>
      </c>
      <c r="T4938" t="s">
        <v>4989</v>
      </c>
      <c r="U4938" t="s">
        <v>4990</v>
      </c>
      <c r="V4938" t="s">
        <v>5452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4981</v>
      </c>
      <c r="B4939" t="s">
        <v>6547</v>
      </c>
      <c r="C4939">
        <v>43</v>
      </c>
      <c r="D4939">
        <v>25</v>
      </c>
      <c r="E4939">
        <v>36</v>
      </c>
      <c r="F4939">
        <v>27</v>
      </c>
      <c r="G4939" t="s">
        <v>6547</v>
      </c>
      <c r="H4939">
        <v>39</v>
      </c>
      <c r="J4939" t="s">
        <v>7401</v>
      </c>
      <c r="K4939" t="s">
        <v>23723</v>
      </c>
      <c r="L4939" t="s">
        <v>4853</v>
      </c>
      <c r="M4939">
        <v>21826</v>
      </c>
      <c r="N4939">
        <v>139</v>
      </c>
      <c r="O4939" t="s">
        <v>23724</v>
      </c>
      <c r="P4939">
        <v>0</v>
      </c>
      <c r="Q4939" t="s">
        <v>23725</v>
      </c>
      <c r="R4939" t="s">
        <v>23726</v>
      </c>
      <c r="S4939">
        <v>126</v>
      </c>
      <c r="T4939" t="s">
        <v>4989</v>
      </c>
      <c r="U4939" t="s">
        <v>4990</v>
      </c>
      <c r="V4939" t="s">
        <v>7223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4981</v>
      </c>
      <c r="B4940" t="s">
        <v>23727</v>
      </c>
      <c r="C4940">
        <v>5</v>
      </c>
      <c r="D4940">
        <v>72</v>
      </c>
      <c r="E4940">
        <v>0</v>
      </c>
      <c r="F4940">
        <v>0</v>
      </c>
      <c r="G4940" t="s">
        <v>23728</v>
      </c>
      <c r="H4940">
        <v>0</v>
      </c>
      <c r="I4940">
        <v>4914</v>
      </c>
      <c r="J4940" t="s">
        <v>23729</v>
      </c>
      <c r="K4940" t="s">
        <v>23730</v>
      </c>
      <c r="L4940" t="s">
        <v>4854</v>
      </c>
      <c r="M4940">
        <v>123</v>
      </c>
      <c r="N4940">
        <v>0</v>
      </c>
      <c r="O4940" t="s">
        <v>23731</v>
      </c>
      <c r="P4940">
        <v>0</v>
      </c>
      <c r="R4940" t="s">
        <v>23732</v>
      </c>
      <c r="S4940">
        <v>2</v>
      </c>
      <c r="T4940" t="s">
        <v>4989</v>
      </c>
      <c r="U4940" t="s">
        <v>4990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5588</v>
      </c>
      <c r="B4941" t="s">
        <v>23733</v>
      </c>
      <c r="C4941">
        <v>16</v>
      </c>
      <c r="D4941">
        <v>66</v>
      </c>
      <c r="E4941">
        <v>4</v>
      </c>
      <c r="F4941">
        <v>232</v>
      </c>
      <c r="G4941" t="s">
        <v>23734</v>
      </c>
      <c r="H4941">
        <v>502</v>
      </c>
      <c r="J4941" t="s">
        <v>18</v>
      </c>
      <c r="K4941" t="s">
        <v>23735</v>
      </c>
      <c r="L4941" t="s">
        <v>4855</v>
      </c>
      <c r="M4941">
        <v>502</v>
      </c>
      <c r="N4941">
        <v>1796</v>
      </c>
      <c r="O4941" t="s">
        <v>23736</v>
      </c>
      <c r="P4941">
        <v>0</v>
      </c>
      <c r="Q4941" t="s">
        <v>23737</v>
      </c>
      <c r="R4941" t="s">
        <v>23738</v>
      </c>
      <c r="S4941">
        <v>9</v>
      </c>
      <c r="T4941" t="s">
        <v>4989</v>
      </c>
      <c r="U4941" t="s">
        <v>4990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4981</v>
      </c>
      <c r="B4942" t="s">
        <v>23739</v>
      </c>
      <c r="C4942">
        <v>18</v>
      </c>
      <c r="D4942">
        <v>80</v>
      </c>
      <c r="E4942">
        <v>0</v>
      </c>
      <c r="F4942">
        <v>0</v>
      </c>
      <c r="G4942" t="s">
        <v>23740</v>
      </c>
      <c r="H4942">
        <v>0</v>
      </c>
      <c r="I4942">
        <v>5858</v>
      </c>
      <c r="J4942" t="s">
        <v>18</v>
      </c>
      <c r="K4942" t="s">
        <v>23741</v>
      </c>
      <c r="L4942" t="s">
        <v>4856</v>
      </c>
      <c r="M4942">
        <v>260</v>
      </c>
      <c r="N4942">
        <v>0</v>
      </c>
      <c r="O4942" t="s">
        <v>23742</v>
      </c>
      <c r="P4942">
        <v>0</v>
      </c>
      <c r="R4942" t="s">
        <v>23743</v>
      </c>
      <c r="S4942">
        <v>2</v>
      </c>
      <c r="T4942" t="s">
        <v>4989</v>
      </c>
      <c r="U4942" t="s">
        <v>4990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4981</v>
      </c>
      <c r="B4943" t="s">
        <v>8074</v>
      </c>
      <c r="C4943">
        <v>40</v>
      </c>
      <c r="D4943">
        <v>91</v>
      </c>
      <c r="E4943">
        <v>909</v>
      </c>
      <c r="F4943">
        <v>42</v>
      </c>
      <c r="G4943" t="s">
        <v>23744</v>
      </c>
      <c r="H4943">
        <v>909</v>
      </c>
      <c r="I4943">
        <v>6706368</v>
      </c>
      <c r="J4943" t="s">
        <v>18</v>
      </c>
      <c r="K4943" t="s">
        <v>8074</v>
      </c>
      <c r="L4943" t="s">
        <v>4857</v>
      </c>
      <c r="M4943">
        <v>22800</v>
      </c>
      <c r="N4943">
        <v>1048</v>
      </c>
      <c r="O4943" t="s">
        <v>23745</v>
      </c>
      <c r="P4943">
        <v>0</v>
      </c>
      <c r="Q4943" t="s">
        <v>23746</v>
      </c>
      <c r="R4943" t="s">
        <v>23747</v>
      </c>
      <c r="S4943">
        <v>133</v>
      </c>
      <c r="T4943" t="s">
        <v>4989</v>
      </c>
      <c r="U4943" t="s">
        <v>4990</v>
      </c>
      <c r="V4943" t="s">
        <v>5452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4981</v>
      </c>
      <c r="B4944" t="s">
        <v>16026</v>
      </c>
      <c r="C4944">
        <v>130</v>
      </c>
      <c r="D4944">
        <v>93</v>
      </c>
      <c r="E4944">
        <v>261</v>
      </c>
      <c r="F4944">
        <v>697</v>
      </c>
      <c r="G4944" t="s">
        <v>6386</v>
      </c>
      <c r="H4944">
        <v>783</v>
      </c>
      <c r="J4944" t="s">
        <v>12767</v>
      </c>
      <c r="K4944" t="s">
        <v>5774</v>
      </c>
      <c r="L4944" t="s">
        <v>2892</v>
      </c>
      <c r="M4944">
        <v>14193</v>
      </c>
      <c r="N4944">
        <v>3700</v>
      </c>
      <c r="O4944" t="s">
        <v>7586</v>
      </c>
      <c r="P4944">
        <v>1</v>
      </c>
      <c r="Q4944" t="s">
        <v>16027</v>
      </c>
      <c r="R4944" t="s">
        <v>16028</v>
      </c>
      <c r="S4944">
        <v>106</v>
      </c>
      <c r="T4944" t="s">
        <v>4989</v>
      </c>
      <c r="U4944" t="s">
        <v>4990</v>
      </c>
      <c r="V4944" t="s">
        <v>5452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4981</v>
      </c>
      <c r="B4945" t="s">
        <v>23748</v>
      </c>
      <c r="C4945">
        <v>3</v>
      </c>
      <c r="D4945">
        <v>89</v>
      </c>
      <c r="E4945">
        <v>0</v>
      </c>
      <c r="F4945">
        <v>163</v>
      </c>
      <c r="G4945" t="s">
        <v>23749</v>
      </c>
      <c r="H4945">
        <v>196</v>
      </c>
      <c r="J4945" t="s">
        <v>30</v>
      </c>
      <c r="K4945" t="s">
        <v>23750</v>
      </c>
      <c r="L4945" t="s">
        <v>4858</v>
      </c>
      <c r="M4945">
        <v>100</v>
      </c>
      <c r="N4945">
        <v>942</v>
      </c>
      <c r="O4945" t="s">
        <v>23751</v>
      </c>
      <c r="P4945">
        <v>0</v>
      </c>
      <c r="Q4945" t="s">
        <v>23752</v>
      </c>
      <c r="R4945" t="s">
        <v>23753</v>
      </c>
      <c r="S4945">
        <v>3</v>
      </c>
      <c r="T4945" t="s">
        <v>4989</v>
      </c>
      <c r="U4945" t="s">
        <v>4990</v>
      </c>
      <c r="V4945" t="s">
        <v>5452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4981</v>
      </c>
      <c r="B4946" t="s">
        <v>18354</v>
      </c>
      <c r="C4946">
        <v>136</v>
      </c>
      <c r="D4946">
        <v>85</v>
      </c>
      <c r="E4946">
        <v>129</v>
      </c>
      <c r="F4946">
        <v>100</v>
      </c>
      <c r="G4946" t="s">
        <v>20969</v>
      </c>
      <c r="H4946">
        <v>120</v>
      </c>
      <c r="I4946">
        <v>405614</v>
      </c>
      <c r="J4946" t="s">
        <v>6779</v>
      </c>
      <c r="K4946" t="s">
        <v>22993</v>
      </c>
      <c r="L4946" t="s">
        <v>4859</v>
      </c>
      <c r="M4946">
        <v>15775</v>
      </c>
      <c r="N4946">
        <v>511</v>
      </c>
      <c r="O4946" t="s">
        <v>23754</v>
      </c>
      <c r="P4946">
        <v>0</v>
      </c>
      <c r="Q4946" t="s">
        <v>23755</v>
      </c>
      <c r="R4946" t="s">
        <v>23756</v>
      </c>
      <c r="S4946">
        <v>69</v>
      </c>
      <c r="T4946" t="s">
        <v>4989</v>
      </c>
      <c r="U4946" t="s">
        <v>4990</v>
      </c>
      <c r="V4946" t="s">
        <v>5452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4981</v>
      </c>
      <c r="B4947" t="s">
        <v>23757</v>
      </c>
      <c r="D4947">
        <v>62</v>
      </c>
      <c r="E4947">
        <v>58</v>
      </c>
      <c r="J4947" t="s">
        <v>23758</v>
      </c>
      <c r="L4947" t="s">
        <v>4860</v>
      </c>
      <c r="M4947">
        <v>18</v>
      </c>
      <c r="N4947">
        <v>0</v>
      </c>
      <c r="P4947">
        <v>1</v>
      </c>
      <c r="Q4947" t="s">
        <v>23759</v>
      </c>
      <c r="R4947" t="s">
        <v>23760</v>
      </c>
      <c r="T4947" t="s">
        <v>17594</v>
      </c>
      <c r="U4947" t="s">
        <v>23761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4981</v>
      </c>
      <c r="B4948" t="s">
        <v>23762</v>
      </c>
      <c r="C4948">
        <v>12</v>
      </c>
      <c r="D4948">
        <v>90</v>
      </c>
      <c r="E4948">
        <v>0</v>
      </c>
      <c r="J4948" t="s">
        <v>21053</v>
      </c>
      <c r="L4948" t="s">
        <v>4861</v>
      </c>
      <c r="M4948">
        <v>102</v>
      </c>
      <c r="N4948">
        <v>0</v>
      </c>
      <c r="P4948">
        <v>1</v>
      </c>
      <c r="Q4948" t="s">
        <v>23763</v>
      </c>
      <c r="R4948" t="s">
        <v>23764</v>
      </c>
      <c r="S4948">
        <v>7</v>
      </c>
      <c r="T4948" t="s">
        <v>4989</v>
      </c>
      <c r="U4948" t="s">
        <v>4990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4981</v>
      </c>
      <c r="B4949" t="s">
        <v>23765</v>
      </c>
      <c r="C4949">
        <v>171</v>
      </c>
      <c r="D4949">
        <v>90</v>
      </c>
      <c r="E4949">
        <v>100</v>
      </c>
      <c r="F4949">
        <v>9</v>
      </c>
      <c r="G4949" t="s">
        <v>23766</v>
      </c>
      <c r="H4949">
        <v>830</v>
      </c>
      <c r="I4949">
        <v>1573712</v>
      </c>
      <c r="J4949" t="s">
        <v>7045</v>
      </c>
      <c r="K4949" t="s">
        <v>13495</v>
      </c>
      <c r="L4949" t="s">
        <v>4862</v>
      </c>
      <c r="M4949">
        <v>21618</v>
      </c>
      <c r="N4949">
        <v>973</v>
      </c>
      <c r="O4949" t="s">
        <v>23767</v>
      </c>
      <c r="P4949">
        <v>2</v>
      </c>
      <c r="Q4949" t="s">
        <v>23768</v>
      </c>
      <c r="R4949" t="s">
        <v>23769</v>
      </c>
      <c r="S4949">
        <v>62</v>
      </c>
      <c r="T4949" t="s">
        <v>4989</v>
      </c>
      <c r="U4949" t="s">
        <v>4990</v>
      </c>
      <c r="V4949" t="s">
        <v>5452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4981</v>
      </c>
      <c r="B4950" t="s">
        <v>23770</v>
      </c>
      <c r="E4950">
        <v>0</v>
      </c>
      <c r="G4950" t="s">
        <v>23770</v>
      </c>
      <c r="H4950">
        <v>17</v>
      </c>
      <c r="J4950" t="s">
        <v>19</v>
      </c>
      <c r="K4950" t="s">
        <v>23771</v>
      </c>
      <c r="L4950" t="s">
        <v>4863</v>
      </c>
      <c r="M4950">
        <v>172</v>
      </c>
      <c r="N4950">
        <v>17</v>
      </c>
      <c r="P4950">
        <v>2</v>
      </c>
      <c r="R4950" t="s">
        <v>23772</v>
      </c>
      <c r="T4950" t="s">
        <v>4989</v>
      </c>
      <c r="U4950" t="s">
        <v>4990</v>
      </c>
      <c r="V4950" t="s">
        <v>4991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4981</v>
      </c>
      <c r="B4951" t="s">
        <v>11824</v>
      </c>
      <c r="C4951">
        <v>8</v>
      </c>
      <c r="D4951">
        <v>88</v>
      </c>
      <c r="E4951">
        <v>686</v>
      </c>
      <c r="F4951">
        <v>405</v>
      </c>
      <c r="G4951" t="s">
        <v>11824</v>
      </c>
      <c r="H4951">
        <v>847</v>
      </c>
      <c r="J4951" t="s">
        <v>22</v>
      </c>
      <c r="K4951" t="s">
        <v>8755</v>
      </c>
      <c r="L4951" t="s">
        <v>4864</v>
      </c>
      <c r="M4951">
        <v>3262</v>
      </c>
      <c r="N4951">
        <v>2364</v>
      </c>
      <c r="O4951" t="s">
        <v>21292</v>
      </c>
      <c r="P4951">
        <v>2</v>
      </c>
      <c r="Q4951" t="s">
        <v>23773</v>
      </c>
      <c r="R4951" t="s">
        <v>23774</v>
      </c>
      <c r="S4951">
        <v>46</v>
      </c>
      <c r="T4951" t="s">
        <v>4989</v>
      </c>
      <c r="U4951" t="s">
        <v>5185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4981</v>
      </c>
      <c r="B4952" t="s">
        <v>11824</v>
      </c>
      <c r="C4952">
        <v>8</v>
      </c>
      <c r="D4952">
        <v>88</v>
      </c>
      <c r="E4952">
        <v>686</v>
      </c>
      <c r="F4952">
        <v>405</v>
      </c>
      <c r="G4952" t="s">
        <v>11824</v>
      </c>
      <c r="H4952">
        <v>847</v>
      </c>
      <c r="J4952" t="s">
        <v>22</v>
      </c>
      <c r="K4952" t="s">
        <v>8755</v>
      </c>
      <c r="L4952" t="s">
        <v>4864</v>
      </c>
      <c r="M4952">
        <v>3262</v>
      </c>
      <c r="N4952">
        <v>2364</v>
      </c>
      <c r="O4952" t="s">
        <v>21292</v>
      </c>
      <c r="P4952">
        <v>2</v>
      </c>
      <c r="Q4952" t="s">
        <v>23773</v>
      </c>
      <c r="R4952" t="s">
        <v>23774</v>
      </c>
      <c r="S4952">
        <v>46</v>
      </c>
      <c r="T4952" t="s">
        <v>4989</v>
      </c>
      <c r="U4952" t="s">
        <v>5185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5588</v>
      </c>
      <c r="B4953" t="s">
        <v>7019</v>
      </c>
      <c r="C4953">
        <v>284</v>
      </c>
      <c r="D4953">
        <v>96</v>
      </c>
      <c r="E4953">
        <v>0</v>
      </c>
      <c r="F4953">
        <v>56</v>
      </c>
      <c r="G4953" t="s">
        <v>19552</v>
      </c>
      <c r="H4953">
        <v>125</v>
      </c>
      <c r="J4953" t="s">
        <v>19553</v>
      </c>
      <c r="K4953" t="s">
        <v>19554</v>
      </c>
      <c r="L4953" t="s">
        <v>3852</v>
      </c>
      <c r="M4953">
        <v>87978</v>
      </c>
      <c r="N4953">
        <v>403</v>
      </c>
      <c r="O4953" t="s">
        <v>19555</v>
      </c>
      <c r="P4953">
        <v>5</v>
      </c>
      <c r="Q4953" t="s">
        <v>19556</v>
      </c>
      <c r="R4953" t="s">
        <v>19557</v>
      </c>
      <c r="S4953">
        <v>580</v>
      </c>
      <c r="T4953" t="s">
        <v>4989</v>
      </c>
      <c r="U4953" t="s">
        <v>4990</v>
      </c>
      <c r="V4953" t="s">
        <v>9512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5588</v>
      </c>
      <c r="B4954" t="s">
        <v>23275</v>
      </c>
      <c r="C4954">
        <v>36</v>
      </c>
      <c r="D4954">
        <v>94</v>
      </c>
      <c r="E4954">
        <v>0</v>
      </c>
      <c r="F4954">
        <v>5</v>
      </c>
      <c r="G4954" t="s">
        <v>23775</v>
      </c>
      <c r="H4954">
        <v>12</v>
      </c>
      <c r="J4954" t="s">
        <v>30</v>
      </c>
      <c r="K4954" t="s">
        <v>23776</v>
      </c>
      <c r="L4954" t="s">
        <v>4865</v>
      </c>
      <c r="M4954">
        <v>1962</v>
      </c>
      <c r="N4954">
        <v>27</v>
      </c>
      <c r="O4954" t="s">
        <v>23777</v>
      </c>
      <c r="P4954">
        <v>0</v>
      </c>
      <c r="Q4954" t="s">
        <v>23778</v>
      </c>
      <c r="R4954" t="s">
        <v>23779</v>
      </c>
      <c r="S4954">
        <v>10</v>
      </c>
      <c r="T4954" t="s">
        <v>6173</v>
      </c>
      <c r="U4954" t="s">
        <v>6174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4981</v>
      </c>
      <c r="B4955" t="s">
        <v>8635</v>
      </c>
      <c r="C4955">
        <v>21</v>
      </c>
      <c r="D4955">
        <v>120</v>
      </c>
      <c r="E4955">
        <v>664</v>
      </c>
      <c r="F4955">
        <v>400</v>
      </c>
      <c r="G4955" t="s">
        <v>8635</v>
      </c>
      <c r="H4955">
        <v>990</v>
      </c>
      <c r="J4955" t="s">
        <v>6239</v>
      </c>
      <c r="K4955" t="s">
        <v>23780</v>
      </c>
      <c r="L4955" t="s">
        <v>4866</v>
      </c>
      <c r="M4955">
        <v>1197</v>
      </c>
      <c r="N4955">
        <v>3525</v>
      </c>
      <c r="O4955" t="s">
        <v>11762</v>
      </c>
      <c r="P4955">
        <v>1</v>
      </c>
      <c r="R4955" t="s">
        <v>23781</v>
      </c>
      <c r="S4955">
        <v>8</v>
      </c>
      <c r="T4955" t="s">
        <v>4989</v>
      </c>
      <c r="U4955" t="s">
        <v>4990</v>
      </c>
      <c r="V4955" t="s">
        <v>5452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4981</v>
      </c>
      <c r="B4956" t="s">
        <v>23782</v>
      </c>
      <c r="C4956">
        <v>1</v>
      </c>
      <c r="D4956">
        <v>77</v>
      </c>
      <c r="E4956">
        <v>7</v>
      </c>
      <c r="F4956">
        <v>69</v>
      </c>
      <c r="G4956" t="s">
        <v>22168</v>
      </c>
      <c r="H4956">
        <v>206</v>
      </c>
      <c r="J4956" t="s">
        <v>22</v>
      </c>
      <c r="K4956" t="s">
        <v>23783</v>
      </c>
      <c r="L4956" t="s">
        <v>4867</v>
      </c>
      <c r="M4956">
        <v>98</v>
      </c>
      <c r="N4956">
        <v>516</v>
      </c>
      <c r="O4956" t="s">
        <v>23784</v>
      </c>
      <c r="P4956">
        <v>0</v>
      </c>
      <c r="Q4956" t="s">
        <v>23785</v>
      </c>
      <c r="R4956" t="s">
        <v>23786</v>
      </c>
      <c r="S4956">
        <v>5</v>
      </c>
      <c r="T4956" t="s">
        <v>4989</v>
      </c>
      <c r="U4956" t="s">
        <v>4990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4981</v>
      </c>
      <c r="B4957" t="s">
        <v>19425</v>
      </c>
      <c r="C4957">
        <v>31</v>
      </c>
      <c r="D4957">
        <v>111</v>
      </c>
      <c r="E4957">
        <v>589</v>
      </c>
      <c r="F4957">
        <v>51</v>
      </c>
      <c r="G4957" t="s">
        <v>22803</v>
      </c>
      <c r="H4957">
        <v>589</v>
      </c>
      <c r="I4957">
        <v>10174663</v>
      </c>
      <c r="J4957" t="s">
        <v>8065</v>
      </c>
      <c r="K4957" t="s">
        <v>19425</v>
      </c>
      <c r="L4957" t="s">
        <v>4868</v>
      </c>
      <c r="M4957">
        <v>12399</v>
      </c>
      <c r="N4957">
        <v>916</v>
      </c>
      <c r="O4957" t="s">
        <v>23787</v>
      </c>
      <c r="P4957">
        <v>0</v>
      </c>
      <c r="Q4957" t="s">
        <v>23788</v>
      </c>
      <c r="R4957" t="s">
        <v>23789</v>
      </c>
      <c r="S4957">
        <v>382</v>
      </c>
      <c r="T4957" t="s">
        <v>4989</v>
      </c>
      <c r="U4957" t="s">
        <v>4990</v>
      </c>
      <c r="V4957" t="s">
        <v>5039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4981</v>
      </c>
      <c r="B4958" t="s">
        <v>23790</v>
      </c>
      <c r="C4958">
        <v>159</v>
      </c>
      <c r="D4958">
        <v>81</v>
      </c>
      <c r="E4958">
        <v>3</v>
      </c>
      <c r="F4958">
        <v>7</v>
      </c>
      <c r="G4958" t="s">
        <v>23791</v>
      </c>
      <c r="H4958">
        <v>220</v>
      </c>
      <c r="I4958">
        <v>22757819</v>
      </c>
      <c r="J4958" t="s">
        <v>9456</v>
      </c>
      <c r="K4958" t="s">
        <v>23792</v>
      </c>
      <c r="L4958" t="s">
        <v>4869</v>
      </c>
      <c r="M4958">
        <v>13521</v>
      </c>
      <c r="N4958">
        <v>276</v>
      </c>
      <c r="O4958" t="s">
        <v>23793</v>
      </c>
      <c r="P4958">
        <v>0</v>
      </c>
      <c r="Q4958" t="s">
        <v>23794</v>
      </c>
      <c r="R4958" t="s">
        <v>23795</v>
      </c>
      <c r="S4958">
        <v>150</v>
      </c>
      <c r="T4958" t="s">
        <v>4989</v>
      </c>
      <c r="U4958" t="s">
        <v>4990</v>
      </c>
      <c r="V4958" t="s">
        <v>5452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5588</v>
      </c>
      <c r="B4959" t="s">
        <v>9721</v>
      </c>
      <c r="C4959">
        <v>152</v>
      </c>
      <c r="D4959">
        <v>89</v>
      </c>
      <c r="E4959">
        <v>0</v>
      </c>
      <c r="F4959">
        <v>121</v>
      </c>
      <c r="G4959" t="s">
        <v>23796</v>
      </c>
      <c r="H4959">
        <v>195</v>
      </c>
      <c r="J4959" t="s">
        <v>16780</v>
      </c>
      <c r="K4959" t="s">
        <v>19721</v>
      </c>
      <c r="L4959" t="s">
        <v>4870</v>
      </c>
      <c r="M4959">
        <v>69831</v>
      </c>
      <c r="N4959">
        <v>837</v>
      </c>
      <c r="O4959" t="s">
        <v>23797</v>
      </c>
      <c r="P4959">
        <v>1</v>
      </c>
      <c r="Q4959" t="s">
        <v>23798</v>
      </c>
      <c r="R4959" t="s">
        <v>23799</v>
      </c>
      <c r="S4959">
        <v>535</v>
      </c>
      <c r="T4959" t="s">
        <v>4989</v>
      </c>
      <c r="U4959" t="s">
        <v>4990</v>
      </c>
      <c r="V4959" t="s">
        <v>9512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5588</v>
      </c>
      <c r="B4960" t="s">
        <v>23800</v>
      </c>
      <c r="C4960">
        <v>1</v>
      </c>
      <c r="D4960">
        <v>110</v>
      </c>
      <c r="E4960">
        <v>0</v>
      </c>
      <c r="F4960">
        <v>0</v>
      </c>
      <c r="G4960" t="s">
        <v>23801</v>
      </c>
      <c r="H4960">
        <v>2</v>
      </c>
      <c r="I4960">
        <v>3000000</v>
      </c>
      <c r="J4960" t="s">
        <v>6561</v>
      </c>
      <c r="K4960" t="s">
        <v>23802</v>
      </c>
      <c r="L4960" t="s">
        <v>4871</v>
      </c>
      <c r="M4960">
        <v>5</v>
      </c>
      <c r="N4960">
        <v>4</v>
      </c>
      <c r="O4960" t="s">
        <v>23803</v>
      </c>
      <c r="P4960">
        <v>1</v>
      </c>
      <c r="Q4960" t="s">
        <v>23804</v>
      </c>
      <c r="R4960" t="s">
        <v>23805</v>
      </c>
      <c r="S4960">
        <v>1</v>
      </c>
      <c r="U4960" t="s">
        <v>4990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4981</v>
      </c>
      <c r="B4961" t="s">
        <v>20008</v>
      </c>
      <c r="C4961">
        <v>21</v>
      </c>
      <c r="D4961">
        <v>81</v>
      </c>
      <c r="E4961">
        <v>467</v>
      </c>
      <c r="F4961">
        <v>287</v>
      </c>
      <c r="G4961" t="s">
        <v>8134</v>
      </c>
      <c r="H4961">
        <v>467</v>
      </c>
      <c r="I4961">
        <v>5228617</v>
      </c>
      <c r="J4961" t="s">
        <v>22</v>
      </c>
      <c r="K4961" t="s">
        <v>20008</v>
      </c>
      <c r="L4961" t="s">
        <v>4872</v>
      </c>
      <c r="M4961">
        <v>2770</v>
      </c>
      <c r="N4961">
        <v>1431</v>
      </c>
      <c r="O4961" t="s">
        <v>18919</v>
      </c>
      <c r="P4961">
        <v>1</v>
      </c>
      <c r="Q4961" t="s">
        <v>23806</v>
      </c>
      <c r="R4961" t="s">
        <v>23807</v>
      </c>
      <c r="S4961">
        <v>32</v>
      </c>
      <c r="T4961" t="s">
        <v>4989</v>
      </c>
      <c r="U4961" t="s">
        <v>4990</v>
      </c>
      <c r="V4961" t="s">
        <v>5452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4981</v>
      </c>
      <c r="B4962" t="s">
        <v>6349</v>
      </c>
      <c r="C4962">
        <v>57</v>
      </c>
      <c r="D4962">
        <v>100</v>
      </c>
      <c r="E4962">
        <v>23</v>
      </c>
      <c r="F4962">
        <v>545</v>
      </c>
      <c r="G4962" t="s">
        <v>7125</v>
      </c>
      <c r="H4962">
        <v>1000</v>
      </c>
      <c r="I4962">
        <v>2643689</v>
      </c>
      <c r="J4962" t="s">
        <v>7045</v>
      </c>
      <c r="K4962" t="s">
        <v>6984</v>
      </c>
      <c r="L4962" t="s">
        <v>4873</v>
      </c>
      <c r="M4962">
        <v>10499</v>
      </c>
      <c r="N4962">
        <v>2283</v>
      </c>
      <c r="O4962" t="s">
        <v>10206</v>
      </c>
      <c r="P4962">
        <v>4</v>
      </c>
      <c r="Q4962" t="s">
        <v>23808</v>
      </c>
      <c r="R4962" t="s">
        <v>23809</v>
      </c>
      <c r="S4962">
        <v>113</v>
      </c>
      <c r="T4962" t="s">
        <v>4989</v>
      </c>
      <c r="U4962" t="s">
        <v>4990</v>
      </c>
      <c r="V4962" t="s">
        <v>4991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4981</v>
      </c>
      <c r="B4963" t="s">
        <v>23810</v>
      </c>
      <c r="C4963">
        <v>23</v>
      </c>
      <c r="D4963">
        <v>99</v>
      </c>
      <c r="E4963">
        <v>9</v>
      </c>
      <c r="F4963">
        <v>10</v>
      </c>
      <c r="G4963" t="s">
        <v>23811</v>
      </c>
      <c r="H4963">
        <v>116</v>
      </c>
      <c r="J4963" t="s">
        <v>11729</v>
      </c>
      <c r="K4963" t="s">
        <v>23812</v>
      </c>
      <c r="L4963" t="s">
        <v>4874</v>
      </c>
      <c r="M4963">
        <v>509</v>
      </c>
      <c r="N4963">
        <v>170</v>
      </c>
      <c r="O4963" t="s">
        <v>23813</v>
      </c>
      <c r="P4963">
        <v>2</v>
      </c>
      <c r="Q4963" t="s">
        <v>23814</v>
      </c>
      <c r="R4963" t="s">
        <v>23815</v>
      </c>
      <c r="S4963">
        <v>10</v>
      </c>
      <c r="T4963" t="s">
        <v>4989</v>
      </c>
      <c r="U4963" t="s">
        <v>4990</v>
      </c>
      <c r="V4963" t="s">
        <v>5452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5588</v>
      </c>
      <c r="B4964" t="s">
        <v>23816</v>
      </c>
      <c r="C4964">
        <v>88</v>
      </c>
      <c r="D4964">
        <v>90</v>
      </c>
      <c r="E4964">
        <v>56</v>
      </c>
      <c r="F4964">
        <v>56</v>
      </c>
      <c r="G4964" t="s">
        <v>23817</v>
      </c>
      <c r="H4964">
        <v>126</v>
      </c>
      <c r="I4964">
        <v>110536</v>
      </c>
      <c r="J4964" t="s">
        <v>15018</v>
      </c>
      <c r="K4964" t="s">
        <v>23818</v>
      </c>
      <c r="L4964" t="s">
        <v>4875</v>
      </c>
      <c r="M4964">
        <v>4117</v>
      </c>
      <c r="N4964">
        <v>284</v>
      </c>
      <c r="O4964" t="s">
        <v>23816</v>
      </c>
      <c r="P4964">
        <v>1</v>
      </c>
      <c r="Q4964" t="s">
        <v>23819</v>
      </c>
      <c r="R4964" t="s">
        <v>23820</v>
      </c>
      <c r="S4964">
        <v>118</v>
      </c>
      <c r="T4964" t="s">
        <v>4989</v>
      </c>
      <c r="U4964" t="s">
        <v>4990</v>
      </c>
      <c r="V4964" t="s">
        <v>5039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4981</v>
      </c>
      <c r="B4965" t="s">
        <v>23821</v>
      </c>
      <c r="C4965">
        <v>2</v>
      </c>
      <c r="D4965">
        <v>82</v>
      </c>
      <c r="E4965">
        <v>7</v>
      </c>
      <c r="F4965">
        <v>50</v>
      </c>
      <c r="G4965" t="s">
        <v>23822</v>
      </c>
      <c r="H4965">
        <v>143</v>
      </c>
      <c r="J4965" t="s">
        <v>23</v>
      </c>
      <c r="K4965" t="s">
        <v>23823</v>
      </c>
      <c r="L4965" t="s">
        <v>4876</v>
      </c>
      <c r="M4965">
        <v>73</v>
      </c>
      <c r="N4965">
        <v>417</v>
      </c>
      <c r="O4965" t="s">
        <v>23824</v>
      </c>
      <c r="P4965">
        <v>0</v>
      </c>
      <c r="R4965" t="s">
        <v>23825</v>
      </c>
      <c r="S4965">
        <v>4</v>
      </c>
      <c r="T4965" t="s">
        <v>4989</v>
      </c>
      <c r="U4965" t="s">
        <v>4990</v>
      </c>
      <c r="V4965" t="s">
        <v>5039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4981</v>
      </c>
      <c r="B4966" t="s">
        <v>23826</v>
      </c>
      <c r="C4966">
        <v>193</v>
      </c>
      <c r="D4966">
        <v>88</v>
      </c>
      <c r="E4966">
        <v>3</v>
      </c>
      <c r="F4966">
        <v>307</v>
      </c>
      <c r="G4966" t="s">
        <v>7135</v>
      </c>
      <c r="H4966">
        <v>3000</v>
      </c>
      <c r="I4966">
        <v>59379</v>
      </c>
      <c r="J4966" t="s">
        <v>23827</v>
      </c>
      <c r="K4966" t="s">
        <v>15815</v>
      </c>
      <c r="L4966" t="s">
        <v>4877</v>
      </c>
      <c r="M4966">
        <v>12796</v>
      </c>
      <c r="N4966">
        <v>4729</v>
      </c>
      <c r="O4966" t="s">
        <v>23828</v>
      </c>
      <c r="P4966">
        <v>3</v>
      </c>
      <c r="Q4966" t="s">
        <v>23829</v>
      </c>
      <c r="R4966" t="s">
        <v>23830</v>
      </c>
      <c r="S4966">
        <v>52</v>
      </c>
      <c r="T4966" t="s">
        <v>4989</v>
      </c>
      <c r="U4966" t="s">
        <v>4990</v>
      </c>
      <c r="V4966" t="s">
        <v>8895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4981</v>
      </c>
      <c r="B4967" t="s">
        <v>23831</v>
      </c>
      <c r="C4967">
        <v>50</v>
      </c>
      <c r="D4967">
        <v>103</v>
      </c>
      <c r="E4967">
        <v>0</v>
      </c>
      <c r="F4967">
        <v>0</v>
      </c>
      <c r="G4967" t="s">
        <v>23832</v>
      </c>
      <c r="H4967">
        <v>0</v>
      </c>
      <c r="J4967" t="s">
        <v>18</v>
      </c>
      <c r="K4967" t="s">
        <v>23833</v>
      </c>
      <c r="L4967" t="s">
        <v>4878</v>
      </c>
      <c r="M4967">
        <v>16701</v>
      </c>
      <c r="N4967">
        <v>0</v>
      </c>
      <c r="O4967" t="s">
        <v>23834</v>
      </c>
      <c r="P4967">
        <v>0</v>
      </c>
      <c r="Q4967" t="s">
        <v>23835</v>
      </c>
      <c r="R4967" t="s">
        <v>23836</v>
      </c>
      <c r="S4967">
        <v>23</v>
      </c>
      <c r="T4967" t="s">
        <v>4989</v>
      </c>
      <c r="U4967" t="s">
        <v>5185</v>
      </c>
      <c r="V4967" t="s">
        <v>8895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4981</v>
      </c>
      <c r="B4968" t="s">
        <v>23837</v>
      </c>
      <c r="C4968">
        <v>61</v>
      </c>
      <c r="D4968">
        <v>80</v>
      </c>
      <c r="E4968">
        <v>3</v>
      </c>
      <c r="F4968">
        <v>140</v>
      </c>
      <c r="G4968" t="s">
        <v>23838</v>
      </c>
      <c r="H4968">
        <v>798</v>
      </c>
      <c r="J4968" t="s">
        <v>17</v>
      </c>
      <c r="K4968" t="s">
        <v>17112</v>
      </c>
      <c r="L4968" t="s">
        <v>4879</v>
      </c>
      <c r="M4968">
        <v>5747</v>
      </c>
      <c r="N4968">
        <v>1401</v>
      </c>
      <c r="O4968" t="s">
        <v>5263</v>
      </c>
      <c r="P4968">
        <v>1</v>
      </c>
      <c r="Q4968" t="s">
        <v>23839</v>
      </c>
      <c r="R4968" t="s">
        <v>23840</v>
      </c>
      <c r="S4968">
        <v>44</v>
      </c>
      <c r="T4968" t="s">
        <v>4989</v>
      </c>
      <c r="U4968" t="s">
        <v>5006</v>
      </c>
      <c r="V4968" t="s">
        <v>5452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5588</v>
      </c>
      <c r="B4969" t="s">
        <v>23841</v>
      </c>
      <c r="C4969">
        <v>1</v>
      </c>
      <c r="D4969">
        <v>68</v>
      </c>
      <c r="E4969">
        <v>2</v>
      </c>
      <c r="F4969">
        <v>75</v>
      </c>
      <c r="G4969" t="s">
        <v>14720</v>
      </c>
      <c r="H4969">
        <v>142</v>
      </c>
      <c r="J4969" t="s">
        <v>6561</v>
      </c>
      <c r="K4969" t="s">
        <v>23842</v>
      </c>
      <c r="L4969" t="s">
        <v>4880</v>
      </c>
      <c r="M4969">
        <v>67</v>
      </c>
      <c r="N4969">
        <v>354</v>
      </c>
      <c r="O4969" t="s">
        <v>23843</v>
      </c>
      <c r="P4969">
        <v>3</v>
      </c>
      <c r="Q4969" t="s">
        <v>23844</v>
      </c>
      <c r="R4969" t="s">
        <v>23845</v>
      </c>
      <c r="S4969">
        <v>9</v>
      </c>
      <c r="T4969" t="s">
        <v>4989</v>
      </c>
      <c r="U4969" t="s">
        <v>4990</v>
      </c>
      <c r="V4969" t="s">
        <v>9849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4981</v>
      </c>
      <c r="B4970" t="s">
        <v>23846</v>
      </c>
      <c r="C4970">
        <v>5</v>
      </c>
      <c r="D4970">
        <v>81</v>
      </c>
      <c r="E4970">
        <v>0</v>
      </c>
      <c r="F4970">
        <v>10</v>
      </c>
      <c r="G4970" t="s">
        <v>23847</v>
      </c>
      <c r="H4970">
        <v>416</v>
      </c>
      <c r="J4970" t="s">
        <v>6113</v>
      </c>
      <c r="K4970" t="s">
        <v>23848</v>
      </c>
      <c r="L4970" t="s">
        <v>4881</v>
      </c>
      <c r="M4970">
        <v>101</v>
      </c>
      <c r="N4970">
        <v>459</v>
      </c>
      <c r="O4970" t="s">
        <v>23849</v>
      </c>
      <c r="P4970">
        <v>2</v>
      </c>
      <c r="Q4970" t="s">
        <v>23850</v>
      </c>
      <c r="R4970" t="s">
        <v>23851</v>
      </c>
      <c r="S4970">
        <v>1</v>
      </c>
      <c r="T4970" t="s">
        <v>4989</v>
      </c>
      <c r="U4970" t="s">
        <v>4990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4981</v>
      </c>
      <c r="B4971" t="s">
        <v>23852</v>
      </c>
      <c r="C4971">
        <v>14</v>
      </c>
      <c r="D4971">
        <v>106</v>
      </c>
      <c r="E4971">
        <v>6</v>
      </c>
      <c r="F4971">
        <v>13</v>
      </c>
      <c r="G4971" t="s">
        <v>23853</v>
      </c>
      <c r="H4971">
        <v>440</v>
      </c>
      <c r="J4971" t="s">
        <v>10444</v>
      </c>
      <c r="K4971" t="s">
        <v>18819</v>
      </c>
      <c r="L4971" t="s">
        <v>4882</v>
      </c>
      <c r="M4971">
        <v>544</v>
      </c>
      <c r="N4971">
        <v>564</v>
      </c>
      <c r="O4971" t="s">
        <v>23854</v>
      </c>
      <c r="P4971">
        <v>1</v>
      </c>
      <c r="Q4971" t="s">
        <v>23855</v>
      </c>
      <c r="R4971" t="s">
        <v>23856</v>
      </c>
      <c r="S4971">
        <v>19</v>
      </c>
      <c r="T4971" t="s">
        <v>4989</v>
      </c>
      <c r="U4971" t="s">
        <v>4990</v>
      </c>
      <c r="V4971" t="s">
        <v>16154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4981</v>
      </c>
      <c r="B4972" t="s">
        <v>23857</v>
      </c>
      <c r="C4972">
        <v>5</v>
      </c>
      <c r="D4972">
        <v>77</v>
      </c>
      <c r="E4972">
        <v>0</v>
      </c>
      <c r="F4972">
        <v>0</v>
      </c>
      <c r="G4972" t="s">
        <v>23858</v>
      </c>
      <c r="H4972">
        <v>45</v>
      </c>
      <c r="J4972" t="s">
        <v>22092</v>
      </c>
      <c r="K4972" t="s">
        <v>23859</v>
      </c>
      <c r="L4972" t="s">
        <v>4883</v>
      </c>
      <c r="M4972">
        <v>80</v>
      </c>
      <c r="N4972">
        <v>45</v>
      </c>
      <c r="O4972" t="s">
        <v>23860</v>
      </c>
      <c r="P4972">
        <v>0</v>
      </c>
      <c r="Q4972" t="s">
        <v>23861</v>
      </c>
      <c r="R4972" t="s">
        <v>23862</v>
      </c>
      <c r="S4972">
        <v>1</v>
      </c>
      <c r="T4972" t="s">
        <v>4989</v>
      </c>
      <c r="U4972" t="s">
        <v>4990</v>
      </c>
      <c r="V4972" t="s">
        <v>9512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4981</v>
      </c>
      <c r="B4973" t="s">
        <v>15163</v>
      </c>
      <c r="C4973">
        <v>241</v>
      </c>
      <c r="D4973">
        <v>114</v>
      </c>
      <c r="E4973">
        <v>29</v>
      </c>
      <c r="F4973">
        <v>616</v>
      </c>
      <c r="G4973" t="s">
        <v>7130</v>
      </c>
      <c r="H4973">
        <v>956</v>
      </c>
      <c r="I4973">
        <v>32721635</v>
      </c>
      <c r="J4973" t="s">
        <v>10444</v>
      </c>
      <c r="K4973" t="s">
        <v>5810</v>
      </c>
      <c r="L4973" t="s">
        <v>2645</v>
      </c>
      <c r="M4973">
        <v>67824</v>
      </c>
      <c r="N4973">
        <v>3861</v>
      </c>
      <c r="O4973" t="s">
        <v>15164</v>
      </c>
      <c r="P4973">
        <v>0</v>
      </c>
      <c r="Q4973" t="s">
        <v>15165</v>
      </c>
      <c r="R4973" t="s">
        <v>15166</v>
      </c>
      <c r="S4973">
        <v>279</v>
      </c>
      <c r="T4973" t="s">
        <v>4989</v>
      </c>
      <c r="U4973" t="s">
        <v>4990</v>
      </c>
      <c r="V4973" t="s">
        <v>5452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4981</v>
      </c>
      <c r="B4974" t="s">
        <v>23863</v>
      </c>
      <c r="C4974">
        <v>16</v>
      </c>
      <c r="D4974">
        <v>80</v>
      </c>
      <c r="E4974">
        <v>3</v>
      </c>
      <c r="F4974">
        <v>0</v>
      </c>
      <c r="G4974" t="s">
        <v>23864</v>
      </c>
      <c r="H4974">
        <v>103</v>
      </c>
      <c r="J4974" t="s">
        <v>18</v>
      </c>
      <c r="K4974" t="s">
        <v>18624</v>
      </c>
      <c r="L4974" t="s">
        <v>4884</v>
      </c>
      <c r="M4974">
        <v>496</v>
      </c>
      <c r="N4974">
        <v>103</v>
      </c>
      <c r="O4974" t="s">
        <v>23865</v>
      </c>
      <c r="P4974">
        <v>3</v>
      </c>
      <c r="Q4974" t="s">
        <v>23866</v>
      </c>
      <c r="R4974" t="s">
        <v>23867</v>
      </c>
      <c r="S4974">
        <v>13</v>
      </c>
      <c r="T4974" t="s">
        <v>4989</v>
      </c>
      <c r="U4974" t="s">
        <v>4990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5588</v>
      </c>
      <c r="B4975" t="s">
        <v>5964</v>
      </c>
      <c r="C4975">
        <v>138</v>
      </c>
      <c r="D4975">
        <v>84</v>
      </c>
      <c r="E4975">
        <v>0</v>
      </c>
      <c r="F4975">
        <v>194</v>
      </c>
      <c r="G4975" t="s">
        <v>23868</v>
      </c>
      <c r="H4975">
        <v>1000</v>
      </c>
      <c r="I4975">
        <v>3216970</v>
      </c>
      <c r="J4975" t="s">
        <v>6552</v>
      </c>
      <c r="K4975" t="s">
        <v>6466</v>
      </c>
      <c r="L4975" t="s">
        <v>4885</v>
      </c>
      <c r="M4975">
        <v>142619</v>
      </c>
      <c r="N4975">
        <v>2065</v>
      </c>
      <c r="O4975" t="s">
        <v>23869</v>
      </c>
      <c r="P4975">
        <v>0</v>
      </c>
      <c r="Q4975" t="s">
        <v>23870</v>
      </c>
      <c r="R4975" t="s">
        <v>23871</v>
      </c>
      <c r="S4975">
        <v>586</v>
      </c>
      <c r="T4975" t="s">
        <v>4989</v>
      </c>
      <c r="U4975" t="s">
        <v>4990</v>
      </c>
      <c r="V4975" t="s">
        <v>5452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4981</v>
      </c>
      <c r="B4976" t="s">
        <v>23872</v>
      </c>
      <c r="C4976">
        <v>5</v>
      </c>
      <c r="D4976">
        <v>86</v>
      </c>
      <c r="E4976">
        <v>12</v>
      </c>
      <c r="F4976">
        <v>117</v>
      </c>
      <c r="G4976" t="s">
        <v>23873</v>
      </c>
      <c r="H4976">
        <v>238</v>
      </c>
      <c r="I4976">
        <v>33598</v>
      </c>
      <c r="J4976" t="s">
        <v>6351</v>
      </c>
      <c r="K4976" t="s">
        <v>16470</v>
      </c>
      <c r="L4976" t="s">
        <v>4886</v>
      </c>
      <c r="M4976">
        <v>405</v>
      </c>
      <c r="N4976">
        <v>623</v>
      </c>
      <c r="O4976" t="s">
        <v>23874</v>
      </c>
      <c r="P4976">
        <v>1</v>
      </c>
      <c r="Q4976" t="s">
        <v>23875</v>
      </c>
      <c r="R4976" t="s">
        <v>23876</v>
      </c>
      <c r="S4976">
        <v>15</v>
      </c>
      <c r="T4976" t="s">
        <v>4989</v>
      </c>
      <c r="U4976" t="s">
        <v>4990</v>
      </c>
      <c r="V4976" t="s">
        <v>5452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4981</v>
      </c>
      <c r="B4977" t="s">
        <v>23877</v>
      </c>
      <c r="C4977">
        <v>32</v>
      </c>
      <c r="D4977">
        <v>87</v>
      </c>
      <c r="E4977">
        <v>0</v>
      </c>
      <c r="F4977">
        <v>153</v>
      </c>
      <c r="G4977" t="s">
        <v>23878</v>
      </c>
      <c r="H4977">
        <v>1000</v>
      </c>
      <c r="I4977">
        <v>536767</v>
      </c>
      <c r="J4977" t="s">
        <v>10783</v>
      </c>
      <c r="K4977" t="s">
        <v>6392</v>
      </c>
      <c r="L4977" t="s">
        <v>4887</v>
      </c>
      <c r="M4977">
        <v>1622</v>
      </c>
      <c r="N4977">
        <v>1362</v>
      </c>
      <c r="O4977" t="s">
        <v>23879</v>
      </c>
      <c r="P4977">
        <v>0</v>
      </c>
      <c r="Q4977" t="s">
        <v>23880</v>
      </c>
      <c r="R4977" t="s">
        <v>23881</v>
      </c>
      <c r="S4977">
        <v>83</v>
      </c>
      <c r="T4977" t="s">
        <v>4989</v>
      </c>
      <c r="U4977" t="s">
        <v>4990</v>
      </c>
      <c r="V4977" t="s">
        <v>5452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4981</v>
      </c>
      <c r="B4978" t="s">
        <v>23882</v>
      </c>
      <c r="C4978">
        <v>18</v>
      </c>
      <c r="D4978">
        <v>80</v>
      </c>
      <c r="E4978">
        <v>7</v>
      </c>
      <c r="F4978">
        <v>3</v>
      </c>
      <c r="G4978" t="s">
        <v>23883</v>
      </c>
      <c r="H4978">
        <v>118</v>
      </c>
      <c r="J4978" t="s">
        <v>7276</v>
      </c>
      <c r="K4978" t="s">
        <v>23884</v>
      </c>
      <c r="L4978" t="s">
        <v>4888</v>
      </c>
      <c r="M4978">
        <v>48</v>
      </c>
      <c r="N4978">
        <v>138</v>
      </c>
      <c r="O4978" t="s">
        <v>23885</v>
      </c>
      <c r="P4978">
        <v>0</v>
      </c>
      <c r="R4978" t="s">
        <v>23886</v>
      </c>
      <c r="S4978">
        <v>18</v>
      </c>
      <c r="T4978" t="s">
        <v>4989</v>
      </c>
      <c r="U4978" t="s">
        <v>4990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4981</v>
      </c>
      <c r="B4979" t="s">
        <v>16869</v>
      </c>
      <c r="C4979">
        <v>193</v>
      </c>
      <c r="D4979">
        <v>100</v>
      </c>
      <c r="E4979">
        <v>293</v>
      </c>
      <c r="F4979">
        <v>0</v>
      </c>
      <c r="G4979" t="s">
        <v>23887</v>
      </c>
      <c r="H4979">
        <v>0</v>
      </c>
      <c r="I4979">
        <v>11529368</v>
      </c>
      <c r="J4979" t="s">
        <v>23888</v>
      </c>
      <c r="K4979" t="s">
        <v>23889</v>
      </c>
      <c r="L4979" t="s">
        <v>4889</v>
      </c>
      <c r="M4979">
        <v>85028</v>
      </c>
      <c r="N4979">
        <v>0</v>
      </c>
      <c r="O4979" t="s">
        <v>23890</v>
      </c>
      <c r="P4979">
        <v>2</v>
      </c>
      <c r="Q4979" t="s">
        <v>23891</v>
      </c>
      <c r="R4979" t="s">
        <v>23892</v>
      </c>
      <c r="S4979">
        <v>404</v>
      </c>
      <c r="T4979" t="s">
        <v>4989</v>
      </c>
      <c r="U4979" t="s">
        <v>4990</v>
      </c>
      <c r="V4979" t="s">
        <v>5039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4981</v>
      </c>
      <c r="B4980" t="s">
        <v>23893</v>
      </c>
      <c r="C4980">
        <v>66</v>
      </c>
      <c r="D4980">
        <v>82</v>
      </c>
      <c r="E4980">
        <v>32</v>
      </c>
      <c r="F4980">
        <v>128</v>
      </c>
      <c r="G4980" t="s">
        <v>23894</v>
      </c>
      <c r="H4980">
        <v>968</v>
      </c>
      <c r="I4980">
        <v>40557</v>
      </c>
      <c r="J4980" t="s">
        <v>22</v>
      </c>
      <c r="K4980" t="s">
        <v>5279</v>
      </c>
      <c r="L4980" t="s">
        <v>4890</v>
      </c>
      <c r="M4980">
        <v>1389</v>
      </c>
      <c r="N4980">
        <v>2046</v>
      </c>
      <c r="O4980" t="s">
        <v>23895</v>
      </c>
      <c r="P4980">
        <v>0</v>
      </c>
      <c r="Q4980" t="s">
        <v>23896</v>
      </c>
      <c r="R4980" t="s">
        <v>23897</v>
      </c>
      <c r="S4980">
        <v>22</v>
      </c>
      <c r="T4980" t="s">
        <v>4989</v>
      </c>
      <c r="U4980" t="s">
        <v>4990</v>
      </c>
      <c r="V4980" t="s">
        <v>5452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4981</v>
      </c>
      <c r="B4981" t="s">
        <v>22899</v>
      </c>
      <c r="C4981">
        <v>65</v>
      </c>
      <c r="D4981">
        <v>82</v>
      </c>
      <c r="E4981">
        <v>217</v>
      </c>
      <c r="F4981">
        <v>442</v>
      </c>
      <c r="G4981" t="s">
        <v>22258</v>
      </c>
      <c r="H4981">
        <v>10000</v>
      </c>
      <c r="I4981">
        <v>30084</v>
      </c>
      <c r="J4981" t="s">
        <v>7045</v>
      </c>
      <c r="K4981" t="s">
        <v>6986</v>
      </c>
      <c r="L4981" t="s">
        <v>4891</v>
      </c>
      <c r="M4981">
        <v>5507</v>
      </c>
      <c r="N4981">
        <v>11642</v>
      </c>
      <c r="O4981" t="s">
        <v>14112</v>
      </c>
      <c r="P4981">
        <v>3</v>
      </c>
      <c r="Q4981" t="s">
        <v>23898</v>
      </c>
      <c r="R4981" t="s">
        <v>23899</v>
      </c>
      <c r="S4981">
        <v>23</v>
      </c>
      <c r="T4981" t="s">
        <v>4989</v>
      </c>
      <c r="U4981" t="s">
        <v>4990</v>
      </c>
      <c r="V4981" t="s">
        <v>5452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5588</v>
      </c>
      <c r="B4982" t="s">
        <v>23900</v>
      </c>
      <c r="C4982">
        <v>95</v>
      </c>
      <c r="D4982">
        <v>70</v>
      </c>
      <c r="E4982">
        <v>2</v>
      </c>
      <c r="F4982">
        <v>6</v>
      </c>
      <c r="G4982" t="s">
        <v>23901</v>
      </c>
      <c r="H4982">
        <v>24</v>
      </c>
      <c r="J4982" t="s">
        <v>13132</v>
      </c>
      <c r="K4982" t="s">
        <v>23902</v>
      </c>
      <c r="L4982" t="s">
        <v>4892</v>
      </c>
      <c r="M4982">
        <v>4752</v>
      </c>
      <c r="N4982">
        <v>52</v>
      </c>
      <c r="O4982" t="s">
        <v>23903</v>
      </c>
      <c r="P4982">
        <v>1</v>
      </c>
      <c r="Q4982" t="s">
        <v>23904</v>
      </c>
      <c r="R4982" t="s">
        <v>23905</v>
      </c>
      <c r="S4982">
        <v>152</v>
      </c>
      <c r="T4982" t="s">
        <v>4989</v>
      </c>
      <c r="U4982" t="s">
        <v>4990</v>
      </c>
      <c r="V4982" t="s">
        <v>9849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4981</v>
      </c>
      <c r="B4983" t="s">
        <v>23906</v>
      </c>
      <c r="C4983">
        <v>13</v>
      </c>
      <c r="D4983">
        <v>75</v>
      </c>
      <c r="E4983">
        <v>0</v>
      </c>
      <c r="F4983">
        <v>46</v>
      </c>
      <c r="G4983" t="s">
        <v>23907</v>
      </c>
      <c r="H4983">
        <v>267</v>
      </c>
      <c r="J4983" t="s">
        <v>30</v>
      </c>
      <c r="K4983" t="s">
        <v>23908</v>
      </c>
      <c r="L4983" t="s">
        <v>4893</v>
      </c>
      <c r="M4983">
        <v>683</v>
      </c>
      <c r="N4983">
        <v>488</v>
      </c>
      <c r="O4983" t="s">
        <v>23909</v>
      </c>
      <c r="P4983">
        <v>2</v>
      </c>
      <c r="Q4983" t="s">
        <v>23910</v>
      </c>
      <c r="R4983" t="s">
        <v>23911</v>
      </c>
      <c r="S4983">
        <v>8</v>
      </c>
      <c r="T4983" t="s">
        <v>4989</v>
      </c>
      <c r="U4983" t="s">
        <v>4990</v>
      </c>
      <c r="V4983" t="s">
        <v>9512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4981</v>
      </c>
      <c r="B4984" t="s">
        <v>23912</v>
      </c>
      <c r="C4984">
        <v>15</v>
      </c>
      <c r="D4984">
        <v>87</v>
      </c>
      <c r="E4984">
        <v>8</v>
      </c>
      <c r="F4984">
        <v>272</v>
      </c>
      <c r="G4984" t="s">
        <v>8522</v>
      </c>
      <c r="H4984">
        <v>969</v>
      </c>
      <c r="J4984" t="s">
        <v>22</v>
      </c>
      <c r="K4984" t="s">
        <v>22258</v>
      </c>
      <c r="L4984" t="s">
        <v>4894</v>
      </c>
      <c r="M4984">
        <v>760</v>
      </c>
      <c r="N4984">
        <v>2398</v>
      </c>
      <c r="O4984" t="s">
        <v>16576</v>
      </c>
      <c r="P4984">
        <v>0</v>
      </c>
      <c r="Q4984" t="s">
        <v>23913</v>
      </c>
      <c r="R4984" t="s">
        <v>23914</v>
      </c>
      <c r="S4984">
        <v>4</v>
      </c>
      <c r="T4984" t="s">
        <v>4989</v>
      </c>
      <c r="U4984" t="s">
        <v>4990</v>
      </c>
      <c r="V4984" t="s">
        <v>8895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4981</v>
      </c>
      <c r="B4985" t="s">
        <v>18904</v>
      </c>
      <c r="C4985">
        <v>125</v>
      </c>
      <c r="D4985">
        <v>87</v>
      </c>
      <c r="E4985">
        <v>59</v>
      </c>
      <c r="F4985">
        <v>9</v>
      </c>
      <c r="G4985" t="s">
        <v>23915</v>
      </c>
      <c r="H4985">
        <v>35</v>
      </c>
      <c r="J4985" t="s">
        <v>19553</v>
      </c>
      <c r="K4985" t="s">
        <v>23916</v>
      </c>
      <c r="L4985" t="s">
        <v>4895</v>
      </c>
      <c r="M4985">
        <v>13065</v>
      </c>
      <c r="N4985">
        <v>97</v>
      </c>
      <c r="O4985" t="s">
        <v>23917</v>
      </c>
      <c r="P4985">
        <v>0</v>
      </c>
      <c r="Q4985" t="s">
        <v>23918</v>
      </c>
      <c r="R4985" t="s">
        <v>23919</v>
      </c>
      <c r="S4985">
        <v>136</v>
      </c>
      <c r="T4985" t="s">
        <v>4989</v>
      </c>
      <c r="U4985" t="s">
        <v>4990</v>
      </c>
      <c r="V4985" t="s">
        <v>5452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4981</v>
      </c>
      <c r="B4986" t="s">
        <v>19804</v>
      </c>
      <c r="C4986">
        <v>36</v>
      </c>
      <c r="D4986">
        <v>98</v>
      </c>
      <c r="E4986">
        <v>0</v>
      </c>
      <c r="F4986">
        <v>73</v>
      </c>
      <c r="G4986" t="s">
        <v>19948</v>
      </c>
      <c r="H4986">
        <v>138</v>
      </c>
      <c r="I4986">
        <v>10246600</v>
      </c>
      <c r="J4986" t="s">
        <v>6134</v>
      </c>
      <c r="K4986" t="s">
        <v>23920</v>
      </c>
      <c r="L4986" t="s">
        <v>4896</v>
      </c>
      <c r="M4986">
        <v>6375</v>
      </c>
      <c r="N4986">
        <v>388</v>
      </c>
      <c r="O4986" t="s">
        <v>23921</v>
      </c>
      <c r="P4986">
        <v>0</v>
      </c>
      <c r="Q4986" t="s">
        <v>23922</v>
      </c>
      <c r="R4986" t="s">
        <v>23923</v>
      </c>
      <c r="S4986">
        <v>36</v>
      </c>
      <c r="T4986" t="s">
        <v>4989</v>
      </c>
      <c r="U4986" t="s">
        <v>4990</v>
      </c>
      <c r="V4986" t="s">
        <v>5452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4981</v>
      </c>
      <c r="B4987" t="s">
        <v>23924</v>
      </c>
      <c r="C4987">
        <v>73</v>
      </c>
      <c r="D4987">
        <v>83</v>
      </c>
      <c r="E4987">
        <v>8</v>
      </c>
      <c r="F4987">
        <v>8</v>
      </c>
      <c r="G4987" t="s">
        <v>23925</v>
      </c>
      <c r="H4987">
        <v>111</v>
      </c>
      <c r="J4987" t="s">
        <v>6716</v>
      </c>
      <c r="K4987" t="s">
        <v>23926</v>
      </c>
      <c r="L4987" t="s">
        <v>4897</v>
      </c>
      <c r="M4987">
        <v>3885</v>
      </c>
      <c r="N4987">
        <v>147</v>
      </c>
      <c r="O4987" t="s">
        <v>23924</v>
      </c>
      <c r="P4987">
        <v>0</v>
      </c>
      <c r="Q4987" t="s">
        <v>23927</v>
      </c>
      <c r="R4987" t="s">
        <v>23928</v>
      </c>
      <c r="S4987">
        <v>40</v>
      </c>
      <c r="T4987" t="s">
        <v>4989</v>
      </c>
      <c r="U4987" t="s">
        <v>5185</v>
      </c>
      <c r="V4987" t="s">
        <v>8895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4981</v>
      </c>
      <c r="B4988" t="s">
        <v>23929</v>
      </c>
      <c r="C4988">
        <v>1</v>
      </c>
      <c r="D4988">
        <v>99</v>
      </c>
      <c r="E4988">
        <v>9</v>
      </c>
      <c r="F4988">
        <v>3</v>
      </c>
      <c r="G4988" t="s">
        <v>10623</v>
      </c>
      <c r="H4988">
        <v>866</v>
      </c>
      <c r="J4988" t="s">
        <v>6134</v>
      </c>
      <c r="K4988" t="s">
        <v>23930</v>
      </c>
      <c r="L4988" t="s">
        <v>4898</v>
      </c>
      <c r="M4988">
        <v>712</v>
      </c>
      <c r="N4988">
        <v>1179</v>
      </c>
      <c r="O4988" t="s">
        <v>23931</v>
      </c>
      <c r="P4988">
        <v>0</v>
      </c>
      <c r="Q4988" t="s">
        <v>23932</v>
      </c>
      <c r="R4988" t="s">
        <v>23933</v>
      </c>
      <c r="S4988">
        <v>9</v>
      </c>
      <c r="T4988" t="s">
        <v>16467</v>
      </c>
      <c r="U4988" t="s">
        <v>18293</v>
      </c>
      <c r="V4988" t="s">
        <v>5452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4981</v>
      </c>
      <c r="B4989" t="s">
        <v>22258</v>
      </c>
      <c r="C4989">
        <v>113</v>
      </c>
      <c r="D4989">
        <v>98</v>
      </c>
      <c r="E4989">
        <v>969</v>
      </c>
      <c r="F4989">
        <v>433</v>
      </c>
      <c r="G4989" t="s">
        <v>7659</v>
      </c>
      <c r="H4989">
        <v>969</v>
      </c>
      <c r="I4989">
        <v>389804</v>
      </c>
      <c r="J4989" t="s">
        <v>6134</v>
      </c>
      <c r="K4989" t="s">
        <v>22258</v>
      </c>
      <c r="L4989" t="s">
        <v>4899</v>
      </c>
      <c r="M4989">
        <v>11816</v>
      </c>
      <c r="N4989">
        <v>2530</v>
      </c>
      <c r="O4989" t="s">
        <v>23934</v>
      </c>
      <c r="P4989">
        <v>0</v>
      </c>
      <c r="Q4989" t="s">
        <v>23935</v>
      </c>
      <c r="R4989" t="s">
        <v>23936</v>
      </c>
      <c r="S4989">
        <v>35</v>
      </c>
      <c r="T4989" t="s">
        <v>4989</v>
      </c>
      <c r="U4989" t="s">
        <v>4990</v>
      </c>
      <c r="V4989" t="s">
        <v>8895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4981</v>
      </c>
      <c r="B4990" t="s">
        <v>23937</v>
      </c>
      <c r="C4990">
        <v>13</v>
      </c>
      <c r="D4990">
        <v>93</v>
      </c>
      <c r="E4990">
        <v>9</v>
      </c>
      <c r="F4990">
        <v>133</v>
      </c>
      <c r="G4990" t="s">
        <v>23938</v>
      </c>
      <c r="H4990">
        <v>743</v>
      </c>
      <c r="J4990" t="s">
        <v>23939</v>
      </c>
      <c r="K4990" t="s">
        <v>7297</v>
      </c>
      <c r="L4990" t="s">
        <v>4900</v>
      </c>
      <c r="M4990">
        <v>485</v>
      </c>
      <c r="N4990">
        <v>1527</v>
      </c>
      <c r="O4990" t="s">
        <v>23940</v>
      </c>
      <c r="P4990">
        <v>0</v>
      </c>
      <c r="R4990" t="s">
        <v>23941</v>
      </c>
      <c r="S4990">
        <v>5</v>
      </c>
      <c r="T4990" t="s">
        <v>4989</v>
      </c>
      <c r="U4990" t="s">
        <v>4990</v>
      </c>
      <c r="V4990" t="s">
        <v>8895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4981</v>
      </c>
      <c r="B4991" t="s">
        <v>23942</v>
      </c>
      <c r="E4991">
        <v>0</v>
      </c>
      <c r="F4991">
        <v>15</v>
      </c>
      <c r="G4991" t="s">
        <v>23943</v>
      </c>
      <c r="H4991">
        <v>1000</v>
      </c>
      <c r="J4991" t="s">
        <v>7045</v>
      </c>
      <c r="K4991" t="s">
        <v>15414</v>
      </c>
      <c r="L4991" t="s">
        <v>4901</v>
      </c>
      <c r="M4991">
        <v>128</v>
      </c>
      <c r="N4991">
        <v>1077</v>
      </c>
      <c r="O4991" t="s">
        <v>23944</v>
      </c>
      <c r="P4991">
        <v>0</v>
      </c>
      <c r="Q4991" t="s">
        <v>23945</v>
      </c>
      <c r="R4991" t="s">
        <v>23946</v>
      </c>
      <c r="S4991">
        <v>3</v>
      </c>
      <c r="T4991" t="s">
        <v>4989</v>
      </c>
      <c r="U4991" t="s">
        <v>4990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4981</v>
      </c>
      <c r="B4992" t="s">
        <v>23947</v>
      </c>
      <c r="C4992">
        <v>12</v>
      </c>
      <c r="D4992">
        <v>111</v>
      </c>
      <c r="E4992">
        <v>6</v>
      </c>
      <c r="J4992" t="s">
        <v>18</v>
      </c>
      <c r="L4992" t="s">
        <v>4902</v>
      </c>
      <c r="M4992">
        <v>61</v>
      </c>
      <c r="N4992">
        <v>0</v>
      </c>
      <c r="P4992">
        <v>0</v>
      </c>
      <c r="Q4992" t="s">
        <v>23948</v>
      </c>
      <c r="R4992" t="s">
        <v>23949</v>
      </c>
      <c r="S4992">
        <v>1</v>
      </c>
      <c r="T4992" t="s">
        <v>4989</v>
      </c>
      <c r="U4992" t="s">
        <v>4990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5588</v>
      </c>
      <c r="B4993" t="s">
        <v>23950</v>
      </c>
      <c r="C4993">
        <v>60</v>
      </c>
      <c r="D4993">
        <v>47</v>
      </c>
      <c r="E4993">
        <v>2</v>
      </c>
      <c r="F4993">
        <v>5</v>
      </c>
      <c r="G4993" t="s">
        <v>23951</v>
      </c>
      <c r="H4993">
        <v>19</v>
      </c>
      <c r="J4993" t="s">
        <v>7153</v>
      </c>
      <c r="K4993" t="s">
        <v>23952</v>
      </c>
      <c r="L4993" t="s">
        <v>4903</v>
      </c>
      <c r="M4993">
        <v>6261</v>
      </c>
      <c r="N4993">
        <v>43</v>
      </c>
      <c r="O4993" t="s">
        <v>23953</v>
      </c>
      <c r="P4993">
        <v>0</v>
      </c>
      <c r="Q4993" t="s">
        <v>23954</v>
      </c>
      <c r="R4993" t="s">
        <v>23955</v>
      </c>
      <c r="S4993">
        <v>99</v>
      </c>
      <c r="T4993" t="s">
        <v>4989</v>
      </c>
      <c r="U4993" t="s">
        <v>4990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4981</v>
      </c>
      <c r="B4994" t="s">
        <v>23956</v>
      </c>
      <c r="C4994">
        <v>10</v>
      </c>
      <c r="D4994">
        <v>92</v>
      </c>
      <c r="E4994">
        <v>0</v>
      </c>
      <c r="H4994">
        <v>0</v>
      </c>
      <c r="J4994" t="s">
        <v>18</v>
      </c>
      <c r="K4994" t="s">
        <v>23957</v>
      </c>
      <c r="L4994" t="s">
        <v>4904</v>
      </c>
      <c r="M4994">
        <v>53</v>
      </c>
      <c r="N4994">
        <v>0</v>
      </c>
      <c r="P4994">
        <v>0</v>
      </c>
      <c r="R4994" t="s">
        <v>23958</v>
      </c>
      <c r="S4994">
        <v>10</v>
      </c>
      <c r="T4994" t="s">
        <v>4989</v>
      </c>
      <c r="U4994" t="s">
        <v>4990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4981</v>
      </c>
      <c r="B4995" t="s">
        <v>23959</v>
      </c>
      <c r="C4995">
        <v>161</v>
      </c>
      <c r="D4995">
        <v>97</v>
      </c>
      <c r="E4995">
        <v>18</v>
      </c>
      <c r="F4995">
        <v>236</v>
      </c>
      <c r="G4995" t="s">
        <v>23960</v>
      </c>
      <c r="H4995">
        <v>852</v>
      </c>
      <c r="J4995" t="s">
        <v>7391</v>
      </c>
      <c r="K4995" t="s">
        <v>10868</v>
      </c>
      <c r="L4995" t="s">
        <v>4905</v>
      </c>
      <c r="M4995">
        <v>48236</v>
      </c>
      <c r="N4995">
        <v>1922</v>
      </c>
      <c r="O4995" t="s">
        <v>23961</v>
      </c>
      <c r="P4995">
        <v>0</v>
      </c>
      <c r="Q4995" t="s">
        <v>23962</v>
      </c>
      <c r="R4995" t="s">
        <v>23963</v>
      </c>
      <c r="S4995">
        <v>180</v>
      </c>
      <c r="T4995" t="s">
        <v>4989</v>
      </c>
      <c r="U4995" t="s">
        <v>4990</v>
      </c>
      <c r="V4995" t="s">
        <v>4991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4981</v>
      </c>
      <c r="B4996" t="s">
        <v>23964</v>
      </c>
      <c r="C4996">
        <v>7</v>
      </c>
      <c r="D4996">
        <v>81</v>
      </c>
      <c r="E4996">
        <v>3</v>
      </c>
      <c r="F4996">
        <v>18</v>
      </c>
      <c r="G4996" t="s">
        <v>23965</v>
      </c>
      <c r="H4996">
        <v>26</v>
      </c>
      <c r="J4996" t="s">
        <v>23120</v>
      </c>
      <c r="K4996" t="s">
        <v>23966</v>
      </c>
      <c r="L4996" t="s">
        <v>4906</v>
      </c>
      <c r="M4996">
        <v>66</v>
      </c>
      <c r="N4996">
        <v>70</v>
      </c>
      <c r="O4996" t="s">
        <v>23967</v>
      </c>
      <c r="P4996">
        <v>7</v>
      </c>
      <c r="Q4996" t="s">
        <v>23968</v>
      </c>
      <c r="R4996" t="s">
        <v>23969</v>
      </c>
      <c r="S4996">
        <v>2</v>
      </c>
      <c r="T4996" t="s">
        <v>4989</v>
      </c>
      <c r="U4996" t="s">
        <v>4990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4981</v>
      </c>
      <c r="B4997" t="s">
        <v>23970</v>
      </c>
      <c r="C4997">
        <v>34</v>
      </c>
      <c r="D4997">
        <v>83</v>
      </c>
      <c r="E4997">
        <v>3</v>
      </c>
      <c r="F4997">
        <v>69</v>
      </c>
      <c r="G4997" t="s">
        <v>23971</v>
      </c>
      <c r="H4997">
        <v>695</v>
      </c>
      <c r="J4997" t="s">
        <v>30</v>
      </c>
      <c r="K4997" t="s">
        <v>23972</v>
      </c>
      <c r="L4997" t="s">
        <v>4907</v>
      </c>
      <c r="M4997">
        <v>733</v>
      </c>
      <c r="N4997">
        <v>1438</v>
      </c>
      <c r="O4997" t="s">
        <v>23973</v>
      </c>
      <c r="P4997">
        <v>0</v>
      </c>
      <c r="Q4997" t="s">
        <v>23974</v>
      </c>
      <c r="R4997" t="s">
        <v>23975</v>
      </c>
      <c r="S4997">
        <v>7</v>
      </c>
      <c r="T4997" t="s">
        <v>4989</v>
      </c>
      <c r="U4997" t="s">
        <v>4990</v>
      </c>
      <c r="V4997" t="s">
        <v>5452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4981</v>
      </c>
      <c r="B4998" t="s">
        <v>8614</v>
      </c>
      <c r="D4998">
        <v>96</v>
      </c>
      <c r="E4998">
        <v>117</v>
      </c>
      <c r="F4998">
        <v>281</v>
      </c>
      <c r="G4998" t="s">
        <v>9493</v>
      </c>
      <c r="H4998">
        <v>948</v>
      </c>
      <c r="J4998" t="s">
        <v>22</v>
      </c>
      <c r="K4998" t="s">
        <v>14245</v>
      </c>
      <c r="L4998" t="s">
        <v>4908</v>
      </c>
      <c r="M4998">
        <v>181</v>
      </c>
      <c r="N4998">
        <v>2058</v>
      </c>
      <c r="O4998" t="s">
        <v>23976</v>
      </c>
      <c r="P4998">
        <v>5</v>
      </c>
      <c r="Q4998" t="s">
        <v>23977</v>
      </c>
      <c r="R4998" t="s">
        <v>23978</v>
      </c>
      <c r="S4998">
        <v>4</v>
      </c>
      <c r="T4998" t="s">
        <v>4989</v>
      </c>
      <c r="U4998" t="s">
        <v>4990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4981</v>
      </c>
      <c r="B4999" t="s">
        <v>9357</v>
      </c>
      <c r="C4999">
        <v>75</v>
      </c>
      <c r="D4999">
        <v>90</v>
      </c>
      <c r="E4999">
        <v>234</v>
      </c>
      <c r="F4999">
        <v>15</v>
      </c>
      <c r="G4999" t="s">
        <v>10463</v>
      </c>
      <c r="H4999">
        <v>552</v>
      </c>
      <c r="I4999">
        <v>241816</v>
      </c>
      <c r="J4999" t="s">
        <v>30</v>
      </c>
      <c r="K4999" t="s">
        <v>14326</v>
      </c>
      <c r="L4999" t="s">
        <v>4909</v>
      </c>
      <c r="M4999">
        <v>6246</v>
      </c>
      <c r="N4999">
        <v>642</v>
      </c>
      <c r="O4999" t="s">
        <v>23979</v>
      </c>
      <c r="P4999">
        <v>0</v>
      </c>
      <c r="Q4999" t="s">
        <v>23980</v>
      </c>
      <c r="R4999" t="s">
        <v>23981</v>
      </c>
      <c r="S4999">
        <v>76</v>
      </c>
      <c r="T4999" t="s">
        <v>4989</v>
      </c>
      <c r="U4999" t="s">
        <v>4990</v>
      </c>
      <c r="V4999" t="s">
        <v>9512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4981</v>
      </c>
      <c r="B5000" t="s">
        <v>23982</v>
      </c>
      <c r="C5000">
        <v>21</v>
      </c>
      <c r="D5000">
        <v>90</v>
      </c>
      <c r="E5000">
        <v>4</v>
      </c>
      <c r="F5000">
        <v>113</v>
      </c>
      <c r="G5000" t="s">
        <v>23983</v>
      </c>
      <c r="H5000">
        <v>20000</v>
      </c>
      <c r="I5000">
        <v>277233</v>
      </c>
      <c r="J5000" t="s">
        <v>6351</v>
      </c>
      <c r="K5000" t="s">
        <v>21278</v>
      </c>
      <c r="L5000" t="s">
        <v>4910</v>
      </c>
      <c r="M5000">
        <v>2631</v>
      </c>
      <c r="N5000">
        <v>20814</v>
      </c>
      <c r="O5000" t="s">
        <v>23984</v>
      </c>
      <c r="P5000">
        <v>5</v>
      </c>
      <c r="Q5000" t="s">
        <v>23985</v>
      </c>
      <c r="R5000" t="s">
        <v>23986</v>
      </c>
      <c r="S5000">
        <v>26</v>
      </c>
      <c r="T5000" t="s">
        <v>4989</v>
      </c>
      <c r="U5000" t="s">
        <v>4990</v>
      </c>
      <c r="V5000" t="s">
        <v>5452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4981</v>
      </c>
      <c r="B5001" t="s">
        <v>23987</v>
      </c>
      <c r="C5001">
        <v>3</v>
      </c>
      <c r="D5001">
        <v>95</v>
      </c>
      <c r="E5001">
        <v>0</v>
      </c>
      <c r="F5001">
        <v>279</v>
      </c>
      <c r="G5001" t="s">
        <v>23988</v>
      </c>
      <c r="H5001">
        <v>883</v>
      </c>
      <c r="J5001" t="s">
        <v>7169</v>
      </c>
      <c r="K5001" t="s">
        <v>8668</v>
      </c>
      <c r="L5001" t="s">
        <v>4911</v>
      </c>
      <c r="M5001">
        <v>34</v>
      </c>
      <c r="N5001">
        <v>2618</v>
      </c>
      <c r="O5001" t="s">
        <v>23989</v>
      </c>
      <c r="P5001">
        <v>0</v>
      </c>
      <c r="R5001" t="s">
        <v>23990</v>
      </c>
      <c r="S5001">
        <v>2</v>
      </c>
      <c r="T5001" t="s">
        <v>4989</v>
      </c>
      <c r="U5001" t="s">
        <v>4990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4981</v>
      </c>
      <c r="B5002" t="s">
        <v>23991</v>
      </c>
      <c r="C5002">
        <v>2</v>
      </c>
      <c r="D5002">
        <v>83</v>
      </c>
      <c r="E5002">
        <v>138</v>
      </c>
      <c r="F5002">
        <v>76</v>
      </c>
      <c r="G5002" t="s">
        <v>23992</v>
      </c>
      <c r="H5002">
        <v>307</v>
      </c>
      <c r="J5002" t="s">
        <v>35</v>
      </c>
      <c r="K5002" t="s">
        <v>23828</v>
      </c>
      <c r="L5002" t="s">
        <v>4912</v>
      </c>
      <c r="M5002">
        <v>192</v>
      </c>
      <c r="N5002">
        <v>619</v>
      </c>
      <c r="O5002" t="s">
        <v>23993</v>
      </c>
      <c r="P5002">
        <v>0</v>
      </c>
      <c r="Q5002" t="s">
        <v>23994</v>
      </c>
      <c r="R5002" t="s">
        <v>23995</v>
      </c>
      <c r="S5002">
        <v>6</v>
      </c>
      <c r="T5002" t="s">
        <v>4989</v>
      </c>
      <c r="U5002" t="s">
        <v>4990</v>
      </c>
      <c r="V5002" t="s">
        <v>9512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4981</v>
      </c>
      <c r="B5003" t="s">
        <v>5369</v>
      </c>
      <c r="C5003">
        <v>71</v>
      </c>
      <c r="D5003">
        <v>117</v>
      </c>
      <c r="E5003">
        <v>17000</v>
      </c>
      <c r="F5003">
        <v>476</v>
      </c>
      <c r="G5003" t="s">
        <v>15073</v>
      </c>
      <c r="H5003">
        <v>725</v>
      </c>
      <c r="I5003">
        <v>321952</v>
      </c>
      <c r="J5003" t="s">
        <v>8282</v>
      </c>
      <c r="K5003" t="s">
        <v>22783</v>
      </c>
      <c r="L5003" t="s">
        <v>4913</v>
      </c>
      <c r="M5003">
        <v>12611</v>
      </c>
      <c r="N5003">
        <v>2783</v>
      </c>
      <c r="O5003" t="s">
        <v>19333</v>
      </c>
      <c r="P5003">
        <v>0</v>
      </c>
      <c r="Q5003" t="s">
        <v>23996</v>
      </c>
      <c r="R5003" t="s">
        <v>23997</v>
      </c>
      <c r="S5003">
        <v>113</v>
      </c>
      <c r="T5003" t="s">
        <v>4989</v>
      </c>
      <c r="U5003" t="s">
        <v>4990</v>
      </c>
      <c r="V5003" t="s">
        <v>5039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4981</v>
      </c>
      <c r="B5004" t="s">
        <v>23998</v>
      </c>
      <c r="C5004">
        <v>7</v>
      </c>
      <c r="D5004">
        <v>75</v>
      </c>
      <c r="E5004">
        <v>14</v>
      </c>
      <c r="F5004">
        <v>130</v>
      </c>
      <c r="G5004" t="s">
        <v>23999</v>
      </c>
      <c r="H5004">
        <v>252</v>
      </c>
      <c r="J5004" t="s">
        <v>9456</v>
      </c>
      <c r="K5004" t="s">
        <v>24000</v>
      </c>
      <c r="L5004" t="s">
        <v>4914</v>
      </c>
      <c r="M5004">
        <v>106</v>
      </c>
      <c r="N5004">
        <v>638</v>
      </c>
      <c r="O5004" t="s">
        <v>24001</v>
      </c>
      <c r="P5004">
        <v>0</v>
      </c>
      <c r="R5004" t="s">
        <v>24002</v>
      </c>
      <c r="S5004">
        <v>5</v>
      </c>
      <c r="T5004" t="s">
        <v>4989</v>
      </c>
      <c r="U5004" t="s">
        <v>4990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4981</v>
      </c>
      <c r="B5005" t="s">
        <v>24003</v>
      </c>
      <c r="C5005">
        <v>61</v>
      </c>
      <c r="D5005">
        <v>79</v>
      </c>
      <c r="E5005">
        <v>2</v>
      </c>
      <c r="F5005">
        <v>20</v>
      </c>
      <c r="G5005" t="s">
        <v>11683</v>
      </c>
      <c r="H5005">
        <v>962</v>
      </c>
      <c r="I5005">
        <v>24705</v>
      </c>
      <c r="J5005" t="s">
        <v>30</v>
      </c>
      <c r="K5005" t="s">
        <v>6922</v>
      </c>
      <c r="L5005" t="s">
        <v>4915</v>
      </c>
      <c r="M5005">
        <v>1516</v>
      </c>
      <c r="N5005">
        <v>1054</v>
      </c>
      <c r="O5005" t="s">
        <v>24004</v>
      </c>
      <c r="P5005">
        <v>0</v>
      </c>
      <c r="Q5005" t="s">
        <v>24005</v>
      </c>
      <c r="R5005" t="s">
        <v>24006</v>
      </c>
      <c r="S5005">
        <v>10</v>
      </c>
      <c r="T5005" t="s">
        <v>4989</v>
      </c>
      <c r="U5005" t="s">
        <v>4990</v>
      </c>
      <c r="V5005" t="s">
        <v>9512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4981</v>
      </c>
      <c r="B5006" t="s">
        <v>24007</v>
      </c>
      <c r="C5006">
        <v>3</v>
      </c>
      <c r="D5006">
        <v>78</v>
      </c>
      <c r="E5006">
        <v>6</v>
      </c>
      <c r="F5006">
        <v>17</v>
      </c>
      <c r="G5006" t="s">
        <v>24008</v>
      </c>
      <c r="H5006">
        <v>32</v>
      </c>
      <c r="I5006">
        <v>243768</v>
      </c>
      <c r="J5006" t="s">
        <v>28</v>
      </c>
      <c r="K5006" t="s">
        <v>24009</v>
      </c>
      <c r="L5006" t="s">
        <v>4916</v>
      </c>
      <c r="M5006">
        <v>143</v>
      </c>
      <c r="N5006">
        <v>72</v>
      </c>
      <c r="O5006" t="s">
        <v>24010</v>
      </c>
      <c r="P5006">
        <v>0</v>
      </c>
      <c r="R5006" t="s">
        <v>24011</v>
      </c>
      <c r="S5006">
        <v>9</v>
      </c>
      <c r="T5006" t="s">
        <v>4989</v>
      </c>
      <c r="U5006" t="s">
        <v>4990</v>
      </c>
      <c r="V5006" t="s">
        <v>5452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5588</v>
      </c>
      <c r="B5007" t="s">
        <v>24012</v>
      </c>
      <c r="C5007">
        <v>52</v>
      </c>
      <c r="D5007">
        <v>109</v>
      </c>
      <c r="E5007">
        <v>26</v>
      </c>
      <c r="F5007">
        <v>3</v>
      </c>
      <c r="G5007" t="s">
        <v>24013</v>
      </c>
      <c r="H5007">
        <v>26</v>
      </c>
      <c r="J5007" t="s">
        <v>22</v>
      </c>
      <c r="K5007" t="s">
        <v>24012</v>
      </c>
      <c r="L5007" t="s">
        <v>4917</v>
      </c>
      <c r="M5007">
        <v>1578</v>
      </c>
      <c r="N5007">
        <v>38</v>
      </c>
      <c r="O5007" t="s">
        <v>24014</v>
      </c>
      <c r="P5007">
        <v>0</v>
      </c>
      <c r="Q5007" t="s">
        <v>24015</v>
      </c>
      <c r="R5007" t="s">
        <v>24016</v>
      </c>
      <c r="S5007">
        <v>23</v>
      </c>
      <c r="T5007" t="s">
        <v>4989</v>
      </c>
      <c r="U5007" t="s">
        <v>4990</v>
      </c>
      <c r="V5007" t="s">
        <v>5452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4981</v>
      </c>
      <c r="B5008" t="s">
        <v>24017</v>
      </c>
      <c r="D5008">
        <v>89</v>
      </c>
      <c r="E5008">
        <v>2</v>
      </c>
      <c r="F5008">
        <v>0</v>
      </c>
      <c r="G5008" t="s">
        <v>24018</v>
      </c>
      <c r="H5008">
        <v>5</v>
      </c>
      <c r="J5008" t="s">
        <v>35</v>
      </c>
      <c r="K5008" t="s">
        <v>24019</v>
      </c>
      <c r="L5008" t="s">
        <v>4918</v>
      </c>
      <c r="M5008">
        <v>23</v>
      </c>
      <c r="N5008">
        <v>5</v>
      </c>
      <c r="O5008" t="s">
        <v>24020</v>
      </c>
      <c r="P5008">
        <v>0</v>
      </c>
      <c r="Q5008" t="s">
        <v>24021</v>
      </c>
      <c r="R5008" t="s">
        <v>24022</v>
      </c>
      <c r="S5008">
        <v>2</v>
      </c>
      <c r="T5008" t="s">
        <v>4989</v>
      </c>
      <c r="U5008" t="s">
        <v>4990</v>
      </c>
      <c r="V5008" t="s">
        <v>8895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4981</v>
      </c>
      <c r="B5009" t="s">
        <v>22618</v>
      </c>
      <c r="C5009">
        <v>53</v>
      </c>
      <c r="D5009">
        <v>93</v>
      </c>
      <c r="E5009">
        <v>214</v>
      </c>
      <c r="F5009">
        <v>59</v>
      </c>
      <c r="G5009" t="s">
        <v>24023</v>
      </c>
      <c r="H5009">
        <v>177</v>
      </c>
      <c r="I5009">
        <v>9609</v>
      </c>
      <c r="J5009" t="s">
        <v>12329</v>
      </c>
      <c r="K5009" t="s">
        <v>8106</v>
      </c>
      <c r="L5009" t="s">
        <v>4919</v>
      </c>
      <c r="M5009">
        <v>2646</v>
      </c>
      <c r="N5009">
        <v>365</v>
      </c>
      <c r="O5009" t="s">
        <v>24024</v>
      </c>
      <c r="P5009">
        <v>4</v>
      </c>
      <c r="Q5009" t="s">
        <v>24025</v>
      </c>
      <c r="R5009" t="s">
        <v>24026</v>
      </c>
      <c r="S5009">
        <v>22</v>
      </c>
      <c r="T5009" t="s">
        <v>4989</v>
      </c>
      <c r="U5009" t="s">
        <v>5006</v>
      </c>
      <c r="V5009" t="s">
        <v>5452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5588</v>
      </c>
      <c r="B5010" t="s">
        <v>10718</v>
      </c>
      <c r="C5010">
        <v>136</v>
      </c>
      <c r="D5010">
        <v>102</v>
      </c>
      <c r="E5010">
        <v>0</v>
      </c>
      <c r="F5010">
        <v>216</v>
      </c>
      <c r="G5010" t="s">
        <v>18909</v>
      </c>
      <c r="H5010">
        <v>898</v>
      </c>
      <c r="I5010">
        <v>3151130</v>
      </c>
      <c r="J5010" t="s">
        <v>22</v>
      </c>
      <c r="K5010" t="s">
        <v>13295</v>
      </c>
      <c r="L5010" t="s">
        <v>4920</v>
      </c>
      <c r="M5010">
        <v>181749</v>
      </c>
      <c r="N5010">
        <v>2103</v>
      </c>
      <c r="O5010" t="s">
        <v>13052</v>
      </c>
      <c r="P5010">
        <v>4</v>
      </c>
      <c r="Q5010" t="s">
        <v>24027</v>
      </c>
      <c r="R5010" t="s">
        <v>24028</v>
      </c>
      <c r="S5010">
        <v>615</v>
      </c>
      <c r="T5010" t="s">
        <v>4989</v>
      </c>
      <c r="U5010" t="s">
        <v>4990</v>
      </c>
      <c r="V5010" t="s">
        <v>5452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4981</v>
      </c>
      <c r="B5011" t="s">
        <v>24029</v>
      </c>
      <c r="C5011">
        <v>8</v>
      </c>
      <c r="D5011">
        <v>65</v>
      </c>
      <c r="E5011">
        <v>0</v>
      </c>
      <c r="G5011" t="s">
        <v>24030</v>
      </c>
      <c r="H5011">
        <v>0</v>
      </c>
      <c r="I5011">
        <v>8231</v>
      </c>
      <c r="J5011" t="s">
        <v>9283</v>
      </c>
      <c r="K5011" t="s">
        <v>24031</v>
      </c>
      <c r="L5011" t="s">
        <v>4921</v>
      </c>
      <c r="M5011">
        <v>803</v>
      </c>
      <c r="N5011">
        <v>0</v>
      </c>
      <c r="P5011">
        <v>1</v>
      </c>
      <c r="Q5011" t="s">
        <v>24032</v>
      </c>
      <c r="R5011" t="s">
        <v>24033</v>
      </c>
      <c r="S5011">
        <v>16</v>
      </c>
      <c r="T5011" t="s">
        <v>4989</v>
      </c>
      <c r="U5011" t="s">
        <v>4990</v>
      </c>
      <c r="V5011" t="s">
        <v>8895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4981</v>
      </c>
      <c r="B5012" t="s">
        <v>24012</v>
      </c>
      <c r="C5012">
        <v>43</v>
      </c>
      <c r="D5012">
        <v>85</v>
      </c>
      <c r="E5012">
        <v>26</v>
      </c>
      <c r="F5012">
        <v>3</v>
      </c>
      <c r="G5012" t="s">
        <v>24013</v>
      </c>
      <c r="H5012">
        <v>26</v>
      </c>
      <c r="J5012" t="s">
        <v>7045</v>
      </c>
      <c r="K5012" t="s">
        <v>24012</v>
      </c>
      <c r="L5012" t="s">
        <v>4922</v>
      </c>
      <c r="M5012">
        <v>1894</v>
      </c>
      <c r="N5012">
        <v>40</v>
      </c>
      <c r="O5012" t="s">
        <v>24014</v>
      </c>
      <c r="P5012">
        <v>1</v>
      </c>
      <c r="Q5012" t="s">
        <v>24034</v>
      </c>
      <c r="R5012" t="s">
        <v>24035</v>
      </c>
      <c r="S5012">
        <v>61</v>
      </c>
      <c r="T5012" t="s">
        <v>4989</v>
      </c>
      <c r="U5012" t="s">
        <v>4990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4981</v>
      </c>
      <c r="B5013" t="s">
        <v>13056</v>
      </c>
      <c r="C5013">
        <v>80</v>
      </c>
      <c r="D5013">
        <v>97</v>
      </c>
      <c r="E5013">
        <v>119</v>
      </c>
      <c r="F5013">
        <v>7</v>
      </c>
      <c r="G5013" t="s">
        <v>9640</v>
      </c>
      <c r="H5013">
        <v>136</v>
      </c>
      <c r="I5013">
        <v>2856622</v>
      </c>
      <c r="J5013" t="s">
        <v>7045</v>
      </c>
      <c r="K5013" t="s">
        <v>24036</v>
      </c>
      <c r="L5013" t="s">
        <v>4923</v>
      </c>
      <c r="M5013">
        <v>11550</v>
      </c>
      <c r="N5013">
        <v>254</v>
      </c>
      <c r="O5013" t="s">
        <v>24037</v>
      </c>
      <c r="P5013">
        <v>0</v>
      </c>
      <c r="Q5013" t="s">
        <v>24038</v>
      </c>
      <c r="R5013" t="s">
        <v>24039</v>
      </c>
      <c r="S5013">
        <v>197</v>
      </c>
      <c r="T5013" t="s">
        <v>4989</v>
      </c>
      <c r="U5013" t="s">
        <v>5185</v>
      </c>
      <c r="V5013" t="s">
        <v>5452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4981</v>
      </c>
      <c r="B5014" t="s">
        <v>5386</v>
      </c>
      <c r="C5014">
        <v>233</v>
      </c>
      <c r="D5014">
        <v>109</v>
      </c>
      <c r="E5014">
        <v>453</v>
      </c>
      <c r="F5014">
        <v>120</v>
      </c>
      <c r="G5014" t="s">
        <v>8427</v>
      </c>
      <c r="H5014">
        <v>1000</v>
      </c>
      <c r="I5014">
        <v>10499968</v>
      </c>
      <c r="J5014" t="s">
        <v>5350</v>
      </c>
      <c r="K5014" t="s">
        <v>5249</v>
      </c>
      <c r="L5014" t="s">
        <v>1515</v>
      </c>
      <c r="M5014">
        <v>47502</v>
      </c>
      <c r="N5014">
        <v>1458</v>
      </c>
      <c r="O5014" t="s">
        <v>11133</v>
      </c>
      <c r="P5014">
        <v>3</v>
      </c>
      <c r="Q5014" t="s">
        <v>11134</v>
      </c>
      <c r="R5014" t="s">
        <v>11135</v>
      </c>
      <c r="S5014">
        <v>212</v>
      </c>
      <c r="T5014" t="s">
        <v>4989</v>
      </c>
      <c r="U5014" t="s">
        <v>4990</v>
      </c>
      <c r="V5014" t="s">
        <v>5452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4981</v>
      </c>
      <c r="B5015" t="s">
        <v>24040</v>
      </c>
      <c r="C5015">
        <v>28</v>
      </c>
      <c r="D5015">
        <v>79</v>
      </c>
      <c r="E5015">
        <v>3</v>
      </c>
      <c r="F5015">
        <v>42</v>
      </c>
      <c r="G5015" t="s">
        <v>24041</v>
      </c>
      <c r="H5015">
        <v>93</v>
      </c>
      <c r="J5015" t="s">
        <v>10726</v>
      </c>
      <c r="K5015" t="s">
        <v>18761</v>
      </c>
      <c r="L5015" t="s">
        <v>4924</v>
      </c>
      <c r="M5015">
        <v>493</v>
      </c>
      <c r="N5015">
        <v>243</v>
      </c>
      <c r="O5015" t="s">
        <v>24042</v>
      </c>
      <c r="P5015">
        <v>0</v>
      </c>
      <c r="Q5015" t="s">
        <v>24043</v>
      </c>
      <c r="R5015" t="s">
        <v>24044</v>
      </c>
      <c r="S5015">
        <v>21</v>
      </c>
      <c r="T5015" t="s">
        <v>4989</v>
      </c>
      <c r="U5015" t="s">
        <v>4990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4981</v>
      </c>
      <c r="B5016" t="s">
        <v>8556</v>
      </c>
      <c r="C5016">
        <v>58</v>
      </c>
      <c r="D5016">
        <v>80</v>
      </c>
      <c r="E5016">
        <v>892</v>
      </c>
      <c r="F5016">
        <v>492</v>
      </c>
      <c r="G5016" t="s">
        <v>12510</v>
      </c>
      <c r="H5016">
        <v>986</v>
      </c>
      <c r="J5016" t="s">
        <v>5241</v>
      </c>
      <c r="K5016" t="s">
        <v>5840</v>
      </c>
      <c r="L5016" t="s">
        <v>4925</v>
      </c>
      <c r="M5016">
        <v>15091</v>
      </c>
      <c r="N5016">
        <v>3197</v>
      </c>
      <c r="O5016" t="s">
        <v>12951</v>
      </c>
      <c r="P5016">
        <v>0</v>
      </c>
      <c r="Q5016" t="s">
        <v>24045</v>
      </c>
      <c r="R5016" t="s">
        <v>24046</v>
      </c>
      <c r="S5016">
        <v>129</v>
      </c>
      <c r="T5016" t="s">
        <v>4989</v>
      </c>
      <c r="U5016" t="s">
        <v>5185</v>
      </c>
      <c r="V5016" t="s">
        <v>5452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5588</v>
      </c>
      <c r="B5017" t="s">
        <v>12305</v>
      </c>
      <c r="C5017">
        <v>61</v>
      </c>
      <c r="D5017">
        <v>100</v>
      </c>
      <c r="E5017">
        <v>0</v>
      </c>
      <c r="F5017">
        <v>0</v>
      </c>
      <c r="G5017" t="s">
        <v>12305</v>
      </c>
      <c r="H5017">
        <v>5</v>
      </c>
      <c r="I5017">
        <v>1227508</v>
      </c>
      <c r="J5017" t="s">
        <v>7045</v>
      </c>
      <c r="K5017" t="s">
        <v>24047</v>
      </c>
      <c r="L5017" t="s">
        <v>4926</v>
      </c>
      <c r="M5017">
        <v>15103</v>
      </c>
      <c r="N5017">
        <v>5</v>
      </c>
      <c r="O5017" t="s">
        <v>24048</v>
      </c>
      <c r="P5017">
        <v>0</v>
      </c>
      <c r="Q5017" t="s">
        <v>24049</v>
      </c>
      <c r="R5017" t="s">
        <v>24050</v>
      </c>
      <c r="S5017">
        <v>80</v>
      </c>
      <c r="T5017" t="s">
        <v>4989</v>
      </c>
      <c r="U5017" t="s">
        <v>4990</v>
      </c>
      <c r="V5017" t="s">
        <v>5452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4981</v>
      </c>
      <c r="B5018" t="s">
        <v>24051</v>
      </c>
      <c r="D5018">
        <v>90</v>
      </c>
      <c r="E5018">
        <v>0</v>
      </c>
      <c r="F5018">
        <v>9</v>
      </c>
      <c r="G5018" t="s">
        <v>24052</v>
      </c>
      <c r="H5018">
        <v>313</v>
      </c>
      <c r="J5018" t="s">
        <v>6716</v>
      </c>
      <c r="K5018" t="s">
        <v>24053</v>
      </c>
      <c r="L5018" t="s">
        <v>4927</v>
      </c>
      <c r="M5018">
        <v>57</v>
      </c>
      <c r="N5018">
        <v>366</v>
      </c>
      <c r="O5018" t="s">
        <v>24054</v>
      </c>
      <c r="P5018">
        <v>2</v>
      </c>
      <c r="R5018" t="s">
        <v>24055</v>
      </c>
      <c r="S5018">
        <v>2</v>
      </c>
      <c r="T5018" t="s">
        <v>4989</v>
      </c>
      <c r="U5018" t="s">
        <v>4990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4981</v>
      </c>
      <c r="B5019" t="s">
        <v>23991</v>
      </c>
      <c r="C5019">
        <v>1</v>
      </c>
      <c r="D5019">
        <v>90</v>
      </c>
      <c r="E5019">
        <v>138</v>
      </c>
      <c r="F5019">
        <v>138</v>
      </c>
      <c r="G5019" t="s">
        <v>24056</v>
      </c>
      <c r="H5019">
        <v>370</v>
      </c>
      <c r="J5019" t="s">
        <v>6351</v>
      </c>
      <c r="K5019" t="s">
        <v>24057</v>
      </c>
      <c r="L5019" t="s">
        <v>4928</v>
      </c>
      <c r="M5019">
        <v>114</v>
      </c>
      <c r="N5019">
        <v>841</v>
      </c>
      <c r="O5019" t="s">
        <v>23991</v>
      </c>
      <c r="P5019">
        <v>1</v>
      </c>
      <c r="Q5019" t="s">
        <v>24058</v>
      </c>
      <c r="R5019" t="s">
        <v>24059</v>
      </c>
      <c r="S5019">
        <v>3</v>
      </c>
      <c r="T5019" t="s">
        <v>4989</v>
      </c>
      <c r="U5019" t="s">
        <v>4990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4981</v>
      </c>
      <c r="B5020" t="s">
        <v>19425</v>
      </c>
      <c r="C5020">
        <v>5</v>
      </c>
      <c r="D5020">
        <v>120</v>
      </c>
      <c r="E5020">
        <v>589</v>
      </c>
      <c r="F5020">
        <v>4</v>
      </c>
      <c r="G5020" t="s">
        <v>24060</v>
      </c>
      <c r="H5020">
        <v>51</v>
      </c>
      <c r="J5020" t="s">
        <v>30</v>
      </c>
      <c r="K5020" t="s">
        <v>23787</v>
      </c>
      <c r="L5020" t="s">
        <v>4929</v>
      </c>
      <c r="M5020">
        <v>2986</v>
      </c>
      <c r="N5020">
        <v>108</v>
      </c>
      <c r="O5020" t="s">
        <v>24061</v>
      </c>
      <c r="P5020">
        <v>1</v>
      </c>
      <c r="Q5020" t="s">
        <v>24062</v>
      </c>
      <c r="R5020" t="s">
        <v>24063</v>
      </c>
      <c r="S5020">
        <v>49</v>
      </c>
      <c r="T5020" t="s">
        <v>4989</v>
      </c>
      <c r="U5020" t="s">
        <v>4990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4981</v>
      </c>
      <c r="B5021" t="s">
        <v>24064</v>
      </c>
      <c r="C5021">
        <v>43</v>
      </c>
      <c r="D5021">
        <v>91</v>
      </c>
      <c r="E5021">
        <v>158</v>
      </c>
      <c r="F5021">
        <v>265</v>
      </c>
      <c r="G5021" t="s">
        <v>9322</v>
      </c>
      <c r="H5021">
        <v>630</v>
      </c>
      <c r="J5021" t="s">
        <v>7452</v>
      </c>
      <c r="K5021" t="s">
        <v>24065</v>
      </c>
      <c r="L5021" t="s">
        <v>4930</v>
      </c>
      <c r="M5021">
        <v>3836</v>
      </c>
      <c r="N5021">
        <v>2679</v>
      </c>
      <c r="O5021" t="s">
        <v>24066</v>
      </c>
      <c r="P5021">
        <v>0</v>
      </c>
      <c r="Q5021" t="s">
        <v>24067</v>
      </c>
      <c r="R5021" t="s">
        <v>24068</v>
      </c>
      <c r="S5021">
        <v>33</v>
      </c>
      <c r="T5021" t="s">
        <v>4989</v>
      </c>
      <c r="U5021" t="s">
        <v>4990</v>
      </c>
      <c r="V5021" t="s">
        <v>5452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24069</v>
      </c>
      <c r="D5022">
        <v>143</v>
      </c>
      <c r="E5022">
        <v>8</v>
      </c>
      <c r="F5022">
        <v>8</v>
      </c>
      <c r="G5022" t="s">
        <v>24070</v>
      </c>
      <c r="H5022">
        <v>720</v>
      </c>
      <c r="J5022" t="s">
        <v>8537</v>
      </c>
      <c r="K5022" t="s">
        <v>24071</v>
      </c>
      <c r="L5022" t="s">
        <v>4931</v>
      </c>
      <c r="M5022">
        <v>125</v>
      </c>
      <c r="N5022">
        <v>770</v>
      </c>
      <c r="O5022" t="s">
        <v>24069</v>
      </c>
      <c r="P5022">
        <v>0</v>
      </c>
      <c r="Q5022" t="s">
        <v>24072</v>
      </c>
      <c r="R5022" t="s">
        <v>24073</v>
      </c>
      <c r="S5022">
        <v>8</v>
      </c>
      <c r="T5022" t="s">
        <v>4989</v>
      </c>
      <c r="U5022" t="s">
        <v>4990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4981</v>
      </c>
      <c r="B5023" t="s">
        <v>16983</v>
      </c>
      <c r="C5023">
        <v>51</v>
      </c>
      <c r="D5023">
        <v>85</v>
      </c>
      <c r="E5023">
        <v>157</v>
      </c>
      <c r="F5023">
        <v>10</v>
      </c>
      <c r="G5023" t="s">
        <v>18134</v>
      </c>
      <c r="H5023">
        <v>830</v>
      </c>
      <c r="I5023">
        <v>192467</v>
      </c>
      <c r="J5023" t="s">
        <v>6134</v>
      </c>
      <c r="K5023" t="s">
        <v>13495</v>
      </c>
      <c r="L5023" t="s">
        <v>4932</v>
      </c>
      <c r="M5023">
        <v>4067</v>
      </c>
      <c r="N5023">
        <v>1064</v>
      </c>
      <c r="O5023" t="s">
        <v>24074</v>
      </c>
      <c r="P5023">
        <v>0</v>
      </c>
      <c r="Q5023" t="s">
        <v>24075</v>
      </c>
      <c r="R5023" t="s">
        <v>24076</v>
      </c>
      <c r="S5023">
        <v>71</v>
      </c>
      <c r="T5023" t="s">
        <v>4989</v>
      </c>
      <c r="U5023" t="s">
        <v>4990</v>
      </c>
      <c r="V5023" t="s">
        <v>5452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5588</v>
      </c>
      <c r="B5024" t="s">
        <v>24077</v>
      </c>
      <c r="C5024">
        <v>6</v>
      </c>
      <c r="D5024">
        <v>60</v>
      </c>
      <c r="E5024">
        <v>0</v>
      </c>
      <c r="F5024">
        <v>4</v>
      </c>
      <c r="G5024" t="s">
        <v>24078</v>
      </c>
      <c r="H5024">
        <v>147</v>
      </c>
      <c r="J5024" t="s">
        <v>30</v>
      </c>
      <c r="K5024" t="s">
        <v>24079</v>
      </c>
      <c r="L5024" t="s">
        <v>4933</v>
      </c>
      <c r="M5024">
        <v>70</v>
      </c>
      <c r="N5024">
        <v>170</v>
      </c>
      <c r="O5024" t="s">
        <v>24080</v>
      </c>
      <c r="P5024">
        <v>0</v>
      </c>
      <c r="R5024" t="s">
        <v>24081</v>
      </c>
      <c r="S5024">
        <v>1</v>
      </c>
      <c r="T5024" t="s">
        <v>24082</v>
      </c>
      <c r="U5024" t="s">
        <v>24083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4981</v>
      </c>
      <c r="B5025" t="s">
        <v>24084</v>
      </c>
      <c r="C5025">
        <v>22</v>
      </c>
      <c r="D5025">
        <v>88</v>
      </c>
      <c r="E5025">
        <v>38</v>
      </c>
      <c r="F5025">
        <v>211</v>
      </c>
      <c r="G5025" t="s">
        <v>9592</v>
      </c>
      <c r="H5025">
        <v>331</v>
      </c>
      <c r="I5025">
        <v>76382</v>
      </c>
      <c r="J5025" t="s">
        <v>19</v>
      </c>
      <c r="K5025" t="s">
        <v>24085</v>
      </c>
      <c r="L5025" t="s">
        <v>4934</v>
      </c>
      <c r="M5025">
        <v>1194</v>
      </c>
      <c r="N5025">
        <v>1546</v>
      </c>
      <c r="O5025" t="s">
        <v>10202</v>
      </c>
      <c r="P5025">
        <v>2</v>
      </c>
      <c r="R5025" t="s">
        <v>24086</v>
      </c>
      <c r="S5025">
        <v>8</v>
      </c>
      <c r="T5025" t="s">
        <v>4989</v>
      </c>
      <c r="U5025" t="s">
        <v>4990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4981</v>
      </c>
      <c r="B5026" t="s">
        <v>24087</v>
      </c>
      <c r="C5026">
        <v>42</v>
      </c>
      <c r="D5026">
        <v>78</v>
      </c>
      <c r="E5026">
        <v>91</v>
      </c>
      <c r="F5026">
        <v>86</v>
      </c>
      <c r="G5026" t="s">
        <v>24087</v>
      </c>
      <c r="H5026">
        <v>407</v>
      </c>
      <c r="J5026" t="s">
        <v>7391</v>
      </c>
      <c r="K5026" t="s">
        <v>23894</v>
      </c>
      <c r="L5026" t="s">
        <v>4935</v>
      </c>
      <c r="M5026">
        <v>1771</v>
      </c>
      <c r="N5026">
        <v>674</v>
      </c>
      <c r="O5026" t="s">
        <v>24088</v>
      </c>
      <c r="P5026">
        <v>0</v>
      </c>
      <c r="Q5026" t="s">
        <v>24089</v>
      </c>
      <c r="R5026" t="s">
        <v>24090</v>
      </c>
      <c r="S5026">
        <v>35</v>
      </c>
      <c r="T5026" t="s">
        <v>4989</v>
      </c>
      <c r="U5026" t="s">
        <v>4990</v>
      </c>
      <c r="V5026" t="s">
        <v>9512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4981</v>
      </c>
      <c r="B5027" t="s">
        <v>15911</v>
      </c>
      <c r="C5027">
        <v>73</v>
      </c>
      <c r="D5027">
        <v>108</v>
      </c>
      <c r="E5027">
        <v>0</v>
      </c>
      <c r="F5027">
        <v>105</v>
      </c>
      <c r="G5027" t="s">
        <v>24091</v>
      </c>
      <c r="H5027">
        <v>462</v>
      </c>
      <c r="I5027">
        <v>180483</v>
      </c>
      <c r="J5027" t="s">
        <v>24092</v>
      </c>
      <c r="K5027" t="s">
        <v>24093</v>
      </c>
      <c r="L5027" t="s">
        <v>4936</v>
      </c>
      <c r="M5027">
        <v>16792</v>
      </c>
      <c r="N5027">
        <v>760</v>
      </c>
      <c r="O5027" t="s">
        <v>24094</v>
      </c>
      <c r="P5027">
        <v>2</v>
      </c>
      <c r="Q5027" t="s">
        <v>24095</v>
      </c>
      <c r="R5027" t="s">
        <v>24096</v>
      </c>
      <c r="S5027">
        <v>183</v>
      </c>
      <c r="T5027" t="s">
        <v>4989</v>
      </c>
      <c r="U5027" t="s">
        <v>4990</v>
      </c>
      <c r="V5027" t="s">
        <v>10390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4981</v>
      </c>
      <c r="B5028" t="s">
        <v>15937</v>
      </c>
      <c r="C5028">
        <v>81</v>
      </c>
      <c r="D5028">
        <v>110</v>
      </c>
      <c r="E5028">
        <v>107</v>
      </c>
      <c r="F5028">
        <v>45</v>
      </c>
      <c r="G5028" t="s">
        <v>24097</v>
      </c>
      <c r="H5028">
        <v>576</v>
      </c>
      <c r="I5028">
        <v>136007</v>
      </c>
      <c r="J5028" t="s">
        <v>11269</v>
      </c>
      <c r="K5028" t="s">
        <v>9953</v>
      </c>
      <c r="L5028" t="s">
        <v>4937</v>
      </c>
      <c r="M5028">
        <v>3924</v>
      </c>
      <c r="N5028">
        <v>776</v>
      </c>
      <c r="O5028" t="s">
        <v>12946</v>
      </c>
      <c r="P5028">
        <v>1</v>
      </c>
      <c r="Q5028" t="s">
        <v>24098</v>
      </c>
      <c r="R5028" t="s">
        <v>24099</v>
      </c>
      <c r="S5028">
        <v>39</v>
      </c>
      <c r="T5028" t="s">
        <v>6173</v>
      </c>
      <c r="U5028" t="s">
        <v>6174</v>
      </c>
      <c r="V5028" t="s">
        <v>5452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4981</v>
      </c>
      <c r="B5029" t="s">
        <v>24100</v>
      </c>
      <c r="C5029">
        <v>64</v>
      </c>
      <c r="D5029">
        <v>90</v>
      </c>
      <c r="E5029">
        <v>397</v>
      </c>
      <c r="F5029">
        <v>0</v>
      </c>
      <c r="G5029" t="s">
        <v>24101</v>
      </c>
      <c r="H5029">
        <v>5</v>
      </c>
      <c r="I5029">
        <v>673780</v>
      </c>
      <c r="J5029" t="s">
        <v>30</v>
      </c>
      <c r="K5029" t="s">
        <v>24102</v>
      </c>
      <c r="L5029" t="s">
        <v>4938</v>
      </c>
      <c r="M5029">
        <v>4555</v>
      </c>
      <c r="N5029">
        <v>5</v>
      </c>
      <c r="O5029" t="s">
        <v>24103</v>
      </c>
      <c r="P5029">
        <v>0</v>
      </c>
      <c r="Q5029" t="s">
        <v>24104</v>
      </c>
      <c r="R5029" t="s">
        <v>24105</v>
      </c>
      <c r="S5029">
        <v>26</v>
      </c>
      <c r="T5029" t="s">
        <v>22476</v>
      </c>
      <c r="U5029" t="s">
        <v>15721</v>
      </c>
      <c r="V5029" t="s">
        <v>8895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5588</v>
      </c>
      <c r="B5030" t="s">
        <v>24106</v>
      </c>
      <c r="C5030">
        <v>12</v>
      </c>
      <c r="D5030">
        <v>83</v>
      </c>
      <c r="E5030">
        <v>18</v>
      </c>
      <c r="F5030">
        <v>0</v>
      </c>
      <c r="G5030" t="s">
        <v>24107</v>
      </c>
      <c r="H5030">
        <v>10</v>
      </c>
      <c r="J5030" t="s">
        <v>35</v>
      </c>
      <c r="K5030" t="s">
        <v>24108</v>
      </c>
      <c r="L5030" t="s">
        <v>4939</v>
      </c>
      <c r="M5030">
        <v>57</v>
      </c>
      <c r="N5030">
        <v>15</v>
      </c>
      <c r="O5030" t="s">
        <v>24109</v>
      </c>
      <c r="P5030">
        <v>0</v>
      </c>
      <c r="R5030" t="s">
        <v>24110</v>
      </c>
      <c r="S5030">
        <v>1</v>
      </c>
      <c r="T5030" t="s">
        <v>4989</v>
      </c>
      <c r="U5030" t="s">
        <v>11386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4981</v>
      </c>
      <c r="B5031" t="s">
        <v>24111</v>
      </c>
      <c r="C5031">
        <v>78</v>
      </c>
      <c r="D5031">
        <v>111</v>
      </c>
      <c r="E5031">
        <v>62</v>
      </c>
      <c r="F5031">
        <v>6</v>
      </c>
      <c r="G5031" t="s">
        <v>24112</v>
      </c>
      <c r="H5031">
        <v>89</v>
      </c>
      <c r="I5031">
        <v>94596</v>
      </c>
      <c r="J5031" t="s">
        <v>8898</v>
      </c>
      <c r="K5031" t="s">
        <v>24113</v>
      </c>
      <c r="L5031" t="s">
        <v>4940</v>
      </c>
      <c r="M5031">
        <v>6318</v>
      </c>
      <c r="N5031">
        <v>115</v>
      </c>
      <c r="O5031" t="s">
        <v>24114</v>
      </c>
      <c r="P5031">
        <v>0</v>
      </c>
      <c r="Q5031" t="s">
        <v>24115</v>
      </c>
      <c r="R5031" t="s">
        <v>24116</v>
      </c>
      <c r="S5031">
        <v>50</v>
      </c>
      <c r="T5031" t="s">
        <v>5529</v>
      </c>
      <c r="U5031" t="s">
        <v>5530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4981</v>
      </c>
      <c r="B5032" t="s">
        <v>24117</v>
      </c>
      <c r="D5032">
        <v>84</v>
      </c>
      <c r="E5032">
        <v>5</v>
      </c>
      <c r="F5032">
        <v>12</v>
      </c>
      <c r="G5032" t="s">
        <v>24118</v>
      </c>
      <c r="H5032">
        <v>21</v>
      </c>
      <c r="J5032" t="s">
        <v>30</v>
      </c>
      <c r="K5032" t="s">
        <v>24119</v>
      </c>
      <c r="L5032" t="s">
        <v>4941</v>
      </c>
      <c r="M5032">
        <v>156</v>
      </c>
      <c r="N5032">
        <v>62</v>
      </c>
      <c r="O5032" t="s">
        <v>24120</v>
      </c>
      <c r="P5032">
        <v>2</v>
      </c>
      <c r="Q5032" t="s">
        <v>24121</v>
      </c>
      <c r="R5032" t="s">
        <v>24122</v>
      </c>
      <c r="S5032">
        <v>3</v>
      </c>
      <c r="T5032" t="s">
        <v>4989</v>
      </c>
      <c r="U5032" t="s">
        <v>4990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4981</v>
      </c>
      <c r="B5033" t="s">
        <v>24123</v>
      </c>
      <c r="C5033">
        <v>13</v>
      </c>
      <c r="D5033">
        <v>82</v>
      </c>
      <c r="E5033">
        <v>120</v>
      </c>
      <c r="F5033">
        <v>84</v>
      </c>
      <c r="G5033" t="s">
        <v>24124</v>
      </c>
      <c r="H5033">
        <v>785</v>
      </c>
      <c r="J5033" t="s">
        <v>15170</v>
      </c>
      <c r="K5033" t="s">
        <v>24125</v>
      </c>
      <c r="L5033" t="s">
        <v>4942</v>
      </c>
      <c r="M5033">
        <v>133</v>
      </c>
      <c r="N5033">
        <v>1111</v>
      </c>
      <c r="O5033" t="s">
        <v>24126</v>
      </c>
      <c r="Q5033" t="s">
        <v>24127</v>
      </c>
      <c r="R5033" t="s">
        <v>24128</v>
      </c>
      <c r="S5033">
        <v>8</v>
      </c>
      <c r="T5033" t="s">
        <v>4989</v>
      </c>
      <c r="U5033" t="s">
        <v>4990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4981</v>
      </c>
      <c r="B5034" t="s">
        <v>24129</v>
      </c>
      <c r="C5034">
        <v>10</v>
      </c>
      <c r="D5034">
        <v>98</v>
      </c>
      <c r="E5034">
        <v>3</v>
      </c>
      <c r="F5034">
        <v>152</v>
      </c>
      <c r="G5034" t="s">
        <v>23869</v>
      </c>
      <c r="H5034">
        <v>789</v>
      </c>
      <c r="J5034" t="s">
        <v>6561</v>
      </c>
      <c r="K5034" t="s">
        <v>8352</v>
      </c>
      <c r="L5034" t="s">
        <v>4943</v>
      </c>
      <c r="M5034">
        <v>438</v>
      </c>
      <c r="N5034">
        <v>1186</v>
      </c>
      <c r="O5034" t="s">
        <v>24130</v>
      </c>
      <c r="P5034">
        <v>1</v>
      </c>
      <c r="Q5034" t="s">
        <v>24131</v>
      </c>
      <c r="R5034" t="s">
        <v>24132</v>
      </c>
      <c r="S5034">
        <v>14</v>
      </c>
      <c r="T5034" t="s">
        <v>4989</v>
      </c>
      <c r="U5034" t="s">
        <v>4990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4981</v>
      </c>
      <c r="B5035" t="s">
        <v>24133</v>
      </c>
      <c r="C5035">
        <v>143</v>
      </c>
      <c r="D5035">
        <v>77</v>
      </c>
      <c r="E5035">
        <v>291</v>
      </c>
      <c r="F5035">
        <v>8</v>
      </c>
      <c r="G5035" t="s">
        <v>24134</v>
      </c>
      <c r="H5035">
        <v>291</v>
      </c>
      <c r="I5035">
        <v>424760</v>
      </c>
      <c r="J5035" t="s">
        <v>7169</v>
      </c>
      <c r="K5035" t="s">
        <v>24133</v>
      </c>
      <c r="L5035" t="s">
        <v>4944</v>
      </c>
      <c r="M5035">
        <v>72639</v>
      </c>
      <c r="N5035">
        <v>368</v>
      </c>
      <c r="O5035" t="s">
        <v>24135</v>
      </c>
      <c r="P5035">
        <v>0</v>
      </c>
      <c r="Q5035" t="s">
        <v>24136</v>
      </c>
      <c r="R5035" t="s">
        <v>24137</v>
      </c>
      <c r="S5035">
        <v>371</v>
      </c>
      <c r="T5035" t="s">
        <v>4989</v>
      </c>
      <c r="U5035" t="s">
        <v>4990</v>
      </c>
      <c r="V5035" t="s">
        <v>4991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4981</v>
      </c>
      <c r="B5036" t="s">
        <v>24138</v>
      </c>
      <c r="C5036">
        <v>35</v>
      </c>
      <c r="D5036">
        <v>80</v>
      </c>
      <c r="E5036">
        <v>0</v>
      </c>
      <c r="F5036">
        <v>0</v>
      </c>
      <c r="G5036" t="s">
        <v>24139</v>
      </c>
      <c r="H5036">
        <v>0</v>
      </c>
      <c r="I5036">
        <v>70071</v>
      </c>
      <c r="J5036" t="s">
        <v>17</v>
      </c>
      <c r="K5036" t="s">
        <v>24140</v>
      </c>
      <c r="L5036" t="s">
        <v>4945</v>
      </c>
      <c r="M5036">
        <v>589</v>
      </c>
      <c r="N5036">
        <v>0</v>
      </c>
      <c r="O5036" t="s">
        <v>24141</v>
      </c>
      <c r="P5036">
        <v>0</v>
      </c>
      <c r="Q5036" t="s">
        <v>24142</v>
      </c>
      <c r="R5036" t="s">
        <v>24143</v>
      </c>
      <c r="S5036">
        <v>35</v>
      </c>
      <c r="T5036" t="s">
        <v>4989</v>
      </c>
      <c r="U5036" t="s">
        <v>24144</v>
      </c>
      <c r="V5036" t="s">
        <v>8895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4981</v>
      </c>
      <c r="B5037" t="s">
        <v>8951</v>
      </c>
      <c r="C5037">
        <v>56</v>
      </c>
      <c r="D5037">
        <v>81</v>
      </c>
      <c r="E5037">
        <v>0</v>
      </c>
      <c r="F5037">
        <v>6</v>
      </c>
      <c r="G5037" t="s">
        <v>24145</v>
      </c>
      <c r="H5037">
        <v>121</v>
      </c>
      <c r="I5037">
        <v>2040920</v>
      </c>
      <c r="J5037" t="s">
        <v>9665</v>
      </c>
      <c r="K5037" t="s">
        <v>24146</v>
      </c>
      <c r="L5037" t="s">
        <v>4946</v>
      </c>
      <c r="M5037">
        <v>52055</v>
      </c>
      <c r="N5037">
        <v>147</v>
      </c>
      <c r="O5037" t="s">
        <v>24147</v>
      </c>
      <c r="P5037">
        <v>0</v>
      </c>
      <c r="Q5037" t="s">
        <v>24148</v>
      </c>
      <c r="R5037" t="s">
        <v>24149</v>
      </c>
      <c r="S5037">
        <v>130</v>
      </c>
      <c r="T5037" t="s">
        <v>7247</v>
      </c>
      <c r="U5037" t="s">
        <v>4990</v>
      </c>
      <c r="V5037" t="s">
        <v>5452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4981</v>
      </c>
      <c r="B5038" t="s">
        <v>24150</v>
      </c>
      <c r="D5038">
        <v>84</v>
      </c>
      <c r="E5038">
        <v>2</v>
      </c>
      <c r="F5038">
        <v>2</v>
      </c>
      <c r="G5038" t="s">
        <v>24151</v>
      </c>
      <c r="H5038">
        <v>45</v>
      </c>
      <c r="J5038" t="s">
        <v>6561</v>
      </c>
      <c r="K5038" t="s">
        <v>24152</v>
      </c>
      <c r="L5038" t="s">
        <v>4947</v>
      </c>
      <c r="M5038">
        <v>36</v>
      </c>
      <c r="N5038">
        <v>93</v>
      </c>
      <c r="O5038" t="s">
        <v>24153</v>
      </c>
      <c r="P5038">
        <v>0</v>
      </c>
      <c r="Q5038" t="s">
        <v>24154</v>
      </c>
      <c r="R5038" t="s">
        <v>24155</v>
      </c>
      <c r="S5038">
        <v>1</v>
      </c>
      <c r="T5038" t="s">
        <v>4989</v>
      </c>
      <c r="U5038" t="s">
        <v>4990</v>
      </c>
      <c r="V5038" t="s">
        <v>4991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4981</v>
      </c>
      <c r="B5039" t="s">
        <v>19804</v>
      </c>
      <c r="C5039">
        <v>14</v>
      </c>
      <c r="D5039">
        <v>95</v>
      </c>
      <c r="E5039">
        <v>0</v>
      </c>
      <c r="F5039">
        <v>133</v>
      </c>
      <c r="G5039" t="s">
        <v>24156</v>
      </c>
      <c r="H5039">
        <v>296</v>
      </c>
      <c r="I5039">
        <v>4584</v>
      </c>
      <c r="J5039" t="s">
        <v>7045</v>
      </c>
      <c r="K5039" t="s">
        <v>24157</v>
      </c>
      <c r="L5039" t="s">
        <v>4948</v>
      </c>
      <c r="M5039">
        <v>1338</v>
      </c>
      <c r="N5039">
        <v>690</v>
      </c>
      <c r="O5039" t="s">
        <v>24158</v>
      </c>
      <c r="P5039">
        <v>1</v>
      </c>
      <c r="Q5039" t="s">
        <v>24159</v>
      </c>
      <c r="R5039" t="s">
        <v>24160</v>
      </c>
      <c r="S5039">
        <v>14</v>
      </c>
      <c r="T5039" t="s">
        <v>4989</v>
      </c>
      <c r="U5039" t="s">
        <v>4990</v>
      </c>
      <c r="V5039" t="s">
        <v>8895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4981</v>
      </c>
      <c r="B5040" t="s">
        <v>24161</v>
      </c>
      <c r="C5040">
        <v>1</v>
      </c>
      <c r="D5040">
        <v>87</v>
      </c>
      <c r="E5040">
        <v>2</v>
      </c>
      <c r="F5040">
        <v>318</v>
      </c>
      <c r="G5040" t="s">
        <v>24162</v>
      </c>
      <c r="H5040">
        <v>637</v>
      </c>
      <c r="J5040" t="s">
        <v>7045</v>
      </c>
      <c r="K5040" t="s">
        <v>16499</v>
      </c>
      <c r="L5040" t="s">
        <v>4949</v>
      </c>
      <c r="M5040">
        <v>629</v>
      </c>
      <c r="N5040">
        <v>2283</v>
      </c>
      <c r="O5040" t="s">
        <v>9550</v>
      </c>
      <c r="P5040">
        <v>2</v>
      </c>
      <c r="Q5040" t="s">
        <v>24163</v>
      </c>
      <c r="R5040" t="s">
        <v>24164</v>
      </c>
      <c r="S5040">
        <v>6</v>
      </c>
      <c r="T5040" t="s">
        <v>4989</v>
      </c>
      <c r="U5040" t="s">
        <v>5185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4981</v>
      </c>
      <c r="C5041">
        <v>43</v>
      </c>
      <c r="D5041">
        <v>43</v>
      </c>
      <c r="F5041">
        <v>319</v>
      </c>
      <c r="G5041" t="s">
        <v>24165</v>
      </c>
      <c r="H5041">
        <v>841</v>
      </c>
      <c r="J5041" t="s">
        <v>6730</v>
      </c>
      <c r="K5041" t="s">
        <v>24166</v>
      </c>
      <c r="L5041" t="s">
        <v>4950</v>
      </c>
      <c r="M5041">
        <v>73839</v>
      </c>
      <c r="N5041">
        <v>1753</v>
      </c>
      <c r="O5041" t="s">
        <v>24167</v>
      </c>
      <c r="P5041">
        <v>1</v>
      </c>
      <c r="Q5041" t="s">
        <v>24168</v>
      </c>
      <c r="R5041" t="s">
        <v>24169</v>
      </c>
      <c r="S5041">
        <v>359</v>
      </c>
      <c r="T5041" t="s">
        <v>4989</v>
      </c>
      <c r="U5041" t="s">
        <v>4990</v>
      </c>
      <c r="V5041" t="s">
        <v>5900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4981</v>
      </c>
      <c r="B5042" t="s">
        <v>24170</v>
      </c>
      <c r="C5042">
        <v>13</v>
      </c>
      <c r="D5042">
        <v>76</v>
      </c>
      <c r="E5042">
        <v>0</v>
      </c>
      <c r="F5042">
        <v>0</v>
      </c>
      <c r="G5042" t="s">
        <v>24171</v>
      </c>
      <c r="H5042">
        <v>0</v>
      </c>
      <c r="J5042" t="s">
        <v>8537</v>
      </c>
      <c r="K5042" t="s">
        <v>24172</v>
      </c>
      <c r="L5042" t="s">
        <v>4951</v>
      </c>
      <c r="M5042">
        <v>38</v>
      </c>
      <c r="N5042">
        <v>0</v>
      </c>
      <c r="O5042" t="s">
        <v>24173</v>
      </c>
      <c r="P5042">
        <v>0</v>
      </c>
      <c r="R5042" t="s">
        <v>24174</v>
      </c>
      <c r="S5042">
        <v>3</v>
      </c>
      <c r="T5042" t="s">
        <v>4989</v>
      </c>
      <c r="U5042" t="s">
        <v>4990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4981</v>
      </c>
      <c r="B5043" t="s">
        <v>24175</v>
      </c>
      <c r="C5043">
        <v>14</v>
      </c>
      <c r="D5043">
        <v>100</v>
      </c>
      <c r="E5043">
        <v>0</v>
      </c>
      <c r="F5043">
        <v>489</v>
      </c>
      <c r="G5043" t="s">
        <v>5475</v>
      </c>
      <c r="H5043">
        <v>946</v>
      </c>
      <c r="I5043">
        <v>10443</v>
      </c>
      <c r="J5043" t="s">
        <v>6134</v>
      </c>
      <c r="K5043" t="s">
        <v>6861</v>
      </c>
      <c r="L5043" t="s">
        <v>4952</v>
      </c>
      <c r="M5043">
        <v>1255</v>
      </c>
      <c r="N5043">
        <v>2386</v>
      </c>
      <c r="O5043" t="s">
        <v>15667</v>
      </c>
      <c r="P5043">
        <v>5</v>
      </c>
      <c r="R5043" t="s">
        <v>24176</v>
      </c>
      <c r="S5043">
        <v>9</v>
      </c>
      <c r="T5043" t="s">
        <v>4989</v>
      </c>
      <c r="U5043" t="s">
        <v>4990</v>
      </c>
      <c r="V5043" t="s">
        <v>4991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4981</v>
      </c>
      <c r="B5044" t="s">
        <v>20826</v>
      </c>
      <c r="C5044">
        <v>43</v>
      </c>
      <c r="D5044">
        <v>90</v>
      </c>
      <c r="E5044">
        <v>16</v>
      </c>
      <c r="F5044">
        <v>16</v>
      </c>
      <c r="G5044" t="s">
        <v>24177</v>
      </c>
      <c r="H5044">
        <v>86</v>
      </c>
      <c r="I5044">
        <v>85222</v>
      </c>
      <c r="J5044" t="s">
        <v>18</v>
      </c>
      <c r="K5044" t="s">
        <v>24178</v>
      </c>
      <c r="L5044" t="s">
        <v>4953</v>
      </c>
      <c r="M5044">
        <v>4285</v>
      </c>
      <c r="N5044">
        <v>163</v>
      </c>
      <c r="O5044" t="s">
        <v>20826</v>
      </c>
      <c r="P5044">
        <v>0</v>
      </c>
      <c r="Q5044" t="s">
        <v>24179</v>
      </c>
      <c r="R5044" t="s">
        <v>24180</v>
      </c>
      <c r="S5044">
        <v>84</v>
      </c>
      <c r="T5044" t="s">
        <v>4989</v>
      </c>
      <c r="U5044" t="s">
        <v>4990</v>
      </c>
      <c r="V5044" t="s">
        <v>5039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05D5C-CBF0-4C6D-B46E-AAA34F9F0165}">
  <dimension ref="A1:S5044"/>
  <sheetViews>
    <sheetView topLeftCell="D1" workbookViewId="0">
      <selection activeCell="S6" sqref="R1:S6"/>
    </sheetView>
  </sheetViews>
  <sheetFormatPr defaultRowHeight="14.4" x14ac:dyDescent="0.3"/>
  <cols>
    <col min="1" max="1" width="35.6640625" customWidth="1"/>
    <col min="2" max="2" width="10.109375" customWidth="1"/>
    <col min="3" max="3" width="12.6640625" customWidth="1"/>
    <col min="4" max="4" width="32.21875" customWidth="1"/>
    <col min="8" max="8" width="38.33203125" customWidth="1"/>
  </cols>
  <sheetData>
    <row r="1" spans="1:19" x14ac:dyDescent="0.3">
      <c r="A1" t="s">
        <v>6</v>
      </c>
      <c r="B1" t="s">
        <v>4957</v>
      </c>
      <c r="C1" t="s">
        <v>4978</v>
      </c>
      <c r="D1" t="s">
        <v>24191</v>
      </c>
      <c r="L1" t="s">
        <v>24181</v>
      </c>
      <c r="M1" t="s">
        <v>24182</v>
      </c>
      <c r="N1" t="s">
        <v>24183</v>
      </c>
      <c r="O1" t="s">
        <v>24184</v>
      </c>
      <c r="P1" t="s">
        <v>24185</v>
      </c>
      <c r="R1" t="s">
        <v>24187</v>
      </c>
      <c r="S1">
        <f>QUARTILE(Table1[duration],1)</f>
        <v>93</v>
      </c>
    </row>
    <row r="2" spans="1:19" x14ac:dyDescent="0.3">
      <c r="A2" t="s">
        <v>11</v>
      </c>
      <c r="B2">
        <v>178</v>
      </c>
      <c r="C2">
        <v>7.9</v>
      </c>
      <c r="D2">
        <v>178</v>
      </c>
      <c r="J2" t="s">
        <v>24186</v>
      </c>
      <c r="L2">
        <f>AVERAGE(Table1[duration])</f>
        <v>107.2010739856802</v>
      </c>
      <c r="M2">
        <f>MEDIAN(Table1[duration])</f>
        <v>103</v>
      </c>
      <c r="N2">
        <f>MODE(Table1[duration])</f>
        <v>90</v>
      </c>
      <c r="O2">
        <f>STDEV(Table1[duration])</f>
        <v>25.197440808824183</v>
      </c>
      <c r="P2">
        <f>VAR(Table1[duration])</f>
        <v>634.91102331419825</v>
      </c>
      <c r="R2" t="s">
        <v>24208</v>
      </c>
      <c r="S2">
        <f>QUARTILE(Table1[duration],2)</f>
        <v>103</v>
      </c>
    </row>
    <row r="3" spans="1:19" x14ac:dyDescent="0.3">
      <c r="A3" t="s">
        <v>16</v>
      </c>
      <c r="B3">
        <v>169</v>
      </c>
      <c r="C3">
        <v>7.1</v>
      </c>
      <c r="D3">
        <v>169</v>
      </c>
      <c r="F3">
        <f>CORREL(Table1[imdb_score],Table1[Outliers and misssing places in duration])</f>
        <v>0.26088614602833649</v>
      </c>
      <c r="J3">
        <f>COUNTBLANK(Table1[duration])</f>
        <v>15</v>
      </c>
      <c r="R3" t="s">
        <v>24209</v>
      </c>
      <c r="S3">
        <f>QUARTILE(Table1[duration],3)</f>
        <v>118</v>
      </c>
    </row>
    <row r="4" spans="1:19" x14ac:dyDescent="0.3">
      <c r="A4" t="s">
        <v>20</v>
      </c>
      <c r="B4">
        <v>148</v>
      </c>
      <c r="C4">
        <v>6.8</v>
      </c>
      <c r="D4">
        <v>148</v>
      </c>
      <c r="R4" t="s">
        <v>24188</v>
      </c>
      <c r="S4">
        <f>S3-S1</f>
        <v>25</v>
      </c>
    </row>
    <row r="5" spans="1:19" x14ac:dyDescent="0.3">
      <c r="A5" t="s">
        <v>24</v>
      </c>
      <c r="B5">
        <v>164</v>
      </c>
      <c r="C5">
        <v>8.5</v>
      </c>
      <c r="D5">
        <v>164</v>
      </c>
      <c r="R5" t="s">
        <v>24189</v>
      </c>
      <c r="S5">
        <f>S1-1.5*S4</f>
        <v>55.5</v>
      </c>
    </row>
    <row r="6" spans="1:19" x14ac:dyDescent="0.3">
      <c r="A6" t="s">
        <v>27</v>
      </c>
      <c r="C6">
        <v>7.1</v>
      </c>
      <c r="D6">
        <f>$L$2</f>
        <v>107.2010739856802</v>
      </c>
      <c r="R6" t="s">
        <v>24190</v>
      </c>
      <c r="S6">
        <f>S3+1.5*S4</f>
        <v>155.5</v>
      </c>
    </row>
    <row r="7" spans="1:19" x14ac:dyDescent="0.3">
      <c r="A7" t="s">
        <v>29</v>
      </c>
      <c r="B7">
        <v>132</v>
      </c>
      <c r="C7">
        <v>6.6</v>
      </c>
      <c r="D7">
        <v>132</v>
      </c>
    </row>
    <row r="8" spans="1:19" x14ac:dyDescent="0.3">
      <c r="A8" t="s">
        <v>33</v>
      </c>
      <c r="B8">
        <v>156</v>
      </c>
      <c r="C8">
        <v>6.2</v>
      </c>
      <c r="D8">
        <v>156</v>
      </c>
    </row>
    <row r="9" spans="1:19" x14ac:dyDescent="0.3">
      <c r="A9" t="s">
        <v>37</v>
      </c>
      <c r="B9">
        <v>100</v>
      </c>
      <c r="C9">
        <v>7.8</v>
      </c>
      <c r="D9">
        <v>100</v>
      </c>
    </row>
    <row r="10" spans="1:19" x14ac:dyDescent="0.3">
      <c r="A10" t="s">
        <v>45</v>
      </c>
      <c r="B10">
        <v>141</v>
      </c>
      <c r="C10">
        <v>7.5</v>
      </c>
      <c r="D10">
        <v>141</v>
      </c>
    </row>
    <row r="11" spans="1:19" x14ac:dyDescent="0.3">
      <c r="A11" t="s">
        <v>46</v>
      </c>
      <c r="B11">
        <v>153</v>
      </c>
      <c r="C11">
        <v>7.5</v>
      </c>
      <c r="D11">
        <v>153</v>
      </c>
    </row>
    <row r="12" spans="1:19" x14ac:dyDescent="0.3">
      <c r="A12" t="s">
        <v>47</v>
      </c>
      <c r="B12">
        <v>183</v>
      </c>
      <c r="C12">
        <v>6.9</v>
      </c>
      <c r="D12">
        <v>183</v>
      </c>
    </row>
    <row r="13" spans="1:19" x14ac:dyDescent="0.3">
      <c r="A13" t="s">
        <v>48</v>
      </c>
      <c r="B13">
        <v>169</v>
      </c>
      <c r="C13">
        <v>6.1</v>
      </c>
      <c r="D13">
        <v>169</v>
      </c>
    </row>
    <row r="14" spans="1:19" x14ac:dyDescent="0.3">
      <c r="A14" t="s">
        <v>49</v>
      </c>
      <c r="B14">
        <v>106</v>
      </c>
      <c r="C14">
        <v>6.7</v>
      </c>
      <c r="D14">
        <v>106</v>
      </c>
    </row>
    <row r="15" spans="1:19" x14ac:dyDescent="0.3">
      <c r="A15" t="s">
        <v>50</v>
      </c>
      <c r="B15">
        <v>151</v>
      </c>
      <c r="C15">
        <v>7.3</v>
      </c>
      <c r="D15">
        <v>151</v>
      </c>
    </row>
    <row r="16" spans="1:19" x14ac:dyDescent="0.3">
      <c r="A16" t="s">
        <v>51</v>
      </c>
      <c r="B16">
        <v>150</v>
      </c>
      <c r="C16">
        <v>6.5</v>
      </c>
      <c r="D16">
        <v>150</v>
      </c>
    </row>
    <row r="17" spans="1:8" x14ac:dyDescent="0.3">
      <c r="A17" t="s">
        <v>52</v>
      </c>
      <c r="B17">
        <v>143</v>
      </c>
      <c r="C17">
        <v>7.2</v>
      </c>
      <c r="D17">
        <v>143</v>
      </c>
    </row>
    <row r="18" spans="1:8" x14ac:dyDescent="0.3">
      <c r="A18" t="s">
        <v>53</v>
      </c>
      <c r="B18">
        <v>150</v>
      </c>
      <c r="C18">
        <v>6.6</v>
      </c>
      <c r="D18">
        <v>150</v>
      </c>
    </row>
    <row r="19" spans="1:8" x14ac:dyDescent="0.3">
      <c r="A19" t="s">
        <v>54</v>
      </c>
      <c r="B19">
        <v>173</v>
      </c>
      <c r="C19">
        <v>8.1</v>
      </c>
      <c r="D19">
        <v>173</v>
      </c>
    </row>
    <row r="20" spans="1:8" x14ac:dyDescent="0.3">
      <c r="A20" t="s">
        <v>55</v>
      </c>
      <c r="B20">
        <v>136</v>
      </c>
      <c r="C20">
        <v>6.7</v>
      </c>
      <c r="D20">
        <v>136</v>
      </c>
    </row>
    <row r="21" spans="1:8" x14ac:dyDescent="0.3">
      <c r="A21" t="s">
        <v>56</v>
      </c>
      <c r="B21">
        <v>106</v>
      </c>
      <c r="C21">
        <v>6.8</v>
      </c>
      <c r="D21">
        <v>106</v>
      </c>
    </row>
    <row r="22" spans="1:8" x14ac:dyDescent="0.3">
      <c r="A22" t="s">
        <v>57</v>
      </c>
      <c r="B22">
        <v>164</v>
      </c>
      <c r="C22">
        <v>7.5</v>
      </c>
      <c r="D22">
        <v>164</v>
      </c>
    </row>
    <row r="23" spans="1:8" x14ac:dyDescent="0.3">
      <c r="A23" t="s">
        <v>58</v>
      </c>
      <c r="B23">
        <v>153</v>
      </c>
      <c r="C23">
        <v>7</v>
      </c>
      <c r="D23">
        <v>153</v>
      </c>
    </row>
    <row r="24" spans="1:8" ht="64.2" customHeight="1" x14ac:dyDescent="0.3">
      <c r="A24" t="s">
        <v>59</v>
      </c>
      <c r="B24">
        <v>156</v>
      </c>
      <c r="C24">
        <v>6.7</v>
      </c>
      <c r="D24">
        <v>156</v>
      </c>
      <c r="H24" s="1" t="s">
        <v>24207</v>
      </c>
    </row>
    <row r="25" spans="1:8" x14ac:dyDescent="0.3">
      <c r="A25" t="s">
        <v>60</v>
      </c>
      <c r="B25">
        <v>186</v>
      </c>
      <c r="C25">
        <v>7.9</v>
      </c>
      <c r="D25">
        <v>186</v>
      </c>
    </row>
    <row r="26" spans="1:8" x14ac:dyDescent="0.3">
      <c r="A26" t="s">
        <v>61</v>
      </c>
      <c r="B26">
        <v>113</v>
      </c>
      <c r="C26">
        <v>6.1</v>
      </c>
      <c r="D26">
        <v>113</v>
      </c>
    </row>
    <row r="27" spans="1:8" x14ac:dyDescent="0.3">
      <c r="A27" t="s">
        <v>62</v>
      </c>
      <c r="B27">
        <v>201</v>
      </c>
      <c r="C27">
        <v>7.2</v>
      </c>
      <c r="D27">
        <v>201</v>
      </c>
    </row>
    <row r="28" spans="1:8" x14ac:dyDescent="0.3">
      <c r="A28" t="s">
        <v>63</v>
      </c>
      <c r="B28">
        <v>194</v>
      </c>
      <c r="C28">
        <v>7.7</v>
      </c>
      <c r="D28">
        <v>194</v>
      </c>
    </row>
    <row r="29" spans="1:8" x14ac:dyDescent="0.3">
      <c r="A29" t="s">
        <v>64</v>
      </c>
      <c r="B29">
        <v>147</v>
      </c>
      <c r="C29">
        <v>8.1999999999999993</v>
      </c>
      <c r="D29">
        <v>147</v>
      </c>
    </row>
    <row r="30" spans="1:8" x14ac:dyDescent="0.3">
      <c r="A30" t="s">
        <v>65</v>
      </c>
      <c r="B30">
        <v>131</v>
      </c>
      <c r="C30">
        <v>5.9</v>
      </c>
      <c r="D30">
        <v>131</v>
      </c>
    </row>
    <row r="31" spans="1:8" x14ac:dyDescent="0.3">
      <c r="A31" t="s">
        <v>66</v>
      </c>
      <c r="B31">
        <v>124</v>
      </c>
      <c r="C31">
        <v>7</v>
      </c>
      <c r="D31">
        <v>124</v>
      </c>
    </row>
    <row r="32" spans="1:8" x14ac:dyDescent="0.3">
      <c r="A32" t="s">
        <v>67</v>
      </c>
      <c r="B32">
        <v>143</v>
      </c>
      <c r="C32">
        <v>7.8</v>
      </c>
      <c r="D32">
        <v>143</v>
      </c>
    </row>
    <row r="33" spans="1:4" x14ac:dyDescent="0.3">
      <c r="A33" t="s">
        <v>68</v>
      </c>
      <c r="B33">
        <v>135</v>
      </c>
      <c r="C33">
        <v>7.3</v>
      </c>
      <c r="D33">
        <v>135</v>
      </c>
    </row>
    <row r="34" spans="1:4" x14ac:dyDescent="0.3">
      <c r="A34" t="s">
        <v>69</v>
      </c>
      <c r="B34">
        <v>195</v>
      </c>
      <c r="C34">
        <v>7.2</v>
      </c>
      <c r="D34">
        <v>195</v>
      </c>
    </row>
    <row r="35" spans="1:4" x14ac:dyDescent="0.3">
      <c r="A35" t="s">
        <v>70</v>
      </c>
      <c r="B35">
        <v>108</v>
      </c>
      <c r="C35">
        <v>6.5</v>
      </c>
      <c r="D35">
        <v>108</v>
      </c>
    </row>
    <row r="36" spans="1:4" x14ac:dyDescent="0.3">
      <c r="A36" t="s">
        <v>71</v>
      </c>
      <c r="B36">
        <v>104</v>
      </c>
      <c r="C36">
        <v>6.8</v>
      </c>
      <c r="D36">
        <v>104</v>
      </c>
    </row>
    <row r="37" spans="1:4" x14ac:dyDescent="0.3">
      <c r="A37" t="s">
        <v>72</v>
      </c>
      <c r="B37">
        <v>104</v>
      </c>
      <c r="C37">
        <v>7.3</v>
      </c>
      <c r="D37">
        <v>104</v>
      </c>
    </row>
    <row r="38" spans="1:4" x14ac:dyDescent="0.3">
      <c r="A38" t="s">
        <v>73</v>
      </c>
      <c r="B38">
        <v>150</v>
      </c>
      <c r="C38">
        <v>6</v>
      </c>
      <c r="D38">
        <v>150</v>
      </c>
    </row>
    <row r="39" spans="1:4" x14ac:dyDescent="0.3">
      <c r="A39" t="s">
        <v>74</v>
      </c>
      <c r="B39">
        <v>165</v>
      </c>
      <c r="C39">
        <v>5.7</v>
      </c>
      <c r="D39">
        <v>165</v>
      </c>
    </row>
    <row r="40" spans="1:4" x14ac:dyDescent="0.3">
      <c r="A40" t="s">
        <v>75</v>
      </c>
      <c r="B40">
        <v>130</v>
      </c>
      <c r="C40">
        <v>6.4</v>
      </c>
      <c r="D40">
        <v>130</v>
      </c>
    </row>
    <row r="41" spans="1:4" x14ac:dyDescent="0.3">
      <c r="A41" t="s">
        <v>76</v>
      </c>
      <c r="B41">
        <v>142</v>
      </c>
      <c r="C41">
        <v>6.7</v>
      </c>
      <c r="D41">
        <v>142</v>
      </c>
    </row>
    <row r="42" spans="1:4" x14ac:dyDescent="0.3">
      <c r="A42" t="s">
        <v>77</v>
      </c>
      <c r="B42">
        <v>125</v>
      </c>
      <c r="C42">
        <v>6.8</v>
      </c>
      <c r="D42">
        <v>125</v>
      </c>
    </row>
    <row r="43" spans="1:4" x14ac:dyDescent="0.3">
      <c r="A43" t="s">
        <v>78</v>
      </c>
      <c r="B43">
        <v>106</v>
      </c>
      <c r="C43">
        <v>6.3</v>
      </c>
      <c r="D43">
        <v>106</v>
      </c>
    </row>
    <row r="44" spans="1:4" x14ac:dyDescent="0.3">
      <c r="A44" t="s">
        <v>79</v>
      </c>
      <c r="B44">
        <v>123</v>
      </c>
      <c r="C44">
        <v>5.6</v>
      </c>
      <c r="D44">
        <v>123</v>
      </c>
    </row>
    <row r="45" spans="1:4" x14ac:dyDescent="0.3">
      <c r="A45" t="s">
        <v>80</v>
      </c>
      <c r="B45">
        <v>103</v>
      </c>
      <c r="C45">
        <v>8.3000000000000007</v>
      </c>
      <c r="D45">
        <v>103</v>
      </c>
    </row>
    <row r="46" spans="1:4" x14ac:dyDescent="0.3">
      <c r="A46" t="s">
        <v>81</v>
      </c>
      <c r="B46">
        <v>118</v>
      </c>
      <c r="C46">
        <v>6.6</v>
      </c>
      <c r="D46">
        <v>118</v>
      </c>
    </row>
    <row r="47" spans="1:4" x14ac:dyDescent="0.3">
      <c r="A47" t="s">
        <v>82</v>
      </c>
      <c r="B47">
        <v>140</v>
      </c>
      <c r="C47">
        <v>7.2</v>
      </c>
      <c r="D47">
        <v>140</v>
      </c>
    </row>
    <row r="48" spans="1:4" x14ac:dyDescent="0.3">
      <c r="A48" t="s">
        <v>83</v>
      </c>
      <c r="B48">
        <v>123</v>
      </c>
      <c r="C48">
        <v>7</v>
      </c>
      <c r="D48">
        <v>123</v>
      </c>
    </row>
    <row r="49" spans="1:4" x14ac:dyDescent="0.3">
      <c r="A49" t="s">
        <v>84</v>
      </c>
      <c r="B49">
        <v>149</v>
      </c>
      <c r="C49">
        <v>8</v>
      </c>
      <c r="D49">
        <v>149</v>
      </c>
    </row>
    <row r="50" spans="1:4" x14ac:dyDescent="0.3">
      <c r="A50" t="s">
        <v>85</v>
      </c>
      <c r="B50">
        <v>132</v>
      </c>
      <c r="C50">
        <v>7.8</v>
      </c>
      <c r="D50">
        <v>132</v>
      </c>
    </row>
    <row r="51" spans="1:4" x14ac:dyDescent="0.3">
      <c r="A51" t="s">
        <v>86</v>
      </c>
      <c r="B51">
        <v>114</v>
      </c>
      <c r="C51">
        <v>6.3</v>
      </c>
      <c r="D51">
        <v>114</v>
      </c>
    </row>
    <row r="52" spans="1:4" x14ac:dyDescent="0.3">
      <c r="A52" t="s">
        <v>87</v>
      </c>
      <c r="B52">
        <v>143</v>
      </c>
      <c r="C52">
        <v>7.3</v>
      </c>
      <c r="D52">
        <v>143</v>
      </c>
    </row>
    <row r="53" spans="1:4" x14ac:dyDescent="0.3">
      <c r="A53" t="s">
        <v>88</v>
      </c>
      <c r="B53">
        <v>116</v>
      </c>
      <c r="C53">
        <v>6.6</v>
      </c>
      <c r="D53">
        <v>116</v>
      </c>
    </row>
    <row r="54" spans="1:4" x14ac:dyDescent="0.3">
      <c r="A54" t="s">
        <v>89</v>
      </c>
      <c r="B54">
        <v>131</v>
      </c>
      <c r="C54">
        <v>7</v>
      </c>
      <c r="D54">
        <v>131</v>
      </c>
    </row>
    <row r="55" spans="1:4" x14ac:dyDescent="0.3">
      <c r="A55" t="s">
        <v>90</v>
      </c>
      <c r="B55">
        <v>154</v>
      </c>
      <c r="C55">
        <v>6.3</v>
      </c>
      <c r="D55">
        <v>154</v>
      </c>
    </row>
    <row r="56" spans="1:4" x14ac:dyDescent="0.3">
      <c r="A56" t="s">
        <v>91</v>
      </c>
      <c r="B56">
        <v>122</v>
      </c>
      <c r="C56">
        <v>6.2</v>
      </c>
      <c r="D56">
        <v>122</v>
      </c>
    </row>
    <row r="57" spans="1:4" x14ac:dyDescent="0.3">
      <c r="A57" t="s">
        <v>92</v>
      </c>
      <c r="B57">
        <v>93</v>
      </c>
      <c r="C57">
        <v>6.8</v>
      </c>
      <c r="D57">
        <v>93</v>
      </c>
    </row>
    <row r="58" spans="1:4" x14ac:dyDescent="0.3">
      <c r="A58" t="s">
        <v>93</v>
      </c>
      <c r="B58">
        <v>93</v>
      </c>
      <c r="C58">
        <v>7.2</v>
      </c>
      <c r="D58">
        <v>93</v>
      </c>
    </row>
    <row r="59" spans="1:4" x14ac:dyDescent="0.3">
      <c r="A59" t="s">
        <v>94</v>
      </c>
      <c r="B59">
        <v>122</v>
      </c>
      <c r="C59">
        <v>7.5</v>
      </c>
      <c r="D59">
        <v>122</v>
      </c>
    </row>
    <row r="60" spans="1:4" x14ac:dyDescent="0.3">
      <c r="A60" t="s">
        <v>95</v>
      </c>
      <c r="B60">
        <v>98</v>
      </c>
      <c r="C60">
        <v>8.4</v>
      </c>
      <c r="D60">
        <v>98</v>
      </c>
    </row>
    <row r="61" spans="1:4" x14ac:dyDescent="0.3">
      <c r="A61" t="s">
        <v>96</v>
      </c>
      <c r="B61">
        <v>91</v>
      </c>
      <c r="C61">
        <v>6.2</v>
      </c>
      <c r="D61">
        <v>91</v>
      </c>
    </row>
    <row r="62" spans="1:4" x14ac:dyDescent="0.3">
      <c r="A62" t="s">
        <v>97</v>
      </c>
      <c r="B62">
        <v>158</v>
      </c>
      <c r="C62">
        <v>5.8</v>
      </c>
      <c r="D62">
        <v>158</v>
      </c>
    </row>
    <row r="63" spans="1:4" x14ac:dyDescent="0.3">
      <c r="A63" t="s">
        <v>98</v>
      </c>
      <c r="B63">
        <v>96</v>
      </c>
      <c r="C63">
        <v>6.8</v>
      </c>
      <c r="D63">
        <v>96</v>
      </c>
    </row>
    <row r="64" spans="1:4" x14ac:dyDescent="0.3">
      <c r="A64" t="s">
        <v>99</v>
      </c>
      <c r="B64">
        <v>127</v>
      </c>
      <c r="C64">
        <v>5.4</v>
      </c>
      <c r="D64">
        <v>127</v>
      </c>
    </row>
    <row r="65" spans="1:4" x14ac:dyDescent="0.3">
      <c r="A65" t="s">
        <v>100</v>
      </c>
      <c r="B65">
        <v>110</v>
      </c>
      <c r="C65">
        <v>6.6</v>
      </c>
      <c r="D65">
        <v>110</v>
      </c>
    </row>
    <row r="66" spans="1:4" x14ac:dyDescent="0.3">
      <c r="A66" t="s">
        <v>101</v>
      </c>
      <c r="B66">
        <v>150</v>
      </c>
      <c r="C66">
        <v>6.9</v>
      </c>
      <c r="D66">
        <v>150</v>
      </c>
    </row>
    <row r="67" spans="1:4" x14ac:dyDescent="0.3">
      <c r="A67" t="s">
        <v>102</v>
      </c>
      <c r="B67">
        <v>144</v>
      </c>
      <c r="C67">
        <v>7.3</v>
      </c>
      <c r="D67">
        <v>144</v>
      </c>
    </row>
    <row r="68" spans="1:4" x14ac:dyDescent="0.3">
      <c r="A68" t="s">
        <v>103</v>
      </c>
      <c r="B68">
        <v>152</v>
      </c>
      <c r="C68">
        <v>9</v>
      </c>
      <c r="D68">
        <v>152</v>
      </c>
    </row>
    <row r="69" spans="1:4" x14ac:dyDescent="0.3">
      <c r="A69" t="s">
        <v>104</v>
      </c>
      <c r="B69">
        <v>96</v>
      </c>
      <c r="C69">
        <v>8.3000000000000007</v>
      </c>
      <c r="D69">
        <v>96</v>
      </c>
    </row>
    <row r="70" spans="1:4" x14ac:dyDescent="0.3">
      <c r="A70" t="s">
        <v>105</v>
      </c>
      <c r="B70">
        <v>94</v>
      </c>
      <c r="C70">
        <v>6.5</v>
      </c>
      <c r="D70">
        <v>94</v>
      </c>
    </row>
    <row r="71" spans="1:4" x14ac:dyDescent="0.3">
      <c r="A71" t="s">
        <v>106</v>
      </c>
      <c r="B71">
        <v>126</v>
      </c>
      <c r="C71">
        <v>7.9</v>
      </c>
      <c r="D71">
        <v>126</v>
      </c>
    </row>
    <row r="72" spans="1:4" x14ac:dyDescent="0.3">
      <c r="A72" t="s">
        <v>107</v>
      </c>
      <c r="B72">
        <v>126</v>
      </c>
      <c r="C72">
        <v>7.5</v>
      </c>
      <c r="D72">
        <v>126</v>
      </c>
    </row>
    <row r="73" spans="1:4" x14ac:dyDescent="0.3">
      <c r="A73" t="s">
        <v>108</v>
      </c>
      <c r="B73">
        <v>106</v>
      </c>
      <c r="C73">
        <v>4.8</v>
      </c>
      <c r="D73">
        <v>106</v>
      </c>
    </row>
    <row r="74" spans="1:4" x14ac:dyDescent="0.3">
      <c r="A74" t="s">
        <v>109</v>
      </c>
      <c r="B74">
        <v>112</v>
      </c>
      <c r="C74">
        <v>5.2</v>
      </c>
      <c r="D74">
        <v>112</v>
      </c>
    </row>
    <row r="75" spans="1:4" x14ac:dyDescent="0.3">
      <c r="A75" t="s">
        <v>110</v>
      </c>
      <c r="B75">
        <v>123</v>
      </c>
      <c r="C75">
        <v>6.9</v>
      </c>
      <c r="D75">
        <v>123</v>
      </c>
    </row>
    <row r="76" spans="1:4" x14ac:dyDescent="0.3">
      <c r="A76" t="s">
        <v>111</v>
      </c>
      <c r="B76">
        <v>96</v>
      </c>
      <c r="C76">
        <v>5.4</v>
      </c>
      <c r="D76">
        <v>96</v>
      </c>
    </row>
    <row r="77" spans="1:4" x14ac:dyDescent="0.3">
      <c r="A77" t="s">
        <v>112</v>
      </c>
      <c r="B77">
        <v>113</v>
      </c>
      <c r="C77">
        <v>7.9</v>
      </c>
      <c r="D77">
        <v>113</v>
      </c>
    </row>
    <row r="78" spans="1:4" x14ac:dyDescent="0.3">
      <c r="A78" t="s">
        <v>113</v>
      </c>
      <c r="B78">
        <v>176</v>
      </c>
      <c r="C78">
        <v>6.1</v>
      </c>
      <c r="D78">
        <v>176</v>
      </c>
    </row>
    <row r="79" spans="1:4" x14ac:dyDescent="0.3">
      <c r="A79" t="s">
        <v>114</v>
      </c>
      <c r="B79">
        <v>118</v>
      </c>
      <c r="C79">
        <v>5.8</v>
      </c>
      <c r="D79">
        <v>118</v>
      </c>
    </row>
    <row r="80" spans="1:4" x14ac:dyDescent="0.3">
      <c r="A80" t="s">
        <v>115</v>
      </c>
      <c r="B80">
        <v>95</v>
      </c>
      <c r="C80">
        <v>8.3000000000000007</v>
      </c>
      <c r="D80">
        <v>95</v>
      </c>
    </row>
    <row r="81" spans="1:4" x14ac:dyDescent="0.3">
      <c r="A81" t="s">
        <v>116</v>
      </c>
      <c r="B81">
        <v>106</v>
      </c>
      <c r="C81">
        <v>7.8</v>
      </c>
      <c r="D81">
        <v>106</v>
      </c>
    </row>
    <row r="82" spans="1:4" x14ac:dyDescent="0.3">
      <c r="A82" t="s">
        <v>117</v>
      </c>
      <c r="B82">
        <v>124</v>
      </c>
      <c r="C82">
        <v>7</v>
      </c>
      <c r="D82">
        <v>124</v>
      </c>
    </row>
    <row r="83" spans="1:4" x14ac:dyDescent="0.3">
      <c r="A83" t="s">
        <v>118</v>
      </c>
      <c r="B83">
        <v>132</v>
      </c>
      <c r="C83">
        <v>6.1</v>
      </c>
      <c r="D83">
        <v>132</v>
      </c>
    </row>
    <row r="84" spans="1:4" x14ac:dyDescent="0.3">
      <c r="A84" t="s">
        <v>119</v>
      </c>
      <c r="B84">
        <v>97</v>
      </c>
      <c r="C84">
        <v>7</v>
      </c>
      <c r="D84">
        <v>97</v>
      </c>
    </row>
    <row r="85" spans="1:4" x14ac:dyDescent="0.3">
      <c r="A85" t="s">
        <v>120</v>
      </c>
      <c r="B85">
        <v>130</v>
      </c>
      <c r="C85">
        <v>7.6</v>
      </c>
      <c r="D85">
        <v>130</v>
      </c>
    </row>
    <row r="86" spans="1:4" x14ac:dyDescent="0.3">
      <c r="A86" t="s">
        <v>121</v>
      </c>
      <c r="B86">
        <v>109</v>
      </c>
      <c r="C86">
        <v>4.5</v>
      </c>
      <c r="D86">
        <v>109</v>
      </c>
    </row>
    <row r="87" spans="1:4" x14ac:dyDescent="0.3">
      <c r="A87" t="s">
        <v>122</v>
      </c>
      <c r="B87">
        <v>128</v>
      </c>
      <c r="C87">
        <v>6.3</v>
      </c>
      <c r="D87">
        <v>128</v>
      </c>
    </row>
    <row r="88" spans="1:4" x14ac:dyDescent="0.3">
      <c r="A88" t="s">
        <v>123</v>
      </c>
      <c r="B88">
        <v>136</v>
      </c>
      <c r="C88">
        <v>7.8</v>
      </c>
      <c r="D88">
        <v>136</v>
      </c>
    </row>
    <row r="89" spans="1:4" x14ac:dyDescent="0.3">
      <c r="A89" t="s">
        <v>124</v>
      </c>
      <c r="B89">
        <v>93</v>
      </c>
      <c r="C89">
        <v>6.4</v>
      </c>
      <c r="D89">
        <v>93</v>
      </c>
    </row>
    <row r="90" spans="1:4" x14ac:dyDescent="0.3">
      <c r="A90" t="s">
        <v>125</v>
      </c>
      <c r="B90">
        <v>130</v>
      </c>
      <c r="C90">
        <v>6.5</v>
      </c>
      <c r="D90">
        <v>130</v>
      </c>
    </row>
    <row r="91" spans="1:4" x14ac:dyDescent="0.3">
      <c r="A91" t="s">
        <v>126</v>
      </c>
      <c r="B91">
        <v>102</v>
      </c>
      <c r="C91">
        <v>7.9</v>
      </c>
      <c r="D91">
        <v>102</v>
      </c>
    </row>
    <row r="92" spans="1:4" x14ac:dyDescent="0.3">
      <c r="A92" t="s">
        <v>127</v>
      </c>
      <c r="B92">
        <v>101</v>
      </c>
      <c r="C92">
        <v>7.8</v>
      </c>
      <c r="D92">
        <v>101</v>
      </c>
    </row>
    <row r="93" spans="1:4" x14ac:dyDescent="0.3">
      <c r="A93" t="s">
        <v>128</v>
      </c>
      <c r="B93">
        <v>100</v>
      </c>
      <c r="C93">
        <v>6.6</v>
      </c>
      <c r="D93">
        <v>100</v>
      </c>
    </row>
    <row r="94" spans="1:4" x14ac:dyDescent="0.3">
      <c r="A94" t="s">
        <v>129</v>
      </c>
      <c r="B94">
        <v>120</v>
      </c>
      <c r="C94">
        <v>5.5</v>
      </c>
      <c r="D94">
        <v>120</v>
      </c>
    </row>
    <row r="95" spans="1:4" x14ac:dyDescent="0.3">
      <c r="A95" t="s">
        <v>130</v>
      </c>
      <c r="B95">
        <v>98</v>
      </c>
      <c r="C95">
        <v>8.1999999999999993</v>
      </c>
      <c r="D95">
        <v>98</v>
      </c>
    </row>
    <row r="96" spans="1:4" x14ac:dyDescent="0.3">
      <c r="A96" t="s">
        <v>131</v>
      </c>
      <c r="B96">
        <v>109</v>
      </c>
      <c r="C96">
        <v>6.4</v>
      </c>
      <c r="D96">
        <v>109</v>
      </c>
    </row>
    <row r="97" spans="1:4" x14ac:dyDescent="0.3">
      <c r="A97" t="s">
        <v>132</v>
      </c>
      <c r="B97">
        <v>121</v>
      </c>
      <c r="C97">
        <v>8.1</v>
      </c>
      <c r="D97">
        <v>121</v>
      </c>
    </row>
    <row r="98" spans="1:4" x14ac:dyDescent="0.3">
      <c r="A98" t="s">
        <v>133</v>
      </c>
      <c r="B98">
        <v>169</v>
      </c>
      <c r="C98">
        <v>8.6</v>
      </c>
      <c r="D98">
        <v>169</v>
      </c>
    </row>
    <row r="99" spans="1:4" x14ac:dyDescent="0.3">
      <c r="A99" t="s">
        <v>134</v>
      </c>
      <c r="B99">
        <v>148</v>
      </c>
      <c r="C99">
        <v>8.8000000000000007</v>
      </c>
      <c r="D99">
        <v>148</v>
      </c>
    </row>
    <row r="100" spans="1:4" x14ac:dyDescent="0.3">
      <c r="A100" t="s">
        <v>135</v>
      </c>
      <c r="B100">
        <v>120</v>
      </c>
      <c r="C100">
        <v>8.1999999999999993</v>
      </c>
      <c r="D100">
        <v>120</v>
      </c>
    </row>
    <row r="101" spans="1:4" x14ac:dyDescent="0.3">
      <c r="A101" t="s">
        <v>136</v>
      </c>
      <c r="B101">
        <v>182</v>
      </c>
      <c r="C101">
        <v>7.9</v>
      </c>
      <c r="D101">
        <v>182</v>
      </c>
    </row>
    <row r="102" spans="1:4" x14ac:dyDescent="0.3">
      <c r="A102" t="s">
        <v>137</v>
      </c>
      <c r="B102">
        <v>106</v>
      </c>
      <c r="C102">
        <v>6.7</v>
      </c>
      <c r="D102">
        <v>106</v>
      </c>
    </row>
    <row r="103" spans="1:4" x14ac:dyDescent="0.3">
      <c r="A103" t="s">
        <v>138</v>
      </c>
      <c r="B103">
        <v>166</v>
      </c>
      <c r="C103">
        <v>7.8</v>
      </c>
      <c r="D103">
        <v>166</v>
      </c>
    </row>
    <row r="104" spans="1:4" x14ac:dyDescent="0.3">
      <c r="A104" t="s">
        <v>139</v>
      </c>
      <c r="B104">
        <v>132</v>
      </c>
      <c r="C104">
        <v>7.8</v>
      </c>
      <c r="D104">
        <v>132</v>
      </c>
    </row>
    <row r="105" spans="1:4" x14ac:dyDescent="0.3">
      <c r="A105" t="s">
        <v>140</v>
      </c>
      <c r="B105">
        <v>137</v>
      </c>
      <c r="C105">
        <v>6.6</v>
      </c>
      <c r="D105">
        <v>137</v>
      </c>
    </row>
    <row r="106" spans="1:4" x14ac:dyDescent="0.3">
      <c r="A106" t="s">
        <v>141</v>
      </c>
      <c r="B106">
        <v>109</v>
      </c>
      <c r="C106">
        <v>6.1</v>
      </c>
      <c r="D106">
        <v>109</v>
      </c>
    </row>
    <row r="107" spans="1:4" x14ac:dyDescent="0.3">
      <c r="A107" t="s">
        <v>142</v>
      </c>
      <c r="B107">
        <v>98</v>
      </c>
      <c r="C107">
        <v>5.6</v>
      </c>
      <c r="D107">
        <v>98</v>
      </c>
    </row>
    <row r="108" spans="1:4" x14ac:dyDescent="0.3">
      <c r="A108" t="s">
        <v>143</v>
      </c>
      <c r="B108">
        <v>113</v>
      </c>
      <c r="C108">
        <v>6.4</v>
      </c>
      <c r="D108">
        <v>113</v>
      </c>
    </row>
    <row r="109" spans="1:4" x14ac:dyDescent="0.3">
      <c r="A109" t="s">
        <v>144</v>
      </c>
      <c r="B109">
        <v>93</v>
      </c>
      <c r="C109">
        <v>6.1</v>
      </c>
      <c r="D109">
        <v>93</v>
      </c>
    </row>
    <row r="110" spans="1:4" x14ac:dyDescent="0.3">
      <c r="A110" t="s">
        <v>145</v>
      </c>
      <c r="B110">
        <v>123</v>
      </c>
      <c r="C110">
        <v>7.3</v>
      </c>
      <c r="D110">
        <v>123</v>
      </c>
    </row>
    <row r="111" spans="1:4" x14ac:dyDescent="0.3">
      <c r="A111" t="s">
        <v>146</v>
      </c>
      <c r="B111">
        <v>126</v>
      </c>
      <c r="C111">
        <v>6.6</v>
      </c>
      <c r="D111">
        <v>126</v>
      </c>
    </row>
    <row r="112" spans="1:4" x14ac:dyDescent="0.3">
      <c r="A112" t="s">
        <v>147</v>
      </c>
      <c r="B112">
        <v>113</v>
      </c>
      <c r="C112">
        <v>6.3</v>
      </c>
      <c r="D112">
        <v>113</v>
      </c>
    </row>
    <row r="113" spans="1:4" x14ac:dyDescent="0.3">
      <c r="A113" t="s">
        <v>148</v>
      </c>
      <c r="B113">
        <v>184</v>
      </c>
      <c r="C113">
        <v>6.1</v>
      </c>
      <c r="D113">
        <v>184</v>
      </c>
    </row>
    <row r="114" spans="1:4" x14ac:dyDescent="0.3">
      <c r="A114" t="s">
        <v>149</v>
      </c>
      <c r="B114">
        <v>144</v>
      </c>
      <c r="C114">
        <v>7.1</v>
      </c>
      <c r="D114">
        <v>144</v>
      </c>
    </row>
    <row r="115" spans="1:4" x14ac:dyDescent="0.3">
      <c r="A115" t="s">
        <v>150</v>
      </c>
      <c r="B115">
        <v>206</v>
      </c>
      <c r="C115">
        <v>5.5</v>
      </c>
      <c r="D115">
        <v>206</v>
      </c>
    </row>
    <row r="116" spans="1:4" x14ac:dyDescent="0.3">
      <c r="A116" t="s">
        <v>151</v>
      </c>
      <c r="B116">
        <v>138</v>
      </c>
      <c r="C116">
        <v>7.5</v>
      </c>
      <c r="D116">
        <v>138</v>
      </c>
    </row>
    <row r="117" spans="1:4" x14ac:dyDescent="0.3">
      <c r="A117" t="s">
        <v>152</v>
      </c>
      <c r="B117">
        <v>157</v>
      </c>
      <c r="C117">
        <v>7.6</v>
      </c>
      <c r="D117">
        <v>157</v>
      </c>
    </row>
    <row r="118" spans="1:4" x14ac:dyDescent="0.3">
      <c r="A118" t="s">
        <v>153</v>
      </c>
      <c r="B118">
        <v>102</v>
      </c>
      <c r="C118">
        <v>6.4</v>
      </c>
      <c r="D118">
        <v>102</v>
      </c>
    </row>
    <row r="119" spans="1:4" x14ac:dyDescent="0.3">
      <c r="A119" t="s">
        <v>154</v>
      </c>
      <c r="B119">
        <v>104</v>
      </c>
      <c r="C119">
        <v>7.2</v>
      </c>
      <c r="D119">
        <v>104</v>
      </c>
    </row>
    <row r="120" spans="1:4" x14ac:dyDescent="0.3">
      <c r="A120" t="s">
        <v>155</v>
      </c>
      <c r="B120">
        <v>115</v>
      </c>
      <c r="C120">
        <v>6.7</v>
      </c>
      <c r="D120">
        <v>115</v>
      </c>
    </row>
    <row r="121" spans="1:4" x14ac:dyDescent="0.3">
      <c r="A121" t="s">
        <v>156</v>
      </c>
      <c r="B121">
        <v>111</v>
      </c>
      <c r="C121">
        <v>8</v>
      </c>
      <c r="D121">
        <v>111</v>
      </c>
    </row>
    <row r="122" spans="1:4" x14ac:dyDescent="0.3">
      <c r="A122" t="s">
        <v>157</v>
      </c>
      <c r="B122">
        <v>128</v>
      </c>
      <c r="C122">
        <v>8.3000000000000007</v>
      </c>
      <c r="D122">
        <v>128</v>
      </c>
    </row>
    <row r="123" spans="1:4" x14ac:dyDescent="0.3">
      <c r="A123" t="s">
        <v>158</v>
      </c>
      <c r="B123">
        <v>89</v>
      </c>
      <c r="C123">
        <v>6.7</v>
      </c>
      <c r="D123">
        <v>89</v>
      </c>
    </row>
    <row r="124" spans="1:4" x14ac:dyDescent="0.3">
      <c r="A124" t="s">
        <v>159</v>
      </c>
      <c r="B124">
        <v>105</v>
      </c>
      <c r="C124">
        <v>5.9</v>
      </c>
      <c r="D124">
        <v>105</v>
      </c>
    </row>
    <row r="125" spans="1:4" x14ac:dyDescent="0.3">
      <c r="A125" t="s">
        <v>160</v>
      </c>
      <c r="B125">
        <v>119</v>
      </c>
      <c r="C125">
        <v>6.7</v>
      </c>
      <c r="D125">
        <v>119</v>
      </c>
    </row>
    <row r="126" spans="1:4" x14ac:dyDescent="0.3">
      <c r="A126" t="s">
        <v>161</v>
      </c>
      <c r="B126">
        <v>129</v>
      </c>
      <c r="C126">
        <v>6.7</v>
      </c>
      <c r="D126">
        <v>129</v>
      </c>
    </row>
    <row r="127" spans="1:4" x14ac:dyDescent="0.3">
      <c r="A127" t="s">
        <v>162</v>
      </c>
      <c r="B127">
        <v>102</v>
      </c>
      <c r="C127">
        <v>7.6</v>
      </c>
      <c r="D127">
        <v>102</v>
      </c>
    </row>
    <row r="128" spans="1:4" x14ac:dyDescent="0.3">
      <c r="A128" t="s">
        <v>163</v>
      </c>
      <c r="B128">
        <v>138</v>
      </c>
      <c r="C128">
        <v>7.2</v>
      </c>
      <c r="D128">
        <v>138</v>
      </c>
    </row>
    <row r="129" spans="1:4" x14ac:dyDescent="0.3">
      <c r="A129" t="s">
        <v>164</v>
      </c>
      <c r="B129">
        <v>112</v>
      </c>
      <c r="C129">
        <v>7.1</v>
      </c>
      <c r="D129">
        <v>112</v>
      </c>
    </row>
    <row r="130" spans="1:4" x14ac:dyDescent="0.3">
      <c r="A130" t="s">
        <v>165</v>
      </c>
      <c r="B130">
        <v>120</v>
      </c>
      <c r="C130">
        <v>8.1</v>
      </c>
      <c r="D130">
        <v>120</v>
      </c>
    </row>
    <row r="131" spans="1:4" x14ac:dyDescent="0.3">
      <c r="A131" t="s">
        <v>166</v>
      </c>
      <c r="B131">
        <v>146</v>
      </c>
      <c r="C131">
        <v>6.7</v>
      </c>
      <c r="D131">
        <v>146</v>
      </c>
    </row>
    <row r="132" spans="1:4" x14ac:dyDescent="0.3">
      <c r="A132" t="s">
        <v>167</v>
      </c>
      <c r="B132">
        <v>115</v>
      </c>
      <c r="C132">
        <v>7</v>
      </c>
      <c r="D132">
        <v>115</v>
      </c>
    </row>
    <row r="133" spans="1:4" x14ac:dyDescent="0.3">
      <c r="A133" t="s">
        <v>168</v>
      </c>
      <c r="B133">
        <v>96</v>
      </c>
      <c r="C133">
        <v>6.9</v>
      </c>
      <c r="D133">
        <v>96</v>
      </c>
    </row>
    <row r="134" spans="1:4" x14ac:dyDescent="0.3">
      <c r="A134" t="s">
        <v>169</v>
      </c>
      <c r="B134">
        <v>88</v>
      </c>
      <c r="C134">
        <v>5.0999999999999996</v>
      </c>
      <c r="D134">
        <v>88</v>
      </c>
    </row>
    <row r="135" spans="1:4" x14ac:dyDescent="0.3">
      <c r="A135" t="s">
        <v>170</v>
      </c>
      <c r="B135">
        <v>99</v>
      </c>
      <c r="C135">
        <v>5.8</v>
      </c>
      <c r="D135">
        <v>99</v>
      </c>
    </row>
    <row r="136" spans="1:4" x14ac:dyDescent="0.3">
      <c r="A136" t="s">
        <v>171</v>
      </c>
      <c r="B136">
        <v>113</v>
      </c>
      <c r="C136">
        <v>6.2</v>
      </c>
      <c r="D136">
        <v>113</v>
      </c>
    </row>
    <row r="137" spans="1:4" x14ac:dyDescent="0.3">
      <c r="A137" t="s">
        <v>172</v>
      </c>
      <c r="B137">
        <v>131</v>
      </c>
      <c r="C137">
        <v>7.4</v>
      </c>
      <c r="D137">
        <v>131</v>
      </c>
    </row>
    <row r="138" spans="1:4" x14ac:dyDescent="0.3">
      <c r="A138" t="s">
        <v>173</v>
      </c>
      <c r="B138">
        <v>119</v>
      </c>
      <c r="C138">
        <v>5.8</v>
      </c>
      <c r="D138">
        <v>119</v>
      </c>
    </row>
    <row r="139" spans="1:4" x14ac:dyDescent="0.3">
      <c r="A139" t="s">
        <v>100</v>
      </c>
      <c r="B139">
        <v>110</v>
      </c>
      <c r="C139">
        <v>6.6</v>
      </c>
      <c r="D139">
        <v>110</v>
      </c>
    </row>
    <row r="140" spans="1:4" x14ac:dyDescent="0.3">
      <c r="A140" t="s">
        <v>174</v>
      </c>
      <c r="B140">
        <v>91</v>
      </c>
      <c r="C140">
        <v>6.2</v>
      </c>
      <c r="D140">
        <v>91</v>
      </c>
    </row>
    <row r="141" spans="1:4" x14ac:dyDescent="0.3">
      <c r="A141" t="s">
        <v>175</v>
      </c>
      <c r="B141">
        <v>90</v>
      </c>
      <c r="C141">
        <v>7.3</v>
      </c>
      <c r="D141">
        <v>90</v>
      </c>
    </row>
    <row r="142" spans="1:4" x14ac:dyDescent="0.3">
      <c r="A142" t="s">
        <v>176</v>
      </c>
      <c r="B142">
        <v>103</v>
      </c>
      <c r="C142">
        <v>4.2</v>
      </c>
      <c r="D142">
        <v>103</v>
      </c>
    </row>
    <row r="143" spans="1:4" x14ac:dyDescent="0.3">
      <c r="A143" t="s">
        <v>177</v>
      </c>
      <c r="B143">
        <v>124</v>
      </c>
      <c r="C143">
        <v>6.9</v>
      </c>
      <c r="D143">
        <v>124</v>
      </c>
    </row>
    <row r="144" spans="1:4" x14ac:dyDescent="0.3">
      <c r="A144" t="s">
        <v>178</v>
      </c>
      <c r="B144">
        <v>131</v>
      </c>
      <c r="C144">
        <v>6.4</v>
      </c>
      <c r="D144">
        <v>131</v>
      </c>
    </row>
    <row r="145" spans="1:4" x14ac:dyDescent="0.3">
      <c r="A145" t="s">
        <v>179</v>
      </c>
      <c r="B145">
        <v>88</v>
      </c>
      <c r="C145">
        <v>5.4</v>
      </c>
      <c r="D145">
        <v>88</v>
      </c>
    </row>
    <row r="146" spans="1:4" x14ac:dyDescent="0.3">
      <c r="A146" t="s">
        <v>180</v>
      </c>
      <c r="B146">
        <v>85</v>
      </c>
      <c r="C146">
        <v>6.7</v>
      </c>
      <c r="D146">
        <v>85</v>
      </c>
    </row>
    <row r="147" spans="1:4" x14ac:dyDescent="0.3">
      <c r="A147" t="s">
        <v>181</v>
      </c>
      <c r="B147">
        <v>111</v>
      </c>
      <c r="C147">
        <v>5.8</v>
      </c>
      <c r="D147">
        <v>111</v>
      </c>
    </row>
    <row r="148" spans="1:4" x14ac:dyDescent="0.3">
      <c r="A148" t="s">
        <v>182</v>
      </c>
      <c r="B148">
        <v>92</v>
      </c>
      <c r="C148">
        <v>6.9</v>
      </c>
      <c r="D148">
        <v>92</v>
      </c>
    </row>
    <row r="149" spans="1:4" x14ac:dyDescent="0.3">
      <c r="A149" t="s">
        <v>183</v>
      </c>
      <c r="B149">
        <v>196</v>
      </c>
      <c r="C149">
        <v>7.2</v>
      </c>
      <c r="D149">
        <v>196</v>
      </c>
    </row>
    <row r="150" spans="1:4" x14ac:dyDescent="0.3">
      <c r="A150" t="s">
        <v>184</v>
      </c>
      <c r="B150">
        <v>93</v>
      </c>
      <c r="C150">
        <v>6.9</v>
      </c>
      <c r="D150">
        <v>93</v>
      </c>
    </row>
    <row r="151" spans="1:4" x14ac:dyDescent="0.3">
      <c r="A151" t="s">
        <v>185</v>
      </c>
      <c r="B151">
        <v>133</v>
      </c>
      <c r="C151">
        <v>6.1</v>
      </c>
      <c r="D151">
        <v>133</v>
      </c>
    </row>
    <row r="152" spans="1:4" x14ac:dyDescent="0.3">
      <c r="A152" t="s">
        <v>186</v>
      </c>
      <c r="B152">
        <v>116</v>
      </c>
      <c r="C152">
        <v>5.5</v>
      </c>
      <c r="D152">
        <v>116</v>
      </c>
    </row>
    <row r="153" spans="1:4" x14ac:dyDescent="0.3">
      <c r="A153" t="s">
        <v>187</v>
      </c>
      <c r="B153">
        <v>153</v>
      </c>
      <c r="C153">
        <v>6.6</v>
      </c>
      <c r="D153">
        <v>153</v>
      </c>
    </row>
    <row r="154" spans="1:4" x14ac:dyDescent="0.3">
      <c r="A154" t="s">
        <v>188</v>
      </c>
      <c r="B154">
        <v>88</v>
      </c>
      <c r="C154">
        <v>6.1</v>
      </c>
      <c r="D154">
        <v>88</v>
      </c>
    </row>
    <row r="155" spans="1:4" x14ac:dyDescent="0.3">
      <c r="A155" t="s">
        <v>189</v>
      </c>
      <c r="B155">
        <v>115</v>
      </c>
      <c r="C155">
        <v>6.3</v>
      </c>
      <c r="D155">
        <v>115</v>
      </c>
    </row>
    <row r="156" spans="1:4" x14ac:dyDescent="0.3">
      <c r="A156" t="s">
        <v>190</v>
      </c>
      <c r="B156">
        <v>95</v>
      </c>
      <c r="C156">
        <v>7.2</v>
      </c>
      <c r="D156">
        <v>95</v>
      </c>
    </row>
    <row r="157" spans="1:4" x14ac:dyDescent="0.3">
      <c r="A157" t="s">
        <v>191</v>
      </c>
      <c r="B157">
        <v>133</v>
      </c>
      <c r="C157">
        <v>7.4</v>
      </c>
      <c r="D157">
        <v>133</v>
      </c>
    </row>
    <row r="158" spans="1:4" x14ac:dyDescent="0.3">
      <c r="A158" t="s">
        <v>192</v>
      </c>
      <c r="B158">
        <v>97</v>
      </c>
      <c r="C158">
        <v>7.3</v>
      </c>
      <c r="D158">
        <v>97</v>
      </c>
    </row>
    <row r="159" spans="1:4" x14ac:dyDescent="0.3">
      <c r="A159" t="s">
        <v>193</v>
      </c>
      <c r="B159">
        <v>90</v>
      </c>
      <c r="C159">
        <v>6.1</v>
      </c>
      <c r="D159">
        <v>90</v>
      </c>
    </row>
    <row r="160" spans="1:4" x14ac:dyDescent="0.3">
      <c r="A160" t="s">
        <v>194</v>
      </c>
      <c r="B160">
        <v>154</v>
      </c>
      <c r="C160">
        <v>7.7</v>
      </c>
      <c r="D160">
        <v>154</v>
      </c>
    </row>
    <row r="161" spans="1:4" x14ac:dyDescent="0.3">
      <c r="A161" t="s">
        <v>195</v>
      </c>
      <c r="B161">
        <v>150</v>
      </c>
      <c r="C161">
        <v>6.1</v>
      </c>
      <c r="D161">
        <v>150</v>
      </c>
    </row>
    <row r="162" spans="1:4" x14ac:dyDescent="0.3">
      <c r="A162" t="s">
        <v>196</v>
      </c>
      <c r="B162">
        <v>127</v>
      </c>
      <c r="C162">
        <v>8</v>
      </c>
      <c r="D162">
        <v>127</v>
      </c>
    </row>
    <row r="163" spans="1:4" x14ac:dyDescent="0.3">
      <c r="A163" t="s">
        <v>197</v>
      </c>
      <c r="B163">
        <v>121</v>
      </c>
      <c r="C163">
        <v>7.3</v>
      </c>
      <c r="D163">
        <v>121</v>
      </c>
    </row>
    <row r="164" spans="1:4" x14ac:dyDescent="0.3">
      <c r="A164" t="s">
        <v>198</v>
      </c>
      <c r="B164">
        <v>102</v>
      </c>
      <c r="C164">
        <v>7.9</v>
      </c>
      <c r="D164">
        <v>102</v>
      </c>
    </row>
    <row r="165" spans="1:4" x14ac:dyDescent="0.3">
      <c r="A165" t="s">
        <v>199</v>
      </c>
      <c r="B165">
        <v>126</v>
      </c>
      <c r="C165">
        <v>5.5</v>
      </c>
      <c r="D165">
        <v>126</v>
      </c>
    </row>
    <row r="166" spans="1:4" x14ac:dyDescent="0.3">
      <c r="A166" t="s">
        <v>200</v>
      </c>
      <c r="B166">
        <v>121</v>
      </c>
      <c r="C166">
        <v>5</v>
      </c>
      <c r="D166">
        <v>121</v>
      </c>
    </row>
    <row r="167" spans="1:4" x14ac:dyDescent="0.3">
      <c r="A167" t="s">
        <v>201</v>
      </c>
      <c r="B167">
        <v>215</v>
      </c>
      <c r="C167">
        <v>7.7</v>
      </c>
      <c r="D167">
        <v>215</v>
      </c>
    </row>
    <row r="168" spans="1:4" x14ac:dyDescent="0.3">
      <c r="A168" t="s">
        <v>202</v>
      </c>
      <c r="B168">
        <v>127</v>
      </c>
      <c r="C168">
        <v>6.6</v>
      </c>
      <c r="D168">
        <v>127</v>
      </c>
    </row>
    <row r="169" spans="1:4" x14ac:dyDescent="0.3">
      <c r="A169" t="s">
        <v>203</v>
      </c>
      <c r="B169">
        <v>138</v>
      </c>
      <c r="C169">
        <v>5.7</v>
      </c>
      <c r="D169">
        <v>138</v>
      </c>
    </row>
    <row r="170" spans="1:4" x14ac:dyDescent="0.3">
      <c r="A170" t="s">
        <v>204</v>
      </c>
      <c r="B170">
        <v>122</v>
      </c>
      <c r="C170">
        <v>5.8</v>
      </c>
      <c r="D170">
        <v>122</v>
      </c>
    </row>
    <row r="171" spans="1:4" x14ac:dyDescent="0.3">
      <c r="A171" t="s">
        <v>205</v>
      </c>
      <c r="B171">
        <v>124</v>
      </c>
      <c r="C171">
        <v>6</v>
      </c>
      <c r="D171">
        <v>124</v>
      </c>
    </row>
    <row r="172" spans="1:4" x14ac:dyDescent="0.3">
      <c r="A172" t="s">
        <v>206</v>
      </c>
      <c r="B172">
        <v>106</v>
      </c>
      <c r="C172">
        <v>6.4</v>
      </c>
      <c r="D172">
        <v>106</v>
      </c>
    </row>
    <row r="173" spans="1:4" x14ac:dyDescent="0.3">
      <c r="A173" t="s">
        <v>207</v>
      </c>
      <c r="B173">
        <v>124</v>
      </c>
      <c r="C173">
        <v>6.9</v>
      </c>
      <c r="D173">
        <v>124</v>
      </c>
    </row>
    <row r="174" spans="1:4" x14ac:dyDescent="0.3">
      <c r="A174" t="s">
        <v>208</v>
      </c>
      <c r="B174">
        <v>128</v>
      </c>
      <c r="C174">
        <v>6.4</v>
      </c>
      <c r="D174">
        <v>128</v>
      </c>
    </row>
    <row r="175" spans="1:4" x14ac:dyDescent="0.3">
      <c r="A175" t="s">
        <v>209</v>
      </c>
      <c r="B175">
        <v>138</v>
      </c>
      <c r="C175">
        <v>7.4</v>
      </c>
      <c r="D175">
        <v>138</v>
      </c>
    </row>
    <row r="176" spans="1:4" x14ac:dyDescent="0.3">
      <c r="A176" t="s">
        <v>210</v>
      </c>
      <c r="B176">
        <v>115</v>
      </c>
      <c r="C176">
        <v>5.5</v>
      </c>
      <c r="D176">
        <v>115</v>
      </c>
    </row>
    <row r="177" spans="1:4" x14ac:dyDescent="0.3">
      <c r="A177" t="s">
        <v>211</v>
      </c>
      <c r="B177">
        <v>100</v>
      </c>
      <c r="C177">
        <v>5.9</v>
      </c>
      <c r="D177">
        <v>100</v>
      </c>
    </row>
    <row r="178" spans="1:4" x14ac:dyDescent="0.3">
      <c r="A178" t="s">
        <v>212</v>
      </c>
      <c r="B178">
        <v>135</v>
      </c>
      <c r="C178">
        <v>6.8</v>
      </c>
      <c r="D178">
        <v>135</v>
      </c>
    </row>
    <row r="179" spans="1:4" x14ac:dyDescent="0.3">
      <c r="A179" t="s">
        <v>213</v>
      </c>
      <c r="B179">
        <v>60</v>
      </c>
      <c r="C179">
        <v>7.5</v>
      </c>
      <c r="D179">
        <v>60</v>
      </c>
    </row>
    <row r="180" spans="1:4" x14ac:dyDescent="0.3">
      <c r="A180" t="s">
        <v>214</v>
      </c>
      <c r="B180">
        <v>117</v>
      </c>
      <c r="C180">
        <v>6.8</v>
      </c>
      <c r="D180">
        <v>117</v>
      </c>
    </row>
    <row r="181" spans="1:4" x14ac:dyDescent="0.3">
      <c r="A181" t="s">
        <v>215</v>
      </c>
      <c r="B181">
        <v>156</v>
      </c>
      <c r="C181">
        <v>8.1</v>
      </c>
      <c r="D181">
        <v>156</v>
      </c>
    </row>
    <row r="182" spans="1:4" x14ac:dyDescent="0.3">
      <c r="A182" t="s">
        <v>216</v>
      </c>
      <c r="B182">
        <v>96</v>
      </c>
      <c r="C182">
        <v>6.5</v>
      </c>
      <c r="D182">
        <v>96</v>
      </c>
    </row>
    <row r="183" spans="1:4" x14ac:dyDescent="0.3">
      <c r="A183" t="s">
        <v>217</v>
      </c>
      <c r="B183">
        <v>107</v>
      </c>
      <c r="C183">
        <v>7.2</v>
      </c>
      <c r="D183">
        <v>107</v>
      </c>
    </row>
    <row r="184" spans="1:4" x14ac:dyDescent="0.3">
      <c r="A184" t="s">
        <v>218</v>
      </c>
      <c r="B184">
        <v>92</v>
      </c>
      <c r="C184">
        <v>6.7</v>
      </c>
      <c r="D184">
        <v>92</v>
      </c>
    </row>
    <row r="185" spans="1:4" x14ac:dyDescent="0.3">
      <c r="A185" t="s">
        <v>219</v>
      </c>
      <c r="B185">
        <v>115</v>
      </c>
      <c r="C185">
        <v>8.1</v>
      </c>
      <c r="D185">
        <v>115</v>
      </c>
    </row>
    <row r="186" spans="1:4" x14ac:dyDescent="0.3">
      <c r="A186" t="s">
        <v>220</v>
      </c>
      <c r="B186">
        <v>92</v>
      </c>
      <c r="C186">
        <v>7.6</v>
      </c>
      <c r="D186">
        <v>92</v>
      </c>
    </row>
    <row r="187" spans="1:4" x14ac:dyDescent="0.3">
      <c r="A187" t="s">
        <v>221</v>
      </c>
      <c r="B187">
        <v>117</v>
      </c>
      <c r="C187">
        <v>7.4</v>
      </c>
      <c r="D187">
        <v>117</v>
      </c>
    </row>
    <row r="188" spans="1:4" x14ac:dyDescent="0.3">
      <c r="A188" t="s">
        <v>222</v>
      </c>
      <c r="B188">
        <v>146</v>
      </c>
      <c r="C188">
        <v>7.6</v>
      </c>
      <c r="D188">
        <v>146</v>
      </c>
    </row>
    <row r="189" spans="1:4" x14ac:dyDescent="0.3">
      <c r="A189" t="s">
        <v>210</v>
      </c>
      <c r="B189">
        <v>115</v>
      </c>
      <c r="C189">
        <v>5.5</v>
      </c>
      <c r="D189">
        <v>115</v>
      </c>
    </row>
    <row r="190" spans="1:4" x14ac:dyDescent="0.3">
      <c r="A190" t="s">
        <v>223</v>
      </c>
      <c r="B190">
        <v>94</v>
      </c>
      <c r="C190">
        <v>6.7</v>
      </c>
      <c r="D190">
        <v>94</v>
      </c>
    </row>
    <row r="191" spans="1:4" x14ac:dyDescent="0.3">
      <c r="A191" t="s">
        <v>224</v>
      </c>
      <c r="B191">
        <v>116</v>
      </c>
      <c r="C191">
        <v>6.5</v>
      </c>
      <c r="D191">
        <v>116</v>
      </c>
    </row>
    <row r="192" spans="1:4" x14ac:dyDescent="0.3">
      <c r="A192" t="s">
        <v>225</v>
      </c>
      <c r="B192">
        <v>147</v>
      </c>
      <c r="C192">
        <v>6.6</v>
      </c>
      <c r="D192">
        <v>147</v>
      </c>
    </row>
    <row r="193" spans="1:4" x14ac:dyDescent="0.3">
      <c r="A193" t="s">
        <v>226</v>
      </c>
      <c r="B193">
        <v>90</v>
      </c>
      <c r="C193">
        <v>6.7</v>
      </c>
      <c r="D193">
        <v>90</v>
      </c>
    </row>
    <row r="194" spans="1:4" x14ac:dyDescent="0.3">
      <c r="A194" t="s">
        <v>227</v>
      </c>
      <c r="B194">
        <v>101</v>
      </c>
      <c r="C194">
        <v>6.4</v>
      </c>
      <c r="D194">
        <v>101</v>
      </c>
    </row>
    <row r="195" spans="1:4" x14ac:dyDescent="0.3">
      <c r="A195" t="s">
        <v>228</v>
      </c>
      <c r="B195">
        <v>138</v>
      </c>
      <c r="C195">
        <v>5.8</v>
      </c>
      <c r="D195">
        <v>138</v>
      </c>
    </row>
    <row r="196" spans="1:4" x14ac:dyDescent="0.3">
      <c r="A196" t="s">
        <v>229</v>
      </c>
      <c r="B196">
        <v>107</v>
      </c>
      <c r="C196">
        <v>7.4</v>
      </c>
      <c r="D196">
        <v>107</v>
      </c>
    </row>
    <row r="197" spans="1:4" x14ac:dyDescent="0.3">
      <c r="A197" t="s">
        <v>230</v>
      </c>
      <c r="B197">
        <v>142</v>
      </c>
      <c r="C197">
        <v>7.8</v>
      </c>
      <c r="D197">
        <v>142</v>
      </c>
    </row>
    <row r="198" spans="1:4" x14ac:dyDescent="0.3">
      <c r="A198" t="s">
        <v>231</v>
      </c>
      <c r="B198">
        <v>165</v>
      </c>
      <c r="C198">
        <v>6.6</v>
      </c>
      <c r="D198">
        <v>165</v>
      </c>
    </row>
    <row r="199" spans="1:4" x14ac:dyDescent="0.3">
      <c r="A199" t="s">
        <v>232</v>
      </c>
      <c r="B199">
        <v>100</v>
      </c>
      <c r="C199">
        <v>4.9000000000000004</v>
      </c>
      <c r="D199">
        <v>100</v>
      </c>
    </row>
    <row r="200" spans="1:4" x14ac:dyDescent="0.3">
      <c r="A200" t="s">
        <v>233</v>
      </c>
      <c r="B200">
        <v>82</v>
      </c>
      <c r="C200">
        <v>6.5</v>
      </c>
      <c r="D200">
        <v>82</v>
      </c>
    </row>
    <row r="201" spans="1:4" x14ac:dyDescent="0.3">
      <c r="A201" t="s">
        <v>234</v>
      </c>
      <c r="C201">
        <v>7.5</v>
      </c>
      <c r="D201">
        <f>$L$2</f>
        <v>107.2010739856802</v>
      </c>
    </row>
    <row r="202" spans="1:4" x14ac:dyDescent="0.3">
      <c r="A202" t="s">
        <v>235</v>
      </c>
      <c r="B202">
        <v>98</v>
      </c>
      <c r="C202">
        <v>6.2</v>
      </c>
      <c r="D202">
        <v>98</v>
      </c>
    </row>
    <row r="203" spans="1:4" x14ac:dyDescent="0.3">
      <c r="A203" t="s">
        <v>236</v>
      </c>
      <c r="B203">
        <v>95</v>
      </c>
      <c r="C203">
        <v>7.3</v>
      </c>
      <c r="D203">
        <v>95</v>
      </c>
    </row>
    <row r="204" spans="1:4" x14ac:dyDescent="0.3">
      <c r="A204" t="s">
        <v>237</v>
      </c>
      <c r="B204">
        <v>159</v>
      </c>
      <c r="C204">
        <v>7.5</v>
      </c>
      <c r="D204">
        <v>159</v>
      </c>
    </row>
    <row r="205" spans="1:4" x14ac:dyDescent="0.3">
      <c r="A205" t="s">
        <v>238</v>
      </c>
      <c r="B205">
        <v>96</v>
      </c>
      <c r="C205">
        <v>5.6</v>
      </c>
      <c r="D205">
        <v>96</v>
      </c>
    </row>
    <row r="206" spans="1:4" x14ac:dyDescent="0.3">
      <c r="A206" t="s">
        <v>135</v>
      </c>
      <c r="B206">
        <v>120</v>
      </c>
      <c r="C206">
        <v>8.1999999999999993</v>
      </c>
      <c r="D206">
        <v>120</v>
      </c>
    </row>
    <row r="207" spans="1:4" x14ac:dyDescent="0.3">
      <c r="A207" t="s">
        <v>239</v>
      </c>
      <c r="B207">
        <v>143</v>
      </c>
      <c r="C207">
        <v>8.1</v>
      </c>
      <c r="D207">
        <v>143</v>
      </c>
    </row>
    <row r="208" spans="1:4" x14ac:dyDescent="0.3">
      <c r="A208" t="s">
        <v>240</v>
      </c>
      <c r="C208">
        <v>6.4</v>
      </c>
      <c r="D208">
        <f>$L$2</f>
        <v>107.2010739856802</v>
      </c>
    </row>
    <row r="209" spans="1:4" x14ac:dyDescent="0.3">
      <c r="A209" t="s">
        <v>241</v>
      </c>
      <c r="B209">
        <v>123</v>
      </c>
      <c r="C209">
        <v>6.7</v>
      </c>
      <c r="D209">
        <v>123</v>
      </c>
    </row>
    <row r="210" spans="1:4" x14ac:dyDescent="0.3">
      <c r="A210" t="s">
        <v>242</v>
      </c>
      <c r="B210">
        <v>174</v>
      </c>
      <c r="C210">
        <v>6.6</v>
      </c>
      <c r="D210">
        <v>174</v>
      </c>
    </row>
    <row r="211" spans="1:4" x14ac:dyDescent="0.3">
      <c r="A211" t="s">
        <v>243</v>
      </c>
      <c r="B211">
        <v>101</v>
      </c>
      <c r="C211">
        <v>6.4</v>
      </c>
      <c r="D211">
        <v>101</v>
      </c>
    </row>
    <row r="212" spans="1:4" x14ac:dyDescent="0.3">
      <c r="A212" t="s">
        <v>244</v>
      </c>
      <c r="B212">
        <v>134</v>
      </c>
      <c r="C212">
        <v>7.5</v>
      </c>
      <c r="D212">
        <v>134</v>
      </c>
    </row>
    <row r="213" spans="1:4" x14ac:dyDescent="0.3">
      <c r="A213" t="s">
        <v>245</v>
      </c>
      <c r="B213">
        <v>132</v>
      </c>
      <c r="C213">
        <v>7.3</v>
      </c>
      <c r="D213">
        <v>132</v>
      </c>
    </row>
    <row r="214" spans="1:4" x14ac:dyDescent="0.3">
      <c r="A214" t="s">
        <v>246</v>
      </c>
      <c r="B214">
        <v>129</v>
      </c>
      <c r="C214">
        <v>7.5</v>
      </c>
      <c r="D214">
        <v>129</v>
      </c>
    </row>
    <row r="215" spans="1:4" x14ac:dyDescent="0.3">
      <c r="A215" t="s">
        <v>247</v>
      </c>
      <c r="B215">
        <v>106</v>
      </c>
      <c r="C215">
        <v>5.8</v>
      </c>
      <c r="D215">
        <v>106</v>
      </c>
    </row>
    <row r="216" spans="1:4" x14ac:dyDescent="0.3">
      <c r="A216" t="s">
        <v>248</v>
      </c>
      <c r="B216">
        <v>113</v>
      </c>
      <c r="C216">
        <v>7.5</v>
      </c>
      <c r="D216">
        <v>113</v>
      </c>
    </row>
    <row r="217" spans="1:4" x14ac:dyDescent="0.3">
      <c r="A217" t="s">
        <v>249</v>
      </c>
      <c r="B217">
        <v>102</v>
      </c>
      <c r="C217">
        <v>6.6</v>
      </c>
      <c r="D217">
        <v>102</v>
      </c>
    </row>
    <row r="218" spans="1:4" x14ac:dyDescent="0.3">
      <c r="A218" t="s">
        <v>250</v>
      </c>
      <c r="B218">
        <v>135</v>
      </c>
      <c r="C218">
        <v>6.7</v>
      </c>
      <c r="D218">
        <v>135</v>
      </c>
    </row>
    <row r="219" spans="1:4" x14ac:dyDescent="0.3">
      <c r="A219" t="s">
        <v>251</v>
      </c>
      <c r="B219">
        <v>125</v>
      </c>
      <c r="C219">
        <v>3.7</v>
      </c>
      <c r="D219">
        <v>125</v>
      </c>
    </row>
    <row r="220" spans="1:4" x14ac:dyDescent="0.3">
      <c r="A220" t="s">
        <v>252</v>
      </c>
      <c r="B220">
        <v>110</v>
      </c>
      <c r="C220">
        <v>6</v>
      </c>
      <c r="D220">
        <v>110</v>
      </c>
    </row>
    <row r="221" spans="1:4" x14ac:dyDescent="0.3">
      <c r="A221" t="s">
        <v>253</v>
      </c>
      <c r="B221">
        <v>124</v>
      </c>
      <c r="C221">
        <v>6.4</v>
      </c>
      <c r="D221">
        <v>124</v>
      </c>
    </row>
    <row r="222" spans="1:4" x14ac:dyDescent="0.3">
      <c r="A222" t="s">
        <v>254</v>
      </c>
      <c r="B222">
        <v>123</v>
      </c>
      <c r="C222">
        <v>6.1</v>
      </c>
      <c r="D222">
        <v>123</v>
      </c>
    </row>
    <row r="223" spans="1:4" x14ac:dyDescent="0.3">
      <c r="A223" t="s">
        <v>255</v>
      </c>
      <c r="B223">
        <v>130</v>
      </c>
      <c r="C223">
        <v>6.4</v>
      </c>
      <c r="D223">
        <v>130</v>
      </c>
    </row>
    <row r="224" spans="1:4" x14ac:dyDescent="0.3">
      <c r="A224" t="s">
        <v>256</v>
      </c>
      <c r="B224">
        <v>92</v>
      </c>
      <c r="C224">
        <v>5.6</v>
      </c>
      <c r="D224">
        <v>92</v>
      </c>
    </row>
    <row r="225" spans="1:4" x14ac:dyDescent="0.3">
      <c r="A225" t="s">
        <v>257</v>
      </c>
      <c r="B225">
        <v>127</v>
      </c>
      <c r="C225">
        <v>8</v>
      </c>
      <c r="D225">
        <v>127</v>
      </c>
    </row>
    <row r="226" spans="1:4" x14ac:dyDescent="0.3">
      <c r="A226" t="s">
        <v>258</v>
      </c>
      <c r="B226">
        <v>123</v>
      </c>
      <c r="C226">
        <v>5.2</v>
      </c>
      <c r="D226">
        <v>123</v>
      </c>
    </row>
    <row r="227" spans="1:4" x14ac:dyDescent="0.3">
      <c r="A227" t="s">
        <v>259</v>
      </c>
      <c r="B227">
        <v>123</v>
      </c>
      <c r="C227">
        <v>7.1</v>
      </c>
      <c r="D227">
        <v>123</v>
      </c>
    </row>
    <row r="228" spans="1:4" x14ac:dyDescent="0.3">
      <c r="A228" t="s">
        <v>260</v>
      </c>
      <c r="B228">
        <v>107</v>
      </c>
      <c r="C228">
        <v>4.8</v>
      </c>
      <c r="D228">
        <v>107</v>
      </c>
    </row>
    <row r="229" spans="1:4" x14ac:dyDescent="0.3">
      <c r="A229" t="s">
        <v>261</v>
      </c>
      <c r="B229">
        <v>124</v>
      </c>
      <c r="C229">
        <v>7</v>
      </c>
      <c r="D229">
        <v>124</v>
      </c>
    </row>
    <row r="230" spans="1:4" x14ac:dyDescent="0.3">
      <c r="A230" t="s">
        <v>262</v>
      </c>
      <c r="B230">
        <v>77</v>
      </c>
      <c r="C230">
        <v>5.4</v>
      </c>
      <c r="D230">
        <v>77</v>
      </c>
    </row>
    <row r="231" spans="1:4" x14ac:dyDescent="0.3">
      <c r="A231" t="s">
        <v>263</v>
      </c>
      <c r="B231">
        <v>109</v>
      </c>
      <c r="C231">
        <v>6.6</v>
      </c>
      <c r="D231">
        <v>109</v>
      </c>
    </row>
    <row r="232" spans="1:4" x14ac:dyDescent="0.3">
      <c r="A232" t="s">
        <v>264</v>
      </c>
      <c r="B232">
        <v>134</v>
      </c>
      <c r="C232">
        <v>6.7</v>
      </c>
      <c r="D232">
        <v>134</v>
      </c>
    </row>
    <row r="233" spans="1:4" x14ac:dyDescent="0.3">
      <c r="A233" t="s">
        <v>265</v>
      </c>
      <c r="B233">
        <v>117</v>
      </c>
      <c r="C233">
        <v>6.2</v>
      </c>
      <c r="D233">
        <v>117</v>
      </c>
    </row>
    <row r="234" spans="1:4" x14ac:dyDescent="0.3">
      <c r="A234" t="s">
        <v>266</v>
      </c>
      <c r="B234">
        <v>135</v>
      </c>
      <c r="C234">
        <v>6.1</v>
      </c>
      <c r="D234">
        <v>135</v>
      </c>
    </row>
    <row r="235" spans="1:4" x14ac:dyDescent="0.3">
      <c r="A235" t="s">
        <v>267</v>
      </c>
      <c r="B235">
        <v>121</v>
      </c>
      <c r="C235">
        <v>5.3</v>
      </c>
      <c r="D235">
        <v>121</v>
      </c>
    </row>
    <row r="236" spans="1:4" x14ac:dyDescent="0.3">
      <c r="A236" t="s">
        <v>268</v>
      </c>
      <c r="B236">
        <v>117</v>
      </c>
      <c r="C236">
        <v>6.3</v>
      </c>
      <c r="D236">
        <v>117</v>
      </c>
    </row>
    <row r="237" spans="1:4" x14ac:dyDescent="0.3">
      <c r="A237" t="s">
        <v>269</v>
      </c>
      <c r="B237">
        <v>124</v>
      </c>
      <c r="C237">
        <v>7</v>
      </c>
      <c r="D237">
        <v>124</v>
      </c>
    </row>
    <row r="238" spans="1:4" x14ac:dyDescent="0.3">
      <c r="A238" t="s">
        <v>270</v>
      </c>
      <c r="B238">
        <v>140</v>
      </c>
      <c r="C238">
        <v>7.6</v>
      </c>
      <c r="D238">
        <v>140</v>
      </c>
    </row>
    <row r="239" spans="1:4" x14ac:dyDescent="0.3">
      <c r="A239" t="s">
        <v>271</v>
      </c>
      <c r="B239">
        <v>142</v>
      </c>
      <c r="C239">
        <v>6.7</v>
      </c>
      <c r="D239">
        <v>142</v>
      </c>
    </row>
    <row r="240" spans="1:4" x14ac:dyDescent="0.3">
      <c r="A240" t="s">
        <v>272</v>
      </c>
      <c r="B240">
        <v>92</v>
      </c>
      <c r="C240">
        <v>8.1</v>
      </c>
      <c r="D240">
        <v>92</v>
      </c>
    </row>
    <row r="241" spans="1:4" x14ac:dyDescent="0.3">
      <c r="A241" t="s">
        <v>273</v>
      </c>
      <c r="B241">
        <v>138</v>
      </c>
      <c r="C241">
        <v>6.7</v>
      </c>
      <c r="D241">
        <v>138</v>
      </c>
    </row>
    <row r="242" spans="1:4" x14ac:dyDescent="0.3">
      <c r="A242" t="s">
        <v>274</v>
      </c>
      <c r="B242">
        <v>136</v>
      </c>
      <c r="C242">
        <v>6.5</v>
      </c>
      <c r="D242">
        <v>136</v>
      </c>
    </row>
    <row r="243" spans="1:4" x14ac:dyDescent="0.3">
      <c r="A243" t="s">
        <v>275</v>
      </c>
      <c r="B243">
        <v>98</v>
      </c>
      <c r="C243">
        <v>7.3</v>
      </c>
      <c r="D243">
        <v>98</v>
      </c>
    </row>
    <row r="244" spans="1:4" x14ac:dyDescent="0.3">
      <c r="A244" t="s">
        <v>276</v>
      </c>
      <c r="B244">
        <v>116</v>
      </c>
      <c r="C244">
        <v>5.0999999999999996</v>
      </c>
      <c r="D244">
        <v>116</v>
      </c>
    </row>
    <row r="245" spans="1:4" x14ac:dyDescent="0.3">
      <c r="A245" t="s">
        <v>277</v>
      </c>
      <c r="B245">
        <v>153</v>
      </c>
      <c r="C245">
        <v>6</v>
      </c>
      <c r="D245">
        <v>153</v>
      </c>
    </row>
    <row r="246" spans="1:4" x14ac:dyDescent="0.3">
      <c r="A246" t="s">
        <v>278</v>
      </c>
      <c r="B246">
        <v>120</v>
      </c>
      <c r="C246">
        <v>6.1</v>
      </c>
      <c r="D246">
        <v>120</v>
      </c>
    </row>
    <row r="247" spans="1:4" x14ac:dyDescent="0.3">
      <c r="A247" t="s">
        <v>279</v>
      </c>
      <c r="B247">
        <v>101</v>
      </c>
      <c r="C247">
        <v>5.9</v>
      </c>
      <c r="D247">
        <v>101</v>
      </c>
    </row>
    <row r="248" spans="1:4" x14ac:dyDescent="0.3">
      <c r="A248" t="s">
        <v>280</v>
      </c>
      <c r="B248">
        <v>91</v>
      </c>
      <c r="C248">
        <v>7.8</v>
      </c>
      <c r="D248">
        <v>91</v>
      </c>
    </row>
    <row r="249" spans="1:4" x14ac:dyDescent="0.3">
      <c r="A249" t="s">
        <v>281</v>
      </c>
      <c r="B249">
        <v>108</v>
      </c>
      <c r="C249">
        <v>5.8</v>
      </c>
      <c r="D249">
        <v>108</v>
      </c>
    </row>
    <row r="250" spans="1:4" x14ac:dyDescent="0.3">
      <c r="A250" t="s">
        <v>282</v>
      </c>
      <c r="B250">
        <v>112</v>
      </c>
      <c r="C250">
        <v>6.3</v>
      </c>
      <c r="D250">
        <v>112</v>
      </c>
    </row>
    <row r="251" spans="1:4" x14ac:dyDescent="0.3">
      <c r="A251" t="s">
        <v>283</v>
      </c>
      <c r="B251">
        <v>100</v>
      </c>
      <c r="C251">
        <v>4.3</v>
      </c>
      <c r="D251">
        <v>100</v>
      </c>
    </row>
    <row r="252" spans="1:4" x14ac:dyDescent="0.3">
      <c r="A252" t="s">
        <v>284</v>
      </c>
      <c r="B252">
        <v>108</v>
      </c>
      <c r="C252">
        <v>6.4</v>
      </c>
      <c r="D252">
        <v>108</v>
      </c>
    </row>
    <row r="253" spans="1:4" x14ac:dyDescent="0.3">
      <c r="A253" t="s">
        <v>285</v>
      </c>
      <c r="B253">
        <v>114</v>
      </c>
      <c r="C253">
        <v>6.1</v>
      </c>
      <c r="D253">
        <v>114</v>
      </c>
    </row>
    <row r="254" spans="1:4" x14ac:dyDescent="0.3">
      <c r="A254" t="s">
        <v>286</v>
      </c>
      <c r="B254">
        <v>119</v>
      </c>
      <c r="C254">
        <v>6.5</v>
      </c>
      <c r="D254">
        <v>119</v>
      </c>
    </row>
    <row r="255" spans="1:4" x14ac:dyDescent="0.3">
      <c r="A255" t="s">
        <v>287</v>
      </c>
      <c r="B255">
        <v>142</v>
      </c>
      <c r="C255">
        <v>7.1</v>
      </c>
      <c r="D255">
        <v>142</v>
      </c>
    </row>
    <row r="256" spans="1:4" x14ac:dyDescent="0.3">
      <c r="A256" t="s">
        <v>288</v>
      </c>
      <c r="B256">
        <v>125</v>
      </c>
      <c r="C256">
        <v>6.4</v>
      </c>
      <c r="D256">
        <v>125</v>
      </c>
    </row>
    <row r="257" spans="1:4" x14ac:dyDescent="0.3">
      <c r="A257" t="s">
        <v>289</v>
      </c>
      <c r="B257">
        <v>126</v>
      </c>
      <c r="C257">
        <v>6.5</v>
      </c>
      <c r="D257">
        <v>126</v>
      </c>
    </row>
    <row r="258" spans="1:4" x14ac:dyDescent="0.3">
      <c r="A258" t="s">
        <v>290</v>
      </c>
      <c r="B258">
        <v>119</v>
      </c>
      <c r="C258">
        <v>6.3</v>
      </c>
      <c r="D258">
        <v>119</v>
      </c>
    </row>
    <row r="259" spans="1:4" x14ac:dyDescent="0.3">
      <c r="A259" t="s">
        <v>291</v>
      </c>
      <c r="B259">
        <v>170</v>
      </c>
      <c r="C259">
        <v>7.5</v>
      </c>
      <c r="D259">
        <v>170</v>
      </c>
    </row>
    <row r="260" spans="1:4" x14ac:dyDescent="0.3">
      <c r="A260" t="s">
        <v>292</v>
      </c>
      <c r="B260">
        <v>85</v>
      </c>
      <c r="C260">
        <v>4.9000000000000004</v>
      </c>
      <c r="D260">
        <v>85</v>
      </c>
    </row>
    <row r="261" spans="1:4" x14ac:dyDescent="0.3">
      <c r="A261" t="s">
        <v>293</v>
      </c>
      <c r="B261">
        <v>119</v>
      </c>
      <c r="C261">
        <v>5.8</v>
      </c>
      <c r="D261">
        <v>119</v>
      </c>
    </row>
    <row r="262" spans="1:4" x14ac:dyDescent="0.3">
      <c r="A262" t="s">
        <v>294</v>
      </c>
      <c r="B262">
        <v>60</v>
      </c>
      <c r="C262">
        <v>7.6</v>
      </c>
      <c r="D262">
        <v>60</v>
      </c>
    </row>
    <row r="263" spans="1:4" x14ac:dyDescent="0.3">
      <c r="A263" t="s">
        <v>295</v>
      </c>
      <c r="B263">
        <v>102</v>
      </c>
      <c r="C263">
        <v>6.2</v>
      </c>
      <c r="D263">
        <v>102</v>
      </c>
    </row>
    <row r="264" spans="1:4" x14ac:dyDescent="0.3">
      <c r="A264" t="s">
        <v>296</v>
      </c>
      <c r="B264">
        <v>103</v>
      </c>
      <c r="C264">
        <v>5.5</v>
      </c>
      <c r="D264">
        <v>103</v>
      </c>
    </row>
    <row r="265" spans="1:4" x14ac:dyDescent="0.3">
      <c r="A265" t="s">
        <v>297</v>
      </c>
      <c r="B265">
        <v>76</v>
      </c>
      <c r="C265">
        <v>5.4</v>
      </c>
      <c r="D265">
        <v>76</v>
      </c>
    </row>
    <row r="266" spans="1:4" x14ac:dyDescent="0.3">
      <c r="A266" t="s">
        <v>298</v>
      </c>
      <c r="B266">
        <v>120</v>
      </c>
      <c r="C266">
        <v>5.8</v>
      </c>
      <c r="D266">
        <v>120</v>
      </c>
    </row>
    <row r="267" spans="1:4" x14ac:dyDescent="0.3">
      <c r="A267" t="s">
        <v>299</v>
      </c>
      <c r="B267">
        <v>127</v>
      </c>
      <c r="C267">
        <v>7.1</v>
      </c>
      <c r="D267">
        <v>127</v>
      </c>
    </row>
    <row r="268" spans="1:4" x14ac:dyDescent="0.3">
      <c r="A268" t="s">
        <v>300</v>
      </c>
      <c r="B268">
        <v>105</v>
      </c>
      <c r="C268">
        <v>5.4</v>
      </c>
      <c r="D268">
        <v>105</v>
      </c>
    </row>
    <row r="269" spans="1:4" x14ac:dyDescent="0.3">
      <c r="A269" t="s">
        <v>301</v>
      </c>
      <c r="B269">
        <v>121</v>
      </c>
      <c r="C269">
        <v>3.7</v>
      </c>
      <c r="D269">
        <v>121</v>
      </c>
    </row>
    <row r="270" spans="1:4" x14ac:dyDescent="0.3">
      <c r="A270" t="s">
        <v>302</v>
      </c>
      <c r="B270">
        <v>114</v>
      </c>
      <c r="C270">
        <v>6.7</v>
      </c>
      <c r="D270">
        <v>114</v>
      </c>
    </row>
    <row r="271" spans="1:4" x14ac:dyDescent="0.3">
      <c r="A271" t="s">
        <v>303</v>
      </c>
      <c r="B271">
        <v>129</v>
      </c>
      <c r="C271">
        <v>7.2</v>
      </c>
      <c r="D271">
        <v>129</v>
      </c>
    </row>
    <row r="272" spans="1:4" x14ac:dyDescent="0.3">
      <c r="A272" t="s">
        <v>304</v>
      </c>
      <c r="B272">
        <v>171</v>
      </c>
      <c r="C272">
        <v>8.8000000000000007</v>
      </c>
      <c r="D272">
        <v>171</v>
      </c>
    </row>
    <row r="273" spans="1:4" x14ac:dyDescent="0.3">
      <c r="A273" t="s">
        <v>305</v>
      </c>
      <c r="B273">
        <v>120</v>
      </c>
      <c r="C273">
        <v>5.8</v>
      </c>
      <c r="D273">
        <v>120</v>
      </c>
    </row>
    <row r="274" spans="1:4" x14ac:dyDescent="0.3">
      <c r="A274" t="s">
        <v>306</v>
      </c>
      <c r="B274">
        <v>165</v>
      </c>
      <c r="C274">
        <v>6.8</v>
      </c>
      <c r="D274">
        <v>165</v>
      </c>
    </row>
    <row r="275" spans="1:4" x14ac:dyDescent="0.3">
      <c r="A275" t="s">
        <v>307</v>
      </c>
      <c r="B275">
        <v>82</v>
      </c>
      <c r="C275">
        <v>3.8</v>
      </c>
      <c r="D275">
        <v>82</v>
      </c>
    </row>
    <row r="276" spans="1:4" x14ac:dyDescent="0.3">
      <c r="A276" t="s">
        <v>308</v>
      </c>
      <c r="B276">
        <v>115</v>
      </c>
      <c r="C276">
        <v>7.1</v>
      </c>
      <c r="D276">
        <v>115</v>
      </c>
    </row>
    <row r="277" spans="1:4" x14ac:dyDescent="0.3">
      <c r="A277" t="s">
        <v>309</v>
      </c>
      <c r="B277">
        <v>194</v>
      </c>
      <c r="C277">
        <v>7.2</v>
      </c>
      <c r="D277">
        <v>194</v>
      </c>
    </row>
    <row r="278" spans="1:4" x14ac:dyDescent="0.3">
      <c r="A278" t="s">
        <v>310</v>
      </c>
      <c r="B278">
        <v>84</v>
      </c>
      <c r="C278">
        <v>5.9</v>
      </c>
      <c r="D278">
        <v>84</v>
      </c>
    </row>
    <row r="279" spans="1:4" x14ac:dyDescent="0.3">
      <c r="A279" t="s">
        <v>311</v>
      </c>
      <c r="B279">
        <v>97</v>
      </c>
      <c r="C279">
        <v>7.1</v>
      </c>
      <c r="D279">
        <v>97</v>
      </c>
    </row>
    <row r="280" spans="1:4" x14ac:dyDescent="0.3">
      <c r="A280" t="s">
        <v>312</v>
      </c>
      <c r="B280">
        <v>151</v>
      </c>
      <c r="C280">
        <v>8.1</v>
      </c>
      <c r="D280">
        <v>151</v>
      </c>
    </row>
    <row r="281" spans="1:4" x14ac:dyDescent="0.3">
      <c r="A281" t="s">
        <v>313</v>
      </c>
      <c r="B281">
        <v>22</v>
      </c>
      <c r="C281">
        <v>7.2</v>
      </c>
      <c r="D281">
        <v>22</v>
      </c>
    </row>
    <row r="282" spans="1:4" x14ac:dyDescent="0.3">
      <c r="A282" t="s">
        <v>314</v>
      </c>
      <c r="B282">
        <v>136</v>
      </c>
      <c r="C282">
        <v>6.9</v>
      </c>
      <c r="D282">
        <v>136</v>
      </c>
    </row>
    <row r="283" spans="1:4" x14ac:dyDescent="0.3">
      <c r="A283" t="s">
        <v>315</v>
      </c>
      <c r="B283">
        <v>104</v>
      </c>
      <c r="C283">
        <v>4.4000000000000004</v>
      </c>
      <c r="D283">
        <v>104</v>
      </c>
    </row>
    <row r="284" spans="1:4" x14ac:dyDescent="0.3">
      <c r="A284" t="s">
        <v>316</v>
      </c>
      <c r="B284">
        <v>127</v>
      </c>
      <c r="C284">
        <v>6.5</v>
      </c>
      <c r="D284">
        <v>127</v>
      </c>
    </row>
    <row r="285" spans="1:4" x14ac:dyDescent="0.3">
      <c r="A285" t="s">
        <v>317</v>
      </c>
      <c r="B285">
        <v>171</v>
      </c>
      <c r="C285">
        <v>8.5</v>
      </c>
      <c r="D285">
        <v>171</v>
      </c>
    </row>
    <row r="286" spans="1:4" x14ac:dyDescent="0.3">
      <c r="A286" t="s">
        <v>318</v>
      </c>
      <c r="B286">
        <v>145</v>
      </c>
      <c r="C286">
        <v>7.7</v>
      </c>
      <c r="D286">
        <v>145</v>
      </c>
    </row>
    <row r="287" spans="1:4" x14ac:dyDescent="0.3">
      <c r="A287" t="s">
        <v>319</v>
      </c>
      <c r="B287">
        <v>174</v>
      </c>
      <c r="C287">
        <v>7.4</v>
      </c>
      <c r="D287">
        <v>174</v>
      </c>
    </row>
    <row r="288" spans="1:4" x14ac:dyDescent="0.3">
      <c r="A288" t="s">
        <v>320</v>
      </c>
      <c r="B288">
        <v>144</v>
      </c>
      <c r="C288">
        <v>8</v>
      </c>
      <c r="D288">
        <v>144</v>
      </c>
    </row>
    <row r="289" spans="1:4" x14ac:dyDescent="0.3">
      <c r="A289" t="s">
        <v>321</v>
      </c>
      <c r="B289">
        <v>119</v>
      </c>
      <c r="C289">
        <v>5.7</v>
      </c>
      <c r="D289">
        <v>119</v>
      </c>
    </row>
    <row r="290" spans="1:4" x14ac:dyDescent="0.3">
      <c r="A290" t="s">
        <v>322</v>
      </c>
      <c r="B290">
        <v>153</v>
      </c>
      <c r="C290">
        <v>8.5</v>
      </c>
      <c r="D290">
        <v>153</v>
      </c>
    </row>
    <row r="291" spans="1:4" x14ac:dyDescent="0.3">
      <c r="A291" t="s">
        <v>323</v>
      </c>
      <c r="B291">
        <v>140</v>
      </c>
      <c r="C291">
        <v>7</v>
      </c>
      <c r="D291">
        <v>140</v>
      </c>
    </row>
    <row r="292" spans="1:4" x14ac:dyDescent="0.3">
      <c r="A292" t="s">
        <v>324</v>
      </c>
      <c r="B292">
        <v>176</v>
      </c>
      <c r="C292">
        <v>7.8</v>
      </c>
      <c r="D292">
        <v>176</v>
      </c>
    </row>
    <row r="293" spans="1:4" x14ac:dyDescent="0.3">
      <c r="A293" t="s">
        <v>325</v>
      </c>
      <c r="B293">
        <v>141</v>
      </c>
      <c r="C293">
        <v>7.2</v>
      </c>
      <c r="D293">
        <v>141</v>
      </c>
    </row>
    <row r="294" spans="1:4" x14ac:dyDescent="0.3">
      <c r="A294" t="s">
        <v>326</v>
      </c>
      <c r="B294">
        <v>106</v>
      </c>
      <c r="C294">
        <v>6.4</v>
      </c>
      <c r="D294">
        <v>106</v>
      </c>
    </row>
    <row r="295" spans="1:4" x14ac:dyDescent="0.3">
      <c r="A295" t="s">
        <v>327</v>
      </c>
      <c r="B295">
        <v>98</v>
      </c>
      <c r="C295">
        <v>5.5</v>
      </c>
      <c r="D295">
        <v>98</v>
      </c>
    </row>
    <row r="296" spans="1:4" x14ac:dyDescent="0.3">
      <c r="A296" t="s">
        <v>328</v>
      </c>
      <c r="B296">
        <v>116</v>
      </c>
      <c r="C296">
        <v>6.7</v>
      </c>
      <c r="D296">
        <v>116</v>
      </c>
    </row>
    <row r="297" spans="1:4" x14ac:dyDescent="0.3">
      <c r="A297" t="s">
        <v>329</v>
      </c>
      <c r="B297">
        <v>115</v>
      </c>
      <c r="C297">
        <v>6.1</v>
      </c>
      <c r="D297">
        <v>115</v>
      </c>
    </row>
    <row r="298" spans="1:4" x14ac:dyDescent="0.3">
      <c r="A298" t="s">
        <v>330</v>
      </c>
      <c r="B298">
        <v>165</v>
      </c>
      <c r="C298">
        <v>8.5</v>
      </c>
      <c r="D298">
        <v>165</v>
      </c>
    </row>
    <row r="299" spans="1:4" x14ac:dyDescent="0.3">
      <c r="A299" t="s">
        <v>331</v>
      </c>
      <c r="B299">
        <v>91</v>
      </c>
      <c r="C299">
        <v>6.9</v>
      </c>
      <c r="D299">
        <v>91</v>
      </c>
    </row>
    <row r="300" spans="1:4" x14ac:dyDescent="0.3">
      <c r="A300" t="s">
        <v>332</v>
      </c>
      <c r="B300">
        <v>78</v>
      </c>
      <c r="C300">
        <v>7.3</v>
      </c>
      <c r="D300">
        <v>78</v>
      </c>
    </row>
    <row r="301" spans="1:4" x14ac:dyDescent="0.3">
      <c r="A301" t="s">
        <v>333</v>
      </c>
      <c r="B301">
        <v>103</v>
      </c>
      <c r="C301">
        <v>6.7</v>
      </c>
      <c r="D301">
        <v>103</v>
      </c>
    </row>
    <row r="302" spans="1:4" x14ac:dyDescent="0.3">
      <c r="A302" t="s">
        <v>334</v>
      </c>
      <c r="B302">
        <v>131</v>
      </c>
      <c r="C302">
        <v>6.9</v>
      </c>
      <c r="D302">
        <v>131</v>
      </c>
    </row>
    <row r="303" spans="1:4" x14ac:dyDescent="0.3">
      <c r="A303" t="s">
        <v>335</v>
      </c>
      <c r="B303">
        <v>104</v>
      </c>
      <c r="C303">
        <v>5.0999999999999996</v>
      </c>
      <c r="D303">
        <v>104</v>
      </c>
    </row>
    <row r="304" spans="1:4" x14ac:dyDescent="0.3">
      <c r="A304" t="s">
        <v>336</v>
      </c>
      <c r="B304">
        <v>101</v>
      </c>
      <c r="C304">
        <v>6.8</v>
      </c>
      <c r="D304">
        <v>101</v>
      </c>
    </row>
    <row r="305" spans="1:4" x14ac:dyDescent="0.3">
      <c r="A305" t="s">
        <v>181</v>
      </c>
      <c r="B305">
        <v>111</v>
      </c>
      <c r="C305">
        <v>5.8</v>
      </c>
      <c r="D305">
        <v>111</v>
      </c>
    </row>
    <row r="306" spans="1:4" x14ac:dyDescent="0.3">
      <c r="A306" t="s">
        <v>337</v>
      </c>
      <c r="B306">
        <v>102</v>
      </c>
      <c r="C306">
        <v>6.7</v>
      </c>
      <c r="D306">
        <v>102</v>
      </c>
    </row>
    <row r="307" spans="1:4" x14ac:dyDescent="0.3">
      <c r="A307" t="s">
        <v>338</v>
      </c>
      <c r="B307">
        <v>103</v>
      </c>
      <c r="C307">
        <v>6</v>
      </c>
      <c r="D307">
        <v>103</v>
      </c>
    </row>
    <row r="308" spans="1:4" x14ac:dyDescent="0.3">
      <c r="A308" t="s">
        <v>339</v>
      </c>
      <c r="B308">
        <v>121</v>
      </c>
      <c r="C308">
        <v>5.7</v>
      </c>
      <c r="D308">
        <v>121</v>
      </c>
    </row>
    <row r="309" spans="1:4" x14ac:dyDescent="0.3">
      <c r="A309" t="s">
        <v>340</v>
      </c>
      <c r="B309">
        <v>143</v>
      </c>
      <c r="C309">
        <v>8</v>
      </c>
      <c r="D309">
        <v>143</v>
      </c>
    </row>
    <row r="310" spans="1:4" x14ac:dyDescent="0.3">
      <c r="A310" t="s">
        <v>341</v>
      </c>
      <c r="B310">
        <v>240</v>
      </c>
      <c r="C310">
        <v>8.1999999999999993</v>
      </c>
      <c r="D310">
        <v>240</v>
      </c>
    </row>
    <row r="311" spans="1:4" x14ac:dyDescent="0.3">
      <c r="A311" t="s">
        <v>342</v>
      </c>
      <c r="B311">
        <v>121</v>
      </c>
      <c r="C311">
        <v>5.4</v>
      </c>
      <c r="D311">
        <v>121</v>
      </c>
    </row>
    <row r="312" spans="1:4" x14ac:dyDescent="0.3">
      <c r="A312" t="s">
        <v>343</v>
      </c>
      <c r="B312">
        <v>129</v>
      </c>
      <c r="C312">
        <v>7.2</v>
      </c>
      <c r="D312">
        <v>129</v>
      </c>
    </row>
    <row r="313" spans="1:4" x14ac:dyDescent="0.3">
      <c r="A313" t="s">
        <v>344</v>
      </c>
      <c r="B313">
        <v>172</v>
      </c>
      <c r="C313">
        <v>7.5</v>
      </c>
      <c r="D313">
        <v>172</v>
      </c>
    </row>
    <row r="314" spans="1:4" x14ac:dyDescent="0.3">
      <c r="A314" t="s">
        <v>345</v>
      </c>
      <c r="B314">
        <v>101</v>
      </c>
      <c r="C314">
        <v>7</v>
      </c>
      <c r="D314">
        <v>101</v>
      </c>
    </row>
    <row r="315" spans="1:4" x14ac:dyDescent="0.3">
      <c r="A315" t="s">
        <v>346</v>
      </c>
      <c r="B315">
        <v>87</v>
      </c>
      <c r="C315">
        <v>3.3</v>
      </c>
      <c r="D315">
        <v>87</v>
      </c>
    </row>
    <row r="316" spans="1:4" x14ac:dyDescent="0.3">
      <c r="A316" t="s">
        <v>347</v>
      </c>
      <c r="B316">
        <v>101</v>
      </c>
      <c r="C316">
        <v>6</v>
      </c>
      <c r="D316">
        <v>101</v>
      </c>
    </row>
    <row r="317" spans="1:4" x14ac:dyDescent="0.3">
      <c r="A317" t="s">
        <v>348</v>
      </c>
      <c r="B317">
        <v>95</v>
      </c>
      <c r="C317">
        <v>7.1</v>
      </c>
      <c r="D317">
        <v>95</v>
      </c>
    </row>
    <row r="318" spans="1:4" x14ac:dyDescent="0.3">
      <c r="A318" t="s">
        <v>349</v>
      </c>
      <c r="B318">
        <v>102</v>
      </c>
      <c r="C318">
        <v>5.4</v>
      </c>
      <c r="D318">
        <v>102</v>
      </c>
    </row>
    <row r="319" spans="1:4" x14ac:dyDescent="0.3">
      <c r="A319" t="s">
        <v>350</v>
      </c>
      <c r="B319">
        <v>131</v>
      </c>
      <c r="C319">
        <v>6.1</v>
      </c>
      <c r="D319">
        <v>131</v>
      </c>
    </row>
    <row r="320" spans="1:4" x14ac:dyDescent="0.3">
      <c r="A320" t="s">
        <v>351</v>
      </c>
      <c r="B320">
        <v>114</v>
      </c>
      <c r="C320">
        <v>5.3</v>
      </c>
      <c r="D320">
        <v>114</v>
      </c>
    </row>
    <row r="321" spans="1:4" x14ac:dyDescent="0.3">
      <c r="A321" t="s">
        <v>352</v>
      </c>
      <c r="B321">
        <v>94</v>
      </c>
      <c r="C321">
        <v>2.2000000000000002</v>
      </c>
      <c r="D321">
        <v>94</v>
      </c>
    </row>
    <row r="322" spans="1:4" x14ac:dyDescent="0.3">
      <c r="A322" t="s">
        <v>353</v>
      </c>
      <c r="B322">
        <v>122</v>
      </c>
      <c r="C322">
        <v>7</v>
      </c>
      <c r="D322">
        <v>122</v>
      </c>
    </row>
    <row r="323" spans="1:4" x14ac:dyDescent="0.3">
      <c r="A323" t="s">
        <v>354</v>
      </c>
      <c r="B323">
        <v>95</v>
      </c>
      <c r="C323">
        <v>3.8</v>
      </c>
      <c r="D323">
        <v>95</v>
      </c>
    </row>
    <row r="324" spans="1:4" x14ac:dyDescent="0.3">
      <c r="A324" t="s">
        <v>355</v>
      </c>
      <c r="B324">
        <v>115</v>
      </c>
      <c r="C324">
        <v>6.9</v>
      </c>
      <c r="D324">
        <v>115</v>
      </c>
    </row>
    <row r="325" spans="1:4" x14ac:dyDescent="0.3">
      <c r="A325" t="s">
        <v>356</v>
      </c>
      <c r="B325">
        <v>88</v>
      </c>
      <c r="C325">
        <v>7.2</v>
      </c>
      <c r="D325">
        <v>88</v>
      </c>
    </row>
    <row r="326" spans="1:4" x14ac:dyDescent="0.3">
      <c r="A326" t="s">
        <v>357</v>
      </c>
      <c r="B326">
        <v>110</v>
      </c>
      <c r="C326">
        <v>7.3</v>
      </c>
      <c r="D326">
        <v>110</v>
      </c>
    </row>
    <row r="327" spans="1:4" x14ac:dyDescent="0.3">
      <c r="A327" t="s">
        <v>358</v>
      </c>
      <c r="B327">
        <v>130</v>
      </c>
      <c r="C327">
        <v>6.3</v>
      </c>
      <c r="D327">
        <v>130</v>
      </c>
    </row>
    <row r="328" spans="1:4" x14ac:dyDescent="0.3">
      <c r="A328" t="s">
        <v>359</v>
      </c>
      <c r="B328">
        <v>216</v>
      </c>
      <c r="C328">
        <v>7.5</v>
      </c>
      <c r="D328">
        <v>216</v>
      </c>
    </row>
    <row r="329" spans="1:4" x14ac:dyDescent="0.3">
      <c r="A329" t="s">
        <v>360</v>
      </c>
      <c r="B329">
        <v>146</v>
      </c>
      <c r="C329">
        <v>7.6</v>
      </c>
      <c r="D329">
        <v>146</v>
      </c>
    </row>
    <row r="330" spans="1:4" x14ac:dyDescent="0.3">
      <c r="A330" t="s">
        <v>361</v>
      </c>
      <c r="B330">
        <v>85</v>
      </c>
      <c r="C330">
        <v>6.8</v>
      </c>
      <c r="D330">
        <v>85</v>
      </c>
    </row>
    <row r="331" spans="1:4" x14ac:dyDescent="0.3">
      <c r="A331" t="s">
        <v>362</v>
      </c>
      <c r="B331">
        <v>93</v>
      </c>
      <c r="C331">
        <v>5.2</v>
      </c>
      <c r="D331">
        <v>93</v>
      </c>
    </row>
    <row r="332" spans="1:4" x14ac:dyDescent="0.3">
      <c r="A332" t="s">
        <v>363</v>
      </c>
      <c r="B332">
        <v>152</v>
      </c>
      <c r="C332">
        <v>7.7</v>
      </c>
      <c r="D332">
        <v>152</v>
      </c>
    </row>
    <row r="333" spans="1:4" x14ac:dyDescent="0.3">
      <c r="A333" t="s">
        <v>364</v>
      </c>
      <c r="B333">
        <v>85</v>
      </c>
      <c r="C333">
        <v>6.2</v>
      </c>
      <c r="D333">
        <v>85</v>
      </c>
    </row>
    <row r="334" spans="1:4" x14ac:dyDescent="0.3">
      <c r="A334" t="s">
        <v>365</v>
      </c>
      <c r="B334">
        <v>126</v>
      </c>
      <c r="C334">
        <v>7.7</v>
      </c>
      <c r="D334">
        <v>126</v>
      </c>
    </row>
    <row r="335" spans="1:4" x14ac:dyDescent="0.3">
      <c r="A335" t="s">
        <v>366</v>
      </c>
      <c r="B335">
        <v>146</v>
      </c>
      <c r="C335">
        <v>4.3</v>
      </c>
      <c r="D335">
        <v>146</v>
      </c>
    </row>
    <row r="336" spans="1:4" x14ac:dyDescent="0.3">
      <c r="A336" t="s">
        <v>367</v>
      </c>
      <c r="B336">
        <v>89</v>
      </c>
      <c r="C336">
        <v>6.9</v>
      </c>
      <c r="D336">
        <v>89</v>
      </c>
    </row>
    <row r="337" spans="1:4" x14ac:dyDescent="0.3">
      <c r="A337" t="s">
        <v>368</v>
      </c>
      <c r="B337">
        <v>88</v>
      </c>
      <c r="C337">
        <v>6.6</v>
      </c>
      <c r="D337">
        <v>88</v>
      </c>
    </row>
    <row r="338" spans="1:4" x14ac:dyDescent="0.3">
      <c r="A338" t="s">
        <v>369</v>
      </c>
      <c r="B338">
        <v>105</v>
      </c>
      <c r="C338">
        <v>7</v>
      </c>
      <c r="D338">
        <v>105</v>
      </c>
    </row>
    <row r="339" spans="1:4" x14ac:dyDescent="0.3">
      <c r="A339" t="s">
        <v>370</v>
      </c>
      <c r="B339">
        <v>135</v>
      </c>
      <c r="C339">
        <v>6.7</v>
      </c>
      <c r="D339">
        <v>135</v>
      </c>
    </row>
    <row r="340" spans="1:4" x14ac:dyDescent="0.3">
      <c r="A340" t="s">
        <v>371</v>
      </c>
      <c r="B340">
        <v>100</v>
      </c>
      <c r="C340">
        <v>8.1999999999999993</v>
      </c>
      <c r="D340">
        <v>100</v>
      </c>
    </row>
    <row r="341" spans="1:4" x14ac:dyDescent="0.3">
      <c r="A341" t="s">
        <v>372</v>
      </c>
      <c r="B341">
        <v>192</v>
      </c>
      <c r="C341">
        <v>8.9</v>
      </c>
      <c r="D341">
        <v>192</v>
      </c>
    </row>
    <row r="342" spans="1:4" x14ac:dyDescent="0.3">
      <c r="A342" t="s">
        <v>373</v>
      </c>
      <c r="B342">
        <v>172</v>
      </c>
      <c r="C342">
        <v>8.6999999999999993</v>
      </c>
      <c r="D342">
        <v>172</v>
      </c>
    </row>
    <row r="343" spans="1:4" x14ac:dyDescent="0.3">
      <c r="A343" t="s">
        <v>374</v>
      </c>
      <c r="B343">
        <v>102</v>
      </c>
      <c r="C343">
        <v>5.5</v>
      </c>
      <c r="D343">
        <v>102</v>
      </c>
    </row>
    <row r="344" spans="1:4" x14ac:dyDescent="0.3">
      <c r="A344" t="s">
        <v>375</v>
      </c>
      <c r="B344">
        <v>100</v>
      </c>
      <c r="C344">
        <v>5.7</v>
      </c>
      <c r="D344">
        <v>100</v>
      </c>
    </row>
    <row r="345" spans="1:4" x14ac:dyDescent="0.3">
      <c r="A345" t="s">
        <v>376</v>
      </c>
      <c r="B345">
        <v>119</v>
      </c>
      <c r="C345">
        <v>6.3</v>
      </c>
      <c r="D345">
        <v>119</v>
      </c>
    </row>
    <row r="346" spans="1:4" x14ac:dyDescent="0.3">
      <c r="A346" t="s">
        <v>377</v>
      </c>
      <c r="B346">
        <v>92</v>
      </c>
      <c r="C346">
        <v>5.9</v>
      </c>
      <c r="D346">
        <v>92</v>
      </c>
    </row>
    <row r="347" spans="1:4" x14ac:dyDescent="0.3">
      <c r="A347" t="s">
        <v>378</v>
      </c>
      <c r="B347">
        <v>105</v>
      </c>
      <c r="C347">
        <v>7.6</v>
      </c>
      <c r="D347">
        <v>105</v>
      </c>
    </row>
    <row r="348" spans="1:4" x14ac:dyDescent="0.3">
      <c r="A348" t="s">
        <v>379</v>
      </c>
      <c r="B348">
        <v>107</v>
      </c>
      <c r="C348">
        <v>6.6</v>
      </c>
      <c r="D348">
        <v>107</v>
      </c>
    </row>
    <row r="349" spans="1:4" x14ac:dyDescent="0.3">
      <c r="A349" t="s">
        <v>380</v>
      </c>
      <c r="B349">
        <v>101</v>
      </c>
      <c r="C349">
        <v>5.3</v>
      </c>
      <c r="D349">
        <v>101</v>
      </c>
    </row>
    <row r="350" spans="1:4" x14ac:dyDescent="0.3">
      <c r="A350" t="s">
        <v>381</v>
      </c>
      <c r="B350">
        <v>137</v>
      </c>
      <c r="C350">
        <v>6</v>
      </c>
      <c r="D350">
        <v>137</v>
      </c>
    </row>
    <row r="351" spans="1:4" x14ac:dyDescent="0.3">
      <c r="A351" t="s">
        <v>382</v>
      </c>
      <c r="B351">
        <v>115</v>
      </c>
      <c r="C351">
        <v>8</v>
      </c>
      <c r="D351">
        <v>115</v>
      </c>
    </row>
    <row r="352" spans="1:4" x14ac:dyDescent="0.3">
      <c r="A352" t="s">
        <v>383</v>
      </c>
      <c r="B352">
        <v>124</v>
      </c>
      <c r="C352">
        <v>5.6</v>
      </c>
      <c r="D352">
        <v>124</v>
      </c>
    </row>
    <row r="353" spans="1:4" x14ac:dyDescent="0.3">
      <c r="A353" t="s">
        <v>384</v>
      </c>
      <c r="B353">
        <v>118</v>
      </c>
      <c r="C353">
        <v>5.9</v>
      </c>
      <c r="D353">
        <v>118</v>
      </c>
    </row>
    <row r="354" spans="1:4" x14ac:dyDescent="0.3">
      <c r="A354" t="s">
        <v>385</v>
      </c>
      <c r="B354">
        <v>98</v>
      </c>
      <c r="C354">
        <v>7.3</v>
      </c>
      <c r="D354">
        <v>98</v>
      </c>
    </row>
    <row r="355" spans="1:4" x14ac:dyDescent="0.3">
      <c r="A355" t="s">
        <v>386</v>
      </c>
      <c r="B355">
        <v>82</v>
      </c>
      <c r="C355">
        <v>7.9</v>
      </c>
      <c r="D355">
        <v>82</v>
      </c>
    </row>
    <row r="356" spans="1:4" x14ac:dyDescent="0.3">
      <c r="A356" t="s">
        <v>387</v>
      </c>
      <c r="B356">
        <v>98</v>
      </c>
      <c r="C356">
        <v>6.8</v>
      </c>
      <c r="D356">
        <v>98</v>
      </c>
    </row>
    <row r="357" spans="1:4" x14ac:dyDescent="0.3">
      <c r="A357" t="s">
        <v>388</v>
      </c>
      <c r="B357">
        <v>90</v>
      </c>
      <c r="C357">
        <v>6.6</v>
      </c>
      <c r="D357">
        <v>90</v>
      </c>
    </row>
    <row r="358" spans="1:4" x14ac:dyDescent="0.3">
      <c r="A358" t="s">
        <v>389</v>
      </c>
      <c r="B358">
        <v>130</v>
      </c>
      <c r="C358">
        <v>6.6</v>
      </c>
      <c r="D358">
        <v>130</v>
      </c>
    </row>
    <row r="359" spans="1:4" x14ac:dyDescent="0.3">
      <c r="A359" t="s">
        <v>390</v>
      </c>
      <c r="B359">
        <v>90</v>
      </c>
      <c r="C359">
        <v>7</v>
      </c>
      <c r="D359">
        <v>90</v>
      </c>
    </row>
    <row r="360" spans="1:4" x14ac:dyDescent="0.3">
      <c r="A360" t="s">
        <v>391</v>
      </c>
      <c r="B360">
        <v>94</v>
      </c>
      <c r="C360">
        <v>7</v>
      </c>
      <c r="D360">
        <v>94</v>
      </c>
    </row>
    <row r="361" spans="1:4" x14ac:dyDescent="0.3">
      <c r="A361" t="s">
        <v>392</v>
      </c>
      <c r="B361">
        <v>114</v>
      </c>
      <c r="C361">
        <v>7.3</v>
      </c>
      <c r="D361">
        <v>114</v>
      </c>
    </row>
    <row r="362" spans="1:4" x14ac:dyDescent="0.3">
      <c r="A362" t="s">
        <v>393</v>
      </c>
      <c r="B362">
        <v>94</v>
      </c>
      <c r="C362">
        <v>5.5</v>
      </c>
      <c r="D362">
        <v>94</v>
      </c>
    </row>
    <row r="363" spans="1:4" x14ac:dyDescent="0.3">
      <c r="A363" t="s">
        <v>394</v>
      </c>
      <c r="B363">
        <v>151</v>
      </c>
      <c r="C363">
        <v>8.5</v>
      </c>
      <c r="D363">
        <v>151</v>
      </c>
    </row>
    <row r="364" spans="1:4" x14ac:dyDescent="0.3">
      <c r="A364" t="s">
        <v>395</v>
      </c>
      <c r="B364">
        <v>88</v>
      </c>
      <c r="C364">
        <v>7.5</v>
      </c>
      <c r="D364">
        <v>88</v>
      </c>
    </row>
    <row r="365" spans="1:4" x14ac:dyDescent="0.3">
      <c r="A365" t="s">
        <v>396</v>
      </c>
      <c r="B365">
        <v>121</v>
      </c>
      <c r="C365">
        <v>7</v>
      </c>
      <c r="D365">
        <v>121</v>
      </c>
    </row>
    <row r="366" spans="1:4" x14ac:dyDescent="0.3">
      <c r="A366" t="s">
        <v>397</v>
      </c>
      <c r="B366">
        <v>158</v>
      </c>
      <c r="C366">
        <v>7.8</v>
      </c>
      <c r="D366">
        <v>158</v>
      </c>
    </row>
    <row r="367" spans="1:4" x14ac:dyDescent="0.3">
      <c r="A367" t="s">
        <v>398</v>
      </c>
      <c r="B367">
        <v>128</v>
      </c>
      <c r="C367">
        <v>7.6</v>
      </c>
      <c r="D367">
        <v>128</v>
      </c>
    </row>
    <row r="368" spans="1:4" x14ac:dyDescent="0.3">
      <c r="A368" t="s">
        <v>399</v>
      </c>
      <c r="B368">
        <v>128</v>
      </c>
      <c r="C368">
        <v>7.6</v>
      </c>
      <c r="D368">
        <v>128</v>
      </c>
    </row>
    <row r="369" spans="1:4" x14ac:dyDescent="0.3">
      <c r="A369" t="s">
        <v>400</v>
      </c>
      <c r="B369">
        <v>141</v>
      </c>
      <c r="C369">
        <v>6.1</v>
      </c>
      <c r="D369">
        <v>141</v>
      </c>
    </row>
    <row r="370" spans="1:4" x14ac:dyDescent="0.3">
      <c r="A370" t="s">
        <v>401</v>
      </c>
      <c r="B370">
        <v>95</v>
      </c>
      <c r="C370">
        <v>6.8</v>
      </c>
      <c r="D370">
        <v>95</v>
      </c>
    </row>
    <row r="371" spans="1:4" x14ac:dyDescent="0.3">
      <c r="A371" t="s">
        <v>402</v>
      </c>
      <c r="B371">
        <v>92</v>
      </c>
      <c r="C371">
        <v>5</v>
      </c>
      <c r="D371">
        <v>92</v>
      </c>
    </row>
    <row r="372" spans="1:4" x14ac:dyDescent="0.3">
      <c r="A372" t="s">
        <v>403</v>
      </c>
      <c r="B372">
        <v>121</v>
      </c>
      <c r="C372">
        <v>7.1</v>
      </c>
      <c r="D372">
        <v>121</v>
      </c>
    </row>
    <row r="373" spans="1:4" x14ac:dyDescent="0.3">
      <c r="A373" t="s">
        <v>404</v>
      </c>
      <c r="B373">
        <v>113</v>
      </c>
      <c r="C373">
        <v>5.5</v>
      </c>
      <c r="D373">
        <v>113</v>
      </c>
    </row>
    <row r="374" spans="1:4" x14ac:dyDescent="0.3">
      <c r="A374" t="s">
        <v>405</v>
      </c>
      <c r="B374">
        <v>106</v>
      </c>
      <c r="C374">
        <v>5.6</v>
      </c>
      <c r="D374">
        <v>106</v>
      </c>
    </row>
    <row r="375" spans="1:4" x14ac:dyDescent="0.3">
      <c r="A375" t="s">
        <v>406</v>
      </c>
      <c r="B375">
        <v>146</v>
      </c>
      <c r="C375">
        <v>7.1</v>
      </c>
      <c r="D375">
        <v>146</v>
      </c>
    </row>
    <row r="376" spans="1:4" x14ac:dyDescent="0.3">
      <c r="A376" t="s">
        <v>407</v>
      </c>
      <c r="B376">
        <v>88</v>
      </c>
      <c r="C376">
        <v>4.9000000000000004</v>
      </c>
      <c r="D376">
        <v>88</v>
      </c>
    </row>
    <row r="377" spans="1:4" x14ac:dyDescent="0.3">
      <c r="A377" t="s">
        <v>408</v>
      </c>
      <c r="B377">
        <v>150</v>
      </c>
      <c r="C377">
        <v>7.4</v>
      </c>
      <c r="D377">
        <v>150</v>
      </c>
    </row>
    <row r="378" spans="1:4" x14ac:dyDescent="0.3">
      <c r="A378" t="s">
        <v>409</v>
      </c>
      <c r="B378">
        <v>119</v>
      </c>
      <c r="C378">
        <v>5.7</v>
      </c>
      <c r="D378">
        <v>119</v>
      </c>
    </row>
    <row r="379" spans="1:4" x14ac:dyDescent="0.3">
      <c r="A379" t="s">
        <v>410</v>
      </c>
      <c r="B379">
        <v>128</v>
      </c>
      <c r="C379">
        <v>6.4</v>
      </c>
      <c r="D379">
        <v>128</v>
      </c>
    </row>
    <row r="380" spans="1:4" x14ac:dyDescent="0.3">
      <c r="A380" t="s">
        <v>411</v>
      </c>
      <c r="B380">
        <v>106</v>
      </c>
      <c r="C380">
        <v>5.9</v>
      </c>
      <c r="D380">
        <v>106</v>
      </c>
    </row>
    <row r="381" spans="1:4" x14ac:dyDescent="0.3">
      <c r="A381" t="s">
        <v>412</v>
      </c>
      <c r="B381">
        <v>117</v>
      </c>
      <c r="C381">
        <v>5.5</v>
      </c>
      <c r="D381">
        <v>117</v>
      </c>
    </row>
    <row r="382" spans="1:4" x14ac:dyDescent="0.3">
      <c r="A382" t="s">
        <v>413</v>
      </c>
      <c r="B382">
        <v>129</v>
      </c>
      <c r="C382">
        <v>6.9</v>
      </c>
      <c r="D382">
        <v>129</v>
      </c>
    </row>
    <row r="383" spans="1:4" x14ac:dyDescent="0.3">
      <c r="A383" t="s">
        <v>414</v>
      </c>
      <c r="B383">
        <v>116</v>
      </c>
      <c r="C383">
        <v>6.2</v>
      </c>
      <c r="D383">
        <v>116</v>
      </c>
    </row>
    <row r="384" spans="1:4" x14ac:dyDescent="0.3">
      <c r="A384" t="s">
        <v>415</v>
      </c>
      <c r="B384">
        <v>114</v>
      </c>
      <c r="C384">
        <v>7</v>
      </c>
      <c r="D384">
        <v>114</v>
      </c>
    </row>
    <row r="385" spans="1:4" x14ac:dyDescent="0.3">
      <c r="A385" t="s">
        <v>416</v>
      </c>
      <c r="B385">
        <v>114</v>
      </c>
      <c r="C385">
        <v>5.6</v>
      </c>
      <c r="D385">
        <v>114</v>
      </c>
    </row>
    <row r="386" spans="1:4" x14ac:dyDescent="0.3">
      <c r="A386" t="s">
        <v>417</v>
      </c>
      <c r="B386">
        <v>96</v>
      </c>
      <c r="C386">
        <v>7</v>
      </c>
      <c r="D386">
        <v>96</v>
      </c>
    </row>
    <row r="387" spans="1:4" x14ac:dyDescent="0.3">
      <c r="A387" t="s">
        <v>418</v>
      </c>
      <c r="B387">
        <v>132</v>
      </c>
      <c r="C387">
        <v>6.8</v>
      </c>
      <c r="D387">
        <v>132</v>
      </c>
    </row>
    <row r="388" spans="1:4" x14ac:dyDescent="0.3">
      <c r="A388" t="s">
        <v>419</v>
      </c>
      <c r="B388">
        <v>104</v>
      </c>
      <c r="C388">
        <v>5.4</v>
      </c>
      <c r="D388">
        <v>104</v>
      </c>
    </row>
    <row r="389" spans="1:4" x14ac:dyDescent="0.3">
      <c r="A389" t="s">
        <v>420</v>
      </c>
      <c r="B389">
        <v>111</v>
      </c>
      <c r="C389">
        <v>6.1</v>
      </c>
      <c r="D389">
        <v>111</v>
      </c>
    </row>
    <row r="390" spans="1:4" x14ac:dyDescent="0.3">
      <c r="A390" t="s">
        <v>421</v>
      </c>
      <c r="B390">
        <v>138</v>
      </c>
      <c r="C390">
        <v>6.7</v>
      </c>
      <c r="D390">
        <v>138</v>
      </c>
    </row>
    <row r="391" spans="1:4" x14ac:dyDescent="0.3">
      <c r="A391" t="s">
        <v>283</v>
      </c>
      <c r="B391">
        <v>100</v>
      </c>
      <c r="C391">
        <v>4.3</v>
      </c>
      <c r="D391">
        <v>100</v>
      </c>
    </row>
    <row r="392" spans="1:4" x14ac:dyDescent="0.3">
      <c r="A392" t="s">
        <v>422</v>
      </c>
      <c r="B392">
        <v>129</v>
      </c>
      <c r="C392">
        <v>6.9</v>
      </c>
      <c r="D392">
        <v>129</v>
      </c>
    </row>
    <row r="393" spans="1:4" x14ac:dyDescent="0.3">
      <c r="A393" t="s">
        <v>423</v>
      </c>
      <c r="B393">
        <v>144</v>
      </c>
      <c r="C393">
        <v>8</v>
      </c>
      <c r="D393">
        <v>144</v>
      </c>
    </row>
    <row r="394" spans="1:4" x14ac:dyDescent="0.3">
      <c r="A394" t="s">
        <v>424</v>
      </c>
      <c r="B394">
        <v>110</v>
      </c>
      <c r="C394">
        <v>4.4000000000000004</v>
      </c>
      <c r="D394">
        <v>110</v>
      </c>
    </row>
    <row r="395" spans="1:4" x14ac:dyDescent="0.3">
      <c r="A395" t="s">
        <v>425</v>
      </c>
      <c r="B395">
        <v>140</v>
      </c>
      <c r="C395">
        <v>7.3</v>
      </c>
      <c r="D395">
        <v>140</v>
      </c>
    </row>
    <row r="396" spans="1:4" x14ac:dyDescent="0.3">
      <c r="A396" t="s">
        <v>426</v>
      </c>
      <c r="B396">
        <v>113</v>
      </c>
      <c r="C396">
        <v>6.3</v>
      </c>
      <c r="D396">
        <v>113</v>
      </c>
    </row>
    <row r="397" spans="1:4" x14ac:dyDescent="0.3">
      <c r="A397" t="s">
        <v>137</v>
      </c>
      <c r="B397">
        <v>106</v>
      </c>
      <c r="C397">
        <v>6.7</v>
      </c>
      <c r="D397">
        <v>106</v>
      </c>
    </row>
    <row r="398" spans="1:4" x14ac:dyDescent="0.3">
      <c r="A398" t="s">
        <v>427</v>
      </c>
      <c r="B398">
        <v>143</v>
      </c>
      <c r="C398">
        <v>7.7</v>
      </c>
      <c r="D398">
        <v>143</v>
      </c>
    </row>
    <row r="399" spans="1:4" x14ac:dyDescent="0.3">
      <c r="A399" t="s">
        <v>428</v>
      </c>
      <c r="B399">
        <v>108</v>
      </c>
      <c r="C399">
        <v>6.5</v>
      </c>
      <c r="D399">
        <v>108</v>
      </c>
    </row>
    <row r="400" spans="1:4" x14ac:dyDescent="0.3">
      <c r="A400" t="s">
        <v>429</v>
      </c>
      <c r="B400">
        <v>108</v>
      </c>
      <c r="C400">
        <v>7.8</v>
      </c>
      <c r="D400">
        <v>108</v>
      </c>
    </row>
    <row r="401" spans="1:4" x14ac:dyDescent="0.3">
      <c r="A401" t="s">
        <v>430</v>
      </c>
      <c r="B401">
        <v>124</v>
      </c>
      <c r="C401">
        <v>6.4</v>
      </c>
      <c r="D401">
        <v>124</v>
      </c>
    </row>
    <row r="402" spans="1:4" x14ac:dyDescent="0.3">
      <c r="A402" t="s">
        <v>431</v>
      </c>
      <c r="B402">
        <v>116</v>
      </c>
      <c r="C402">
        <v>7.8</v>
      </c>
      <c r="D402">
        <v>116</v>
      </c>
    </row>
    <row r="403" spans="1:4" x14ac:dyDescent="0.3">
      <c r="A403" t="s">
        <v>432</v>
      </c>
      <c r="B403">
        <v>110</v>
      </c>
      <c r="C403">
        <v>5.8</v>
      </c>
      <c r="D403">
        <v>110</v>
      </c>
    </row>
    <row r="404" spans="1:4" x14ac:dyDescent="0.3">
      <c r="A404" t="s">
        <v>433</v>
      </c>
      <c r="B404">
        <v>91</v>
      </c>
      <c r="C404">
        <v>7.1</v>
      </c>
      <c r="D404">
        <v>91</v>
      </c>
    </row>
    <row r="405" spans="1:4" x14ac:dyDescent="0.3">
      <c r="A405" t="s">
        <v>434</v>
      </c>
      <c r="B405">
        <v>107</v>
      </c>
      <c r="C405">
        <v>7.1</v>
      </c>
      <c r="D405">
        <v>107</v>
      </c>
    </row>
    <row r="406" spans="1:4" x14ac:dyDescent="0.3">
      <c r="A406" t="s">
        <v>435</v>
      </c>
      <c r="B406">
        <v>44</v>
      </c>
      <c r="C406">
        <v>8.6</v>
      </c>
      <c r="D406">
        <v>44</v>
      </c>
    </row>
    <row r="407" spans="1:4" x14ac:dyDescent="0.3">
      <c r="A407" t="s">
        <v>436</v>
      </c>
      <c r="B407">
        <v>115</v>
      </c>
      <c r="C407">
        <v>6.8</v>
      </c>
      <c r="D407">
        <v>115</v>
      </c>
    </row>
    <row r="408" spans="1:4" x14ac:dyDescent="0.3">
      <c r="A408" t="s">
        <v>437</v>
      </c>
      <c r="B408">
        <v>100</v>
      </c>
      <c r="C408">
        <v>4.8</v>
      </c>
      <c r="D408">
        <v>100</v>
      </c>
    </row>
    <row r="409" spans="1:4" x14ac:dyDescent="0.3">
      <c r="A409" t="s">
        <v>438</v>
      </c>
      <c r="B409">
        <v>104</v>
      </c>
      <c r="C409">
        <v>6.2</v>
      </c>
      <c r="D409">
        <v>104</v>
      </c>
    </row>
    <row r="410" spans="1:4" x14ac:dyDescent="0.3">
      <c r="A410" t="s">
        <v>439</v>
      </c>
      <c r="B410">
        <v>138</v>
      </c>
      <c r="C410">
        <v>6.9</v>
      </c>
      <c r="D410">
        <v>138</v>
      </c>
    </row>
    <row r="411" spans="1:4" x14ac:dyDescent="0.3">
      <c r="A411" t="s">
        <v>440</v>
      </c>
      <c r="B411">
        <v>140</v>
      </c>
      <c r="C411">
        <v>7.3</v>
      </c>
      <c r="D411">
        <v>140</v>
      </c>
    </row>
    <row r="412" spans="1:4" x14ac:dyDescent="0.3">
      <c r="A412" t="s">
        <v>441</v>
      </c>
      <c r="B412">
        <v>120</v>
      </c>
      <c r="C412">
        <v>6.6</v>
      </c>
      <c r="D412">
        <v>120</v>
      </c>
    </row>
    <row r="413" spans="1:4" x14ac:dyDescent="0.3">
      <c r="A413" t="s">
        <v>442</v>
      </c>
      <c r="B413">
        <v>122</v>
      </c>
      <c r="C413">
        <v>6.9</v>
      </c>
      <c r="D413">
        <v>122</v>
      </c>
    </row>
    <row r="414" spans="1:4" x14ac:dyDescent="0.3">
      <c r="A414" t="s">
        <v>443</v>
      </c>
      <c r="B414">
        <v>83</v>
      </c>
      <c r="C414">
        <v>6.2</v>
      </c>
      <c r="D414">
        <v>83</v>
      </c>
    </row>
    <row r="415" spans="1:4" x14ac:dyDescent="0.3">
      <c r="A415" t="s">
        <v>444</v>
      </c>
      <c r="B415">
        <v>139</v>
      </c>
      <c r="C415">
        <v>6.7</v>
      </c>
      <c r="D415">
        <v>139</v>
      </c>
    </row>
    <row r="416" spans="1:4" x14ac:dyDescent="0.3">
      <c r="A416" t="s">
        <v>445</v>
      </c>
      <c r="B416">
        <v>131</v>
      </c>
      <c r="C416">
        <v>7.6</v>
      </c>
      <c r="D416">
        <v>131</v>
      </c>
    </row>
    <row r="417" spans="1:4" x14ac:dyDescent="0.3">
      <c r="A417" t="s">
        <v>446</v>
      </c>
      <c r="B417">
        <v>104</v>
      </c>
      <c r="C417">
        <v>6.7</v>
      </c>
      <c r="D417">
        <v>104</v>
      </c>
    </row>
    <row r="418" spans="1:4" x14ac:dyDescent="0.3">
      <c r="A418" t="s">
        <v>447</v>
      </c>
      <c r="B418">
        <v>130</v>
      </c>
      <c r="C418">
        <v>6.2</v>
      </c>
      <c r="D418">
        <v>130</v>
      </c>
    </row>
    <row r="419" spans="1:4" x14ac:dyDescent="0.3">
      <c r="A419" t="s">
        <v>448</v>
      </c>
      <c r="B419">
        <v>145</v>
      </c>
      <c r="C419">
        <v>7.3</v>
      </c>
      <c r="D419">
        <v>145</v>
      </c>
    </row>
    <row r="420" spans="1:4" x14ac:dyDescent="0.3">
      <c r="A420" t="s">
        <v>449</v>
      </c>
      <c r="B420">
        <v>104</v>
      </c>
      <c r="C420">
        <v>6</v>
      </c>
      <c r="D420">
        <v>104</v>
      </c>
    </row>
    <row r="421" spans="1:4" x14ac:dyDescent="0.3">
      <c r="A421" t="s">
        <v>450</v>
      </c>
      <c r="B421">
        <v>97</v>
      </c>
      <c r="C421">
        <v>7.1</v>
      </c>
      <c r="D421">
        <v>97</v>
      </c>
    </row>
    <row r="422" spans="1:4" x14ac:dyDescent="0.3">
      <c r="A422" t="s">
        <v>451</v>
      </c>
      <c r="B422">
        <v>178</v>
      </c>
      <c r="C422">
        <v>7.1</v>
      </c>
      <c r="D422">
        <v>178</v>
      </c>
    </row>
    <row r="423" spans="1:4" x14ac:dyDescent="0.3">
      <c r="A423" t="s">
        <v>452</v>
      </c>
      <c r="B423">
        <v>108</v>
      </c>
      <c r="C423">
        <v>5.5</v>
      </c>
      <c r="D423">
        <v>108</v>
      </c>
    </row>
    <row r="424" spans="1:4" x14ac:dyDescent="0.3">
      <c r="A424" t="s">
        <v>453</v>
      </c>
      <c r="B424">
        <v>123</v>
      </c>
      <c r="C424">
        <v>7.8</v>
      </c>
      <c r="D424">
        <v>123</v>
      </c>
    </row>
    <row r="425" spans="1:4" x14ac:dyDescent="0.3">
      <c r="A425" t="s">
        <v>454</v>
      </c>
      <c r="B425">
        <v>106</v>
      </c>
      <c r="C425">
        <v>5.6</v>
      </c>
      <c r="D425">
        <v>106</v>
      </c>
    </row>
    <row r="426" spans="1:4" x14ac:dyDescent="0.3">
      <c r="A426" t="s">
        <v>455</v>
      </c>
      <c r="B426">
        <v>112</v>
      </c>
      <c r="C426">
        <v>7.5</v>
      </c>
      <c r="D426">
        <v>112</v>
      </c>
    </row>
    <row r="427" spans="1:4" x14ac:dyDescent="0.3">
      <c r="A427" t="s">
        <v>456</v>
      </c>
      <c r="B427">
        <v>135</v>
      </c>
      <c r="C427">
        <v>5.4</v>
      </c>
      <c r="D427">
        <v>135</v>
      </c>
    </row>
    <row r="428" spans="1:4" x14ac:dyDescent="0.3">
      <c r="A428" t="s">
        <v>457</v>
      </c>
      <c r="B428">
        <v>109</v>
      </c>
      <c r="C428">
        <v>4.3</v>
      </c>
      <c r="D428">
        <v>109</v>
      </c>
    </row>
    <row r="429" spans="1:4" x14ac:dyDescent="0.3">
      <c r="A429" t="s">
        <v>458</v>
      </c>
      <c r="B429">
        <v>86</v>
      </c>
      <c r="C429">
        <v>4.9000000000000004</v>
      </c>
      <c r="D429">
        <v>86</v>
      </c>
    </row>
    <row r="430" spans="1:4" x14ac:dyDescent="0.3">
      <c r="A430" t="s">
        <v>459</v>
      </c>
      <c r="B430">
        <v>95</v>
      </c>
      <c r="C430">
        <v>7.1</v>
      </c>
      <c r="D430">
        <v>95</v>
      </c>
    </row>
    <row r="431" spans="1:4" x14ac:dyDescent="0.3">
      <c r="A431" t="s">
        <v>460</v>
      </c>
      <c r="B431">
        <v>107</v>
      </c>
      <c r="C431">
        <v>6.4</v>
      </c>
      <c r="D431">
        <v>107</v>
      </c>
    </row>
    <row r="432" spans="1:4" x14ac:dyDescent="0.3">
      <c r="A432" t="s">
        <v>461</v>
      </c>
      <c r="B432">
        <v>130</v>
      </c>
      <c r="C432">
        <v>6.9</v>
      </c>
      <c r="D432">
        <v>130</v>
      </c>
    </row>
    <row r="433" spans="1:4" x14ac:dyDescent="0.3">
      <c r="A433" t="s">
        <v>462</v>
      </c>
      <c r="B433">
        <v>82</v>
      </c>
      <c r="C433">
        <v>4.3</v>
      </c>
      <c r="D433">
        <v>82</v>
      </c>
    </row>
    <row r="434" spans="1:4" x14ac:dyDescent="0.3">
      <c r="A434" t="s">
        <v>463</v>
      </c>
      <c r="B434">
        <v>88</v>
      </c>
      <c r="C434">
        <v>6.1</v>
      </c>
      <c r="D434">
        <v>88</v>
      </c>
    </row>
    <row r="435" spans="1:4" x14ac:dyDescent="0.3">
      <c r="A435" t="s">
        <v>464</v>
      </c>
      <c r="B435">
        <v>120</v>
      </c>
      <c r="C435">
        <v>7</v>
      </c>
      <c r="D435">
        <v>120</v>
      </c>
    </row>
    <row r="436" spans="1:4" x14ac:dyDescent="0.3">
      <c r="A436" t="s">
        <v>465</v>
      </c>
      <c r="B436">
        <v>162</v>
      </c>
      <c r="C436">
        <v>7.7</v>
      </c>
      <c r="D436">
        <v>162</v>
      </c>
    </row>
    <row r="437" spans="1:4" x14ac:dyDescent="0.3">
      <c r="A437" t="s">
        <v>466</v>
      </c>
      <c r="B437">
        <v>123</v>
      </c>
      <c r="C437">
        <v>5.9</v>
      </c>
      <c r="D437">
        <v>123</v>
      </c>
    </row>
    <row r="438" spans="1:4" x14ac:dyDescent="0.3">
      <c r="A438" t="s">
        <v>467</v>
      </c>
      <c r="B438">
        <v>101</v>
      </c>
      <c r="C438">
        <v>6.7</v>
      </c>
      <c r="D438">
        <v>101</v>
      </c>
    </row>
    <row r="439" spans="1:4" x14ac:dyDescent="0.3">
      <c r="A439" t="s">
        <v>468</v>
      </c>
      <c r="B439">
        <v>113</v>
      </c>
      <c r="C439">
        <v>6.5</v>
      </c>
      <c r="D439">
        <v>113</v>
      </c>
    </row>
    <row r="440" spans="1:4" x14ac:dyDescent="0.3">
      <c r="A440" t="s">
        <v>469</v>
      </c>
      <c r="B440">
        <v>110</v>
      </c>
      <c r="C440">
        <v>7.1</v>
      </c>
      <c r="D440">
        <v>110</v>
      </c>
    </row>
    <row r="441" spans="1:4" x14ac:dyDescent="0.3">
      <c r="A441" t="s">
        <v>470</v>
      </c>
      <c r="B441">
        <v>142</v>
      </c>
      <c r="C441">
        <v>7.3</v>
      </c>
      <c r="D441">
        <v>142</v>
      </c>
    </row>
    <row r="442" spans="1:4" x14ac:dyDescent="0.3">
      <c r="A442" t="s">
        <v>471</v>
      </c>
      <c r="B442">
        <v>102</v>
      </c>
      <c r="C442">
        <v>6.5</v>
      </c>
      <c r="D442">
        <v>102</v>
      </c>
    </row>
    <row r="443" spans="1:4" x14ac:dyDescent="0.3">
      <c r="A443" t="s">
        <v>472</v>
      </c>
      <c r="B443">
        <v>126</v>
      </c>
      <c r="C443">
        <v>7</v>
      </c>
      <c r="D443">
        <v>126</v>
      </c>
    </row>
    <row r="444" spans="1:4" x14ac:dyDescent="0.3">
      <c r="A444" t="s">
        <v>473</v>
      </c>
      <c r="B444">
        <v>83</v>
      </c>
      <c r="C444">
        <v>6.8</v>
      </c>
      <c r="D444">
        <v>83</v>
      </c>
    </row>
    <row r="445" spans="1:4" x14ac:dyDescent="0.3">
      <c r="A445" t="s">
        <v>474</v>
      </c>
      <c r="B445">
        <v>85</v>
      </c>
      <c r="C445">
        <v>7.2</v>
      </c>
      <c r="D445">
        <v>85</v>
      </c>
    </row>
    <row r="446" spans="1:4" x14ac:dyDescent="0.3">
      <c r="A446" t="s">
        <v>475</v>
      </c>
      <c r="B446">
        <v>97</v>
      </c>
      <c r="C446">
        <v>6.4</v>
      </c>
      <c r="D446">
        <v>97</v>
      </c>
    </row>
    <row r="447" spans="1:4" x14ac:dyDescent="0.3">
      <c r="A447" t="s">
        <v>476</v>
      </c>
      <c r="B447">
        <v>120</v>
      </c>
      <c r="C447">
        <v>6.1</v>
      </c>
      <c r="D447">
        <v>120</v>
      </c>
    </row>
    <row r="448" spans="1:4" x14ac:dyDescent="0.3">
      <c r="A448" t="s">
        <v>477</v>
      </c>
      <c r="B448">
        <v>116</v>
      </c>
      <c r="C448">
        <v>6.7</v>
      </c>
      <c r="D448">
        <v>116</v>
      </c>
    </row>
    <row r="449" spans="1:4" x14ac:dyDescent="0.3">
      <c r="A449" t="s">
        <v>478</v>
      </c>
      <c r="B449">
        <v>113</v>
      </c>
      <c r="C449">
        <v>6.4</v>
      </c>
      <c r="D449">
        <v>113</v>
      </c>
    </row>
    <row r="450" spans="1:4" x14ac:dyDescent="0.3">
      <c r="A450" t="s">
        <v>479</v>
      </c>
      <c r="B450">
        <v>87</v>
      </c>
      <c r="C450">
        <v>4.4000000000000004</v>
      </c>
      <c r="D450">
        <v>87</v>
      </c>
    </row>
    <row r="451" spans="1:4" x14ac:dyDescent="0.3">
      <c r="A451" t="s">
        <v>480</v>
      </c>
      <c r="B451">
        <v>101</v>
      </c>
      <c r="C451">
        <v>5.4</v>
      </c>
      <c r="D451">
        <v>101</v>
      </c>
    </row>
    <row r="452" spans="1:4" x14ac:dyDescent="0.3">
      <c r="A452" t="s">
        <v>481</v>
      </c>
      <c r="B452">
        <v>110</v>
      </c>
      <c r="C452">
        <v>6.5</v>
      </c>
      <c r="D452">
        <v>110</v>
      </c>
    </row>
    <row r="453" spans="1:4" x14ac:dyDescent="0.3">
      <c r="A453" t="s">
        <v>482</v>
      </c>
      <c r="B453">
        <v>128</v>
      </c>
      <c r="C453">
        <v>6.7</v>
      </c>
      <c r="D453">
        <v>128</v>
      </c>
    </row>
    <row r="454" spans="1:4" x14ac:dyDescent="0.3">
      <c r="A454" t="s">
        <v>483</v>
      </c>
      <c r="B454">
        <v>138</v>
      </c>
      <c r="C454">
        <v>8.1</v>
      </c>
      <c r="D454">
        <v>138</v>
      </c>
    </row>
    <row r="455" spans="1:4" x14ac:dyDescent="0.3">
      <c r="A455" t="s">
        <v>484</v>
      </c>
      <c r="B455">
        <v>88</v>
      </c>
      <c r="C455">
        <v>5.6</v>
      </c>
      <c r="D455">
        <v>88</v>
      </c>
    </row>
    <row r="456" spans="1:4" x14ac:dyDescent="0.3">
      <c r="A456" t="s">
        <v>485</v>
      </c>
      <c r="B456">
        <v>91</v>
      </c>
      <c r="C456">
        <v>6.3</v>
      </c>
      <c r="D456">
        <v>91</v>
      </c>
    </row>
    <row r="457" spans="1:4" x14ac:dyDescent="0.3">
      <c r="A457" t="s">
        <v>486</v>
      </c>
      <c r="B457">
        <v>138</v>
      </c>
      <c r="C457">
        <v>7.3</v>
      </c>
      <c r="D457">
        <v>138</v>
      </c>
    </row>
    <row r="458" spans="1:4" x14ac:dyDescent="0.3">
      <c r="A458" t="s">
        <v>487</v>
      </c>
      <c r="B458">
        <v>99</v>
      </c>
      <c r="C458">
        <v>6.1</v>
      </c>
      <c r="D458">
        <v>99</v>
      </c>
    </row>
    <row r="459" spans="1:4" x14ac:dyDescent="0.3">
      <c r="A459" t="s">
        <v>488</v>
      </c>
      <c r="B459">
        <v>117</v>
      </c>
      <c r="C459">
        <v>7.7</v>
      </c>
      <c r="D459">
        <v>117</v>
      </c>
    </row>
    <row r="460" spans="1:4" x14ac:dyDescent="0.3">
      <c r="A460" t="s">
        <v>489</v>
      </c>
      <c r="B460">
        <v>117</v>
      </c>
      <c r="C460">
        <v>6.4</v>
      </c>
      <c r="D460">
        <v>117</v>
      </c>
    </row>
    <row r="461" spans="1:4" x14ac:dyDescent="0.3">
      <c r="A461" t="s">
        <v>490</v>
      </c>
      <c r="B461">
        <v>54</v>
      </c>
      <c r="C461">
        <v>8.8000000000000007</v>
      </c>
      <c r="D461">
        <v>54</v>
      </c>
    </row>
    <row r="462" spans="1:4" x14ac:dyDescent="0.3">
      <c r="A462" t="s">
        <v>491</v>
      </c>
      <c r="B462">
        <v>123</v>
      </c>
      <c r="C462">
        <v>6.8</v>
      </c>
      <c r="D462">
        <v>123</v>
      </c>
    </row>
    <row r="463" spans="1:4" x14ac:dyDescent="0.3">
      <c r="A463" t="s">
        <v>492</v>
      </c>
      <c r="B463">
        <v>118</v>
      </c>
      <c r="C463">
        <v>6.6</v>
      </c>
      <c r="D463">
        <v>118</v>
      </c>
    </row>
    <row r="464" spans="1:4" x14ac:dyDescent="0.3">
      <c r="A464" t="s">
        <v>493</v>
      </c>
      <c r="B464">
        <v>154</v>
      </c>
      <c r="C464">
        <v>7.2</v>
      </c>
      <c r="D464">
        <v>154</v>
      </c>
    </row>
    <row r="465" spans="1:4" x14ac:dyDescent="0.3">
      <c r="A465" t="s">
        <v>494</v>
      </c>
      <c r="B465">
        <v>118</v>
      </c>
      <c r="C465">
        <v>6.9</v>
      </c>
      <c r="D465">
        <v>118</v>
      </c>
    </row>
    <row r="466" spans="1:4" x14ac:dyDescent="0.3">
      <c r="A466" t="s">
        <v>495</v>
      </c>
      <c r="B466">
        <v>90</v>
      </c>
      <c r="C466">
        <v>5.2</v>
      </c>
      <c r="D466">
        <v>90</v>
      </c>
    </row>
    <row r="467" spans="1:4" x14ac:dyDescent="0.3">
      <c r="A467" t="s">
        <v>496</v>
      </c>
      <c r="B467">
        <v>113</v>
      </c>
      <c r="C467">
        <v>4.9000000000000004</v>
      </c>
      <c r="D467">
        <v>113</v>
      </c>
    </row>
    <row r="468" spans="1:4" x14ac:dyDescent="0.3">
      <c r="A468" t="s">
        <v>497</v>
      </c>
      <c r="B468">
        <v>88</v>
      </c>
      <c r="C468">
        <v>6.3</v>
      </c>
      <c r="D468">
        <v>88</v>
      </c>
    </row>
    <row r="469" spans="1:4" x14ac:dyDescent="0.3">
      <c r="A469" t="s">
        <v>498</v>
      </c>
      <c r="B469">
        <v>93</v>
      </c>
      <c r="C469">
        <v>5.6</v>
      </c>
      <c r="D469">
        <v>93</v>
      </c>
    </row>
    <row r="470" spans="1:4" x14ac:dyDescent="0.3">
      <c r="A470" t="s">
        <v>499</v>
      </c>
      <c r="B470">
        <v>104</v>
      </c>
      <c r="C470">
        <v>5.5</v>
      </c>
      <c r="D470">
        <v>104</v>
      </c>
    </row>
    <row r="471" spans="1:4" x14ac:dyDescent="0.3">
      <c r="A471" t="s">
        <v>500</v>
      </c>
      <c r="B471">
        <v>135</v>
      </c>
      <c r="C471">
        <v>6.7</v>
      </c>
      <c r="D471">
        <v>135</v>
      </c>
    </row>
    <row r="472" spans="1:4" x14ac:dyDescent="0.3">
      <c r="A472" t="s">
        <v>501</v>
      </c>
      <c r="B472">
        <v>134</v>
      </c>
      <c r="C472">
        <v>7.6</v>
      </c>
      <c r="D472">
        <v>134</v>
      </c>
    </row>
    <row r="473" spans="1:4" x14ac:dyDescent="0.3">
      <c r="A473" t="s">
        <v>502</v>
      </c>
      <c r="B473">
        <v>98</v>
      </c>
      <c r="C473">
        <v>5.7</v>
      </c>
      <c r="D473">
        <v>98</v>
      </c>
    </row>
    <row r="474" spans="1:4" x14ac:dyDescent="0.3">
      <c r="A474" t="s">
        <v>503</v>
      </c>
      <c r="B474">
        <v>80</v>
      </c>
      <c r="C474">
        <v>4.5999999999999996</v>
      </c>
      <c r="D474">
        <v>80</v>
      </c>
    </row>
    <row r="475" spans="1:4" x14ac:dyDescent="0.3">
      <c r="A475" t="s">
        <v>504</v>
      </c>
      <c r="B475">
        <v>83</v>
      </c>
      <c r="C475">
        <v>7</v>
      </c>
      <c r="D475">
        <v>83</v>
      </c>
    </row>
    <row r="476" spans="1:4" x14ac:dyDescent="0.3">
      <c r="A476" t="s">
        <v>505</v>
      </c>
      <c r="B476">
        <v>102</v>
      </c>
      <c r="C476">
        <v>5.2</v>
      </c>
      <c r="D476">
        <v>102</v>
      </c>
    </row>
    <row r="477" spans="1:4" x14ac:dyDescent="0.3">
      <c r="A477" t="s">
        <v>506</v>
      </c>
      <c r="B477">
        <v>130</v>
      </c>
      <c r="C477">
        <v>5.0999999999999996</v>
      </c>
      <c r="D477">
        <v>130</v>
      </c>
    </row>
    <row r="478" spans="1:4" x14ac:dyDescent="0.3">
      <c r="A478" t="s">
        <v>507</v>
      </c>
      <c r="B478">
        <v>129</v>
      </c>
      <c r="C478">
        <v>6.6</v>
      </c>
      <c r="D478">
        <v>129</v>
      </c>
    </row>
    <row r="479" spans="1:4" x14ac:dyDescent="0.3">
      <c r="A479" t="s">
        <v>508</v>
      </c>
      <c r="B479">
        <v>117</v>
      </c>
      <c r="C479">
        <v>7</v>
      </c>
      <c r="D479">
        <v>117</v>
      </c>
    </row>
    <row r="480" spans="1:4" x14ac:dyDescent="0.3">
      <c r="A480" t="s">
        <v>509</v>
      </c>
      <c r="B480">
        <v>89</v>
      </c>
      <c r="C480">
        <v>6.7</v>
      </c>
      <c r="D480">
        <v>89</v>
      </c>
    </row>
    <row r="481" spans="1:4" x14ac:dyDescent="0.3">
      <c r="A481" t="s">
        <v>510</v>
      </c>
      <c r="B481">
        <v>25</v>
      </c>
      <c r="C481">
        <v>7.6</v>
      </c>
      <c r="D481">
        <v>25</v>
      </c>
    </row>
    <row r="482" spans="1:4" x14ac:dyDescent="0.3">
      <c r="A482" t="s">
        <v>511</v>
      </c>
      <c r="B482">
        <v>74</v>
      </c>
      <c r="C482">
        <v>7.3</v>
      </c>
      <c r="D482">
        <v>74</v>
      </c>
    </row>
    <row r="483" spans="1:4" x14ac:dyDescent="0.3">
      <c r="A483" t="s">
        <v>512</v>
      </c>
      <c r="B483">
        <v>96</v>
      </c>
      <c r="C483">
        <v>5.9</v>
      </c>
      <c r="D483">
        <v>96</v>
      </c>
    </row>
    <row r="484" spans="1:4" x14ac:dyDescent="0.3">
      <c r="A484" t="s">
        <v>513</v>
      </c>
      <c r="B484">
        <v>114</v>
      </c>
      <c r="C484">
        <v>5.6</v>
      </c>
      <c r="D484">
        <v>114</v>
      </c>
    </row>
    <row r="485" spans="1:4" x14ac:dyDescent="0.3">
      <c r="A485" t="s">
        <v>514</v>
      </c>
      <c r="B485">
        <v>99</v>
      </c>
      <c r="C485">
        <v>6.5</v>
      </c>
      <c r="D485">
        <v>99</v>
      </c>
    </row>
    <row r="486" spans="1:4" x14ac:dyDescent="0.3">
      <c r="A486" t="s">
        <v>515</v>
      </c>
      <c r="B486">
        <v>129</v>
      </c>
      <c r="C486">
        <v>5.9</v>
      </c>
      <c r="D486">
        <v>129</v>
      </c>
    </row>
    <row r="487" spans="1:4" x14ac:dyDescent="0.3">
      <c r="A487" t="s">
        <v>516</v>
      </c>
      <c r="B487">
        <v>113</v>
      </c>
      <c r="C487">
        <v>7</v>
      </c>
      <c r="D487">
        <v>113</v>
      </c>
    </row>
    <row r="488" spans="1:4" x14ac:dyDescent="0.3">
      <c r="A488" t="s">
        <v>517</v>
      </c>
      <c r="B488">
        <v>90</v>
      </c>
      <c r="C488">
        <v>5.3</v>
      </c>
      <c r="D488">
        <v>90</v>
      </c>
    </row>
    <row r="489" spans="1:4" x14ac:dyDescent="0.3">
      <c r="A489" t="s">
        <v>518</v>
      </c>
      <c r="B489">
        <v>118</v>
      </c>
      <c r="C489">
        <v>5.9</v>
      </c>
      <c r="D489">
        <v>118</v>
      </c>
    </row>
    <row r="490" spans="1:4" x14ac:dyDescent="0.3">
      <c r="A490" t="s">
        <v>519</v>
      </c>
      <c r="B490">
        <v>106</v>
      </c>
      <c r="C490">
        <v>6.3</v>
      </c>
      <c r="D490">
        <v>106</v>
      </c>
    </row>
    <row r="491" spans="1:4" x14ac:dyDescent="0.3">
      <c r="A491" t="s">
        <v>520</v>
      </c>
      <c r="B491">
        <v>81</v>
      </c>
      <c r="C491">
        <v>6.4</v>
      </c>
      <c r="D491">
        <v>81</v>
      </c>
    </row>
    <row r="492" spans="1:4" x14ac:dyDescent="0.3">
      <c r="A492" t="s">
        <v>521</v>
      </c>
      <c r="B492">
        <v>117</v>
      </c>
      <c r="C492">
        <v>6.9</v>
      </c>
      <c r="D492">
        <v>117</v>
      </c>
    </row>
    <row r="493" spans="1:4" x14ac:dyDescent="0.3">
      <c r="A493" t="s">
        <v>522</v>
      </c>
      <c r="B493">
        <v>89</v>
      </c>
      <c r="C493">
        <v>6.3</v>
      </c>
      <c r="D493">
        <v>89</v>
      </c>
    </row>
    <row r="494" spans="1:4" x14ac:dyDescent="0.3">
      <c r="A494" t="s">
        <v>523</v>
      </c>
      <c r="B494">
        <v>145</v>
      </c>
      <c r="C494">
        <v>7.3</v>
      </c>
      <c r="D494">
        <v>145</v>
      </c>
    </row>
    <row r="495" spans="1:4" x14ac:dyDescent="0.3">
      <c r="A495" t="s">
        <v>524</v>
      </c>
      <c r="B495">
        <v>114</v>
      </c>
      <c r="C495">
        <v>5.8</v>
      </c>
      <c r="D495">
        <v>114</v>
      </c>
    </row>
    <row r="496" spans="1:4" x14ac:dyDescent="0.3">
      <c r="A496" t="s">
        <v>525</v>
      </c>
      <c r="B496">
        <v>87</v>
      </c>
      <c r="C496">
        <v>5.2</v>
      </c>
      <c r="D496">
        <v>87</v>
      </c>
    </row>
    <row r="497" spans="1:4" x14ac:dyDescent="0.3">
      <c r="A497" t="s">
        <v>526</v>
      </c>
      <c r="B497">
        <v>119</v>
      </c>
      <c r="C497">
        <v>2.4</v>
      </c>
      <c r="D497">
        <v>119</v>
      </c>
    </row>
    <row r="498" spans="1:4" x14ac:dyDescent="0.3">
      <c r="A498" t="s">
        <v>527</v>
      </c>
      <c r="B498">
        <v>91</v>
      </c>
      <c r="C498">
        <v>5.7</v>
      </c>
      <c r="D498">
        <v>91</v>
      </c>
    </row>
    <row r="499" spans="1:4" x14ac:dyDescent="0.3">
      <c r="A499" t="s">
        <v>528</v>
      </c>
      <c r="B499">
        <v>118</v>
      </c>
      <c r="C499">
        <v>5.8</v>
      </c>
      <c r="D499">
        <v>118</v>
      </c>
    </row>
    <row r="500" spans="1:4" x14ac:dyDescent="0.3">
      <c r="A500" t="s">
        <v>529</v>
      </c>
      <c r="B500">
        <v>116</v>
      </c>
      <c r="C500">
        <v>5.6</v>
      </c>
      <c r="D500">
        <v>116</v>
      </c>
    </row>
    <row r="501" spans="1:4" x14ac:dyDescent="0.3">
      <c r="A501" t="s">
        <v>530</v>
      </c>
      <c r="B501">
        <v>177</v>
      </c>
      <c r="C501">
        <v>6</v>
      </c>
      <c r="D501">
        <v>177</v>
      </c>
    </row>
    <row r="502" spans="1:4" x14ac:dyDescent="0.3">
      <c r="A502" t="s">
        <v>531</v>
      </c>
      <c r="B502">
        <v>97</v>
      </c>
      <c r="C502">
        <v>5.8</v>
      </c>
      <c r="D502">
        <v>97</v>
      </c>
    </row>
    <row r="503" spans="1:4" x14ac:dyDescent="0.3">
      <c r="A503" t="s">
        <v>532</v>
      </c>
      <c r="B503">
        <v>106</v>
      </c>
      <c r="C503">
        <v>6</v>
      </c>
      <c r="D503">
        <v>106</v>
      </c>
    </row>
    <row r="504" spans="1:4" x14ac:dyDescent="0.3">
      <c r="A504" t="s">
        <v>533</v>
      </c>
      <c r="B504">
        <v>106</v>
      </c>
      <c r="C504">
        <v>5.7</v>
      </c>
      <c r="D504">
        <v>106</v>
      </c>
    </row>
    <row r="505" spans="1:4" x14ac:dyDescent="0.3">
      <c r="A505" t="s">
        <v>534</v>
      </c>
      <c r="B505">
        <v>94</v>
      </c>
      <c r="C505">
        <v>6</v>
      </c>
      <c r="D505">
        <v>94</v>
      </c>
    </row>
    <row r="506" spans="1:4" x14ac:dyDescent="0.3">
      <c r="A506" t="s">
        <v>535</v>
      </c>
      <c r="B506">
        <v>104</v>
      </c>
      <c r="C506">
        <v>7.8</v>
      </c>
      <c r="D506">
        <v>104</v>
      </c>
    </row>
    <row r="507" spans="1:4" x14ac:dyDescent="0.3">
      <c r="A507" t="s">
        <v>536</v>
      </c>
      <c r="B507">
        <v>102</v>
      </c>
      <c r="C507">
        <v>4.2</v>
      </c>
      <c r="D507">
        <v>102</v>
      </c>
    </row>
    <row r="508" spans="1:4" x14ac:dyDescent="0.3">
      <c r="A508" t="s">
        <v>537</v>
      </c>
      <c r="B508">
        <v>105</v>
      </c>
      <c r="C508">
        <v>5.6</v>
      </c>
      <c r="D508">
        <v>105</v>
      </c>
    </row>
    <row r="509" spans="1:4" x14ac:dyDescent="0.3">
      <c r="A509" t="s">
        <v>538</v>
      </c>
      <c r="B509">
        <v>89</v>
      </c>
      <c r="C509">
        <v>4.4000000000000004</v>
      </c>
      <c r="D509">
        <v>89</v>
      </c>
    </row>
    <row r="510" spans="1:4" x14ac:dyDescent="0.3">
      <c r="A510" t="s">
        <v>539</v>
      </c>
      <c r="B510">
        <v>135</v>
      </c>
      <c r="C510">
        <v>8.1999999999999993</v>
      </c>
      <c r="D510">
        <v>135</v>
      </c>
    </row>
    <row r="511" spans="1:4" x14ac:dyDescent="0.3">
      <c r="A511" t="s">
        <v>540</v>
      </c>
      <c r="B511">
        <v>73</v>
      </c>
      <c r="C511">
        <v>8.5</v>
      </c>
      <c r="D511">
        <v>73</v>
      </c>
    </row>
    <row r="512" spans="1:4" x14ac:dyDescent="0.3">
      <c r="A512" t="s">
        <v>541</v>
      </c>
      <c r="B512">
        <v>94</v>
      </c>
      <c r="C512">
        <v>5.8</v>
      </c>
      <c r="D512">
        <v>94</v>
      </c>
    </row>
    <row r="513" spans="1:4" x14ac:dyDescent="0.3">
      <c r="A513" t="s">
        <v>542</v>
      </c>
      <c r="B513">
        <v>95</v>
      </c>
      <c r="C513">
        <v>6.5</v>
      </c>
      <c r="D513">
        <v>95</v>
      </c>
    </row>
    <row r="514" spans="1:4" x14ac:dyDescent="0.3">
      <c r="A514" t="s">
        <v>543</v>
      </c>
      <c r="B514">
        <v>124</v>
      </c>
      <c r="C514">
        <v>7.2</v>
      </c>
      <c r="D514">
        <v>124</v>
      </c>
    </row>
    <row r="515" spans="1:4" x14ac:dyDescent="0.3">
      <c r="A515" t="s">
        <v>544</v>
      </c>
      <c r="B515">
        <v>136</v>
      </c>
      <c r="C515">
        <v>6.7</v>
      </c>
      <c r="D515">
        <v>136</v>
      </c>
    </row>
    <row r="516" spans="1:4" x14ac:dyDescent="0.3">
      <c r="A516" t="s">
        <v>545</v>
      </c>
      <c r="B516">
        <v>91</v>
      </c>
      <c r="C516">
        <v>3.4</v>
      </c>
      <c r="D516">
        <v>91</v>
      </c>
    </row>
    <row r="517" spans="1:4" x14ac:dyDescent="0.3">
      <c r="A517" t="s">
        <v>546</v>
      </c>
      <c r="B517">
        <v>107</v>
      </c>
      <c r="C517">
        <v>5.9</v>
      </c>
      <c r="D517">
        <v>107</v>
      </c>
    </row>
    <row r="518" spans="1:4" x14ac:dyDescent="0.3">
      <c r="A518" t="s">
        <v>547</v>
      </c>
      <c r="B518">
        <v>108</v>
      </c>
      <c r="C518">
        <v>7.8</v>
      </c>
      <c r="D518">
        <v>108</v>
      </c>
    </row>
    <row r="519" spans="1:4" x14ac:dyDescent="0.3">
      <c r="A519" t="s">
        <v>548</v>
      </c>
      <c r="B519">
        <v>99</v>
      </c>
      <c r="C519">
        <v>5.9</v>
      </c>
      <c r="D519">
        <v>99</v>
      </c>
    </row>
    <row r="520" spans="1:4" x14ac:dyDescent="0.3">
      <c r="A520" t="s">
        <v>549</v>
      </c>
      <c r="B520">
        <v>92</v>
      </c>
      <c r="C520">
        <v>4.0999999999999996</v>
      </c>
      <c r="D520">
        <v>92</v>
      </c>
    </row>
    <row r="521" spans="1:4" x14ac:dyDescent="0.3">
      <c r="A521" t="s">
        <v>550</v>
      </c>
      <c r="B521">
        <v>87</v>
      </c>
      <c r="C521">
        <v>6.8</v>
      </c>
      <c r="D521">
        <v>87</v>
      </c>
    </row>
    <row r="522" spans="1:4" x14ac:dyDescent="0.3">
      <c r="A522" t="s">
        <v>551</v>
      </c>
      <c r="B522">
        <v>110</v>
      </c>
      <c r="C522">
        <v>5.8</v>
      </c>
      <c r="D522">
        <v>110</v>
      </c>
    </row>
    <row r="523" spans="1:4" x14ac:dyDescent="0.3">
      <c r="A523" t="s">
        <v>552</v>
      </c>
      <c r="B523">
        <v>98</v>
      </c>
      <c r="C523">
        <v>7.5</v>
      </c>
      <c r="D523">
        <v>98</v>
      </c>
    </row>
    <row r="524" spans="1:4" x14ac:dyDescent="0.3">
      <c r="A524" t="s">
        <v>553</v>
      </c>
      <c r="B524">
        <v>154</v>
      </c>
      <c r="C524">
        <v>6.9</v>
      </c>
      <c r="D524">
        <v>154</v>
      </c>
    </row>
    <row r="525" spans="1:4" x14ac:dyDescent="0.3">
      <c r="A525" t="s">
        <v>554</v>
      </c>
      <c r="B525">
        <v>129</v>
      </c>
      <c r="C525">
        <v>6.5</v>
      </c>
      <c r="D525">
        <v>129</v>
      </c>
    </row>
    <row r="526" spans="1:4" x14ac:dyDescent="0.3">
      <c r="A526" t="s">
        <v>555</v>
      </c>
      <c r="B526">
        <v>86</v>
      </c>
      <c r="C526">
        <v>6.9</v>
      </c>
      <c r="D526">
        <v>86</v>
      </c>
    </row>
    <row r="527" spans="1:4" x14ac:dyDescent="0.3">
      <c r="A527" t="s">
        <v>556</v>
      </c>
      <c r="B527">
        <v>109</v>
      </c>
      <c r="C527">
        <v>7.9</v>
      </c>
      <c r="D527">
        <v>109</v>
      </c>
    </row>
    <row r="528" spans="1:4" x14ac:dyDescent="0.3">
      <c r="A528" t="s">
        <v>557</v>
      </c>
      <c r="B528">
        <v>104</v>
      </c>
      <c r="C528">
        <v>7.4</v>
      </c>
      <c r="D528">
        <v>104</v>
      </c>
    </row>
    <row r="529" spans="1:4" x14ac:dyDescent="0.3">
      <c r="A529" t="s">
        <v>558</v>
      </c>
      <c r="B529">
        <v>110</v>
      </c>
      <c r="C529">
        <v>6.7</v>
      </c>
      <c r="D529">
        <v>110</v>
      </c>
    </row>
    <row r="530" spans="1:4" x14ac:dyDescent="0.3">
      <c r="A530" t="s">
        <v>559</v>
      </c>
      <c r="B530">
        <v>136</v>
      </c>
      <c r="C530">
        <v>7.4</v>
      </c>
      <c r="D530">
        <v>136</v>
      </c>
    </row>
    <row r="531" spans="1:4" x14ac:dyDescent="0.3">
      <c r="A531" t="s">
        <v>560</v>
      </c>
      <c r="B531">
        <v>115</v>
      </c>
      <c r="C531">
        <v>6.9</v>
      </c>
      <c r="D531">
        <v>115</v>
      </c>
    </row>
    <row r="532" spans="1:4" x14ac:dyDescent="0.3">
      <c r="A532" t="s">
        <v>561</v>
      </c>
      <c r="B532">
        <v>99</v>
      </c>
      <c r="C532">
        <v>6.8</v>
      </c>
      <c r="D532">
        <v>99</v>
      </c>
    </row>
    <row r="533" spans="1:4" x14ac:dyDescent="0.3">
      <c r="A533" t="s">
        <v>562</v>
      </c>
      <c r="B533">
        <v>117</v>
      </c>
      <c r="C533">
        <v>6.7</v>
      </c>
      <c r="D533">
        <v>117</v>
      </c>
    </row>
    <row r="534" spans="1:4" x14ac:dyDescent="0.3">
      <c r="A534" t="s">
        <v>563</v>
      </c>
      <c r="B534">
        <v>125</v>
      </c>
      <c r="C534">
        <v>5.0999999999999996</v>
      </c>
      <c r="D534">
        <v>125</v>
      </c>
    </row>
    <row r="535" spans="1:4" x14ac:dyDescent="0.3">
      <c r="A535" t="s">
        <v>564</v>
      </c>
      <c r="B535">
        <v>110</v>
      </c>
      <c r="C535">
        <v>4.0999999999999996</v>
      </c>
      <c r="D535">
        <v>110</v>
      </c>
    </row>
    <row r="536" spans="1:4" x14ac:dyDescent="0.3">
      <c r="A536" t="s">
        <v>565</v>
      </c>
      <c r="B536">
        <v>125</v>
      </c>
      <c r="C536">
        <v>7.3</v>
      </c>
      <c r="D536">
        <v>125</v>
      </c>
    </row>
    <row r="537" spans="1:4" x14ac:dyDescent="0.3">
      <c r="A537" t="s">
        <v>566</v>
      </c>
      <c r="B537">
        <v>102</v>
      </c>
      <c r="C537">
        <v>6</v>
      </c>
      <c r="D537">
        <v>102</v>
      </c>
    </row>
    <row r="538" spans="1:4" x14ac:dyDescent="0.3">
      <c r="A538" t="s">
        <v>567</v>
      </c>
      <c r="B538">
        <v>128</v>
      </c>
      <c r="C538">
        <v>7.3</v>
      </c>
      <c r="D538">
        <v>128</v>
      </c>
    </row>
    <row r="539" spans="1:4" x14ac:dyDescent="0.3">
      <c r="A539" t="s">
        <v>568</v>
      </c>
      <c r="B539">
        <v>43</v>
      </c>
      <c r="C539">
        <v>7.5</v>
      </c>
      <c r="D539">
        <v>43</v>
      </c>
    </row>
    <row r="540" spans="1:4" x14ac:dyDescent="0.3">
      <c r="A540" t="s">
        <v>569</v>
      </c>
      <c r="B540">
        <v>100</v>
      </c>
      <c r="C540">
        <v>5.4</v>
      </c>
      <c r="D540">
        <v>100</v>
      </c>
    </row>
    <row r="541" spans="1:4" x14ac:dyDescent="0.3">
      <c r="A541" t="s">
        <v>570</v>
      </c>
      <c r="B541">
        <v>124</v>
      </c>
      <c r="C541">
        <v>5.9</v>
      </c>
      <c r="D541">
        <v>124</v>
      </c>
    </row>
    <row r="542" spans="1:4" x14ac:dyDescent="0.3">
      <c r="A542" t="s">
        <v>571</v>
      </c>
      <c r="B542">
        <v>102</v>
      </c>
      <c r="C542">
        <v>7.1</v>
      </c>
      <c r="D542">
        <v>102</v>
      </c>
    </row>
    <row r="543" spans="1:4" x14ac:dyDescent="0.3">
      <c r="A543" t="s">
        <v>572</v>
      </c>
      <c r="B543">
        <v>90</v>
      </c>
      <c r="C543">
        <v>6</v>
      </c>
      <c r="D543">
        <v>90</v>
      </c>
    </row>
    <row r="544" spans="1:4" x14ac:dyDescent="0.3">
      <c r="A544" t="s">
        <v>573</v>
      </c>
      <c r="B544">
        <v>130</v>
      </c>
      <c r="C544">
        <v>6.5</v>
      </c>
      <c r="D544">
        <v>130</v>
      </c>
    </row>
    <row r="545" spans="1:4" x14ac:dyDescent="0.3">
      <c r="A545" t="s">
        <v>574</v>
      </c>
      <c r="B545">
        <v>45</v>
      </c>
      <c r="C545">
        <v>8.3000000000000007</v>
      </c>
      <c r="D545">
        <v>45</v>
      </c>
    </row>
    <row r="546" spans="1:4" x14ac:dyDescent="0.3">
      <c r="A546" t="s">
        <v>575</v>
      </c>
      <c r="B546">
        <v>118</v>
      </c>
      <c r="C546">
        <v>5.7</v>
      </c>
      <c r="D546">
        <v>118</v>
      </c>
    </row>
    <row r="547" spans="1:4" x14ac:dyDescent="0.3">
      <c r="A547" t="s">
        <v>576</v>
      </c>
      <c r="B547">
        <v>163</v>
      </c>
      <c r="C547">
        <v>7.6</v>
      </c>
      <c r="D547">
        <v>163</v>
      </c>
    </row>
    <row r="548" spans="1:4" x14ac:dyDescent="0.3">
      <c r="A548" t="s">
        <v>577</v>
      </c>
      <c r="B548">
        <v>142</v>
      </c>
      <c r="C548">
        <v>6.6</v>
      </c>
      <c r="D548">
        <v>142</v>
      </c>
    </row>
    <row r="549" spans="1:4" x14ac:dyDescent="0.3">
      <c r="A549" t="s">
        <v>578</v>
      </c>
      <c r="B549">
        <v>100</v>
      </c>
      <c r="C549">
        <v>5.4</v>
      </c>
      <c r="D549">
        <v>100</v>
      </c>
    </row>
    <row r="550" spans="1:4" x14ac:dyDescent="0.3">
      <c r="A550" t="s">
        <v>579</v>
      </c>
      <c r="B550">
        <v>116</v>
      </c>
      <c r="C550">
        <v>7.3</v>
      </c>
      <c r="D550">
        <v>116</v>
      </c>
    </row>
    <row r="551" spans="1:4" x14ac:dyDescent="0.3">
      <c r="A551" t="s">
        <v>580</v>
      </c>
      <c r="B551">
        <v>131</v>
      </c>
      <c r="C551">
        <v>6.5</v>
      </c>
      <c r="D551">
        <v>131</v>
      </c>
    </row>
    <row r="552" spans="1:4" x14ac:dyDescent="0.3">
      <c r="A552" t="s">
        <v>581</v>
      </c>
      <c r="B552">
        <v>91</v>
      </c>
      <c r="C552">
        <v>6.6</v>
      </c>
      <c r="D552">
        <v>91</v>
      </c>
    </row>
    <row r="553" spans="1:4" x14ac:dyDescent="0.3">
      <c r="A553" t="s">
        <v>582</v>
      </c>
      <c r="B553">
        <v>123</v>
      </c>
      <c r="C553">
        <v>6.6</v>
      </c>
      <c r="D553">
        <v>123</v>
      </c>
    </row>
    <row r="554" spans="1:4" x14ac:dyDescent="0.3">
      <c r="A554" t="s">
        <v>583</v>
      </c>
      <c r="B554">
        <v>134</v>
      </c>
      <c r="C554">
        <v>5.9</v>
      </c>
      <c r="D554">
        <v>134</v>
      </c>
    </row>
    <row r="555" spans="1:4" x14ac:dyDescent="0.3">
      <c r="A555" t="s">
        <v>584</v>
      </c>
      <c r="B555">
        <v>148</v>
      </c>
      <c r="C555">
        <v>6.7</v>
      </c>
      <c r="D555">
        <v>148</v>
      </c>
    </row>
    <row r="556" spans="1:4" x14ac:dyDescent="0.3">
      <c r="A556" t="s">
        <v>585</v>
      </c>
      <c r="B556">
        <v>110</v>
      </c>
      <c r="C556">
        <v>6.1</v>
      </c>
      <c r="D556">
        <v>110</v>
      </c>
    </row>
    <row r="557" spans="1:4" x14ac:dyDescent="0.3">
      <c r="A557" t="s">
        <v>586</v>
      </c>
      <c r="B557">
        <v>113</v>
      </c>
      <c r="C557">
        <v>6.6</v>
      </c>
      <c r="D557">
        <v>113</v>
      </c>
    </row>
    <row r="558" spans="1:4" x14ac:dyDescent="0.3">
      <c r="A558" t="s">
        <v>587</v>
      </c>
      <c r="B558">
        <v>94</v>
      </c>
      <c r="C558">
        <v>6.6</v>
      </c>
      <c r="D558">
        <v>94</v>
      </c>
    </row>
    <row r="559" spans="1:4" x14ac:dyDescent="0.3">
      <c r="A559" t="s">
        <v>588</v>
      </c>
      <c r="B559">
        <v>116</v>
      </c>
      <c r="C559">
        <v>5.3</v>
      </c>
      <c r="D559">
        <v>116</v>
      </c>
    </row>
    <row r="560" spans="1:4" x14ac:dyDescent="0.3">
      <c r="A560" t="s">
        <v>589</v>
      </c>
      <c r="B560">
        <v>99</v>
      </c>
      <c r="C560">
        <v>6</v>
      </c>
      <c r="D560">
        <v>99</v>
      </c>
    </row>
    <row r="561" spans="1:4" x14ac:dyDescent="0.3">
      <c r="A561" t="s">
        <v>590</v>
      </c>
      <c r="B561">
        <v>84</v>
      </c>
      <c r="C561">
        <v>6</v>
      </c>
      <c r="D561">
        <v>84</v>
      </c>
    </row>
    <row r="562" spans="1:4" x14ac:dyDescent="0.3">
      <c r="A562" t="s">
        <v>591</v>
      </c>
      <c r="B562">
        <v>93</v>
      </c>
      <c r="C562">
        <v>4.7</v>
      </c>
      <c r="D562">
        <v>93</v>
      </c>
    </row>
    <row r="563" spans="1:4" x14ac:dyDescent="0.3">
      <c r="A563" t="s">
        <v>592</v>
      </c>
      <c r="B563">
        <v>113</v>
      </c>
      <c r="C563">
        <v>6.1</v>
      </c>
      <c r="D563">
        <v>113</v>
      </c>
    </row>
    <row r="564" spans="1:4" x14ac:dyDescent="0.3">
      <c r="A564" t="s">
        <v>593</v>
      </c>
      <c r="B564">
        <v>106</v>
      </c>
      <c r="C564">
        <v>7.2</v>
      </c>
      <c r="D564">
        <v>106</v>
      </c>
    </row>
    <row r="565" spans="1:4" x14ac:dyDescent="0.3">
      <c r="A565" t="s">
        <v>594</v>
      </c>
      <c r="B565">
        <v>91</v>
      </c>
      <c r="C565">
        <v>6.4</v>
      </c>
      <c r="D565">
        <v>91</v>
      </c>
    </row>
    <row r="566" spans="1:4" x14ac:dyDescent="0.3">
      <c r="A566" t="s">
        <v>595</v>
      </c>
      <c r="B566">
        <v>128</v>
      </c>
      <c r="C566">
        <v>6.1</v>
      </c>
      <c r="D566">
        <v>128</v>
      </c>
    </row>
    <row r="567" spans="1:4" x14ac:dyDescent="0.3">
      <c r="A567" t="s">
        <v>596</v>
      </c>
      <c r="B567">
        <v>98</v>
      </c>
      <c r="C567">
        <v>5.9</v>
      </c>
      <c r="D567">
        <v>98</v>
      </c>
    </row>
    <row r="568" spans="1:4" x14ac:dyDescent="0.3">
      <c r="A568" t="s">
        <v>597</v>
      </c>
      <c r="B568">
        <v>134</v>
      </c>
      <c r="C568">
        <v>6</v>
      </c>
      <c r="D568">
        <v>134</v>
      </c>
    </row>
    <row r="569" spans="1:4" x14ac:dyDescent="0.3">
      <c r="A569" t="s">
        <v>598</v>
      </c>
      <c r="B569">
        <v>97</v>
      </c>
      <c r="C569">
        <v>6.3</v>
      </c>
      <c r="D569">
        <v>97</v>
      </c>
    </row>
    <row r="570" spans="1:4" x14ac:dyDescent="0.3">
      <c r="A570" t="s">
        <v>599</v>
      </c>
      <c r="B570">
        <v>112</v>
      </c>
      <c r="C570">
        <v>5.6</v>
      </c>
      <c r="D570">
        <v>112</v>
      </c>
    </row>
    <row r="571" spans="1:4" x14ac:dyDescent="0.3">
      <c r="A571" t="s">
        <v>600</v>
      </c>
      <c r="B571">
        <v>153</v>
      </c>
      <c r="C571">
        <v>6.4</v>
      </c>
      <c r="D571">
        <v>153</v>
      </c>
    </row>
    <row r="572" spans="1:4" x14ac:dyDescent="0.3">
      <c r="A572" t="s">
        <v>601</v>
      </c>
      <c r="B572">
        <v>110</v>
      </c>
      <c r="C572">
        <v>7.1</v>
      </c>
      <c r="D572">
        <v>110</v>
      </c>
    </row>
    <row r="573" spans="1:4" x14ac:dyDescent="0.3">
      <c r="A573" t="s">
        <v>602</v>
      </c>
      <c r="B573">
        <v>122</v>
      </c>
      <c r="C573">
        <v>6.6</v>
      </c>
      <c r="D573">
        <v>122</v>
      </c>
    </row>
    <row r="574" spans="1:4" x14ac:dyDescent="0.3">
      <c r="A574" t="s">
        <v>603</v>
      </c>
      <c r="B574">
        <v>87</v>
      </c>
      <c r="C574">
        <v>4.5999999999999996</v>
      </c>
      <c r="D574">
        <v>87</v>
      </c>
    </row>
    <row r="575" spans="1:4" x14ac:dyDescent="0.3">
      <c r="A575" t="s">
        <v>604</v>
      </c>
      <c r="B575">
        <v>178</v>
      </c>
      <c r="C575">
        <v>8.4</v>
      </c>
      <c r="D575">
        <v>178</v>
      </c>
    </row>
    <row r="576" spans="1:4" x14ac:dyDescent="0.3">
      <c r="A576" t="s">
        <v>605</v>
      </c>
      <c r="B576">
        <v>125</v>
      </c>
      <c r="C576">
        <v>7.1</v>
      </c>
      <c r="D576">
        <v>125</v>
      </c>
    </row>
    <row r="577" spans="1:4" x14ac:dyDescent="0.3">
      <c r="A577" t="s">
        <v>606</v>
      </c>
      <c r="B577">
        <v>87</v>
      </c>
      <c r="C577">
        <v>7.4</v>
      </c>
      <c r="D577">
        <v>87</v>
      </c>
    </row>
    <row r="578" spans="1:4" x14ac:dyDescent="0.3">
      <c r="A578" t="s">
        <v>607</v>
      </c>
      <c r="B578">
        <v>152</v>
      </c>
      <c r="C578">
        <v>6.9</v>
      </c>
      <c r="D578">
        <v>152</v>
      </c>
    </row>
    <row r="579" spans="1:4" x14ac:dyDescent="0.3">
      <c r="A579" t="s">
        <v>608</v>
      </c>
      <c r="B579">
        <v>116</v>
      </c>
      <c r="C579">
        <v>4.5</v>
      </c>
      <c r="D579">
        <v>116</v>
      </c>
    </row>
    <row r="580" spans="1:4" x14ac:dyDescent="0.3">
      <c r="A580" t="s">
        <v>609</v>
      </c>
      <c r="B580">
        <v>109</v>
      </c>
      <c r="C580">
        <v>7.1</v>
      </c>
      <c r="D580">
        <v>109</v>
      </c>
    </row>
    <row r="581" spans="1:4" x14ac:dyDescent="0.3">
      <c r="A581" t="s">
        <v>610</v>
      </c>
      <c r="B581">
        <v>108</v>
      </c>
      <c r="C581">
        <v>6.5</v>
      </c>
      <c r="D581">
        <v>108</v>
      </c>
    </row>
    <row r="582" spans="1:4" x14ac:dyDescent="0.3">
      <c r="A582" t="s">
        <v>611</v>
      </c>
      <c r="B582">
        <v>85</v>
      </c>
      <c r="C582">
        <v>5.3</v>
      </c>
      <c r="D582">
        <v>85</v>
      </c>
    </row>
    <row r="583" spans="1:4" x14ac:dyDescent="0.3">
      <c r="A583" t="s">
        <v>612</v>
      </c>
      <c r="B583">
        <v>106</v>
      </c>
      <c r="C583">
        <v>6.7</v>
      </c>
      <c r="D583">
        <v>106</v>
      </c>
    </row>
    <row r="584" spans="1:4" x14ac:dyDescent="0.3">
      <c r="A584" t="s">
        <v>613</v>
      </c>
      <c r="B584">
        <v>93</v>
      </c>
      <c r="C584">
        <v>7.2</v>
      </c>
      <c r="D584">
        <v>93</v>
      </c>
    </row>
    <row r="585" spans="1:4" x14ac:dyDescent="0.3">
      <c r="A585" t="s">
        <v>614</v>
      </c>
      <c r="B585">
        <v>117</v>
      </c>
      <c r="C585">
        <v>7.2</v>
      </c>
      <c r="D585">
        <v>117</v>
      </c>
    </row>
    <row r="586" spans="1:4" x14ac:dyDescent="0.3">
      <c r="A586" t="s">
        <v>615</v>
      </c>
      <c r="B586">
        <v>116</v>
      </c>
      <c r="C586">
        <v>5.5</v>
      </c>
      <c r="D586">
        <v>116</v>
      </c>
    </row>
    <row r="587" spans="1:4" x14ac:dyDescent="0.3">
      <c r="A587" t="s">
        <v>616</v>
      </c>
      <c r="B587">
        <v>132</v>
      </c>
      <c r="C587">
        <v>5.8</v>
      </c>
      <c r="D587">
        <v>132</v>
      </c>
    </row>
    <row r="588" spans="1:4" x14ac:dyDescent="0.3">
      <c r="A588" t="s">
        <v>617</v>
      </c>
      <c r="B588">
        <v>92</v>
      </c>
      <c r="C588">
        <v>6</v>
      </c>
      <c r="D588">
        <v>92</v>
      </c>
    </row>
    <row r="589" spans="1:4" x14ac:dyDescent="0.3">
      <c r="A589" t="s">
        <v>618</v>
      </c>
      <c r="B589">
        <v>139</v>
      </c>
      <c r="C589">
        <v>6.6</v>
      </c>
      <c r="D589">
        <v>139</v>
      </c>
    </row>
    <row r="590" spans="1:4" x14ac:dyDescent="0.3">
      <c r="A590" t="s">
        <v>619</v>
      </c>
      <c r="B590">
        <v>153</v>
      </c>
      <c r="C590">
        <v>8.3000000000000007</v>
      </c>
      <c r="D590">
        <v>153</v>
      </c>
    </row>
    <row r="591" spans="1:4" x14ac:dyDescent="0.3">
      <c r="A591" t="s">
        <v>620</v>
      </c>
      <c r="B591">
        <v>142</v>
      </c>
      <c r="C591">
        <v>6.7</v>
      </c>
      <c r="D591">
        <v>142</v>
      </c>
    </row>
    <row r="592" spans="1:4" x14ac:dyDescent="0.3">
      <c r="A592" t="s">
        <v>347</v>
      </c>
      <c r="B592">
        <v>101</v>
      </c>
      <c r="C592">
        <v>6</v>
      </c>
      <c r="D592">
        <v>101</v>
      </c>
    </row>
    <row r="593" spans="1:4" x14ac:dyDescent="0.3">
      <c r="A593" t="s">
        <v>621</v>
      </c>
      <c r="B593">
        <v>124</v>
      </c>
      <c r="C593">
        <v>7.1</v>
      </c>
      <c r="D593">
        <v>124</v>
      </c>
    </row>
    <row r="594" spans="1:4" x14ac:dyDescent="0.3">
      <c r="A594" t="s">
        <v>622</v>
      </c>
      <c r="B594">
        <v>117</v>
      </c>
      <c r="C594">
        <v>6</v>
      </c>
      <c r="D594">
        <v>117</v>
      </c>
    </row>
    <row r="595" spans="1:4" x14ac:dyDescent="0.3">
      <c r="A595" t="s">
        <v>623</v>
      </c>
      <c r="B595">
        <v>45</v>
      </c>
      <c r="C595">
        <v>7.5</v>
      </c>
      <c r="D595">
        <v>45</v>
      </c>
    </row>
    <row r="596" spans="1:4" x14ac:dyDescent="0.3">
      <c r="A596" t="s">
        <v>624</v>
      </c>
      <c r="B596">
        <v>141</v>
      </c>
      <c r="C596">
        <v>6.9</v>
      </c>
      <c r="D596">
        <v>141</v>
      </c>
    </row>
    <row r="597" spans="1:4" x14ac:dyDescent="0.3">
      <c r="A597" t="s">
        <v>625</v>
      </c>
      <c r="B597">
        <v>110</v>
      </c>
      <c r="C597">
        <v>5.6</v>
      </c>
      <c r="D597">
        <v>110</v>
      </c>
    </row>
    <row r="598" spans="1:4" x14ac:dyDescent="0.3">
      <c r="A598" t="s">
        <v>626</v>
      </c>
      <c r="B598">
        <v>109</v>
      </c>
      <c r="C598">
        <v>5.6</v>
      </c>
      <c r="D598">
        <v>109</v>
      </c>
    </row>
    <row r="599" spans="1:4" x14ac:dyDescent="0.3">
      <c r="A599" t="s">
        <v>627</v>
      </c>
      <c r="B599">
        <v>88</v>
      </c>
      <c r="C599">
        <v>4.5</v>
      </c>
      <c r="D599">
        <v>88</v>
      </c>
    </row>
    <row r="600" spans="1:4" x14ac:dyDescent="0.3">
      <c r="A600" t="s">
        <v>628</v>
      </c>
      <c r="B600">
        <v>124</v>
      </c>
      <c r="C600">
        <v>7.1</v>
      </c>
      <c r="D600">
        <v>124</v>
      </c>
    </row>
    <row r="601" spans="1:4" x14ac:dyDescent="0.3">
      <c r="A601" t="s">
        <v>629</v>
      </c>
      <c r="B601">
        <v>119</v>
      </c>
      <c r="C601">
        <v>6.5</v>
      </c>
      <c r="D601">
        <v>119</v>
      </c>
    </row>
    <row r="602" spans="1:4" x14ac:dyDescent="0.3">
      <c r="A602" t="s">
        <v>630</v>
      </c>
      <c r="B602">
        <v>103</v>
      </c>
      <c r="C602">
        <v>6.4</v>
      </c>
      <c r="D602">
        <v>103</v>
      </c>
    </row>
    <row r="603" spans="1:4" x14ac:dyDescent="0.3">
      <c r="A603" t="s">
        <v>631</v>
      </c>
      <c r="B603">
        <v>116</v>
      </c>
      <c r="C603">
        <v>5.8</v>
      </c>
      <c r="D603">
        <v>116</v>
      </c>
    </row>
    <row r="604" spans="1:4" x14ac:dyDescent="0.3">
      <c r="A604" t="s">
        <v>632</v>
      </c>
      <c r="B604">
        <v>125</v>
      </c>
      <c r="C604">
        <v>8</v>
      </c>
      <c r="D604">
        <v>125</v>
      </c>
    </row>
    <row r="605" spans="1:4" x14ac:dyDescent="0.3">
      <c r="A605" t="s">
        <v>633</v>
      </c>
      <c r="B605">
        <v>125</v>
      </c>
      <c r="C605">
        <v>6.2</v>
      </c>
      <c r="D605">
        <v>125</v>
      </c>
    </row>
    <row r="606" spans="1:4" x14ac:dyDescent="0.3">
      <c r="A606" t="s">
        <v>634</v>
      </c>
      <c r="B606">
        <v>146</v>
      </c>
      <c r="C606">
        <v>7.2</v>
      </c>
      <c r="D606">
        <v>146</v>
      </c>
    </row>
    <row r="607" spans="1:4" x14ac:dyDescent="0.3">
      <c r="A607" t="s">
        <v>635</v>
      </c>
      <c r="B607">
        <v>118</v>
      </c>
      <c r="C607">
        <v>6.1</v>
      </c>
      <c r="D607">
        <v>118</v>
      </c>
    </row>
    <row r="608" spans="1:4" x14ac:dyDescent="0.3">
      <c r="A608" t="s">
        <v>636</v>
      </c>
      <c r="B608">
        <v>171</v>
      </c>
      <c r="C608">
        <v>7.6</v>
      </c>
      <c r="D608">
        <v>171</v>
      </c>
    </row>
    <row r="609" spans="1:4" x14ac:dyDescent="0.3">
      <c r="A609" t="s">
        <v>637</v>
      </c>
      <c r="B609">
        <v>136</v>
      </c>
      <c r="C609">
        <v>6.3</v>
      </c>
      <c r="D609">
        <v>136</v>
      </c>
    </row>
    <row r="610" spans="1:4" x14ac:dyDescent="0.3">
      <c r="A610" t="s">
        <v>638</v>
      </c>
      <c r="B610">
        <v>92</v>
      </c>
      <c r="C610">
        <v>6.3</v>
      </c>
      <c r="D610">
        <v>92</v>
      </c>
    </row>
    <row r="611" spans="1:4" x14ac:dyDescent="0.3">
      <c r="A611" t="s">
        <v>639</v>
      </c>
      <c r="B611">
        <v>116</v>
      </c>
      <c r="C611">
        <v>6.3</v>
      </c>
      <c r="D611">
        <v>116</v>
      </c>
    </row>
    <row r="612" spans="1:4" x14ac:dyDescent="0.3">
      <c r="A612" t="s">
        <v>640</v>
      </c>
      <c r="B612">
        <v>127</v>
      </c>
      <c r="C612">
        <v>7.7</v>
      </c>
      <c r="D612">
        <v>127</v>
      </c>
    </row>
    <row r="613" spans="1:4" x14ac:dyDescent="0.3">
      <c r="A613" t="s">
        <v>641</v>
      </c>
      <c r="B613">
        <v>136</v>
      </c>
      <c r="C613">
        <v>7</v>
      </c>
      <c r="D613">
        <v>136</v>
      </c>
    </row>
    <row r="614" spans="1:4" x14ac:dyDescent="0.3">
      <c r="A614" t="s">
        <v>642</v>
      </c>
      <c r="B614">
        <v>111</v>
      </c>
      <c r="C614">
        <v>5.3</v>
      </c>
      <c r="D614">
        <v>111</v>
      </c>
    </row>
    <row r="615" spans="1:4" x14ac:dyDescent="0.3">
      <c r="A615" t="s">
        <v>643</v>
      </c>
      <c r="B615">
        <v>116</v>
      </c>
      <c r="C615">
        <v>5.6</v>
      </c>
      <c r="D615">
        <v>116</v>
      </c>
    </row>
    <row r="616" spans="1:4" x14ac:dyDescent="0.3">
      <c r="A616" t="s">
        <v>644</v>
      </c>
      <c r="B616">
        <v>113</v>
      </c>
      <c r="C616">
        <v>5.2</v>
      </c>
      <c r="D616">
        <v>113</v>
      </c>
    </row>
    <row r="617" spans="1:4" x14ac:dyDescent="0.3">
      <c r="A617" t="s">
        <v>645</v>
      </c>
      <c r="B617">
        <v>97</v>
      </c>
      <c r="C617">
        <v>5.4</v>
      </c>
      <c r="D617">
        <v>97</v>
      </c>
    </row>
    <row r="618" spans="1:4" x14ac:dyDescent="0.3">
      <c r="A618" t="s">
        <v>646</v>
      </c>
      <c r="B618">
        <v>88</v>
      </c>
      <c r="C618">
        <v>6.4</v>
      </c>
      <c r="D618">
        <v>88</v>
      </c>
    </row>
    <row r="619" spans="1:4" x14ac:dyDescent="0.3">
      <c r="A619" t="s">
        <v>647</v>
      </c>
      <c r="B619">
        <v>136</v>
      </c>
      <c r="C619">
        <v>5.9</v>
      </c>
      <c r="D619">
        <v>136</v>
      </c>
    </row>
    <row r="620" spans="1:4" x14ac:dyDescent="0.3">
      <c r="A620" t="s">
        <v>648</v>
      </c>
      <c r="B620">
        <v>125</v>
      </c>
      <c r="C620">
        <v>6.3</v>
      </c>
      <c r="D620">
        <v>125</v>
      </c>
    </row>
    <row r="621" spans="1:4" x14ac:dyDescent="0.3">
      <c r="A621" t="s">
        <v>649</v>
      </c>
      <c r="B621">
        <v>116</v>
      </c>
      <c r="C621">
        <v>6.5</v>
      </c>
      <c r="D621">
        <v>116</v>
      </c>
    </row>
    <row r="622" spans="1:4" x14ac:dyDescent="0.3">
      <c r="A622" t="s">
        <v>650</v>
      </c>
      <c r="B622">
        <v>98</v>
      </c>
      <c r="C622">
        <v>3</v>
      </c>
      <c r="D622">
        <v>98</v>
      </c>
    </row>
    <row r="623" spans="1:4" x14ac:dyDescent="0.3">
      <c r="A623" t="s">
        <v>651</v>
      </c>
      <c r="B623">
        <v>91</v>
      </c>
      <c r="C623">
        <v>3.6</v>
      </c>
      <c r="D623">
        <v>91</v>
      </c>
    </row>
    <row r="624" spans="1:4" x14ac:dyDescent="0.3">
      <c r="A624" t="s">
        <v>652</v>
      </c>
      <c r="B624">
        <v>97</v>
      </c>
      <c r="C624">
        <v>5.8</v>
      </c>
      <c r="D624">
        <v>97</v>
      </c>
    </row>
    <row r="625" spans="1:4" x14ac:dyDescent="0.3">
      <c r="A625" t="s">
        <v>653</v>
      </c>
      <c r="B625">
        <v>95</v>
      </c>
      <c r="C625">
        <v>6.2</v>
      </c>
      <c r="D625">
        <v>95</v>
      </c>
    </row>
    <row r="626" spans="1:4" x14ac:dyDescent="0.3">
      <c r="A626" t="s">
        <v>654</v>
      </c>
      <c r="B626">
        <v>88</v>
      </c>
      <c r="C626">
        <v>5.6</v>
      </c>
      <c r="D626">
        <v>88</v>
      </c>
    </row>
    <row r="627" spans="1:4" x14ac:dyDescent="0.3">
      <c r="A627" t="s">
        <v>655</v>
      </c>
      <c r="B627">
        <v>133</v>
      </c>
      <c r="C627">
        <v>5.4</v>
      </c>
      <c r="D627">
        <v>133</v>
      </c>
    </row>
    <row r="628" spans="1:4" x14ac:dyDescent="0.3">
      <c r="A628" t="s">
        <v>656</v>
      </c>
      <c r="B628">
        <v>106</v>
      </c>
      <c r="C628">
        <v>6.1</v>
      </c>
      <c r="D628">
        <v>106</v>
      </c>
    </row>
    <row r="629" spans="1:4" x14ac:dyDescent="0.3">
      <c r="A629" t="s">
        <v>657</v>
      </c>
      <c r="B629">
        <v>116</v>
      </c>
      <c r="C629">
        <v>4.2</v>
      </c>
      <c r="D629">
        <v>116</v>
      </c>
    </row>
    <row r="630" spans="1:4" x14ac:dyDescent="0.3">
      <c r="A630" t="s">
        <v>658</v>
      </c>
      <c r="B630">
        <v>115</v>
      </c>
      <c r="C630">
        <v>6.7</v>
      </c>
      <c r="D630">
        <v>115</v>
      </c>
    </row>
    <row r="631" spans="1:4" x14ac:dyDescent="0.3">
      <c r="A631" t="s">
        <v>659</v>
      </c>
      <c r="B631">
        <v>99</v>
      </c>
      <c r="C631">
        <v>4.2</v>
      </c>
      <c r="D631">
        <v>99</v>
      </c>
    </row>
    <row r="632" spans="1:4" x14ac:dyDescent="0.3">
      <c r="A632" t="s">
        <v>660</v>
      </c>
      <c r="B632">
        <v>124</v>
      </c>
      <c r="C632">
        <v>6.4</v>
      </c>
      <c r="D632">
        <v>124</v>
      </c>
    </row>
    <row r="633" spans="1:4" x14ac:dyDescent="0.3">
      <c r="A633" t="s">
        <v>661</v>
      </c>
      <c r="B633">
        <v>124</v>
      </c>
      <c r="C633">
        <v>4.9000000000000004</v>
      </c>
      <c r="D633">
        <v>124</v>
      </c>
    </row>
    <row r="634" spans="1:4" x14ac:dyDescent="0.3">
      <c r="A634" t="s">
        <v>662</v>
      </c>
      <c r="B634">
        <v>124</v>
      </c>
      <c r="C634">
        <v>6.8</v>
      </c>
      <c r="D634">
        <v>124</v>
      </c>
    </row>
    <row r="635" spans="1:4" x14ac:dyDescent="0.3">
      <c r="A635" t="s">
        <v>663</v>
      </c>
      <c r="B635">
        <v>87</v>
      </c>
      <c r="C635">
        <v>7.7</v>
      </c>
      <c r="D635">
        <v>87</v>
      </c>
    </row>
    <row r="636" spans="1:4" x14ac:dyDescent="0.3">
      <c r="A636" t="s">
        <v>664</v>
      </c>
      <c r="B636">
        <v>105</v>
      </c>
      <c r="C636">
        <v>5.6</v>
      </c>
      <c r="D636">
        <v>105</v>
      </c>
    </row>
    <row r="637" spans="1:4" x14ac:dyDescent="0.3">
      <c r="A637" t="s">
        <v>665</v>
      </c>
      <c r="B637">
        <v>125</v>
      </c>
      <c r="C637">
        <v>6.4</v>
      </c>
      <c r="D637">
        <v>125</v>
      </c>
    </row>
    <row r="638" spans="1:4" x14ac:dyDescent="0.3">
      <c r="A638" t="s">
        <v>666</v>
      </c>
      <c r="B638">
        <v>141</v>
      </c>
      <c r="C638">
        <v>7.2</v>
      </c>
      <c r="D638">
        <v>141</v>
      </c>
    </row>
    <row r="639" spans="1:4" x14ac:dyDescent="0.3">
      <c r="A639" t="s">
        <v>667</v>
      </c>
      <c r="B639">
        <v>121</v>
      </c>
      <c r="C639">
        <v>6</v>
      </c>
      <c r="D639">
        <v>121</v>
      </c>
    </row>
    <row r="640" spans="1:4" x14ac:dyDescent="0.3">
      <c r="A640" t="s">
        <v>668</v>
      </c>
      <c r="B640">
        <v>111</v>
      </c>
      <c r="C640">
        <v>5.9</v>
      </c>
      <c r="D640">
        <v>111</v>
      </c>
    </row>
    <row r="641" spans="1:4" x14ac:dyDescent="0.3">
      <c r="A641" t="s">
        <v>669</v>
      </c>
      <c r="B641">
        <v>157</v>
      </c>
      <c r="C641">
        <v>7.9</v>
      </c>
      <c r="D641">
        <v>157</v>
      </c>
    </row>
    <row r="642" spans="1:4" x14ac:dyDescent="0.3">
      <c r="A642" t="s">
        <v>670</v>
      </c>
      <c r="B642">
        <v>117</v>
      </c>
      <c r="C642">
        <v>6.8</v>
      </c>
      <c r="D642">
        <v>117</v>
      </c>
    </row>
    <row r="643" spans="1:4" x14ac:dyDescent="0.3">
      <c r="A643" t="s">
        <v>671</v>
      </c>
      <c r="B643">
        <v>128</v>
      </c>
      <c r="C643">
        <v>7.1</v>
      </c>
      <c r="D643">
        <v>128</v>
      </c>
    </row>
    <row r="644" spans="1:4" x14ac:dyDescent="0.3">
      <c r="A644" t="s">
        <v>672</v>
      </c>
      <c r="B644">
        <v>114</v>
      </c>
      <c r="C644">
        <v>5.9</v>
      </c>
      <c r="D644">
        <v>114</v>
      </c>
    </row>
    <row r="645" spans="1:4" x14ac:dyDescent="0.3">
      <c r="A645" t="s">
        <v>673</v>
      </c>
      <c r="B645">
        <v>105</v>
      </c>
      <c r="C645">
        <v>5.9</v>
      </c>
      <c r="D645">
        <v>105</v>
      </c>
    </row>
    <row r="646" spans="1:4" x14ac:dyDescent="0.3">
      <c r="A646" t="s">
        <v>674</v>
      </c>
      <c r="B646">
        <v>113</v>
      </c>
      <c r="C646">
        <v>6.2</v>
      </c>
      <c r="D646">
        <v>113</v>
      </c>
    </row>
    <row r="647" spans="1:4" x14ac:dyDescent="0.3">
      <c r="A647" t="s">
        <v>675</v>
      </c>
      <c r="B647">
        <v>30</v>
      </c>
      <c r="C647">
        <v>7.4</v>
      </c>
      <c r="D647">
        <v>30</v>
      </c>
    </row>
    <row r="648" spans="1:4" x14ac:dyDescent="0.3">
      <c r="A648" t="s">
        <v>676</v>
      </c>
      <c r="B648">
        <v>121</v>
      </c>
      <c r="C648">
        <v>7</v>
      </c>
      <c r="D648">
        <v>121</v>
      </c>
    </row>
    <row r="649" spans="1:4" x14ac:dyDescent="0.3">
      <c r="A649" t="s">
        <v>677</v>
      </c>
      <c r="B649">
        <v>102</v>
      </c>
      <c r="C649">
        <v>5.4</v>
      </c>
      <c r="D649">
        <v>102</v>
      </c>
    </row>
    <row r="650" spans="1:4" x14ac:dyDescent="0.3">
      <c r="A650" t="s">
        <v>678</v>
      </c>
      <c r="B650">
        <v>169</v>
      </c>
      <c r="C650">
        <v>8.6</v>
      </c>
      <c r="D650">
        <v>169</v>
      </c>
    </row>
    <row r="651" spans="1:4" x14ac:dyDescent="0.3">
      <c r="A651" t="s">
        <v>679</v>
      </c>
      <c r="B651">
        <v>132</v>
      </c>
      <c r="C651">
        <v>6.5</v>
      </c>
      <c r="D651">
        <v>132</v>
      </c>
    </row>
    <row r="652" spans="1:4" x14ac:dyDescent="0.3">
      <c r="A652" t="s">
        <v>680</v>
      </c>
      <c r="B652">
        <v>127</v>
      </c>
      <c r="C652">
        <v>6.4</v>
      </c>
      <c r="D652">
        <v>127</v>
      </c>
    </row>
    <row r="653" spans="1:4" x14ac:dyDescent="0.3">
      <c r="A653" t="s">
        <v>681</v>
      </c>
      <c r="B653">
        <v>103</v>
      </c>
      <c r="C653">
        <v>7.6</v>
      </c>
      <c r="D653">
        <v>103</v>
      </c>
    </row>
    <row r="654" spans="1:4" x14ac:dyDescent="0.3">
      <c r="A654" t="s">
        <v>682</v>
      </c>
      <c r="B654">
        <v>136</v>
      </c>
      <c r="C654">
        <v>5.5</v>
      </c>
      <c r="D654">
        <v>136</v>
      </c>
    </row>
    <row r="655" spans="1:4" x14ac:dyDescent="0.3">
      <c r="A655" t="s">
        <v>683</v>
      </c>
      <c r="B655">
        <v>150</v>
      </c>
      <c r="C655">
        <v>7.4</v>
      </c>
      <c r="D655">
        <v>150</v>
      </c>
    </row>
    <row r="656" spans="1:4" x14ac:dyDescent="0.3">
      <c r="A656" t="s">
        <v>684</v>
      </c>
      <c r="B656">
        <v>136</v>
      </c>
      <c r="C656">
        <v>8.6999999999999993</v>
      </c>
      <c r="D656">
        <v>136</v>
      </c>
    </row>
    <row r="657" spans="1:4" x14ac:dyDescent="0.3">
      <c r="A657" t="s">
        <v>685</v>
      </c>
      <c r="B657">
        <v>140</v>
      </c>
      <c r="C657">
        <v>7.6</v>
      </c>
      <c r="D657">
        <v>140</v>
      </c>
    </row>
    <row r="658" spans="1:4" x14ac:dyDescent="0.3">
      <c r="A658" t="s">
        <v>248</v>
      </c>
      <c r="B658">
        <v>113</v>
      </c>
      <c r="C658">
        <v>7.5</v>
      </c>
      <c r="D658">
        <v>113</v>
      </c>
    </row>
    <row r="659" spans="1:4" x14ac:dyDescent="0.3">
      <c r="A659" t="s">
        <v>686</v>
      </c>
      <c r="B659">
        <v>104</v>
      </c>
      <c r="C659">
        <v>5.5</v>
      </c>
      <c r="D659">
        <v>104</v>
      </c>
    </row>
    <row r="660" spans="1:4" x14ac:dyDescent="0.3">
      <c r="A660" t="s">
        <v>687</v>
      </c>
      <c r="B660">
        <v>158</v>
      </c>
      <c r="C660">
        <v>7.6</v>
      </c>
      <c r="D660">
        <v>158</v>
      </c>
    </row>
    <row r="661" spans="1:4" x14ac:dyDescent="0.3">
      <c r="A661" t="s">
        <v>688</v>
      </c>
      <c r="B661">
        <v>119</v>
      </c>
      <c r="C661">
        <v>6.5</v>
      </c>
      <c r="D661">
        <v>119</v>
      </c>
    </row>
    <row r="662" spans="1:4" x14ac:dyDescent="0.3">
      <c r="A662" t="s">
        <v>689</v>
      </c>
      <c r="B662">
        <v>106</v>
      </c>
      <c r="C662">
        <v>6.9</v>
      </c>
      <c r="D662">
        <v>106</v>
      </c>
    </row>
    <row r="663" spans="1:4" x14ac:dyDescent="0.3">
      <c r="A663" t="s">
        <v>690</v>
      </c>
      <c r="B663">
        <v>136</v>
      </c>
      <c r="C663">
        <v>6.7</v>
      </c>
      <c r="D663">
        <v>136</v>
      </c>
    </row>
    <row r="664" spans="1:4" x14ac:dyDescent="0.3">
      <c r="A664" t="s">
        <v>691</v>
      </c>
      <c r="B664">
        <v>95</v>
      </c>
      <c r="C664">
        <v>6.6</v>
      </c>
      <c r="D664">
        <v>95</v>
      </c>
    </row>
    <row r="665" spans="1:4" x14ac:dyDescent="0.3">
      <c r="A665" t="s">
        <v>692</v>
      </c>
      <c r="B665">
        <v>137</v>
      </c>
      <c r="C665">
        <v>7.2</v>
      </c>
      <c r="D665">
        <v>137</v>
      </c>
    </row>
    <row r="666" spans="1:4" x14ac:dyDescent="0.3">
      <c r="A666" t="s">
        <v>693</v>
      </c>
      <c r="B666">
        <v>130</v>
      </c>
      <c r="C666">
        <v>6.4</v>
      </c>
      <c r="D666">
        <v>130</v>
      </c>
    </row>
    <row r="667" spans="1:4" x14ac:dyDescent="0.3">
      <c r="A667" t="s">
        <v>694</v>
      </c>
      <c r="B667">
        <v>124</v>
      </c>
      <c r="C667">
        <v>6.4</v>
      </c>
      <c r="D667">
        <v>124</v>
      </c>
    </row>
    <row r="668" spans="1:4" x14ac:dyDescent="0.3">
      <c r="A668" t="s">
        <v>695</v>
      </c>
      <c r="B668">
        <v>108</v>
      </c>
      <c r="C668">
        <v>6</v>
      </c>
      <c r="D668">
        <v>108</v>
      </c>
    </row>
    <row r="669" spans="1:4" x14ac:dyDescent="0.3">
      <c r="A669" t="s">
        <v>696</v>
      </c>
      <c r="B669">
        <v>104</v>
      </c>
      <c r="C669">
        <v>6.1</v>
      </c>
      <c r="D669">
        <v>104</v>
      </c>
    </row>
    <row r="670" spans="1:4" x14ac:dyDescent="0.3">
      <c r="A670" t="s">
        <v>697</v>
      </c>
      <c r="B670">
        <v>129</v>
      </c>
      <c r="C670">
        <v>6</v>
      </c>
      <c r="D670">
        <v>129</v>
      </c>
    </row>
    <row r="671" spans="1:4" x14ac:dyDescent="0.3">
      <c r="A671" t="s">
        <v>698</v>
      </c>
      <c r="B671">
        <v>117</v>
      </c>
      <c r="C671">
        <v>6.4</v>
      </c>
      <c r="D671">
        <v>117</v>
      </c>
    </row>
    <row r="672" spans="1:4" x14ac:dyDescent="0.3">
      <c r="A672" t="s">
        <v>699</v>
      </c>
      <c r="B672">
        <v>99</v>
      </c>
      <c r="C672">
        <v>6.4</v>
      </c>
      <c r="D672">
        <v>99</v>
      </c>
    </row>
    <row r="673" spans="1:4" x14ac:dyDescent="0.3">
      <c r="A673" t="s">
        <v>700</v>
      </c>
      <c r="B673">
        <v>159</v>
      </c>
      <c r="C673">
        <v>7.3</v>
      </c>
      <c r="D673">
        <v>159</v>
      </c>
    </row>
    <row r="674" spans="1:4" x14ac:dyDescent="0.3">
      <c r="A674" t="s">
        <v>701</v>
      </c>
      <c r="B674">
        <v>118</v>
      </c>
      <c r="C674">
        <v>5.2</v>
      </c>
      <c r="D674">
        <v>118</v>
      </c>
    </row>
    <row r="675" spans="1:4" x14ac:dyDescent="0.3">
      <c r="A675" t="s">
        <v>702</v>
      </c>
      <c r="B675">
        <v>105</v>
      </c>
      <c r="C675">
        <v>6.6</v>
      </c>
      <c r="D675">
        <v>105</v>
      </c>
    </row>
    <row r="676" spans="1:4" x14ac:dyDescent="0.3">
      <c r="A676" t="s">
        <v>703</v>
      </c>
      <c r="B676">
        <v>103</v>
      </c>
      <c r="C676">
        <v>6.3</v>
      </c>
      <c r="D676">
        <v>103</v>
      </c>
    </row>
    <row r="677" spans="1:4" x14ac:dyDescent="0.3">
      <c r="A677" t="s">
        <v>704</v>
      </c>
      <c r="B677">
        <v>122</v>
      </c>
      <c r="C677">
        <v>5.9</v>
      </c>
      <c r="D677">
        <v>122</v>
      </c>
    </row>
    <row r="678" spans="1:4" x14ac:dyDescent="0.3">
      <c r="A678" t="s">
        <v>705</v>
      </c>
      <c r="B678">
        <v>114</v>
      </c>
      <c r="C678">
        <v>6.4</v>
      </c>
      <c r="D678">
        <v>114</v>
      </c>
    </row>
    <row r="679" spans="1:4" x14ac:dyDescent="0.3">
      <c r="A679" t="s">
        <v>706</v>
      </c>
      <c r="B679">
        <v>143</v>
      </c>
      <c r="C679">
        <v>6.7</v>
      </c>
      <c r="D679">
        <v>143</v>
      </c>
    </row>
    <row r="680" spans="1:4" x14ac:dyDescent="0.3">
      <c r="A680" t="s">
        <v>707</v>
      </c>
      <c r="B680">
        <v>96</v>
      </c>
      <c r="C680">
        <v>5.4</v>
      </c>
      <c r="D680">
        <v>96</v>
      </c>
    </row>
    <row r="681" spans="1:4" x14ac:dyDescent="0.3">
      <c r="A681" t="s">
        <v>708</v>
      </c>
      <c r="B681">
        <v>111</v>
      </c>
      <c r="C681">
        <v>6.4</v>
      </c>
      <c r="D681">
        <v>111</v>
      </c>
    </row>
    <row r="682" spans="1:4" x14ac:dyDescent="0.3">
      <c r="A682" t="s">
        <v>709</v>
      </c>
      <c r="B682">
        <v>121</v>
      </c>
      <c r="C682">
        <v>6.7</v>
      </c>
      <c r="D682">
        <v>121</v>
      </c>
    </row>
    <row r="683" spans="1:4" x14ac:dyDescent="0.3">
      <c r="A683" t="s">
        <v>710</v>
      </c>
      <c r="B683">
        <v>135</v>
      </c>
      <c r="C683">
        <v>6.2</v>
      </c>
      <c r="D683">
        <v>135</v>
      </c>
    </row>
    <row r="684" spans="1:4" x14ac:dyDescent="0.3">
      <c r="A684" t="s">
        <v>711</v>
      </c>
      <c r="B684">
        <v>101</v>
      </c>
      <c r="C684">
        <v>6.1</v>
      </c>
      <c r="D684">
        <v>101</v>
      </c>
    </row>
    <row r="685" spans="1:4" x14ac:dyDescent="0.3">
      <c r="A685" t="s">
        <v>712</v>
      </c>
      <c r="B685">
        <v>151</v>
      </c>
      <c r="C685">
        <v>8.8000000000000007</v>
      </c>
      <c r="D685">
        <v>151</v>
      </c>
    </row>
    <row r="686" spans="1:4" x14ac:dyDescent="0.3">
      <c r="A686" t="s">
        <v>713</v>
      </c>
      <c r="B686">
        <v>131</v>
      </c>
      <c r="C686">
        <v>7.1</v>
      </c>
      <c r="D686">
        <v>131</v>
      </c>
    </row>
    <row r="687" spans="1:4" x14ac:dyDescent="0.3">
      <c r="A687" t="s">
        <v>714</v>
      </c>
      <c r="B687">
        <v>60</v>
      </c>
      <c r="C687">
        <v>8.1</v>
      </c>
      <c r="D687">
        <v>60</v>
      </c>
    </row>
    <row r="688" spans="1:4" x14ac:dyDescent="0.3">
      <c r="A688" t="s">
        <v>715</v>
      </c>
      <c r="B688">
        <v>100</v>
      </c>
      <c r="C688">
        <v>5.7</v>
      </c>
      <c r="D688">
        <v>100</v>
      </c>
    </row>
    <row r="689" spans="1:4" x14ac:dyDescent="0.3">
      <c r="A689" t="s">
        <v>716</v>
      </c>
      <c r="B689">
        <v>105</v>
      </c>
      <c r="C689">
        <v>5</v>
      </c>
      <c r="D689">
        <v>105</v>
      </c>
    </row>
    <row r="690" spans="1:4" x14ac:dyDescent="0.3">
      <c r="A690" t="s">
        <v>717</v>
      </c>
      <c r="B690">
        <v>92</v>
      </c>
      <c r="C690">
        <v>5.0999999999999996</v>
      </c>
      <c r="D690">
        <v>92</v>
      </c>
    </row>
    <row r="691" spans="1:4" x14ac:dyDescent="0.3">
      <c r="A691" t="s">
        <v>718</v>
      </c>
      <c r="B691">
        <v>130</v>
      </c>
      <c r="C691">
        <v>6.9</v>
      </c>
      <c r="D691">
        <v>130</v>
      </c>
    </row>
    <row r="692" spans="1:4" x14ac:dyDescent="0.3">
      <c r="A692" t="s">
        <v>719</v>
      </c>
      <c r="B692">
        <v>100</v>
      </c>
      <c r="C692">
        <v>4.8</v>
      </c>
      <c r="D692">
        <v>100</v>
      </c>
    </row>
    <row r="693" spans="1:4" x14ac:dyDescent="0.3">
      <c r="A693" t="s">
        <v>720</v>
      </c>
      <c r="B693">
        <v>102</v>
      </c>
      <c r="C693">
        <v>6.5</v>
      </c>
      <c r="D693">
        <v>102</v>
      </c>
    </row>
    <row r="694" spans="1:4" x14ac:dyDescent="0.3">
      <c r="A694" t="s">
        <v>721</v>
      </c>
      <c r="B694">
        <v>133</v>
      </c>
      <c r="C694">
        <v>5.0999999999999996</v>
      </c>
      <c r="D694">
        <v>133</v>
      </c>
    </row>
    <row r="695" spans="1:4" x14ac:dyDescent="0.3">
      <c r="A695" t="s">
        <v>722</v>
      </c>
      <c r="B695">
        <v>121</v>
      </c>
      <c r="C695">
        <v>7.1</v>
      </c>
      <c r="D695">
        <v>121</v>
      </c>
    </row>
    <row r="696" spans="1:4" x14ac:dyDescent="0.3">
      <c r="A696" t="s">
        <v>723</v>
      </c>
      <c r="B696">
        <v>147</v>
      </c>
      <c r="C696">
        <v>7.5</v>
      </c>
      <c r="D696">
        <v>147</v>
      </c>
    </row>
    <row r="697" spans="1:4" x14ac:dyDescent="0.3">
      <c r="A697" t="s">
        <v>724</v>
      </c>
      <c r="B697">
        <v>94</v>
      </c>
      <c r="C697">
        <v>6.2</v>
      </c>
      <c r="D697">
        <v>94</v>
      </c>
    </row>
    <row r="698" spans="1:4" x14ac:dyDescent="0.3">
      <c r="A698" t="s">
        <v>725</v>
      </c>
      <c r="B698">
        <v>94</v>
      </c>
      <c r="C698">
        <v>6.3</v>
      </c>
      <c r="D698">
        <v>94</v>
      </c>
    </row>
    <row r="699" spans="1:4" x14ac:dyDescent="0.3">
      <c r="A699" t="s">
        <v>726</v>
      </c>
      <c r="B699">
        <v>127</v>
      </c>
      <c r="C699">
        <v>8.1</v>
      </c>
      <c r="D699">
        <v>127</v>
      </c>
    </row>
    <row r="700" spans="1:4" x14ac:dyDescent="0.3">
      <c r="A700" t="s">
        <v>727</v>
      </c>
      <c r="B700">
        <v>212</v>
      </c>
      <c r="C700">
        <v>6.6</v>
      </c>
      <c r="D700">
        <v>212</v>
      </c>
    </row>
    <row r="701" spans="1:4" x14ac:dyDescent="0.3">
      <c r="A701" t="s">
        <v>728</v>
      </c>
      <c r="B701">
        <v>141</v>
      </c>
      <c r="C701">
        <v>6.9</v>
      </c>
      <c r="D701">
        <v>141</v>
      </c>
    </row>
    <row r="702" spans="1:4" x14ac:dyDescent="0.3">
      <c r="A702" t="s">
        <v>729</v>
      </c>
      <c r="B702">
        <v>103</v>
      </c>
      <c r="C702">
        <v>6.1</v>
      </c>
      <c r="D702">
        <v>103</v>
      </c>
    </row>
    <row r="703" spans="1:4" x14ac:dyDescent="0.3">
      <c r="A703" t="s">
        <v>730</v>
      </c>
      <c r="B703">
        <v>98</v>
      </c>
      <c r="C703">
        <v>4.3</v>
      </c>
      <c r="D703">
        <v>98</v>
      </c>
    </row>
    <row r="704" spans="1:4" x14ac:dyDescent="0.3">
      <c r="A704" t="s">
        <v>731</v>
      </c>
      <c r="B704">
        <v>116</v>
      </c>
      <c r="C704">
        <v>6.6</v>
      </c>
      <c r="D704">
        <v>116</v>
      </c>
    </row>
    <row r="705" spans="1:4" x14ac:dyDescent="0.3">
      <c r="A705" t="s">
        <v>732</v>
      </c>
      <c r="B705">
        <v>114</v>
      </c>
      <c r="C705">
        <v>6.8</v>
      </c>
      <c r="D705">
        <v>114</v>
      </c>
    </row>
    <row r="706" spans="1:4" x14ac:dyDescent="0.3">
      <c r="A706" t="s">
        <v>733</v>
      </c>
      <c r="B706">
        <v>87</v>
      </c>
      <c r="C706">
        <v>3.8</v>
      </c>
      <c r="D706">
        <v>87</v>
      </c>
    </row>
    <row r="707" spans="1:4" x14ac:dyDescent="0.3">
      <c r="A707" t="s">
        <v>734</v>
      </c>
      <c r="B707">
        <v>125</v>
      </c>
      <c r="C707">
        <v>5.9</v>
      </c>
      <c r="D707">
        <v>125</v>
      </c>
    </row>
    <row r="708" spans="1:4" x14ac:dyDescent="0.3">
      <c r="A708" t="s">
        <v>735</v>
      </c>
      <c r="B708">
        <v>187</v>
      </c>
      <c r="C708">
        <v>7.9</v>
      </c>
      <c r="D708">
        <v>187</v>
      </c>
    </row>
    <row r="709" spans="1:4" x14ac:dyDescent="0.3">
      <c r="A709" t="s">
        <v>736</v>
      </c>
      <c r="B709">
        <v>93</v>
      </c>
      <c r="C709">
        <v>6.3</v>
      </c>
      <c r="D709">
        <v>93</v>
      </c>
    </row>
    <row r="710" spans="1:4" x14ac:dyDescent="0.3">
      <c r="A710" t="s">
        <v>737</v>
      </c>
      <c r="B710">
        <v>95</v>
      </c>
      <c r="C710">
        <v>5.5</v>
      </c>
      <c r="D710">
        <v>95</v>
      </c>
    </row>
    <row r="711" spans="1:4" x14ac:dyDescent="0.3">
      <c r="A711" t="s">
        <v>738</v>
      </c>
      <c r="B711">
        <v>117</v>
      </c>
      <c r="C711">
        <v>7.7</v>
      </c>
      <c r="D711">
        <v>117</v>
      </c>
    </row>
    <row r="712" spans="1:4" x14ac:dyDescent="0.3">
      <c r="A712" t="s">
        <v>739</v>
      </c>
      <c r="B712">
        <v>106</v>
      </c>
      <c r="C712">
        <v>6.3</v>
      </c>
      <c r="D712">
        <v>106</v>
      </c>
    </row>
    <row r="713" spans="1:4" x14ac:dyDescent="0.3">
      <c r="A713" t="s">
        <v>740</v>
      </c>
      <c r="B713">
        <v>115</v>
      </c>
      <c r="C713">
        <v>7.1</v>
      </c>
      <c r="D713">
        <v>115</v>
      </c>
    </row>
    <row r="714" spans="1:4" x14ac:dyDescent="0.3">
      <c r="A714" t="s">
        <v>741</v>
      </c>
      <c r="B714">
        <v>189</v>
      </c>
      <c r="C714">
        <v>8.5</v>
      </c>
      <c r="D714">
        <v>189</v>
      </c>
    </row>
    <row r="715" spans="1:4" x14ac:dyDescent="0.3">
      <c r="A715" t="s">
        <v>742</v>
      </c>
      <c r="B715">
        <v>100</v>
      </c>
      <c r="C715">
        <v>5.9</v>
      </c>
      <c r="D715">
        <v>100</v>
      </c>
    </row>
    <row r="716" spans="1:4" x14ac:dyDescent="0.3">
      <c r="A716" t="s">
        <v>743</v>
      </c>
      <c r="B716">
        <v>81</v>
      </c>
      <c r="C716">
        <v>5.8</v>
      </c>
      <c r="D716">
        <v>81</v>
      </c>
    </row>
    <row r="717" spans="1:4" x14ac:dyDescent="0.3">
      <c r="A717" t="s">
        <v>744</v>
      </c>
      <c r="B717">
        <v>149</v>
      </c>
      <c r="C717">
        <v>8.1</v>
      </c>
      <c r="D717">
        <v>149</v>
      </c>
    </row>
    <row r="718" spans="1:4" x14ac:dyDescent="0.3">
      <c r="A718" t="s">
        <v>745</v>
      </c>
      <c r="B718">
        <v>119</v>
      </c>
      <c r="C718">
        <v>7.9</v>
      </c>
      <c r="D718">
        <v>119</v>
      </c>
    </row>
    <row r="719" spans="1:4" x14ac:dyDescent="0.3">
      <c r="A719" t="s">
        <v>746</v>
      </c>
      <c r="B719">
        <v>130</v>
      </c>
      <c r="C719">
        <v>7.2</v>
      </c>
      <c r="D719">
        <v>130</v>
      </c>
    </row>
    <row r="720" spans="1:4" x14ac:dyDescent="0.3">
      <c r="A720" t="s">
        <v>747</v>
      </c>
      <c r="B720">
        <v>116</v>
      </c>
      <c r="C720">
        <v>6.3</v>
      </c>
      <c r="D720">
        <v>116</v>
      </c>
    </row>
    <row r="721" spans="1:4" x14ac:dyDescent="0.3">
      <c r="A721" t="s">
        <v>748</v>
      </c>
      <c r="B721">
        <v>103</v>
      </c>
      <c r="C721">
        <v>8.1</v>
      </c>
      <c r="D721">
        <v>103</v>
      </c>
    </row>
    <row r="722" spans="1:4" x14ac:dyDescent="0.3">
      <c r="A722" t="s">
        <v>749</v>
      </c>
      <c r="B722">
        <v>99</v>
      </c>
      <c r="C722">
        <v>7</v>
      </c>
      <c r="D722">
        <v>99</v>
      </c>
    </row>
    <row r="723" spans="1:4" x14ac:dyDescent="0.3">
      <c r="A723" t="s">
        <v>750</v>
      </c>
      <c r="B723">
        <v>92</v>
      </c>
      <c r="C723">
        <v>5.5</v>
      </c>
      <c r="D723">
        <v>92</v>
      </c>
    </row>
    <row r="724" spans="1:4" x14ac:dyDescent="0.3">
      <c r="A724" t="s">
        <v>751</v>
      </c>
      <c r="B724">
        <v>109</v>
      </c>
      <c r="C724">
        <v>6.7</v>
      </c>
      <c r="D724">
        <v>109</v>
      </c>
    </row>
    <row r="725" spans="1:4" x14ac:dyDescent="0.3">
      <c r="A725" t="s">
        <v>752</v>
      </c>
      <c r="B725">
        <v>87</v>
      </c>
      <c r="C725">
        <v>5.2</v>
      </c>
      <c r="D725">
        <v>87</v>
      </c>
    </row>
    <row r="726" spans="1:4" x14ac:dyDescent="0.3">
      <c r="A726" t="s">
        <v>753</v>
      </c>
      <c r="B726">
        <v>111</v>
      </c>
      <c r="C726">
        <v>7</v>
      </c>
      <c r="D726">
        <v>111</v>
      </c>
    </row>
    <row r="727" spans="1:4" x14ac:dyDescent="0.3">
      <c r="A727" t="s">
        <v>754</v>
      </c>
      <c r="B727">
        <v>101</v>
      </c>
      <c r="C727">
        <v>6.1</v>
      </c>
      <c r="D727">
        <v>101</v>
      </c>
    </row>
    <row r="728" spans="1:4" x14ac:dyDescent="0.3">
      <c r="A728" t="s">
        <v>755</v>
      </c>
      <c r="B728">
        <v>83</v>
      </c>
      <c r="C728">
        <v>6.6</v>
      </c>
      <c r="D728">
        <v>83</v>
      </c>
    </row>
    <row r="729" spans="1:4" x14ac:dyDescent="0.3">
      <c r="A729" t="s">
        <v>756</v>
      </c>
      <c r="B729">
        <v>113</v>
      </c>
      <c r="C729">
        <v>5.5</v>
      </c>
      <c r="D729">
        <v>113</v>
      </c>
    </row>
    <row r="730" spans="1:4" x14ac:dyDescent="0.3">
      <c r="A730" t="s">
        <v>757</v>
      </c>
      <c r="B730">
        <v>107</v>
      </c>
      <c r="C730">
        <v>5.9</v>
      </c>
      <c r="D730">
        <v>107</v>
      </c>
    </row>
    <row r="731" spans="1:4" x14ac:dyDescent="0.3">
      <c r="A731" t="s">
        <v>758</v>
      </c>
      <c r="B731">
        <v>94</v>
      </c>
      <c r="C731">
        <v>5.4</v>
      </c>
      <c r="D731">
        <v>94</v>
      </c>
    </row>
    <row r="732" spans="1:4" x14ac:dyDescent="0.3">
      <c r="A732" t="s">
        <v>759</v>
      </c>
      <c r="B732">
        <v>132</v>
      </c>
      <c r="C732">
        <v>6.4</v>
      </c>
      <c r="D732">
        <v>132</v>
      </c>
    </row>
    <row r="733" spans="1:4" x14ac:dyDescent="0.3">
      <c r="A733" t="s">
        <v>760</v>
      </c>
      <c r="B733">
        <v>140</v>
      </c>
      <c r="C733">
        <v>5.7</v>
      </c>
      <c r="D733">
        <v>140</v>
      </c>
    </row>
    <row r="734" spans="1:4" x14ac:dyDescent="0.3">
      <c r="A734" t="s">
        <v>761</v>
      </c>
      <c r="B734">
        <v>125</v>
      </c>
      <c r="C734">
        <v>6.7</v>
      </c>
      <c r="D734">
        <v>125</v>
      </c>
    </row>
    <row r="735" spans="1:4" x14ac:dyDescent="0.3">
      <c r="A735" t="s">
        <v>762</v>
      </c>
      <c r="B735">
        <v>111</v>
      </c>
      <c r="C735">
        <v>7.1</v>
      </c>
      <c r="D735">
        <v>111</v>
      </c>
    </row>
    <row r="736" spans="1:4" x14ac:dyDescent="0.3">
      <c r="A736" t="s">
        <v>763</v>
      </c>
      <c r="B736">
        <v>156</v>
      </c>
      <c r="C736">
        <v>6.8</v>
      </c>
      <c r="D736">
        <v>156</v>
      </c>
    </row>
    <row r="737" spans="1:4" x14ac:dyDescent="0.3">
      <c r="A737" t="s">
        <v>764</v>
      </c>
      <c r="B737">
        <v>170</v>
      </c>
      <c r="C737">
        <v>6.5</v>
      </c>
      <c r="D737">
        <v>170</v>
      </c>
    </row>
    <row r="738" spans="1:4" x14ac:dyDescent="0.3">
      <c r="A738" t="s">
        <v>765</v>
      </c>
      <c r="B738">
        <v>120</v>
      </c>
      <c r="C738">
        <v>7.6</v>
      </c>
      <c r="D738">
        <v>120</v>
      </c>
    </row>
    <row r="739" spans="1:4" x14ac:dyDescent="0.3">
      <c r="A739" t="s">
        <v>766</v>
      </c>
      <c r="B739">
        <v>100</v>
      </c>
      <c r="C739">
        <v>5.5</v>
      </c>
      <c r="D739">
        <v>100</v>
      </c>
    </row>
    <row r="740" spans="1:4" x14ac:dyDescent="0.3">
      <c r="A740" t="s">
        <v>767</v>
      </c>
      <c r="B740">
        <v>115</v>
      </c>
      <c r="C740">
        <v>6.5</v>
      </c>
      <c r="D740">
        <v>115</v>
      </c>
    </row>
    <row r="741" spans="1:4" x14ac:dyDescent="0.3">
      <c r="A741" t="s">
        <v>768</v>
      </c>
      <c r="B741">
        <v>130</v>
      </c>
      <c r="C741">
        <v>7</v>
      </c>
      <c r="D741">
        <v>130</v>
      </c>
    </row>
    <row r="742" spans="1:4" x14ac:dyDescent="0.3">
      <c r="A742" t="s">
        <v>769</v>
      </c>
      <c r="B742">
        <v>105</v>
      </c>
      <c r="C742">
        <v>5.8</v>
      </c>
      <c r="D742">
        <v>105</v>
      </c>
    </row>
    <row r="743" spans="1:4" x14ac:dyDescent="0.3">
      <c r="A743" t="s">
        <v>770</v>
      </c>
      <c r="B743">
        <v>111</v>
      </c>
      <c r="C743">
        <v>7.3</v>
      </c>
      <c r="D743">
        <v>111</v>
      </c>
    </row>
    <row r="744" spans="1:4" x14ac:dyDescent="0.3">
      <c r="A744" t="s">
        <v>771</v>
      </c>
      <c r="B744">
        <v>106</v>
      </c>
      <c r="C744">
        <v>6.6</v>
      </c>
      <c r="D744">
        <v>106</v>
      </c>
    </row>
    <row r="745" spans="1:4" x14ac:dyDescent="0.3">
      <c r="A745" t="s">
        <v>772</v>
      </c>
      <c r="B745">
        <v>89</v>
      </c>
      <c r="C745">
        <v>4.4000000000000004</v>
      </c>
      <c r="D745">
        <v>89</v>
      </c>
    </row>
    <row r="746" spans="1:4" x14ac:dyDescent="0.3">
      <c r="A746" t="s">
        <v>773</v>
      </c>
      <c r="B746">
        <v>100</v>
      </c>
      <c r="C746">
        <v>7.7</v>
      </c>
      <c r="D746">
        <v>100</v>
      </c>
    </row>
    <row r="747" spans="1:4" x14ac:dyDescent="0.3">
      <c r="A747" t="s">
        <v>774</v>
      </c>
      <c r="B747">
        <v>91</v>
      </c>
      <c r="C747">
        <v>5</v>
      </c>
      <c r="D747">
        <v>91</v>
      </c>
    </row>
    <row r="748" spans="1:4" x14ac:dyDescent="0.3">
      <c r="A748" t="s">
        <v>775</v>
      </c>
      <c r="B748">
        <v>146</v>
      </c>
      <c r="C748">
        <v>7.7</v>
      </c>
      <c r="D748">
        <v>146</v>
      </c>
    </row>
    <row r="749" spans="1:4" x14ac:dyDescent="0.3">
      <c r="A749" t="s">
        <v>776</v>
      </c>
      <c r="B749">
        <v>98</v>
      </c>
      <c r="C749">
        <v>4.4000000000000004</v>
      </c>
      <c r="D749">
        <v>98</v>
      </c>
    </row>
    <row r="750" spans="1:4" x14ac:dyDescent="0.3">
      <c r="A750" t="s">
        <v>777</v>
      </c>
      <c r="B750">
        <v>101</v>
      </c>
      <c r="C750">
        <v>6.1</v>
      </c>
      <c r="D750">
        <v>101</v>
      </c>
    </row>
    <row r="751" spans="1:4" x14ac:dyDescent="0.3">
      <c r="A751" t="s">
        <v>778</v>
      </c>
      <c r="B751">
        <v>94</v>
      </c>
      <c r="C751">
        <v>5.4</v>
      </c>
      <c r="D751">
        <v>94</v>
      </c>
    </row>
    <row r="752" spans="1:4" x14ac:dyDescent="0.3">
      <c r="A752" t="s">
        <v>779</v>
      </c>
      <c r="B752">
        <v>132</v>
      </c>
      <c r="C752">
        <v>6.8</v>
      </c>
      <c r="D752">
        <v>132</v>
      </c>
    </row>
    <row r="753" spans="1:4" x14ac:dyDescent="0.3">
      <c r="A753" t="s">
        <v>780</v>
      </c>
      <c r="B753">
        <v>115</v>
      </c>
      <c r="C753">
        <v>6.5</v>
      </c>
      <c r="D753">
        <v>115</v>
      </c>
    </row>
    <row r="754" spans="1:4" x14ac:dyDescent="0.3">
      <c r="A754" t="s">
        <v>781</v>
      </c>
      <c r="B754">
        <v>92</v>
      </c>
      <c r="C754">
        <v>7</v>
      </c>
      <c r="D754">
        <v>92</v>
      </c>
    </row>
    <row r="755" spans="1:4" x14ac:dyDescent="0.3">
      <c r="A755" t="s">
        <v>782</v>
      </c>
      <c r="B755">
        <v>124</v>
      </c>
      <c r="C755">
        <v>6.3</v>
      </c>
      <c r="D755">
        <v>124</v>
      </c>
    </row>
    <row r="756" spans="1:4" x14ac:dyDescent="0.3">
      <c r="A756" t="s">
        <v>783</v>
      </c>
      <c r="B756">
        <v>119</v>
      </c>
      <c r="C756">
        <v>6.3</v>
      </c>
      <c r="D756">
        <v>119</v>
      </c>
    </row>
    <row r="757" spans="1:4" x14ac:dyDescent="0.3">
      <c r="A757" t="s">
        <v>784</v>
      </c>
      <c r="B757">
        <v>124</v>
      </c>
      <c r="C757">
        <v>6.1</v>
      </c>
      <c r="D757">
        <v>124</v>
      </c>
    </row>
    <row r="758" spans="1:4" x14ac:dyDescent="0.3">
      <c r="A758" t="s">
        <v>785</v>
      </c>
      <c r="B758">
        <v>93</v>
      </c>
      <c r="C758">
        <v>6.1</v>
      </c>
      <c r="D758">
        <v>93</v>
      </c>
    </row>
    <row r="759" spans="1:4" x14ac:dyDescent="0.3">
      <c r="A759" t="s">
        <v>786</v>
      </c>
      <c r="B759">
        <v>22</v>
      </c>
      <c r="C759">
        <v>7.3</v>
      </c>
      <c r="D759">
        <v>22</v>
      </c>
    </row>
    <row r="760" spans="1:4" x14ac:dyDescent="0.3">
      <c r="A760" t="s">
        <v>787</v>
      </c>
      <c r="B760">
        <v>98</v>
      </c>
      <c r="C760">
        <v>5.3</v>
      </c>
      <c r="D760">
        <v>98</v>
      </c>
    </row>
    <row r="761" spans="1:4" x14ac:dyDescent="0.3">
      <c r="A761" t="s">
        <v>788</v>
      </c>
      <c r="B761">
        <v>92</v>
      </c>
      <c r="C761">
        <v>5.4</v>
      </c>
      <c r="D761">
        <v>92</v>
      </c>
    </row>
    <row r="762" spans="1:4" x14ac:dyDescent="0.3">
      <c r="A762" t="s">
        <v>789</v>
      </c>
      <c r="B762">
        <v>105</v>
      </c>
      <c r="C762">
        <v>6.2</v>
      </c>
      <c r="D762">
        <v>105</v>
      </c>
    </row>
    <row r="763" spans="1:4" x14ac:dyDescent="0.3">
      <c r="A763" t="s">
        <v>790</v>
      </c>
      <c r="B763">
        <v>124</v>
      </c>
      <c r="C763">
        <v>6.6</v>
      </c>
      <c r="D763">
        <v>124</v>
      </c>
    </row>
    <row r="764" spans="1:4" x14ac:dyDescent="0.3">
      <c r="A764" t="s">
        <v>791</v>
      </c>
      <c r="B764">
        <v>99</v>
      </c>
      <c r="C764">
        <v>5.9</v>
      </c>
      <c r="D764">
        <v>99</v>
      </c>
    </row>
    <row r="765" spans="1:4" x14ac:dyDescent="0.3">
      <c r="A765" t="s">
        <v>792</v>
      </c>
      <c r="B765">
        <v>116</v>
      </c>
      <c r="C765">
        <v>6.3</v>
      </c>
      <c r="D765">
        <v>116</v>
      </c>
    </row>
    <row r="766" spans="1:4" x14ac:dyDescent="0.3">
      <c r="A766" t="s">
        <v>793</v>
      </c>
      <c r="B766">
        <v>124</v>
      </c>
      <c r="C766">
        <v>7.2</v>
      </c>
      <c r="D766">
        <v>124</v>
      </c>
    </row>
    <row r="767" spans="1:4" x14ac:dyDescent="0.3">
      <c r="A767" t="s">
        <v>794</v>
      </c>
      <c r="B767">
        <v>96</v>
      </c>
      <c r="C767">
        <v>6.8</v>
      </c>
      <c r="D767">
        <v>96</v>
      </c>
    </row>
    <row r="768" spans="1:4" x14ac:dyDescent="0.3">
      <c r="A768" t="s">
        <v>795</v>
      </c>
      <c r="B768">
        <v>104</v>
      </c>
      <c r="C768">
        <v>6.1</v>
      </c>
      <c r="D768">
        <v>104</v>
      </c>
    </row>
    <row r="769" spans="1:4" x14ac:dyDescent="0.3">
      <c r="A769" t="s">
        <v>796</v>
      </c>
      <c r="B769">
        <v>100</v>
      </c>
      <c r="C769">
        <v>7.8</v>
      </c>
      <c r="D769">
        <v>100</v>
      </c>
    </row>
    <row r="770" spans="1:4" x14ac:dyDescent="0.3">
      <c r="A770" t="s">
        <v>797</v>
      </c>
      <c r="B770">
        <v>115</v>
      </c>
      <c r="C770">
        <v>5</v>
      </c>
      <c r="D770">
        <v>115</v>
      </c>
    </row>
    <row r="771" spans="1:4" x14ac:dyDescent="0.3">
      <c r="A771" t="s">
        <v>798</v>
      </c>
      <c r="B771">
        <v>101</v>
      </c>
      <c r="C771">
        <v>6.2</v>
      </c>
      <c r="D771">
        <v>101</v>
      </c>
    </row>
    <row r="772" spans="1:4" x14ac:dyDescent="0.3">
      <c r="A772" t="s">
        <v>799</v>
      </c>
      <c r="B772">
        <v>113</v>
      </c>
      <c r="C772">
        <v>6.7</v>
      </c>
      <c r="D772">
        <v>113</v>
      </c>
    </row>
    <row r="773" spans="1:4" x14ac:dyDescent="0.3">
      <c r="A773" t="s">
        <v>800</v>
      </c>
      <c r="B773">
        <v>100</v>
      </c>
      <c r="C773">
        <v>4.9000000000000004</v>
      </c>
      <c r="D773">
        <v>100</v>
      </c>
    </row>
    <row r="774" spans="1:4" x14ac:dyDescent="0.3">
      <c r="A774" t="s">
        <v>801</v>
      </c>
      <c r="B774">
        <v>134</v>
      </c>
      <c r="C774">
        <v>7.4</v>
      </c>
      <c r="D774">
        <v>134</v>
      </c>
    </row>
    <row r="775" spans="1:4" x14ac:dyDescent="0.3">
      <c r="A775" t="s">
        <v>802</v>
      </c>
      <c r="B775">
        <v>127</v>
      </c>
      <c r="C775">
        <v>7.1</v>
      </c>
      <c r="D775">
        <v>127</v>
      </c>
    </row>
    <row r="776" spans="1:4" x14ac:dyDescent="0.3">
      <c r="A776" t="s">
        <v>803</v>
      </c>
      <c r="B776">
        <v>125</v>
      </c>
      <c r="C776">
        <v>6.2</v>
      </c>
      <c r="D776">
        <v>125</v>
      </c>
    </row>
    <row r="777" spans="1:4" x14ac:dyDescent="0.3">
      <c r="A777" t="s">
        <v>804</v>
      </c>
      <c r="B777">
        <v>94</v>
      </c>
      <c r="C777">
        <v>4.9000000000000004</v>
      </c>
      <c r="D777">
        <v>94</v>
      </c>
    </row>
    <row r="778" spans="1:4" x14ac:dyDescent="0.3">
      <c r="A778" t="s">
        <v>805</v>
      </c>
      <c r="B778">
        <v>107</v>
      </c>
      <c r="C778">
        <v>6.1</v>
      </c>
      <c r="D778">
        <v>107</v>
      </c>
    </row>
    <row r="779" spans="1:4" x14ac:dyDescent="0.3">
      <c r="A779" t="s">
        <v>806</v>
      </c>
      <c r="B779">
        <v>91</v>
      </c>
      <c r="C779">
        <v>6.1</v>
      </c>
      <c r="D779">
        <v>91</v>
      </c>
    </row>
    <row r="780" spans="1:4" x14ac:dyDescent="0.3">
      <c r="A780" t="s">
        <v>807</v>
      </c>
      <c r="B780">
        <v>116</v>
      </c>
      <c r="C780">
        <v>6.4</v>
      </c>
      <c r="D780">
        <v>116</v>
      </c>
    </row>
    <row r="781" spans="1:4" x14ac:dyDescent="0.3">
      <c r="A781" t="s">
        <v>808</v>
      </c>
      <c r="B781">
        <v>100</v>
      </c>
      <c r="C781">
        <v>6.3</v>
      </c>
      <c r="D781">
        <v>100</v>
      </c>
    </row>
    <row r="782" spans="1:4" x14ac:dyDescent="0.3">
      <c r="A782" t="s">
        <v>809</v>
      </c>
      <c r="B782">
        <v>111</v>
      </c>
      <c r="C782">
        <v>6.8</v>
      </c>
      <c r="D782">
        <v>111</v>
      </c>
    </row>
    <row r="783" spans="1:4" x14ac:dyDescent="0.3">
      <c r="A783" t="s">
        <v>810</v>
      </c>
      <c r="B783">
        <v>117</v>
      </c>
      <c r="C783">
        <v>6.6</v>
      </c>
      <c r="D783">
        <v>117</v>
      </c>
    </row>
    <row r="784" spans="1:4" x14ac:dyDescent="0.3">
      <c r="A784" t="s">
        <v>811</v>
      </c>
      <c r="B784">
        <v>110</v>
      </c>
      <c r="C784">
        <v>5.7</v>
      </c>
      <c r="D784">
        <v>110</v>
      </c>
    </row>
    <row r="785" spans="1:4" x14ac:dyDescent="0.3">
      <c r="A785" t="s">
        <v>812</v>
      </c>
      <c r="B785">
        <v>96</v>
      </c>
      <c r="C785">
        <v>5.9</v>
      </c>
      <c r="D785">
        <v>96</v>
      </c>
    </row>
    <row r="786" spans="1:4" x14ac:dyDescent="0.3">
      <c r="A786" t="s">
        <v>813</v>
      </c>
      <c r="B786">
        <v>101</v>
      </c>
      <c r="C786">
        <v>6</v>
      </c>
      <c r="D786">
        <v>101</v>
      </c>
    </row>
    <row r="787" spans="1:4" x14ac:dyDescent="0.3">
      <c r="A787" t="s">
        <v>814</v>
      </c>
      <c r="B787">
        <v>111</v>
      </c>
      <c r="C787">
        <v>6.1</v>
      </c>
      <c r="D787">
        <v>111</v>
      </c>
    </row>
    <row r="788" spans="1:4" x14ac:dyDescent="0.3">
      <c r="A788" t="s">
        <v>815</v>
      </c>
      <c r="B788">
        <v>117</v>
      </c>
      <c r="C788">
        <v>6.7</v>
      </c>
      <c r="D788">
        <v>117</v>
      </c>
    </row>
    <row r="789" spans="1:4" x14ac:dyDescent="0.3">
      <c r="A789" t="s">
        <v>816</v>
      </c>
      <c r="B789">
        <v>126</v>
      </c>
      <c r="C789">
        <v>6.7</v>
      </c>
      <c r="D789">
        <v>126</v>
      </c>
    </row>
    <row r="790" spans="1:4" x14ac:dyDescent="0.3">
      <c r="A790" t="s">
        <v>817</v>
      </c>
      <c r="B790">
        <v>152</v>
      </c>
      <c r="C790">
        <v>7.9</v>
      </c>
      <c r="D790">
        <v>152</v>
      </c>
    </row>
    <row r="791" spans="1:4" x14ac:dyDescent="0.3">
      <c r="A791" t="s">
        <v>818</v>
      </c>
      <c r="B791">
        <v>86</v>
      </c>
      <c r="C791">
        <v>5</v>
      </c>
      <c r="D791">
        <v>86</v>
      </c>
    </row>
    <row r="792" spans="1:4" x14ac:dyDescent="0.3">
      <c r="A792" t="s">
        <v>819</v>
      </c>
      <c r="B792">
        <v>101</v>
      </c>
      <c r="C792">
        <v>4.3</v>
      </c>
      <c r="D792">
        <v>101</v>
      </c>
    </row>
    <row r="793" spans="1:4" x14ac:dyDescent="0.3">
      <c r="A793" t="s">
        <v>820</v>
      </c>
      <c r="B793">
        <v>87</v>
      </c>
      <c r="C793">
        <v>5.7</v>
      </c>
      <c r="D793">
        <v>87</v>
      </c>
    </row>
    <row r="794" spans="1:4" x14ac:dyDescent="0.3">
      <c r="A794" t="s">
        <v>821</v>
      </c>
      <c r="B794">
        <v>85</v>
      </c>
      <c r="C794">
        <v>6.7</v>
      </c>
      <c r="D794">
        <v>85</v>
      </c>
    </row>
    <row r="795" spans="1:4" x14ac:dyDescent="0.3">
      <c r="A795" t="s">
        <v>822</v>
      </c>
      <c r="B795">
        <v>130</v>
      </c>
      <c r="C795">
        <v>6.7</v>
      </c>
      <c r="D795">
        <v>130</v>
      </c>
    </row>
    <row r="796" spans="1:4" x14ac:dyDescent="0.3">
      <c r="A796" t="s">
        <v>54</v>
      </c>
      <c r="B796">
        <v>173</v>
      </c>
      <c r="C796">
        <v>8.1</v>
      </c>
      <c r="D796">
        <v>173</v>
      </c>
    </row>
    <row r="797" spans="1:4" x14ac:dyDescent="0.3">
      <c r="A797" t="s">
        <v>823</v>
      </c>
      <c r="B797">
        <v>104</v>
      </c>
      <c r="C797">
        <v>6.1</v>
      </c>
      <c r="D797">
        <v>104</v>
      </c>
    </row>
    <row r="798" spans="1:4" x14ac:dyDescent="0.3">
      <c r="A798" t="s">
        <v>824</v>
      </c>
      <c r="B798">
        <v>121</v>
      </c>
      <c r="C798">
        <v>5.6</v>
      </c>
      <c r="D798">
        <v>121</v>
      </c>
    </row>
    <row r="799" spans="1:4" x14ac:dyDescent="0.3">
      <c r="A799" t="s">
        <v>825</v>
      </c>
      <c r="B799">
        <v>140</v>
      </c>
      <c r="C799">
        <v>6.6</v>
      </c>
      <c r="D799">
        <v>140</v>
      </c>
    </row>
    <row r="800" spans="1:4" x14ac:dyDescent="0.3">
      <c r="A800" t="s">
        <v>826</v>
      </c>
      <c r="B800">
        <v>131</v>
      </c>
      <c r="C800">
        <v>6.9</v>
      </c>
      <c r="D800">
        <v>131</v>
      </c>
    </row>
    <row r="801" spans="1:4" x14ac:dyDescent="0.3">
      <c r="A801" t="s">
        <v>827</v>
      </c>
      <c r="B801">
        <v>91</v>
      </c>
      <c r="C801">
        <v>4.8</v>
      </c>
      <c r="D801">
        <v>91</v>
      </c>
    </row>
    <row r="802" spans="1:4" x14ac:dyDescent="0.3">
      <c r="A802" t="s">
        <v>828</v>
      </c>
      <c r="B802">
        <v>118</v>
      </c>
      <c r="C802">
        <v>6.2</v>
      </c>
      <c r="D802">
        <v>118</v>
      </c>
    </row>
    <row r="803" spans="1:4" x14ac:dyDescent="0.3">
      <c r="A803" t="s">
        <v>829</v>
      </c>
      <c r="B803">
        <v>130</v>
      </c>
      <c r="C803">
        <v>6</v>
      </c>
      <c r="D803">
        <v>130</v>
      </c>
    </row>
    <row r="804" spans="1:4" x14ac:dyDescent="0.3">
      <c r="A804" t="s">
        <v>830</v>
      </c>
      <c r="B804">
        <v>90</v>
      </c>
      <c r="C804">
        <v>4.9000000000000004</v>
      </c>
      <c r="D804">
        <v>90</v>
      </c>
    </row>
    <row r="805" spans="1:4" x14ac:dyDescent="0.3">
      <c r="A805" t="s">
        <v>831</v>
      </c>
      <c r="B805">
        <v>103</v>
      </c>
      <c r="C805">
        <v>5.6</v>
      </c>
      <c r="D805">
        <v>103</v>
      </c>
    </row>
    <row r="806" spans="1:4" x14ac:dyDescent="0.3">
      <c r="A806" t="s">
        <v>832</v>
      </c>
      <c r="B806">
        <v>122</v>
      </c>
      <c r="C806">
        <v>6.1</v>
      </c>
      <c r="D806">
        <v>122</v>
      </c>
    </row>
    <row r="807" spans="1:4" x14ac:dyDescent="0.3">
      <c r="A807" t="s">
        <v>833</v>
      </c>
      <c r="B807">
        <v>106</v>
      </c>
      <c r="C807">
        <v>6.1</v>
      </c>
      <c r="D807">
        <v>106</v>
      </c>
    </row>
    <row r="808" spans="1:4" x14ac:dyDescent="0.3">
      <c r="A808" t="s">
        <v>834</v>
      </c>
      <c r="B808">
        <v>103</v>
      </c>
      <c r="C808">
        <v>4.8</v>
      </c>
      <c r="D808">
        <v>103</v>
      </c>
    </row>
    <row r="809" spans="1:4" x14ac:dyDescent="0.3">
      <c r="A809" t="s">
        <v>835</v>
      </c>
      <c r="B809">
        <v>107</v>
      </c>
      <c r="C809">
        <v>5.5</v>
      </c>
      <c r="D809">
        <v>107</v>
      </c>
    </row>
    <row r="810" spans="1:4" x14ac:dyDescent="0.3">
      <c r="A810" t="s">
        <v>836</v>
      </c>
      <c r="B810">
        <v>156</v>
      </c>
      <c r="C810">
        <v>3.8</v>
      </c>
      <c r="D810">
        <v>156</v>
      </c>
    </row>
    <row r="811" spans="1:4" x14ac:dyDescent="0.3">
      <c r="A811" t="s">
        <v>837</v>
      </c>
      <c r="B811">
        <v>127</v>
      </c>
      <c r="C811">
        <v>6.5</v>
      </c>
      <c r="D811">
        <v>127</v>
      </c>
    </row>
    <row r="812" spans="1:4" x14ac:dyDescent="0.3">
      <c r="A812" t="s">
        <v>838</v>
      </c>
      <c r="B812">
        <v>119</v>
      </c>
      <c r="C812">
        <v>6</v>
      </c>
      <c r="D812">
        <v>119</v>
      </c>
    </row>
    <row r="813" spans="1:4" x14ac:dyDescent="0.3">
      <c r="A813" t="s">
        <v>839</v>
      </c>
      <c r="B813">
        <v>132</v>
      </c>
      <c r="C813">
        <v>6.7</v>
      </c>
      <c r="D813">
        <v>132</v>
      </c>
    </row>
    <row r="814" spans="1:4" x14ac:dyDescent="0.3">
      <c r="A814" t="s">
        <v>840</v>
      </c>
      <c r="B814">
        <v>108</v>
      </c>
      <c r="C814">
        <v>8.1</v>
      </c>
      <c r="D814">
        <v>108</v>
      </c>
    </row>
    <row r="815" spans="1:4" x14ac:dyDescent="0.3">
      <c r="A815" t="s">
        <v>841</v>
      </c>
      <c r="B815">
        <v>114</v>
      </c>
      <c r="C815">
        <v>4.9000000000000004</v>
      </c>
      <c r="D815">
        <v>114</v>
      </c>
    </row>
    <row r="816" spans="1:4" x14ac:dyDescent="0.3">
      <c r="A816" t="s">
        <v>842</v>
      </c>
      <c r="B816">
        <v>133</v>
      </c>
      <c r="C816">
        <v>7.3</v>
      </c>
      <c r="D816">
        <v>133</v>
      </c>
    </row>
    <row r="817" spans="1:4" x14ac:dyDescent="0.3">
      <c r="A817" t="s">
        <v>843</v>
      </c>
      <c r="B817">
        <v>103</v>
      </c>
      <c r="C817">
        <v>6.4</v>
      </c>
      <c r="D817">
        <v>103</v>
      </c>
    </row>
    <row r="818" spans="1:4" x14ac:dyDescent="0.3">
      <c r="A818" t="s">
        <v>844</v>
      </c>
      <c r="B818">
        <v>22</v>
      </c>
      <c r="C818">
        <v>6.6</v>
      </c>
      <c r="D818">
        <v>22</v>
      </c>
    </row>
    <row r="819" spans="1:4" x14ac:dyDescent="0.3">
      <c r="A819" t="s">
        <v>845</v>
      </c>
      <c r="B819">
        <v>95</v>
      </c>
      <c r="C819">
        <v>6.7</v>
      </c>
      <c r="D819">
        <v>95</v>
      </c>
    </row>
    <row r="820" spans="1:4" x14ac:dyDescent="0.3">
      <c r="A820" t="s">
        <v>846</v>
      </c>
      <c r="B820">
        <v>90</v>
      </c>
      <c r="C820">
        <v>3.6</v>
      </c>
      <c r="D820">
        <v>90</v>
      </c>
    </row>
    <row r="821" spans="1:4" x14ac:dyDescent="0.3">
      <c r="A821" t="s">
        <v>847</v>
      </c>
      <c r="B821">
        <v>87</v>
      </c>
      <c r="C821">
        <v>5.7</v>
      </c>
      <c r="D821">
        <v>87</v>
      </c>
    </row>
    <row r="822" spans="1:4" x14ac:dyDescent="0.3">
      <c r="A822" t="s">
        <v>848</v>
      </c>
      <c r="B822">
        <v>114</v>
      </c>
      <c r="C822">
        <v>6</v>
      </c>
      <c r="D822">
        <v>114</v>
      </c>
    </row>
    <row r="823" spans="1:4" x14ac:dyDescent="0.3">
      <c r="A823" t="s">
        <v>849</v>
      </c>
      <c r="B823">
        <v>119</v>
      </c>
      <c r="C823">
        <v>4.9000000000000004</v>
      </c>
      <c r="D823">
        <v>119</v>
      </c>
    </row>
    <row r="824" spans="1:4" x14ac:dyDescent="0.3">
      <c r="A824" t="s">
        <v>850</v>
      </c>
      <c r="B824">
        <v>103</v>
      </c>
      <c r="C824">
        <v>4.7</v>
      </c>
      <c r="D824">
        <v>103</v>
      </c>
    </row>
    <row r="825" spans="1:4" x14ac:dyDescent="0.3">
      <c r="A825" t="s">
        <v>851</v>
      </c>
      <c r="B825">
        <v>125</v>
      </c>
      <c r="C825">
        <v>6.3</v>
      </c>
      <c r="D825">
        <v>125</v>
      </c>
    </row>
    <row r="826" spans="1:4" x14ac:dyDescent="0.3">
      <c r="A826" t="s">
        <v>852</v>
      </c>
      <c r="B826">
        <v>97</v>
      </c>
      <c r="C826">
        <v>5.9</v>
      </c>
      <c r="D826">
        <v>97</v>
      </c>
    </row>
    <row r="827" spans="1:4" x14ac:dyDescent="0.3">
      <c r="A827" t="s">
        <v>853</v>
      </c>
      <c r="B827">
        <v>125</v>
      </c>
      <c r="C827">
        <v>5.9</v>
      </c>
      <c r="D827">
        <v>125</v>
      </c>
    </row>
    <row r="828" spans="1:4" x14ac:dyDescent="0.3">
      <c r="A828" t="s">
        <v>854</v>
      </c>
      <c r="B828">
        <v>30</v>
      </c>
      <c r="C828">
        <v>7</v>
      </c>
      <c r="D828">
        <v>30</v>
      </c>
    </row>
    <row r="829" spans="1:4" x14ac:dyDescent="0.3">
      <c r="A829" t="s">
        <v>855</v>
      </c>
      <c r="B829">
        <v>136</v>
      </c>
      <c r="C829">
        <v>7.5</v>
      </c>
      <c r="D829">
        <v>136</v>
      </c>
    </row>
    <row r="830" spans="1:4" x14ac:dyDescent="0.3">
      <c r="A830" t="s">
        <v>856</v>
      </c>
      <c r="B830">
        <v>116</v>
      </c>
      <c r="C830">
        <v>5.6</v>
      </c>
      <c r="D830">
        <v>116</v>
      </c>
    </row>
    <row r="831" spans="1:4" x14ac:dyDescent="0.3">
      <c r="A831" t="s">
        <v>857</v>
      </c>
      <c r="B831">
        <v>103</v>
      </c>
      <c r="C831">
        <v>6.4</v>
      </c>
      <c r="D831">
        <v>103</v>
      </c>
    </row>
    <row r="832" spans="1:4" x14ac:dyDescent="0.3">
      <c r="A832" t="s">
        <v>858</v>
      </c>
      <c r="B832">
        <v>97</v>
      </c>
      <c r="C832">
        <v>6.3</v>
      </c>
      <c r="D832">
        <v>97</v>
      </c>
    </row>
    <row r="833" spans="1:4" x14ac:dyDescent="0.3">
      <c r="A833" t="s">
        <v>859</v>
      </c>
      <c r="B833">
        <v>96</v>
      </c>
      <c r="C833">
        <v>4.3</v>
      </c>
      <c r="D833">
        <v>96</v>
      </c>
    </row>
    <row r="834" spans="1:4" x14ac:dyDescent="0.3">
      <c r="A834" t="s">
        <v>860</v>
      </c>
      <c r="B834">
        <v>131</v>
      </c>
      <c r="C834">
        <v>5.9</v>
      </c>
      <c r="D834">
        <v>131</v>
      </c>
    </row>
    <row r="835" spans="1:4" x14ac:dyDescent="0.3">
      <c r="A835" t="s">
        <v>861</v>
      </c>
      <c r="B835">
        <v>22</v>
      </c>
      <c r="C835">
        <v>6.7</v>
      </c>
      <c r="D835">
        <v>22</v>
      </c>
    </row>
    <row r="836" spans="1:4" x14ac:dyDescent="0.3">
      <c r="A836" t="s">
        <v>862</v>
      </c>
      <c r="B836">
        <v>95</v>
      </c>
      <c r="C836">
        <v>5.5</v>
      </c>
      <c r="D836">
        <v>95</v>
      </c>
    </row>
    <row r="837" spans="1:4" x14ac:dyDescent="0.3">
      <c r="A837" t="s">
        <v>863</v>
      </c>
      <c r="B837">
        <v>86</v>
      </c>
      <c r="C837">
        <v>6.2</v>
      </c>
      <c r="D837">
        <v>86</v>
      </c>
    </row>
    <row r="838" spans="1:4" x14ac:dyDescent="0.3">
      <c r="A838" t="s">
        <v>864</v>
      </c>
      <c r="B838">
        <v>142</v>
      </c>
      <c r="C838">
        <v>8.8000000000000007</v>
      </c>
      <c r="D838">
        <v>142</v>
      </c>
    </row>
    <row r="839" spans="1:4" x14ac:dyDescent="0.3">
      <c r="A839" t="s">
        <v>865</v>
      </c>
      <c r="B839">
        <v>92</v>
      </c>
      <c r="C839">
        <v>5.2</v>
      </c>
      <c r="D839">
        <v>92</v>
      </c>
    </row>
    <row r="840" spans="1:4" x14ac:dyDescent="0.3">
      <c r="A840" t="s">
        <v>866</v>
      </c>
      <c r="B840">
        <v>108</v>
      </c>
      <c r="C840">
        <v>7</v>
      </c>
      <c r="D840">
        <v>108</v>
      </c>
    </row>
    <row r="841" spans="1:4" x14ac:dyDescent="0.3">
      <c r="A841" t="s">
        <v>867</v>
      </c>
      <c r="B841">
        <v>84</v>
      </c>
      <c r="C841">
        <v>6.6</v>
      </c>
      <c r="D841">
        <v>84</v>
      </c>
    </row>
    <row r="842" spans="1:4" x14ac:dyDescent="0.3">
      <c r="A842" t="s">
        <v>868</v>
      </c>
      <c r="B842">
        <v>188</v>
      </c>
      <c r="C842">
        <v>7.3</v>
      </c>
      <c r="D842">
        <v>188</v>
      </c>
    </row>
    <row r="843" spans="1:4" x14ac:dyDescent="0.3">
      <c r="A843" t="s">
        <v>869</v>
      </c>
      <c r="B843">
        <v>95</v>
      </c>
      <c r="C843">
        <v>5.6</v>
      </c>
      <c r="D843">
        <v>95</v>
      </c>
    </row>
    <row r="844" spans="1:4" x14ac:dyDescent="0.3">
      <c r="A844" t="s">
        <v>870</v>
      </c>
      <c r="B844">
        <v>118</v>
      </c>
      <c r="C844">
        <v>6.6</v>
      </c>
      <c r="D844">
        <v>118</v>
      </c>
    </row>
    <row r="845" spans="1:4" x14ac:dyDescent="0.3">
      <c r="A845" t="s">
        <v>871</v>
      </c>
      <c r="B845">
        <v>92</v>
      </c>
      <c r="C845">
        <v>5.4</v>
      </c>
      <c r="D845">
        <v>92</v>
      </c>
    </row>
    <row r="846" spans="1:4" x14ac:dyDescent="0.3">
      <c r="A846" t="s">
        <v>872</v>
      </c>
      <c r="B846">
        <v>74</v>
      </c>
      <c r="C846">
        <v>6.3</v>
      </c>
      <c r="D846">
        <v>74</v>
      </c>
    </row>
    <row r="847" spans="1:4" x14ac:dyDescent="0.3">
      <c r="A847" t="s">
        <v>873</v>
      </c>
      <c r="B847">
        <v>134</v>
      </c>
      <c r="C847">
        <v>7.9</v>
      </c>
      <c r="D847">
        <v>134</v>
      </c>
    </row>
    <row r="848" spans="1:4" x14ac:dyDescent="0.3">
      <c r="A848" t="s">
        <v>874</v>
      </c>
      <c r="B848">
        <v>101</v>
      </c>
      <c r="C848">
        <v>6.3</v>
      </c>
      <c r="D848">
        <v>101</v>
      </c>
    </row>
    <row r="849" spans="1:4" x14ac:dyDescent="0.3">
      <c r="A849" t="s">
        <v>875</v>
      </c>
      <c r="B849">
        <v>100</v>
      </c>
      <c r="C849">
        <v>6</v>
      </c>
      <c r="D849">
        <v>100</v>
      </c>
    </row>
    <row r="850" spans="1:4" x14ac:dyDescent="0.3">
      <c r="A850" t="s">
        <v>876</v>
      </c>
      <c r="B850">
        <v>132</v>
      </c>
      <c r="C850">
        <v>7.2</v>
      </c>
      <c r="D850">
        <v>132</v>
      </c>
    </row>
    <row r="851" spans="1:4" x14ac:dyDescent="0.3">
      <c r="A851" t="s">
        <v>877</v>
      </c>
      <c r="B851">
        <v>105</v>
      </c>
      <c r="C851">
        <v>5.0999999999999996</v>
      </c>
      <c r="D851">
        <v>105</v>
      </c>
    </row>
    <row r="852" spans="1:4" x14ac:dyDescent="0.3">
      <c r="A852" t="s">
        <v>878</v>
      </c>
      <c r="B852">
        <v>123</v>
      </c>
      <c r="C852">
        <v>7.3</v>
      </c>
      <c r="D852">
        <v>123</v>
      </c>
    </row>
    <row r="853" spans="1:4" x14ac:dyDescent="0.3">
      <c r="A853" t="s">
        <v>879</v>
      </c>
      <c r="B853">
        <v>117</v>
      </c>
      <c r="C853">
        <v>8</v>
      </c>
      <c r="D853">
        <v>117</v>
      </c>
    </row>
    <row r="854" spans="1:4" x14ac:dyDescent="0.3">
      <c r="A854" t="s">
        <v>880</v>
      </c>
      <c r="B854">
        <v>98</v>
      </c>
      <c r="C854">
        <v>6.2</v>
      </c>
      <c r="D854">
        <v>98</v>
      </c>
    </row>
    <row r="855" spans="1:4" x14ac:dyDescent="0.3">
      <c r="A855" t="s">
        <v>881</v>
      </c>
      <c r="B855">
        <v>128</v>
      </c>
      <c r="C855">
        <v>6</v>
      </c>
      <c r="D855">
        <v>128</v>
      </c>
    </row>
    <row r="856" spans="1:4" x14ac:dyDescent="0.3">
      <c r="A856" t="s">
        <v>882</v>
      </c>
      <c r="B856">
        <v>114</v>
      </c>
      <c r="C856">
        <v>6.7</v>
      </c>
      <c r="D856">
        <v>114</v>
      </c>
    </row>
    <row r="857" spans="1:4" x14ac:dyDescent="0.3">
      <c r="A857" t="s">
        <v>883</v>
      </c>
      <c r="B857">
        <v>111</v>
      </c>
      <c r="C857">
        <v>8.1</v>
      </c>
      <c r="D857">
        <v>111</v>
      </c>
    </row>
    <row r="858" spans="1:4" x14ac:dyDescent="0.3">
      <c r="A858" t="s">
        <v>884</v>
      </c>
      <c r="B858">
        <v>85</v>
      </c>
      <c r="C858">
        <v>6.4</v>
      </c>
      <c r="D858">
        <v>85</v>
      </c>
    </row>
    <row r="859" spans="1:4" x14ac:dyDescent="0.3">
      <c r="A859" t="s">
        <v>885</v>
      </c>
      <c r="B859">
        <v>44</v>
      </c>
      <c r="C859">
        <v>8.4</v>
      </c>
      <c r="D859">
        <v>44</v>
      </c>
    </row>
    <row r="860" spans="1:4" x14ac:dyDescent="0.3">
      <c r="A860" t="s">
        <v>886</v>
      </c>
      <c r="B860">
        <v>137</v>
      </c>
      <c r="C860">
        <v>8</v>
      </c>
      <c r="D860">
        <v>137</v>
      </c>
    </row>
    <row r="861" spans="1:4" x14ac:dyDescent="0.3">
      <c r="A861" t="s">
        <v>887</v>
      </c>
      <c r="B861">
        <v>97</v>
      </c>
      <c r="C861">
        <v>6.3</v>
      </c>
      <c r="D861">
        <v>97</v>
      </c>
    </row>
    <row r="862" spans="1:4" x14ac:dyDescent="0.3">
      <c r="A862" t="s">
        <v>888</v>
      </c>
      <c r="B862">
        <v>104</v>
      </c>
      <c r="C862">
        <v>6.4</v>
      </c>
      <c r="D862">
        <v>104</v>
      </c>
    </row>
    <row r="863" spans="1:4" x14ac:dyDescent="0.3">
      <c r="A863" t="s">
        <v>889</v>
      </c>
      <c r="B863">
        <v>110</v>
      </c>
      <c r="C863">
        <v>6.6</v>
      </c>
      <c r="D863">
        <v>110</v>
      </c>
    </row>
    <row r="864" spans="1:4" x14ac:dyDescent="0.3">
      <c r="A864" t="s">
        <v>890</v>
      </c>
      <c r="B864">
        <v>133</v>
      </c>
      <c r="C864">
        <v>6.4</v>
      </c>
      <c r="D864">
        <v>133</v>
      </c>
    </row>
    <row r="865" spans="1:4" x14ac:dyDescent="0.3">
      <c r="A865" t="s">
        <v>891</v>
      </c>
      <c r="B865">
        <v>94</v>
      </c>
      <c r="C865">
        <v>6</v>
      </c>
      <c r="D865">
        <v>94</v>
      </c>
    </row>
    <row r="866" spans="1:4" x14ac:dyDescent="0.3">
      <c r="A866" t="s">
        <v>892</v>
      </c>
      <c r="B866">
        <v>104</v>
      </c>
      <c r="C866">
        <v>6.6</v>
      </c>
      <c r="D866">
        <v>104</v>
      </c>
    </row>
    <row r="867" spans="1:4" x14ac:dyDescent="0.3">
      <c r="A867" t="s">
        <v>893</v>
      </c>
      <c r="B867">
        <v>91</v>
      </c>
      <c r="C867">
        <v>5.9</v>
      </c>
      <c r="D867">
        <v>91</v>
      </c>
    </row>
    <row r="868" spans="1:4" x14ac:dyDescent="0.3">
      <c r="A868" t="s">
        <v>894</v>
      </c>
      <c r="B868">
        <v>145</v>
      </c>
      <c r="C868">
        <v>6.4</v>
      </c>
      <c r="D868">
        <v>145</v>
      </c>
    </row>
    <row r="869" spans="1:4" x14ac:dyDescent="0.3">
      <c r="A869" t="s">
        <v>895</v>
      </c>
      <c r="B869">
        <v>135</v>
      </c>
      <c r="C869">
        <v>6.3</v>
      </c>
      <c r="D869">
        <v>135</v>
      </c>
    </row>
    <row r="870" spans="1:4" x14ac:dyDescent="0.3">
      <c r="A870" t="s">
        <v>896</v>
      </c>
      <c r="B870">
        <v>122</v>
      </c>
      <c r="C870">
        <v>7.3</v>
      </c>
      <c r="D870">
        <v>122</v>
      </c>
    </row>
    <row r="871" spans="1:4" x14ac:dyDescent="0.3">
      <c r="A871" t="s">
        <v>897</v>
      </c>
      <c r="B871">
        <v>110</v>
      </c>
      <c r="C871">
        <v>6.8</v>
      </c>
      <c r="D871">
        <v>110</v>
      </c>
    </row>
    <row r="872" spans="1:4" x14ac:dyDescent="0.3">
      <c r="A872" t="s">
        <v>898</v>
      </c>
      <c r="B872">
        <v>95</v>
      </c>
      <c r="C872">
        <v>7.2</v>
      </c>
      <c r="D872">
        <v>95</v>
      </c>
    </row>
    <row r="873" spans="1:4" x14ac:dyDescent="0.3">
      <c r="A873" t="s">
        <v>899</v>
      </c>
      <c r="B873">
        <v>102</v>
      </c>
      <c r="C873">
        <v>5.7</v>
      </c>
      <c r="D873">
        <v>102</v>
      </c>
    </row>
    <row r="874" spans="1:4" x14ac:dyDescent="0.3">
      <c r="A874" t="s">
        <v>900</v>
      </c>
      <c r="B874">
        <v>94</v>
      </c>
      <c r="C874">
        <v>6</v>
      </c>
      <c r="D874">
        <v>94</v>
      </c>
    </row>
    <row r="875" spans="1:4" x14ac:dyDescent="0.3">
      <c r="A875" t="s">
        <v>901</v>
      </c>
      <c r="B875">
        <v>126</v>
      </c>
      <c r="C875">
        <v>6.5</v>
      </c>
      <c r="D875">
        <v>126</v>
      </c>
    </row>
    <row r="876" spans="1:4" x14ac:dyDescent="0.3">
      <c r="A876" t="s">
        <v>902</v>
      </c>
      <c r="B876">
        <v>118</v>
      </c>
      <c r="C876">
        <v>5.8</v>
      </c>
      <c r="D876">
        <v>118</v>
      </c>
    </row>
    <row r="877" spans="1:4" x14ac:dyDescent="0.3">
      <c r="A877" t="s">
        <v>903</v>
      </c>
      <c r="B877">
        <v>99</v>
      </c>
      <c r="C877">
        <v>5.8</v>
      </c>
      <c r="D877">
        <v>99</v>
      </c>
    </row>
    <row r="878" spans="1:4" x14ac:dyDescent="0.3">
      <c r="A878" t="s">
        <v>904</v>
      </c>
      <c r="B878">
        <v>88</v>
      </c>
      <c r="C878">
        <v>6.7</v>
      </c>
      <c r="D878">
        <v>88</v>
      </c>
    </row>
    <row r="879" spans="1:4" x14ac:dyDescent="0.3">
      <c r="A879" t="s">
        <v>905</v>
      </c>
      <c r="B879">
        <v>141</v>
      </c>
      <c r="C879">
        <v>7.8</v>
      </c>
      <c r="D879">
        <v>141</v>
      </c>
    </row>
    <row r="880" spans="1:4" x14ac:dyDescent="0.3">
      <c r="A880" t="s">
        <v>906</v>
      </c>
      <c r="B880">
        <v>107</v>
      </c>
      <c r="C880">
        <v>5.6</v>
      </c>
      <c r="D880">
        <v>107</v>
      </c>
    </row>
    <row r="881" spans="1:4" x14ac:dyDescent="0.3">
      <c r="A881" t="s">
        <v>907</v>
      </c>
      <c r="B881">
        <v>116</v>
      </c>
      <c r="C881">
        <v>5.8</v>
      </c>
      <c r="D881">
        <v>116</v>
      </c>
    </row>
    <row r="882" spans="1:4" x14ac:dyDescent="0.3">
      <c r="A882" t="s">
        <v>908</v>
      </c>
      <c r="B882">
        <v>143</v>
      </c>
      <c r="C882">
        <v>7.4</v>
      </c>
      <c r="D882">
        <v>143</v>
      </c>
    </row>
    <row r="883" spans="1:4" x14ac:dyDescent="0.3">
      <c r="A883" t="s">
        <v>909</v>
      </c>
      <c r="B883">
        <v>114</v>
      </c>
      <c r="C883">
        <v>6.9</v>
      </c>
      <c r="D883">
        <v>114</v>
      </c>
    </row>
    <row r="884" spans="1:4" x14ac:dyDescent="0.3">
      <c r="A884" t="s">
        <v>910</v>
      </c>
      <c r="B884">
        <v>93</v>
      </c>
      <c r="C884">
        <v>5.5</v>
      </c>
      <c r="D884">
        <v>93</v>
      </c>
    </row>
    <row r="885" spans="1:4" x14ac:dyDescent="0.3">
      <c r="A885" t="s">
        <v>911</v>
      </c>
      <c r="B885">
        <v>280</v>
      </c>
      <c r="C885">
        <v>6.3</v>
      </c>
      <c r="D885">
        <v>280</v>
      </c>
    </row>
    <row r="886" spans="1:4" x14ac:dyDescent="0.3">
      <c r="A886" t="s">
        <v>912</v>
      </c>
      <c r="B886">
        <v>100</v>
      </c>
      <c r="C886">
        <v>4.7</v>
      </c>
      <c r="D886">
        <v>100</v>
      </c>
    </row>
    <row r="887" spans="1:4" x14ac:dyDescent="0.3">
      <c r="A887" t="s">
        <v>913</v>
      </c>
      <c r="B887">
        <v>107</v>
      </c>
      <c r="C887">
        <v>5.6</v>
      </c>
      <c r="D887">
        <v>107</v>
      </c>
    </row>
    <row r="888" spans="1:4" x14ac:dyDescent="0.3">
      <c r="A888" t="s">
        <v>914</v>
      </c>
      <c r="B888">
        <v>119</v>
      </c>
      <c r="C888">
        <v>6.4</v>
      </c>
      <c r="D888">
        <v>119</v>
      </c>
    </row>
    <row r="889" spans="1:4" x14ac:dyDescent="0.3">
      <c r="A889" t="s">
        <v>915</v>
      </c>
      <c r="B889">
        <v>95</v>
      </c>
      <c r="C889">
        <v>4.2</v>
      </c>
      <c r="D889">
        <v>95</v>
      </c>
    </row>
    <row r="890" spans="1:4" x14ac:dyDescent="0.3">
      <c r="A890" t="s">
        <v>916</v>
      </c>
      <c r="B890">
        <v>119</v>
      </c>
      <c r="C890">
        <v>6.4</v>
      </c>
      <c r="D890">
        <v>119</v>
      </c>
    </row>
    <row r="891" spans="1:4" x14ac:dyDescent="0.3">
      <c r="A891" t="s">
        <v>917</v>
      </c>
      <c r="B891">
        <v>133</v>
      </c>
      <c r="C891">
        <v>7.7</v>
      </c>
      <c r="D891">
        <v>133</v>
      </c>
    </row>
    <row r="892" spans="1:4" x14ac:dyDescent="0.3">
      <c r="A892" t="s">
        <v>918</v>
      </c>
      <c r="B892">
        <v>152</v>
      </c>
      <c r="C892">
        <v>7.7</v>
      </c>
      <c r="D892">
        <v>152</v>
      </c>
    </row>
    <row r="893" spans="1:4" x14ac:dyDescent="0.3">
      <c r="A893" t="s">
        <v>919</v>
      </c>
      <c r="B893">
        <v>96</v>
      </c>
      <c r="C893">
        <v>5.3</v>
      </c>
      <c r="D893">
        <v>96</v>
      </c>
    </row>
    <row r="894" spans="1:4" x14ac:dyDescent="0.3">
      <c r="A894" t="s">
        <v>920</v>
      </c>
      <c r="B894">
        <v>117</v>
      </c>
      <c r="C894">
        <v>6.7</v>
      </c>
      <c r="D894">
        <v>117</v>
      </c>
    </row>
    <row r="895" spans="1:4" x14ac:dyDescent="0.3">
      <c r="A895" t="s">
        <v>921</v>
      </c>
      <c r="B895">
        <v>123</v>
      </c>
      <c r="C895">
        <v>7.7</v>
      </c>
      <c r="D895">
        <v>123</v>
      </c>
    </row>
    <row r="896" spans="1:4" x14ac:dyDescent="0.3">
      <c r="A896" t="s">
        <v>922</v>
      </c>
      <c r="B896">
        <v>92</v>
      </c>
      <c r="C896">
        <v>5.7</v>
      </c>
      <c r="D896">
        <v>92</v>
      </c>
    </row>
    <row r="897" spans="1:4" x14ac:dyDescent="0.3">
      <c r="A897" t="s">
        <v>923</v>
      </c>
      <c r="B897">
        <v>170</v>
      </c>
      <c r="C897">
        <v>7.6</v>
      </c>
      <c r="D897">
        <v>170</v>
      </c>
    </row>
    <row r="898" spans="1:4" x14ac:dyDescent="0.3">
      <c r="A898" t="s">
        <v>924</v>
      </c>
      <c r="B898">
        <v>123</v>
      </c>
      <c r="C898">
        <v>6.4</v>
      </c>
      <c r="D898">
        <v>123</v>
      </c>
    </row>
    <row r="899" spans="1:4" x14ac:dyDescent="0.3">
      <c r="A899" t="s">
        <v>925</v>
      </c>
      <c r="B899">
        <v>110</v>
      </c>
      <c r="C899">
        <v>5.6</v>
      </c>
      <c r="D899">
        <v>110</v>
      </c>
    </row>
    <row r="900" spans="1:4" x14ac:dyDescent="0.3">
      <c r="A900" t="s">
        <v>926</v>
      </c>
      <c r="B900">
        <v>116</v>
      </c>
      <c r="C900">
        <v>6.8</v>
      </c>
      <c r="D900">
        <v>116</v>
      </c>
    </row>
    <row r="901" spans="1:4" x14ac:dyDescent="0.3">
      <c r="A901" t="s">
        <v>927</v>
      </c>
      <c r="B901">
        <v>121</v>
      </c>
      <c r="C901">
        <v>2.4</v>
      </c>
      <c r="D901">
        <v>121</v>
      </c>
    </row>
    <row r="902" spans="1:4" x14ac:dyDescent="0.3">
      <c r="A902" t="s">
        <v>928</v>
      </c>
      <c r="B902">
        <v>128</v>
      </c>
      <c r="C902">
        <v>6.2</v>
      </c>
      <c r="D902">
        <v>128</v>
      </c>
    </row>
    <row r="903" spans="1:4" x14ac:dyDescent="0.3">
      <c r="A903" t="s">
        <v>929</v>
      </c>
      <c r="B903">
        <v>99</v>
      </c>
      <c r="C903">
        <v>5.9</v>
      </c>
      <c r="D903">
        <v>99</v>
      </c>
    </row>
    <row r="904" spans="1:4" x14ac:dyDescent="0.3">
      <c r="A904" t="s">
        <v>930</v>
      </c>
      <c r="B904">
        <v>94</v>
      </c>
      <c r="C904">
        <v>7.1</v>
      </c>
      <c r="D904">
        <v>94</v>
      </c>
    </row>
    <row r="905" spans="1:4" x14ac:dyDescent="0.3">
      <c r="A905" t="s">
        <v>931</v>
      </c>
      <c r="B905">
        <v>127</v>
      </c>
      <c r="C905">
        <v>7.6</v>
      </c>
      <c r="D905">
        <v>127</v>
      </c>
    </row>
    <row r="906" spans="1:4" x14ac:dyDescent="0.3">
      <c r="A906" t="s">
        <v>932</v>
      </c>
      <c r="B906">
        <v>89</v>
      </c>
      <c r="C906">
        <v>5.5</v>
      </c>
      <c r="D906">
        <v>89</v>
      </c>
    </row>
    <row r="907" spans="1:4" x14ac:dyDescent="0.3">
      <c r="A907" t="s">
        <v>933</v>
      </c>
      <c r="B907">
        <v>123</v>
      </c>
      <c r="C907">
        <v>7</v>
      </c>
      <c r="D907">
        <v>123</v>
      </c>
    </row>
    <row r="908" spans="1:4" x14ac:dyDescent="0.3">
      <c r="A908" t="s">
        <v>934</v>
      </c>
      <c r="B908">
        <v>135</v>
      </c>
      <c r="C908">
        <v>7.1</v>
      </c>
      <c r="D908">
        <v>135</v>
      </c>
    </row>
    <row r="909" spans="1:4" x14ac:dyDescent="0.3">
      <c r="A909" t="s">
        <v>935</v>
      </c>
      <c r="B909">
        <v>118</v>
      </c>
      <c r="C909">
        <v>7.4</v>
      </c>
      <c r="D909">
        <v>118</v>
      </c>
    </row>
    <row r="910" spans="1:4" x14ac:dyDescent="0.3">
      <c r="A910" t="s">
        <v>936</v>
      </c>
      <c r="B910">
        <v>189</v>
      </c>
      <c r="C910">
        <v>7.6</v>
      </c>
      <c r="D910">
        <v>189</v>
      </c>
    </row>
    <row r="911" spans="1:4" x14ac:dyDescent="0.3">
      <c r="A911" t="s">
        <v>937</v>
      </c>
      <c r="B911">
        <v>172</v>
      </c>
      <c r="C911">
        <v>5.9</v>
      </c>
      <c r="D911">
        <v>172</v>
      </c>
    </row>
    <row r="912" spans="1:4" x14ac:dyDescent="0.3">
      <c r="A912" t="s">
        <v>938</v>
      </c>
      <c r="B912">
        <v>124</v>
      </c>
      <c r="C912">
        <v>5.9</v>
      </c>
      <c r="D912">
        <v>124</v>
      </c>
    </row>
    <row r="913" spans="1:4" x14ac:dyDescent="0.3">
      <c r="A913" t="s">
        <v>939</v>
      </c>
      <c r="B913">
        <v>141</v>
      </c>
      <c r="C913">
        <v>8</v>
      </c>
      <c r="D913">
        <v>141</v>
      </c>
    </row>
    <row r="914" spans="1:4" x14ac:dyDescent="0.3">
      <c r="A914" t="s">
        <v>940</v>
      </c>
      <c r="B914">
        <v>157</v>
      </c>
      <c r="C914">
        <v>7.4</v>
      </c>
      <c r="D914">
        <v>157</v>
      </c>
    </row>
    <row r="915" spans="1:4" x14ac:dyDescent="0.3">
      <c r="A915" t="s">
        <v>941</v>
      </c>
      <c r="B915">
        <v>106</v>
      </c>
      <c r="C915">
        <v>5.8</v>
      </c>
      <c r="D915">
        <v>106</v>
      </c>
    </row>
    <row r="916" spans="1:4" x14ac:dyDescent="0.3">
      <c r="A916" t="s">
        <v>942</v>
      </c>
      <c r="B916">
        <v>108</v>
      </c>
      <c r="C916">
        <v>6.3</v>
      </c>
      <c r="D916">
        <v>108</v>
      </c>
    </row>
    <row r="917" spans="1:4" x14ac:dyDescent="0.3">
      <c r="A917" t="s">
        <v>943</v>
      </c>
      <c r="B917">
        <v>125</v>
      </c>
      <c r="C917">
        <v>5.7</v>
      </c>
      <c r="D917">
        <v>125</v>
      </c>
    </row>
    <row r="918" spans="1:4" x14ac:dyDescent="0.3">
      <c r="A918" t="s">
        <v>944</v>
      </c>
      <c r="B918">
        <v>107</v>
      </c>
      <c r="C918">
        <v>5.0999999999999996</v>
      </c>
      <c r="D918">
        <v>107</v>
      </c>
    </row>
    <row r="919" spans="1:4" x14ac:dyDescent="0.3">
      <c r="A919" t="s">
        <v>945</v>
      </c>
      <c r="B919">
        <v>215</v>
      </c>
      <c r="C919">
        <v>7.6</v>
      </c>
      <c r="D919">
        <v>215</v>
      </c>
    </row>
    <row r="920" spans="1:4" x14ac:dyDescent="0.3">
      <c r="A920" t="s">
        <v>946</v>
      </c>
      <c r="B920">
        <v>118</v>
      </c>
      <c r="C920">
        <v>6.4</v>
      </c>
      <c r="D920">
        <v>118</v>
      </c>
    </row>
    <row r="921" spans="1:4" x14ac:dyDescent="0.3">
      <c r="A921" t="s">
        <v>947</v>
      </c>
      <c r="B921">
        <v>118</v>
      </c>
      <c r="C921">
        <v>7.4</v>
      </c>
      <c r="D921">
        <v>118</v>
      </c>
    </row>
    <row r="922" spans="1:4" x14ac:dyDescent="0.3">
      <c r="A922" t="s">
        <v>948</v>
      </c>
      <c r="B922">
        <v>178</v>
      </c>
      <c r="C922">
        <v>8.1999999999999993</v>
      </c>
      <c r="D922">
        <v>178</v>
      </c>
    </row>
    <row r="923" spans="1:4" x14ac:dyDescent="0.3">
      <c r="A923" t="s">
        <v>949</v>
      </c>
      <c r="B923">
        <v>92</v>
      </c>
      <c r="C923">
        <v>6.5</v>
      </c>
      <c r="D923">
        <v>92</v>
      </c>
    </row>
    <row r="924" spans="1:4" x14ac:dyDescent="0.3">
      <c r="A924" t="s">
        <v>950</v>
      </c>
      <c r="B924">
        <v>104</v>
      </c>
      <c r="C924">
        <v>5.5</v>
      </c>
      <c r="D924">
        <v>104</v>
      </c>
    </row>
    <row r="925" spans="1:4" x14ac:dyDescent="0.3">
      <c r="A925" t="s">
        <v>951</v>
      </c>
      <c r="B925">
        <v>116</v>
      </c>
      <c r="C925">
        <v>6.5</v>
      </c>
      <c r="D925">
        <v>116</v>
      </c>
    </row>
    <row r="926" spans="1:4" x14ac:dyDescent="0.3">
      <c r="A926" t="s">
        <v>952</v>
      </c>
      <c r="B926">
        <v>90</v>
      </c>
      <c r="C926">
        <v>5.6</v>
      </c>
      <c r="D926">
        <v>90</v>
      </c>
    </row>
    <row r="927" spans="1:4" x14ac:dyDescent="0.3">
      <c r="A927" t="s">
        <v>953</v>
      </c>
      <c r="B927">
        <v>93</v>
      </c>
      <c r="C927">
        <v>4.9000000000000004</v>
      </c>
      <c r="D927">
        <v>93</v>
      </c>
    </row>
    <row r="928" spans="1:4" x14ac:dyDescent="0.3">
      <c r="A928" t="s">
        <v>954</v>
      </c>
      <c r="B928">
        <v>130</v>
      </c>
      <c r="C928">
        <v>4.5999999999999996</v>
      </c>
      <c r="D928">
        <v>130</v>
      </c>
    </row>
    <row r="929" spans="1:4" x14ac:dyDescent="0.3">
      <c r="A929" t="s">
        <v>955</v>
      </c>
      <c r="B929">
        <v>90</v>
      </c>
      <c r="C929">
        <v>7.9</v>
      </c>
      <c r="D929">
        <v>90</v>
      </c>
    </row>
    <row r="930" spans="1:4" x14ac:dyDescent="0.3">
      <c r="A930" t="s">
        <v>956</v>
      </c>
      <c r="B930">
        <v>106</v>
      </c>
      <c r="C930">
        <v>7.1</v>
      </c>
      <c r="D930">
        <v>106</v>
      </c>
    </row>
    <row r="931" spans="1:4" x14ac:dyDescent="0.3">
      <c r="A931" t="s">
        <v>957</v>
      </c>
      <c r="B931">
        <v>155</v>
      </c>
      <c r="C931">
        <v>6.9</v>
      </c>
      <c r="D931">
        <v>155</v>
      </c>
    </row>
    <row r="932" spans="1:4" x14ac:dyDescent="0.3">
      <c r="A932" t="s">
        <v>958</v>
      </c>
      <c r="B932">
        <v>139</v>
      </c>
      <c r="C932">
        <v>7.3</v>
      </c>
      <c r="D932">
        <v>139</v>
      </c>
    </row>
    <row r="933" spans="1:4" x14ac:dyDescent="0.3">
      <c r="A933" t="s">
        <v>959</v>
      </c>
      <c r="B933">
        <v>112</v>
      </c>
      <c r="C933">
        <v>7</v>
      </c>
      <c r="D933">
        <v>112</v>
      </c>
    </row>
    <row r="934" spans="1:4" x14ac:dyDescent="0.3">
      <c r="A934" t="s">
        <v>960</v>
      </c>
      <c r="B934">
        <v>139</v>
      </c>
      <c r="C934">
        <v>7.7</v>
      </c>
      <c r="D934">
        <v>139</v>
      </c>
    </row>
    <row r="935" spans="1:4" x14ac:dyDescent="0.3">
      <c r="A935" t="s">
        <v>961</v>
      </c>
      <c r="B935">
        <v>115</v>
      </c>
      <c r="C935">
        <v>6.7</v>
      </c>
      <c r="D935">
        <v>115</v>
      </c>
    </row>
    <row r="936" spans="1:4" x14ac:dyDescent="0.3">
      <c r="A936" t="s">
        <v>962</v>
      </c>
      <c r="B936">
        <v>143</v>
      </c>
      <c r="C936">
        <v>6.3</v>
      </c>
      <c r="D936">
        <v>143</v>
      </c>
    </row>
    <row r="937" spans="1:4" x14ac:dyDescent="0.3">
      <c r="A937" t="s">
        <v>963</v>
      </c>
      <c r="B937">
        <v>96</v>
      </c>
      <c r="C937">
        <v>5.8</v>
      </c>
      <c r="D937">
        <v>96</v>
      </c>
    </row>
    <row r="938" spans="1:4" x14ac:dyDescent="0.3">
      <c r="A938" t="s">
        <v>964</v>
      </c>
      <c r="B938">
        <v>112</v>
      </c>
      <c r="C938">
        <v>7.1</v>
      </c>
      <c r="D938">
        <v>112</v>
      </c>
    </row>
    <row r="939" spans="1:4" x14ac:dyDescent="0.3">
      <c r="A939" t="s">
        <v>965</v>
      </c>
      <c r="B939">
        <v>131</v>
      </c>
      <c r="C939">
        <v>7.3</v>
      </c>
      <c r="D939">
        <v>131</v>
      </c>
    </row>
    <row r="940" spans="1:4" x14ac:dyDescent="0.3">
      <c r="A940" t="s">
        <v>966</v>
      </c>
      <c r="B940">
        <v>116</v>
      </c>
      <c r="C940">
        <v>6.4</v>
      </c>
      <c r="D940">
        <v>116</v>
      </c>
    </row>
    <row r="941" spans="1:4" x14ac:dyDescent="0.3">
      <c r="A941" t="s">
        <v>967</v>
      </c>
      <c r="B941">
        <v>112</v>
      </c>
      <c r="C941">
        <v>7.1</v>
      </c>
      <c r="D941">
        <v>112</v>
      </c>
    </row>
    <row r="942" spans="1:4" x14ac:dyDescent="0.3">
      <c r="A942" t="s">
        <v>968</v>
      </c>
      <c r="B942">
        <v>123</v>
      </c>
      <c r="C942">
        <v>7.6</v>
      </c>
      <c r="D942">
        <v>123</v>
      </c>
    </row>
    <row r="943" spans="1:4" x14ac:dyDescent="0.3">
      <c r="A943" t="s">
        <v>969</v>
      </c>
      <c r="B943">
        <v>104</v>
      </c>
      <c r="C943">
        <v>6.8</v>
      </c>
      <c r="D943">
        <v>104</v>
      </c>
    </row>
    <row r="944" spans="1:4" x14ac:dyDescent="0.3">
      <c r="A944" t="s">
        <v>970</v>
      </c>
      <c r="B944">
        <v>107</v>
      </c>
      <c r="C944">
        <v>6.6</v>
      </c>
      <c r="D944">
        <v>107</v>
      </c>
    </row>
    <row r="945" spans="1:4" x14ac:dyDescent="0.3">
      <c r="A945" t="s">
        <v>971</v>
      </c>
      <c r="B945">
        <v>124</v>
      </c>
      <c r="C945">
        <v>6.7</v>
      </c>
      <c r="D945">
        <v>124</v>
      </c>
    </row>
    <row r="946" spans="1:4" x14ac:dyDescent="0.3">
      <c r="A946" t="s">
        <v>972</v>
      </c>
      <c r="B946">
        <v>96</v>
      </c>
      <c r="C946">
        <v>6.1</v>
      </c>
      <c r="D946">
        <v>96</v>
      </c>
    </row>
    <row r="947" spans="1:4" x14ac:dyDescent="0.3">
      <c r="A947" t="s">
        <v>973</v>
      </c>
      <c r="B947">
        <v>125</v>
      </c>
      <c r="C947">
        <v>6</v>
      </c>
      <c r="D947">
        <v>125</v>
      </c>
    </row>
    <row r="948" spans="1:4" x14ac:dyDescent="0.3">
      <c r="A948" t="s">
        <v>974</v>
      </c>
      <c r="B948">
        <v>129</v>
      </c>
      <c r="C948">
        <v>7.6</v>
      </c>
      <c r="D948">
        <v>129</v>
      </c>
    </row>
    <row r="949" spans="1:4" x14ac:dyDescent="0.3">
      <c r="A949" t="s">
        <v>975</v>
      </c>
      <c r="B949">
        <v>90</v>
      </c>
      <c r="C949">
        <v>7.1</v>
      </c>
      <c r="D949">
        <v>90</v>
      </c>
    </row>
    <row r="950" spans="1:4" x14ac:dyDescent="0.3">
      <c r="A950" t="s">
        <v>976</v>
      </c>
      <c r="B950">
        <v>109</v>
      </c>
      <c r="C950">
        <v>5</v>
      </c>
      <c r="D950">
        <v>109</v>
      </c>
    </row>
    <row r="951" spans="1:4" x14ac:dyDescent="0.3">
      <c r="A951" t="s">
        <v>977</v>
      </c>
      <c r="B951">
        <v>124</v>
      </c>
      <c r="C951">
        <v>7.1</v>
      </c>
      <c r="D951">
        <v>124</v>
      </c>
    </row>
    <row r="952" spans="1:4" x14ac:dyDescent="0.3">
      <c r="A952" t="s">
        <v>978</v>
      </c>
      <c r="B952">
        <v>121</v>
      </c>
      <c r="C952">
        <v>6.2</v>
      </c>
      <c r="D952">
        <v>121</v>
      </c>
    </row>
    <row r="953" spans="1:4" x14ac:dyDescent="0.3">
      <c r="A953" t="s">
        <v>979</v>
      </c>
      <c r="B953">
        <v>95</v>
      </c>
      <c r="C953">
        <v>5.6</v>
      </c>
      <c r="D953">
        <v>95</v>
      </c>
    </row>
    <row r="954" spans="1:4" x14ac:dyDescent="0.3">
      <c r="A954" t="s">
        <v>980</v>
      </c>
      <c r="B954">
        <v>128</v>
      </c>
      <c r="C954">
        <v>5.4</v>
      </c>
      <c r="D954">
        <v>128</v>
      </c>
    </row>
    <row r="955" spans="1:4" x14ac:dyDescent="0.3">
      <c r="A955" t="s">
        <v>981</v>
      </c>
      <c r="B955">
        <v>118</v>
      </c>
      <c r="C955">
        <v>7.4</v>
      </c>
      <c r="D955">
        <v>118</v>
      </c>
    </row>
    <row r="956" spans="1:4" x14ac:dyDescent="0.3">
      <c r="A956" t="s">
        <v>982</v>
      </c>
      <c r="B956">
        <v>80</v>
      </c>
      <c r="C956">
        <v>5</v>
      </c>
      <c r="D956">
        <v>80</v>
      </c>
    </row>
    <row r="957" spans="1:4" x14ac:dyDescent="0.3">
      <c r="A957" t="s">
        <v>983</v>
      </c>
      <c r="B957">
        <v>99</v>
      </c>
      <c r="C957">
        <v>5.2</v>
      </c>
      <c r="D957">
        <v>99</v>
      </c>
    </row>
    <row r="958" spans="1:4" x14ac:dyDescent="0.3">
      <c r="A958" t="s">
        <v>984</v>
      </c>
      <c r="B958">
        <v>133</v>
      </c>
      <c r="C958">
        <v>7.6</v>
      </c>
      <c r="D958">
        <v>133</v>
      </c>
    </row>
    <row r="959" spans="1:4" x14ac:dyDescent="0.3">
      <c r="A959" t="s">
        <v>985</v>
      </c>
      <c r="B959">
        <v>127</v>
      </c>
      <c r="C959">
        <v>6.6</v>
      </c>
      <c r="D959">
        <v>127</v>
      </c>
    </row>
    <row r="960" spans="1:4" x14ac:dyDescent="0.3">
      <c r="A960" t="s">
        <v>986</v>
      </c>
      <c r="B960">
        <v>106</v>
      </c>
      <c r="C960">
        <v>7</v>
      </c>
      <c r="D960">
        <v>106</v>
      </c>
    </row>
    <row r="961" spans="1:4" x14ac:dyDescent="0.3">
      <c r="A961" t="s">
        <v>987</v>
      </c>
      <c r="B961">
        <v>98</v>
      </c>
      <c r="C961">
        <v>5.7</v>
      </c>
      <c r="D961">
        <v>98</v>
      </c>
    </row>
    <row r="962" spans="1:4" x14ac:dyDescent="0.3">
      <c r="A962" t="s">
        <v>988</v>
      </c>
      <c r="B962">
        <v>132</v>
      </c>
      <c r="C962">
        <v>8.1999999999999993</v>
      </c>
      <c r="D962">
        <v>132</v>
      </c>
    </row>
    <row r="963" spans="1:4" x14ac:dyDescent="0.3">
      <c r="A963" t="s">
        <v>989</v>
      </c>
      <c r="B963">
        <v>114</v>
      </c>
      <c r="C963">
        <v>6.2</v>
      </c>
      <c r="D963">
        <v>114</v>
      </c>
    </row>
    <row r="964" spans="1:4" x14ac:dyDescent="0.3">
      <c r="A964" t="s">
        <v>990</v>
      </c>
      <c r="B964">
        <v>45</v>
      </c>
      <c r="C964">
        <v>7.9</v>
      </c>
      <c r="D964">
        <v>45</v>
      </c>
    </row>
    <row r="965" spans="1:4" x14ac:dyDescent="0.3">
      <c r="A965" t="s">
        <v>991</v>
      </c>
      <c r="B965">
        <v>78</v>
      </c>
      <c r="C965">
        <v>6.6</v>
      </c>
      <c r="D965">
        <v>78</v>
      </c>
    </row>
    <row r="966" spans="1:4" x14ac:dyDescent="0.3">
      <c r="A966" t="s">
        <v>992</v>
      </c>
      <c r="B966">
        <v>101</v>
      </c>
      <c r="C966">
        <v>4.7</v>
      </c>
      <c r="D966">
        <v>101</v>
      </c>
    </row>
    <row r="967" spans="1:4" x14ac:dyDescent="0.3">
      <c r="A967" t="s">
        <v>993</v>
      </c>
      <c r="B967">
        <v>113</v>
      </c>
      <c r="C967">
        <v>6.3</v>
      </c>
      <c r="D967">
        <v>113</v>
      </c>
    </row>
    <row r="968" spans="1:4" x14ac:dyDescent="0.3">
      <c r="A968" t="s">
        <v>994</v>
      </c>
      <c r="B968">
        <v>98</v>
      </c>
      <c r="C968">
        <v>6.1</v>
      </c>
      <c r="D968">
        <v>98</v>
      </c>
    </row>
    <row r="969" spans="1:4" x14ac:dyDescent="0.3">
      <c r="A969" t="s">
        <v>995</v>
      </c>
      <c r="B969">
        <v>124</v>
      </c>
      <c r="C969">
        <v>6.7</v>
      </c>
      <c r="D969">
        <v>124</v>
      </c>
    </row>
    <row r="970" spans="1:4" x14ac:dyDescent="0.3">
      <c r="A970" t="s">
        <v>996</v>
      </c>
      <c r="B970">
        <v>109</v>
      </c>
      <c r="C970">
        <v>6.1</v>
      </c>
      <c r="D970">
        <v>109</v>
      </c>
    </row>
    <row r="971" spans="1:4" x14ac:dyDescent="0.3">
      <c r="A971" t="s">
        <v>997</v>
      </c>
      <c r="B971">
        <v>128</v>
      </c>
      <c r="C971">
        <v>7</v>
      </c>
      <c r="D971">
        <v>128</v>
      </c>
    </row>
    <row r="972" spans="1:4" x14ac:dyDescent="0.3">
      <c r="A972" t="s">
        <v>998</v>
      </c>
      <c r="B972">
        <v>144</v>
      </c>
      <c r="C972">
        <v>7.4</v>
      </c>
      <c r="D972">
        <v>144</v>
      </c>
    </row>
    <row r="973" spans="1:4" x14ac:dyDescent="0.3">
      <c r="A973" t="s">
        <v>999</v>
      </c>
      <c r="B973">
        <v>95</v>
      </c>
      <c r="C973">
        <v>7.3</v>
      </c>
      <c r="D973">
        <v>95</v>
      </c>
    </row>
    <row r="974" spans="1:4" x14ac:dyDescent="0.3">
      <c r="A974" t="s">
        <v>1000</v>
      </c>
      <c r="B974">
        <v>105</v>
      </c>
      <c r="C974">
        <v>5.8</v>
      </c>
      <c r="D974">
        <v>105</v>
      </c>
    </row>
    <row r="975" spans="1:4" x14ac:dyDescent="0.3">
      <c r="A975" t="s">
        <v>1001</v>
      </c>
      <c r="B975">
        <v>121</v>
      </c>
      <c r="C975">
        <v>6.7</v>
      </c>
      <c r="D975">
        <v>121</v>
      </c>
    </row>
    <row r="976" spans="1:4" x14ac:dyDescent="0.3">
      <c r="A976" t="s">
        <v>1002</v>
      </c>
      <c r="B976">
        <v>125</v>
      </c>
      <c r="C976">
        <v>5.8</v>
      </c>
      <c r="D976">
        <v>125</v>
      </c>
    </row>
    <row r="977" spans="1:4" x14ac:dyDescent="0.3">
      <c r="A977" t="s">
        <v>1003</v>
      </c>
      <c r="B977">
        <v>129</v>
      </c>
      <c r="C977">
        <v>7.8</v>
      </c>
      <c r="D977">
        <v>129</v>
      </c>
    </row>
    <row r="978" spans="1:4" x14ac:dyDescent="0.3">
      <c r="A978" t="s">
        <v>1004</v>
      </c>
      <c r="B978">
        <v>132</v>
      </c>
      <c r="C978">
        <v>6.6</v>
      </c>
      <c r="D978">
        <v>132</v>
      </c>
    </row>
    <row r="979" spans="1:4" x14ac:dyDescent="0.3">
      <c r="A979" t="s">
        <v>1005</v>
      </c>
      <c r="B979">
        <v>118</v>
      </c>
      <c r="C979">
        <v>6.5</v>
      </c>
      <c r="D979">
        <v>118</v>
      </c>
    </row>
    <row r="980" spans="1:4" x14ac:dyDescent="0.3">
      <c r="A980" t="s">
        <v>1006</v>
      </c>
      <c r="B980">
        <v>113</v>
      </c>
      <c r="C980">
        <v>6.7</v>
      </c>
      <c r="D980">
        <v>113</v>
      </c>
    </row>
    <row r="981" spans="1:4" x14ac:dyDescent="0.3">
      <c r="A981" t="s">
        <v>1007</v>
      </c>
      <c r="B981">
        <v>140</v>
      </c>
      <c r="C981">
        <v>7.3</v>
      </c>
      <c r="D981">
        <v>140</v>
      </c>
    </row>
    <row r="982" spans="1:4" x14ac:dyDescent="0.3">
      <c r="A982" t="s">
        <v>1008</v>
      </c>
      <c r="B982">
        <v>89</v>
      </c>
      <c r="C982">
        <v>5.8</v>
      </c>
      <c r="D982">
        <v>89</v>
      </c>
    </row>
    <row r="983" spans="1:4" x14ac:dyDescent="0.3">
      <c r="A983" t="s">
        <v>1009</v>
      </c>
      <c r="B983">
        <v>104</v>
      </c>
      <c r="C983">
        <v>5.5</v>
      </c>
      <c r="D983">
        <v>104</v>
      </c>
    </row>
    <row r="984" spans="1:4" x14ac:dyDescent="0.3">
      <c r="A984" t="s">
        <v>1010</v>
      </c>
      <c r="B984">
        <v>106</v>
      </c>
      <c r="C984">
        <v>6.3</v>
      </c>
      <c r="D984">
        <v>106</v>
      </c>
    </row>
    <row r="985" spans="1:4" x14ac:dyDescent="0.3">
      <c r="A985" t="s">
        <v>1011</v>
      </c>
      <c r="B985">
        <v>141</v>
      </c>
      <c r="C985">
        <v>7.4</v>
      </c>
      <c r="D985">
        <v>141</v>
      </c>
    </row>
    <row r="986" spans="1:4" x14ac:dyDescent="0.3">
      <c r="A986" t="s">
        <v>1012</v>
      </c>
      <c r="B986">
        <v>124</v>
      </c>
      <c r="C986">
        <v>5.9</v>
      </c>
      <c r="D986">
        <v>124</v>
      </c>
    </row>
    <row r="987" spans="1:4" x14ac:dyDescent="0.3">
      <c r="A987" t="s">
        <v>1013</v>
      </c>
      <c r="B987">
        <v>98</v>
      </c>
      <c r="C987">
        <v>6.2</v>
      </c>
      <c r="D987">
        <v>98</v>
      </c>
    </row>
    <row r="988" spans="1:4" x14ac:dyDescent="0.3">
      <c r="A988" t="s">
        <v>1014</v>
      </c>
      <c r="B988">
        <v>108</v>
      </c>
      <c r="C988">
        <v>5.9</v>
      </c>
      <c r="D988">
        <v>108</v>
      </c>
    </row>
    <row r="989" spans="1:4" x14ac:dyDescent="0.3">
      <c r="A989" t="s">
        <v>1015</v>
      </c>
      <c r="B989">
        <v>114</v>
      </c>
      <c r="C989">
        <v>6.5</v>
      </c>
      <c r="D989">
        <v>114</v>
      </c>
    </row>
    <row r="990" spans="1:4" x14ac:dyDescent="0.3">
      <c r="A990" t="s">
        <v>1016</v>
      </c>
      <c r="B990">
        <v>101</v>
      </c>
      <c r="C990">
        <v>4.4000000000000004</v>
      </c>
      <c r="D990">
        <v>101</v>
      </c>
    </row>
    <row r="991" spans="1:4" x14ac:dyDescent="0.3">
      <c r="A991" t="s">
        <v>1017</v>
      </c>
      <c r="B991">
        <v>93</v>
      </c>
      <c r="C991">
        <v>3.5</v>
      </c>
      <c r="D991">
        <v>93</v>
      </c>
    </row>
    <row r="992" spans="1:4" x14ac:dyDescent="0.3">
      <c r="A992" t="s">
        <v>1018</v>
      </c>
      <c r="B992">
        <v>119</v>
      </c>
      <c r="C992">
        <v>6.6</v>
      </c>
      <c r="D992">
        <v>119</v>
      </c>
    </row>
    <row r="993" spans="1:4" x14ac:dyDescent="0.3">
      <c r="A993" t="s">
        <v>1019</v>
      </c>
      <c r="B993">
        <v>119</v>
      </c>
      <c r="C993">
        <v>6</v>
      </c>
      <c r="D993">
        <v>119</v>
      </c>
    </row>
    <row r="994" spans="1:4" x14ac:dyDescent="0.3">
      <c r="A994" t="s">
        <v>1020</v>
      </c>
      <c r="B994">
        <v>99</v>
      </c>
      <c r="C994">
        <v>6.4</v>
      </c>
      <c r="D994">
        <v>99</v>
      </c>
    </row>
    <row r="995" spans="1:4" x14ac:dyDescent="0.3">
      <c r="A995" t="s">
        <v>1021</v>
      </c>
      <c r="B995">
        <v>137</v>
      </c>
      <c r="C995">
        <v>6.5</v>
      </c>
      <c r="D995">
        <v>137</v>
      </c>
    </row>
    <row r="996" spans="1:4" x14ac:dyDescent="0.3">
      <c r="A996" t="s">
        <v>1022</v>
      </c>
      <c r="B996">
        <v>105</v>
      </c>
      <c r="C996">
        <v>7.8</v>
      </c>
      <c r="D996">
        <v>105</v>
      </c>
    </row>
    <row r="997" spans="1:4" x14ac:dyDescent="0.3">
      <c r="A997" t="s">
        <v>1023</v>
      </c>
      <c r="B997">
        <v>117</v>
      </c>
      <c r="C997">
        <v>4.3</v>
      </c>
      <c r="D997">
        <v>117</v>
      </c>
    </row>
    <row r="998" spans="1:4" x14ac:dyDescent="0.3">
      <c r="A998" t="s">
        <v>1024</v>
      </c>
      <c r="B998">
        <v>87</v>
      </c>
      <c r="C998">
        <v>4.2</v>
      </c>
      <c r="D998">
        <v>87</v>
      </c>
    </row>
    <row r="999" spans="1:4" x14ac:dyDescent="0.3">
      <c r="A999" t="s">
        <v>1025</v>
      </c>
      <c r="B999">
        <v>129</v>
      </c>
      <c r="C999">
        <v>6.5</v>
      </c>
      <c r="D999">
        <v>129</v>
      </c>
    </row>
    <row r="1000" spans="1:4" x14ac:dyDescent="0.3">
      <c r="A1000" t="s">
        <v>1026</v>
      </c>
      <c r="B1000">
        <v>115</v>
      </c>
      <c r="C1000">
        <v>6.1</v>
      </c>
      <c r="D1000">
        <v>115</v>
      </c>
    </row>
    <row r="1001" spans="1:4" x14ac:dyDescent="0.3">
      <c r="A1001" t="s">
        <v>1027</v>
      </c>
      <c r="B1001">
        <v>132</v>
      </c>
      <c r="C1001">
        <v>6.3</v>
      </c>
      <c r="D1001">
        <v>132</v>
      </c>
    </row>
    <row r="1002" spans="1:4" x14ac:dyDescent="0.3">
      <c r="A1002" t="s">
        <v>1028</v>
      </c>
      <c r="B1002">
        <v>131</v>
      </c>
      <c r="C1002">
        <v>6.2</v>
      </c>
      <c r="D1002">
        <v>131</v>
      </c>
    </row>
    <row r="1003" spans="1:4" x14ac:dyDescent="0.3">
      <c r="A1003" t="s">
        <v>1029</v>
      </c>
      <c r="B1003">
        <v>95</v>
      </c>
      <c r="C1003">
        <v>5.9</v>
      </c>
      <c r="D1003">
        <v>95</v>
      </c>
    </row>
    <row r="1004" spans="1:4" x14ac:dyDescent="0.3">
      <c r="A1004" t="s">
        <v>1030</v>
      </c>
      <c r="B1004">
        <v>125</v>
      </c>
      <c r="C1004">
        <v>5.9</v>
      </c>
      <c r="D1004">
        <v>125</v>
      </c>
    </row>
    <row r="1005" spans="1:4" x14ac:dyDescent="0.3">
      <c r="A1005" t="s">
        <v>1031</v>
      </c>
      <c r="B1005">
        <v>98</v>
      </c>
      <c r="C1005">
        <v>6.5</v>
      </c>
      <c r="D1005">
        <v>98</v>
      </c>
    </row>
    <row r="1006" spans="1:4" x14ac:dyDescent="0.3">
      <c r="A1006" t="s">
        <v>1032</v>
      </c>
      <c r="B1006">
        <v>110</v>
      </c>
      <c r="C1006">
        <v>6.4</v>
      </c>
      <c r="D1006">
        <v>110</v>
      </c>
    </row>
    <row r="1007" spans="1:4" x14ac:dyDescent="0.3">
      <c r="A1007" t="s">
        <v>1033</v>
      </c>
      <c r="B1007">
        <v>118</v>
      </c>
      <c r="C1007">
        <v>6.5</v>
      </c>
      <c r="D1007">
        <v>118</v>
      </c>
    </row>
    <row r="1008" spans="1:4" x14ac:dyDescent="0.3">
      <c r="A1008" t="s">
        <v>1034</v>
      </c>
      <c r="B1008">
        <v>101</v>
      </c>
      <c r="C1008">
        <v>5.7</v>
      </c>
      <c r="D1008">
        <v>101</v>
      </c>
    </row>
    <row r="1009" spans="1:4" x14ac:dyDescent="0.3">
      <c r="A1009" t="s">
        <v>1035</v>
      </c>
      <c r="B1009">
        <v>60</v>
      </c>
      <c r="C1009">
        <v>7.5</v>
      </c>
      <c r="D1009">
        <v>60</v>
      </c>
    </row>
    <row r="1010" spans="1:4" x14ac:dyDescent="0.3">
      <c r="A1010" t="s">
        <v>1036</v>
      </c>
      <c r="B1010">
        <v>90</v>
      </c>
      <c r="C1010">
        <v>8</v>
      </c>
      <c r="D1010">
        <v>90</v>
      </c>
    </row>
    <row r="1011" spans="1:4" x14ac:dyDescent="0.3">
      <c r="A1011" t="s">
        <v>1037</v>
      </c>
      <c r="B1011">
        <v>119</v>
      </c>
      <c r="C1011">
        <v>7.3</v>
      </c>
      <c r="D1011">
        <v>119</v>
      </c>
    </row>
    <row r="1012" spans="1:4" x14ac:dyDescent="0.3">
      <c r="A1012" t="s">
        <v>1038</v>
      </c>
      <c r="B1012">
        <v>139</v>
      </c>
      <c r="C1012">
        <v>6.7</v>
      </c>
      <c r="D1012">
        <v>139</v>
      </c>
    </row>
    <row r="1013" spans="1:4" x14ac:dyDescent="0.3">
      <c r="A1013" t="s">
        <v>1039</v>
      </c>
      <c r="B1013">
        <v>130</v>
      </c>
      <c r="C1013">
        <v>7.5</v>
      </c>
      <c r="D1013">
        <v>130</v>
      </c>
    </row>
    <row r="1014" spans="1:4" x14ac:dyDescent="0.3">
      <c r="A1014" t="s">
        <v>1040</v>
      </c>
      <c r="B1014">
        <v>100</v>
      </c>
      <c r="C1014">
        <v>5.4</v>
      </c>
      <c r="D1014">
        <v>100</v>
      </c>
    </row>
    <row r="1015" spans="1:4" x14ac:dyDescent="0.3">
      <c r="A1015" t="s">
        <v>1041</v>
      </c>
      <c r="B1015">
        <v>114</v>
      </c>
      <c r="C1015">
        <v>6.6</v>
      </c>
      <c r="D1015">
        <v>114</v>
      </c>
    </row>
    <row r="1016" spans="1:4" x14ac:dyDescent="0.3">
      <c r="A1016" t="s">
        <v>1042</v>
      </c>
      <c r="B1016">
        <v>96</v>
      </c>
      <c r="C1016">
        <v>7.7</v>
      </c>
      <c r="D1016">
        <v>96</v>
      </c>
    </row>
    <row r="1017" spans="1:4" x14ac:dyDescent="0.3">
      <c r="A1017" t="s">
        <v>1043</v>
      </c>
      <c r="B1017">
        <v>110</v>
      </c>
      <c r="C1017">
        <v>5.8</v>
      </c>
      <c r="D1017">
        <v>110</v>
      </c>
    </row>
    <row r="1018" spans="1:4" x14ac:dyDescent="0.3">
      <c r="A1018" t="s">
        <v>1044</v>
      </c>
      <c r="B1018">
        <v>158</v>
      </c>
      <c r="C1018">
        <v>6.4</v>
      </c>
      <c r="D1018">
        <v>158</v>
      </c>
    </row>
    <row r="1019" spans="1:4" x14ac:dyDescent="0.3">
      <c r="A1019" t="s">
        <v>1045</v>
      </c>
      <c r="B1019">
        <v>102</v>
      </c>
      <c r="C1019">
        <v>5.6</v>
      </c>
      <c r="D1019">
        <v>102</v>
      </c>
    </row>
    <row r="1020" spans="1:4" x14ac:dyDescent="0.3">
      <c r="A1020" t="s">
        <v>1046</v>
      </c>
      <c r="B1020">
        <v>84</v>
      </c>
      <c r="C1020">
        <v>6</v>
      </c>
      <c r="D1020">
        <v>84</v>
      </c>
    </row>
    <row r="1021" spans="1:4" x14ac:dyDescent="0.3">
      <c r="A1021" t="s">
        <v>1047</v>
      </c>
      <c r="B1021">
        <v>115</v>
      </c>
      <c r="C1021">
        <v>6.2</v>
      </c>
      <c r="D1021">
        <v>115</v>
      </c>
    </row>
    <row r="1022" spans="1:4" x14ac:dyDescent="0.3">
      <c r="A1022" t="s">
        <v>1048</v>
      </c>
      <c r="B1022">
        <v>99</v>
      </c>
      <c r="C1022">
        <v>5.9</v>
      </c>
      <c r="D1022">
        <v>99</v>
      </c>
    </row>
    <row r="1023" spans="1:4" x14ac:dyDescent="0.3">
      <c r="A1023" t="s">
        <v>1049</v>
      </c>
      <c r="B1023">
        <v>135</v>
      </c>
      <c r="C1023">
        <v>5.0999999999999996</v>
      </c>
      <c r="D1023">
        <v>135</v>
      </c>
    </row>
    <row r="1024" spans="1:4" x14ac:dyDescent="0.3">
      <c r="A1024" t="s">
        <v>1050</v>
      </c>
      <c r="B1024">
        <v>108</v>
      </c>
      <c r="C1024">
        <v>6.8</v>
      </c>
      <c r="D1024">
        <v>108</v>
      </c>
    </row>
    <row r="1025" spans="1:4" x14ac:dyDescent="0.3">
      <c r="A1025" t="s">
        <v>1051</v>
      </c>
      <c r="B1025">
        <v>43</v>
      </c>
      <c r="C1025">
        <v>7</v>
      </c>
      <c r="D1025">
        <v>43</v>
      </c>
    </row>
    <row r="1026" spans="1:4" x14ac:dyDescent="0.3">
      <c r="A1026" t="s">
        <v>1052</v>
      </c>
      <c r="B1026">
        <v>127</v>
      </c>
      <c r="C1026">
        <v>6</v>
      </c>
      <c r="D1026">
        <v>127</v>
      </c>
    </row>
    <row r="1027" spans="1:4" x14ac:dyDescent="0.3">
      <c r="A1027" t="s">
        <v>1053</v>
      </c>
      <c r="B1027">
        <v>107</v>
      </c>
      <c r="C1027">
        <v>5.0999999999999996</v>
      </c>
      <c r="D1027">
        <v>107</v>
      </c>
    </row>
    <row r="1028" spans="1:4" x14ac:dyDescent="0.3">
      <c r="A1028" t="s">
        <v>1054</v>
      </c>
      <c r="B1028">
        <v>95</v>
      </c>
      <c r="C1028">
        <v>5.8</v>
      </c>
      <c r="D1028">
        <v>95</v>
      </c>
    </row>
    <row r="1029" spans="1:4" x14ac:dyDescent="0.3">
      <c r="A1029" t="s">
        <v>1055</v>
      </c>
      <c r="B1029">
        <v>124</v>
      </c>
      <c r="C1029">
        <v>6.2</v>
      </c>
      <c r="D1029">
        <v>124</v>
      </c>
    </row>
    <row r="1030" spans="1:4" x14ac:dyDescent="0.3">
      <c r="A1030" t="s">
        <v>1056</v>
      </c>
      <c r="B1030">
        <v>109</v>
      </c>
      <c r="C1030">
        <v>6.4</v>
      </c>
      <c r="D1030">
        <v>109</v>
      </c>
    </row>
    <row r="1031" spans="1:4" x14ac:dyDescent="0.3">
      <c r="A1031" t="s">
        <v>1057</v>
      </c>
      <c r="B1031">
        <v>102</v>
      </c>
      <c r="C1031">
        <v>4.8</v>
      </c>
      <c r="D1031">
        <v>102</v>
      </c>
    </row>
    <row r="1032" spans="1:4" x14ac:dyDescent="0.3">
      <c r="A1032" t="s">
        <v>1058</v>
      </c>
      <c r="B1032">
        <v>88</v>
      </c>
      <c r="C1032">
        <v>4.9000000000000004</v>
      </c>
      <c r="D1032">
        <v>88</v>
      </c>
    </row>
    <row r="1033" spans="1:4" x14ac:dyDescent="0.3">
      <c r="A1033" t="s">
        <v>1059</v>
      </c>
      <c r="B1033">
        <v>87</v>
      </c>
      <c r="C1033">
        <v>5.6</v>
      </c>
      <c r="D1033">
        <v>87</v>
      </c>
    </row>
    <row r="1034" spans="1:4" x14ac:dyDescent="0.3">
      <c r="A1034" t="s">
        <v>1060</v>
      </c>
      <c r="B1034">
        <v>104</v>
      </c>
      <c r="C1034">
        <v>5.5</v>
      </c>
      <c r="D1034">
        <v>104</v>
      </c>
    </row>
    <row r="1035" spans="1:4" x14ac:dyDescent="0.3">
      <c r="A1035" t="s">
        <v>1061</v>
      </c>
      <c r="B1035">
        <v>96</v>
      </c>
      <c r="C1035">
        <v>3.7</v>
      </c>
      <c r="D1035">
        <v>96</v>
      </c>
    </row>
    <row r="1036" spans="1:4" x14ac:dyDescent="0.3">
      <c r="A1036" t="s">
        <v>1062</v>
      </c>
      <c r="B1036">
        <v>85</v>
      </c>
      <c r="C1036">
        <v>5.9</v>
      </c>
      <c r="D1036">
        <v>85</v>
      </c>
    </row>
    <row r="1037" spans="1:4" x14ac:dyDescent="0.3">
      <c r="A1037" t="s">
        <v>1063</v>
      </c>
      <c r="B1037">
        <v>64</v>
      </c>
      <c r="C1037">
        <v>8.5</v>
      </c>
      <c r="D1037">
        <v>64</v>
      </c>
    </row>
    <row r="1038" spans="1:4" x14ac:dyDescent="0.3">
      <c r="A1038" t="s">
        <v>1064</v>
      </c>
      <c r="B1038">
        <v>104</v>
      </c>
      <c r="C1038">
        <v>6.3</v>
      </c>
      <c r="D1038">
        <v>104</v>
      </c>
    </row>
    <row r="1039" spans="1:4" x14ac:dyDescent="0.3">
      <c r="A1039" t="s">
        <v>1065</v>
      </c>
      <c r="B1039">
        <v>135</v>
      </c>
      <c r="C1039">
        <v>7.4</v>
      </c>
      <c r="D1039">
        <v>135</v>
      </c>
    </row>
    <row r="1040" spans="1:4" x14ac:dyDescent="0.3">
      <c r="A1040" t="s">
        <v>1066</v>
      </c>
      <c r="B1040">
        <v>190</v>
      </c>
      <c r="C1040">
        <v>7.6</v>
      </c>
      <c r="D1040">
        <v>190</v>
      </c>
    </row>
    <row r="1041" spans="1:4" x14ac:dyDescent="0.3">
      <c r="A1041" t="s">
        <v>1067</v>
      </c>
      <c r="B1041">
        <v>127</v>
      </c>
      <c r="C1041">
        <v>8.3000000000000007</v>
      </c>
      <c r="D1041">
        <v>127</v>
      </c>
    </row>
    <row r="1042" spans="1:4" x14ac:dyDescent="0.3">
      <c r="A1042" t="s">
        <v>1068</v>
      </c>
      <c r="B1042">
        <v>129</v>
      </c>
      <c r="C1042">
        <v>6.6</v>
      </c>
      <c r="D1042">
        <v>129</v>
      </c>
    </row>
    <row r="1043" spans="1:4" x14ac:dyDescent="0.3">
      <c r="A1043" t="s">
        <v>1069</v>
      </c>
      <c r="B1043">
        <v>120</v>
      </c>
      <c r="C1043">
        <v>6.9</v>
      </c>
      <c r="D1043">
        <v>120</v>
      </c>
    </row>
    <row r="1044" spans="1:4" x14ac:dyDescent="0.3">
      <c r="A1044" t="s">
        <v>1070</v>
      </c>
      <c r="B1044">
        <v>118</v>
      </c>
      <c r="C1044">
        <v>6.7</v>
      </c>
      <c r="D1044">
        <v>118</v>
      </c>
    </row>
    <row r="1045" spans="1:4" x14ac:dyDescent="0.3">
      <c r="A1045" t="s">
        <v>1071</v>
      </c>
      <c r="B1045">
        <v>112</v>
      </c>
      <c r="C1045">
        <v>6.8</v>
      </c>
      <c r="D1045">
        <v>112</v>
      </c>
    </row>
    <row r="1046" spans="1:4" x14ac:dyDescent="0.3">
      <c r="A1046" t="s">
        <v>1072</v>
      </c>
      <c r="B1046">
        <v>89</v>
      </c>
      <c r="C1046">
        <v>4.5999999999999996</v>
      </c>
      <c r="D1046">
        <v>89</v>
      </c>
    </row>
    <row r="1047" spans="1:4" x14ac:dyDescent="0.3">
      <c r="A1047" t="s">
        <v>1073</v>
      </c>
      <c r="B1047">
        <v>114</v>
      </c>
      <c r="C1047">
        <v>7.1</v>
      </c>
      <c r="D1047">
        <v>114</v>
      </c>
    </row>
    <row r="1048" spans="1:4" x14ac:dyDescent="0.3">
      <c r="A1048" t="s">
        <v>1074</v>
      </c>
      <c r="B1048">
        <v>137</v>
      </c>
      <c r="C1048">
        <v>6.4</v>
      </c>
      <c r="D1048">
        <v>137</v>
      </c>
    </row>
    <row r="1049" spans="1:4" x14ac:dyDescent="0.3">
      <c r="A1049" t="s">
        <v>1075</v>
      </c>
      <c r="B1049">
        <v>112</v>
      </c>
      <c r="C1049">
        <v>6.4</v>
      </c>
      <c r="D1049">
        <v>112</v>
      </c>
    </row>
    <row r="1050" spans="1:4" x14ac:dyDescent="0.3">
      <c r="A1050" t="s">
        <v>1076</v>
      </c>
      <c r="B1050">
        <v>120</v>
      </c>
      <c r="C1050">
        <v>7.4</v>
      </c>
      <c r="D1050">
        <v>120</v>
      </c>
    </row>
    <row r="1051" spans="1:4" x14ac:dyDescent="0.3">
      <c r="A1051" t="s">
        <v>1077</v>
      </c>
      <c r="B1051">
        <v>123</v>
      </c>
      <c r="C1051">
        <v>6.4</v>
      </c>
      <c r="D1051">
        <v>123</v>
      </c>
    </row>
    <row r="1052" spans="1:4" x14ac:dyDescent="0.3">
      <c r="A1052" t="s">
        <v>1078</v>
      </c>
      <c r="B1052">
        <v>93</v>
      </c>
      <c r="C1052">
        <v>6</v>
      </c>
      <c r="D1052">
        <v>93</v>
      </c>
    </row>
    <row r="1053" spans="1:4" x14ac:dyDescent="0.3">
      <c r="A1053" t="s">
        <v>1079</v>
      </c>
      <c r="B1053">
        <v>123</v>
      </c>
      <c r="C1053">
        <v>6.5</v>
      </c>
      <c r="D1053">
        <v>123</v>
      </c>
    </row>
    <row r="1054" spans="1:4" x14ac:dyDescent="0.3">
      <c r="A1054" t="s">
        <v>1080</v>
      </c>
      <c r="B1054">
        <v>122</v>
      </c>
      <c r="C1054">
        <v>7.8</v>
      </c>
      <c r="D1054">
        <v>122</v>
      </c>
    </row>
    <row r="1055" spans="1:4" x14ac:dyDescent="0.3">
      <c r="A1055" t="s">
        <v>1081</v>
      </c>
      <c r="B1055">
        <v>115</v>
      </c>
      <c r="C1055">
        <v>6</v>
      </c>
      <c r="D1055">
        <v>115</v>
      </c>
    </row>
    <row r="1056" spans="1:4" x14ac:dyDescent="0.3">
      <c r="A1056" t="s">
        <v>1082</v>
      </c>
      <c r="B1056">
        <v>123</v>
      </c>
      <c r="C1056">
        <v>7</v>
      </c>
      <c r="D1056">
        <v>123</v>
      </c>
    </row>
    <row r="1057" spans="1:4" x14ac:dyDescent="0.3">
      <c r="A1057" t="s">
        <v>1083</v>
      </c>
      <c r="B1057">
        <v>96</v>
      </c>
      <c r="C1057">
        <v>6</v>
      </c>
      <c r="D1057">
        <v>96</v>
      </c>
    </row>
    <row r="1058" spans="1:4" x14ac:dyDescent="0.3">
      <c r="A1058" t="s">
        <v>1084</v>
      </c>
      <c r="B1058">
        <v>110</v>
      </c>
      <c r="C1058">
        <v>7.8</v>
      </c>
      <c r="D1058">
        <v>110</v>
      </c>
    </row>
    <row r="1059" spans="1:4" x14ac:dyDescent="0.3">
      <c r="A1059" t="s">
        <v>1085</v>
      </c>
      <c r="B1059">
        <v>105</v>
      </c>
      <c r="C1059">
        <v>6.1</v>
      </c>
      <c r="D1059">
        <v>105</v>
      </c>
    </row>
    <row r="1060" spans="1:4" x14ac:dyDescent="0.3">
      <c r="A1060" t="s">
        <v>1086</v>
      </c>
      <c r="B1060">
        <v>113</v>
      </c>
      <c r="C1060">
        <v>6.8</v>
      </c>
      <c r="D1060">
        <v>113</v>
      </c>
    </row>
    <row r="1061" spans="1:4" x14ac:dyDescent="0.3">
      <c r="A1061" t="s">
        <v>1087</v>
      </c>
      <c r="B1061">
        <v>132</v>
      </c>
      <c r="C1061">
        <v>6.4</v>
      </c>
      <c r="D1061">
        <v>132</v>
      </c>
    </row>
    <row r="1062" spans="1:4" x14ac:dyDescent="0.3">
      <c r="A1062" t="s">
        <v>1088</v>
      </c>
      <c r="B1062">
        <v>93</v>
      </c>
      <c r="C1062">
        <v>7.7</v>
      </c>
      <c r="D1062">
        <v>93</v>
      </c>
    </row>
    <row r="1063" spans="1:4" x14ac:dyDescent="0.3">
      <c r="A1063" t="s">
        <v>1089</v>
      </c>
      <c r="B1063">
        <v>115</v>
      </c>
      <c r="C1063">
        <v>8.1</v>
      </c>
      <c r="D1063">
        <v>115</v>
      </c>
    </row>
    <row r="1064" spans="1:4" x14ac:dyDescent="0.3">
      <c r="A1064" t="s">
        <v>1090</v>
      </c>
      <c r="B1064">
        <v>75</v>
      </c>
      <c r="C1064">
        <v>4.5</v>
      </c>
      <c r="D1064">
        <v>75</v>
      </c>
    </row>
    <row r="1065" spans="1:4" x14ac:dyDescent="0.3">
      <c r="A1065" t="s">
        <v>1091</v>
      </c>
      <c r="B1065">
        <v>108</v>
      </c>
      <c r="C1065">
        <v>5.8</v>
      </c>
      <c r="D1065">
        <v>108</v>
      </c>
    </row>
    <row r="1066" spans="1:4" x14ac:dyDescent="0.3">
      <c r="A1066" t="s">
        <v>1092</v>
      </c>
      <c r="B1066">
        <v>105</v>
      </c>
      <c r="C1066">
        <v>6.3</v>
      </c>
      <c r="D1066">
        <v>105</v>
      </c>
    </row>
    <row r="1067" spans="1:4" x14ac:dyDescent="0.3">
      <c r="A1067" t="s">
        <v>1093</v>
      </c>
      <c r="B1067">
        <v>102</v>
      </c>
      <c r="C1067">
        <v>5.7</v>
      </c>
      <c r="D1067">
        <v>102</v>
      </c>
    </row>
    <row r="1068" spans="1:4" x14ac:dyDescent="0.3">
      <c r="A1068" t="s">
        <v>1094</v>
      </c>
      <c r="B1068">
        <v>118</v>
      </c>
      <c r="C1068">
        <v>7.2</v>
      </c>
      <c r="D1068">
        <v>118</v>
      </c>
    </row>
    <row r="1069" spans="1:4" x14ac:dyDescent="0.3">
      <c r="A1069" t="s">
        <v>1095</v>
      </c>
      <c r="B1069">
        <v>111</v>
      </c>
      <c r="C1069">
        <v>7.6</v>
      </c>
      <c r="D1069">
        <v>111</v>
      </c>
    </row>
    <row r="1070" spans="1:4" x14ac:dyDescent="0.3">
      <c r="A1070" t="s">
        <v>1096</v>
      </c>
      <c r="B1070">
        <v>81</v>
      </c>
      <c r="C1070">
        <v>4.7</v>
      </c>
      <c r="D1070">
        <v>81</v>
      </c>
    </row>
    <row r="1071" spans="1:4" x14ac:dyDescent="0.3">
      <c r="A1071" t="s">
        <v>1097</v>
      </c>
      <c r="B1071">
        <v>116</v>
      </c>
      <c r="C1071">
        <v>6.6</v>
      </c>
      <c r="D1071">
        <v>116</v>
      </c>
    </row>
    <row r="1072" spans="1:4" x14ac:dyDescent="0.3">
      <c r="A1072" t="s">
        <v>1098</v>
      </c>
      <c r="B1072">
        <v>86</v>
      </c>
      <c r="C1072">
        <v>6.8</v>
      </c>
      <c r="D1072">
        <v>86</v>
      </c>
    </row>
    <row r="1073" spans="1:4" x14ac:dyDescent="0.3">
      <c r="A1073" t="s">
        <v>1099</v>
      </c>
      <c r="B1073">
        <v>127</v>
      </c>
      <c r="C1073">
        <v>7.3</v>
      </c>
      <c r="D1073">
        <v>127</v>
      </c>
    </row>
    <row r="1074" spans="1:4" x14ac:dyDescent="0.3">
      <c r="A1074" t="s">
        <v>1100</v>
      </c>
      <c r="B1074">
        <v>140</v>
      </c>
      <c r="C1074">
        <v>2.7</v>
      </c>
      <c r="D1074">
        <v>140</v>
      </c>
    </row>
    <row r="1075" spans="1:4" x14ac:dyDescent="0.3">
      <c r="A1075" t="s">
        <v>1101</v>
      </c>
      <c r="B1075">
        <v>91</v>
      </c>
      <c r="C1075">
        <v>4.8</v>
      </c>
      <c r="D1075">
        <v>91</v>
      </c>
    </row>
    <row r="1076" spans="1:4" x14ac:dyDescent="0.3">
      <c r="A1076" t="s">
        <v>1102</v>
      </c>
      <c r="B1076">
        <v>98</v>
      </c>
      <c r="C1076">
        <v>6.3</v>
      </c>
      <c r="D1076">
        <v>98</v>
      </c>
    </row>
    <row r="1077" spans="1:4" x14ac:dyDescent="0.3">
      <c r="A1077" t="s">
        <v>1103</v>
      </c>
      <c r="B1077">
        <v>84</v>
      </c>
      <c r="C1077">
        <v>5.5</v>
      </c>
      <c r="D1077">
        <v>84</v>
      </c>
    </row>
    <row r="1078" spans="1:4" x14ac:dyDescent="0.3">
      <c r="A1078" t="s">
        <v>1104</v>
      </c>
      <c r="B1078">
        <v>109</v>
      </c>
      <c r="C1078">
        <v>6.2</v>
      </c>
      <c r="D1078">
        <v>109</v>
      </c>
    </row>
    <row r="1079" spans="1:4" x14ac:dyDescent="0.3">
      <c r="A1079" t="s">
        <v>1105</v>
      </c>
      <c r="B1079">
        <v>93</v>
      </c>
      <c r="C1079">
        <v>5.8</v>
      </c>
      <c r="D1079">
        <v>93</v>
      </c>
    </row>
    <row r="1080" spans="1:4" x14ac:dyDescent="0.3">
      <c r="A1080" t="s">
        <v>1106</v>
      </c>
      <c r="B1080">
        <v>113</v>
      </c>
      <c r="C1080">
        <v>5.7</v>
      </c>
      <c r="D1080">
        <v>113</v>
      </c>
    </row>
    <row r="1081" spans="1:4" x14ac:dyDescent="0.3">
      <c r="A1081" t="s">
        <v>1107</v>
      </c>
      <c r="B1081">
        <v>141</v>
      </c>
      <c r="C1081">
        <v>6.5</v>
      </c>
      <c r="D1081">
        <v>141</v>
      </c>
    </row>
    <row r="1082" spans="1:4" x14ac:dyDescent="0.3">
      <c r="A1082" t="s">
        <v>1108</v>
      </c>
      <c r="B1082">
        <v>119</v>
      </c>
      <c r="C1082">
        <v>6.7</v>
      </c>
      <c r="D1082">
        <v>119</v>
      </c>
    </row>
    <row r="1083" spans="1:4" x14ac:dyDescent="0.3">
      <c r="A1083" t="s">
        <v>1109</v>
      </c>
      <c r="B1083">
        <v>97</v>
      </c>
      <c r="C1083">
        <v>7.4</v>
      </c>
      <c r="D1083">
        <v>97</v>
      </c>
    </row>
    <row r="1084" spans="1:4" x14ac:dyDescent="0.3">
      <c r="A1084" t="s">
        <v>1110</v>
      </c>
      <c r="B1084">
        <v>117</v>
      </c>
      <c r="C1084">
        <v>6.9</v>
      </c>
      <c r="D1084">
        <v>117</v>
      </c>
    </row>
    <row r="1085" spans="1:4" x14ac:dyDescent="0.3">
      <c r="A1085" t="s">
        <v>1111</v>
      </c>
      <c r="B1085">
        <v>101</v>
      </c>
      <c r="C1085">
        <v>5.5</v>
      </c>
      <c r="D1085">
        <v>101</v>
      </c>
    </row>
    <row r="1086" spans="1:4" x14ac:dyDescent="0.3">
      <c r="A1086" t="s">
        <v>1112</v>
      </c>
      <c r="B1086">
        <v>153</v>
      </c>
      <c r="C1086">
        <v>8.1</v>
      </c>
      <c r="D1086">
        <v>153</v>
      </c>
    </row>
    <row r="1087" spans="1:4" x14ac:dyDescent="0.3">
      <c r="A1087" t="s">
        <v>1113</v>
      </c>
      <c r="B1087">
        <v>122</v>
      </c>
      <c r="C1087">
        <v>7.7</v>
      </c>
      <c r="D1087">
        <v>122</v>
      </c>
    </row>
    <row r="1088" spans="1:4" x14ac:dyDescent="0.3">
      <c r="A1088" t="s">
        <v>1114</v>
      </c>
      <c r="B1088">
        <v>102</v>
      </c>
      <c r="C1088">
        <v>7.3</v>
      </c>
      <c r="D1088">
        <v>102</v>
      </c>
    </row>
    <row r="1089" spans="1:4" x14ac:dyDescent="0.3">
      <c r="A1089" t="s">
        <v>1115</v>
      </c>
      <c r="B1089">
        <v>83</v>
      </c>
      <c r="C1089">
        <v>5.2</v>
      </c>
      <c r="D1089">
        <v>83</v>
      </c>
    </row>
    <row r="1090" spans="1:4" x14ac:dyDescent="0.3">
      <c r="A1090" t="s">
        <v>1116</v>
      </c>
      <c r="B1090">
        <v>103</v>
      </c>
      <c r="C1090">
        <v>7.1</v>
      </c>
      <c r="D1090">
        <v>103</v>
      </c>
    </row>
    <row r="1091" spans="1:4" x14ac:dyDescent="0.3">
      <c r="A1091" t="s">
        <v>1117</v>
      </c>
      <c r="B1091">
        <v>110</v>
      </c>
      <c r="C1091">
        <v>7.1</v>
      </c>
      <c r="D1091">
        <v>110</v>
      </c>
    </row>
    <row r="1092" spans="1:4" x14ac:dyDescent="0.3">
      <c r="A1092" t="s">
        <v>1118</v>
      </c>
      <c r="B1092">
        <v>136</v>
      </c>
      <c r="C1092">
        <v>7.2</v>
      </c>
      <c r="D1092">
        <v>136</v>
      </c>
    </row>
    <row r="1093" spans="1:4" x14ac:dyDescent="0.3">
      <c r="A1093" t="s">
        <v>1119</v>
      </c>
      <c r="B1093">
        <v>91</v>
      </c>
      <c r="C1093">
        <v>6.5</v>
      </c>
      <c r="D1093">
        <v>91</v>
      </c>
    </row>
    <row r="1094" spans="1:4" x14ac:dyDescent="0.3">
      <c r="A1094" t="s">
        <v>1120</v>
      </c>
      <c r="B1094">
        <v>89</v>
      </c>
      <c r="C1094">
        <v>4.5999999999999996</v>
      </c>
      <c r="D1094">
        <v>89</v>
      </c>
    </row>
    <row r="1095" spans="1:4" x14ac:dyDescent="0.3">
      <c r="A1095" t="s">
        <v>1121</v>
      </c>
      <c r="B1095">
        <v>107</v>
      </c>
      <c r="C1095">
        <v>5.6</v>
      </c>
      <c r="D1095">
        <v>107</v>
      </c>
    </row>
    <row r="1096" spans="1:4" x14ac:dyDescent="0.3">
      <c r="A1096" t="s">
        <v>1122</v>
      </c>
      <c r="B1096">
        <v>129</v>
      </c>
      <c r="C1096">
        <v>7.7</v>
      </c>
      <c r="D1096">
        <v>129</v>
      </c>
    </row>
    <row r="1097" spans="1:4" x14ac:dyDescent="0.3">
      <c r="A1097" t="s">
        <v>1123</v>
      </c>
      <c r="B1097">
        <v>95</v>
      </c>
      <c r="C1097">
        <v>7.2</v>
      </c>
      <c r="D1097">
        <v>95</v>
      </c>
    </row>
    <row r="1098" spans="1:4" x14ac:dyDescent="0.3">
      <c r="A1098" t="s">
        <v>1124</v>
      </c>
      <c r="B1098">
        <v>122</v>
      </c>
      <c r="C1098">
        <v>6.8</v>
      </c>
      <c r="D1098">
        <v>122</v>
      </c>
    </row>
    <row r="1099" spans="1:4" x14ac:dyDescent="0.3">
      <c r="A1099" t="s">
        <v>1125</v>
      </c>
      <c r="B1099">
        <v>110</v>
      </c>
      <c r="C1099">
        <v>5.4</v>
      </c>
      <c r="D1099">
        <v>110</v>
      </c>
    </row>
    <row r="1100" spans="1:4" x14ac:dyDescent="0.3">
      <c r="A1100" t="s">
        <v>1126</v>
      </c>
      <c r="B1100">
        <v>135</v>
      </c>
      <c r="C1100">
        <v>6.3</v>
      </c>
      <c r="D1100">
        <v>135</v>
      </c>
    </row>
    <row r="1101" spans="1:4" x14ac:dyDescent="0.3">
      <c r="A1101" t="s">
        <v>1127</v>
      </c>
      <c r="B1101">
        <v>111</v>
      </c>
      <c r="C1101">
        <v>7.2</v>
      </c>
      <c r="D1101">
        <v>111</v>
      </c>
    </row>
    <row r="1102" spans="1:4" x14ac:dyDescent="0.3">
      <c r="A1102" t="s">
        <v>1128</v>
      </c>
      <c r="B1102">
        <v>95</v>
      </c>
      <c r="C1102">
        <v>5.6</v>
      </c>
      <c r="D1102">
        <v>95</v>
      </c>
    </row>
    <row r="1103" spans="1:4" x14ac:dyDescent="0.3">
      <c r="A1103" t="s">
        <v>1129</v>
      </c>
      <c r="B1103">
        <v>109</v>
      </c>
      <c r="C1103">
        <v>6.8</v>
      </c>
      <c r="D1103">
        <v>109</v>
      </c>
    </row>
    <row r="1104" spans="1:4" x14ac:dyDescent="0.3">
      <c r="A1104" t="s">
        <v>1130</v>
      </c>
      <c r="B1104">
        <v>93</v>
      </c>
      <c r="C1104">
        <v>4.3</v>
      </c>
      <c r="D1104">
        <v>93</v>
      </c>
    </row>
    <row r="1105" spans="1:4" x14ac:dyDescent="0.3">
      <c r="A1105" t="s">
        <v>1131</v>
      </c>
      <c r="B1105">
        <v>94</v>
      </c>
      <c r="C1105">
        <v>6.3</v>
      </c>
      <c r="D1105">
        <v>94</v>
      </c>
    </row>
    <row r="1106" spans="1:4" x14ac:dyDescent="0.3">
      <c r="A1106" t="s">
        <v>1132</v>
      </c>
      <c r="B1106">
        <v>117</v>
      </c>
      <c r="C1106">
        <v>6.5</v>
      </c>
      <c r="D1106">
        <v>117</v>
      </c>
    </row>
    <row r="1107" spans="1:4" x14ac:dyDescent="0.3">
      <c r="A1107" t="s">
        <v>1133</v>
      </c>
      <c r="B1107">
        <v>112</v>
      </c>
      <c r="C1107">
        <v>6.4</v>
      </c>
      <c r="D1107">
        <v>112</v>
      </c>
    </row>
    <row r="1108" spans="1:4" x14ac:dyDescent="0.3">
      <c r="A1108" t="s">
        <v>1134</v>
      </c>
      <c r="B1108">
        <v>111</v>
      </c>
      <c r="C1108">
        <v>6.3</v>
      </c>
      <c r="D1108">
        <v>111</v>
      </c>
    </row>
    <row r="1109" spans="1:4" x14ac:dyDescent="0.3">
      <c r="A1109" t="s">
        <v>1135</v>
      </c>
      <c r="B1109">
        <v>96</v>
      </c>
      <c r="C1109">
        <v>5.9</v>
      </c>
      <c r="D1109">
        <v>96</v>
      </c>
    </row>
    <row r="1110" spans="1:4" x14ac:dyDescent="0.3">
      <c r="A1110" t="s">
        <v>1136</v>
      </c>
      <c r="B1110">
        <v>141</v>
      </c>
      <c r="C1110">
        <v>6.5</v>
      </c>
      <c r="D1110">
        <v>141</v>
      </c>
    </row>
    <row r="1111" spans="1:4" x14ac:dyDescent="0.3">
      <c r="A1111" t="s">
        <v>1137</v>
      </c>
      <c r="B1111">
        <v>94</v>
      </c>
      <c r="C1111">
        <v>6.5</v>
      </c>
      <c r="D1111">
        <v>94</v>
      </c>
    </row>
    <row r="1112" spans="1:4" x14ac:dyDescent="0.3">
      <c r="A1112" t="s">
        <v>1138</v>
      </c>
      <c r="B1112">
        <v>87</v>
      </c>
      <c r="C1112">
        <v>6.1</v>
      </c>
      <c r="D1112">
        <v>87</v>
      </c>
    </row>
    <row r="1113" spans="1:4" x14ac:dyDescent="0.3">
      <c r="A1113" t="s">
        <v>1139</v>
      </c>
      <c r="B1113">
        <v>88</v>
      </c>
      <c r="C1113">
        <v>5.9</v>
      </c>
      <c r="D1113">
        <v>88</v>
      </c>
    </row>
    <row r="1114" spans="1:4" x14ac:dyDescent="0.3">
      <c r="A1114" t="s">
        <v>1140</v>
      </c>
      <c r="B1114">
        <v>177</v>
      </c>
      <c r="C1114">
        <v>6.6</v>
      </c>
      <c r="D1114">
        <v>177</v>
      </c>
    </row>
    <row r="1115" spans="1:4" x14ac:dyDescent="0.3">
      <c r="A1115" t="s">
        <v>1141</v>
      </c>
      <c r="B1115">
        <v>133</v>
      </c>
      <c r="C1115">
        <v>7.4</v>
      </c>
      <c r="D1115">
        <v>133</v>
      </c>
    </row>
    <row r="1116" spans="1:4" x14ac:dyDescent="0.3">
      <c r="A1116" t="s">
        <v>1142</v>
      </c>
      <c r="B1116">
        <v>119</v>
      </c>
      <c r="C1116">
        <v>7.3</v>
      </c>
      <c r="D1116">
        <v>119</v>
      </c>
    </row>
    <row r="1117" spans="1:4" x14ac:dyDescent="0.3">
      <c r="A1117" t="s">
        <v>1143</v>
      </c>
      <c r="B1117">
        <v>102</v>
      </c>
      <c r="C1117">
        <v>6.6</v>
      </c>
      <c r="D1117">
        <v>102</v>
      </c>
    </row>
    <row r="1118" spans="1:4" x14ac:dyDescent="0.3">
      <c r="A1118" t="s">
        <v>1144</v>
      </c>
      <c r="B1118">
        <v>101</v>
      </c>
      <c r="C1118">
        <v>5.6</v>
      </c>
      <c r="D1118">
        <v>101</v>
      </c>
    </row>
    <row r="1119" spans="1:4" x14ac:dyDescent="0.3">
      <c r="A1119" t="s">
        <v>1145</v>
      </c>
      <c r="B1119">
        <v>91</v>
      </c>
      <c r="C1119">
        <v>5.3</v>
      </c>
      <c r="D1119">
        <v>91</v>
      </c>
    </row>
    <row r="1120" spans="1:4" x14ac:dyDescent="0.3">
      <c r="A1120" t="s">
        <v>1146</v>
      </c>
      <c r="B1120">
        <v>117</v>
      </c>
      <c r="C1120">
        <v>6</v>
      </c>
      <c r="D1120">
        <v>117</v>
      </c>
    </row>
    <row r="1121" spans="1:4" x14ac:dyDescent="0.3">
      <c r="A1121" t="s">
        <v>1147</v>
      </c>
      <c r="B1121">
        <v>86</v>
      </c>
      <c r="C1121">
        <v>5.4</v>
      </c>
      <c r="D1121">
        <v>86</v>
      </c>
    </row>
    <row r="1122" spans="1:4" x14ac:dyDescent="0.3">
      <c r="A1122" t="s">
        <v>1148</v>
      </c>
      <c r="B1122">
        <v>124</v>
      </c>
      <c r="C1122">
        <v>6.8</v>
      </c>
      <c r="D1122">
        <v>124</v>
      </c>
    </row>
    <row r="1123" spans="1:4" x14ac:dyDescent="0.3">
      <c r="A1123" t="s">
        <v>1149</v>
      </c>
      <c r="B1123">
        <v>134</v>
      </c>
      <c r="C1123">
        <v>6.4</v>
      </c>
      <c r="D1123">
        <v>134</v>
      </c>
    </row>
    <row r="1124" spans="1:4" x14ac:dyDescent="0.3">
      <c r="A1124" t="s">
        <v>459</v>
      </c>
      <c r="B1124">
        <v>95</v>
      </c>
      <c r="C1124">
        <v>7.1</v>
      </c>
      <c r="D1124">
        <v>95</v>
      </c>
    </row>
    <row r="1125" spans="1:4" x14ac:dyDescent="0.3">
      <c r="A1125" t="s">
        <v>1150</v>
      </c>
      <c r="B1125">
        <v>100</v>
      </c>
      <c r="C1125">
        <v>4.9000000000000004</v>
      </c>
      <c r="D1125">
        <v>100</v>
      </c>
    </row>
    <row r="1126" spans="1:4" x14ac:dyDescent="0.3">
      <c r="A1126" t="s">
        <v>1151</v>
      </c>
      <c r="B1126">
        <v>220</v>
      </c>
      <c r="C1126">
        <v>5.8</v>
      </c>
      <c r="D1126">
        <v>220</v>
      </c>
    </row>
    <row r="1127" spans="1:4" x14ac:dyDescent="0.3">
      <c r="A1127" t="s">
        <v>1152</v>
      </c>
      <c r="B1127">
        <v>212</v>
      </c>
      <c r="C1127">
        <v>7.1</v>
      </c>
      <c r="D1127">
        <v>212</v>
      </c>
    </row>
    <row r="1128" spans="1:4" x14ac:dyDescent="0.3">
      <c r="A1128" t="s">
        <v>1153</v>
      </c>
      <c r="B1128">
        <v>128</v>
      </c>
      <c r="C1128">
        <v>7.2</v>
      </c>
      <c r="D1128">
        <v>128</v>
      </c>
    </row>
    <row r="1129" spans="1:4" x14ac:dyDescent="0.3">
      <c r="A1129" t="s">
        <v>1154</v>
      </c>
      <c r="B1129">
        <v>106</v>
      </c>
      <c r="C1129">
        <v>6</v>
      </c>
      <c r="D1129">
        <v>106</v>
      </c>
    </row>
    <row r="1130" spans="1:4" x14ac:dyDescent="0.3">
      <c r="A1130" t="s">
        <v>1155</v>
      </c>
      <c r="B1130">
        <v>160</v>
      </c>
      <c r="C1130">
        <v>6</v>
      </c>
      <c r="D1130">
        <v>160</v>
      </c>
    </row>
    <row r="1131" spans="1:4" x14ac:dyDescent="0.3">
      <c r="A1131" t="s">
        <v>1156</v>
      </c>
      <c r="B1131">
        <v>114</v>
      </c>
      <c r="C1131">
        <v>7</v>
      </c>
      <c r="D1131">
        <v>114</v>
      </c>
    </row>
    <row r="1132" spans="1:4" x14ac:dyDescent="0.3">
      <c r="A1132" t="s">
        <v>1157</v>
      </c>
      <c r="B1132">
        <v>99</v>
      </c>
      <c r="C1132">
        <v>5.4</v>
      </c>
      <c r="D1132">
        <v>99</v>
      </c>
    </row>
    <row r="1133" spans="1:4" x14ac:dyDescent="0.3">
      <c r="A1133" t="s">
        <v>1158</v>
      </c>
      <c r="B1133">
        <v>74</v>
      </c>
      <c r="C1133">
        <v>6.5</v>
      </c>
      <c r="D1133">
        <v>74</v>
      </c>
    </row>
    <row r="1134" spans="1:4" x14ac:dyDescent="0.3">
      <c r="A1134" t="s">
        <v>1159</v>
      </c>
      <c r="B1134">
        <v>139</v>
      </c>
      <c r="C1134">
        <v>6.4</v>
      </c>
      <c r="D1134">
        <v>139</v>
      </c>
    </row>
    <row r="1135" spans="1:4" x14ac:dyDescent="0.3">
      <c r="A1135" t="s">
        <v>1160</v>
      </c>
      <c r="B1135">
        <v>52</v>
      </c>
      <c r="C1135">
        <v>8.3000000000000007</v>
      </c>
      <c r="D1135">
        <v>52</v>
      </c>
    </row>
    <row r="1136" spans="1:4" x14ac:dyDescent="0.3">
      <c r="A1136" t="s">
        <v>1161</v>
      </c>
      <c r="B1136">
        <v>103</v>
      </c>
      <c r="C1136">
        <v>4.9000000000000004</v>
      </c>
      <c r="D1136">
        <v>103</v>
      </c>
    </row>
    <row r="1137" spans="1:4" x14ac:dyDescent="0.3">
      <c r="A1137" t="s">
        <v>1162</v>
      </c>
      <c r="B1137">
        <v>101</v>
      </c>
      <c r="C1137">
        <v>6.3</v>
      </c>
      <c r="D1137">
        <v>101</v>
      </c>
    </row>
    <row r="1138" spans="1:4" x14ac:dyDescent="0.3">
      <c r="A1138" t="s">
        <v>1163</v>
      </c>
      <c r="B1138">
        <v>91</v>
      </c>
      <c r="C1138">
        <v>1.7</v>
      </c>
      <c r="D1138">
        <v>91</v>
      </c>
    </row>
    <row r="1139" spans="1:4" x14ac:dyDescent="0.3">
      <c r="A1139" t="s">
        <v>1164</v>
      </c>
      <c r="B1139">
        <v>130</v>
      </c>
      <c r="C1139">
        <v>7.7</v>
      </c>
      <c r="D1139">
        <v>130</v>
      </c>
    </row>
    <row r="1140" spans="1:4" x14ac:dyDescent="0.3">
      <c r="A1140" t="s">
        <v>1165</v>
      </c>
      <c r="B1140">
        <v>130</v>
      </c>
      <c r="C1140">
        <v>7.8</v>
      </c>
      <c r="D1140">
        <v>130</v>
      </c>
    </row>
    <row r="1141" spans="1:4" x14ac:dyDescent="0.3">
      <c r="A1141" t="s">
        <v>1166</v>
      </c>
      <c r="B1141">
        <v>110</v>
      </c>
      <c r="C1141">
        <v>5.5</v>
      </c>
      <c r="D1141">
        <v>110</v>
      </c>
    </row>
    <row r="1142" spans="1:4" x14ac:dyDescent="0.3">
      <c r="A1142" t="s">
        <v>1167</v>
      </c>
      <c r="B1142">
        <v>147</v>
      </c>
      <c r="C1142">
        <v>7.5</v>
      </c>
      <c r="D1142">
        <v>147</v>
      </c>
    </row>
    <row r="1143" spans="1:4" x14ac:dyDescent="0.3">
      <c r="A1143" t="s">
        <v>1168</v>
      </c>
      <c r="B1143">
        <v>96</v>
      </c>
      <c r="C1143">
        <v>6.4</v>
      </c>
      <c r="D1143">
        <v>96</v>
      </c>
    </row>
    <row r="1144" spans="1:4" x14ac:dyDescent="0.3">
      <c r="A1144" t="s">
        <v>1169</v>
      </c>
      <c r="B1144">
        <v>118</v>
      </c>
      <c r="C1144">
        <v>5.6</v>
      </c>
      <c r="D1144">
        <v>118</v>
      </c>
    </row>
    <row r="1145" spans="1:4" x14ac:dyDescent="0.3">
      <c r="A1145" t="s">
        <v>1170</v>
      </c>
      <c r="B1145">
        <v>88</v>
      </c>
      <c r="C1145">
        <v>7.5</v>
      </c>
      <c r="D1145">
        <v>88</v>
      </c>
    </row>
    <row r="1146" spans="1:4" x14ac:dyDescent="0.3">
      <c r="A1146" t="s">
        <v>1171</v>
      </c>
      <c r="B1146">
        <v>325</v>
      </c>
      <c r="C1146">
        <v>6.8</v>
      </c>
      <c r="D1146">
        <v>325</v>
      </c>
    </row>
    <row r="1147" spans="1:4" x14ac:dyDescent="0.3">
      <c r="A1147" t="s">
        <v>1172</v>
      </c>
      <c r="B1147">
        <v>102</v>
      </c>
      <c r="C1147">
        <v>6.8</v>
      </c>
      <c r="D1147">
        <v>102</v>
      </c>
    </row>
    <row r="1148" spans="1:4" x14ac:dyDescent="0.3">
      <c r="A1148" t="s">
        <v>1173</v>
      </c>
      <c r="B1148">
        <v>110</v>
      </c>
      <c r="C1148">
        <v>6</v>
      </c>
      <c r="D1148">
        <v>110</v>
      </c>
    </row>
    <row r="1149" spans="1:4" x14ac:dyDescent="0.3">
      <c r="A1149" t="s">
        <v>1174</v>
      </c>
      <c r="B1149">
        <v>136</v>
      </c>
      <c r="C1149">
        <v>7.3</v>
      </c>
      <c r="D1149">
        <v>136</v>
      </c>
    </row>
    <row r="1150" spans="1:4" x14ac:dyDescent="0.3">
      <c r="A1150" t="s">
        <v>1175</v>
      </c>
      <c r="B1150">
        <v>103</v>
      </c>
      <c r="C1150">
        <v>6</v>
      </c>
      <c r="D1150">
        <v>103</v>
      </c>
    </row>
    <row r="1151" spans="1:4" x14ac:dyDescent="0.3">
      <c r="A1151" t="s">
        <v>1176</v>
      </c>
      <c r="B1151">
        <v>103</v>
      </c>
      <c r="C1151">
        <v>7</v>
      </c>
      <c r="D1151">
        <v>103</v>
      </c>
    </row>
    <row r="1152" spans="1:4" x14ac:dyDescent="0.3">
      <c r="A1152" t="s">
        <v>1177</v>
      </c>
      <c r="B1152">
        <v>90</v>
      </c>
      <c r="C1152">
        <v>5.0999999999999996</v>
      </c>
      <c r="D1152">
        <v>90</v>
      </c>
    </row>
    <row r="1153" spans="1:4" x14ac:dyDescent="0.3">
      <c r="A1153" t="s">
        <v>1178</v>
      </c>
      <c r="B1153">
        <v>154</v>
      </c>
      <c r="C1153">
        <v>6.8</v>
      </c>
      <c r="D1153">
        <v>154</v>
      </c>
    </row>
    <row r="1154" spans="1:4" x14ac:dyDescent="0.3">
      <c r="A1154" t="s">
        <v>1179</v>
      </c>
      <c r="B1154">
        <v>99</v>
      </c>
      <c r="C1154">
        <v>6.5</v>
      </c>
      <c r="D1154">
        <v>99</v>
      </c>
    </row>
    <row r="1155" spans="1:4" x14ac:dyDescent="0.3">
      <c r="A1155" t="s">
        <v>1180</v>
      </c>
      <c r="B1155">
        <v>93</v>
      </c>
      <c r="C1155">
        <v>6.6</v>
      </c>
      <c r="D1155">
        <v>93</v>
      </c>
    </row>
    <row r="1156" spans="1:4" x14ac:dyDescent="0.3">
      <c r="A1156" t="s">
        <v>1181</v>
      </c>
      <c r="B1156">
        <v>109</v>
      </c>
      <c r="C1156">
        <v>7.2</v>
      </c>
      <c r="D1156">
        <v>109</v>
      </c>
    </row>
    <row r="1157" spans="1:4" x14ac:dyDescent="0.3">
      <c r="A1157" t="s">
        <v>1182</v>
      </c>
      <c r="B1157">
        <v>124</v>
      </c>
      <c r="C1157">
        <v>7</v>
      </c>
      <c r="D1157">
        <v>124</v>
      </c>
    </row>
    <row r="1158" spans="1:4" x14ac:dyDescent="0.3">
      <c r="A1158" t="s">
        <v>1183</v>
      </c>
      <c r="B1158">
        <v>84</v>
      </c>
      <c r="C1158">
        <v>7</v>
      </c>
      <c r="D1158">
        <v>84</v>
      </c>
    </row>
    <row r="1159" spans="1:4" x14ac:dyDescent="0.3">
      <c r="A1159" t="s">
        <v>1184</v>
      </c>
      <c r="B1159">
        <v>90</v>
      </c>
      <c r="C1159">
        <v>5.9</v>
      </c>
      <c r="D1159">
        <v>90</v>
      </c>
    </row>
    <row r="1160" spans="1:4" x14ac:dyDescent="0.3">
      <c r="A1160" t="s">
        <v>1185</v>
      </c>
      <c r="B1160">
        <v>117</v>
      </c>
      <c r="C1160">
        <v>5.4</v>
      </c>
      <c r="D1160">
        <v>117</v>
      </c>
    </row>
    <row r="1161" spans="1:4" x14ac:dyDescent="0.3">
      <c r="A1161" t="s">
        <v>1186</v>
      </c>
      <c r="B1161">
        <v>123</v>
      </c>
      <c r="C1161">
        <v>6.6</v>
      </c>
      <c r="D1161">
        <v>123</v>
      </c>
    </row>
    <row r="1162" spans="1:4" x14ac:dyDescent="0.3">
      <c r="A1162" t="s">
        <v>1187</v>
      </c>
      <c r="B1162">
        <v>251</v>
      </c>
      <c r="C1162">
        <v>7</v>
      </c>
      <c r="D1162">
        <v>251</v>
      </c>
    </row>
    <row r="1163" spans="1:4" x14ac:dyDescent="0.3">
      <c r="A1163" t="s">
        <v>1188</v>
      </c>
      <c r="B1163">
        <v>105</v>
      </c>
      <c r="C1163">
        <v>6.5</v>
      </c>
      <c r="D1163">
        <v>105</v>
      </c>
    </row>
    <row r="1164" spans="1:4" x14ac:dyDescent="0.3">
      <c r="A1164" t="s">
        <v>1189</v>
      </c>
      <c r="B1164">
        <v>115</v>
      </c>
      <c r="C1164">
        <v>6.3</v>
      </c>
      <c r="D1164">
        <v>115</v>
      </c>
    </row>
    <row r="1165" spans="1:4" x14ac:dyDescent="0.3">
      <c r="A1165" t="s">
        <v>1190</v>
      </c>
      <c r="B1165">
        <v>122</v>
      </c>
      <c r="C1165">
        <v>6.5</v>
      </c>
      <c r="D1165">
        <v>122</v>
      </c>
    </row>
    <row r="1166" spans="1:4" x14ac:dyDescent="0.3">
      <c r="A1166" t="s">
        <v>1191</v>
      </c>
      <c r="B1166">
        <v>119</v>
      </c>
      <c r="C1166">
        <v>6.5</v>
      </c>
      <c r="D1166">
        <v>119</v>
      </c>
    </row>
    <row r="1167" spans="1:4" x14ac:dyDescent="0.3">
      <c r="A1167" t="s">
        <v>1192</v>
      </c>
      <c r="B1167">
        <v>81</v>
      </c>
      <c r="C1167">
        <v>5.8</v>
      </c>
      <c r="D1167">
        <v>81</v>
      </c>
    </row>
    <row r="1168" spans="1:4" x14ac:dyDescent="0.3">
      <c r="A1168" t="s">
        <v>1193</v>
      </c>
      <c r="B1168">
        <v>133</v>
      </c>
      <c r="C1168">
        <v>6.6</v>
      </c>
      <c r="D1168">
        <v>133</v>
      </c>
    </row>
    <row r="1169" spans="1:4" x14ac:dyDescent="0.3">
      <c r="A1169" t="s">
        <v>1194</v>
      </c>
      <c r="B1169">
        <v>100</v>
      </c>
      <c r="C1169">
        <v>5.4</v>
      </c>
      <c r="D1169">
        <v>100</v>
      </c>
    </row>
    <row r="1170" spans="1:4" x14ac:dyDescent="0.3">
      <c r="A1170" t="s">
        <v>1195</v>
      </c>
      <c r="B1170">
        <v>120</v>
      </c>
      <c r="C1170">
        <v>6.1</v>
      </c>
      <c r="D1170">
        <v>120</v>
      </c>
    </row>
    <row r="1171" spans="1:4" x14ac:dyDescent="0.3">
      <c r="A1171" t="s">
        <v>1196</v>
      </c>
      <c r="B1171">
        <v>104</v>
      </c>
      <c r="C1171">
        <v>4</v>
      </c>
      <c r="D1171">
        <v>104</v>
      </c>
    </row>
    <row r="1172" spans="1:4" x14ac:dyDescent="0.3">
      <c r="A1172" t="s">
        <v>1197</v>
      </c>
      <c r="B1172">
        <v>122</v>
      </c>
      <c r="C1172">
        <v>7.6</v>
      </c>
      <c r="D1172">
        <v>122</v>
      </c>
    </row>
    <row r="1173" spans="1:4" x14ac:dyDescent="0.3">
      <c r="A1173" t="s">
        <v>1198</v>
      </c>
      <c r="B1173">
        <v>80</v>
      </c>
      <c r="C1173">
        <v>7.9</v>
      </c>
      <c r="D1173">
        <v>80</v>
      </c>
    </row>
    <row r="1174" spans="1:4" x14ac:dyDescent="0.3">
      <c r="A1174" t="s">
        <v>1199</v>
      </c>
      <c r="B1174">
        <v>91</v>
      </c>
      <c r="C1174">
        <v>5.3</v>
      </c>
      <c r="D1174">
        <v>91</v>
      </c>
    </row>
    <row r="1175" spans="1:4" x14ac:dyDescent="0.3">
      <c r="A1175" t="s">
        <v>1200</v>
      </c>
      <c r="B1175">
        <v>112</v>
      </c>
      <c r="C1175">
        <v>6.6</v>
      </c>
      <c r="D1175">
        <v>112</v>
      </c>
    </row>
    <row r="1176" spans="1:4" x14ac:dyDescent="0.3">
      <c r="A1176" t="s">
        <v>1201</v>
      </c>
      <c r="B1176">
        <v>100</v>
      </c>
      <c r="C1176">
        <v>6.3</v>
      </c>
      <c r="D1176">
        <v>100</v>
      </c>
    </row>
    <row r="1177" spans="1:4" x14ac:dyDescent="0.3">
      <c r="A1177" t="s">
        <v>1202</v>
      </c>
      <c r="B1177">
        <v>30</v>
      </c>
      <c r="C1177">
        <v>7.5</v>
      </c>
      <c r="D1177">
        <v>30</v>
      </c>
    </row>
    <row r="1178" spans="1:4" x14ac:dyDescent="0.3">
      <c r="A1178" t="s">
        <v>1203</v>
      </c>
      <c r="B1178">
        <v>105</v>
      </c>
      <c r="C1178">
        <v>7.2</v>
      </c>
      <c r="D1178">
        <v>105</v>
      </c>
    </row>
    <row r="1179" spans="1:4" x14ac:dyDescent="0.3">
      <c r="A1179" t="s">
        <v>1204</v>
      </c>
      <c r="B1179">
        <v>110</v>
      </c>
      <c r="C1179">
        <v>7</v>
      </c>
      <c r="D1179">
        <v>110</v>
      </c>
    </row>
    <row r="1180" spans="1:4" x14ac:dyDescent="0.3">
      <c r="A1180" t="s">
        <v>1205</v>
      </c>
      <c r="B1180">
        <v>101</v>
      </c>
      <c r="C1180">
        <v>4.9000000000000004</v>
      </c>
      <c r="D1180">
        <v>101</v>
      </c>
    </row>
    <row r="1181" spans="1:4" x14ac:dyDescent="0.3">
      <c r="A1181" t="s">
        <v>1206</v>
      </c>
      <c r="B1181">
        <v>144</v>
      </c>
      <c r="C1181">
        <v>6.9</v>
      </c>
      <c r="D1181">
        <v>144</v>
      </c>
    </row>
    <row r="1182" spans="1:4" x14ac:dyDescent="0.3">
      <c r="A1182" t="s">
        <v>1207</v>
      </c>
      <c r="B1182">
        <v>108</v>
      </c>
      <c r="C1182">
        <v>5.2</v>
      </c>
      <c r="D1182">
        <v>108</v>
      </c>
    </row>
    <row r="1183" spans="1:4" x14ac:dyDescent="0.3">
      <c r="A1183" t="s">
        <v>1208</v>
      </c>
      <c r="B1183">
        <v>107</v>
      </c>
      <c r="C1183">
        <v>8.1</v>
      </c>
      <c r="D1183">
        <v>107</v>
      </c>
    </row>
    <row r="1184" spans="1:4" x14ac:dyDescent="0.3">
      <c r="A1184" t="s">
        <v>1209</v>
      </c>
      <c r="B1184">
        <v>102</v>
      </c>
      <c r="C1184">
        <v>6.6</v>
      </c>
      <c r="D1184">
        <v>102</v>
      </c>
    </row>
    <row r="1185" spans="1:4" x14ac:dyDescent="0.3">
      <c r="A1185" t="s">
        <v>1210</v>
      </c>
      <c r="B1185">
        <v>100</v>
      </c>
      <c r="C1185">
        <v>6.2</v>
      </c>
      <c r="D1185">
        <v>100</v>
      </c>
    </row>
    <row r="1186" spans="1:4" x14ac:dyDescent="0.3">
      <c r="A1186" t="s">
        <v>1211</v>
      </c>
      <c r="B1186">
        <v>126</v>
      </c>
      <c r="C1186">
        <v>7.2</v>
      </c>
      <c r="D1186">
        <v>126</v>
      </c>
    </row>
    <row r="1187" spans="1:4" x14ac:dyDescent="0.3">
      <c r="A1187" t="s">
        <v>1212</v>
      </c>
      <c r="B1187">
        <v>138</v>
      </c>
      <c r="C1187">
        <v>7.3</v>
      </c>
      <c r="D1187">
        <v>138</v>
      </c>
    </row>
    <row r="1188" spans="1:4" x14ac:dyDescent="0.3">
      <c r="A1188" t="s">
        <v>1213</v>
      </c>
      <c r="B1188">
        <v>108</v>
      </c>
      <c r="C1188">
        <v>6.7</v>
      </c>
      <c r="D1188">
        <v>108</v>
      </c>
    </row>
    <row r="1189" spans="1:4" x14ac:dyDescent="0.3">
      <c r="A1189" t="s">
        <v>1214</v>
      </c>
      <c r="B1189">
        <v>105</v>
      </c>
      <c r="C1189">
        <v>6.4</v>
      </c>
      <c r="D1189">
        <v>105</v>
      </c>
    </row>
    <row r="1190" spans="1:4" x14ac:dyDescent="0.3">
      <c r="A1190" t="s">
        <v>1215</v>
      </c>
      <c r="B1190">
        <v>108</v>
      </c>
      <c r="C1190">
        <v>7.8</v>
      </c>
      <c r="D1190">
        <v>108</v>
      </c>
    </row>
    <row r="1191" spans="1:4" x14ac:dyDescent="0.3">
      <c r="A1191" t="s">
        <v>1216</v>
      </c>
      <c r="B1191">
        <v>89</v>
      </c>
      <c r="C1191">
        <v>6.4</v>
      </c>
      <c r="D1191">
        <v>89</v>
      </c>
    </row>
    <row r="1192" spans="1:4" x14ac:dyDescent="0.3">
      <c r="A1192" t="s">
        <v>1217</v>
      </c>
      <c r="B1192">
        <v>129</v>
      </c>
      <c r="C1192">
        <v>4.0999999999999996</v>
      </c>
      <c r="D1192">
        <v>129</v>
      </c>
    </row>
    <row r="1193" spans="1:4" x14ac:dyDescent="0.3">
      <c r="A1193" t="s">
        <v>1218</v>
      </c>
      <c r="B1193">
        <v>84</v>
      </c>
      <c r="C1193">
        <v>4.0999999999999996</v>
      </c>
      <c r="D1193">
        <v>84</v>
      </c>
    </row>
    <row r="1194" spans="1:4" x14ac:dyDescent="0.3">
      <c r="A1194" t="s">
        <v>1219</v>
      </c>
      <c r="B1194">
        <v>149</v>
      </c>
      <c r="C1194">
        <v>7.4</v>
      </c>
      <c r="D1194">
        <v>149</v>
      </c>
    </row>
    <row r="1195" spans="1:4" x14ac:dyDescent="0.3">
      <c r="A1195" t="s">
        <v>1220</v>
      </c>
      <c r="B1195">
        <v>94</v>
      </c>
      <c r="C1195">
        <v>5.8</v>
      </c>
      <c r="D1195">
        <v>94</v>
      </c>
    </row>
    <row r="1196" spans="1:4" x14ac:dyDescent="0.3">
      <c r="A1196" t="s">
        <v>1221</v>
      </c>
      <c r="B1196">
        <v>121</v>
      </c>
      <c r="C1196">
        <v>7.6</v>
      </c>
      <c r="D1196">
        <v>121</v>
      </c>
    </row>
    <row r="1197" spans="1:4" x14ac:dyDescent="0.3">
      <c r="A1197" t="s">
        <v>1222</v>
      </c>
      <c r="B1197">
        <v>128</v>
      </c>
      <c r="C1197">
        <v>7.2</v>
      </c>
      <c r="D1197">
        <v>128</v>
      </c>
    </row>
    <row r="1198" spans="1:4" x14ac:dyDescent="0.3">
      <c r="A1198" t="s">
        <v>1223</v>
      </c>
      <c r="B1198">
        <v>134</v>
      </c>
      <c r="C1198">
        <v>7.8</v>
      </c>
      <c r="D1198">
        <v>134</v>
      </c>
    </row>
    <row r="1199" spans="1:4" x14ac:dyDescent="0.3">
      <c r="A1199" t="s">
        <v>1224</v>
      </c>
      <c r="B1199">
        <v>120</v>
      </c>
      <c r="C1199">
        <v>7.7</v>
      </c>
      <c r="D1199">
        <v>120</v>
      </c>
    </row>
    <row r="1200" spans="1:4" x14ac:dyDescent="0.3">
      <c r="A1200" t="s">
        <v>1225</v>
      </c>
      <c r="B1200">
        <v>129</v>
      </c>
      <c r="C1200">
        <v>6.4</v>
      </c>
      <c r="D1200">
        <v>129</v>
      </c>
    </row>
    <row r="1201" spans="1:4" x14ac:dyDescent="0.3">
      <c r="A1201" t="s">
        <v>1226</v>
      </c>
      <c r="B1201">
        <v>89</v>
      </c>
      <c r="C1201">
        <v>5.0999999999999996</v>
      </c>
      <c r="D1201">
        <v>89</v>
      </c>
    </row>
    <row r="1202" spans="1:4" x14ac:dyDescent="0.3">
      <c r="A1202" t="s">
        <v>1227</v>
      </c>
      <c r="B1202">
        <v>116</v>
      </c>
      <c r="C1202">
        <v>5.5</v>
      </c>
      <c r="D1202">
        <v>116</v>
      </c>
    </row>
    <row r="1203" spans="1:4" x14ac:dyDescent="0.3">
      <c r="A1203" t="s">
        <v>1228</v>
      </c>
      <c r="B1203">
        <v>118</v>
      </c>
      <c r="C1203">
        <v>7.4</v>
      </c>
      <c r="D1203">
        <v>118</v>
      </c>
    </row>
    <row r="1204" spans="1:4" x14ac:dyDescent="0.3">
      <c r="A1204" t="s">
        <v>1229</v>
      </c>
      <c r="B1204">
        <v>107</v>
      </c>
      <c r="C1204">
        <v>6</v>
      </c>
      <c r="D1204">
        <v>107</v>
      </c>
    </row>
    <row r="1205" spans="1:4" x14ac:dyDescent="0.3">
      <c r="A1205" t="s">
        <v>1230</v>
      </c>
      <c r="B1205">
        <v>155</v>
      </c>
      <c r="C1205">
        <v>7.5</v>
      </c>
      <c r="D1205">
        <v>155</v>
      </c>
    </row>
    <row r="1206" spans="1:4" x14ac:dyDescent="0.3">
      <c r="A1206" t="s">
        <v>1231</v>
      </c>
      <c r="B1206">
        <v>123</v>
      </c>
      <c r="C1206">
        <v>7</v>
      </c>
      <c r="D1206">
        <v>123</v>
      </c>
    </row>
    <row r="1207" spans="1:4" x14ac:dyDescent="0.3">
      <c r="A1207" t="s">
        <v>1232</v>
      </c>
      <c r="B1207">
        <v>128</v>
      </c>
      <c r="C1207">
        <v>7.5</v>
      </c>
      <c r="D1207">
        <v>128</v>
      </c>
    </row>
    <row r="1208" spans="1:4" x14ac:dyDescent="0.3">
      <c r="A1208" t="s">
        <v>1233</v>
      </c>
      <c r="B1208">
        <v>139</v>
      </c>
      <c r="C1208">
        <v>7.3</v>
      </c>
      <c r="D1208">
        <v>139</v>
      </c>
    </row>
    <row r="1209" spans="1:4" x14ac:dyDescent="0.3">
      <c r="A1209" t="s">
        <v>1234</v>
      </c>
      <c r="B1209">
        <v>109</v>
      </c>
      <c r="C1209">
        <v>5.7</v>
      </c>
      <c r="D1209">
        <v>109</v>
      </c>
    </row>
    <row r="1210" spans="1:4" x14ac:dyDescent="0.3">
      <c r="A1210" t="s">
        <v>1235</v>
      </c>
      <c r="B1210">
        <v>120</v>
      </c>
      <c r="C1210">
        <v>7.3</v>
      </c>
      <c r="D1210">
        <v>120</v>
      </c>
    </row>
    <row r="1211" spans="1:4" x14ac:dyDescent="0.3">
      <c r="A1211" t="s">
        <v>1236</v>
      </c>
      <c r="B1211">
        <v>121</v>
      </c>
      <c r="C1211">
        <v>7.2</v>
      </c>
      <c r="D1211">
        <v>121</v>
      </c>
    </row>
    <row r="1212" spans="1:4" x14ac:dyDescent="0.3">
      <c r="A1212" t="s">
        <v>1237</v>
      </c>
      <c r="B1212">
        <v>102</v>
      </c>
      <c r="C1212">
        <v>5.9</v>
      </c>
      <c r="D1212">
        <v>102</v>
      </c>
    </row>
    <row r="1213" spans="1:4" x14ac:dyDescent="0.3">
      <c r="A1213" t="s">
        <v>1238</v>
      </c>
      <c r="B1213">
        <v>117</v>
      </c>
      <c r="C1213">
        <v>7.8</v>
      </c>
      <c r="D1213">
        <v>117</v>
      </c>
    </row>
    <row r="1214" spans="1:4" x14ac:dyDescent="0.3">
      <c r="A1214" t="s">
        <v>1239</v>
      </c>
      <c r="B1214">
        <v>178</v>
      </c>
      <c r="C1214">
        <v>7.7</v>
      </c>
      <c r="D1214">
        <v>178</v>
      </c>
    </row>
    <row r="1215" spans="1:4" x14ac:dyDescent="0.3">
      <c r="A1215" t="s">
        <v>1240</v>
      </c>
      <c r="B1215">
        <v>147</v>
      </c>
      <c r="C1215">
        <v>8.1</v>
      </c>
      <c r="D1215">
        <v>147</v>
      </c>
    </row>
    <row r="1216" spans="1:4" x14ac:dyDescent="0.3">
      <c r="A1216" t="s">
        <v>1241</v>
      </c>
      <c r="B1216">
        <v>90</v>
      </c>
      <c r="C1216">
        <v>6.6</v>
      </c>
      <c r="D1216">
        <v>90</v>
      </c>
    </row>
    <row r="1217" spans="1:4" x14ac:dyDescent="0.3">
      <c r="A1217" t="s">
        <v>1242</v>
      </c>
      <c r="B1217">
        <v>105</v>
      </c>
      <c r="C1217">
        <v>7.1</v>
      </c>
      <c r="D1217">
        <v>105</v>
      </c>
    </row>
    <row r="1218" spans="1:4" x14ac:dyDescent="0.3">
      <c r="A1218" t="s">
        <v>1243</v>
      </c>
      <c r="B1218">
        <v>114</v>
      </c>
      <c r="C1218">
        <v>5.9</v>
      </c>
      <c r="D1218">
        <v>114</v>
      </c>
    </row>
    <row r="1219" spans="1:4" x14ac:dyDescent="0.3">
      <c r="A1219" t="s">
        <v>1244</v>
      </c>
      <c r="B1219">
        <v>206</v>
      </c>
      <c r="C1219">
        <v>8</v>
      </c>
      <c r="D1219">
        <v>206</v>
      </c>
    </row>
    <row r="1220" spans="1:4" x14ac:dyDescent="0.3">
      <c r="A1220" t="s">
        <v>1245</v>
      </c>
      <c r="B1220">
        <v>99</v>
      </c>
      <c r="C1220">
        <v>4.5999999999999996</v>
      </c>
      <c r="D1220">
        <v>99</v>
      </c>
    </row>
    <row r="1221" spans="1:4" x14ac:dyDescent="0.3">
      <c r="A1221" t="s">
        <v>1246</v>
      </c>
      <c r="B1221">
        <v>123</v>
      </c>
      <c r="C1221">
        <v>6.1</v>
      </c>
      <c r="D1221">
        <v>123</v>
      </c>
    </row>
    <row r="1222" spans="1:4" x14ac:dyDescent="0.3">
      <c r="A1222" t="s">
        <v>692</v>
      </c>
      <c r="B1222">
        <v>137</v>
      </c>
      <c r="C1222">
        <v>7.2</v>
      </c>
      <c r="D1222">
        <v>137</v>
      </c>
    </row>
    <row r="1223" spans="1:4" x14ac:dyDescent="0.3">
      <c r="A1223" t="s">
        <v>1247</v>
      </c>
      <c r="B1223">
        <v>102</v>
      </c>
      <c r="C1223">
        <v>6.4</v>
      </c>
      <c r="D1223">
        <v>102</v>
      </c>
    </row>
    <row r="1224" spans="1:4" x14ac:dyDescent="0.3">
      <c r="A1224" t="s">
        <v>1248</v>
      </c>
      <c r="B1224">
        <v>109</v>
      </c>
      <c r="C1224">
        <v>6</v>
      </c>
      <c r="D1224">
        <v>109</v>
      </c>
    </row>
    <row r="1225" spans="1:4" x14ac:dyDescent="0.3">
      <c r="A1225" t="s">
        <v>1249</v>
      </c>
      <c r="B1225">
        <v>82</v>
      </c>
      <c r="C1225">
        <v>5.2</v>
      </c>
      <c r="D1225">
        <v>82</v>
      </c>
    </row>
    <row r="1226" spans="1:4" x14ac:dyDescent="0.3">
      <c r="A1226" t="s">
        <v>1250</v>
      </c>
      <c r="B1226">
        <v>142</v>
      </c>
      <c r="C1226">
        <v>7.6</v>
      </c>
      <c r="D1226">
        <v>142</v>
      </c>
    </row>
    <row r="1227" spans="1:4" x14ac:dyDescent="0.3">
      <c r="A1227" t="s">
        <v>1251</v>
      </c>
      <c r="B1227">
        <v>106</v>
      </c>
      <c r="C1227">
        <v>6.4</v>
      </c>
      <c r="D1227">
        <v>106</v>
      </c>
    </row>
    <row r="1228" spans="1:4" x14ac:dyDescent="0.3">
      <c r="A1228" t="s">
        <v>1252</v>
      </c>
      <c r="B1228">
        <v>114</v>
      </c>
      <c r="C1228">
        <v>6.4</v>
      </c>
      <c r="D1228">
        <v>114</v>
      </c>
    </row>
    <row r="1229" spans="1:4" x14ac:dyDescent="0.3">
      <c r="A1229" t="s">
        <v>1253</v>
      </c>
      <c r="B1229">
        <v>106</v>
      </c>
      <c r="C1229">
        <v>6.1</v>
      </c>
      <c r="D1229">
        <v>106</v>
      </c>
    </row>
    <row r="1230" spans="1:4" x14ac:dyDescent="0.3">
      <c r="A1230" t="s">
        <v>1254</v>
      </c>
      <c r="B1230">
        <v>108</v>
      </c>
      <c r="C1230">
        <v>6.1</v>
      </c>
      <c r="D1230">
        <v>108</v>
      </c>
    </row>
    <row r="1231" spans="1:4" x14ac:dyDescent="0.3">
      <c r="A1231" t="s">
        <v>1255</v>
      </c>
      <c r="B1231">
        <v>98</v>
      </c>
      <c r="C1231">
        <v>5.2</v>
      </c>
      <c r="D1231">
        <v>98</v>
      </c>
    </row>
    <row r="1232" spans="1:4" x14ac:dyDescent="0.3">
      <c r="A1232" t="s">
        <v>1256</v>
      </c>
      <c r="B1232">
        <v>131</v>
      </c>
      <c r="C1232">
        <v>7.7</v>
      </c>
      <c r="D1232">
        <v>131</v>
      </c>
    </row>
    <row r="1233" spans="1:4" x14ac:dyDescent="0.3">
      <c r="A1233" t="s">
        <v>1257</v>
      </c>
      <c r="B1233">
        <v>118</v>
      </c>
      <c r="C1233">
        <v>7.3</v>
      </c>
      <c r="D1233">
        <v>118</v>
      </c>
    </row>
    <row r="1234" spans="1:4" x14ac:dyDescent="0.3">
      <c r="A1234" t="s">
        <v>1258</v>
      </c>
      <c r="B1234">
        <v>113</v>
      </c>
      <c r="C1234">
        <v>6.9</v>
      </c>
      <c r="D1234">
        <v>113</v>
      </c>
    </row>
    <row r="1235" spans="1:4" x14ac:dyDescent="0.3">
      <c r="A1235" t="s">
        <v>1259</v>
      </c>
      <c r="B1235">
        <v>130</v>
      </c>
      <c r="C1235">
        <v>8.5</v>
      </c>
      <c r="D1235">
        <v>130</v>
      </c>
    </row>
    <row r="1236" spans="1:4" x14ac:dyDescent="0.3">
      <c r="A1236" t="s">
        <v>1260</v>
      </c>
      <c r="B1236">
        <v>116</v>
      </c>
      <c r="C1236">
        <v>6.3</v>
      </c>
      <c r="D1236">
        <v>116</v>
      </c>
    </row>
    <row r="1237" spans="1:4" x14ac:dyDescent="0.3">
      <c r="A1237" t="s">
        <v>1261</v>
      </c>
      <c r="B1237">
        <v>89</v>
      </c>
      <c r="C1237">
        <v>5.9</v>
      </c>
      <c r="D1237">
        <v>89</v>
      </c>
    </row>
    <row r="1238" spans="1:4" x14ac:dyDescent="0.3">
      <c r="A1238" t="s">
        <v>1262</v>
      </c>
      <c r="B1238">
        <v>139</v>
      </c>
      <c r="C1238">
        <v>7.8</v>
      </c>
      <c r="D1238">
        <v>139</v>
      </c>
    </row>
    <row r="1239" spans="1:4" x14ac:dyDescent="0.3">
      <c r="A1239" t="s">
        <v>1263</v>
      </c>
      <c r="B1239">
        <v>130</v>
      </c>
      <c r="C1239">
        <v>6.7</v>
      </c>
      <c r="D1239">
        <v>130</v>
      </c>
    </row>
    <row r="1240" spans="1:4" x14ac:dyDescent="0.3">
      <c r="A1240" t="s">
        <v>1264</v>
      </c>
      <c r="B1240">
        <v>107</v>
      </c>
      <c r="C1240">
        <v>6.4</v>
      </c>
      <c r="D1240">
        <v>107</v>
      </c>
    </row>
    <row r="1241" spans="1:4" x14ac:dyDescent="0.3">
      <c r="A1241" t="s">
        <v>1265</v>
      </c>
      <c r="B1241">
        <v>116</v>
      </c>
      <c r="C1241">
        <v>5.9</v>
      </c>
      <c r="D1241">
        <v>116</v>
      </c>
    </row>
    <row r="1242" spans="1:4" x14ac:dyDescent="0.3">
      <c r="A1242" t="s">
        <v>1266</v>
      </c>
      <c r="B1242">
        <v>96</v>
      </c>
      <c r="C1242">
        <v>6.6</v>
      </c>
      <c r="D1242">
        <v>96</v>
      </c>
    </row>
    <row r="1243" spans="1:4" x14ac:dyDescent="0.3">
      <c r="A1243" t="s">
        <v>1267</v>
      </c>
      <c r="B1243">
        <v>99</v>
      </c>
      <c r="C1243">
        <v>6.8</v>
      </c>
      <c r="D1243">
        <v>99</v>
      </c>
    </row>
    <row r="1244" spans="1:4" x14ac:dyDescent="0.3">
      <c r="A1244" t="s">
        <v>1268</v>
      </c>
      <c r="B1244">
        <v>104</v>
      </c>
      <c r="C1244">
        <v>6.5</v>
      </c>
      <c r="D1244">
        <v>104</v>
      </c>
    </row>
    <row r="1245" spans="1:4" x14ac:dyDescent="0.3">
      <c r="A1245" t="s">
        <v>1269</v>
      </c>
      <c r="B1245">
        <v>105</v>
      </c>
      <c r="C1245">
        <v>6.6</v>
      </c>
      <c r="D1245">
        <v>105</v>
      </c>
    </row>
    <row r="1246" spans="1:4" x14ac:dyDescent="0.3">
      <c r="A1246" t="s">
        <v>1270</v>
      </c>
      <c r="B1246">
        <v>101</v>
      </c>
      <c r="C1246">
        <v>5.8</v>
      </c>
      <c r="D1246">
        <v>101</v>
      </c>
    </row>
    <row r="1247" spans="1:4" x14ac:dyDescent="0.3">
      <c r="A1247" t="s">
        <v>1271</v>
      </c>
      <c r="B1247">
        <v>134</v>
      </c>
      <c r="C1247">
        <v>6.9</v>
      </c>
      <c r="D1247">
        <v>134</v>
      </c>
    </row>
    <row r="1248" spans="1:4" x14ac:dyDescent="0.3">
      <c r="A1248" t="s">
        <v>1272</v>
      </c>
      <c r="B1248">
        <v>135</v>
      </c>
      <c r="C1248">
        <v>7.1</v>
      </c>
      <c r="D1248">
        <v>135</v>
      </c>
    </row>
    <row r="1249" spans="1:4" x14ac:dyDescent="0.3">
      <c r="A1249" t="s">
        <v>1273</v>
      </c>
      <c r="B1249">
        <v>98</v>
      </c>
      <c r="C1249">
        <v>5.8</v>
      </c>
      <c r="D1249">
        <v>98</v>
      </c>
    </row>
    <row r="1250" spans="1:4" x14ac:dyDescent="0.3">
      <c r="A1250" t="s">
        <v>1274</v>
      </c>
      <c r="B1250">
        <v>155</v>
      </c>
      <c r="C1250">
        <v>7.2</v>
      </c>
      <c r="D1250">
        <v>155</v>
      </c>
    </row>
    <row r="1251" spans="1:4" x14ac:dyDescent="0.3">
      <c r="A1251" t="s">
        <v>1275</v>
      </c>
      <c r="B1251">
        <v>106</v>
      </c>
      <c r="C1251">
        <v>6</v>
      </c>
      <c r="D1251">
        <v>106</v>
      </c>
    </row>
    <row r="1252" spans="1:4" x14ac:dyDescent="0.3">
      <c r="A1252" t="s">
        <v>1276</v>
      </c>
      <c r="B1252">
        <v>102</v>
      </c>
      <c r="C1252">
        <v>4.7</v>
      </c>
      <c r="D1252">
        <v>102</v>
      </c>
    </row>
    <row r="1253" spans="1:4" x14ac:dyDescent="0.3">
      <c r="A1253" t="s">
        <v>1277</v>
      </c>
      <c r="B1253">
        <v>95</v>
      </c>
      <c r="C1253">
        <v>5.2</v>
      </c>
      <c r="D1253">
        <v>95</v>
      </c>
    </row>
    <row r="1254" spans="1:4" x14ac:dyDescent="0.3">
      <c r="A1254" t="s">
        <v>1278</v>
      </c>
      <c r="B1254">
        <v>103</v>
      </c>
      <c r="C1254">
        <v>5.5</v>
      </c>
      <c r="D1254">
        <v>103</v>
      </c>
    </row>
    <row r="1255" spans="1:4" x14ac:dyDescent="0.3">
      <c r="A1255" t="s">
        <v>1279</v>
      </c>
      <c r="B1255">
        <v>95</v>
      </c>
      <c r="C1255">
        <v>6.5</v>
      </c>
      <c r="D1255">
        <v>95</v>
      </c>
    </row>
    <row r="1256" spans="1:4" x14ac:dyDescent="0.3">
      <c r="A1256" t="s">
        <v>1280</v>
      </c>
      <c r="B1256">
        <v>109</v>
      </c>
      <c r="C1256">
        <v>7</v>
      </c>
      <c r="D1256">
        <v>109</v>
      </c>
    </row>
    <row r="1257" spans="1:4" x14ac:dyDescent="0.3">
      <c r="A1257" t="s">
        <v>1281</v>
      </c>
      <c r="B1257">
        <v>95</v>
      </c>
      <c r="C1257">
        <v>5.8</v>
      </c>
      <c r="D1257">
        <v>95</v>
      </c>
    </row>
    <row r="1258" spans="1:4" x14ac:dyDescent="0.3">
      <c r="A1258" t="s">
        <v>1282</v>
      </c>
      <c r="B1258">
        <v>111</v>
      </c>
      <c r="C1258">
        <v>6.2</v>
      </c>
      <c r="D1258">
        <v>111</v>
      </c>
    </row>
    <row r="1259" spans="1:4" x14ac:dyDescent="0.3">
      <c r="A1259" t="s">
        <v>1283</v>
      </c>
      <c r="B1259">
        <v>123</v>
      </c>
      <c r="C1259">
        <v>6.5</v>
      </c>
      <c r="D1259">
        <v>123</v>
      </c>
    </row>
    <row r="1260" spans="1:4" x14ac:dyDescent="0.3">
      <c r="A1260" t="s">
        <v>1284</v>
      </c>
      <c r="B1260">
        <v>140</v>
      </c>
      <c r="C1260">
        <v>7.2</v>
      </c>
      <c r="D1260">
        <v>140</v>
      </c>
    </row>
    <row r="1261" spans="1:4" x14ac:dyDescent="0.3">
      <c r="A1261" t="s">
        <v>1285</v>
      </c>
      <c r="B1261">
        <v>94</v>
      </c>
      <c r="C1261">
        <v>5.0999999999999996</v>
      </c>
      <c r="D1261">
        <v>94</v>
      </c>
    </row>
    <row r="1262" spans="1:4" x14ac:dyDescent="0.3">
      <c r="A1262" t="s">
        <v>1286</v>
      </c>
      <c r="B1262">
        <v>94</v>
      </c>
      <c r="C1262">
        <v>4.7</v>
      </c>
      <c r="D1262">
        <v>94</v>
      </c>
    </row>
    <row r="1263" spans="1:4" x14ac:dyDescent="0.3">
      <c r="A1263" t="s">
        <v>1287</v>
      </c>
      <c r="B1263">
        <v>92</v>
      </c>
      <c r="C1263">
        <v>5.9</v>
      </c>
      <c r="D1263">
        <v>92</v>
      </c>
    </row>
    <row r="1264" spans="1:4" x14ac:dyDescent="0.3">
      <c r="A1264" t="s">
        <v>1288</v>
      </c>
      <c r="B1264">
        <v>102</v>
      </c>
      <c r="C1264">
        <v>5.8</v>
      </c>
      <c r="D1264">
        <v>102</v>
      </c>
    </row>
    <row r="1265" spans="1:4" x14ac:dyDescent="0.3">
      <c r="A1265" t="s">
        <v>1289</v>
      </c>
      <c r="B1265">
        <v>123</v>
      </c>
      <c r="C1265">
        <v>7.2</v>
      </c>
      <c r="D1265">
        <v>123</v>
      </c>
    </row>
    <row r="1266" spans="1:4" x14ac:dyDescent="0.3">
      <c r="A1266" t="s">
        <v>1290</v>
      </c>
      <c r="B1266">
        <v>104</v>
      </c>
      <c r="C1266">
        <v>6.2</v>
      </c>
      <c r="D1266">
        <v>104</v>
      </c>
    </row>
    <row r="1267" spans="1:4" x14ac:dyDescent="0.3">
      <c r="A1267" t="s">
        <v>1291</v>
      </c>
      <c r="B1267">
        <v>30</v>
      </c>
      <c r="C1267">
        <v>7.4</v>
      </c>
      <c r="D1267">
        <v>30</v>
      </c>
    </row>
    <row r="1268" spans="1:4" x14ac:dyDescent="0.3">
      <c r="A1268" t="s">
        <v>1292</v>
      </c>
      <c r="B1268">
        <v>102</v>
      </c>
      <c r="C1268">
        <v>5.7</v>
      </c>
      <c r="D1268">
        <v>102</v>
      </c>
    </row>
    <row r="1269" spans="1:4" x14ac:dyDescent="0.3">
      <c r="A1269" t="s">
        <v>1293</v>
      </c>
      <c r="B1269">
        <v>136</v>
      </c>
      <c r="C1269">
        <v>6.1</v>
      </c>
      <c r="D1269">
        <v>136</v>
      </c>
    </row>
    <row r="1270" spans="1:4" x14ac:dyDescent="0.3">
      <c r="A1270" t="s">
        <v>1294</v>
      </c>
      <c r="B1270">
        <v>93</v>
      </c>
      <c r="C1270">
        <v>6</v>
      </c>
      <c r="D1270">
        <v>93</v>
      </c>
    </row>
    <row r="1271" spans="1:4" x14ac:dyDescent="0.3">
      <c r="A1271" t="s">
        <v>1295</v>
      </c>
      <c r="B1271">
        <v>129</v>
      </c>
      <c r="C1271">
        <v>6.9</v>
      </c>
      <c r="D1271">
        <v>129</v>
      </c>
    </row>
    <row r="1272" spans="1:4" x14ac:dyDescent="0.3">
      <c r="A1272" t="s">
        <v>1296</v>
      </c>
      <c r="B1272">
        <v>107</v>
      </c>
      <c r="C1272">
        <v>6.5</v>
      </c>
      <c r="D1272">
        <v>107</v>
      </c>
    </row>
    <row r="1273" spans="1:4" x14ac:dyDescent="0.3">
      <c r="A1273" t="s">
        <v>1297</v>
      </c>
      <c r="B1273">
        <v>117</v>
      </c>
      <c r="C1273">
        <v>5</v>
      </c>
      <c r="D1273">
        <v>117</v>
      </c>
    </row>
    <row r="1274" spans="1:4" x14ac:dyDescent="0.3">
      <c r="A1274" t="s">
        <v>1298</v>
      </c>
      <c r="B1274">
        <v>116</v>
      </c>
      <c r="C1274">
        <v>5.7</v>
      </c>
      <c r="D1274">
        <v>116</v>
      </c>
    </row>
    <row r="1275" spans="1:4" x14ac:dyDescent="0.3">
      <c r="A1275" t="s">
        <v>1299</v>
      </c>
      <c r="B1275">
        <v>135</v>
      </c>
      <c r="C1275">
        <v>7</v>
      </c>
      <c r="D1275">
        <v>135</v>
      </c>
    </row>
    <row r="1276" spans="1:4" x14ac:dyDescent="0.3">
      <c r="A1276" t="s">
        <v>1300</v>
      </c>
      <c r="B1276">
        <v>107</v>
      </c>
      <c r="C1276">
        <v>5.0999999999999996</v>
      </c>
      <c r="D1276">
        <v>107</v>
      </c>
    </row>
    <row r="1277" spans="1:4" x14ac:dyDescent="0.3">
      <c r="A1277" t="s">
        <v>1301</v>
      </c>
      <c r="B1277">
        <v>90</v>
      </c>
      <c r="C1277">
        <v>5.3</v>
      </c>
      <c r="D1277">
        <v>90</v>
      </c>
    </row>
    <row r="1278" spans="1:4" x14ac:dyDescent="0.3">
      <c r="A1278" t="s">
        <v>1302</v>
      </c>
      <c r="B1278">
        <v>99</v>
      </c>
      <c r="C1278">
        <v>4.4000000000000004</v>
      </c>
      <c r="D1278">
        <v>99</v>
      </c>
    </row>
    <row r="1279" spans="1:4" x14ac:dyDescent="0.3">
      <c r="A1279" t="s">
        <v>1303</v>
      </c>
      <c r="B1279">
        <v>104</v>
      </c>
      <c r="C1279">
        <v>4.7</v>
      </c>
      <c r="D1279">
        <v>104</v>
      </c>
    </row>
    <row r="1280" spans="1:4" x14ac:dyDescent="0.3">
      <c r="A1280" t="s">
        <v>1304</v>
      </c>
      <c r="B1280">
        <v>115</v>
      </c>
      <c r="C1280">
        <v>6.7</v>
      </c>
      <c r="D1280">
        <v>115</v>
      </c>
    </row>
    <row r="1281" spans="1:4" x14ac:dyDescent="0.3">
      <c r="A1281" t="s">
        <v>1305</v>
      </c>
      <c r="B1281">
        <v>119</v>
      </c>
      <c r="C1281">
        <v>6.7</v>
      </c>
      <c r="D1281">
        <v>119</v>
      </c>
    </row>
    <row r="1282" spans="1:4" x14ac:dyDescent="0.3">
      <c r="A1282" t="s">
        <v>1306</v>
      </c>
      <c r="B1282">
        <v>99</v>
      </c>
      <c r="C1282">
        <v>5.7</v>
      </c>
      <c r="D1282">
        <v>99</v>
      </c>
    </row>
    <row r="1283" spans="1:4" x14ac:dyDescent="0.3">
      <c r="A1283" t="s">
        <v>1307</v>
      </c>
      <c r="B1283">
        <v>112</v>
      </c>
      <c r="C1283">
        <v>7.4</v>
      </c>
      <c r="D1283">
        <v>112</v>
      </c>
    </row>
    <row r="1284" spans="1:4" x14ac:dyDescent="0.3">
      <c r="A1284" t="s">
        <v>1308</v>
      </c>
      <c r="B1284">
        <v>128</v>
      </c>
      <c r="C1284">
        <v>6.1</v>
      </c>
      <c r="D1284">
        <v>128</v>
      </c>
    </row>
    <row r="1285" spans="1:4" x14ac:dyDescent="0.3">
      <c r="A1285" t="s">
        <v>1309</v>
      </c>
      <c r="B1285">
        <v>112</v>
      </c>
      <c r="C1285">
        <v>6.4</v>
      </c>
      <c r="D1285">
        <v>112</v>
      </c>
    </row>
    <row r="1286" spans="1:4" x14ac:dyDescent="0.3">
      <c r="A1286" t="s">
        <v>1310</v>
      </c>
      <c r="B1286">
        <v>86</v>
      </c>
      <c r="C1286">
        <v>6.2</v>
      </c>
      <c r="D1286">
        <v>86</v>
      </c>
    </row>
    <row r="1287" spans="1:4" x14ac:dyDescent="0.3">
      <c r="A1287" t="s">
        <v>1311</v>
      </c>
      <c r="B1287">
        <v>108</v>
      </c>
      <c r="C1287">
        <v>6.2</v>
      </c>
      <c r="D1287">
        <v>108</v>
      </c>
    </row>
    <row r="1288" spans="1:4" x14ac:dyDescent="0.3">
      <c r="A1288" t="s">
        <v>1312</v>
      </c>
      <c r="B1288">
        <v>128</v>
      </c>
      <c r="C1288">
        <v>5.9</v>
      </c>
      <c r="D1288">
        <v>128</v>
      </c>
    </row>
    <row r="1289" spans="1:4" x14ac:dyDescent="0.3">
      <c r="A1289" t="s">
        <v>1313</v>
      </c>
      <c r="B1289">
        <v>84</v>
      </c>
      <c r="C1289">
        <v>4</v>
      </c>
      <c r="D1289">
        <v>84</v>
      </c>
    </row>
    <row r="1290" spans="1:4" x14ac:dyDescent="0.3">
      <c r="A1290" t="s">
        <v>1314</v>
      </c>
      <c r="B1290">
        <v>111</v>
      </c>
      <c r="C1290">
        <v>6.2</v>
      </c>
      <c r="D1290">
        <v>111</v>
      </c>
    </row>
    <row r="1291" spans="1:4" x14ac:dyDescent="0.3">
      <c r="A1291" t="s">
        <v>1315</v>
      </c>
      <c r="B1291">
        <v>131</v>
      </c>
      <c r="C1291">
        <v>4.5999999999999996</v>
      </c>
      <c r="D1291">
        <v>131</v>
      </c>
    </row>
    <row r="1292" spans="1:4" x14ac:dyDescent="0.3">
      <c r="A1292" t="s">
        <v>1316</v>
      </c>
      <c r="B1292">
        <v>123</v>
      </c>
      <c r="C1292">
        <v>6.4</v>
      </c>
      <c r="D1292">
        <v>123</v>
      </c>
    </row>
    <row r="1293" spans="1:4" x14ac:dyDescent="0.3">
      <c r="A1293" t="s">
        <v>1317</v>
      </c>
      <c r="B1293">
        <v>101</v>
      </c>
      <c r="C1293">
        <v>5.9</v>
      </c>
      <c r="D1293">
        <v>101</v>
      </c>
    </row>
    <row r="1294" spans="1:4" x14ac:dyDescent="0.3">
      <c r="A1294" t="s">
        <v>1318</v>
      </c>
      <c r="B1294">
        <v>102</v>
      </c>
      <c r="C1294">
        <v>5.0999999999999996</v>
      </c>
      <c r="D1294">
        <v>102</v>
      </c>
    </row>
    <row r="1295" spans="1:4" x14ac:dyDescent="0.3">
      <c r="A1295" t="s">
        <v>1319</v>
      </c>
      <c r="B1295">
        <v>114</v>
      </c>
      <c r="C1295">
        <v>7.6</v>
      </c>
      <c r="D1295">
        <v>114</v>
      </c>
    </row>
    <row r="1296" spans="1:4" x14ac:dyDescent="0.3">
      <c r="A1296" t="s">
        <v>1320</v>
      </c>
      <c r="B1296">
        <v>107</v>
      </c>
      <c r="C1296">
        <v>4.2</v>
      </c>
      <c r="D1296">
        <v>107</v>
      </c>
    </row>
    <row r="1297" spans="1:4" x14ac:dyDescent="0.3">
      <c r="A1297" t="s">
        <v>1321</v>
      </c>
      <c r="B1297">
        <v>87</v>
      </c>
      <c r="C1297">
        <v>7.8</v>
      </c>
      <c r="D1297">
        <v>87</v>
      </c>
    </row>
    <row r="1298" spans="1:4" x14ac:dyDescent="0.3">
      <c r="A1298" t="s">
        <v>1322</v>
      </c>
      <c r="B1298">
        <v>103</v>
      </c>
      <c r="C1298">
        <v>5.8</v>
      </c>
      <c r="D1298">
        <v>103</v>
      </c>
    </row>
    <row r="1299" spans="1:4" x14ac:dyDescent="0.3">
      <c r="A1299" t="s">
        <v>1323</v>
      </c>
      <c r="B1299">
        <v>99</v>
      </c>
      <c r="C1299">
        <v>5.9</v>
      </c>
      <c r="D1299">
        <v>99</v>
      </c>
    </row>
    <row r="1300" spans="1:4" x14ac:dyDescent="0.3">
      <c r="A1300" t="s">
        <v>1324</v>
      </c>
      <c r="B1300">
        <v>122</v>
      </c>
      <c r="C1300">
        <v>8.4</v>
      </c>
      <c r="D1300">
        <v>122</v>
      </c>
    </row>
    <row r="1301" spans="1:4" x14ac:dyDescent="0.3">
      <c r="A1301" t="s">
        <v>1325</v>
      </c>
      <c r="B1301">
        <v>91</v>
      </c>
      <c r="C1301">
        <v>4.8</v>
      </c>
      <c r="D1301">
        <v>91</v>
      </c>
    </row>
    <row r="1302" spans="1:4" x14ac:dyDescent="0.3">
      <c r="A1302" t="s">
        <v>1326</v>
      </c>
      <c r="B1302">
        <v>103</v>
      </c>
      <c r="C1302">
        <v>6.2</v>
      </c>
      <c r="D1302">
        <v>103</v>
      </c>
    </row>
    <row r="1303" spans="1:4" x14ac:dyDescent="0.3">
      <c r="A1303" t="s">
        <v>1327</v>
      </c>
      <c r="B1303">
        <v>107</v>
      </c>
      <c r="C1303">
        <v>6.5</v>
      </c>
      <c r="D1303">
        <v>107</v>
      </c>
    </row>
    <row r="1304" spans="1:4" x14ac:dyDescent="0.3">
      <c r="A1304" t="s">
        <v>1328</v>
      </c>
      <c r="B1304">
        <v>106</v>
      </c>
      <c r="C1304">
        <v>6.3</v>
      </c>
      <c r="D1304">
        <v>106</v>
      </c>
    </row>
    <row r="1305" spans="1:4" x14ac:dyDescent="0.3">
      <c r="A1305" t="s">
        <v>1329</v>
      </c>
      <c r="B1305">
        <v>101</v>
      </c>
      <c r="C1305">
        <v>3.3</v>
      </c>
      <c r="D1305">
        <v>101</v>
      </c>
    </row>
    <row r="1306" spans="1:4" x14ac:dyDescent="0.3">
      <c r="A1306" t="s">
        <v>1330</v>
      </c>
      <c r="B1306">
        <v>109</v>
      </c>
      <c r="C1306">
        <v>5.9</v>
      </c>
      <c r="D1306">
        <v>109</v>
      </c>
    </row>
    <row r="1307" spans="1:4" x14ac:dyDescent="0.3">
      <c r="A1307" t="s">
        <v>1173</v>
      </c>
      <c r="B1307">
        <v>110</v>
      </c>
      <c r="C1307">
        <v>6</v>
      </c>
      <c r="D1307">
        <v>110</v>
      </c>
    </row>
    <row r="1308" spans="1:4" x14ac:dyDescent="0.3">
      <c r="A1308" t="s">
        <v>1331</v>
      </c>
      <c r="B1308">
        <v>89</v>
      </c>
      <c r="C1308">
        <v>5.8</v>
      </c>
      <c r="D1308">
        <v>89</v>
      </c>
    </row>
    <row r="1309" spans="1:4" x14ac:dyDescent="0.3">
      <c r="A1309" t="s">
        <v>1332</v>
      </c>
      <c r="B1309">
        <v>100</v>
      </c>
      <c r="C1309">
        <v>6.5</v>
      </c>
      <c r="D1309">
        <v>100</v>
      </c>
    </row>
    <row r="1310" spans="1:4" x14ac:dyDescent="0.3">
      <c r="A1310" t="s">
        <v>1333</v>
      </c>
      <c r="B1310">
        <v>119</v>
      </c>
      <c r="C1310">
        <v>4.7</v>
      </c>
      <c r="D1310">
        <v>119</v>
      </c>
    </row>
    <row r="1311" spans="1:4" x14ac:dyDescent="0.3">
      <c r="A1311" t="s">
        <v>1334</v>
      </c>
      <c r="B1311">
        <v>83</v>
      </c>
      <c r="C1311">
        <v>4.0999999999999996</v>
      </c>
      <c r="D1311">
        <v>83</v>
      </c>
    </row>
    <row r="1312" spans="1:4" x14ac:dyDescent="0.3">
      <c r="A1312" t="s">
        <v>1335</v>
      </c>
      <c r="B1312">
        <v>108</v>
      </c>
      <c r="C1312">
        <v>6.8</v>
      </c>
      <c r="D1312">
        <v>108</v>
      </c>
    </row>
    <row r="1313" spans="1:4" x14ac:dyDescent="0.3">
      <c r="A1313" t="s">
        <v>1336</v>
      </c>
      <c r="B1313">
        <v>102</v>
      </c>
      <c r="C1313">
        <v>6.2</v>
      </c>
      <c r="D1313">
        <v>102</v>
      </c>
    </row>
    <row r="1314" spans="1:4" x14ac:dyDescent="0.3">
      <c r="A1314" t="s">
        <v>1337</v>
      </c>
      <c r="B1314">
        <v>93</v>
      </c>
      <c r="C1314">
        <v>4.5</v>
      </c>
      <c r="D1314">
        <v>93</v>
      </c>
    </row>
    <row r="1315" spans="1:4" x14ac:dyDescent="0.3">
      <c r="A1315" t="s">
        <v>1338</v>
      </c>
      <c r="B1315">
        <v>84</v>
      </c>
      <c r="C1315">
        <v>5.8</v>
      </c>
      <c r="D1315">
        <v>84</v>
      </c>
    </row>
    <row r="1316" spans="1:4" x14ac:dyDescent="0.3">
      <c r="A1316" t="s">
        <v>1339</v>
      </c>
      <c r="B1316">
        <v>107</v>
      </c>
      <c r="C1316">
        <v>7.3</v>
      </c>
      <c r="D1316">
        <v>107</v>
      </c>
    </row>
    <row r="1317" spans="1:4" x14ac:dyDescent="0.3">
      <c r="A1317" t="s">
        <v>1340</v>
      </c>
      <c r="B1317">
        <v>91</v>
      </c>
      <c r="C1317">
        <v>5.9</v>
      </c>
      <c r="D1317">
        <v>91</v>
      </c>
    </row>
    <row r="1318" spans="1:4" x14ac:dyDescent="0.3">
      <c r="A1318" t="s">
        <v>1341</v>
      </c>
      <c r="B1318">
        <v>94</v>
      </c>
      <c r="C1318">
        <v>4.4000000000000004</v>
      </c>
      <c r="D1318">
        <v>94</v>
      </c>
    </row>
    <row r="1319" spans="1:4" x14ac:dyDescent="0.3">
      <c r="A1319" t="s">
        <v>1342</v>
      </c>
      <c r="B1319">
        <v>115</v>
      </c>
      <c r="C1319">
        <v>5.8</v>
      </c>
      <c r="D1319">
        <v>115</v>
      </c>
    </row>
    <row r="1320" spans="1:4" x14ac:dyDescent="0.3">
      <c r="A1320" t="s">
        <v>1343</v>
      </c>
      <c r="B1320">
        <v>93</v>
      </c>
      <c r="C1320">
        <v>5.0999999999999996</v>
      </c>
      <c r="D1320">
        <v>93</v>
      </c>
    </row>
    <row r="1321" spans="1:4" x14ac:dyDescent="0.3">
      <c r="A1321" t="s">
        <v>1344</v>
      </c>
      <c r="B1321">
        <v>105</v>
      </c>
      <c r="C1321">
        <v>6.9</v>
      </c>
      <c r="D1321">
        <v>105</v>
      </c>
    </row>
    <row r="1322" spans="1:4" x14ac:dyDescent="0.3">
      <c r="A1322" t="s">
        <v>1345</v>
      </c>
      <c r="B1322">
        <v>107</v>
      </c>
      <c r="C1322">
        <v>6.2</v>
      </c>
      <c r="D1322">
        <v>107</v>
      </c>
    </row>
    <row r="1323" spans="1:4" x14ac:dyDescent="0.3">
      <c r="A1323" t="s">
        <v>1346</v>
      </c>
      <c r="B1323">
        <v>101</v>
      </c>
      <c r="C1323">
        <v>6.9</v>
      </c>
      <c r="D1323">
        <v>101</v>
      </c>
    </row>
    <row r="1324" spans="1:4" x14ac:dyDescent="0.3">
      <c r="A1324" t="s">
        <v>1347</v>
      </c>
      <c r="B1324">
        <v>111</v>
      </c>
      <c r="C1324">
        <v>7.3</v>
      </c>
      <c r="D1324">
        <v>111</v>
      </c>
    </row>
    <row r="1325" spans="1:4" x14ac:dyDescent="0.3">
      <c r="A1325" t="s">
        <v>1348</v>
      </c>
      <c r="B1325">
        <v>113</v>
      </c>
      <c r="C1325">
        <v>7.1</v>
      </c>
      <c r="D1325">
        <v>113</v>
      </c>
    </row>
    <row r="1326" spans="1:4" x14ac:dyDescent="0.3">
      <c r="A1326" t="s">
        <v>1349</v>
      </c>
      <c r="B1326">
        <v>112</v>
      </c>
      <c r="C1326">
        <v>6</v>
      </c>
      <c r="D1326">
        <v>112</v>
      </c>
    </row>
    <row r="1327" spans="1:4" x14ac:dyDescent="0.3">
      <c r="A1327" t="s">
        <v>1350</v>
      </c>
      <c r="B1327">
        <v>126</v>
      </c>
      <c r="C1327">
        <v>7</v>
      </c>
      <c r="D1327">
        <v>126</v>
      </c>
    </row>
    <row r="1328" spans="1:4" x14ac:dyDescent="0.3">
      <c r="A1328" t="s">
        <v>1351</v>
      </c>
      <c r="B1328">
        <v>90</v>
      </c>
      <c r="C1328">
        <v>6.8</v>
      </c>
      <c r="D1328">
        <v>90</v>
      </c>
    </row>
    <row r="1329" spans="1:4" x14ac:dyDescent="0.3">
      <c r="A1329" t="s">
        <v>1352</v>
      </c>
      <c r="B1329">
        <v>93</v>
      </c>
      <c r="C1329">
        <v>5.7</v>
      </c>
      <c r="D1329">
        <v>93</v>
      </c>
    </row>
    <row r="1330" spans="1:4" x14ac:dyDescent="0.3">
      <c r="A1330" t="s">
        <v>1353</v>
      </c>
      <c r="B1330">
        <v>98</v>
      </c>
      <c r="C1330">
        <v>7.6</v>
      </c>
      <c r="D1330">
        <v>98</v>
      </c>
    </row>
    <row r="1331" spans="1:4" x14ac:dyDescent="0.3">
      <c r="A1331" t="s">
        <v>1354</v>
      </c>
      <c r="B1331">
        <v>159</v>
      </c>
      <c r="C1331">
        <v>8.4</v>
      </c>
      <c r="D1331">
        <v>159</v>
      </c>
    </row>
    <row r="1332" spans="1:4" x14ac:dyDescent="0.3">
      <c r="A1332" t="s">
        <v>1355</v>
      </c>
      <c r="B1332">
        <v>107</v>
      </c>
      <c r="C1332">
        <v>7.1</v>
      </c>
      <c r="D1332">
        <v>107</v>
      </c>
    </row>
    <row r="1333" spans="1:4" x14ac:dyDescent="0.3">
      <c r="A1333" t="s">
        <v>1356</v>
      </c>
      <c r="B1333">
        <v>102</v>
      </c>
      <c r="C1333">
        <v>5.6</v>
      </c>
      <c r="D1333">
        <v>102</v>
      </c>
    </row>
    <row r="1334" spans="1:4" x14ac:dyDescent="0.3">
      <c r="A1334" t="s">
        <v>137</v>
      </c>
      <c r="B1334">
        <v>106</v>
      </c>
      <c r="C1334">
        <v>6.7</v>
      </c>
      <c r="D1334">
        <v>106</v>
      </c>
    </row>
    <row r="1335" spans="1:4" x14ac:dyDescent="0.3">
      <c r="A1335" t="s">
        <v>1357</v>
      </c>
      <c r="B1335">
        <v>87</v>
      </c>
      <c r="C1335">
        <v>7</v>
      </c>
      <c r="D1335">
        <v>87</v>
      </c>
    </row>
    <row r="1336" spans="1:4" x14ac:dyDescent="0.3">
      <c r="A1336" t="s">
        <v>1358</v>
      </c>
      <c r="B1336">
        <v>119</v>
      </c>
      <c r="C1336">
        <v>8</v>
      </c>
      <c r="D1336">
        <v>119</v>
      </c>
    </row>
    <row r="1337" spans="1:4" x14ac:dyDescent="0.3">
      <c r="A1337" t="s">
        <v>1359</v>
      </c>
      <c r="B1337">
        <v>110</v>
      </c>
      <c r="C1337">
        <v>5.3</v>
      </c>
      <c r="D1337">
        <v>110</v>
      </c>
    </row>
    <row r="1338" spans="1:4" x14ac:dyDescent="0.3">
      <c r="A1338" t="s">
        <v>1360</v>
      </c>
      <c r="B1338">
        <v>125</v>
      </c>
      <c r="C1338">
        <v>4.9000000000000004</v>
      </c>
      <c r="D1338">
        <v>125</v>
      </c>
    </row>
    <row r="1339" spans="1:4" x14ac:dyDescent="0.3">
      <c r="A1339" t="s">
        <v>1361</v>
      </c>
      <c r="B1339">
        <v>113</v>
      </c>
      <c r="C1339">
        <v>6.4</v>
      </c>
      <c r="D1339">
        <v>113</v>
      </c>
    </row>
    <row r="1340" spans="1:4" x14ac:dyDescent="0.3">
      <c r="A1340" t="s">
        <v>1362</v>
      </c>
      <c r="B1340">
        <v>150</v>
      </c>
      <c r="C1340">
        <v>7.4</v>
      </c>
      <c r="D1340">
        <v>150</v>
      </c>
    </row>
    <row r="1341" spans="1:4" x14ac:dyDescent="0.3">
      <c r="A1341" t="s">
        <v>1363</v>
      </c>
      <c r="B1341">
        <v>108</v>
      </c>
      <c r="C1341">
        <v>6.1</v>
      </c>
      <c r="D1341">
        <v>108</v>
      </c>
    </row>
    <row r="1342" spans="1:4" x14ac:dyDescent="0.3">
      <c r="A1342" t="s">
        <v>1364</v>
      </c>
      <c r="B1342">
        <v>96</v>
      </c>
      <c r="C1342">
        <v>6.5</v>
      </c>
      <c r="D1342">
        <v>96</v>
      </c>
    </row>
    <row r="1343" spans="1:4" x14ac:dyDescent="0.3">
      <c r="A1343" t="s">
        <v>1365</v>
      </c>
      <c r="B1343">
        <v>93</v>
      </c>
      <c r="C1343">
        <v>5.7</v>
      </c>
      <c r="D1343">
        <v>93</v>
      </c>
    </row>
    <row r="1344" spans="1:4" x14ac:dyDescent="0.3">
      <c r="A1344" t="s">
        <v>1366</v>
      </c>
      <c r="B1344">
        <v>100</v>
      </c>
      <c r="C1344">
        <v>5.0999999999999996</v>
      </c>
      <c r="D1344">
        <v>100</v>
      </c>
    </row>
    <row r="1345" spans="1:4" x14ac:dyDescent="0.3">
      <c r="A1345" t="s">
        <v>1367</v>
      </c>
      <c r="B1345">
        <v>118</v>
      </c>
      <c r="C1345">
        <v>6.6</v>
      </c>
      <c r="D1345">
        <v>118</v>
      </c>
    </row>
    <row r="1346" spans="1:4" x14ac:dyDescent="0.3">
      <c r="A1346" t="s">
        <v>1368</v>
      </c>
      <c r="B1346">
        <v>122</v>
      </c>
      <c r="C1346">
        <v>6.5</v>
      </c>
      <c r="D1346">
        <v>122</v>
      </c>
    </row>
    <row r="1347" spans="1:4" x14ac:dyDescent="0.3">
      <c r="A1347" t="s">
        <v>1369</v>
      </c>
      <c r="B1347">
        <v>120</v>
      </c>
      <c r="C1347">
        <v>6.9</v>
      </c>
      <c r="D1347">
        <v>120</v>
      </c>
    </row>
    <row r="1348" spans="1:4" x14ac:dyDescent="0.3">
      <c r="A1348" t="s">
        <v>1370</v>
      </c>
      <c r="B1348">
        <v>60</v>
      </c>
      <c r="C1348">
        <v>7.8</v>
      </c>
      <c r="D1348">
        <v>60</v>
      </c>
    </row>
    <row r="1349" spans="1:4" x14ac:dyDescent="0.3">
      <c r="A1349" t="s">
        <v>1371</v>
      </c>
      <c r="B1349">
        <v>88</v>
      </c>
      <c r="C1349">
        <v>6.4</v>
      </c>
      <c r="D1349">
        <v>88</v>
      </c>
    </row>
    <row r="1350" spans="1:4" x14ac:dyDescent="0.3">
      <c r="A1350" t="s">
        <v>1372</v>
      </c>
      <c r="B1350">
        <v>146</v>
      </c>
      <c r="C1350">
        <v>7.6</v>
      </c>
      <c r="D1350">
        <v>146</v>
      </c>
    </row>
    <row r="1351" spans="1:4" x14ac:dyDescent="0.3">
      <c r="A1351" t="s">
        <v>1373</v>
      </c>
      <c r="B1351">
        <v>115</v>
      </c>
      <c r="C1351">
        <v>5.6</v>
      </c>
      <c r="D1351">
        <v>115</v>
      </c>
    </row>
    <row r="1352" spans="1:4" x14ac:dyDescent="0.3">
      <c r="A1352" t="s">
        <v>1374</v>
      </c>
      <c r="B1352">
        <v>123</v>
      </c>
      <c r="C1352">
        <v>6.2</v>
      </c>
      <c r="D1352">
        <v>123</v>
      </c>
    </row>
    <row r="1353" spans="1:4" x14ac:dyDescent="0.3">
      <c r="A1353" t="s">
        <v>1375</v>
      </c>
      <c r="B1353">
        <v>94</v>
      </c>
      <c r="C1353">
        <v>4.4000000000000004</v>
      </c>
      <c r="D1353">
        <v>94</v>
      </c>
    </row>
    <row r="1354" spans="1:4" x14ac:dyDescent="0.3">
      <c r="A1354" t="s">
        <v>1376</v>
      </c>
      <c r="B1354">
        <v>102</v>
      </c>
      <c r="C1354">
        <v>5.6</v>
      </c>
      <c r="D1354">
        <v>102</v>
      </c>
    </row>
    <row r="1355" spans="1:4" x14ac:dyDescent="0.3">
      <c r="A1355" t="s">
        <v>1377</v>
      </c>
      <c r="B1355">
        <v>98</v>
      </c>
      <c r="C1355">
        <v>5.5</v>
      </c>
      <c r="D1355">
        <v>98</v>
      </c>
    </row>
    <row r="1356" spans="1:4" x14ac:dyDescent="0.3">
      <c r="A1356" t="s">
        <v>1378</v>
      </c>
      <c r="B1356">
        <v>133</v>
      </c>
      <c r="C1356">
        <v>6.7</v>
      </c>
      <c r="D1356">
        <v>133</v>
      </c>
    </row>
    <row r="1357" spans="1:4" x14ac:dyDescent="0.3">
      <c r="A1357" t="s">
        <v>1379</v>
      </c>
      <c r="B1357">
        <v>118</v>
      </c>
      <c r="C1357">
        <v>6.1</v>
      </c>
      <c r="D1357">
        <v>118</v>
      </c>
    </row>
    <row r="1358" spans="1:4" x14ac:dyDescent="0.3">
      <c r="A1358" t="s">
        <v>1380</v>
      </c>
      <c r="B1358">
        <v>105</v>
      </c>
      <c r="C1358">
        <v>6.2</v>
      </c>
      <c r="D1358">
        <v>105</v>
      </c>
    </row>
    <row r="1359" spans="1:4" x14ac:dyDescent="0.3">
      <c r="A1359" t="s">
        <v>1381</v>
      </c>
      <c r="B1359">
        <v>109</v>
      </c>
      <c r="C1359">
        <v>7.3</v>
      </c>
      <c r="D1359">
        <v>109</v>
      </c>
    </row>
    <row r="1360" spans="1:4" x14ac:dyDescent="0.3">
      <c r="A1360" t="s">
        <v>1382</v>
      </c>
      <c r="B1360">
        <v>129</v>
      </c>
      <c r="C1360">
        <v>6.6</v>
      </c>
      <c r="D1360">
        <v>129</v>
      </c>
    </row>
    <row r="1361" spans="1:4" x14ac:dyDescent="0.3">
      <c r="A1361" t="s">
        <v>1383</v>
      </c>
      <c r="B1361">
        <v>109</v>
      </c>
      <c r="C1361">
        <v>8.1999999999999993</v>
      </c>
      <c r="D1361">
        <v>109</v>
      </c>
    </row>
    <row r="1362" spans="1:4" x14ac:dyDescent="0.3">
      <c r="A1362" t="s">
        <v>1384</v>
      </c>
      <c r="B1362">
        <v>127</v>
      </c>
      <c r="C1362">
        <v>6.4</v>
      </c>
      <c r="D1362">
        <v>127</v>
      </c>
    </row>
    <row r="1363" spans="1:4" x14ac:dyDescent="0.3">
      <c r="A1363" t="s">
        <v>1385</v>
      </c>
      <c r="B1363">
        <v>118</v>
      </c>
      <c r="C1363">
        <v>6.4</v>
      </c>
      <c r="D1363">
        <v>118</v>
      </c>
    </row>
    <row r="1364" spans="1:4" x14ac:dyDescent="0.3">
      <c r="A1364" t="s">
        <v>1386</v>
      </c>
      <c r="B1364">
        <v>110</v>
      </c>
      <c r="C1364">
        <v>5.2</v>
      </c>
      <c r="D1364">
        <v>110</v>
      </c>
    </row>
    <row r="1365" spans="1:4" x14ac:dyDescent="0.3">
      <c r="A1365" t="s">
        <v>1387</v>
      </c>
      <c r="B1365">
        <v>90</v>
      </c>
      <c r="C1365">
        <v>6.5</v>
      </c>
      <c r="D1365">
        <v>90</v>
      </c>
    </row>
    <row r="1366" spans="1:4" x14ac:dyDescent="0.3">
      <c r="A1366" t="s">
        <v>1388</v>
      </c>
      <c r="B1366">
        <v>144</v>
      </c>
      <c r="C1366">
        <v>7.1</v>
      </c>
      <c r="D1366">
        <v>144</v>
      </c>
    </row>
    <row r="1367" spans="1:4" x14ac:dyDescent="0.3">
      <c r="A1367" t="s">
        <v>1389</v>
      </c>
      <c r="B1367">
        <v>97</v>
      </c>
      <c r="C1367">
        <v>4.8</v>
      </c>
      <c r="D1367">
        <v>97</v>
      </c>
    </row>
    <row r="1368" spans="1:4" x14ac:dyDescent="0.3">
      <c r="A1368" t="s">
        <v>1390</v>
      </c>
      <c r="B1368">
        <v>130</v>
      </c>
      <c r="C1368">
        <v>7.3</v>
      </c>
      <c r="D1368">
        <v>130</v>
      </c>
    </row>
    <row r="1369" spans="1:4" x14ac:dyDescent="0.3">
      <c r="A1369" t="s">
        <v>1391</v>
      </c>
      <c r="B1369">
        <v>112</v>
      </c>
      <c r="C1369">
        <v>5.2</v>
      </c>
      <c r="D1369">
        <v>112</v>
      </c>
    </row>
    <row r="1370" spans="1:4" x14ac:dyDescent="0.3">
      <c r="A1370" t="s">
        <v>1392</v>
      </c>
      <c r="B1370">
        <v>133</v>
      </c>
      <c r="C1370">
        <v>7.7</v>
      </c>
      <c r="D1370">
        <v>133</v>
      </c>
    </row>
    <row r="1371" spans="1:4" x14ac:dyDescent="0.3">
      <c r="A1371" t="s">
        <v>1393</v>
      </c>
      <c r="B1371">
        <v>150</v>
      </c>
      <c r="C1371">
        <v>7.6</v>
      </c>
      <c r="D1371">
        <v>150</v>
      </c>
    </row>
    <row r="1372" spans="1:4" x14ac:dyDescent="0.3">
      <c r="A1372" t="s">
        <v>1394</v>
      </c>
      <c r="B1372">
        <v>110</v>
      </c>
      <c r="C1372">
        <v>5.7</v>
      </c>
      <c r="D1372">
        <v>110</v>
      </c>
    </row>
    <row r="1373" spans="1:4" x14ac:dyDescent="0.3">
      <c r="A1373" t="s">
        <v>1395</v>
      </c>
      <c r="B1373">
        <v>96</v>
      </c>
      <c r="C1373">
        <v>7</v>
      </c>
      <c r="D1373">
        <v>96</v>
      </c>
    </row>
    <row r="1374" spans="1:4" x14ac:dyDescent="0.3">
      <c r="A1374" t="s">
        <v>1396</v>
      </c>
      <c r="B1374">
        <v>96</v>
      </c>
      <c r="C1374">
        <v>6</v>
      </c>
      <c r="D1374">
        <v>96</v>
      </c>
    </row>
    <row r="1375" spans="1:4" x14ac:dyDescent="0.3">
      <c r="A1375" t="s">
        <v>1397</v>
      </c>
      <c r="B1375">
        <v>123</v>
      </c>
      <c r="C1375">
        <v>8.1</v>
      </c>
      <c r="D1375">
        <v>123</v>
      </c>
    </row>
    <row r="1376" spans="1:4" x14ac:dyDescent="0.3">
      <c r="A1376" t="s">
        <v>1398</v>
      </c>
      <c r="B1376">
        <v>188</v>
      </c>
      <c r="C1376">
        <v>8</v>
      </c>
      <c r="D1376">
        <v>188</v>
      </c>
    </row>
    <row r="1377" spans="1:4" x14ac:dyDescent="0.3">
      <c r="A1377" t="s">
        <v>1399</v>
      </c>
      <c r="B1377">
        <v>107</v>
      </c>
      <c r="C1377">
        <v>5.6</v>
      </c>
      <c r="D1377">
        <v>107</v>
      </c>
    </row>
    <row r="1378" spans="1:4" x14ac:dyDescent="0.3">
      <c r="A1378" t="s">
        <v>1400</v>
      </c>
      <c r="B1378">
        <v>110</v>
      </c>
      <c r="C1378">
        <v>6.1</v>
      </c>
      <c r="D1378">
        <v>110</v>
      </c>
    </row>
    <row r="1379" spans="1:4" x14ac:dyDescent="0.3">
      <c r="A1379" t="s">
        <v>1401</v>
      </c>
      <c r="B1379">
        <v>113</v>
      </c>
      <c r="C1379">
        <v>6.9</v>
      </c>
      <c r="D1379">
        <v>113</v>
      </c>
    </row>
    <row r="1380" spans="1:4" x14ac:dyDescent="0.3">
      <c r="A1380" t="s">
        <v>1402</v>
      </c>
      <c r="B1380">
        <v>122</v>
      </c>
      <c r="C1380">
        <v>5.2</v>
      </c>
      <c r="D1380">
        <v>122</v>
      </c>
    </row>
    <row r="1381" spans="1:4" x14ac:dyDescent="0.3">
      <c r="A1381" t="s">
        <v>1403</v>
      </c>
      <c r="B1381">
        <v>116</v>
      </c>
      <c r="C1381">
        <v>7</v>
      </c>
      <c r="D1381">
        <v>116</v>
      </c>
    </row>
    <row r="1382" spans="1:4" x14ac:dyDescent="0.3">
      <c r="A1382" t="s">
        <v>1404</v>
      </c>
      <c r="B1382">
        <v>93</v>
      </c>
      <c r="C1382">
        <v>6.3</v>
      </c>
      <c r="D1382">
        <v>93</v>
      </c>
    </row>
    <row r="1383" spans="1:4" x14ac:dyDescent="0.3">
      <c r="A1383" t="s">
        <v>1405</v>
      </c>
      <c r="B1383">
        <v>118</v>
      </c>
      <c r="C1383">
        <v>7</v>
      </c>
      <c r="D1383">
        <v>118</v>
      </c>
    </row>
    <row r="1384" spans="1:4" x14ac:dyDescent="0.3">
      <c r="A1384" t="s">
        <v>1406</v>
      </c>
      <c r="B1384">
        <v>115</v>
      </c>
      <c r="C1384">
        <v>5.3</v>
      </c>
      <c r="D1384">
        <v>115</v>
      </c>
    </row>
    <row r="1385" spans="1:4" x14ac:dyDescent="0.3">
      <c r="A1385" t="s">
        <v>1407</v>
      </c>
      <c r="B1385">
        <v>93</v>
      </c>
      <c r="C1385">
        <v>6.9</v>
      </c>
      <c r="D1385">
        <v>93</v>
      </c>
    </row>
    <row r="1386" spans="1:4" x14ac:dyDescent="0.3">
      <c r="A1386" t="s">
        <v>1408</v>
      </c>
      <c r="B1386">
        <v>121</v>
      </c>
      <c r="C1386">
        <v>6.2</v>
      </c>
      <c r="D1386">
        <v>121</v>
      </c>
    </row>
    <row r="1387" spans="1:4" x14ac:dyDescent="0.3">
      <c r="A1387" t="s">
        <v>1409</v>
      </c>
      <c r="B1387">
        <v>101</v>
      </c>
      <c r="C1387">
        <v>6.4</v>
      </c>
      <c r="D1387">
        <v>101</v>
      </c>
    </row>
    <row r="1388" spans="1:4" x14ac:dyDescent="0.3">
      <c r="A1388" t="s">
        <v>1410</v>
      </c>
      <c r="B1388">
        <v>107</v>
      </c>
      <c r="C1388">
        <v>6.4</v>
      </c>
      <c r="D1388">
        <v>107</v>
      </c>
    </row>
    <row r="1389" spans="1:4" x14ac:dyDescent="0.3">
      <c r="A1389" t="s">
        <v>1411</v>
      </c>
      <c r="B1389">
        <v>124</v>
      </c>
      <c r="C1389">
        <v>5.7</v>
      </c>
      <c r="D1389">
        <v>124</v>
      </c>
    </row>
    <row r="1390" spans="1:4" x14ac:dyDescent="0.3">
      <c r="A1390" t="s">
        <v>1412</v>
      </c>
      <c r="B1390">
        <v>109</v>
      </c>
      <c r="C1390">
        <v>6.1</v>
      </c>
      <c r="D1390">
        <v>109</v>
      </c>
    </row>
    <row r="1391" spans="1:4" x14ac:dyDescent="0.3">
      <c r="A1391" t="s">
        <v>1413</v>
      </c>
      <c r="B1391">
        <v>105</v>
      </c>
      <c r="C1391">
        <v>5.4</v>
      </c>
      <c r="D1391">
        <v>105</v>
      </c>
    </row>
    <row r="1392" spans="1:4" x14ac:dyDescent="0.3">
      <c r="A1392" t="s">
        <v>1414</v>
      </c>
      <c r="B1392">
        <v>130</v>
      </c>
      <c r="C1392">
        <v>6.7</v>
      </c>
      <c r="D1392">
        <v>130</v>
      </c>
    </row>
    <row r="1393" spans="1:4" x14ac:dyDescent="0.3">
      <c r="A1393" t="s">
        <v>1415</v>
      </c>
      <c r="B1393">
        <v>127</v>
      </c>
      <c r="C1393">
        <v>6.8</v>
      </c>
      <c r="D1393">
        <v>127</v>
      </c>
    </row>
    <row r="1394" spans="1:4" x14ac:dyDescent="0.3">
      <c r="A1394" t="s">
        <v>1416</v>
      </c>
      <c r="B1394">
        <v>114</v>
      </c>
      <c r="C1394">
        <v>6</v>
      </c>
      <c r="D1394">
        <v>114</v>
      </c>
    </row>
    <row r="1395" spans="1:4" x14ac:dyDescent="0.3">
      <c r="A1395" t="s">
        <v>1417</v>
      </c>
      <c r="B1395">
        <v>106</v>
      </c>
      <c r="C1395">
        <v>7.8</v>
      </c>
      <c r="D1395">
        <v>106</v>
      </c>
    </row>
    <row r="1396" spans="1:4" x14ac:dyDescent="0.3">
      <c r="A1396" t="s">
        <v>1418</v>
      </c>
      <c r="B1396">
        <v>95</v>
      </c>
      <c r="C1396">
        <v>5.3</v>
      </c>
      <c r="D1396">
        <v>95</v>
      </c>
    </row>
    <row r="1397" spans="1:4" x14ac:dyDescent="0.3">
      <c r="A1397" t="s">
        <v>1419</v>
      </c>
      <c r="B1397">
        <v>81</v>
      </c>
      <c r="C1397">
        <v>4.5</v>
      </c>
      <c r="D1397">
        <v>81</v>
      </c>
    </row>
    <row r="1398" spans="1:4" x14ac:dyDescent="0.3">
      <c r="A1398" t="s">
        <v>1420</v>
      </c>
      <c r="B1398">
        <v>95</v>
      </c>
      <c r="C1398">
        <v>5.4</v>
      </c>
      <c r="D1398">
        <v>95</v>
      </c>
    </row>
    <row r="1399" spans="1:4" x14ac:dyDescent="0.3">
      <c r="A1399" t="s">
        <v>1421</v>
      </c>
      <c r="B1399">
        <v>108</v>
      </c>
      <c r="C1399">
        <v>7.8</v>
      </c>
      <c r="D1399">
        <v>108</v>
      </c>
    </row>
    <row r="1400" spans="1:4" x14ac:dyDescent="0.3">
      <c r="A1400" t="s">
        <v>1422</v>
      </c>
      <c r="B1400">
        <v>105</v>
      </c>
      <c r="C1400">
        <v>7.2</v>
      </c>
      <c r="D1400">
        <v>105</v>
      </c>
    </row>
    <row r="1401" spans="1:4" x14ac:dyDescent="0.3">
      <c r="A1401" t="s">
        <v>1423</v>
      </c>
      <c r="B1401">
        <v>95</v>
      </c>
      <c r="C1401">
        <v>6.6</v>
      </c>
      <c r="D1401">
        <v>95</v>
      </c>
    </row>
    <row r="1402" spans="1:4" x14ac:dyDescent="0.3">
      <c r="A1402" t="s">
        <v>1424</v>
      </c>
      <c r="B1402">
        <v>126</v>
      </c>
      <c r="C1402">
        <v>7.6</v>
      </c>
      <c r="D1402">
        <v>126</v>
      </c>
    </row>
    <row r="1403" spans="1:4" x14ac:dyDescent="0.3">
      <c r="A1403" t="s">
        <v>1425</v>
      </c>
      <c r="B1403">
        <v>102</v>
      </c>
      <c r="C1403">
        <v>5.9</v>
      </c>
      <c r="D1403">
        <v>102</v>
      </c>
    </row>
    <row r="1404" spans="1:4" x14ac:dyDescent="0.3">
      <c r="A1404" t="s">
        <v>1426</v>
      </c>
      <c r="B1404">
        <v>121</v>
      </c>
      <c r="C1404">
        <v>6.7</v>
      </c>
      <c r="D1404">
        <v>121</v>
      </c>
    </row>
    <row r="1405" spans="1:4" x14ac:dyDescent="0.3">
      <c r="A1405" t="s">
        <v>1427</v>
      </c>
      <c r="B1405">
        <v>129</v>
      </c>
      <c r="C1405">
        <v>7.7</v>
      </c>
      <c r="D1405">
        <v>129</v>
      </c>
    </row>
    <row r="1406" spans="1:4" x14ac:dyDescent="0.3">
      <c r="A1406" t="s">
        <v>1428</v>
      </c>
      <c r="B1406">
        <v>43</v>
      </c>
      <c r="C1406">
        <v>5.8</v>
      </c>
      <c r="D1406">
        <v>43</v>
      </c>
    </row>
    <row r="1407" spans="1:4" x14ac:dyDescent="0.3">
      <c r="A1407" t="s">
        <v>1429</v>
      </c>
      <c r="B1407">
        <v>88</v>
      </c>
      <c r="C1407">
        <v>5.4</v>
      </c>
      <c r="D1407">
        <v>88</v>
      </c>
    </row>
    <row r="1408" spans="1:4" x14ac:dyDescent="0.3">
      <c r="A1408" t="s">
        <v>1430</v>
      </c>
      <c r="B1408">
        <v>106</v>
      </c>
      <c r="C1408">
        <v>6.9</v>
      </c>
      <c r="D1408">
        <v>106</v>
      </c>
    </row>
    <row r="1409" spans="1:4" x14ac:dyDescent="0.3">
      <c r="A1409" t="s">
        <v>1431</v>
      </c>
      <c r="B1409">
        <v>110</v>
      </c>
      <c r="C1409">
        <v>7.7</v>
      </c>
      <c r="D1409">
        <v>110</v>
      </c>
    </row>
    <row r="1410" spans="1:4" x14ac:dyDescent="0.3">
      <c r="A1410" t="s">
        <v>1432</v>
      </c>
      <c r="B1410">
        <v>109</v>
      </c>
      <c r="C1410">
        <v>6.8</v>
      </c>
      <c r="D1410">
        <v>109</v>
      </c>
    </row>
    <row r="1411" spans="1:4" x14ac:dyDescent="0.3">
      <c r="A1411" t="s">
        <v>1433</v>
      </c>
      <c r="B1411">
        <v>143</v>
      </c>
      <c r="C1411">
        <v>6.4</v>
      </c>
      <c r="D1411">
        <v>143</v>
      </c>
    </row>
    <row r="1412" spans="1:4" x14ac:dyDescent="0.3">
      <c r="A1412" t="s">
        <v>1434</v>
      </c>
      <c r="B1412">
        <v>120</v>
      </c>
      <c r="C1412">
        <v>5.7</v>
      </c>
      <c r="D1412">
        <v>120</v>
      </c>
    </row>
    <row r="1413" spans="1:4" x14ac:dyDescent="0.3">
      <c r="A1413" t="s">
        <v>1435</v>
      </c>
      <c r="B1413">
        <v>128</v>
      </c>
      <c r="C1413">
        <v>7.3</v>
      </c>
      <c r="D1413">
        <v>128</v>
      </c>
    </row>
    <row r="1414" spans="1:4" x14ac:dyDescent="0.3">
      <c r="A1414" t="s">
        <v>1436</v>
      </c>
      <c r="B1414">
        <v>123</v>
      </c>
      <c r="C1414">
        <v>6.8</v>
      </c>
      <c r="D1414">
        <v>123</v>
      </c>
    </row>
    <row r="1415" spans="1:4" x14ac:dyDescent="0.3">
      <c r="A1415" t="s">
        <v>1437</v>
      </c>
      <c r="B1415">
        <v>129</v>
      </c>
      <c r="C1415">
        <v>6.3</v>
      </c>
      <c r="D1415">
        <v>129</v>
      </c>
    </row>
    <row r="1416" spans="1:4" x14ac:dyDescent="0.3">
      <c r="A1416" t="s">
        <v>1438</v>
      </c>
      <c r="B1416">
        <v>105</v>
      </c>
      <c r="C1416">
        <v>5.9</v>
      </c>
      <c r="D1416">
        <v>105</v>
      </c>
    </row>
    <row r="1417" spans="1:4" x14ac:dyDescent="0.3">
      <c r="A1417" t="s">
        <v>1439</v>
      </c>
      <c r="B1417">
        <v>162</v>
      </c>
      <c r="C1417">
        <v>7.4</v>
      </c>
      <c r="D1417">
        <v>162</v>
      </c>
    </row>
    <row r="1418" spans="1:4" x14ac:dyDescent="0.3">
      <c r="A1418" t="s">
        <v>1440</v>
      </c>
      <c r="B1418">
        <v>138</v>
      </c>
      <c r="C1418">
        <v>8.3000000000000007</v>
      </c>
      <c r="D1418">
        <v>138</v>
      </c>
    </row>
    <row r="1419" spans="1:4" x14ac:dyDescent="0.3">
      <c r="A1419" t="s">
        <v>1441</v>
      </c>
      <c r="B1419">
        <v>100</v>
      </c>
      <c r="C1419">
        <v>6.2</v>
      </c>
      <c r="D1419">
        <v>100</v>
      </c>
    </row>
    <row r="1420" spans="1:4" x14ac:dyDescent="0.3">
      <c r="A1420" t="s">
        <v>1442</v>
      </c>
      <c r="B1420">
        <v>90</v>
      </c>
      <c r="C1420">
        <v>6.3</v>
      </c>
      <c r="D1420">
        <v>90</v>
      </c>
    </row>
    <row r="1421" spans="1:4" x14ac:dyDescent="0.3">
      <c r="A1421" t="s">
        <v>1443</v>
      </c>
      <c r="B1421">
        <v>108</v>
      </c>
      <c r="C1421">
        <v>5.8</v>
      </c>
      <c r="D1421">
        <v>108</v>
      </c>
    </row>
    <row r="1422" spans="1:4" x14ac:dyDescent="0.3">
      <c r="A1422" t="s">
        <v>1444</v>
      </c>
      <c r="B1422">
        <v>101</v>
      </c>
      <c r="C1422">
        <v>7.5</v>
      </c>
      <c r="D1422">
        <v>101</v>
      </c>
    </row>
    <row r="1423" spans="1:4" x14ac:dyDescent="0.3">
      <c r="A1423" t="s">
        <v>1445</v>
      </c>
      <c r="B1423">
        <v>109</v>
      </c>
      <c r="C1423">
        <v>6.3</v>
      </c>
      <c r="D1423">
        <v>109</v>
      </c>
    </row>
    <row r="1424" spans="1:4" x14ac:dyDescent="0.3">
      <c r="A1424" t="s">
        <v>1446</v>
      </c>
      <c r="B1424">
        <v>132</v>
      </c>
      <c r="C1424">
        <v>6.4</v>
      </c>
      <c r="D1424">
        <v>132</v>
      </c>
    </row>
    <row r="1425" spans="1:4" x14ac:dyDescent="0.3">
      <c r="A1425" t="s">
        <v>1447</v>
      </c>
      <c r="B1425">
        <v>123</v>
      </c>
      <c r="C1425">
        <v>7.2</v>
      </c>
      <c r="D1425">
        <v>123</v>
      </c>
    </row>
    <row r="1426" spans="1:4" x14ac:dyDescent="0.3">
      <c r="A1426" t="s">
        <v>1448</v>
      </c>
      <c r="B1426">
        <v>87</v>
      </c>
      <c r="C1426">
        <v>6.3</v>
      </c>
      <c r="D1426">
        <v>87</v>
      </c>
    </row>
    <row r="1427" spans="1:4" x14ac:dyDescent="0.3">
      <c r="A1427" t="s">
        <v>1449</v>
      </c>
      <c r="B1427">
        <v>109</v>
      </c>
      <c r="C1427">
        <v>6.9</v>
      </c>
      <c r="D1427">
        <v>109</v>
      </c>
    </row>
    <row r="1428" spans="1:4" x14ac:dyDescent="0.3">
      <c r="A1428" t="s">
        <v>1450</v>
      </c>
      <c r="B1428">
        <v>109</v>
      </c>
      <c r="C1428">
        <v>6.6</v>
      </c>
      <c r="D1428">
        <v>109</v>
      </c>
    </row>
    <row r="1429" spans="1:4" x14ac:dyDescent="0.3">
      <c r="A1429" t="s">
        <v>1451</v>
      </c>
      <c r="B1429">
        <v>92</v>
      </c>
      <c r="C1429">
        <v>6</v>
      </c>
      <c r="D1429">
        <v>92</v>
      </c>
    </row>
    <row r="1430" spans="1:4" x14ac:dyDescent="0.3">
      <c r="A1430" t="s">
        <v>1452</v>
      </c>
      <c r="B1430">
        <v>125</v>
      </c>
      <c r="C1430">
        <v>7.5</v>
      </c>
      <c r="D1430">
        <v>125</v>
      </c>
    </row>
    <row r="1431" spans="1:4" x14ac:dyDescent="0.3">
      <c r="A1431" t="s">
        <v>1453</v>
      </c>
      <c r="B1431">
        <v>202</v>
      </c>
      <c r="C1431">
        <v>7.7</v>
      </c>
      <c r="D1431">
        <v>202</v>
      </c>
    </row>
    <row r="1432" spans="1:4" x14ac:dyDescent="0.3">
      <c r="A1432" t="s">
        <v>1454</v>
      </c>
      <c r="B1432">
        <v>134</v>
      </c>
      <c r="C1432">
        <v>6.2</v>
      </c>
      <c r="D1432">
        <v>134</v>
      </c>
    </row>
    <row r="1433" spans="1:4" x14ac:dyDescent="0.3">
      <c r="A1433" t="s">
        <v>1455</v>
      </c>
      <c r="B1433">
        <v>88</v>
      </c>
      <c r="C1433">
        <v>5.4</v>
      </c>
      <c r="D1433">
        <v>88</v>
      </c>
    </row>
    <row r="1434" spans="1:4" x14ac:dyDescent="0.3">
      <c r="A1434" t="s">
        <v>1456</v>
      </c>
      <c r="B1434">
        <v>92</v>
      </c>
      <c r="C1434">
        <v>6.6</v>
      </c>
      <c r="D1434">
        <v>92</v>
      </c>
    </row>
    <row r="1435" spans="1:4" x14ac:dyDescent="0.3">
      <c r="A1435" t="s">
        <v>1457</v>
      </c>
      <c r="B1435">
        <v>91</v>
      </c>
      <c r="C1435">
        <v>5.3</v>
      </c>
      <c r="D1435">
        <v>91</v>
      </c>
    </row>
    <row r="1436" spans="1:4" x14ac:dyDescent="0.3">
      <c r="A1436" t="s">
        <v>1458</v>
      </c>
      <c r="B1436">
        <v>75</v>
      </c>
      <c r="C1436">
        <v>5.6</v>
      </c>
      <c r="D1436">
        <v>75</v>
      </c>
    </row>
    <row r="1437" spans="1:4" x14ac:dyDescent="0.3">
      <c r="A1437" t="s">
        <v>1459</v>
      </c>
      <c r="B1437">
        <v>98</v>
      </c>
      <c r="C1437">
        <v>5.9</v>
      </c>
      <c r="D1437">
        <v>98</v>
      </c>
    </row>
    <row r="1438" spans="1:4" x14ac:dyDescent="0.3">
      <c r="A1438" t="s">
        <v>1460</v>
      </c>
      <c r="B1438">
        <v>147</v>
      </c>
      <c r="C1438">
        <v>7.8</v>
      </c>
      <c r="D1438">
        <v>147</v>
      </c>
    </row>
    <row r="1439" spans="1:4" x14ac:dyDescent="0.3">
      <c r="A1439" t="s">
        <v>1461</v>
      </c>
      <c r="B1439">
        <v>100</v>
      </c>
      <c r="C1439">
        <v>6.7</v>
      </c>
      <c r="D1439">
        <v>100</v>
      </c>
    </row>
    <row r="1440" spans="1:4" x14ac:dyDescent="0.3">
      <c r="A1440" t="s">
        <v>1462</v>
      </c>
      <c r="B1440">
        <v>120</v>
      </c>
      <c r="C1440">
        <v>7.4</v>
      </c>
      <c r="D1440">
        <v>120</v>
      </c>
    </row>
    <row r="1441" spans="1:4" x14ac:dyDescent="0.3">
      <c r="A1441" t="s">
        <v>1463</v>
      </c>
      <c r="B1441">
        <v>104</v>
      </c>
      <c r="C1441">
        <v>6.2</v>
      </c>
      <c r="D1441">
        <v>104</v>
      </c>
    </row>
    <row r="1442" spans="1:4" x14ac:dyDescent="0.3">
      <c r="A1442" t="s">
        <v>1464</v>
      </c>
      <c r="B1442">
        <v>103</v>
      </c>
      <c r="C1442">
        <v>5.4</v>
      </c>
      <c r="D1442">
        <v>103</v>
      </c>
    </row>
    <row r="1443" spans="1:4" x14ac:dyDescent="0.3">
      <c r="A1443" t="s">
        <v>1465</v>
      </c>
      <c r="B1443">
        <v>109</v>
      </c>
      <c r="C1443">
        <v>6.7</v>
      </c>
      <c r="D1443">
        <v>109</v>
      </c>
    </row>
    <row r="1444" spans="1:4" x14ac:dyDescent="0.3">
      <c r="A1444" t="s">
        <v>1466</v>
      </c>
      <c r="B1444">
        <v>104</v>
      </c>
      <c r="C1444">
        <v>5.3</v>
      </c>
      <c r="D1444">
        <v>104</v>
      </c>
    </row>
    <row r="1445" spans="1:4" x14ac:dyDescent="0.3">
      <c r="A1445" t="s">
        <v>1467</v>
      </c>
      <c r="B1445">
        <v>112</v>
      </c>
      <c r="C1445">
        <v>5.9</v>
      </c>
      <c r="D1445">
        <v>112</v>
      </c>
    </row>
    <row r="1446" spans="1:4" x14ac:dyDescent="0.3">
      <c r="A1446" t="s">
        <v>1468</v>
      </c>
      <c r="B1446">
        <v>60</v>
      </c>
      <c r="C1446">
        <v>7</v>
      </c>
      <c r="D1446">
        <v>60</v>
      </c>
    </row>
    <row r="1447" spans="1:4" x14ac:dyDescent="0.3">
      <c r="A1447" t="s">
        <v>1469</v>
      </c>
      <c r="B1447">
        <v>95</v>
      </c>
      <c r="C1447">
        <v>4.8</v>
      </c>
      <c r="D1447">
        <v>95</v>
      </c>
    </row>
    <row r="1448" spans="1:4" x14ac:dyDescent="0.3">
      <c r="A1448" t="s">
        <v>1470</v>
      </c>
      <c r="B1448">
        <v>102</v>
      </c>
      <c r="C1448">
        <v>7.3</v>
      </c>
      <c r="D1448">
        <v>102</v>
      </c>
    </row>
    <row r="1449" spans="1:4" x14ac:dyDescent="0.3">
      <c r="A1449" t="s">
        <v>1471</v>
      </c>
      <c r="B1449">
        <v>102</v>
      </c>
      <c r="C1449">
        <v>3.8</v>
      </c>
      <c r="D1449">
        <v>102</v>
      </c>
    </row>
    <row r="1450" spans="1:4" x14ac:dyDescent="0.3">
      <c r="A1450" t="s">
        <v>1472</v>
      </c>
      <c r="B1450">
        <v>150</v>
      </c>
      <c r="C1450">
        <v>8.5</v>
      </c>
      <c r="D1450">
        <v>150</v>
      </c>
    </row>
    <row r="1451" spans="1:4" x14ac:dyDescent="0.3">
      <c r="A1451" t="s">
        <v>1124</v>
      </c>
      <c r="B1451">
        <v>122</v>
      </c>
      <c r="C1451">
        <v>6.8</v>
      </c>
      <c r="D1451">
        <v>122</v>
      </c>
    </row>
    <row r="1452" spans="1:4" x14ac:dyDescent="0.3">
      <c r="A1452" t="s">
        <v>1473</v>
      </c>
      <c r="B1452">
        <v>101</v>
      </c>
      <c r="C1452">
        <v>6.8</v>
      </c>
      <c r="D1452">
        <v>101</v>
      </c>
    </row>
    <row r="1453" spans="1:4" x14ac:dyDescent="0.3">
      <c r="A1453" t="s">
        <v>1474</v>
      </c>
      <c r="B1453">
        <v>108</v>
      </c>
      <c r="C1453">
        <v>5.3</v>
      </c>
      <c r="D1453">
        <v>108</v>
      </c>
    </row>
    <row r="1454" spans="1:4" x14ac:dyDescent="0.3">
      <c r="A1454" t="s">
        <v>1475</v>
      </c>
      <c r="B1454">
        <v>98</v>
      </c>
      <c r="C1454">
        <v>7.3</v>
      </c>
      <c r="D1454">
        <v>98</v>
      </c>
    </row>
    <row r="1455" spans="1:4" x14ac:dyDescent="0.3">
      <c r="A1455" t="s">
        <v>1476</v>
      </c>
      <c r="B1455">
        <v>137</v>
      </c>
      <c r="C1455">
        <v>6.6</v>
      </c>
      <c r="D1455">
        <v>137</v>
      </c>
    </row>
    <row r="1456" spans="1:4" x14ac:dyDescent="0.3">
      <c r="A1456" t="s">
        <v>1477</v>
      </c>
      <c r="B1456">
        <v>112</v>
      </c>
      <c r="C1456">
        <v>6.2</v>
      </c>
      <c r="D1456">
        <v>112</v>
      </c>
    </row>
    <row r="1457" spans="1:4" x14ac:dyDescent="0.3">
      <c r="A1457" t="s">
        <v>1478</v>
      </c>
      <c r="B1457">
        <v>101</v>
      </c>
      <c r="C1457">
        <v>5.2</v>
      </c>
      <c r="D1457">
        <v>101</v>
      </c>
    </row>
    <row r="1458" spans="1:4" x14ac:dyDescent="0.3">
      <c r="A1458" t="s">
        <v>1479</v>
      </c>
      <c r="B1458">
        <v>103</v>
      </c>
      <c r="C1458">
        <v>6.2</v>
      </c>
      <c r="D1458">
        <v>103</v>
      </c>
    </row>
    <row r="1459" spans="1:4" x14ac:dyDescent="0.3">
      <c r="A1459" t="s">
        <v>1480</v>
      </c>
      <c r="B1459">
        <v>101</v>
      </c>
      <c r="C1459">
        <v>6.2</v>
      </c>
      <c r="D1459">
        <v>101</v>
      </c>
    </row>
    <row r="1460" spans="1:4" x14ac:dyDescent="0.3">
      <c r="A1460" t="s">
        <v>1481</v>
      </c>
      <c r="B1460">
        <v>112</v>
      </c>
      <c r="C1460">
        <v>6.6</v>
      </c>
      <c r="D1460">
        <v>112</v>
      </c>
    </row>
    <row r="1461" spans="1:4" x14ac:dyDescent="0.3">
      <c r="A1461" t="s">
        <v>1482</v>
      </c>
      <c r="B1461">
        <v>111</v>
      </c>
      <c r="C1461">
        <v>6.4</v>
      </c>
      <c r="D1461">
        <v>111</v>
      </c>
    </row>
    <row r="1462" spans="1:4" x14ac:dyDescent="0.3">
      <c r="A1462" t="s">
        <v>1483</v>
      </c>
      <c r="B1462">
        <v>102</v>
      </c>
      <c r="C1462">
        <v>6.2</v>
      </c>
      <c r="D1462">
        <v>102</v>
      </c>
    </row>
    <row r="1463" spans="1:4" x14ac:dyDescent="0.3">
      <c r="A1463" t="s">
        <v>1484</v>
      </c>
      <c r="B1463">
        <v>101</v>
      </c>
      <c r="C1463">
        <v>5.0999999999999996</v>
      </c>
      <c r="D1463">
        <v>101</v>
      </c>
    </row>
    <row r="1464" spans="1:4" x14ac:dyDescent="0.3">
      <c r="A1464" t="s">
        <v>1485</v>
      </c>
      <c r="B1464">
        <v>155</v>
      </c>
      <c r="C1464">
        <v>6.6</v>
      </c>
      <c r="D1464">
        <v>155</v>
      </c>
    </row>
    <row r="1465" spans="1:4" x14ac:dyDescent="0.3">
      <c r="A1465" t="s">
        <v>1486</v>
      </c>
      <c r="B1465">
        <v>93</v>
      </c>
      <c r="C1465">
        <v>6.1</v>
      </c>
      <c r="D1465">
        <v>93</v>
      </c>
    </row>
    <row r="1466" spans="1:4" x14ac:dyDescent="0.3">
      <c r="A1466" t="s">
        <v>1487</v>
      </c>
      <c r="B1466">
        <v>109</v>
      </c>
      <c r="C1466">
        <v>6.1</v>
      </c>
      <c r="D1466">
        <v>109</v>
      </c>
    </row>
    <row r="1467" spans="1:4" x14ac:dyDescent="0.3">
      <c r="A1467" t="s">
        <v>1488</v>
      </c>
      <c r="B1467">
        <v>140</v>
      </c>
      <c r="C1467">
        <v>6.6</v>
      </c>
      <c r="D1467">
        <v>140</v>
      </c>
    </row>
    <row r="1468" spans="1:4" x14ac:dyDescent="0.3">
      <c r="A1468" t="s">
        <v>1489</v>
      </c>
      <c r="B1468">
        <v>108</v>
      </c>
      <c r="C1468">
        <v>5.9</v>
      </c>
      <c r="D1468">
        <v>108</v>
      </c>
    </row>
    <row r="1469" spans="1:4" x14ac:dyDescent="0.3">
      <c r="A1469" t="s">
        <v>1490</v>
      </c>
      <c r="B1469">
        <v>96</v>
      </c>
      <c r="C1469">
        <v>6.3</v>
      </c>
      <c r="D1469">
        <v>96</v>
      </c>
    </row>
    <row r="1470" spans="1:4" x14ac:dyDescent="0.3">
      <c r="A1470" t="s">
        <v>1491</v>
      </c>
      <c r="B1470">
        <v>123</v>
      </c>
      <c r="C1470">
        <v>7.1</v>
      </c>
      <c r="D1470">
        <v>123</v>
      </c>
    </row>
    <row r="1471" spans="1:4" x14ac:dyDescent="0.3">
      <c r="A1471" t="s">
        <v>1492</v>
      </c>
      <c r="B1471">
        <v>106</v>
      </c>
      <c r="C1471">
        <v>5</v>
      </c>
      <c r="D1471">
        <v>106</v>
      </c>
    </row>
    <row r="1472" spans="1:4" x14ac:dyDescent="0.3">
      <c r="A1472" t="s">
        <v>1493</v>
      </c>
      <c r="B1472">
        <v>76</v>
      </c>
      <c r="C1472">
        <v>5.6</v>
      </c>
      <c r="D1472">
        <v>76</v>
      </c>
    </row>
    <row r="1473" spans="1:4" x14ac:dyDescent="0.3">
      <c r="A1473" t="s">
        <v>1494</v>
      </c>
      <c r="B1473">
        <v>107</v>
      </c>
      <c r="C1473">
        <v>7.4</v>
      </c>
      <c r="D1473">
        <v>107</v>
      </c>
    </row>
    <row r="1474" spans="1:4" x14ac:dyDescent="0.3">
      <c r="A1474" t="s">
        <v>1495</v>
      </c>
      <c r="B1474">
        <v>82</v>
      </c>
      <c r="C1474">
        <v>4.5</v>
      </c>
      <c r="D1474">
        <v>82</v>
      </c>
    </row>
    <row r="1475" spans="1:4" x14ac:dyDescent="0.3">
      <c r="A1475" t="s">
        <v>1496</v>
      </c>
      <c r="B1475">
        <v>109</v>
      </c>
      <c r="C1475">
        <v>6.2</v>
      </c>
      <c r="D1475">
        <v>109</v>
      </c>
    </row>
    <row r="1476" spans="1:4" x14ac:dyDescent="0.3">
      <c r="A1476" t="s">
        <v>1497</v>
      </c>
      <c r="B1476">
        <v>99</v>
      </c>
      <c r="C1476">
        <v>5</v>
      </c>
      <c r="D1476">
        <v>99</v>
      </c>
    </row>
    <row r="1477" spans="1:4" x14ac:dyDescent="0.3">
      <c r="A1477" t="s">
        <v>1498</v>
      </c>
      <c r="B1477">
        <v>91</v>
      </c>
      <c r="C1477">
        <v>6.5</v>
      </c>
      <c r="D1477">
        <v>91</v>
      </c>
    </row>
    <row r="1478" spans="1:4" x14ac:dyDescent="0.3">
      <c r="A1478" t="s">
        <v>1499</v>
      </c>
      <c r="B1478">
        <v>87</v>
      </c>
      <c r="C1478">
        <v>5.0999999999999996</v>
      </c>
      <c r="D1478">
        <v>87</v>
      </c>
    </row>
    <row r="1479" spans="1:4" x14ac:dyDescent="0.3">
      <c r="A1479" t="s">
        <v>1500</v>
      </c>
      <c r="B1479">
        <v>125</v>
      </c>
      <c r="C1479">
        <v>6.5</v>
      </c>
      <c r="D1479">
        <v>125</v>
      </c>
    </row>
    <row r="1480" spans="1:4" x14ac:dyDescent="0.3">
      <c r="A1480" t="s">
        <v>1501</v>
      </c>
      <c r="B1480">
        <v>118</v>
      </c>
      <c r="C1480">
        <v>6.2</v>
      </c>
      <c r="D1480">
        <v>118</v>
      </c>
    </row>
    <row r="1481" spans="1:4" x14ac:dyDescent="0.3">
      <c r="A1481" t="s">
        <v>1502</v>
      </c>
      <c r="B1481">
        <v>98</v>
      </c>
      <c r="C1481">
        <v>6.3</v>
      </c>
      <c r="D1481">
        <v>98</v>
      </c>
    </row>
    <row r="1482" spans="1:4" x14ac:dyDescent="0.3">
      <c r="A1482" t="s">
        <v>1503</v>
      </c>
      <c r="B1482">
        <v>92</v>
      </c>
      <c r="C1482">
        <v>3.8</v>
      </c>
      <c r="D1482">
        <v>92</v>
      </c>
    </row>
    <row r="1483" spans="1:4" x14ac:dyDescent="0.3">
      <c r="A1483" t="s">
        <v>1504</v>
      </c>
      <c r="B1483">
        <v>93</v>
      </c>
      <c r="C1483">
        <v>5.2</v>
      </c>
      <c r="D1483">
        <v>93</v>
      </c>
    </row>
    <row r="1484" spans="1:4" x14ac:dyDescent="0.3">
      <c r="A1484" t="s">
        <v>1505</v>
      </c>
      <c r="B1484">
        <v>116</v>
      </c>
      <c r="C1484">
        <v>6</v>
      </c>
      <c r="D1484">
        <v>116</v>
      </c>
    </row>
    <row r="1485" spans="1:4" x14ac:dyDescent="0.3">
      <c r="A1485" t="s">
        <v>1506</v>
      </c>
      <c r="B1485">
        <v>92</v>
      </c>
      <c r="C1485">
        <v>6.2</v>
      </c>
      <c r="D1485">
        <v>92</v>
      </c>
    </row>
    <row r="1486" spans="1:4" x14ac:dyDescent="0.3">
      <c r="A1486" t="s">
        <v>1507</v>
      </c>
      <c r="B1486">
        <v>115</v>
      </c>
      <c r="C1486">
        <v>5.7</v>
      </c>
      <c r="D1486">
        <v>115</v>
      </c>
    </row>
    <row r="1487" spans="1:4" x14ac:dyDescent="0.3">
      <c r="A1487" t="s">
        <v>1508</v>
      </c>
      <c r="B1487">
        <v>120</v>
      </c>
      <c r="C1487">
        <v>6.7</v>
      </c>
      <c r="D1487">
        <v>120</v>
      </c>
    </row>
    <row r="1488" spans="1:4" x14ac:dyDescent="0.3">
      <c r="A1488" t="s">
        <v>1509</v>
      </c>
      <c r="B1488">
        <v>111</v>
      </c>
      <c r="C1488">
        <v>6.8</v>
      </c>
      <c r="D1488">
        <v>111</v>
      </c>
    </row>
    <row r="1489" spans="1:4" x14ac:dyDescent="0.3">
      <c r="A1489" t="s">
        <v>1510</v>
      </c>
      <c r="B1489">
        <v>94</v>
      </c>
      <c r="C1489">
        <v>6</v>
      </c>
      <c r="D1489">
        <v>94</v>
      </c>
    </row>
    <row r="1490" spans="1:4" x14ac:dyDescent="0.3">
      <c r="A1490" t="s">
        <v>1511</v>
      </c>
      <c r="B1490">
        <v>100</v>
      </c>
      <c r="C1490">
        <v>7.3</v>
      </c>
      <c r="D1490">
        <v>100</v>
      </c>
    </row>
    <row r="1491" spans="1:4" x14ac:dyDescent="0.3">
      <c r="A1491" t="s">
        <v>1512</v>
      </c>
      <c r="B1491">
        <v>101</v>
      </c>
      <c r="C1491">
        <v>5.5</v>
      </c>
      <c r="D1491">
        <v>101</v>
      </c>
    </row>
    <row r="1492" spans="1:4" x14ac:dyDescent="0.3">
      <c r="A1492" t="s">
        <v>1513</v>
      </c>
      <c r="B1492">
        <v>139</v>
      </c>
      <c r="C1492">
        <v>6.7</v>
      </c>
      <c r="D1492">
        <v>139</v>
      </c>
    </row>
    <row r="1493" spans="1:4" x14ac:dyDescent="0.3">
      <c r="A1493" t="s">
        <v>1514</v>
      </c>
      <c r="B1493">
        <v>91</v>
      </c>
      <c r="C1493">
        <v>4.8</v>
      </c>
      <c r="D1493">
        <v>91</v>
      </c>
    </row>
    <row r="1494" spans="1:4" x14ac:dyDescent="0.3">
      <c r="A1494" t="s">
        <v>1515</v>
      </c>
      <c r="B1494">
        <v>109</v>
      </c>
      <c r="C1494">
        <v>5.7</v>
      </c>
      <c r="D1494">
        <v>109</v>
      </c>
    </row>
    <row r="1495" spans="1:4" x14ac:dyDescent="0.3">
      <c r="A1495" t="s">
        <v>1516</v>
      </c>
      <c r="B1495">
        <v>102</v>
      </c>
      <c r="C1495">
        <v>5.0999999999999996</v>
      </c>
      <c r="D1495">
        <v>102</v>
      </c>
    </row>
    <row r="1496" spans="1:4" x14ac:dyDescent="0.3">
      <c r="A1496" t="s">
        <v>1517</v>
      </c>
      <c r="B1496">
        <v>103</v>
      </c>
      <c r="C1496">
        <v>6</v>
      </c>
      <c r="D1496">
        <v>103</v>
      </c>
    </row>
    <row r="1497" spans="1:4" x14ac:dyDescent="0.3">
      <c r="A1497" t="s">
        <v>1518</v>
      </c>
      <c r="B1497">
        <v>83</v>
      </c>
      <c r="C1497">
        <v>4.2</v>
      </c>
      <c r="D1497">
        <v>83</v>
      </c>
    </row>
    <row r="1498" spans="1:4" x14ac:dyDescent="0.3">
      <c r="A1498" t="s">
        <v>1519</v>
      </c>
      <c r="B1498">
        <v>123</v>
      </c>
      <c r="C1498">
        <v>7.4</v>
      </c>
      <c r="D1498">
        <v>123</v>
      </c>
    </row>
    <row r="1499" spans="1:4" x14ac:dyDescent="0.3">
      <c r="A1499" t="s">
        <v>1520</v>
      </c>
      <c r="B1499">
        <v>101</v>
      </c>
      <c r="C1499">
        <v>4.5999999999999996</v>
      </c>
      <c r="D1499">
        <v>101</v>
      </c>
    </row>
    <row r="1500" spans="1:4" x14ac:dyDescent="0.3">
      <c r="A1500" t="s">
        <v>1521</v>
      </c>
      <c r="B1500">
        <v>117</v>
      </c>
      <c r="C1500">
        <v>6.9</v>
      </c>
      <c r="D1500">
        <v>117</v>
      </c>
    </row>
    <row r="1501" spans="1:4" x14ac:dyDescent="0.3">
      <c r="A1501" t="s">
        <v>1522</v>
      </c>
      <c r="B1501">
        <v>60</v>
      </c>
      <c r="C1501">
        <v>8.6</v>
      </c>
      <c r="D1501">
        <v>60</v>
      </c>
    </row>
    <row r="1502" spans="1:4" x14ac:dyDescent="0.3">
      <c r="A1502" t="s">
        <v>1523</v>
      </c>
      <c r="B1502">
        <v>114</v>
      </c>
      <c r="C1502">
        <v>6.9</v>
      </c>
      <c r="D1502">
        <v>114</v>
      </c>
    </row>
    <row r="1503" spans="1:4" x14ac:dyDescent="0.3">
      <c r="A1503" t="s">
        <v>1524</v>
      </c>
      <c r="B1503">
        <v>330</v>
      </c>
      <c r="C1503">
        <v>8</v>
      </c>
      <c r="D1503">
        <v>330</v>
      </c>
    </row>
    <row r="1504" spans="1:4" x14ac:dyDescent="0.3">
      <c r="A1504" t="s">
        <v>1525</v>
      </c>
      <c r="B1504">
        <v>121</v>
      </c>
      <c r="C1504">
        <v>6.4</v>
      </c>
      <c r="D1504">
        <v>121</v>
      </c>
    </row>
    <row r="1505" spans="1:4" x14ac:dyDescent="0.3">
      <c r="A1505" t="s">
        <v>1526</v>
      </c>
      <c r="B1505">
        <v>114</v>
      </c>
      <c r="C1505">
        <v>6.3</v>
      </c>
      <c r="D1505">
        <v>114</v>
      </c>
    </row>
    <row r="1506" spans="1:4" x14ac:dyDescent="0.3">
      <c r="A1506" t="s">
        <v>1527</v>
      </c>
      <c r="B1506">
        <v>156</v>
      </c>
      <c r="C1506">
        <v>8.4</v>
      </c>
      <c r="D1506">
        <v>156</v>
      </c>
    </row>
    <row r="1507" spans="1:4" x14ac:dyDescent="0.3">
      <c r="A1507" t="s">
        <v>1528</v>
      </c>
      <c r="B1507">
        <v>135</v>
      </c>
      <c r="C1507">
        <v>7.1</v>
      </c>
      <c r="D1507">
        <v>135</v>
      </c>
    </row>
    <row r="1508" spans="1:4" x14ac:dyDescent="0.3">
      <c r="A1508" t="s">
        <v>1529</v>
      </c>
      <c r="B1508">
        <v>148</v>
      </c>
      <c r="C1508">
        <v>6.8</v>
      </c>
      <c r="D1508">
        <v>148</v>
      </c>
    </row>
    <row r="1509" spans="1:4" x14ac:dyDescent="0.3">
      <c r="A1509" t="s">
        <v>1530</v>
      </c>
      <c r="B1509">
        <v>148</v>
      </c>
      <c r="C1509">
        <v>7.5</v>
      </c>
      <c r="D1509">
        <v>148</v>
      </c>
    </row>
    <row r="1510" spans="1:4" x14ac:dyDescent="0.3">
      <c r="A1510" t="s">
        <v>121</v>
      </c>
      <c r="B1510">
        <v>109</v>
      </c>
      <c r="C1510">
        <v>4.5</v>
      </c>
      <c r="D1510">
        <v>109</v>
      </c>
    </row>
    <row r="1511" spans="1:4" x14ac:dyDescent="0.3">
      <c r="A1511" t="s">
        <v>1531</v>
      </c>
      <c r="B1511">
        <v>93</v>
      </c>
      <c r="C1511">
        <v>5.7</v>
      </c>
      <c r="D1511">
        <v>93</v>
      </c>
    </row>
    <row r="1512" spans="1:4" x14ac:dyDescent="0.3">
      <c r="A1512" t="s">
        <v>1532</v>
      </c>
      <c r="C1512">
        <v>7.2</v>
      </c>
      <c r="D1512">
        <f>$L$2</f>
        <v>107.2010739856802</v>
      </c>
    </row>
    <row r="1513" spans="1:4" x14ac:dyDescent="0.3">
      <c r="A1513" t="s">
        <v>1533</v>
      </c>
      <c r="B1513">
        <v>113</v>
      </c>
      <c r="C1513">
        <v>6.8</v>
      </c>
      <c r="D1513">
        <v>113</v>
      </c>
    </row>
    <row r="1514" spans="1:4" x14ac:dyDescent="0.3">
      <c r="A1514" t="s">
        <v>1534</v>
      </c>
      <c r="B1514">
        <v>91</v>
      </c>
      <c r="C1514">
        <v>5.4</v>
      </c>
      <c r="D1514">
        <v>91</v>
      </c>
    </row>
    <row r="1515" spans="1:4" x14ac:dyDescent="0.3">
      <c r="A1515" t="s">
        <v>1535</v>
      </c>
      <c r="B1515">
        <v>139</v>
      </c>
      <c r="C1515">
        <v>7.2</v>
      </c>
      <c r="D1515">
        <v>139</v>
      </c>
    </row>
    <row r="1516" spans="1:4" x14ac:dyDescent="0.3">
      <c r="A1516" t="s">
        <v>1536</v>
      </c>
      <c r="B1516">
        <v>96</v>
      </c>
      <c r="C1516">
        <v>7.3</v>
      </c>
      <c r="D1516">
        <v>96</v>
      </c>
    </row>
    <row r="1517" spans="1:4" x14ac:dyDescent="0.3">
      <c r="A1517" t="s">
        <v>1537</v>
      </c>
      <c r="B1517">
        <v>102</v>
      </c>
      <c r="C1517">
        <v>5.2</v>
      </c>
      <c r="D1517">
        <v>102</v>
      </c>
    </row>
    <row r="1518" spans="1:4" x14ac:dyDescent="0.3">
      <c r="A1518" t="s">
        <v>1538</v>
      </c>
      <c r="B1518">
        <v>96</v>
      </c>
      <c r="C1518">
        <v>5.5</v>
      </c>
      <c r="D1518">
        <v>96</v>
      </c>
    </row>
    <row r="1519" spans="1:4" x14ac:dyDescent="0.3">
      <c r="A1519" t="s">
        <v>1539</v>
      </c>
      <c r="B1519">
        <v>101</v>
      </c>
      <c r="C1519">
        <v>7.7</v>
      </c>
      <c r="D1519">
        <v>101</v>
      </c>
    </row>
    <row r="1520" spans="1:4" x14ac:dyDescent="0.3">
      <c r="A1520" t="s">
        <v>1540</v>
      </c>
      <c r="B1520">
        <v>128</v>
      </c>
      <c r="C1520">
        <v>7.1</v>
      </c>
      <c r="D1520">
        <v>128</v>
      </c>
    </row>
    <row r="1521" spans="1:4" x14ac:dyDescent="0.3">
      <c r="A1521" t="s">
        <v>1541</v>
      </c>
      <c r="B1521">
        <v>109</v>
      </c>
      <c r="C1521">
        <v>5.3</v>
      </c>
      <c r="D1521">
        <v>109</v>
      </c>
    </row>
    <row r="1522" spans="1:4" x14ac:dyDescent="0.3">
      <c r="A1522" t="s">
        <v>1542</v>
      </c>
      <c r="B1522">
        <v>114</v>
      </c>
      <c r="C1522">
        <v>5.6</v>
      </c>
      <c r="D1522">
        <v>114</v>
      </c>
    </row>
    <row r="1523" spans="1:4" x14ac:dyDescent="0.3">
      <c r="A1523" t="s">
        <v>1543</v>
      </c>
      <c r="B1523">
        <v>105</v>
      </c>
      <c r="C1523">
        <v>5.7</v>
      </c>
      <c r="D1523">
        <v>105</v>
      </c>
    </row>
    <row r="1524" spans="1:4" x14ac:dyDescent="0.3">
      <c r="A1524" t="s">
        <v>1544</v>
      </c>
      <c r="B1524">
        <v>141</v>
      </c>
      <c r="C1524">
        <v>7.1</v>
      </c>
      <c r="D1524">
        <v>141</v>
      </c>
    </row>
    <row r="1525" spans="1:4" x14ac:dyDescent="0.3">
      <c r="A1525" t="s">
        <v>1545</v>
      </c>
      <c r="B1525">
        <v>195</v>
      </c>
      <c r="C1525">
        <v>7.5</v>
      </c>
      <c r="D1525">
        <v>195</v>
      </c>
    </row>
    <row r="1526" spans="1:4" x14ac:dyDescent="0.3">
      <c r="A1526" t="s">
        <v>1546</v>
      </c>
      <c r="B1526">
        <v>138</v>
      </c>
      <c r="C1526">
        <v>7.6</v>
      </c>
      <c r="D1526">
        <v>138</v>
      </c>
    </row>
    <row r="1527" spans="1:4" x14ac:dyDescent="0.3">
      <c r="A1527" t="s">
        <v>1547</v>
      </c>
      <c r="B1527">
        <v>101</v>
      </c>
      <c r="C1527">
        <v>5.5</v>
      </c>
      <c r="D1527">
        <v>101</v>
      </c>
    </row>
    <row r="1528" spans="1:4" x14ac:dyDescent="0.3">
      <c r="A1528" t="s">
        <v>1548</v>
      </c>
      <c r="B1528">
        <v>99</v>
      </c>
      <c r="C1528">
        <v>5.0999999999999996</v>
      </c>
      <c r="D1528">
        <v>99</v>
      </c>
    </row>
    <row r="1529" spans="1:4" x14ac:dyDescent="0.3">
      <c r="A1529" t="s">
        <v>1549</v>
      </c>
      <c r="B1529">
        <v>85</v>
      </c>
      <c r="C1529">
        <v>6.3</v>
      </c>
      <c r="D1529">
        <v>85</v>
      </c>
    </row>
    <row r="1530" spans="1:4" x14ac:dyDescent="0.3">
      <c r="A1530" t="s">
        <v>1550</v>
      </c>
      <c r="B1530">
        <v>89</v>
      </c>
      <c r="C1530">
        <v>4.9000000000000004</v>
      </c>
      <c r="D1530">
        <v>89</v>
      </c>
    </row>
    <row r="1531" spans="1:4" x14ac:dyDescent="0.3">
      <c r="A1531" t="s">
        <v>1551</v>
      </c>
      <c r="B1531">
        <v>99</v>
      </c>
      <c r="C1531">
        <v>6.5</v>
      </c>
      <c r="D1531">
        <v>99</v>
      </c>
    </row>
    <row r="1532" spans="1:4" x14ac:dyDescent="0.3">
      <c r="A1532" t="s">
        <v>1552</v>
      </c>
      <c r="B1532">
        <v>105</v>
      </c>
      <c r="C1532">
        <v>5.6</v>
      </c>
      <c r="D1532">
        <v>105</v>
      </c>
    </row>
    <row r="1533" spans="1:4" x14ac:dyDescent="0.3">
      <c r="A1533" t="s">
        <v>1553</v>
      </c>
      <c r="B1533">
        <v>97</v>
      </c>
      <c r="C1533">
        <v>5.3</v>
      </c>
      <c r="D1533">
        <v>97</v>
      </c>
    </row>
    <row r="1534" spans="1:4" x14ac:dyDescent="0.3">
      <c r="A1534" t="s">
        <v>1554</v>
      </c>
      <c r="B1534">
        <v>140</v>
      </c>
      <c r="C1534">
        <v>6.5</v>
      </c>
      <c r="D1534">
        <v>140</v>
      </c>
    </row>
    <row r="1535" spans="1:4" x14ac:dyDescent="0.3">
      <c r="A1535" t="s">
        <v>1555</v>
      </c>
      <c r="B1535">
        <v>118</v>
      </c>
      <c r="C1535">
        <v>6.8</v>
      </c>
      <c r="D1535">
        <v>118</v>
      </c>
    </row>
    <row r="1536" spans="1:4" x14ac:dyDescent="0.3">
      <c r="A1536" t="s">
        <v>1556</v>
      </c>
      <c r="B1536">
        <v>94</v>
      </c>
      <c r="C1536">
        <v>6.5</v>
      </c>
      <c r="D1536">
        <v>94</v>
      </c>
    </row>
    <row r="1537" spans="1:4" x14ac:dyDescent="0.3">
      <c r="A1537" t="s">
        <v>1557</v>
      </c>
      <c r="B1537">
        <v>124</v>
      </c>
      <c r="C1537">
        <v>6</v>
      </c>
      <c r="D1537">
        <v>124</v>
      </c>
    </row>
    <row r="1538" spans="1:4" x14ac:dyDescent="0.3">
      <c r="A1538" t="s">
        <v>1558</v>
      </c>
      <c r="B1538">
        <v>134</v>
      </c>
      <c r="C1538">
        <v>8.4</v>
      </c>
      <c r="D1538">
        <v>134</v>
      </c>
    </row>
    <row r="1539" spans="1:4" x14ac:dyDescent="0.3">
      <c r="A1539" t="s">
        <v>1559</v>
      </c>
      <c r="B1539">
        <v>113</v>
      </c>
      <c r="C1539">
        <v>6</v>
      </c>
      <c r="D1539">
        <v>113</v>
      </c>
    </row>
    <row r="1540" spans="1:4" x14ac:dyDescent="0.3">
      <c r="A1540" t="s">
        <v>1560</v>
      </c>
      <c r="B1540">
        <v>124</v>
      </c>
      <c r="C1540">
        <v>7.6</v>
      </c>
      <c r="D1540">
        <v>124</v>
      </c>
    </row>
    <row r="1541" spans="1:4" x14ac:dyDescent="0.3">
      <c r="A1541" t="s">
        <v>1561</v>
      </c>
      <c r="B1541">
        <v>98</v>
      </c>
      <c r="C1541">
        <v>5.6</v>
      </c>
      <c r="D1541">
        <v>98</v>
      </c>
    </row>
    <row r="1542" spans="1:4" x14ac:dyDescent="0.3">
      <c r="A1542" t="s">
        <v>1562</v>
      </c>
      <c r="B1542">
        <v>97</v>
      </c>
      <c r="C1542">
        <v>6.9</v>
      </c>
      <c r="D1542">
        <v>97</v>
      </c>
    </row>
    <row r="1543" spans="1:4" x14ac:dyDescent="0.3">
      <c r="A1543" t="s">
        <v>1563</v>
      </c>
      <c r="B1543">
        <v>123</v>
      </c>
      <c r="C1543">
        <v>6.4</v>
      </c>
      <c r="D1543">
        <v>123</v>
      </c>
    </row>
    <row r="1544" spans="1:4" x14ac:dyDescent="0.3">
      <c r="A1544" t="s">
        <v>1564</v>
      </c>
      <c r="B1544">
        <v>99</v>
      </c>
      <c r="C1544">
        <v>5.0999999999999996</v>
      </c>
      <c r="D1544">
        <v>99</v>
      </c>
    </row>
    <row r="1545" spans="1:4" x14ac:dyDescent="0.3">
      <c r="A1545" t="s">
        <v>1565</v>
      </c>
      <c r="B1545">
        <v>101</v>
      </c>
      <c r="C1545">
        <v>7</v>
      </c>
      <c r="D1545">
        <v>101</v>
      </c>
    </row>
    <row r="1546" spans="1:4" x14ac:dyDescent="0.3">
      <c r="A1546" t="s">
        <v>1566</v>
      </c>
      <c r="B1546">
        <v>92</v>
      </c>
      <c r="C1546">
        <v>5.7</v>
      </c>
      <c r="D1546">
        <v>92</v>
      </c>
    </row>
    <row r="1547" spans="1:4" x14ac:dyDescent="0.3">
      <c r="A1547" t="s">
        <v>1567</v>
      </c>
      <c r="B1547">
        <v>131</v>
      </c>
      <c r="C1547">
        <v>6.8</v>
      </c>
      <c r="D1547">
        <v>131</v>
      </c>
    </row>
    <row r="1548" spans="1:4" x14ac:dyDescent="0.3">
      <c r="A1548" t="s">
        <v>1568</v>
      </c>
      <c r="B1548">
        <v>107</v>
      </c>
      <c r="C1548">
        <v>6.7</v>
      </c>
      <c r="D1548">
        <v>107</v>
      </c>
    </row>
    <row r="1549" spans="1:4" x14ac:dyDescent="0.3">
      <c r="A1549" t="s">
        <v>1569</v>
      </c>
      <c r="B1549">
        <v>103</v>
      </c>
      <c r="C1549">
        <v>6.2</v>
      </c>
      <c r="D1549">
        <v>103</v>
      </c>
    </row>
    <row r="1550" spans="1:4" x14ac:dyDescent="0.3">
      <c r="A1550" t="s">
        <v>1570</v>
      </c>
      <c r="B1550">
        <v>129</v>
      </c>
      <c r="C1550">
        <v>7.2</v>
      </c>
      <c r="D1550">
        <v>129</v>
      </c>
    </row>
    <row r="1551" spans="1:4" x14ac:dyDescent="0.3">
      <c r="A1551" t="s">
        <v>1571</v>
      </c>
      <c r="B1551">
        <v>107</v>
      </c>
      <c r="C1551">
        <v>6.2</v>
      </c>
      <c r="D1551">
        <v>107</v>
      </c>
    </row>
    <row r="1552" spans="1:4" x14ac:dyDescent="0.3">
      <c r="A1552" t="s">
        <v>1572</v>
      </c>
      <c r="B1552">
        <v>89</v>
      </c>
      <c r="C1552">
        <v>5.6</v>
      </c>
      <c r="D1552">
        <v>89</v>
      </c>
    </row>
    <row r="1553" spans="1:4" x14ac:dyDescent="0.3">
      <c r="A1553" t="s">
        <v>1573</v>
      </c>
      <c r="B1553">
        <v>113</v>
      </c>
      <c r="C1553">
        <v>4.4000000000000004</v>
      </c>
      <c r="D1553">
        <v>113</v>
      </c>
    </row>
    <row r="1554" spans="1:4" x14ac:dyDescent="0.3">
      <c r="A1554" t="s">
        <v>1574</v>
      </c>
      <c r="B1554">
        <v>93</v>
      </c>
      <c r="C1554">
        <v>7.5</v>
      </c>
      <c r="D1554">
        <v>93</v>
      </c>
    </row>
    <row r="1555" spans="1:4" x14ac:dyDescent="0.3">
      <c r="A1555" t="s">
        <v>1575</v>
      </c>
      <c r="B1555">
        <v>120</v>
      </c>
      <c r="C1555">
        <v>7.1</v>
      </c>
      <c r="D1555">
        <v>120</v>
      </c>
    </row>
    <row r="1556" spans="1:4" x14ac:dyDescent="0.3">
      <c r="A1556" t="s">
        <v>1576</v>
      </c>
      <c r="B1556">
        <v>98</v>
      </c>
      <c r="C1556">
        <v>6.4</v>
      </c>
      <c r="D1556">
        <v>98</v>
      </c>
    </row>
    <row r="1557" spans="1:4" x14ac:dyDescent="0.3">
      <c r="A1557" t="s">
        <v>1577</v>
      </c>
      <c r="B1557">
        <v>105</v>
      </c>
      <c r="C1557">
        <v>7.1</v>
      </c>
      <c r="D1557">
        <v>105</v>
      </c>
    </row>
    <row r="1558" spans="1:4" x14ac:dyDescent="0.3">
      <c r="A1558" t="s">
        <v>1578</v>
      </c>
      <c r="B1558">
        <v>142</v>
      </c>
      <c r="C1558">
        <v>5.9</v>
      </c>
      <c r="D1558">
        <v>142</v>
      </c>
    </row>
    <row r="1559" spans="1:4" x14ac:dyDescent="0.3">
      <c r="A1559" t="s">
        <v>1579</v>
      </c>
      <c r="B1559">
        <v>98</v>
      </c>
      <c r="C1559">
        <v>6.9</v>
      </c>
      <c r="D1559">
        <v>98</v>
      </c>
    </row>
    <row r="1560" spans="1:4" x14ac:dyDescent="0.3">
      <c r="A1560" t="s">
        <v>1580</v>
      </c>
      <c r="B1560">
        <v>96</v>
      </c>
      <c r="C1560">
        <v>7.5</v>
      </c>
      <c r="D1560">
        <v>96</v>
      </c>
    </row>
    <row r="1561" spans="1:4" x14ac:dyDescent="0.3">
      <c r="A1561" t="s">
        <v>1581</v>
      </c>
      <c r="B1561">
        <v>87</v>
      </c>
      <c r="C1561">
        <v>6.3</v>
      </c>
      <c r="D1561">
        <v>87</v>
      </c>
    </row>
    <row r="1562" spans="1:4" x14ac:dyDescent="0.3">
      <c r="A1562" t="s">
        <v>1582</v>
      </c>
      <c r="B1562">
        <v>107</v>
      </c>
      <c r="C1562">
        <v>6.4</v>
      </c>
      <c r="D1562">
        <v>107</v>
      </c>
    </row>
    <row r="1563" spans="1:4" x14ac:dyDescent="0.3">
      <c r="A1563" t="s">
        <v>1583</v>
      </c>
      <c r="B1563">
        <v>90</v>
      </c>
      <c r="C1563">
        <v>5.9</v>
      </c>
      <c r="D1563">
        <v>90</v>
      </c>
    </row>
    <row r="1564" spans="1:4" x14ac:dyDescent="0.3">
      <c r="A1564" t="s">
        <v>1584</v>
      </c>
      <c r="B1564">
        <v>121</v>
      </c>
      <c r="C1564">
        <v>6.8</v>
      </c>
      <c r="D1564">
        <v>121</v>
      </c>
    </row>
    <row r="1565" spans="1:4" x14ac:dyDescent="0.3">
      <c r="A1565" t="s">
        <v>1585</v>
      </c>
      <c r="B1565">
        <v>119</v>
      </c>
      <c r="C1565">
        <v>6.3</v>
      </c>
      <c r="D1565">
        <v>119</v>
      </c>
    </row>
    <row r="1566" spans="1:4" x14ac:dyDescent="0.3">
      <c r="A1566" t="s">
        <v>1586</v>
      </c>
      <c r="B1566">
        <v>107</v>
      </c>
      <c r="C1566">
        <v>3.6</v>
      </c>
      <c r="D1566">
        <v>107</v>
      </c>
    </row>
    <row r="1567" spans="1:4" x14ac:dyDescent="0.3">
      <c r="A1567" t="s">
        <v>1587</v>
      </c>
      <c r="B1567">
        <v>110</v>
      </c>
      <c r="C1567">
        <v>5.3</v>
      </c>
      <c r="D1567">
        <v>110</v>
      </c>
    </row>
    <row r="1568" spans="1:4" x14ac:dyDescent="0.3">
      <c r="A1568" t="s">
        <v>1588</v>
      </c>
      <c r="B1568">
        <v>100</v>
      </c>
      <c r="C1568">
        <v>5.9</v>
      </c>
      <c r="D1568">
        <v>100</v>
      </c>
    </row>
    <row r="1569" spans="1:4" x14ac:dyDescent="0.3">
      <c r="A1569" t="s">
        <v>1589</v>
      </c>
      <c r="B1569">
        <v>75</v>
      </c>
      <c r="C1569">
        <v>6.9</v>
      </c>
      <c r="D1569">
        <v>75</v>
      </c>
    </row>
    <row r="1570" spans="1:4" x14ac:dyDescent="0.3">
      <c r="A1570" t="s">
        <v>1590</v>
      </c>
      <c r="B1570">
        <v>132</v>
      </c>
      <c r="C1570">
        <v>6.9</v>
      </c>
      <c r="D1570">
        <v>132</v>
      </c>
    </row>
    <row r="1571" spans="1:4" x14ac:dyDescent="0.3">
      <c r="A1571" t="s">
        <v>1591</v>
      </c>
      <c r="B1571">
        <v>105</v>
      </c>
      <c r="C1571">
        <v>6.1</v>
      </c>
      <c r="D1571">
        <v>105</v>
      </c>
    </row>
    <row r="1572" spans="1:4" x14ac:dyDescent="0.3">
      <c r="A1572" t="s">
        <v>1592</v>
      </c>
      <c r="B1572">
        <v>93</v>
      </c>
      <c r="C1572">
        <v>5.7</v>
      </c>
      <c r="D1572">
        <v>93</v>
      </c>
    </row>
    <row r="1573" spans="1:4" x14ac:dyDescent="0.3">
      <c r="A1573" t="s">
        <v>1593</v>
      </c>
      <c r="B1573">
        <v>289</v>
      </c>
      <c r="C1573">
        <v>8.5</v>
      </c>
      <c r="D1573">
        <v>289</v>
      </c>
    </row>
    <row r="1574" spans="1:4" x14ac:dyDescent="0.3">
      <c r="A1574" t="s">
        <v>1594</v>
      </c>
      <c r="B1574">
        <v>102</v>
      </c>
      <c r="C1574">
        <v>6.3</v>
      </c>
      <c r="D1574">
        <v>102</v>
      </c>
    </row>
    <row r="1575" spans="1:4" x14ac:dyDescent="0.3">
      <c r="A1575" t="s">
        <v>1595</v>
      </c>
      <c r="B1575">
        <v>143</v>
      </c>
      <c r="C1575">
        <v>7.3</v>
      </c>
      <c r="D1575">
        <v>143</v>
      </c>
    </row>
    <row r="1576" spans="1:4" x14ac:dyDescent="0.3">
      <c r="A1576" t="s">
        <v>1596</v>
      </c>
      <c r="B1576">
        <v>113</v>
      </c>
      <c r="C1576">
        <v>6.3</v>
      </c>
      <c r="D1576">
        <v>113</v>
      </c>
    </row>
    <row r="1577" spans="1:4" x14ac:dyDescent="0.3">
      <c r="A1577" t="s">
        <v>1597</v>
      </c>
      <c r="B1577">
        <v>161</v>
      </c>
      <c r="C1577">
        <v>7.2</v>
      </c>
      <c r="D1577">
        <v>161</v>
      </c>
    </row>
    <row r="1578" spans="1:4" x14ac:dyDescent="0.3">
      <c r="A1578" t="s">
        <v>1598</v>
      </c>
      <c r="B1578">
        <v>138</v>
      </c>
      <c r="C1578">
        <v>7.3</v>
      </c>
      <c r="D1578">
        <v>138</v>
      </c>
    </row>
    <row r="1579" spans="1:4" x14ac:dyDescent="0.3">
      <c r="A1579" t="s">
        <v>1599</v>
      </c>
      <c r="B1579">
        <v>126</v>
      </c>
      <c r="C1579">
        <v>6.3</v>
      </c>
      <c r="D1579">
        <v>126</v>
      </c>
    </row>
    <row r="1580" spans="1:4" x14ac:dyDescent="0.3">
      <c r="A1580" t="s">
        <v>1600</v>
      </c>
      <c r="B1580">
        <v>99</v>
      </c>
      <c r="C1580">
        <v>8.1</v>
      </c>
      <c r="D1580">
        <v>99</v>
      </c>
    </row>
    <row r="1581" spans="1:4" x14ac:dyDescent="0.3">
      <c r="A1581" t="s">
        <v>1601</v>
      </c>
      <c r="B1581">
        <v>101</v>
      </c>
      <c r="C1581">
        <v>6.9</v>
      </c>
      <c r="D1581">
        <v>101</v>
      </c>
    </row>
    <row r="1582" spans="1:4" x14ac:dyDescent="0.3">
      <c r="A1582" t="s">
        <v>1602</v>
      </c>
      <c r="B1582">
        <v>103</v>
      </c>
      <c r="C1582">
        <v>6.3</v>
      </c>
      <c r="D1582">
        <v>103</v>
      </c>
    </row>
    <row r="1583" spans="1:4" x14ac:dyDescent="0.3">
      <c r="A1583" t="s">
        <v>1603</v>
      </c>
      <c r="B1583">
        <v>118</v>
      </c>
      <c r="C1583">
        <v>7.3</v>
      </c>
      <c r="D1583">
        <v>118</v>
      </c>
    </row>
    <row r="1584" spans="1:4" x14ac:dyDescent="0.3">
      <c r="A1584" t="s">
        <v>186</v>
      </c>
      <c r="B1584">
        <v>116</v>
      </c>
      <c r="C1584">
        <v>5.5</v>
      </c>
      <c r="D1584">
        <v>116</v>
      </c>
    </row>
    <row r="1585" spans="1:4" x14ac:dyDescent="0.3">
      <c r="A1585" t="s">
        <v>1604</v>
      </c>
      <c r="B1585">
        <v>99</v>
      </c>
      <c r="C1585">
        <v>6.1</v>
      </c>
      <c r="D1585">
        <v>99</v>
      </c>
    </row>
    <row r="1586" spans="1:4" x14ac:dyDescent="0.3">
      <c r="A1586" t="s">
        <v>1605</v>
      </c>
      <c r="B1586">
        <v>105</v>
      </c>
      <c r="C1586">
        <v>6.9</v>
      </c>
      <c r="D1586">
        <v>105</v>
      </c>
    </row>
    <row r="1587" spans="1:4" x14ac:dyDescent="0.3">
      <c r="A1587" t="s">
        <v>1606</v>
      </c>
      <c r="B1587">
        <v>113</v>
      </c>
      <c r="C1587">
        <v>7.2</v>
      </c>
      <c r="D1587">
        <v>113</v>
      </c>
    </row>
    <row r="1588" spans="1:4" x14ac:dyDescent="0.3">
      <c r="A1588" t="s">
        <v>1607</v>
      </c>
      <c r="B1588">
        <v>93</v>
      </c>
      <c r="C1588">
        <v>6.4</v>
      </c>
      <c r="D1588">
        <v>93</v>
      </c>
    </row>
    <row r="1589" spans="1:4" x14ac:dyDescent="0.3">
      <c r="A1589" t="s">
        <v>1608</v>
      </c>
      <c r="B1589">
        <v>108</v>
      </c>
      <c r="C1589">
        <v>6.4</v>
      </c>
      <c r="D1589">
        <v>108</v>
      </c>
    </row>
    <row r="1590" spans="1:4" x14ac:dyDescent="0.3">
      <c r="A1590" t="s">
        <v>1609</v>
      </c>
      <c r="B1590">
        <v>74</v>
      </c>
      <c r="C1590">
        <v>8.3000000000000007</v>
      </c>
      <c r="D1590">
        <v>74</v>
      </c>
    </row>
    <row r="1591" spans="1:4" x14ac:dyDescent="0.3">
      <c r="A1591" t="s">
        <v>1610</v>
      </c>
      <c r="B1591">
        <v>116</v>
      </c>
      <c r="C1591">
        <v>7.2</v>
      </c>
      <c r="D1591">
        <v>116</v>
      </c>
    </row>
    <row r="1592" spans="1:4" x14ac:dyDescent="0.3">
      <c r="A1592" t="s">
        <v>1611</v>
      </c>
      <c r="B1592">
        <v>104</v>
      </c>
      <c r="C1592">
        <v>6.8</v>
      </c>
      <c r="D1592">
        <v>104</v>
      </c>
    </row>
    <row r="1593" spans="1:4" x14ac:dyDescent="0.3">
      <c r="A1593" t="s">
        <v>1612</v>
      </c>
      <c r="B1593">
        <v>106</v>
      </c>
      <c r="C1593">
        <v>6.5</v>
      </c>
      <c r="D1593">
        <v>106</v>
      </c>
    </row>
    <row r="1594" spans="1:4" x14ac:dyDescent="0.3">
      <c r="A1594" t="s">
        <v>1613</v>
      </c>
      <c r="B1594">
        <v>120</v>
      </c>
      <c r="C1594">
        <v>7.8</v>
      </c>
      <c r="D1594">
        <v>120</v>
      </c>
    </row>
    <row r="1595" spans="1:4" x14ac:dyDescent="0.3">
      <c r="A1595" t="s">
        <v>1614</v>
      </c>
      <c r="B1595">
        <v>135</v>
      </c>
      <c r="C1595">
        <v>7.6</v>
      </c>
      <c r="D1595">
        <v>135</v>
      </c>
    </row>
    <row r="1596" spans="1:4" x14ac:dyDescent="0.3">
      <c r="A1596" t="s">
        <v>1615</v>
      </c>
      <c r="B1596">
        <v>132</v>
      </c>
      <c r="C1596">
        <v>7.2</v>
      </c>
      <c r="D1596">
        <v>132</v>
      </c>
    </row>
    <row r="1597" spans="1:4" x14ac:dyDescent="0.3">
      <c r="A1597" t="s">
        <v>1616</v>
      </c>
      <c r="B1597">
        <v>92</v>
      </c>
      <c r="C1597">
        <v>6.7</v>
      </c>
      <c r="D1597">
        <v>92</v>
      </c>
    </row>
    <row r="1598" spans="1:4" x14ac:dyDescent="0.3">
      <c r="A1598" t="s">
        <v>1617</v>
      </c>
      <c r="B1598">
        <v>99</v>
      </c>
      <c r="C1598">
        <v>6.8</v>
      </c>
      <c r="D1598">
        <v>99</v>
      </c>
    </row>
    <row r="1599" spans="1:4" x14ac:dyDescent="0.3">
      <c r="A1599" t="s">
        <v>1618</v>
      </c>
      <c r="B1599">
        <v>90</v>
      </c>
      <c r="C1599">
        <v>6.3</v>
      </c>
      <c r="D1599">
        <v>90</v>
      </c>
    </row>
    <row r="1600" spans="1:4" x14ac:dyDescent="0.3">
      <c r="A1600" t="s">
        <v>1619</v>
      </c>
      <c r="B1600">
        <v>111</v>
      </c>
      <c r="C1600">
        <v>6.2</v>
      </c>
      <c r="D1600">
        <v>111</v>
      </c>
    </row>
    <row r="1601" spans="1:4" x14ac:dyDescent="0.3">
      <c r="A1601" t="s">
        <v>1620</v>
      </c>
      <c r="B1601">
        <v>103</v>
      </c>
      <c r="C1601">
        <v>6.2</v>
      </c>
      <c r="D1601">
        <v>103</v>
      </c>
    </row>
    <row r="1602" spans="1:4" x14ac:dyDescent="0.3">
      <c r="A1602" t="s">
        <v>1621</v>
      </c>
      <c r="B1602">
        <v>127</v>
      </c>
      <c r="C1602">
        <v>8.6</v>
      </c>
      <c r="D1602">
        <v>127</v>
      </c>
    </row>
    <row r="1603" spans="1:4" x14ac:dyDescent="0.3">
      <c r="A1603" t="s">
        <v>1622</v>
      </c>
      <c r="B1603">
        <v>112</v>
      </c>
      <c r="C1603">
        <v>8</v>
      </c>
      <c r="D1603">
        <v>112</v>
      </c>
    </row>
    <row r="1604" spans="1:4" x14ac:dyDescent="0.3">
      <c r="A1604" t="s">
        <v>1623</v>
      </c>
      <c r="B1604">
        <v>87</v>
      </c>
      <c r="C1604">
        <v>7</v>
      </c>
      <c r="D1604">
        <v>87</v>
      </c>
    </row>
    <row r="1605" spans="1:4" x14ac:dyDescent="0.3">
      <c r="A1605" t="s">
        <v>1624</v>
      </c>
      <c r="B1605">
        <v>138</v>
      </c>
      <c r="C1605">
        <v>8</v>
      </c>
      <c r="D1605">
        <v>138</v>
      </c>
    </row>
    <row r="1606" spans="1:4" x14ac:dyDescent="0.3">
      <c r="A1606" t="s">
        <v>1625</v>
      </c>
      <c r="B1606">
        <v>132</v>
      </c>
      <c r="C1606">
        <v>8.1</v>
      </c>
      <c r="D1606">
        <v>132</v>
      </c>
    </row>
    <row r="1607" spans="1:4" x14ac:dyDescent="0.3">
      <c r="A1607" t="s">
        <v>1626</v>
      </c>
      <c r="B1607">
        <v>103</v>
      </c>
      <c r="C1607">
        <v>6.7</v>
      </c>
      <c r="D1607">
        <v>103</v>
      </c>
    </row>
    <row r="1608" spans="1:4" x14ac:dyDescent="0.3">
      <c r="A1608" t="s">
        <v>1627</v>
      </c>
      <c r="B1608">
        <v>123</v>
      </c>
      <c r="C1608">
        <v>7.9</v>
      </c>
      <c r="D1608">
        <v>123</v>
      </c>
    </row>
    <row r="1609" spans="1:4" x14ac:dyDescent="0.3">
      <c r="A1609" t="s">
        <v>1628</v>
      </c>
      <c r="B1609">
        <v>111</v>
      </c>
      <c r="C1609">
        <v>6.1</v>
      </c>
      <c r="D1609">
        <v>111</v>
      </c>
    </row>
    <row r="1610" spans="1:4" x14ac:dyDescent="0.3">
      <c r="A1610" t="s">
        <v>1629</v>
      </c>
      <c r="B1610">
        <v>102</v>
      </c>
      <c r="C1610">
        <v>4.2</v>
      </c>
      <c r="D1610">
        <v>102</v>
      </c>
    </row>
    <row r="1611" spans="1:4" x14ac:dyDescent="0.3">
      <c r="A1611" t="s">
        <v>1630</v>
      </c>
      <c r="B1611">
        <v>78</v>
      </c>
      <c r="C1611">
        <v>6.1</v>
      </c>
      <c r="D1611">
        <v>78</v>
      </c>
    </row>
    <row r="1612" spans="1:4" x14ac:dyDescent="0.3">
      <c r="A1612" t="s">
        <v>1631</v>
      </c>
      <c r="B1612">
        <v>132</v>
      </c>
      <c r="C1612">
        <v>6.6</v>
      </c>
      <c r="D1612">
        <v>132</v>
      </c>
    </row>
    <row r="1613" spans="1:4" x14ac:dyDescent="0.3">
      <c r="A1613" t="s">
        <v>1632</v>
      </c>
      <c r="B1613">
        <v>133</v>
      </c>
      <c r="C1613">
        <v>7.5</v>
      </c>
      <c r="D1613">
        <v>133</v>
      </c>
    </row>
    <row r="1614" spans="1:4" x14ac:dyDescent="0.3">
      <c r="A1614" t="s">
        <v>1633</v>
      </c>
      <c r="B1614">
        <v>108</v>
      </c>
      <c r="C1614">
        <v>7.4</v>
      </c>
      <c r="D1614">
        <v>108</v>
      </c>
    </row>
    <row r="1615" spans="1:4" x14ac:dyDescent="0.3">
      <c r="A1615" t="s">
        <v>1634</v>
      </c>
      <c r="B1615">
        <v>125</v>
      </c>
      <c r="C1615">
        <v>7.2</v>
      </c>
      <c r="D1615">
        <v>125</v>
      </c>
    </row>
    <row r="1616" spans="1:4" x14ac:dyDescent="0.3">
      <c r="A1616" t="s">
        <v>1635</v>
      </c>
      <c r="B1616">
        <v>98</v>
      </c>
      <c r="C1616">
        <v>6.9</v>
      </c>
      <c r="D1616">
        <v>98</v>
      </c>
    </row>
    <row r="1617" spans="1:4" x14ac:dyDescent="0.3">
      <c r="A1617" t="s">
        <v>1636</v>
      </c>
      <c r="B1617">
        <v>119</v>
      </c>
      <c r="C1617">
        <v>7.4</v>
      </c>
      <c r="D1617">
        <v>119</v>
      </c>
    </row>
    <row r="1618" spans="1:4" x14ac:dyDescent="0.3">
      <c r="A1618" t="s">
        <v>1637</v>
      </c>
      <c r="B1618">
        <v>87</v>
      </c>
      <c r="C1618">
        <v>5.4</v>
      </c>
      <c r="D1618">
        <v>87</v>
      </c>
    </row>
    <row r="1619" spans="1:4" x14ac:dyDescent="0.3">
      <c r="A1619" t="s">
        <v>1638</v>
      </c>
      <c r="B1619">
        <v>91</v>
      </c>
      <c r="C1619">
        <v>6.8</v>
      </c>
      <c r="D1619">
        <v>91</v>
      </c>
    </row>
    <row r="1620" spans="1:4" x14ac:dyDescent="0.3">
      <c r="A1620" t="s">
        <v>1639</v>
      </c>
      <c r="B1620">
        <v>100</v>
      </c>
      <c r="C1620">
        <v>6.3</v>
      </c>
      <c r="D1620">
        <v>100</v>
      </c>
    </row>
    <row r="1621" spans="1:4" x14ac:dyDescent="0.3">
      <c r="A1621" t="s">
        <v>1640</v>
      </c>
      <c r="B1621">
        <v>118</v>
      </c>
      <c r="C1621">
        <v>7.2</v>
      </c>
      <c r="D1621">
        <v>118</v>
      </c>
    </row>
    <row r="1622" spans="1:4" x14ac:dyDescent="0.3">
      <c r="A1622" t="s">
        <v>1641</v>
      </c>
      <c r="B1622">
        <v>44</v>
      </c>
      <c r="C1622">
        <v>8.6999999999999993</v>
      </c>
      <c r="D1622">
        <v>44</v>
      </c>
    </row>
    <row r="1623" spans="1:4" x14ac:dyDescent="0.3">
      <c r="A1623" t="s">
        <v>1642</v>
      </c>
      <c r="B1623">
        <v>109</v>
      </c>
      <c r="C1623">
        <v>6.9</v>
      </c>
      <c r="D1623">
        <v>109</v>
      </c>
    </row>
    <row r="1624" spans="1:4" x14ac:dyDescent="0.3">
      <c r="A1624" t="s">
        <v>1643</v>
      </c>
      <c r="B1624">
        <v>99</v>
      </c>
      <c r="C1624">
        <v>6</v>
      </c>
      <c r="D1624">
        <v>99</v>
      </c>
    </row>
    <row r="1625" spans="1:4" x14ac:dyDescent="0.3">
      <c r="A1625" t="s">
        <v>1644</v>
      </c>
      <c r="B1625">
        <v>114</v>
      </c>
      <c r="C1625">
        <v>5.9</v>
      </c>
      <c r="D1625">
        <v>114</v>
      </c>
    </row>
    <row r="1626" spans="1:4" x14ac:dyDescent="0.3">
      <c r="A1626" t="s">
        <v>1645</v>
      </c>
      <c r="B1626">
        <v>89</v>
      </c>
      <c r="C1626">
        <v>5.4</v>
      </c>
      <c r="D1626">
        <v>89</v>
      </c>
    </row>
    <row r="1627" spans="1:4" x14ac:dyDescent="0.3">
      <c r="A1627" t="s">
        <v>1646</v>
      </c>
      <c r="B1627">
        <v>95</v>
      </c>
      <c r="C1627">
        <v>5.9</v>
      </c>
      <c r="D1627">
        <v>95</v>
      </c>
    </row>
    <row r="1628" spans="1:4" x14ac:dyDescent="0.3">
      <c r="A1628" t="s">
        <v>1647</v>
      </c>
      <c r="B1628">
        <v>98</v>
      </c>
      <c r="C1628">
        <v>6.1</v>
      </c>
      <c r="D1628">
        <v>98</v>
      </c>
    </row>
    <row r="1629" spans="1:4" x14ac:dyDescent="0.3">
      <c r="A1629" t="s">
        <v>1648</v>
      </c>
      <c r="B1629">
        <v>94</v>
      </c>
      <c r="C1629">
        <v>7.7</v>
      </c>
      <c r="D1629">
        <v>94</v>
      </c>
    </row>
    <row r="1630" spans="1:4" x14ac:dyDescent="0.3">
      <c r="A1630" t="s">
        <v>1649</v>
      </c>
      <c r="B1630">
        <v>85</v>
      </c>
      <c r="C1630">
        <v>5.8</v>
      </c>
      <c r="D1630">
        <v>85</v>
      </c>
    </row>
    <row r="1631" spans="1:4" x14ac:dyDescent="0.3">
      <c r="A1631" t="s">
        <v>1650</v>
      </c>
      <c r="B1631">
        <v>124</v>
      </c>
      <c r="C1631">
        <v>7.6</v>
      </c>
      <c r="D1631">
        <v>124</v>
      </c>
    </row>
    <row r="1632" spans="1:4" x14ac:dyDescent="0.3">
      <c r="A1632" t="s">
        <v>1651</v>
      </c>
      <c r="B1632">
        <v>131</v>
      </c>
      <c r="C1632">
        <v>6.1</v>
      </c>
      <c r="D1632">
        <v>131</v>
      </c>
    </row>
    <row r="1633" spans="1:4" x14ac:dyDescent="0.3">
      <c r="A1633" t="s">
        <v>1652</v>
      </c>
      <c r="B1633">
        <v>107</v>
      </c>
      <c r="C1633">
        <v>5.4</v>
      </c>
      <c r="D1633">
        <v>107</v>
      </c>
    </row>
    <row r="1634" spans="1:4" x14ac:dyDescent="0.3">
      <c r="A1634" t="s">
        <v>1653</v>
      </c>
      <c r="B1634">
        <v>99</v>
      </c>
      <c r="C1634">
        <v>5.0999999999999996</v>
      </c>
      <c r="D1634">
        <v>99</v>
      </c>
    </row>
    <row r="1635" spans="1:4" x14ac:dyDescent="0.3">
      <c r="A1635" t="s">
        <v>1654</v>
      </c>
      <c r="B1635">
        <v>83</v>
      </c>
      <c r="C1635">
        <v>6.4</v>
      </c>
      <c r="D1635">
        <v>83</v>
      </c>
    </row>
    <row r="1636" spans="1:4" x14ac:dyDescent="0.3">
      <c r="A1636" t="s">
        <v>1655</v>
      </c>
      <c r="B1636">
        <v>131</v>
      </c>
      <c r="C1636">
        <v>6.3</v>
      </c>
      <c r="D1636">
        <v>131</v>
      </c>
    </row>
    <row r="1637" spans="1:4" x14ac:dyDescent="0.3">
      <c r="A1637" t="s">
        <v>1656</v>
      </c>
      <c r="B1637">
        <v>85</v>
      </c>
      <c r="C1637">
        <v>7.5</v>
      </c>
      <c r="D1637">
        <v>85</v>
      </c>
    </row>
    <row r="1638" spans="1:4" x14ac:dyDescent="0.3">
      <c r="A1638" t="s">
        <v>1657</v>
      </c>
      <c r="B1638">
        <v>126</v>
      </c>
      <c r="C1638">
        <v>7.1</v>
      </c>
      <c r="D1638">
        <v>126</v>
      </c>
    </row>
    <row r="1639" spans="1:4" x14ac:dyDescent="0.3">
      <c r="A1639" t="s">
        <v>1658</v>
      </c>
      <c r="B1639">
        <v>102</v>
      </c>
      <c r="C1639">
        <v>5.2</v>
      </c>
      <c r="D1639">
        <v>102</v>
      </c>
    </row>
    <row r="1640" spans="1:4" x14ac:dyDescent="0.3">
      <c r="A1640" t="s">
        <v>1659</v>
      </c>
      <c r="B1640">
        <v>123</v>
      </c>
      <c r="C1640">
        <v>7.8</v>
      </c>
      <c r="D1640">
        <v>123</v>
      </c>
    </row>
    <row r="1641" spans="1:4" x14ac:dyDescent="0.3">
      <c r="A1641" t="s">
        <v>1660</v>
      </c>
      <c r="B1641">
        <v>105</v>
      </c>
      <c r="C1641">
        <v>6.5</v>
      </c>
      <c r="D1641">
        <v>105</v>
      </c>
    </row>
    <row r="1642" spans="1:4" x14ac:dyDescent="0.3">
      <c r="A1642" t="s">
        <v>1661</v>
      </c>
      <c r="B1642">
        <v>125</v>
      </c>
      <c r="C1642">
        <v>6.6</v>
      </c>
      <c r="D1642">
        <v>125</v>
      </c>
    </row>
    <row r="1643" spans="1:4" x14ac:dyDescent="0.3">
      <c r="A1643" t="s">
        <v>1662</v>
      </c>
      <c r="B1643">
        <v>92</v>
      </c>
      <c r="C1643">
        <v>5.0999999999999996</v>
      </c>
      <c r="D1643">
        <v>92</v>
      </c>
    </row>
    <row r="1644" spans="1:4" x14ac:dyDescent="0.3">
      <c r="A1644" t="s">
        <v>1663</v>
      </c>
      <c r="B1644">
        <v>77</v>
      </c>
      <c r="C1644">
        <v>7.4</v>
      </c>
      <c r="D1644">
        <v>77</v>
      </c>
    </row>
    <row r="1645" spans="1:4" x14ac:dyDescent="0.3">
      <c r="A1645" t="s">
        <v>1664</v>
      </c>
      <c r="B1645">
        <v>118</v>
      </c>
      <c r="C1645">
        <v>7.2</v>
      </c>
      <c r="D1645">
        <v>118</v>
      </c>
    </row>
    <row r="1646" spans="1:4" x14ac:dyDescent="0.3">
      <c r="A1646" t="s">
        <v>1665</v>
      </c>
      <c r="B1646">
        <v>121</v>
      </c>
      <c r="C1646">
        <v>7.6</v>
      </c>
      <c r="D1646">
        <v>121</v>
      </c>
    </row>
    <row r="1647" spans="1:4" x14ac:dyDescent="0.3">
      <c r="A1647" t="s">
        <v>1666</v>
      </c>
      <c r="B1647">
        <v>124</v>
      </c>
      <c r="C1647">
        <v>7.5</v>
      </c>
      <c r="D1647">
        <v>124</v>
      </c>
    </row>
    <row r="1648" spans="1:4" x14ac:dyDescent="0.3">
      <c r="A1648" t="s">
        <v>1667</v>
      </c>
      <c r="B1648">
        <v>99</v>
      </c>
      <c r="C1648">
        <v>6.6</v>
      </c>
      <c r="D1648">
        <v>99</v>
      </c>
    </row>
    <row r="1649" spans="1:4" x14ac:dyDescent="0.3">
      <c r="A1649" t="s">
        <v>1668</v>
      </c>
      <c r="B1649">
        <v>112</v>
      </c>
      <c r="C1649">
        <v>7.2</v>
      </c>
      <c r="D1649">
        <v>112</v>
      </c>
    </row>
    <row r="1650" spans="1:4" x14ac:dyDescent="0.3">
      <c r="A1650" t="s">
        <v>1669</v>
      </c>
      <c r="B1650">
        <v>111</v>
      </c>
      <c r="C1650">
        <v>7.6</v>
      </c>
      <c r="D1650">
        <v>111</v>
      </c>
    </row>
    <row r="1651" spans="1:4" x14ac:dyDescent="0.3">
      <c r="A1651" t="s">
        <v>1670</v>
      </c>
      <c r="B1651">
        <v>107</v>
      </c>
      <c r="C1651">
        <v>6.2</v>
      </c>
      <c r="D1651">
        <v>107</v>
      </c>
    </row>
    <row r="1652" spans="1:4" x14ac:dyDescent="0.3">
      <c r="A1652" t="s">
        <v>1671</v>
      </c>
      <c r="B1652">
        <v>104</v>
      </c>
      <c r="C1652">
        <v>5.6</v>
      </c>
      <c r="D1652">
        <v>104</v>
      </c>
    </row>
    <row r="1653" spans="1:4" x14ac:dyDescent="0.3">
      <c r="A1653" t="s">
        <v>1672</v>
      </c>
      <c r="B1653">
        <v>113</v>
      </c>
      <c r="C1653">
        <v>7.6</v>
      </c>
      <c r="D1653">
        <v>113</v>
      </c>
    </row>
    <row r="1654" spans="1:4" x14ac:dyDescent="0.3">
      <c r="A1654" t="s">
        <v>1673</v>
      </c>
      <c r="B1654">
        <v>113</v>
      </c>
      <c r="C1654">
        <v>6.6</v>
      </c>
      <c r="D1654">
        <v>113</v>
      </c>
    </row>
    <row r="1655" spans="1:4" x14ac:dyDescent="0.3">
      <c r="A1655" t="s">
        <v>1674</v>
      </c>
      <c r="B1655">
        <v>95</v>
      </c>
      <c r="C1655">
        <v>7</v>
      </c>
      <c r="D1655">
        <v>95</v>
      </c>
    </row>
    <row r="1656" spans="1:4" x14ac:dyDescent="0.3">
      <c r="A1656" t="s">
        <v>1675</v>
      </c>
      <c r="B1656">
        <v>86</v>
      </c>
      <c r="C1656">
        <v>2.7</v>
      </c>
      <c r="D1656">
        <v>86</v>
      </c>
    </row>
    <row r="1657" spans="1:4" x14ac:dyDescent="0.3">
      <c r="A1657" t="s">
        <v>1676</v>
      </c>
      <c r="B1657">
        <v>126</v>
      </c>
      <c r="C1657">
        <v>7.6</v>
      </c>
      <c r="D1657">
        <v>126</v>
      </c>
    </row>
    <row r="1658" spans="1:4" x14ac:dyDescent="0.3">
      <c r="A1658" t="s">
        <v>1677</v>
      </c>
      <c r="B1658">
        <v>101</v>
      </c>
      <c r="C1658">
        <v>6.6</v>
      </c>
      <c r="D1658">
        <v>101</v>
      </c>
    </row>
    <row r="1659" spans="1:4" x14ac:dyDescent="0.3">
      <c r="A1659" t="s">
        <v>1678</v>
      </c>
      <c r="B1659">
        <v>102</v>
      </c>
      <c r="C1659">
        <v>6.9</v>
      </c>
      <c r="D1659">
        <v>102</v>
      </c>
    </row>
    <row r="1660" spans="1:4" x14ac:dyDescent="0.3">
      <c r="A1660" t="s">
        <v>1679</v>
      </c>
      <c r="B1660">
        <v>111</v>
      </c>
      <c r="C1660">
        <v>6.8</v>
      </c>
      <c r="D1660">
        <v>111</v>
      </c>
    </row>
    <row r="1661" spans="1:4" x14ac:dyDescent="0.3">
      <c r="A1661" t="s">
        <v>1680</v>
      </c>
      <c r="B1661">
        <v>60</v>
      </c>
      <c r="C1661">
        <v>7.5</v>
      </c>
      <c r="D1661">
        <v>60</v>
      </c>
    </row>
    <row r="1662" spans="1:4" x14ac:dyDescent="0.3">
      <c r="A1662" t="s">
        <v>1681</v>
      </c>
      <c r="B1662">
        <v>95</v>
      </c>
      <c r="C1662">
        <v>3.7</v>
      </c>
      <c r="D1662">
        <v>95</v>
      </c>
    </row>
    <row r="1663" spans="1:4" x14ac:dyDescent="0.3">
      <c r="A1663" t="s">
        <v>1682</v>
      </c>
      <c r="B1663">
        <v>98</v>
      </c>
      <c r="C1663">
        <v>6.1</v>
      </c>
      <c r="D1663">
        <v>98</v>
      </c>
    </row>
    <row r="1664" spans="1:4" x14ac:dyDescent="0.3">
      <c r="A1664" t="s">
        <v>1683</v>
      </c>
      <c r="B1664">
        <v>100</v>
      </c>
      <c r="C1664">
        <v>5.9</v>
      </c>
      <c r="D1664">
        <v>100</v>
      </c>
    </row>
    <row r="1665" spans="1:4" x14ac:dyDescent="0.3">
      <c r="A1665" t="s">
        <v>1684</v>
      </c>
      <c r="B1665">
        <v>118</v>
      </c>
      <c r="C1665">
        <v>6.7</v>
      </c>
      <c r="D1665">
        <v>118</v>
      </c>
    </row>
    <row r="1666" spans="1:4" x14ac:dyDescent="0.3">
      <c r="A1666" t="s">
        <v>1685</v>
      </c>
      <c r="B1666">
        <v>28</v>
      </c>
      <c r="C1666">
        <v>8.5</v>
      </c>
      <c r="D1666">
        <v>28</v>
      </c>
    </row>
    <row r="1667" spans="1:4" x14ac:dyDescent="0.3">
      <c r="A1667" t="s">
        <v>1686</v>
      </c>
      <c r="B1667">
        <v>125</v>
      </c>
      <c r="C1667">
        <v>6.9</v>
      </c>
      <c r="D1667">
        <v>125</v>
      </c>
    </row>
    <row r="1668" spans="1:4" x14ac:dyDescent="0.3">
      <c r="A1668" t="s">
        <v>1687</v>
      </c>
      <c r="B1668">
        <v>94</v>
      </c>
      <c r="C1668">
        <v>5.5</v>
      </c>
      <c r="D1668">
        <v>94</v>
      </c>
    </row>
    <row r="1669" spans="1:4" x14ac:dyDescent="0.3">
      <c r="A1669" t="s">
        <v>1688</v>
      </c>
      <c r="B1669">
        <v>79</v>
      </c>
      <c r="C1669">
        <v>7.1</v>
      </c>
      <c r="D1669">
        <v>79</v>
      </c>
    </row>
    <row r="1670" spans="1:4" x14ac:dyDescent="0.3">
      <c r="A1670" t="s">
        <v>1689</v>
      </c>
      <c r="B1670">
        <v>106</v>
      </c>
      <c r="C1670">
        <v>7.1</v>
      </c>
      <c r="D1670">
        <v>106</v>
      </c>
    </row>
    <row r="1671" spans="1:4" x14ac:dyDescent="0.3">
      <c r="A1671" t="s">
        <v>1690</v>
      </c>
      <c r="B1671">
        <v>111</v>
      </c>
      <c r="C1671">
        <v>5.9</v>
      </c>
      <c r="D1671">
        <v>111</v>
      </c>
    </row>
    <row r="1672" spans="1:4" x14ac:dyDescent="0.3">
      <c r="A1672" t="s">
        <v>1691</v>
      </c>
      <c r="B1672">
        <v>63</v>
      </c>
      <c r="C1672">
        <v>7.3</v>
      </c>
      <c r="D1672">
        <v>63</v>
      </c>
    </row>
    <row r="1673" spans="1:4" x14ac:dyDescent="0.3">
      <c r="A1673" t="s">
        <v>1692</v>
      </c>
      <c r="B1673">
        <v>85</v>
      </c>
      <c r="C1673">
        <v>3.4</v>
      </c>
      <c r="D1673">
        <v>85</v>
      </c>
    </row>
    <row r="1674" spans="1:4" x14ac:dyDescent="0.3">
      <c r="A1674" t="s">
        <v>1693</v>
      </c>
      <c r="B1674">
        <v>108</v>
      </c>
      <c r="C1674">
        <v>6.8</v>
      </c>
      <c r="D1674">
        <v>108</v>
      </c>
    </row>
    <row r="1675" spans="1:4" x14ac:dyDescent="0.3">
      <c r="A1675" t="s">
        <v>1694</v>
      </c>
      <c r="B1675">
        <v>139</v>
      </c>
      <c r="C1675">
        <v>6.9</v>
      </c>
      <c r="D1675">
        <v>139</v>
      </c>
    </row>
    <row r="1676" spans="1:4" x14ac:dyDescent="0.3">
      <c r="A1676" t="s">
        <v>1695</v>
      </c>
      <c r="B1676">
        <v>127</v>
      </c>
      <c r="C1676">
        <v>7</v>
      </c>
      <c r="D1676">
        <v>127</v>
      </c>
    </row>
    <row r="1677" spans="1:4" x14ac:dyDescent="0.3">
      <c r="A1677" t="s">
        <v>1696</v>
      </c>
      <c r="B1677">
        <v>106</v>
      </c>
      <c r="C1677">
        <v>5.5</v>
      </c>
      <c r="D1677">
        <v>106</v>
      </c>
    </row>
    <row r="1678" spans="1:4" x14ac:dyDescent="0.3">
      <c r="A1678" t="s">
        <v>1697</v>
      </c>
      <c r="B1678">
        <v>95</v>
      </c>
      <c r="C1678">
        <v>5.0999999999999996</v>
      </c>
      <c r="D1678">
        <v>95</v>
      </c>
    </row>
    <row r="1679" spans="1:4" x14ac:dyDescent="0.3">
      <c r="A1679" t="s">
        <v>1698</v>
      </c>
      <c r="B1679">
        <v>118</v>
      </c>
      <c r="C1679">
        <v>6.2</v>
      </c>
      <c r="D1679">
        <v>118</v>
      </c>
    </row>
    <row r="1680" spans="1:4" x14ac:dyDescent="0.3">
      <c r="A1680" t="s">
        <v>1699</v>
      </c>
      <c r="B1680">
        <v>108</v>
      </c>
      <c r="C1680">
        <v>5.9</v>
      </c>
      <c r="D1680">
        <v>108</v>
      </c>
    </row>
    <row r="1681" spans="1:4" x14ac:dyDescent="0.3">
      <c r="A1681" t="s">
        <v>1700</v>
      </c>
      <c r="B1681">
        <v>105</v>
      </c>
      <c r="C1681">
        <v>5.2</v>
      </c>
      <c r="D1681">
        <v>105</v>
      </c>
    </row>
    <row r="1682" spans="1:4" x14ac:dyDescent="0.3">
      <c r="A1682" t="s">
        <v>1701</v>
      </c>
      <c r="B1682">
        <v>131</v>
      </c>
      <c r="C1682">
        <v>6.2</v>
      </c>
      <c r="D1682">
        <v>131</v>
      </c>
    </row>
    <row r="1683" spans="1:4" x14ac:dyDescent="0.3">
      <c r="A1683" t="s">
        <v>1702</v>
      </c>
      <c r="B1683">
        <v>104</v>
      </c>
      <c r="C1683">
        <v>5.5</v>
      </c>
      <c r="D1683">
        <v>104</v>
      </c>
    </row>
    <row r="1684" spans="1:4" x14ac:dyDescent="0.3">
      <c r="A1684" t="s">
        <v>1703</v>
      </c>
      <c r="B1684">
        <v>133</v>
      </c>
      <c r="C1684">
        <v>7.4</v>
      </c>
      <c r="D1684">
        <v>133</v>
      </c>
    </row>
    <row r="1685" spans="1:4" x14ac:dyDescent="0.3">
      <c r="A1685" t="s">
        <v>1704</v>
      </c>
      <c r="B1685">
        <v>94</v>
      </c>
      <c r="C1685">
        <v>4.4000000000000004</v>
      </c>
      <c r="D1685">
        <v>94</v>
      </c>
    </row>
    <row r="1686" spans="1:4" x14ac:dyDescent="0.3">
      <c r="A1686" t="s">
        <v>1705</v>
      </c>
      <c r="B1686">
        <v>109</v>
      </c>
      <c r="C1686">
        <v>6.3</v>
      </c>
      <c r="D1686">
        <v>109</v>
      </c>
    </row>
    <row r="1687" spans="1:4" x14ac:dyDescent="0.3">
      <c r="A1687" t="s">
        <v>1706</v>
      </c>
      <c r="B1687">
        <v>96</v>
      </c>
      <c r="C1687">
        <v>6.1</v>
      </c>
      <c r="D1687">
        <v>96</v>
      </c>
    </row>
    <row r="1688" spans="1:4" x14ac:dyDescent="0.3">
      <c r="A1688" t="s">
        <v>1707</v>
      </c>
      <c r="B1688">
        <v>105</v>
      </c>
      <c r="C1688">
        <v>5.3</v>
      </c>
      <c r="D1688">
        <v>105</v>
      </c>
    </row>
    <row r="1689" spans="1:4" x14ac:dyDescent="0.3">
      <c r="A1689" t="s">
        <v>1708</v>
      </c>
      <c r="B1689">
        <v>99</v>
      </c>
      <c r="C1689">
        <v>5.4</v>
      </c>
      <c r="D1689">
        <v>99</v>
      </c>
    </row>
    <row r="1690" spans="1:4" x14ac:dyDescent="0.3">
      <c r="A1690" t="s">
        <v>1709</v>
      </c>
      <c r="B1690">
        <v>112</v>
      </c>
      <c r="C1690">
        <v>6.7</v>
      </c>
      <c r="D1690">
        <v>112</v>
      </c>
    </row>
    <row r="1691" spans="1:4" x14ac:dyDescent="0.3">
      <c r="A1691" t="s">
        <v>1710</v>
      </c>
      <c r="B1691">
        <v>108</v>
      </c>
      <c r="C1691">
        <v>5.9</v>
      </c>
      <c r="D1691">
        <v>108</v>
      </c>
    </row>
    <row r="1692" spans="1:4" x14ac:dyDescent="0.3">
      <c r="A1692" t="s">
        <v>1711</v>
      </c>
      <c r="B1692">
        <v>126</v>
      </c>
      <c r="C1692">
        <v>7.3</v>
      </c>
      <c r="D1692">
        <v>126</v>
      </c>
    </row>
    <row r="1693" spans="1:4" x14ac:dyDescent="0.3">
      <c r="A1693" t="s">
        <v>1712</v>
      </c>
      <c r="B1693">
        <v>98</v>
      </c>
      <c r="C1693">
        <v>5.5</v>
      </c>
      <c r="D1693">
        <v>98</v>
      </c>
    </row>
    <row r="1694" spans="1:4" x14ac:dyDescent="0.3">
      <c r="A1694" t="s">
        <v>1713</v>
      </c>
      <c r="B1694">
        <v>104</v>
      </c>
      <c r="C1694">
        <v>5.8</v>
      </c>
      <c r="D1694">
        <v>104</v>
      </c>
    </row>
    <row r="1695" spans="1:4" x14ac:dyDescent="0.3">
      <c r="A1695" t="s">
        <v>1714</v>
      </c>
      <c r="B1695">
        <v>110</v>
      </c>
      <c r="C1695">
        <v>4.5999999999999996</v>
      </c>
      <c r="D1695">
        <v>110</v>
      </c>
    </row>
    <row r="1696" spans="1:4" x14ac:dyDescent="0.3">
      <c r="A1696" t="s">
        <v>1715</v>
      </c>
      <c r="B1696">
        <v>130</v>
      </c>
      <c r="C1696">
        <v>6.7</v>
      </c>
      <c r="D1696">
        <v>130</v>
      </c>
    </row>
    <row r="1697" spans="1:4" x14ac:dyDescent="0.3">
      <c r="A1697" t="s">
        <v>1716</v>
      </c>
      <c r="B1697">
        <v>93</v>
      </c>
      <c r="C1697">
        <v>5.0999999999999996</v>
      </c>
      <c r="D1697">
        <v>93</v>
      </c>
    </row>
    <row r="1698" spans="1:4" x14ac:dyDescent="0.3">
      <c r="A1698" t="s">
        <v>1717</v>
      </c>
      <c r="B1698">
        <v>96</v>
      </c>
      <c r="C1698">
        <v>5.6</v>
      </c>
      <c r="D1698">
        <v>96</v>
      </c>
    </row>
    <row r="1699" spans="1:4" x14ac:dyDescent="0.3">
      <c r="A1699" t="s">
        <v>1718</v>
      </c>
      <c r="B1699">
        <v>114</v>
      </c>
      <c r="C1699">
        <v>7</v>
      </c>
      <c r="D1699">
        <v>114</v>
      </c>
    </row>
    <row r="1700" spans="1:4" x14ac:dyDescent="0.3">
      <c r="A1700" t="s">
        <v>1719</v>
      </c>
      <c r="B1700">
        <v>106</v>
      </c>
      <c r="C1700">
        <v>6.4</v>
      </c>
      <c r="D1700">
        <v>106</v>
      </c>
    </row>
    <row r="1701" spans="1:4" x14ac:dyDescent="0.3">
      <c r="A1701" t="s">
        <v>1720</v>
      </c>
      <c r="B1701">
        <v>150</v>
      </c>
      <c r="C1701">
        <v>6.7</v>
      </c>
      <c r="D1701">
        <v>150</v>
      </c>
    </row>
    <row r="1702" spans="1:4" x14ac:dyDescent="0.3">
      <c r="A1702" t="s">
        <v>1721</v>
      </c>
      <c r="B1702">
        <v>100</v>
      </c>
      <c r="C1702">
        <v>4.0999999999999996</v>
      </c>
      <c r="D1702">
        <v>100</v>
      </c>
    </row>
    <row r="1703" spans="1:4" x14ac:dyDescent="0.3">
      <c r="A1703" t="s">
        <v>1722</v>
      </c>
      <c r="B1703">
        <v>100</v>
      </c>
      <c r="C1703">
        <v>5.5</v>
      </c>
      <c r="D1703">
        <v>100</v>
      </c>
    </row>
    <row r="1704" spans="1:4" x14ac:dyDescent="0.3">
      <c r="A1704" t="s">
        <v>1723</v>
      </c>
      <c r="B1704">
        <v>100</v>
      </c>
      <c r="C1704">
        <v>2.7</v>
      </c>
      <c r="D1704">
        <v>100</v>
      </c>
    </row>
    <row r="1705" spans="1:4" x14ac:dyDescent="0.3">
      <c r="A1705" t="s">
        <v>1724</v>
      </c>
      <c r="B1705">
        <v>107</v>
      </c>
      <c r="C1705">
        <v>6.4</v>
      </c>
      <c r="D1705">
        <v>107</v>
      </c>
    </row>
    <row r="1706" spans="1:4" x14ac:dyDescent="0.3">
      <c r="A1706" t="s">
        <v>1725</v>
      </c>
      <c r="B1706">
        <v>102</v>
      </c>
      <c r="C1706">
        <v>4.8</v>
      </c>
      <c r="D1706">
        <v>102</v>
      </c>
    </row>
    <row r="1707" spans="1:4" x14ac:dyDescent="0.3">
      <c r="A1707" t="s">
        <v>1726</v>
      </c>
      <c r="B1707">
        <v>101</v>
      </c>
      <c r="C1707">
        <v>6.1</v>
      </c>
      <c r="D1707">
        <v>101</v>
      </c>
    </row>
    <row r="1708" spans="1:4" x14ac:dyDescent="0.3">
      <c r="A1708" t="s">
        <v>1727</v>
      </c>
      <c r="B1708">
        <v>86</v>
      </c>
      <c r="C1708">
        <v>4.8</v>
      </c>
      <c r="D1708">
        <v>86</v>
      </c>
    </row>
    <row r="1709" spans="1:4" x14ac:dyDescent="0.3">
      <c r="A1709" t="s">
        <v>1728</v>
      </c>
      <c r="B1709">
        <v>108</v>
      </c>
      <c r="C1709">
        <v>7</v>
      </c>
      <c r="D1709">
        <v>108</v>
      </c>
    </row>
    <row r="1710" spans="1:4" x14ac:dyDescent="0.3">
      <c r="A1710" t="s">
        <v>1729</v>
      </c>
      <c r="B1710">
        <v>123</v>
      </c>
      <c r="C1710">
        <v>6.8</v>
      </c>
      <c r="D1710">
        <v>123</v>
      </c>
    </row>
    <row r="1711" spans="1:4" x14ac:dyDescent="0.3">
      <c r="A1711" t="s">
        <v>1730</v>
      </c>
      <c r="B1711">
        <v>134</v>
      </c>
      <c r="C1711">
        <v>7.3</v>
      </c>
      <c r="D1711">
        <v>134</v>
      </c>
    </row>
    <row r="1712" spans="1:4" x14ac:dyDescent="0.3">
      <c r="A1712" t="s">
        <v>1731</v>
      </c>
      <c r="B1712">
        <v>511</v>
      </c>
      <c r="C1712">
        <v>8.1999999999999993</v>
      </c>
      <c r="D1712">
        <v>511</v>
      </c>
    </row>
    <row r="1713" spans="1:4" x14ac:dyDescent="0.3">
      <c r="A1713" t="s">
        <v>1732</v>
      </c>
      <c r="B1713">
        <v>88</v>
      </c>
      <c r="C1713">
        <v>5.6</v>
      </c>
      <c r="D1713">
        <v>88</v>
      </c>
    </row>
    <row r="1714" spans="1:4" x14ac:dyDescent="0.3">
      <c r="A1714" t="s">
        <v>1733</v>
      </c>
      <c r="B1714">
        <v>109</v>
      </c>
      <c r="C1714">
        <v>6.1</v>
      </c>
      <c r="D1714">
        <v>109</v>
      </c>
    </row>
    <row r="1715" spans="1:4" x14ac:dyDescent="0.3">
      <c r="A1715" t="s">
        <v>1734</v>
      </c>
      <c r="B1715">
        <v>122</v>
      </c>
      <c r="C1715">
        <v>7.9</v>
      </c>
      <c r="D1715">
        <v>122</v>
      </c>
    </row>
    <row r="1716" spans="1:4" x14ac:dyDescent="0.3">
      <c r="A1716" t="s">
        <v>1735</v>
      </c>
      <c r="B1716">
        <v>251</v>
      </c>
      <c r="C1716">
        <v>8.4</v>
      </c>
      <c r="D1716">
        <v>251</v>
      </c>
    </row>
    <row r="1717" spans="1:4" x14ac:dyDescent="0.3">
      <c r="A1717" t="s">
        <v>1736</v>
      </c>
      <c r="B1717">
        <v>118</v>
      </c>
      <c r="C1717">
        <v>6.5</v>
      </c>
      <c r="D1717">
        <v>118</v>
      </c>
    </row>
    <row r="1718" spans="1:4" x14ac:dyDescent="0.3">
      <c r="A1718" t="s">
        <v>1737</v>
      </c>
      <c r="B1718">
        <v>131</v>
      </c>
      <c r="C1718">
        <v>7.1</v>
      </c>
      <c r="D1718">
        <v>131</v>
      </c>
    </row>
    <row r="1719" spans="1:4" x14ac:dyDescent="0.3">
      <c r="A1719" t="s">
        <v>1738</v>
      </c>
      <c r="B1719">
        <v>109</v>
      </c>
      <c r="C1719">
        <v>6.6</v>
      </c>
      <c r="D1719">
        <v>109</v>
      </c>
    </row>
    <row r="1720" spans="1:4" x14ac:dyDescent="0.3">
      <c r="A1720" t="s">
        <v>1739</v>
      </c>
      <c r="B1720">
        <v>80</v>
      </c>
      <c r="C1720">
        <v>4</v>
      </c>
      <c r="D1720">
        <v>80</v>
      </c>
    </row>
    <row r="1721" spans="1:4" x14ac:dyDescent="0.3">
      <c r="A1721" t="s">
        <v>1740</v>
      </c>
      <c r="B1721">
        <v>88</v>
      </c>
      <c r="C1721">
        <v>7</v>
      </c>
      <c r="D1721">
        <v>88</v>
      </c>
    </row>
    <row r="1722" spans="1:4" x14ac:dyDescent="0.3">
      <c r="A1722" t="s">
        <v>1741</v>
      </c>
      <c r="B1722">
        <v>103</v>
      </c>
      <c r="C1722">
        <v>5.6</v>
      </c>
      <c r="D1722">
        <v>103</v>
      </c>
    </row>
    <row r="1723" spans="1:4" x14ac:dyDescent="0.3">
      <c r="A1723" t="s">
        <v>1742</v>
      </c>
      <c r="B1723">
        <v>87</v>
      </c>
      <c r="C1723">
        <v>4.8</v>
      </c>
      <c r="D1723">
        <v>87</v>
      </c>
    </row>
    <row r="1724" spans="1:4" x14ac:dyDescent="0.3">
      <c r="A1724" t="s">
        <v>1743</v>
      </c>
      <c r="B1724">
        <v>160</v>
      </c>
      <c r="C1724">
        <v>7.5</v>
      </c>
      <c r="D1724">
        <v>160</v>
      </c>
    </row>
    <row r="1725" spans="1:4" x14ac:dyDescent="0.3">
      <c r="A1725" t="s">
        <v>1744</v>
      </c>
      <c r="B1725">
        <v>121</v>
      </c>
      <c r="C1725">
        <v>6</v>
      </c>
      <c r="D1725">
        <v>121</v>
      </c>
    </row>
    <row r="1726" spans="1:4" x14ac:dyDescent="0.3">
      <c r="A1726" t="s">
        <v>1745</v>
      </c>
      <c r="B1726">
        <v>91</v>
      </c>
      <c r="C1726">
        <v>7.2</v>
      </c>
      <c r="D1726">
        <v>91</v>
      </c>
    </row>
    <row r="1727" spans="1:4" x14ac:dyDescent="0.3">
      <c r="A1727" t="s">
        <v>1746</v>
      </c>
      <c r="B1727">
        <v>92</v>
      </c>
      <c r="C1727">
        <v>5.6</v>
      </c>
      <c r="D1727">
        <v>92</v>
      </c>
    </row>
    <row r="1728" spans="1:4" x14ac:dyDescent="0.3">
      <c r="A1728" t="s">
        <v>1747</v>
      </c>
      <c r="B1728">
        <v>129</v>
      </c>
      <c r="C1728">
        <v>6.8</v>
      </c>
      <c r="D1728">
        <v>129</v>
      </c>
    </row>
    <row r="1729" spans="1:4" x14ac:dyDescent="0.3">
      <c r="A1729" t="s">
        <v>1748</v>
      </c>
      <c r="B1729">
        <v>93</v>
      </c>
      <c r="C1729">
        <v>4.9000000000000004</v>
      </c>
      <c r="D1729">
        <v>93</v>
      </c>
    </row>
    <row r="1730" spans="1:4" x14ac:dyDescent="0.3">
      <c r="A1730" t="s">
        <v>1749</v>
      </c>
      <c r="B1730">
        <v>118</v>
      </c>
      <c r="C1730">
        <v>7.1</v>
      </c>
      <c r="D1730">
        <v>118</v>
      </c>
    </row>
    <row r="1731" spans="1:4" x14ac:dyDescent="0.3">
      <c r="A1731" t="s">
        <v>1750</v>
      </c>
      <c r="B1731">
        <v>110</v>
      </c>
      <c r="C1731">
        <v>2</v>
      </c>
      <c r="D1731">
        <v>110</v>
      </c>
    </row>
    <row r="1732" spans="1:4" x14ac:dyDescent="0.3">
      <c r="A1732" t="s">
        <v>1751</v>
      </c>
      <c r="B1732">
        <v>103</v>
      </c>
      <c r="C1732">
        <v>5.7</v>
      </c>
      <c r="D1732">
        <v>103</v>
      </c>
    </row>
    <row r="1733" spans="1:4" x14ac:dyDescent="0.3">
      <c r="A1733" t="s">
        <v>1752</v>
      </c>
      <c r="B1733">
        <v>85</v>
      </c>
      <c r="C1733">
        <v>4.0999999999999996</v>
      </c>
      <c r="D1733">
        <v>85</v>
      </c>
    </row>
    <row r="1734" spans="1:4" x14ac:dyDescent="0.3">
      <c r="A1734" t="s">
        <v>1753</v>
      </c>
      <c r="B1734">
        <v>110</v>
      </c>
      <c r="C1734">
        <v>6.7</v>
      </c>
      <c r="D1734">
        <v>110</v>
      </c>
    </row>
    <row r="1735" spans="1:4" x14ac:dyDescent="0.3">
      <c r="A1735" t="s">
        <v>1754</v>
      </c>
      <c r="B1735">
        <v>89</v>
      </c>
      <c r="C1735">
        <v>7.5</v>
      </c>
      <c r="D1735">
        <v>89</v>
      </c>
    </row>
    <row r="1736" spans="1:4" x14ac:dyDescent="0.3">
      <c r="A1736" t="s">
        <v>1755</v>
      </c>
      <c r="B1736">
        <v>115</v>
      </c>
      <c r="C1736">
        <v>6.5</v>
      </c>
      <c r="D1736">
        <v>115</v>
      </c>
    </row>
    <row r="1737" spans="1:4" x14ac:dyDescent="0.3">
      <c r="A1737" t="s">
        <v>1756</v>
      </c>
      <c r="B1737">
        <v>153</v>
      </c>
      <c r="C1737">
        <v>7.9</v>
      </c>
      <c r="D1737">
        <v>153</v>
      </c>
    </row>
    <row r="1738" spans="1:4" x14ac:dyDescent="0.3">
      <c r="A1738" t="s">
        <v>1757</v>
      </c>
      <c r="B1738">
        <v>42</v>
      </c>
      <c r="C1738">
        <v>7.6</v>
      </c>
      <c r="D1738">
        <v>42</v>
      </c>
    </row>
    <row r="1739" spans="1:4" x14ac:dyDescent="0.3">
      <c r="A1739" t="s">
        <v>1758</v>
      </c>
      <c r="B1739">
        <v>128</v>
      </c>
      <c r="C1739">
        <v>6.4</v>
      </c>
      <c r="D1739">
        <v>128</v>
      </c>
    </row>
    <row r="1740" spans="1:4" x14ac:dyDescent="0.3">
      <c r="A1740" t="s">
        <v>1759</v>
      </c>
      <c r="B1740">
        <v>89</v>
      </c>
      <c r="C1740">
        <v>5.8</v>
      </c>
      <c r="D1740">
        <v>89</v>
      </c>
    </row>
    <row r="1741" spans="1:4" x14ac:dyDescent="0.3">
      <c r="A1741" t="s">
        <v>1760</v>
      </c>
      <c r="B1741">
        <v>122</v>
      </c>
      <c r="C1741">
        <v>7.7</v>
      </c>
      <c r="D1741">
        <v>122</v>
      </c>
    </row>
    <row r="1742" spans="1:4" x14ac:dyDescent="0.3">
      <c r="A1742" t="s">
        <v>1761</v>
      </c>
      <c r="B1742">
        <v>113</v>
      </c>
      <c r="C1742">
        <v>7.1</v>
      </c>
      <c r="D1742">
        <v>113</v>
      </c>
    </row>
    <row r="1743" spans="1:4" x14ac:dyDescent="0.3">
      <c r="A1743" t="s">
        <v>1762</v>
      </c>
      <c r="B1743">
        <v>99</v>
      </c>
      <c r="C1743">
        <v>5.3</v>
      </c>
      <c r="D1743">
        <v>99</v>
      </c>
    </row>
    <row r="1744" spans="1:4" x14ac:dyDescent="0.3">
      <c r="A1744" t="s">
        <v>1763</v>
      </c>
      <c r="B1744">
        <v>99</v>
      </c>
      <c r="C1744">
        <v>5.3</v>
      </c>
      <c r="D1744">
        <v>99</v>
      </c>
    </row>
    <row r="1745" spans="1:4" x14ac:dyDescent="0.3">
      <c r="A1745" t="s">
        <v>1764</v>
      </c>
      <c r="B1745">
        <v>147</v>
      </c>
      <c r="C1745">
        <v>7.5</v>
      </c>
      <c r="D1745">
        <v>147</v>
      </c>
    </row>
    <row r="1746" spans="1:4" x14ac:dyDescent="0.3">
      <c r="A1746" t="s">
        <v>1765</v>
      </c>
      <c r="B1746">
        <v>112</v>
      </c>
      <c r="C1746">
        <v>6.9</v>
      </c>
      <c r="D1746">
        <v>112</v>
      </c>
    </row>
    <row r="1747" spans="1:4" x14ac:dyDescent="0.3">
      <c r="A1747" t="s">
        <v>1766</v>
      </c>
      <c r="B1747">
        <v>88</v>
      </c>
      <c r="C1747">
        <v>4.9000000000000004</v>
      </c>
      <c r="D1747">
        <v>88</v>
      </c>
    </row>
    <row r="1748" spans="1:4" x14ac:dyDescent="0.3">
      <c r="A1748" t="s">
        <v>1767</v>
      </c>
      <c r="B1748">
        <v>94</v>
      </c>
      <c r="C1748">
        <v>7.1</v>
      </c>
      <c r="D1748">
        <v>94</v>
      </c>
    </row>
    <row r="1749" spans="1:4" x14ac:dyDescent="0.3">
      <c r="A1749" t="s">
        <v>1768</v>
      </c>
      <c r="B1749">
        <v>90</v>
      </c>
      <c r="C1749">
        <v>8</v>
      </c>
      <c r="D1749">
        <v>90</v>
      </c>
    </row>
    <row r="1750" spans="1:4" x14ac:dyDescent="0.3">
      <c r="A1750" t="s">
        <v>1769</v>
      </c>
      <c r="B1750">
        <v>167</v>
      </c>
      <c r="C1750">
        <v>7.9</v>
      </c>
      <c r="D1750">
        <v>167</v>
      </c>
    </row>
    <row r="1751" spans="1:4" x14ac:dyDescent="0.3">
      <c r="A1751" t="s">
        <v>1770</v>
      </c>
      <c r="B1751">
        <v>118</v>
      </c>
      <c r="C1751">
        <v>7.6</v>
      </c>
      <c r="D1751">
        <v>118</v>
      </c>
    </row>
    <row r="1752" spans="1:4" x14ac:dyDescent="0.3">
      <c r="A1752" t="s">
        <v>1771</v>
      </c>
      <c r="B1752">
        <v>83</v>
      </c>
      <c r="C1752">
        <v>5.9</v>
      </c>
      <c r="D1752">
        <v>83</v>
      </c>
    </row>
    <row r="1753" spans="1:4" x14ac:dyDescent="0.3">
      <c r="A1753" t="s">
        <v>1772</v>
      </c>
      <c r="B1753">
        <v>104</v>
      </c>
      <c r="C1753">
        <v>6.3</v>
      </c>
      <c r="D1753">
        <v>104</v>
      </c>
    </row>
    <row r="1754" spans="1:4" x14ac:dyDescent="0.3">
      <c r="A1754" t="s">
        <v>1773</v>
      </c>
      <c r="B1754">
        <v>110</v>
      </c>
      <c r="C1754">
        <v>7.1</v>
      </c>
      <c r="D1754">
        <v>110</v>
      </c>
    </row>
    <row r="1755" spans="1:4" x14ac:dyDescent="0.3">
      <c r="A1755" t="s">
        <v>1774</v>
      </c>
      <c r="B1755">
        <v>102</v>
      </c>
      <c r="C1755">
        <v>6.4</v>
      </c>
      <c r="D1755">
        <v>102</v>
      </c>
    </row>
    <row r="1756" spans="1:4" x14ac:dyDescent="0.3">
      <c r="A1756" t="s">
        <v>1775</v>
      </c>
      <c r="B1756">
        <v>131</v>
      </c>
      <c r="C1756">
        <v>8.1999999999999993</v>
      </c>
      <c r="D1756">
        <v>131</v>
      </c>
    </row>
    <row r="1757" spans="1:4" x14ac:dyDescent="0.3">
      <c r="A1757" t="s">
        <v>1776</v>
      </c>
      <c r="B1757">
        <v>101</v>
      </c>
      <c r="C1757">
        <v>6.9</v>
      </c>
      <c r="D1757">
        <v>101</v>
      </c>
    </row>
    <row r="1758" spans="1:4" x14ac:dyDescent="0.3">
      <c r="A1758" t="s">
        <v>1777</v>
      </c>
      <c r="B1758">
        <v>130</v>
      </c>
      <c r="C1758">
        <v>7.8</v>
      </c>
      <c r="D1758">
        <v>130</v>
      </c>
    </row>
    <row r="1759" spans="1:4" x14ac:dyDescent="0.3">
      <c r="A1759" t="s">
        <v>1778</v>
      </c>
      <c r="B1759">
        <v>120</v>
      </c>
      <c r="C1759">
        <v>6.7</v>
      </c>
      <c r="D1759">
        <v>120</v>
      </c>
    </row>
    <row r="1760" spans="1:4" x14ac:dyDescent="0.3">
      <c r="A1760" t="s">
        <v>1779</v>
      </c>
      <c r="B1760">
        <v>135</v>
      </c>
      <c r="C1760">
        <v>7.5</v>
      </c>
      <c r="D1760">
        <v>135</v>
      </c>
    </row>
    <row r="1761" spans="1:4" x14ac:dyDescent="0.3">
      <c r="A1761" t="s">
        <v>1780</v>
      </c>
      <c r="B1761">
        <v>110</v>
      </c>
      <c r="C1761">
        <v>7.4</v>
      </c>
      <c r="D1761">
        <v>110</v>
      </c>
    </row>
    <row r="1762" spans="1:4" x14ac:dyDescent="0.3">
      <c r="A1762" t="s">
        <v>1781</v>
      </c>
      <c r="B1762">
        <v>103</v>
      </c>
      <c r="C1762">
        <v>5.2</v>
      </c>
      <c r="D1762">
        <v>103</v>
      </c>
    </row>
    <row r="1763" spans="1:4" x14ac:dyDescent="0.3">
      <c r="A1763" t="s">
        <v>1782</v>
      </c>
      <c r="B1763">
        <v>115</v>
      </c>
      <c r="C1763">
        <v>6.5</v>
      </c>
      <c r="D1763">
        <v>115</v>
      </c>
    </row>
    <row r="1764" spans="1:4" x14ac:dyDescent="0.3">
      <c r="A1764" t="s">
        <v>1783</v>
      </c>
      <c r="B1764">
        <v>110</v>
      </c>
      <c r="C1764">
        <v>7.6</v>
      </c>
      <c r="D1764">
        <v>110</v>
      </c>
    </row>
    <row r="1765" spans="1:4" x14ac:dyDescent="0.3">
      <c r="A1765" t="s">
        <v>1784</v>
      </c>
      <c r="B1765">
        <v>91</v>
      </c>
      <c r="C1765">
        <v>7.3</v>
      </c>
      <c r="D1765">
        <v>91</v>
      </c>
    </row>
    <row r="1766" spans="1:4" x14ac:dyDescent="0.3">
      <c r="A1766" t="s">
        <v>1785</v>
      </c>
      <c r="B1766">
        <v>105</v>
      </c>
      <c r="C1766">
        <v>6.6</v>
      </c>
      <c r="D1766">
        <v>105</v>
      </c>
    </row>
    <row r="1767" spans="1:4" x14ac:dyDescent="0.3">
      <c r="A1767" t="s">
        <v>1786</v>
      </c>
      <c r="B1767">
        <v>127</v>
      </c>
      <c r="C1767">
        <v>6.8</v>
      </c>
      <c r="D1767">
        <v>127</v>
      </c>
    </row>
    <row r="1768" spans="1:4" x14ac:dyDescent="0.3">
      <c r="A1768" t="s">
        <v>1787</v>
      </c>
      <c r="B1768">
        <v>82</v>
      </c>
      <c r="C1768">
        <v>6.9</v>
      </c>
      <c r="D1768">
        <v>82</v>
      </c>
    </row>
    <row r="1769" spans="1:4" x14ac:dyDescent="0.3">
      <c r="A1769" t="s">
        <v>1788</v>
      </c>
      <c r="B1769">
        <v>99</v>
      </c>
      <c r="C1769">
        <v>5.8</v>
      </c>
      <c r="D1769">
        <v>99</v>
      </c>
    </row>
    <row r="1770" spans="1:4" x14ac:dyDescent="0.3">
      <c r="A1770" t="s">
        <v>1789</v>
      </c>
      <c r="B1770">
        <v>90</v>
      </c>
      <c r="C1770">
        <v>6.6</v>
      </c>
      <c r="D1770">
        <v>90</v>
      </c>
    </row>
    <row r="1771" spans="1:4" x14ac:dyDescent="0.3">
      <c r="A1771" t="s">
        <v>1790</v>
      </c>
      <c r="B1771">
        <v>115</v>
      </c>
      <c r="C1771">
        <v>6.7</v>
      </c>
      <c r="D1771">
        <v>115</v>
      </c>
    </row>
    <row r="1772" spans="1:4" x14ac:dyDescent="0.3">
      <c r="A1772" t="s">
        <v>1791</v>
      </c>
      <c r="B1772">
        <v>96</v>
      </c>
      <c r="C1772">
        <v>6.7</v>
      </c>
      <c r="D1772">
        <v>96</v>
      </c>
    </row>
    <row r="1773" spans="1:4" x14ac:dyDescent="0.3">
      <c r="A1773" t="s">
        <v>1792</v>
      </c>
      <c r="B1773">
        <v>104</v>
      </c>
      <c r="C1773">
        <v>6.3</v>
      </c>
      <c r="D1773">
        <v>104</v>
      </c>
    </row>
    <row r="1774" spans="1:4" x14ac:dyDescent="0.3">
      <c r="A1774" t="s">
        <v>1793</v>
      </c>
      <c r="B1774">
        <v>117</v>
      </c>
      <c r="C1774">
        <v>7.7</v>
      </c>
      <c r="D1774">
        <v>117</v>
      </c>
    </row>
    <row r="1775" spans="1:4" x14ac:dyDescent="0.3">
      <c r="A1775" t="s">
        <v>1794</v>
      </c>
      <c r="B1775">
        <v>83</v>
      </c>
      <c r="C1775">
        <v>6.1</v>
      </c>
      <c r="D1775">
        <v>83</v>
      </c>
    </row>
    <row r="1776" spans="1:4" x14ac:dyDescent="0.3">
      <c r="A1776" t="s">
        <v>1795</v>
      </c>
      <c r="B1776">
        <v>99</v>
      </c>
      <c r="C1776">
        <v>4.9000000000000004</v>
      </c>
      <c r="D1776">
        <v>99</v>
      </c>
    </row>
    <row r="1777" spans="1:4" x14ac:dyDescent="0.3">
      <c r="A1777" t="s">
        <v>1796</v>
      </c>
      <c r="B1777">
        <v>81</v>
      </c>
      <c r="C1777">
        <v>6.2</v>
      </c>
      <c r="D1777">
        <v>81</v>
      </c>
    </row>
    <row r="1778" spans="1:4" x14ac:dyDescent="0.3">
      <c r="A1778" t="s">
        <v>1797</v>
      </c>
      <c r="B1778">
        <v>135</v>
      </c>
      <c r="C1778">
        <v>7.8</v>
      </c>
      <c r="D1778">
        <v>135</v>
      </c>
    </row>
    <row r="1779" spans="1:4" x14ac:dyDescent="0.3">
      <c r="A1779" t="s">
        <v>1798</v>
      </c>
      <c r="B1779">
        <v>117</v>
      </c>
      <c r="C1779">
        <v>8.1999999999999993</v>
      </c>
      <c r="D1779">
        <v>117</v>
      </c>
    </row>
    <row r="1780" spans="1:4" x14ac:dyDescent="0.3">
      <c r="A1780" t="s">
        <v>1799</v>
      </c>
      <c r="B1780">
        <v>139</v>
      </c>
      <c r="C1780">
        <v>6.9</v>
      </c>
      <c r="D1780">
        <v>139</v>
      </c>
    </row>
    <row r="1781" spans="1:4" x14ac:dyDescent="0.3">
      <c r="A1781" t="s">
        <v>1800</v>
      </c>
      <c r="B1781">
        <v>123</v>
      </c>
      <c r="C1781">
        <v>6.2</v>
      </c>
      <c r="D1781">
        <v>123</v>
      </c>
    </row>
    <row r="1782" spans="1:4" x14ac:dyDescent="0.3">
      <c r="A1782" t="s">
        <v>1801</v>
      </c>
      <c r="B1782">
        <v>117</v>
      </c>
      <c r="C1782">
        <v>6.9</v>
      </c>
      <c r="D1782">
        <v>117</v>
      </c>
    </row>
    <row r="1783" spans="1:4" x14ac:dyDescent="0.3">
      <c r="A1783" t="s">
        <v>1802</v>
      </c>
      <c r="B1783">
        <v>97</v>
      </c>
      <c r="C1783">
        <v>4.8</v>
      </c>
      <c r="D1783">
        <v>97</v>
      </c>
    </row>
    <row r="1784" spans="1:4" x14ac:dyDescent="0.3">
      <c r="A1784" t="s">
        <v>1803</v>
      </c>
      <c r="B1784">
        <v>81</v>
      </c>
      <c r="C1784">
        <v>8</v>
      </c>
      <c r="D1784">
        <v>81</v>
      </c>
    </row>
    <row r="1785" spans="1:4" x14ac:dyDescent="0.3">
      <c r="A1785" t="s">
        <v>1804</v>
      </c>
      <c r="B1785">
        <v>103</v>
      </c>
      <c r="C1785">
        <v>5.3</v>
      </c>
      <c r="D1785">
        <v>103</v>
      </c>
    </row>
    <row r="1786" spans="1:4" x14ac:dyDescent="0.3">
      <c r="A1786" t="s">
        <v>1805</v>
      </c>
      <c r="B1786">
        <v>119</v>
      </c>
      <c r="C1786">
        <v>6.7</v>
      </c>
      <c r="D1786">
        <v>119</v>
      </c>
    </row>
    <row r="1787" spans="1:4" x14ac:dyDescent="0.3">
      <c r="A1787" t="s">
        <v>1806</v>
      </c>
      <c r="B1787">
        <v>94</v>
      </c>
      <c r="C1787">
        <v>5.4</v>
      </c>
      <c r="D1787">
        <v>94</v>
      </c>
    </row>
    <row r="1788" spans="1:4" x14ac:dyDescent="0.3">
      <c r="A1788" t="s">
        <v>1807</v>
      </c>
      <c r="B1788">
        <v>89</v>
      </c>
      <c r="C1788">
        <v>5.4</v>
      </c>
      <c r="D1788">
        <v>89</v>
      </c>
    </row>
    <row r="1789" spans="1:4" x14ac:dyDescent="0.3">
      <c r="A1789" t="s">
        <v>1808</v>
      </c>
      <c r="B1789">
        <v>98</v>
      </c>
      <c r="C1789">
        <v>4.9000000000000004</v>
      </c>
      <c r="D1789">
        <v>98</v>
      </c>
    </row>
    <row r="1790" spans="1:4" x14ac:dyDescent="0.3">
      <c r="A1790" t="s">
        <v>1809</v>
      </c>
      <c r="B1790">
        <v>107</v>
      </c>
      <c r="C1790">
        <v>6.1</v>
      </c>
      <c r="D1790">
        <v>107</v>
      </c>
    </row>
    <row r="1791" spans="1:4" x14ac:dyDescent="0.3">
      <c r="A1791" t="s">
        <v>1810</v>
      </c>
      <c r="B1791">
        <v>108</v>
      </c>
      <c r="C1791">
        <v>5.8</v>
      </c>
      <c r="D1791">
        <v>108</v>
      </c>
    </row>
    <row r="1792" spans="1:4" x14ac:dyDescent="0.3">
      <c r="A1792" t="s">
        <v>1811</v>
      </c>
      <c r="B1792">
        <v>134</v>
      </c>
      <c r="C1792">
        <v>7</v>
      </c>
      <c r="D1792">
        <v>134</v>
      </c>
    </row>
    <row r="1793" spans="1:4" x14ac:dyDescent="0.3">
      <c r="A1793" t="s">
        <v>1812</v>
      </c>
      <c r="B1793">
        <v>110</v>
      </c>
      <c r="C1793">
        <v>6.5</v>
      </c>
      <c r="D1793">
        <v>110</v>
      </c>
    </row>
    <row r="1794" spans="1:4" x14ac:dyDescent="0.3">
      <c r="A1794" t="s">
        <v>1813</v>
      </c>
      <c r="B1794">
        <v>103</v>
      </c>
      <c r="C1794">
        <v>6.6</v>
      </c>
      <c r="D1794">
        <v>103</v>
      </c>
    </row>
    <row r="1795" spans="1:4" x14ac:dyDescent="0.3">
      <c r="A1795" t="s">
        <v>1814</v>
      </c>
      <c r="B1795">
        <v>145</v>
      </c>
      <c r="C1795">
        <v>6.1</v>
      </c>
      <c r="D1795">
        <v>145</v>
      </c>
    </row>
    <row r="1796" spans="1:4" x14ac:dyDescent="0.3">
      <c r="A1796" t="s">
        <v>1815</v>
      </c>
      <c r="B1796">
        <v>100</v>
      </c>
      <c r="C1796">
        <v>5.7</v>
      </c>
      <c r="D1796">
        <v>100</v>
      </c>
    </row>
    <row r="1797" spans="1:4" x14ac:dyDescent="0.3">
      <c r="A1797" t="s">
        <v>1816</v>
      </c>
      <c r="B1797">
        <v>131</v>
      </c>
      <c r="C1797">
        <v>6.6</v>
      </c>
      <c r="D1797">
        <v>131</v>
      </c>
    </row>
    <row r="1798" spans="1:4" x14ac:dyDescent="0.3">
      <c r="A1798" t="s">
        <v>1817</v>
      </c>
      <c r="B1798">
        <v>133</v>
      </c>
      <c r="C1798">
        <v>7</v>
      </c>
      <c r="D1798">
        <v>133</v>
      </c>
    </row>
    <row r="1799" spans="1:4" x14ac:dyDescent="0.3">
      <c r="A1799" t="s">
        <v>1818</v>
      </c>
      <c r="B1799">
        <v>109</v>
      </c>
      <c r="C1799">
        <v>7.4</v>
      </c>
      <c r="D1799">
        <v>109</v>
      </c>
    </row>
    <row r="1800" spans="1:4" x14ac:dyDescent="0.3">
      <c r="A1800" t="s">
        <v>1819</v>
      </c>
      <c r="B1800">
        <v>114</v>
      </c>
      <c r="C1800">
        <v>5.3</v>
      </c>
      <c r="D1800">
        <v>114</v>
      </c>
    </row>
    <row r="1801" spans="1:4" x14ac:dyDescent="0.3">
      <c r="A1801" t="s">
        <v>1820</v>
      </c>
      <c r="B1801">
        <v>164</v>
      </c>
      <c r="C1801">
        <v>7.4</v>
      </c>
      <c r="D1801">
        <v>164</v>
      </c>
    </row>
    <row r="1802" spans="1:4" x14ac:dyDescent="0.3">
      <c r="A1802" t="s">
        <v>1821</v>
      </c>
      <c r="B1802">
        <v>92</v>
      </c>
      <c r="C1802">
        <v>7.4</v>
      </c>
      <c r="D1802">
        <v>92</v>
      </c>
    </row>
    <row r="1803" spans="1:4" x14ac:dyDescent="0.3">
      <c r="A1803" t="s">
        <v>1822</v>
      </c>
      <c r="B1803">
        <v>122</v>
      </c>
      <c r="C1803">
        <v>6.8</v>
      </c>
      <c r="D1803">
        <v>122</v>
      </c>
    </row>
    <row r="1804" spans="1:4" x14ac:dyDescent="0.3">
      <c r="A1804" t="s">
        <v>1823</v>
      </c>
      <c r="B1804">
        <v>42</v>
      </c>
      <c r="C1804">
        <v>7.9</v>
      </c>
      <c r="D1804">
        <v>42</v>
      </c>
    </row>
    <row r="1805" spans="1:4" x14ac:dyDescent="0.3">
      <c r="A1805" t="s">
        <v>1824</v>
      </c>
      <c r="B1805">
        <v>110</v>
      </c>
      <c r="C1805">
        <v>7.2</v>
      </c>
      <c r="D1805">
        <v>110</v>
      </c>
    </row>
    <row r="1806" spans="1:4" x14ac:dyDescent="0.3">
      <c r="A1806" t="s">
        <v>1825</v>
      </c>
      <c r="B1806">
        <v>116</v>
      </c>
      <c r="C1806">
        <v>6</v>
      </c>
      <c r="D1806">
        <v>116</v>
      </c>
    </row>
    <row r="1807" spans="1:4" x14ac:dyDescent="0.3">
      <c r="A1807" t="s">
        <v>116</v>
      </c>
      <c r="B1807">
        <v>106</v>
      </c>
      <c r="C1807">
        <v>7.8</v>
      </c>
      <c r="D1807">
        <v>106</v>
      </c>
    </row>
    <row r="1808" spans="1:4" x14ac:dyDescent="0.3">
      <c r="A1808" t="s">
        <v>1826</v>
      </c>
      <c r="B1808">
        <v>115</v>
      </c>
      <c r="C1808">
        <v>6.6</v>
      </c>
      <c r="D1808">
        <v>115</v>
      </c>
    </row>
    <row r="1809" spans="1:4" x14ac:dyDescent="0.3">
      <c r="A1809" t="s">
        <v>1827</v>
      </c>
      <c r="B1809">
        <v>148</v>
      </c>
      <c r="C1809">
        <v>7.9</v>
      </c>
      <c r="D1809">
        <v>148</v>
      </c>
    </row>
    <row r="1810" spans="1:4" x14ac:dyDescent="0.3">
      <c r="A1810" t="s">
        <v>1828</v>
      </c>
      <c r="B1810">
        <v>119</v>
      </c>
      <c r="C1810">
        <v>6.2</v>
      </c>
      <c r="D1810">
        <v>119</v>
      </c>
    </row>
    <row r="1811" spans="1:4" x14ac:dyDescent="0.3">
      <c r="A1811" t="s">
        <v>1829</v>
      </c>
      <c r="B1811">
        <v>118</v>
      </c>
      <c r="C1811">
        <v>5.7</v>
      </c>
      <c r="D1811">
        <v>118</v>
      </c>
    </row>
    <row r="1812" spans="1:4" x14ac:dyDescent="0.3">
      <c r="A1812" t="s">
        <v>1830</v>
      </c>
      <c r="B1812">
        <v>101</v>
      </c>
      <c r="C1812">
        <v>7.1</v>
      </c>
      <c r="D1812">
        <v>101</v>
      </c>
    </row>
    <row r="1813" spans="1:4" x14ac:dyDescent="0.3">
      <c r="A1813" t="s">
        <v>1831</v>
      </c>
      <c r="B1813">
        <v>82</v>
      </c>
      <c r="C1813">
        <v>5.6</v>
      </c>
      <c r="D1813">
        <v>82</v>
      </c>
    </row>
    <row r="1814" spans="1:4" x14ac:dyDescent="0.3">
      <c r="A1814" t="s">
        <v>1832</v>
      </c>
      <c r="B1814">
        <v>110</v>
      </c>
      <c r="C1814">
        <v>7.8</v>
      </c>
      <c r="D1814">
        <v>110</v>
      </c>
    </row>
    <row r="1815" spans="1:4" x14ac:dyDescent="0.3">
      <c r="A1815" t="s">
        <v>1833</v>
      </c>
      <c r="B1815">
        <v>193</v>
      </c>
      <c r="C1815">
        <v>7.9</v>
      </c>
      <c r="D1815">
        <v>193</v>
      </c>
    </row>
    <row r="1816" spans="1:4" x14ac:dyDescent="0.3">
      <c r="A1816" t="s">
        <v>1834</v>
      </c>
      <c r="B1816">
        <v>130</v>
      </c>
      <c r="C1816">
        <v>6.9</v>
      </c>
      <c r="D1816">
        <v>130</v>
      </c>
    </row>
    <row r="1817" spans="1:4" x14ac:dyDescent="0.3">
      <c r="A1817" t="s">
        <v>1835</v>
      </c>
      <c r="B1817">
        <v>94</v>
      </c>
      <c r="C1817">
        <v>7.4</v>
      </c>
      <c r="D1817">
        <v>94</v>
      </c>
    </row>
    <row r="1818" spans="1:4" x14ac:dyDescent="0.3">
      <c r="A1818" t="s">
        <v>1836</v>
      </c>
      <c r="B1818">
        <v>111</v>
      </c>
      <c r="C1818">
        <v>7.7</v>
      </c>
      <c r="D1818">
        <v>111</v>
      </c>
    </row>
    <row r="1819" spans="1:4" x14ac:dyDescent="0.3">
      <c r="A1819" t="s">
        <v>1837</v>
      </c>
      <c r="B1819">
        <v>110</v>
      </c>
      <c r="C1819">
        <v>6.9</v>
      </c>
      <c r="D1819">
        <v>110</v>
      </c>
    </row>
    <row r="1820" spans="1:4" x14ac:dyDescent="0.3">
      <c r="A1820" t="s">
        <v>1838</v>
      </c>
      <c r="B1820">
        <v>30</v>
      </c>
      <c r="C1820">
        <v>8.6999999999999993</v>
      </c>
      <c r="D1820">
        <v>30</v>
      </c>
    </row>
    <row r="1821" spans="1:4" x14ac:dyDescent="0.3">
      <c r="A1821" t="s">
        <v>1839</v>
      </c>
      <c r="B1821">
        <v>109</v>
      </c>
      <c r="C1821">
        <v>6.7</v>
      </c>
      <c r="D1821">
        <v>109</v>
      </c>
    </row>
    <row r="1822" spans="1:4" x14ac:dyDescent="0.3">
      <c r="A1822" t="s">
        <v>1840</v>
      </c>
      <c r="B1822">
        <v>123</v>
      </c>
      <c r="C1822">
        <v>6</v>
      </c>
      <c r="D1822">
        <v>123</v>
      </c>
    </row>
    <row r="1823" spans="1:4" x14ac:dyDescent="0.3">
      <c r="A1823" t="s">
        <v>1841</v>
      </c>
      <c r="B1823">
        <v>109</v>
      </c>
      <c r="C1823">
        <v>6.2</v>
      </c>
      <c r="D1823">
        <v>109</v>
      </c>
    </row>
    <row r="1824" spans="1:4" x14ac:dyDescent="0.3">
      <c r="A1824" t="s">
        <v>1842</v>
      </c>
      <c r="B1824">
        <v>99</v>
      </c>
      <c r="C1824">
        <v>5.9</v>
      </c>
      <c r="D1824">
        <v>99</v>
      </c>
    </row>
    <row r="1825" spans="1:4" x14ac:dyDescent="0.3">
      <c r="A1825" t="s">
        <v>1843</v>
      </c>
      <c r="B1825">
        <v>106</v>
      </c>
      <c r="C1825">
        <v>6.8</v>
      </c>
      <c r="D1825">
        <v>106</v>
      </c>
    </row>
    <row r="1826" spans="1:4" x14ac:dyDescent="0.3">
      <c r="A1826" t="s">
        <v>1844</v>
      </c>
      <c r="B1826">
        <v>89</v>
      </c>
      <c r="C1826">
        <v>3.6</v>
      </c>
      <c r="D1826">
        <v>89</v>
      </c>
    </row>
    <row r="1827" spans="1:4" x14ac:dyDescent="0.3">
      <c r="A1827" t="s">
        <v>1845</v>
      </c>
      <c r="B1827">
        <v>98</v>
      </c>
      <c r="C1827">
        <v>6.7</v>
      </c>
      <c r="D1827">
        <v>98</v>
      </c>
    </row>
    <row r="1828" spans="1:4" x14ac:dyDescent="0.3">
      <c r="A1828" t="s">
        <v>1846</v>
      </c>
      <c r="B1828">
        <v>93</v>
      </c>
      <c r="C1828">
        <v>6.3</v>
      </c>
      <c r="D1828">
        <v>93</v>
      </c>
    </row>
    <row r="1829" spans="1:4" x14ac:dyDescent="0.3">
      <c r="A1829" t="s">
        <v>1847</v>
      </c>
      <c r="B1829">
        <v>112</v>
      </c>
      <c r="C1829">
        <v>6.4</v>
      </c>
      <c r="D1829">
        <v>112</v>
      </c>
    </row>
    <row r="1830" spans="1:4" x14ac:dyDescent="0.3">
      <c r="A1830" t="s">
        <v>1848</v>
      </c>
      <c r="B1830">
        <v>101</v>
      </c>
      <c r="C1830">
        <v>6.4</v>
      </c>
      <c r="D1830">
        <v>101</v>
      </c>
    </row>
    <row r="1831" spans="1:4" x14ac:dyDescent="0.3">
      <c r="A1831" t="s">
        <v>1849</v>
      </c>
      <c r="B1831">
        <v>104</v>
      </c>
      <c r="C1831">
        <v>5.7</v>
      </c>
      <c r="D1831">
        <v>104</v>
      </c>
    </row>
    <row r="1832" spans="1:4" x14ac:dyDescent="0.3">
      <c r="A1832" t="s">
        <v>1850</v>
      </c>
      <c r="B1832">
        <v>120</v>
      </c>
      <c r="C1832">
        <v>6.2</v>
      </c>
      <c r="D1832">
        <v>120</v>
      </c>
    </row>
    <row r="1833" spans="1:4" x14ac:dyDescent="0.3">
      <c r="A1833" t="s">
        <v>1851</v>
      </c>
      <c r="B1833">
        <v>135</v>
      </c>
      <c r="C1833">
        <v>6.6</v>
      </c>
      <c r="D1833">
        <v>135</v>
      </c>
    </row>
    <row r="1834" spans="1:4" x14ac:dyDescent="0.3">
      <c r="A1834" t="s">
        <v>1852</v>
      </c>
      <c r="B1834">
        <v>91</v>
      </c>
      <c r="C1834">
        <v>5.2</v>
      </c>
      <c r="D1834">
        <v>91</v>
      </c>
    </row>
    <row r="1835" spans="1:4" x14ac:dyDescent="0.3">
      <c r="A1835" t="s">
        <v>1853</v>
      </c>
      <c r="B1835">
        <v>97</v>
      </c>
      <c r="C1835">
        <v>6.1</v>
      </c>
      <c r="D1835">
        <v>97</v>
      </c>
    </row>
    <row r="1836" spans="1:4" x14ac:dyDescent="0.3">
      <c r="A1836" t="s">
        <v>1854</v>
      </c>
      <c r="B1836">
        <v>133</v>
      </c>
      <c r="C1836">
        <v>7.1</v>
      </c>
      <c r="D1836">
        <v>133</v>
      </c>
    </row>
    <row r="1837" spans="1:4" x14ac:dyDescent="0.3">
      <c r="A1837" t="s">
        <v>1855</v>
      </c>
      <c r="B1837">
        <v>123</v>
      </c>
      <c r="C1837">
        <v>7.2</v>
      </c>
      <c r="D1837">
        <v>123</v>
      </c>
    </row>
    <row r="1838" spans="1:4" x14ac:dyDescent="0.3">
      <c r="A1838" t="s">
        <v>1856</v>
      </c>
      <c r="B1838">
        <v>114</v>
      </c>
      <c r="C1838">
        <v>6.5</v>
      </c>
      <c r="D1838">
        <v>114</v>
      </c>
    </row>
    <row r="1839" spans="1:4" x14ac:dyDescent="0.3">
      <c r="A1839" t="s">
        <v>1857</v>
      </c>
      <c r="B1839">
        <v>111</v>
      </c>
      <c r="C1839">
        <v>6</v>
      </c>
      <c r="D1839">
        <v>111</v>
      </c>
    </row>
    <row r="1840" spans="1:4" x14ac:dyDescent="0.3">
      <c r="A1840" t="s">
        <v>1858</v>
      </c>
      <c r="B1840">
        <v>117</v>
      </c>
      <c r="C1840">
        <v>7</v>
      </c>
      <c r="D1840">
        <v>117</v>
      </c>
    </row>
    <row r="1841" spans="1:4" x14ac:dyDescent="0.3">
      <c r="A1841" t="s">
        <v>1859</v>
      </c>
      <c r="B1841">
        <v>121</v>
      </c>
      <c r="C1841">
        <v>7</v>
      </c>
      <c r="D1841">
        <v>121</v>
      </c>
    </row>
    <row r="1842" spans="1:4" x14ac:dyDescent="0.3">
      <c r="A1842" t="s">
        <v>1860</v>
      </c>
      <c r="B1842">
        <v>139</v>
      </c>
      <c r="C1842">
        <v>7.5</v>
      </c>
      <c r="D1842">
        <v>139</v>
      </c>
    </row>
    <row r="1843" spans="1:4" x14ac:dyDescent="0.3">
      <c r="A1843" t="s">
        <v>1861</v>
      </c>
      <c r="B1843">
        <v>115</v>
      </c>
      <c r="C1843">
        <v>6.6</v>
      </c>
      <c r="D1843">
        <v>115</v>
      </c>
    </row>
    <row r="1844" spans="1:4" x14ac:dyDescent="0.3">
      <c r="A1844" t="s">
        <v>1862</v>
      </c>
      <c r="B1844">
        <v>22</v>
      </c>
      <c r="C1844">
        <v>8.8000000000000007</v>
      </c>
      <c r="D1844">
        <v>22</v>
      </c>
    </row>
    <row r="1845" spans="1:4" x14ac:dyDescent="0.3">
      <c r="A1845" t="s">
        <v>1863</v>
      </c>
      <c r="B1845">
        <v>175</v>
      </c>
      <c r="C1845">
        <v>7.4</v>
      </c>
      <c r="D1845">
        <v>175</v>
      </c>
    </row>
    <row r="1846" spans="1:4" x14ac:dyDescent="0.3">
      <c r="A1846" t="s">
        <v>1864</v>
      </c>
      <c r="B1846">
        <v>85</v>
      </c>
      <c r="C1846">
        <v>6.5</v>
      </c>
      <c r="D1846">
        <v>85</v>
      </c>
    </row>
    <row r="1847" spans="1:4" x14ac:dyDescent="0.3">
      <c r="A1847" t="s">
        <v>1865</v>
      </c>
      <c r="B1847">
        <v>90</v>
      </c>
      <c r="C1847">
        <v>6.2</v>
      </c>
      <c r="D1847">
        <v>90</v>
      </c>
    </row>
    <row r="1848" spans="1:4" x14ac:dyDescent="0.3">
      <c r="A1848" t="s">
        <v>1866</v>
      </c>
      <c r="B1848">
        <v>107</v>
      </c>
      <c r="C1848">
        <v>7.8</v>
      </c>
      <c r="D1848">
        <v>107</v>
      </c>
    </row>
    <row r="1849" spans="1:4" x14ac:dyDescent="0.3">
      <c r="A1849" t="s">
        <v>1867</v>
      </c>
      <c r="B1849">
        <v>100</v>
      </c>
      <c r="C1849">
        <v>5.2</v>
      </c>
      <c r="D1849">
        <v>100</v>
      </c>
    </row>
    <row r="1850" spans="1:4" x14ac:dyDescent="0.3">
      <c r="A1850" t="s">
        <v>1868</v>
      </c>
      <c r="B1850">
        <v>129</v>
      </c>
      <c r="C1850">
        <v>6.5</v>
      </c>
      <c r="D1850">
        <v>129</v>
      </c>
    </row>
    <row r="1851" spans="1:4" x14ac:dyDescent="0.3">
      <c r="A1851" t="s">
        <v>1869</v>
      </c>
      <c r="B1851">
        <v>109</v>
      </c>
      <c r="C1851">
        <v>6.5</v>
      </c>
      <c r="D1851">
        <v>109</v>
      </c>
    </row>
    <row r="1852" spans="1:4" x14ac:dyDescent="0.3">
      <c r="A1852" t="s">
        <v>1870</v>
      </c>
      <c r="B1852">
        <v>94</v>
      </c>
      <c r="C1852">
        <v>5.2</v>
      </c>
      <c r="D1852">
        <v>94</v>
      </c>
    </row>
    <row r="1853" spans="1:4" x14ac:dyDescent="0.3">
      <c r="A1853" t="s">
        <v>1871</v>
      </c>
      <c r="B1853">
        <v>133</v>
      </c>
      <c r="C1853">
        <v>7.2</v>
      </c>
      <c r="D1853">
        <v>133</v>
      </c>
    </row>
    <row r="1854" spans="1:4" x14ac:dyDescent="0.3">
      <c r="A1854" t="s">
        <v>1872</v>
      </c>
      <c r="B1854">
        <v>105</v>
      </c>
      <c r="C1854">
        <v>7.1</v>
      </c>
      <c r="D1854">
        <v>105</v>
      </c>
    </row>
    <row r="1855" spans="1:4" x14ac:dyDescent="0.3">
      <c r="A1855" t="s">
        <v>1873</v>
      </c>
      <c r="B1855">
        <v>100</v>
      </c>
      <c r="C1855">
        <v>4.5</v>
      </c>
      <c r="D1855">
        <v>100</v>
      </c>
    </row>
    <row r="1856" spans="1:4" x14ac:dyDescent="0.3">
      <c r="A1856" t="s">
        <v>1874</v>
      </c>
      <c r="B1856">
        <v>113</v>
      </c>
      <c r="C1856">
        <v>5.7</v>
      </c>
      <c r="D1856">
        <v>113</v>
      </c>
    </row>
    <row r="1857" spans="1:4" x14ac:dyDescent="0.3">
      <c r="A1857" t="s">
        <v>1875</v>
      </c>
      <c r="B1857">
        <v>118</v>
      </c>
      <c r="C1857">
        <v>6</v>
      </c>
      <c r="D1857">
        <v>118</v>
      </c>
    </row>
    <row r="1858" spans="1:4" x14ac:dyDescent="0.3">
      <c r="A1858" t="s">
        <v>1876</v>
      </c>
      <c r="B1858">
        <v>110</v>
      </c>
      <c r="C1858">
        <v>6.4</v>
      </c>
      <c r="D1858">
        <v>110</v>
      </c>
    </row>
    <row r="1859" spans="1:4" x14ac:dyDescent="0.3">
      <c r="A1859" t="s">
        <v>1877</v>
      </c>
      <c r="B1859">
        <v>110</v>
      </c>
      <c r="C1859">
        <v>5.2</v>
      </c>
      <c r="D1859">
        <v>110</v>
      </c>
    </row>
    <row r="1860" spans="1:4" x14ac:dyDescent="0.3">
      <c r="A1860" t="s">
        <v>1878</v>
      </c>
      <c r="B1860">
        <v>99</v>
      </c>
      <c r="C1860">
        <v>4.3</v>
      </c>
      <c r="D1860">
        <v>99</v>
      </c>
    </row>
    <row r="1861" spans="1:4" x14ac:dyDescent="0.3">
      <c r="A1861" t="s">
        <v>1879</v>
      </c>
      <c r="B1861">
        <v>101</v>
      </c>
      <c r="C1861">
        <v>6.1</v>
      </c>
      <c r="D1861">
        <v>101</v>
      </c>
    </row>
    <row r="1862" spans="1:4" x14ac:dyDescent="0.3">
      <c r="A1862" t="s">
        <v>1880</v>
      </c>
      <c r="B1862">
        <v>100</v>
      </c>
      <c r="C1862">
        <v>6.3</v>
      </c>
      <c r="D1862">
        <v>100</v>
      </c>
    </row>
    <row r="1863" spans="1:4" x14ac:dyDescent="0.3">
      <c r="A1863" t="s">
        <v>1881</v>
      </c>
      <c r="B1863">
        <v>103</v>
      </c>
      <c r="C1863">
        <v>6.8</v>
      </c>
      <c r="D1863">
        <v>103</v>
      </c>
    </row>
    <row r="1864" spans="1:4" x14ac:dyDescent="0.3">
      <c r="A1864" t="s">
        <v>1882</v>
      </c>
      <c r="B1864">
        <v>100</v>
      </c>
      <c r="C1864">
        <v>4</v>
      </c>
      <c r="D1864">
        <v>100</v>
      </c>
    </row>
    <row r="1865" spans="1:4" x14ac:dyDescent="0.3">
      <c r="A1865" t="s">
        <v>1883</v>
      </c>
      <c r="B1865">
        <v>95</v>
      </c>
      <c r="C1865">
        <v>5.2</v>
      </c>
      <c r="D1865">
        <v>95</v>
      </c>
    </row>
    <row r="1866" spans="1:4" x14ac:dyDescent="0.3">
      <c r="A1866" t="s">
        <v>1884</v>
      </c>
      <c r="B1866">
        <v>117</v>
      </c>
      <c r="C1866">
        <v>6.5</v>
      </c>
      <c r="D1866">
        <v>117</v>
      </c>
    </row>
    <row r="1867" spans="1:4" x14ac:dyDescent="0.3">
      <c r="A1867" t="s">
        <v>1885</v>
      </c>
      <c r="B1867">
        <v>129</v>
      </c>
      <c r="C1867">
        <v>7.5</v>
      </c>
      <c r="D1867">
        <v>129</v>
      </c>
    </row>
    <row r="1868" spans="1:4" x14ac:dyDescent="0.3">
      <c r="A1868" t="s">
        <v>1886</v>
      </c>
      <c r="B1868">
        <v>120</v>
      </c>
      <c r="C1868">
        <v>7.1</v>
      </c>
      <c r="D1868">
        <v>120</v>
      </c>
    </row>
    <row r="1869" spans="1:4" x14ac:dyDescent="0.3">
      <c r="A1869" t="s">
        <v>1887</v>
      </c>
      <c r="B1869">
        <v>125</v>
      </c>
      <c r="C1869">
        <v>6.9</v>
      </c>
      <c r="D1869">
        <v>125</v>
      </c>
    </row>
    <row r="1870" spans="1:4" x14ac:dyDescent="0.3">
      <c r="A1870" t="s">
        <v>1888</v>
      </c>
      <c r="B1870">
        <v>133</v>
      </c>
      <c r="C1870">
        <v>8</v>
      </c>
      <c r="D1870">
        <v>133</v>
      </c>
    </row>
    <row r="1871" spans="1:4" x14ac:dyDescent="0.3">
      <c r="A1871" t="s">
        <v>1889</v>
      </c>
      <c r="B1871">
        <v>116</v>
      </c>
      <c r="C1871">
        <v>8.1999999999999993</v>
      </c>
      <c r="D1871">
        <v>116</v>
      </c>
    </row>
    <row r="1872" spans="1:4" x14ac:dyDescent="0.3">
      <c r="A1872" t="s">
        <v>1890</v>
      </c>
      <c r="B1872">
        <v>129</v>
      </c>
      <c r="C1872">
        <v>6.4</v>
      </c>
      <c r="D1872">
        <v>129</v>
      </c>
    </row>
    <row r="1873" spans="1:4" x14ac:dyDescent="0.3">
      <c r="A1873" t="s">
        <v>1891</v>
      </c>
      <c r="B1873">
        <v>93</v>
      </c>
      <c r="C1873">
        <v>7.9</v>
      </c>
      <c r="D1873">
        <v>93</v>
      </c>
    </row>
    <row r="1874" spans="1:4" x14ac:dyDescent="0.3">
      <c r="A1874" t="s">
        <v>1892</v>
      </c>
      <c r="B1874">
        <v>118</v>
      </c>
      <c r="C1874">
        <v>6.7</v>
      </c>
      <c r="D1874">
        <v>118</v>
      </c>
    </row>
    <row r="1875" spans="1:4" x14ac:dyDescent="0.3">
      <c r="A1875" t="s">
        <v>1893</v>
      </c>
      <c r="B1875">
        <v>129</v>
      </c>
      <c r="C1875">
        <v>6.1</v>
      </c>
      <c r="D1875">
        <v>129</v>
      </c>
    </row>
    <row r="1876" spans="1:4" x14ac:dyDescent="0.3">
      <c r="A1876" t="s">
        <v>1894</v>
      </c>
      <c r="B1876">
        <v>185</v>
      </c>
      <c r="C1876">
        <v>8.9</v>
      </c>
      <c r="D1876">
        <v>185</v>
      </c>
    </row>
    <row r="1877" spans="1:4" x14ac:dyDescent="0.3">
      <c r="A1877" t="s">
        <v>1895</v>
      </c>
      <c r="B1877">
        <v>146</v>
      </c>
      <c r="C1877">
        <v>8.1</v>
      </c>
      <c r="D1877">
        <v>146</v>
      </c>
    </row>
    <row r="1878" spans="1:4" x14ac:dyDescent="0.3">
      <c r="A1878" t="s">
        <v>1896</v>
      </c>
      <c r="B1878">
        <v>128</v>
      </c>
      <c r="C1878">
        <v>6.2</v>
      </c>
      <c r="D1878">
        <v>128</v>
      </c>
    </row>
    <row r="1879" spans="1:4" x14ac:dyDescent="0.3">
      <c r="A1879" t="s">
        <v>1897</v>
      </c>
      <c r="B1879">
        <v>93</v>
      </c>
      <c r="C1879">
        <v>4.9000000000000004</v>
      </c>
      <c r="D1879">
        <v>93</v>
      </c>
    </row>
    <row r="1880" spans="1:4" x14ac:dyDescent="0.3">
      <c r="A1880" t="s">
        <v>1898</v>
      </c>
      <c r="B1880">
        <v>107</v>
      </c>
      <c r="C1880">
        <v>5.4</v>
      </c>
      <c r="D1880">
        <v>107</v>
      </c>
    </row>
    <row r="1881" spans="1:4" x14ac:dyDescent="0.3">
      <c r="A1881" t="s">
        <v>1899</v>
      </c>
      <c r="B1881">
        <v>97</v>
      </c>
      <c r="C1881">
        <v>5.8</v>
      </c>
      <c r="D1881">
        <v>97</v>
      </c>
    </row>
    <row r="1882" spans="1:4" x14ac:dyDescent="0.3">
      <c r="A1882" t="s">
        <v>1900</v>
      </c>
      <c r="B1882">
        <v>101</v>
      </c>
      <c r="C1882">
        <v>4.7</v>
      </c>
      <c r="D1882">
        <v>101</v>
      </c>
    </row>
    <row r="1883" spans="1:4" x14ac:dyDescent="0.3">
      <c r="A1883" t="s">
        <v>1901</v>
      </c>
      <c r="B1883">
        <v>82</v>
      </c>
      <c r="C1883">
        <v>6</v>
      </c>
      <c r="D1883">
        <v>82</v>
      </c>
    </row>
    <row r="1884" spans="1:4" x14ac:dyDescent="0.3">
      <c r="A1884" t="s">
        <v>1902</v>
      </c>
      <c r="B1884">
        <v>85</v>
      </c>
      <c r="C1884">
        <v>7</v>
      </c>
      <c r="D1884">
        <v>85</v>
      </c>
    </row>
    <row r="1885" spans="1:4" x14ac:dyDescent="0.3">
      <c r="A1885" t="s">
        <v>1903</v>
      </c>
      <c r="B1885">
        <v>88</v>
      </c>
      <c r="C1885">
        <v>6</v>
      </c>
      <c r="D1885">
        <v>88</v>
      </c>
    </row>
    <row r="1886" spans="1:4" x14ac:dyDescent="0.3">
      <c r="A1886" t="s">
        <v>1904</v>
      </c>
      <c r="B1886">
        <v>119</v>
      </c>
      <c r="C1886">
        <v>7.9</v>
      </c>
      <c r="D1886">
        <v>119</v>
      </c>
    </row>
    <row r="1887" spans="1:4" x14ac:dyDescent="0.3">
      <c r="A1887" t="s">
        <v>1905</v>
      </c>
      <c r="B1887">
        <v>122</v>
      </c>
      <c r="C1887">
        <v>8.1</v>
      </c>
      <c r="D1887">
        <v>122</v>
      </c>
    </row>
    <row r="1888" spans="1:4" x14ac:dyDescent="0.3">
      <c r="A1888" t="s">
        <v>1906</v>
      </c>
      <c r="B1888">
        <v>99</v>
      </c>
      <c r="C1888">
        <v>6.2</v>
      </c>
      <c r="D1888">
        <v>99</v>
      </c>
    </row>
    <row r="1889" spans="1:4" x14ac:dyDescent="0.3">
      <c r="A1889" t="s">
        <v>1907</v>
      </c>
      <c r="B1889">
        <v>97</v>
      </c>
      <c r="C1889">
        <v>6.7</v>
      </c>
      <c r="D1889">
        <v>97</v>
      </c>
    </row>
    <row r="1890" spans="1:4" x14ac:dyDescent="0.3">
      <c r="A1890" t="s">
        <v>1908</v>
      </c>
      <c r="B1890">
        <v>121</v>
      </c>
      <c r="C1890">
        <v>7.3</v>
      </c>
      <c r="D1890">
        <v>121</v>
      </c>
    </row>
    <row r="1891" spans="1:4" x14ac:dyDescent="0.3">
      <c r="A1891" t="s">
        <v>1909</v>
      </c>
      <c r="B1891">
        <v>95</v>
      </c>
      <c r="C1891">
        <v>4.5999999999999996</v>
      </c>
      <c r="D1891">
        <v>95</v>
      </c>
    </row>
    <row r="1892" spans="1:4" x14ac:dyDescent="0.3">
      <c r="A1892" t="s">
        <v>1910</v>
      </c>
      <c r="B1892">
        <v>105</v>
      </c>
      <c r="C1892">
        <v>6.1</v>
      </c>
      <c r="D1892">
        <v>105</v>
      </c>
    </row>
    <row r="1893" spans="1:4" x14ac:dyDescent="0.3">
      <c r="A1893" t="s">
        <v>1911</v>
      </c>
      <c r="B1893">
        <v>108</v>
      </c>
      <c r="C1893">
        <v>6.2</v>
      </c>
      <c r="D1893">
        <v>108</v>
      </c>
    </row>
    <row r="1894" spans="1:4" x14ac:dyDescent="0.3">
      <c r="A1894" t="s">
        <v>1912</v>
      </c>
      <c r="B1894">
        <v>134</v>
      </c>
      <c r="C1894">
        <v>7.8</v>
      </c>
      <c r="D1894">
        <v>134</v>
      </c>
    </row>
    <row r="1895" spans="1:4" x14ac:dyDescent="0.3">
      <c r="A1895" t="s">
        <v>1913</v>
      </c>
      <c r="B1895">
        <v>115</v>
      </c>
      <c r="C1895">
        <v>6.1</v>
      </c>
      <c r="D1895">
        <v>115</v>
      </c>
    </row>
    <row r="1896" spans="1:4" x14ac:dyDescent="0.3">
      <c r="A1896" t="s">
        <v>1914</v>
      </c>
      <c r="B1896">
        <v>107</v>
      </c>
      <c r="C1896">
        <v>7.6</v>
      </c>
      <c r="D1896">
        <v>107</v>
      </c>
    </row>
    <row r="1897" spans="1:4" x14ac:dyDescent="0.3">
      <c r="A1897" t="s">
        <v>1915</v>
      </c>
      <c r="B1897">
        <v>86</v>
      </c>
      <c r="C1897">
        <v>5.8</v>
      </c>
      <c r="D1897">
        <v>86</v>
      </c>
    </row>
    <row r="1898" spans="1:4" x14ac:dyDescent="0.3">
      <c r="A1898" t="s">
        <v>1916</v>
      </c>
      <c r="B1898">
        <v>101</v>
      </c>
      <c r="C1898">
        <v>6.5</v>
      </c>
      <c r="D1898">
        <v>101</v>
      </c>
    </row>
    <row r="1899" spans="1:4" x14ac:dyDescent="0.3">
      <c r="A1899" t="s">
        <v>1917</v>
      </c>
      <c r="B1899">
        <v>96</v>
      </c>
      <c r="C1899">
        <v>7.2</v>
      </c>
      <c r="D1899">
        <v>96</v>
      </c>
    </row>
    <row r="1900" spans="1:4" x14ac:dyDescent="0.3">
      <c r="A1900" t="s">
        <v>1918</v>
      </c>
      <c r="B1900">
        <v>101</v>
      </c>
      <c r="C1900">
        <v>7.8</v>
      </c>
      <c r="D1900">
        <v>101</v>
      </c>
    </row>
    <row r="1901" spans="1:4" x14ac:dyDescent="0.3">
      <c r="A1901" t="s">
        <v>1919</v>
      </c>
      <c r="B1901">
        <v>100</v>
      </c>
      <c r="C1901">
        <v>4.7</v>
      </c>
      <c r="D1901">
        <v>100</v>
      </c>
    </row>
    <row r="1902" spans="1:4" x14ac:dyDescent="0.3">
      <c r="A1902" t="s">
        <v>1920</v>
      </c>
      <c r="B1902">
        <v>117</v>
      </c>
      <c r="C1902">
        <v>6.8</v>
      </c>
      <c r="D1902">
        <v>117</v>
      </c>
    </row>
    <row r="1903" spans="1:4" x14ac:dyDescent="0.3">
      <c r="A1903" t="s">
        <v>1921</v>
      </c>
      <c r="B1903">
        <v>101</v>
      </c>
      <c r="C1903">
        <v>5.9</v>
      </c>
      <c r="D1903">
        <v>101</v>
      </c>
    </row>
    <row r="1904" spans="1:4" x14ac:dyDescent="0.3">
      <c r="A1904" t="s">
        <v>1922</v>
      </c>
      <c r="B1904">
        <v>98</v>
      </c>
      <c r="C1904">
        <v>7.2</v>
      </c>
      <c r="D1904">
        <v>98</v>
      </c>
    </row>
    <row r="1905" spans="1:4" x14ac:dyDescent="0.3">
      <c r="A1905" t="s">
        <v>1923</v>
      </c>
      <c r="B1905">
        <v>146</v>
      </c>
      <c r="C1905">
        <v>8.6999999999999993</v>
      </c>
      <c r="D1905">
        <v>146</v>
      </c>
    </row>
    <row r="1906" spans="1:4" x14ac:dyDescent="0.3">
      <c r="A1906" t="s">
        <v>1924</v>
      </c>
      <c r="B1906">
        <v>102</v>
      </c>
      <c r="C1906">
        <v>5</v>
      </c>
      <c r="D1906">
        <v>102</v>
      </c>
    </row>
    <row r="1907" spans="1:4" x14ac:dyDescent="0.3">
      <c r="A1907" t="s">
        <v>1925</v>
      </c>
      <c r="B1907">
        <v>97</v>
      </c>
      <c r="C1907">
        <v>6.6</v>
      </c>
      <c r="D1907">
        <v>97</v>
      </c>
    </row>
    <row r="1908" spans="1:4" x14ac:dyDescent="0.3">
      <c r="A1908" t="s">
        <v>1926</v>
      </c>
      <c r="B1908">
        <v>142</v>
      </c>
      <c r="C1908">
        <v>8.3000000000000007</v>
      </c>
      <c r="D1908">
        <v>142</v>
      </c>
    </row>
    <row r="1909" spans="1:4" x14ac:dyDescent="0.3">
      <c r="A1909" t="s">
        <v>1927</v>
      </c>
      <c r="B1909">
        <v>98</v>
      </c>
      <c r="C1909">
        <v>6.7</v>
      </c>
      <c r="D1909">
        <v>98</v>
      </c>
    </row>
    <row r="1910" spans="1:4" x14ac:dyDescent="0.3">
      <c r="A1910" t="s">
        <v>1928</v>
      </c>
      <c r="B1910">
        <v>219</v>
      </c>
      <c r="C1910">
        <v>7.8</v>
      </c>
      <c r="D1910">
        <v>219</v>
      </c>
    </row>
    <row r="1911" spans="1:4" x14ac:dyDescent="0.3">
      <c r="A1911" t="s">
        <v>1929</v>
      </c>
      <c r="B1911">
        <v>109</v>
      </c>
      <c r="C1911">
        <v>6.5</v>
      </c>
      <c r="D1911">
        <v>109</v>
      </c>
    </row>
    <row r="1912" spans="1:4" x14ac:dyDescent="0.3">
      <c r="A1912" t="s">
        <v>1930</v>
      </c>
      <c r="B1912">
        <v>97</v>
      </c>
      <c r="C1912">
        <v>6.1</v>
      </c>
      <c r="D1912">
        <v>97</v>
      </c>
    </row>
    <row r="1913" spans="1:4" x14ac:dyDescent="0.3">
      <c r="A1913" t="s">
        <v>1931</v>
      </c>
      <c r="B1913">
        <v>158</v>
      </c>
      <c r="C1913">
        <v>8.1</v>
      </c>
      <c r="D1913">
        <v>158</v>
      </c>
    </row>
    <row r="1914" spans="1:4" x14ac:dyDescent="0.3">
      <c r="A1914" t="s">
        <v>1932</v>
      </c>
      <c r="B1914">
        <v>85</v>
      </c>
      <c r="C1914">
        <v>5.2</v>
      </c>
      <c r="D1914">
        <v>85</v>
      </c>
    </row>
    <row r="1915" spans="1:4" x14ac:dyDescent="0.3">
      <c r="A1915" t="s">
        <v>1933</v>
      </c>
      <c r="B1915">
        <v>80</v>
      </c>
      <c r="C1915">
        <v>5.6</v>
      </c>
      <c r="D1915">
        <v>80</v>
      </c>
    </row>
    <row r="1916" spans="1:4" x14ac:dyDescent="0.3">
      <c r="A1916" t="s">
        <v>1934</v>
      </c>
      <c r="B1916">
        <v>86</v>
      </c>
      <c r="C1916">
        <v>5.8</v>
      </c>
      <c r="D1916">
        <v>86</v>
      </c>
    </row>
    <row r="1917" spans="1:4" x14ac:dyDescent="0.3">
      <c r="A1917" t="s">
        <v>1935</v>
      </c>
      <c r="B1917">
        <v>119</v>
      </c>
      <c r="C1917">
        <v>6.6</v>
      </c>
      <c r="D1917">
        <v>119</v>
      </c>
    </row>
    <row r="1918" spans="1:4" x14ac:dyDescent="0.3">
      <c r="A1918" t="s">
        <v>1936</v>
      </c>
      <c r="B1918">
        <v>98</v>
      </c>
      <c r="C1918">
        <v>6.6</v>
      </c>
      <c r="D1918">
        <v>98</v>
      </c>
    </row>
    <row r="1919" spans="1:4" x14ac:dyDescent="0.3">
      <c r="A1919" t="s">
        <v>1937</v>
      </c>
      <c r="B1919">
        <v>97</v>
      </c>
      <c r="C1919">
        <v>5.5</v>
      </c>
      <c r="D1919">
        <v>97</v>
      </c>
    </row>
    <row r="1920" spans="1:4" x14ac:dyDescent="0.3">
      <c r="A1920" t="s">
        <v>1938</v>
      </c>
      <c r="B1920">
        <v>105</v>
      </c>
      <c r="C1920">
        <v>5.5</v>
      </c>
      <c r="D1920">
        <v>105</v>
      </c>
    </row>
    <row r="1921" spans="1:4" x14ac:dyDescent="0.3">
      <c r="A1921" t="s">
        <v>1939</v>
      </c>
      <c r="B1921">
        <v>124</v>
      </c>
      <c r="C1921">
        <v>7</v>
      </c>
      <c r="D1921">
        <v>124</v>
      </c>
    </row>
    <row r="1922" spans="1:4" x14ac:dyDescent="0.3">
      <c r="A1922" t="s">
        <v>1940</v>
      </c>
      <c r="B1922">
        <v>97</v>
      </c>
      <c r="C1922">
        <v>6.5</v>
      </c>
      <c r="D1922">
        <v>97</v>
      </c>
    </row>
    <row r="1923" spans="1:4" x14ac:dyDescent="0.3">
      <c r="A1923" t="s">
        <v>1941</v>
      </c>
      <c r="B1923">
        <v>105</v>
      </c>
      <c r="C1923">
        <v>5.8</v>
      </c>
      <c r="D1923">
        <v>105</v>
      </c>
    </row>
    <row r="1924" spans="1:4" x14ac:dyDescent="0.3">
      <c r="A1924" t="s">
        <v>1942</v>
      </c>
      <c r="B1924">
        <v>104</v>
      </c>
      <c r="C1924">
        <v>5.6</v>
      </c>
      <c r="D1924">
        <v>104</v>
      </c>
    </row>
    <row r="1925" spans="1:4" x14ac:dyDescent="0.3">
      <c r="A1925" t="s">
        <v>1943</v>
      </c>
      <c r="B1925">
        <v>101</v>
      </c>
      <c r="C1925">
        <v>5.6</v>
      </c>
      <c r="D1925">
        <v>101</v>
      </c>
    </row>
    <row r="1926" spans="1:4" x14ac:dyDescent="0.3">
      <c r="A1926" t="s">
        <v>1944</v>
      </c>
      <c r="B1926">
        <v>101</v>
      </c>
      <c r="C1926">
        <v>5.8</v>
      </c>
      <c r="D1926">
        <v>101</v>
      </c>
    </row>
    <row r="1927" spans="1:4" x14ac:dyDescent="0.3">
      <c r="A1927" t="s">
        <v>1945</v>
      </c>
      <c r="B1927">
        <v>114</v>
      </c>
      <c r="C1927">
        <v>7.6</v>
      </c>
      <c r="D1927">
        <v>114</v>
      </c>
    </row>
    <row r="1928" spans="1:4" x14ac:dyDescent="0.3">
      <c r="A1928" t="s">
        <v>1946</v>
      </c>
      <c r="B1928">
        <v>105</v>
      </c>
      <c r="C1928">
        <v>6.4</v>
      </c>
      <c r="D1928">
        <v>105</v>
      </c>
    </row>
    <row r="1929" spans="1:4" x14ac:dyDescent="0.3">
      <c r="A1929" t="s">
        <v>1947</v>
      </c>
      <c r="B1929">
        <v>90</v>
      </c>
      <c r="C1929">
        <v>6.3</v>
      </c>
      <c r="D1929">
        <v>90</v>
      </c>
    </row>
    <row r="1930" spans="1:4" x14ac:dyDescent="0.3">
      <c r="A1930" t="s">
        <v>1948</v>
      </c>
      <c r="B1930">
        <v>97</v>
      </c>
      <c r="C1930">
        <v>4.5999999999999996</v>
      </c>
      <c r="D1930">
        <v>97</v>
      </c>
    </row>
    <row r="1931" spans="1:4" x14ac:dyDescent="0.3">
      <c r="A1931" t="s">
        <v>1949</v>
      </c>
      <c r="B1931">
        <v>144</v>
      </c>
      <c r="C1931">
        <v>6.5</v>
      </c>
      <c r="D1931">
        <v>144</v>
      </c>
    </row>
    <row r="1932" spans="1:4" x14ac:dyDescent="0.3">
      <c r="A1932" t="s">
        <v>1950</v>
      </c>
      <c r="B1932">
        <v>114</v>
      </c>
      <c r="C1932">
        <v>7.5</v>
      </c>
      <c r="D1932">
        <v>114</v>
      </c>
    </row>
    <row r="1933" spans="1:4" x14ac:dyDescent="0.3">
      <c r="A1933" t="s">
        <v>1951</v>
      </c>
      <c r="B1933">
        <v>124</v>
      </c>
      <c r="C1933">
        <v>7.5</v>
      </c>
      <c r="D1933">
        <v>124</v>
      </c>
    </row>
    <row r="1934" spans="1:4" x14ac:dyDescent="0.3">
      <c r="A1934" t="s">
        <v>1952</v>
      </c>
      <c r="B1934">
        <v>89</v>
      </c>
      <c r="C1934">
        <v>5.3</v>
      </c>
      <c r="D1934">
        <v>89</v>
      </c>
    </row>
    <row r="1935" spans="1:4" x14ac:dyDescent="0.3">
      <c r="A1935" t="s">
        <v>1953</v>
      </c>
      <c r="B1935">
        <v>160</v>
      </c>
      <c r="C1935">
        <v>7.5</v>
      </c>
      <c r="D1935">
        <v>160</v>
      </c>
    </row>
    <row r="1936" spans="1:4" x14ac:dyDescent="0.3">
      <c r="A1936" t="s">
        <v>1954</v>
      </c>
      <c r="B1936">
        <v>93</v>
      </c>
      <c r="C1936">
        <v>3.3</v>
      </c>
      <c r="D1936">
        <v>93</v>
      </c>
    </row>
    <row r="1937" spans="1:4" x14ac:dyDescent="0.3">
      <c r="A1937" t="s">
        <v>1955</v>
      </c>
      <c r="B1937">
        <v>87</v>
      </c>
      <c r="C1937">
        <v>5.7</v>
      </c>
      <c r="D1937">
        <v>87</v>
      </c>
    </row>
    <row r="1938" spans="1:4" x14ac:dyDescent="0.3">
      <c r="A1938" t="s">
        <v>1956</v>
      </c>
      <c r="B1938">
        <v>88</v>
      </c>
      <c r="C1938">
        <v>3.5</v>
      </c>
      <c r="D1938">
        <v>88</v>
      </c>
    </row>
    <row r="1939" spans="1:4" x14ac:dyDescent="0.3">
      <c r="A1939" t="s">
        <v>1957</v>
      </c>
      <c r="B1939">
        <v>142</v>
      </c>
      <c r="C1939">
        <v>9.3000000000000007</v>
      </c>
      <c r="D1939">
        <v>142</v>
      </c>
    </row>
    <row r="1940" spans="1:4" x14ac:dyDescent="0.3">
      <c r="A1940" t="s">
        <v>1958</v>
      </c>
      <c r="B1940">
        <v>92</v>
      </c>
      <c r="C1940">
        <v>4.8</v>
      </c>
      <c r="D1940">
        <v>92</v>
      </c>
    </row>
    <row r="1941" spans="1:4" x14ac:dyDescent="0.3">
      <c r="A1941" t="s">
        <v>1959</v>
      </c>
      <c r="B1941">
        <v>117</v>
      </c>
      <c r="C1941">
        <v>6.9</v>
      </c>
      <c r="D1941">
        <v>117</v>
      </c>
    </row>
    <row r="1942" spans="1:4" x14ac:dyDescent="0.3">
      <c r="A1942" t="s">
        <v>1960</v>
      </c>
      <c r="B1942">
        <v>111</v>
      </c>
      <c r="C1942">
        <v>6</v>
      </c>
      <c r="D1942">
        <v>111</v>
      </c>
    </row>
    <row r="1943" spans="1:4" x14ac:dyDescent="0.3">
      <c r="A1943" t="s">
        <v>1961</v>
      </c>
      <c r="B1943">
        <v>121</v>
      </c>
      <c r="C1943">
        <v>7.3</v>
      </c>
      <c r="D1943">
        <v>121</v>
      </c>
    </row>
    <row r="1944" spans="1:4" x14ac:dyDescent="0.3">
      <c r="A1944" t="s">
        <v>1962</v>
      </c>
      <c r="B1944">
        <v>98</v>
      </c>
      <c r="C1944">
        <v>6</v>
      </c>
      <c r="D1944">
        <v>98</v>
      </c>
    </row>
    <row r="1945" spans="1:4" x14ac:dyDescent="0.3">
      <c r="A1945" t="s">
        <v>1963</v>
      </c>
      <c r="B1945">
        <v>107</v>
      </c>
      <c r="C1945">
        <v>6.6</v>
      </c>
      <c r="D1945">
        <v>107</v>
      </c>
    </row>
    <row r="1946" spans="1:4" x14ac:dyDescent="0.3">
      <c r="A1946" t="s">
        <v>1964</v>
      </c>
      <c r="B1946">
        <v>106</v>
      </c>
      <c r="C1946">
        <v>7.5</v>
      </c>
      <c r="D1946">
        <v>106</v>
      </c>
    </row>
    <row r="1947" spans="1:4" x14ac:dyDescent="0.3">
      <c r="A1947" t="s">
        <v>1965</v>
      </c>
      <c r="B1947">
        <v>136</v>
      </c>
      <c r="C1947">
        <v>6.9</v>
      </c>
      <c r="D1947">
        <v>136</v>
      </c>
    </row>
    <row r="1948" spans="1:4" x14ac:dyDescent="0.3">
      <c r="A1948" t="s">
        <v>1966</v>
      </c>
      <c r="B1948">
        <v>97</v>
      </c>
      <c r="C1948">
        <v>6.8</v>
      </c>
      <c r="D1948">
        <v>97</v>
      </c>
    </row>
    <row r="1949" spans="1:4" x14ac:dyDescent="0.3">
      <c r="A1949" t="s">
        <v>1967</v>
      </c>
      <c r="B1949">
        <v>7</v>
      </c>
      <c r="C1949">
        <v>8.3000000000000007</v>
      </c>
      <c r="D1949">
        <v>7</v>
      </c>
    </row>
    <row r="1950" spans="1:4" x14ac:dyDescent="0.3">
      <c r="A1950" t="s">
        <v>1968</v>
      </c>
      <c r="B1950">
        <v>108</v>
      </c>
      <c r="C1950">
        <v>6.3</v>
      </c>
      <c r="D1950">
        <v>108</v>
      </c>
    </row>
    <row r="1951" spans="1:4" x14ac:dyDescent="0.3">
      <c r="A1951" t="s">
        <v>1969</v>
      </c>
      <c r="B1951">
        <v>97</v>
      </c>
      <c r="C1951">
        <v>6.4</v>
      </c>
      <c r="D1951">
        <v>97</v>
      </c>
    </row>
    <row r="1952" spans="1:4" x14ac:dyDescent="0.3">
      <c r="A1952" t="s">
        <v>1970</v>
      </c>
      <c r="B1952">
        <v>99</v>
      </c>
      <c r="C1952">
        <v>5.6</v>
      </c>
      <c r="D1952">
        <v>99</v>
      </c>
    </row>
    <row r="1953" spans="1:4" x14ac:dyDescent="0.3">
      <c r="A1953" t="s">
        <v>1971</v>
      </c>
      <c r="B1953">
        <v>103</v>
      </c>
      <c r="C1953">
        <v>6.3</v>
      </c>
      <c r="D1953">
        <v>103</v>
      </c>
    </row>
    <row r="1954" spans="1:4" x14ac:dyDescent="0.3">
      <c r="A1954" t="s">
        <v>1972</v>
      </c>
      <c r="B1954">
        <v>95</v>
      </c>
      <c r="C1954">
        <v>7.3</v>
      </c>
      <c r="D1954">
        <v>95</v>
      </c>
    </row>
    <row r="1955" spans="1:4" x14ac:dyDescent="0.3">
      <c r="A1955" t="s">
        <v>1973</v>
      </c>
      <c r="B1955">
        <v>93</v>
      </c>
      <c r="C1955">
        <v>6.6</v>
      </c>
      <c r="D1955">
        <v>93</v>
      </c>
    </row>
    <row r="1956" spans="1:4" x14ac:dyDescent="0.3">
      <c r="A1956" t="s">
        <v>1974</v>
      </c>
      <c r="B1956">
        <v>98</v>
      </c>
      <c r="C1956">
        <v>4.5999999999999996</v>
      </c>
      <c r="D1956">
        <v>98</v>
      </c>
    </row>
    <row r="1957" spans="1:4" x14ac:dyDescent="0.3">
      <c r="A1957" t="s">
        <v>1975</v>
      </c>
      <c r="B1957">
        <v>90</v>
      </c>
      <c r="C1957">
        <v>5.0999999999999996</v>
      </c>
      <c r="D1957">
        <v>90</v>
      </c>
    </row>
    <row r="1958" spans="1:4" x14ac:dyDescent="0.3">
      <c r="A1958" t="s">
        <v>1976</v>
      </c>
      <c r="B1958">
        <v>107</v>
      </c>
      <c r="C1958">
        <v>5.6</v>
      </c>
      <c r="D1958">
        <v>107</v>
      </c>
    </row>
    <row r="1959" spans="1:4" x14ac:dyDescent="0.3">
      <c r="A1959" t="s">
        <v>1977</v>
      </c>
      <c r="B1959">
        <v>90</v>
      </c>
      <c r="C1959">
        <v>5.3</v>
      </c>
      <c r="D1959">
        <v>90</v>
      </c>
    </row>
    <row r="1960" spans="1:4" x14ac:dyDescent="0.3">
      <c r="A1960" t="s">
        <v>1978</v>
      </c>
      <c r="B1960">
        <v>120</v>
      </c>
      <c r="C1960">
        <v>7.5</v>
      </c>
      <c r="D1960">
        <v>120</v>
      </c>
    </row>
    <row r="1961" spans="1:4" x14ac:dyDescent="0.3">
      <c r="A1961" t="s">
        <v>1979</v>
      </c>
      <c r="B1961">
        <v>115</v>
      </c>
      <c r="C1961">
        <v>5.6</v>
      </c>
      <c r="D1961">
        <v>115</v>
      </c>
    </row>
    <row r="1962" spans="1:4" x14ac:dyDescent="0.3">
      <c r="A1962" t="s">
        <v>1980</v>
      </c>
      <c r="B1962">
        <v>93</v>
      </c>
      <c r="C1962">
        <v>5.9</v>
      </c>
      <c r="D1962">
        <v>93</v>
      </c>
    </row>
    <row r="1963" spans="1:4" x14ac:dyDescent="0.3">
      <c r="A1963" t="s">
        <v>1981</v>
      </c>
      <c r="B1963">
        <v>99</v>
      </c>
      <c r="C1963">
        <v>4.7</v>
      </c>
      <c r="D1963">
        <v>99</v>
      </c>
    </row>
    <row r="1964" spans="1:4" x14ac:dyDescent="0.3">
      <c r="A1964" t="s">
        <v>1982</v>
      </c>
      <c r="B1964">
        <v>107</v>
      </c>
      <c r="C1964">
        <v>4.8</v>
      </c>
      <c r="D1964">
        <v>107</v>
      </c>
    </row>
    <row r="1965" spans="1:4" x14ac:dyDescent="0.3">
      <c r="A1965" t="s">
        <v>1983</v>
      </c>
      <c r="B1965">
        <v>110</v>
      </c>
      <c r="C1965">
        <v>6.8</v>
      </c>
      <c r="D1965">
        <v>110</v>
      </c>
    </row>
    <row r="1966" spans="1:4" x14ac:dyDescent="0.3">
      <c r="A1966" t="s">
        <v>1984</v>
      </c>
      <c r="B1966">
        <v>101</v>
      </c>
      <c r="C1966">
        <v>5.4</v>
      </c>
      <c r="D1966">
        <v>101</v>
      </c>
    </row>
    <row r="1967" spans="1:4" x14ac:dyDescent="0.3">
      <c r="A1967" t="s">
        <v>1985</v>
      </c>
      <c r="B1967">
        <v>85</v>
      </c>
      <c r="C1967">
        <v>5.0999999999999996</v>
      </c>
      <c r="D1967">
        <v>85</v>
      </c>
    </row>
    <row r="1968" spans="1:4" x14ac:dyDescent="0.3">
      <c r="A1968" t="s">
        <v>1986</v>
      </c>
      <c r="B1968">
        <v>132</v>
      </c>
      <c r="C1968">
        <v>7</v>
      </c>
      <c r="D1968">
        <v>132</v>
      </c>
    </row>
    <row r="1969" spans="1:4" x14ac:dyDescent="0.3">
      <c r="A1969" t="s">
        <v>1987</v>
      </c>
      <c r="B1969">
        <v>88</v>
      </c>
      <c r="C1969">
        <v>6.7</v>
      </c>
      <c r="D1969">
        <v>88</v>
      </c>
    </row>
    <row r="1970" spans="1:4" x14ac:dyDescent="0.3">
      <c r="A1970" t="s">
        <v>1988</v>
      </c>
      <c r="B1970">
        <v>90</v>
      </c>
      <c r="C1970">
        <v>4</v>
      </c>
      <c r="D1970">
        <v>90</v>
      </c>
    </row>
    <row r="1971" spans="1:4" x14ac:dyDescent="0.3">
      <c r="A1971" t="s">
        <v>1989</v>
      </c>
      <c r="B1971">
        <v>145</v>
      </c>
      <c r="C1971">
        <v>7.3</v>
      </c>
      <c r="D1971">
        <v>145</v>
      </c>
    </row>
    <row r="1972" spans="1:4" x14ac:dyDescent="0.3">
      <c r="A1972" t="s">
        <v>1990</v>
      </c>
      <c r="B1972">
        <v>110</v>
      </c>
      <c r="C1972">
        <v>6.8</v>
      </c>
      <c r="D1972">
        <v>110</v>
      </c>
    </row>
    <row r="1973" spans="1:4" x14ac:dyDescent="0.3">
      <c r="A1973" t="s">
        <v>1991</v>
      </c>
      <c r="B1973">
        <v>101</v>
      </c>
      <c r="C1973">
        <v>6.1</v>
      </c>
      <c r="D1973">
        <v>101</v>
      </c>
    </row>
    <row r="1974" spans="1:4" x14ac:dyDescent="0.3">
      <c r="A1974" t="s">
        <v>1992</v>
      </c>
      <c r="B1974">
        <v>30</v>
      </c>
      <c r="C1974">
        <v>7.2</v>
      </c>
      <c r="D1974">
        <v>30</v>
      </c>
    </row>
    <row r="1975" spans="1:4" x14ac:dyDescent="0.3">
      <c r="A1975" t="s">
        <v>1993</v>
      </c>
      <c r="B1975">
        <v>122</v>
      </c>
      <c r="C1975">
        <v>7</v>
      </c>
      <c r="D1975">
        <v>122</v>
      </c>
    </row>
    <row r="1976" spans="1:4" x14ac:dyDescent="0.3">
      <c r="A1976" t="s">
        <v>1994</v>
      </c>
      <c r="B1976">
        <v>107</v>
      </c>
      <c r="C1976">
        <v>7.1</v>
      </c>
      <c r="D1976">
        <v>107</v>
      </c>
    </row>
    <row r="1977" spans="1:4" x14ac:dyDescent="0.3">
      <c r="A1977" t="s">
        <v>1995</v>
      </c>
      <c r="B1977">
        <v>127</v>
      </c>
      <c r="C1977">
        <v>6.9</v>
      </c>
      <c r="D1977">
        <v>127</v>
      </c>
    </row>
    <row r="1978" spans="1:4" x14ac:dyDescent="0.3">
      <c r="A1978" t="s">
        <v>1996</v>
      </c>
      <c r="B1978">
        <v>99</v>
      </c>
      <c r="C1978">
        <v>7.3</v>
      </c>
      <c r="D1978">
        <v>99</v>
      </c>
    </row>
    <row r="1979" spans="1:4" x14ac:dyDescent="0.3">
      <c r="A1979" t="s">
        <v>1997</v>
      </c>
      <c r="B1979">
        <v>104</v>
      </c>
      <c r="C1979">
        <v>6.3</v>
      </c>
      <c r="D1979">
        <v>104</v>
      </c>
    </row>
    <row r="1980" spans="1:4" x14ac:dyDescent="0.3">
      <c r="A1980" t="s">
        <v>1998</v>
      </c>
      <c r="B1980">
        <v>140</v>
      </c>
      <c r="C1980">
        <v>8.1999999999999993</v>
      </c>
      <c r="D1980">
        <v>140</v>
      </c>
    </row>
    <row r="1981" spans="1:4" x14ac:dyDescent="0.3">
      <c r="A1981" t="s">
        <v>1999</v>
      </c>
      <c r="B1981">
        <v>133</v>
      </c>
      <c r="C1981">
        <v>7.1</v>
      </c>
      <c r="D1981">
        <v>133</v>
      </c>
    </row>
    <row r="1982" spans="1:4" x14ac:dyDescent="0.3">
      <c r="A1982" t="s">
        <v>2000</v>
      </c>
      <c r="B1982">
        <v>271</v>
      </c>
      <c r="C1982">
        <v>7.7</v>
      </c>
      <c r="D1982">
        <v>271</v>
      </c>
    </row>
    <row r="1983" spans="1:4" x14ac:dyDescent="0.3">
      <c r="A1983" t="s">
        <v>2001</v>
      </c>
      <c r="B1983">
        <v>112</v>
      </c>
      <c r="C1983">
        <v>6.5</v>
      </c>
      <c r="D1983">
        <v>112</v>
      </c>
    </row>
    <row r="1984" spans="1:4" x14ac:dyDescent="0.3">
      <c r="A1984" t="s">
        <v>2002</v>
      </c>
      <c r="B1984">
        <v>99</v>
      </c>
      <c r="C1984">
        <v>4.9000000000000004</v>
      </c>
      <c r="D1984">
        <v>99</v>
      </c>
    </row>
    <row r="1985" spans="1:4" x14ac:dyDescent="0.3">
      <c r="A1985" t="s">
        <v>2003</v>
      </c>
      <c r="B1985">
        <v>100</v>
      </c>
      <c r="C1985">
        <v>6.4</v>
      </c>
      <c r="D1985">
        <v>100</v>
      </c>
    </row>
    <row r="1986" spans="1:4" x14ac:dyDescent="0.3">
      <c r="A1986" t="s">
        <v>2004</v>
      </c>
      <c r="B1986">
        <v>92</v>
      </c>
      <c r="C1986">
        <v>5.9</v>
      </c>
      <c r="D1986">
        <v>92</v>
      </c>
    </row>
    <row r="1987" spans="1:4" x14ac:dyDescent="0.3">
      <c r="A1987" t="s">
        <v>2005</v>
      </c>
      <c r="B1987">
        <v>105</v>
      </c>
      <c r="C1987">
        <v>6.2</v>
      </c>
      <c r="D1987">
        <v>105</v>
      </c>
    </row>
    <row r="1988" spans="1:4" x14ac:dyDescent="0.3">
      <c r="A1988" t="s">
        <v>2006</v>
      </c>
      <c r="B1988">
        <v>110</v>
      </c>
      <c r="C1988">
        <v>5.8</v>
      </c>
      <c r="D1988">
        <v>110</v>
      </c>
    </row>
    <row r="1989" spans="1:4" x14ac:dyDescent="0.3">
      <c r="A1989" t="s">
        <v>2007</v>
      </c>
      <c r="B1989">
        <v>116</v>
      </c>
      <c r="C1989">
        <v>6.7</v>
      </c>
      <c r="D1989">
        <v>116</v>
      </c>
    </row>
    <row r="1990" spans="1:4" x14ac:dyDescent="0.3">
      <c r="A1990" t="s">
        <v>2008</v>
      </c>
      <c r="B1990">
        <v>88</v>
      </c>
      <c r="C1990">
        <v>5.9</v>
      </c>
      <c r="D1990">
        <v>88</v>
      </c>
    </row>
    <row r="1991" spans="1:4" x14ac:dyDescent="0.3">
      <c r="A1991" t="s">
        <v>2009</v>
      </c>
      <c r="B1991">
        <v>111</v>
      </c>
      <c r="C1991">
        <v>7.3</v>
      </c>
      <c r="D1991">
        <v>111</v>
      </c>
    </row>
    <row r="1992" spans="1:4" x14ac:dyDescent="0.3">
      <c r="A1992" t="s">
        <v>2010</v>
      </c>
      <c r="B1992">
        <v>117</v>
      </c>
      <c r="C1992">
        <v>4.8</v>
      </c>
      <c r="D1992">
        <v>117</v>
      </c>
    </row>
    <row r="1993" spans="1:4" x14ac:dyDescent="0.3">
      <c r="A1993" t="s">
        <v>2011</v>
      </c>
      <c r="B1993">
        <v>95</v>
      </c>
      <c r="C1993">
        <v>4.0999999999999996</v>
      </c>
      <c r="D1993">
        <v>95</v>
      </c>
    </row>
    <row r="1994" spans="1:4" x14ac:dyDescent="0.3">
      <c r="A1994" t="s">
        <v>2012</v>
      </c>
      <c r="B1994">
        <v>95</v>
      </c>
      <c r="C1994">
        <v>4.9000000000000004</v>
      </c>
      <c r="D1994">
        <v>95</v>
      </c>
    </row>
    <row r="1995" spans="1:4" x14ac:dyDescent="0.3">
      <c r="A1995" t="s">
        <v>2013</v>
      </c>
      <c r="B1995">
        <v>127</v>
      </c>
      <c r="C1995">
        <v>7.9</v>
      </c>
      <c r="D1995">
        <v>127</v>
      </c>
    </row>
    <row r="1996" spans="1:4" x14ac:dyDescent="0.3">
      <c r="A1996" t="s">
        <v>1552</v>
      </c>
      <c r="B1996">
        <v>105</v>
      </c>
      <c r="C1996">
        <v>5.6</v>
      </c>
      <c r="D1996">
        <v>105</v>
      </c>
    </row>
    <row r="1997" spans="1:4" x14ac:dyDescent="0.3">
      <c r="A1997" t="s">
        <v>2014</v>
      </c>
      <c r="B1997">
        <v>104</v>
      </c>
      <c r="C1997">
        <v>5.2</v>
      </c>
      <c r="D1997">
        <v>104</v>
      </c>
    </row>
    <row r="1998" spans="1:4" x14ac:dyDescent="0.3">
      <c r="A1998" t="s">
        <v>2015</v>
      </c>
      <c r="B1998">
        <v>95</v>
      </c>
      <c r="C1998">
        <v>4.0999999999999996</v>
      </c>
      <c r="D1998">
        <v>95</v>
      </c>
    </row>
    <row r="1999" spans="1:4" x14ac:dyDescent="0.3">
      <c r="A1999" t="s">
        <v>2016</v>
      </c>
      <c r="B1999">
        <v>121</v>
      </c>
      <c r="C1999">
        <v>6.6</v>
      </c>
      <c r="D1999">
        <v>121</v>
      </c>
    </row>
    <row r="2000" spans="1:4" x14ac:dyDescent="0.3">
      <c r="A2000" t="s">
        <v>2017</v>
      </c>
      <c r="B2000">
        <v>92</v>
      </c>
      <c r="C2000">
        <v>2.9</v>
      </c>
      <c r="D2000">
        <v>92</v>
      </c>
    </row>
    <row r="2001" spans="1:4" x14ac:dyDescent="0.3">
      <c r="A2001" t="s">
        <v>2018</v>
      </c>
      <c r="B2001">
        <v>80</v>
      </c>
      <c r="C2001">
        <v>7.2</v>
      </c>
      <c r="D2001">
        <v>80</v>
      </c>
    </row>
    <row r="2002" spans="1:4" x14ac:dyDescent="0.3">
      <c r="A2002" t="s">
        <v>2019</v>
      </c>
      <c r="B2002">
        <v>107</v>
      </c>
      <c r="C2002">
        <v>6.5</v>
      </c>
      <c r="D2002">
        <v>107</v>
      </c>
    </row>
    <row r="2003" spans="1:4" x14ac:dyDescent="0.3">
      <c r="A2003" t="s">
        <v>2020</v>
      </c>
      <c r="B2003">
        <v>91</v>
      </c>
      <c r="C2003">
        <v>6.8</v>
      </c>
      <c r="D2003">
        <v>91</v>
      </c>
    </row>
    <row r="2004" spans="1:4" x14ac:dyDescent="0.3">
      <c r="A2004" t="s">
        <v>2021</v>
      </c>
      <c r="B2004">
        <v>117</v>
      </c>
      <c r="C2004">
        <v>7.2</v>
      </c>
      <c r="D2004">
        <v>117</v>
      </c>
    </row>
    <row r="2005" spans="1:4" x14ac:dyDescent="0.3">
      <c r="A2005" t="s">
        <v>2022</v>
      </c>
      <c r="B2005">
        <v>107</v>
      </c>
      <c r="C2005">
        <v>6.8</v>
      </c>
      <c r="D2005">
        <v>107</v>
      </c>
    </row>
    <row r="2006" spans="1:4" x14ac:dyDescent="0.3">
      <c r="A2006" t="s">
        <v>2023</v>
      </c>
      <c r="B2006">
        <v>131</v>
      </c>
      <c r="C2006">
        <v>7.8</v>
      </c>
      <c r="D2006">
        <v>131</v>
      </c>
    </row>
    <row r="2007" spans="1:4" x14ac:dyDescent="0.3">
      <c r="A2007" t="s">
        <v>2024</v>
      </c>
      <c r="B2007">
        <v>122</v>
      </c>
      <c r="C2007">
        <v>6.7</v>
      </c>
      <c r="D2007">
        <v>122</v>
      </c>
    </row>
    <row r="2008" spans="1:4" x14ac:dyDescent="0.3">
      <c r="A2008" t="s">
        <v>2025</v>
      </c>
      <c r="B2008">
        <v>88</v>
      </c>
      <c r="C2008">
        <v>6.1</v>
      </c>
      <c r="D2008">
        <v>88</v>
      </c>
    </row>
    <row r="2009" spans="1:4" x14ac:dyDescent="0.3">
      <c r="A2009" t="s">
        <v>2026</v>
      </c>
      <c r="B2009">
        <v>134</v>
      </c>
      <c r="C2009">
        <v>7.1</v>
      </c>
      <c r="D2009">
        <v>134</v>
      </c>
    </row>
    <row r="2010" spans="1:4" x14ac:dyDescent="0.3">
      <c r="A2010" t="s">
        <v>2027</v>
      </c>
      <c r="B2010">
        <v>117</v>
      </c>
      <c r="C2010">
        <v>5.7</v>
      </c>
      <c r="D2010">
        <v>117</v>
      </c>
    </row>
    <row r="2011" spans="1:4" x14ac:dyDescent="0.3">
      <c r="A2011" t="s">
        <v>2028</v>
      </c>
      <c r="B2011">
        <v>80</v>
      </c>
      <c r="C2011">
        <v>2.9</v>
      </c>
      <c r="D2011">
        <v>80</v>
      </c>
    </row>
    <row r="2012" spans="1:4" x14ac:dyDescent="0.3">
      <c r="A2012" t="s">
        <v>2029</v>
      </c>
      <c r="B2012">
        <v>85</v>
      </c>
      <c r="C2012">
        <v>5.2</v>
      </c>
      <c r="D2012">
        <v>85</v>
      </c>
    </row>
    <row r="2013" spans="1:4" x14ac:dyDescent="0.3">
      <c r="A2013" t="s">
        <v>2030</v>
      </c>
      <c r="B2013">
        <v>138</v>
      </c>
      <c r="C2013">
        <v>5.3</v>
      </c>
      <c r="D2013">
        <v>138</v>
      </c>
    </row>
    <row r="2014" spans="1:4" x14ac:dyDescent="0.3">
      <c r="A2014" t="s">
        <v>2031</v>
      </c>
      <c r="B2014">
        <v>121</v>
      </c>
      <c r="C2014">
        <v>6.2</v>
      </c>
      <c r="D2014">
        <v>121</v>
      </c>
    </row>
    <row r="2015" spans="1:4" x14ac:dyDescent="0.3">
      <c r="A2015" t="s">
        <v>2032</v>
      </c>
      <c r="B2015">
        <v>134</v>
      </c>
      <c r="C2015">
        <v>7.3</v>
      </c>
      <c r="D2015">
        <v>134</v>
      </c>
    </row>
    <row r="2016" spans="1:4" x14ac:dyDescent="0.3">
      <c r="A2016" t="s">
        <v>2033</v>
      </c>
      <c r="B2016">
        <v>100</v>
      </c>
      <c r="C2016">
        <v>6.5</v>
      </c>
      <c r="D2016">
        <v>100</v>
      </c>
    </row>
    <row r="2017" spans="1:4" x14ac:dyDescent="0.3">
      <c r="A2017" t="s">
        <v>2034</v>
      </c>
      <c r="B2017">
        <v>100</v>
      </c>
      <c r="C2017">
        <v>4.0999999999999996</v>
      </c>
      <c r="D2017">
        <v>100</v>
      </c>
    </row>
    <row r="2018" spans="1:4" x14ac:dyDescent="0.3">
      <c r="A2018" t="s">
        <v>2035</v>
      </c>
      <c r="B2018">
        <v>119</v>
      </c>
      <c r="C2018">
        <v>7.7</v>
      </c>
      <c r="D2018">
        <v>119</v>
      </c>
    </row>
    <row r="2019" spans="1:4" x14ac:dyDescent="0.3">
      <c r="A2019" t="s">
        <v>2036</v>
      </c>
      <c r="B2019">
        <v>137</v>
      </c>
      <c r="C2019">
        <v>6.1</v>
      </c>
      <c r="D2019">
        <v>137</v>
      </c>
    </row>
    <row r="2020" spans="1:4" x14ac:dyDescent="0.3">
      <c r="A2020" t="s">
        <v>2037</v>
      </c>
      <c r="B2020">
        <v>119</v>
      </c>
      <c r="C2020">
        <v>7.3</v>
      </c>
      <c r="D2020">
        <v>119</v>
      </c>
    </row>
    <row r="2021" spans="1:4" x14ac:dyDescent="0.3">
      <c r="A2021" t="s">
        <v>2038</v>
      </c>
      <c r="B2021">
        <v>139</v>
      </c>
      <c r="C2021">
        <v>7.2</v>
      </c>
      <c r="D2021">
        <v>139</v>
      </c>
    </row>
    <row r="2022" spans="1:4" x14ac:dyDescent="0.3">
      <c r="A2022" t="s">
        <v>351</v>
      </c>
      <c r="B2022">
        <v>114</v>
      </c>
      <c r="C2022">
        <v>5.3</v>
      </c>
      <c r="D2022">
        <v>114</v>
      </c>
    </row>
    <row r="2023" spans="1:4" x14ac:dyDescent="0.3">
      <c r="A2023" t="s">
        <v>2039</v>
      </c>
      <c r="B2023">
        <v>120</v>
      </c>
      <c r="C2023">
        <v>6.1</v>
      </c>
      <c r="D2023">
        <v>120</v>
      </c>
    </row>
    <row r="2024" spans="1:4" x14ac:dyDescent="0.3">
      <c r="A2024" t="s">
        <v>2040</v>
      </c>
      <c r="B2024">
        <v>98</v>
      </c>
      <c r="C2024">
        <v>5.8</v>
      </c>
      <c r="D2024">
        <v>98</v>
      </c>
    </row>
    <row r="2025" spans="1:4" x14ac:dyDescent="0.3">
      <c r="A2025" t="s">
        <v>2041</v>
      </c>
      <c r="B2025">
        <v>106</v>
      </c>
      <c r="C2025">
        <v>5.7</v>
      </c>
      <c r="D2025">
        <v>106</v>
      </c>
    </row>
    <row r="2026" spans="1:4" x14ac:dyDescent="0.3">
      <c r="A2026" t="s">
        <v>2042</v>
      </c>
      <c r="B2026">
        <v>98</v>
      </c>
      <c r="C2026">
        <v>6.7</v>
      </c>
      <c r="D2026">
        <v>98</v>
      </c>
    </row>
    <row r="2027" spans="1:4" x14ac:dyDescent="0.3">
      <c r="A2027" t="s">
        <v>2043</v>
      </c>
      <c r="B2027">
        <v>107</v>
      </c>
      <c r="C2027">
        <v>6.5</v>
      </c>
      <c r="D2027">
        <v>107</v>
      </c>
    </row>
    <row r="2028" spans="1:4" x14ac:dyDescent="0.3">
      <c r="A2028" t="s">
        <v>2044</v>
      </c>
      <c r="B2028">
        <v>88</v>
      </c>
      <c r="C2028">
        <v>7.2</v>
      </c>
      <c r="D2028">
        <v>88</v>
      </c>
    </row>
    <row r="2029" spans="1:4" x14ac:dyDescent="0.3">
      <c r="A2029" t="s">
        <v>2045</v>
      </c>
      <c r="B2029">
        <v>137</v>
      </c>
      <c r="C2029">
        <v>7.6</v>
      </c>
      <c r="D2029">
        <v>137</v>
      </c>
    </row>
    <row r="2030" spans="1:4" x14ac:dyDescent="0.3">
      <c r="A2030" t="s">
        <v>2046</v>
      </c>
      <c r="B2030">
        <v>100</v>
      </c>
      <c r="C2030">
        <v>4.5999999999999996</v>
      </c>
      <c r="D2030">
        <v>100</v>
      </c>
    </row>
    <row r="2031" spans="1:4" x14ac:dyDescent="0.3">
      <c r="A2031" t="s">
        <v>2047</v>
      </c>
      <c r="B2031">
        <v>115</v>
      </c>
      <c r="C2031">
        <v>6.9</v>
      </c>
      <c r="D2031">
        <v>115</v>
      </c>
    </row>
    <row r="2032" spans="1:4" x14ac:dyDescent="0.3">
      <c r="A2032" t="s">
        <v>2048</v>
      </c>
      <c r="B2032">
        <v>101</v>
      </c>
      <c r="C2032">
        <v>6.6</v>
      </c>
      <c r="D2032">
        <v>101</v>
      </c>
    </row>
    <row r="2033" spans="1:4" x14ac:dyDescent="0.3">
      <c r="A2033" t="s">
        <v>2049</v>
      </c>
      <c r="B2033">
        <v>110</v>
      </c>
      <c r="C2033">
        <v>6.3</v>
      </c>
      <c r="D2033">
        <v>110</v>
      </c>
    </row>
    <row r="2034" spans="1:4" x14ac:dyDescent="0.3">
      <c r="A2034" t="s">
        <v>2050</v>
      </c>
      <c r="B2034">
        <v>94</v>
      </c>
      <c r="C2034">
        <v>6.2</v>
      </c>
      <c r="D2034">
        <v>94</v>
      </c>
    </row>
    <row r="2035" spans="1:4" x14ac:dyDescent="0.3">
      <c r="A2035" t="s">
        <v>2051</v>
      </c>
      <c r="B2035">
        <v>88</v>
      </c>
      <c r="C2035">
        <v>5.3</v>
      </c>
      <c r="D2035">
        <v>88</v>
      </c>
    </row>
    <row r="2036" spans="1:4" x14ac:dyDescent="0.3">
      <c r="A2036" t="s">
        <v>2052</v>
      </c>
      <c r="B2036">
        <v>127</v>
      </c>
      <c r="C2036">
        <v>7.3</v>
      </c>
      <c r="D2036">
        <v>127</v>
      </c>
    </row>
    <row r="2037" spans="1:4" x14ac:dyDescent="0.3">
      <c r="A2037" t="s">
        <v>2053</v>
      </c>
      <c r="B2037">
        <v>95</v>
      </c>
      <c r="C2037">
        <v>5.6</v>
      </c>
      <c r="D2037">
        <v>95</v>
      </c>
    </row>
    <row r="2038" spans="1:4" x14ac:dyDescent="0.3">
      <c r="A2038" t="s">
        <v>2054</v>
      </c>
      <c r="B2038">
        <v>87</v>
      </c>
      <c r="C2038">
        <v>6.2</v>
      </c>
      <c r="D2038">
        <v>87</v>
      </c>
    </row>
    <row r="2039" spans="1:4" x14ac:dyDescent="0.3">
      <c r="A2039" t="s">
        <v>2055</v>
      </c>
      <c r="B2039">
        <v>118</v>
      </c>
      <c r="C2039">
        <v>5.2</v>
      </c>
      <c r="D2039">
        <v>118</v>
      </c>
    </row>
    <row r="2040" spans="1:4" x14ac:dyDescent="0.3">
      <c r="A2040" t="s">
        <v>2056</v>
      </c>
      <c r="B2040">
        <v>107</v>
      </c>
      <c r="C2040">
        <v>5.3</v>
      </c>
      <c r="D2040">
        <v>107</v>
      </c>
    </row>
    <row r="2041" spans="1:4" x14ac:dyDescent="0.3">
      <c r="A2041" t="s">
        <v>2057</v>
      </c>
      <c r="B2041">
        <v>124</v>
      </c>
      <c r="C2041">
        <v>5.4</v>
      </c>
      <c r="D2041">
        <v>124</v>
      </c>
    </row>
    <row r="2042" spans="1:4" x14ac:dyDescent="0.3">
      <c r="A2042" t="s">
        <v>2058</v>
      </c>
      <c r="B2042">
        <v>89</v>
      </c>
      <c r="C2042">
        <v>4.9000000000000004</v>
      </c>
      <c r="D2042">
        <v>89</v>
      </c>
    </row>
    <row r="2043" spans="1:4" x14ac:dyDescent="0.3">
      <c r="A2043" t="s">
        <v>2059</v>
      </c>
      <c r="B2043">
        <v>88</v>
      </c>
      <c r="C2043">
        <v>5.5</v>
      </c>
      <c r="D2043">
        <v>88</v>
      </c>
    </row>
    <row r="2044" spans="1:4" x14ac:dyDescent="0.3">
      <c r="A2044" t="s">
        <v>2060</v>
      </c>
      <c r="B2044">
        <v>118</v>
      </c>
      <c r="C2044">
        <v>6.7</v>
      </c>
      <c r="D2044">
        <v>118</v>
      </c>
    </row>
    <row r="2045" spans="1:4" x14ac:dyDescent="0.3">
      <c r="A2045" t="s">
        <v>2061</v>
      </c>
      <c r="B2045">
        <v>93</v>
      </c>
      <c r="C2045">
        <v>3.9</v>
      </c>
      <c r="D2045">
        <v>93</v>
      </c>
    </row>
    <row r="2046" spans="1:4" x14ac:dyDescent="0.3">
      <c r="A2046" t="s">
        <v>2062</v>
      </c>
      <c r="B2046">
        <v>80</v>
      </c>
      <c r="C2046">
        <v>7.2</v>
      </c>
      <c r="D2046">
        <v>80</v>
      </c>
    </row>
    <row r="2047" spans="1:4" x14ac:dyDescent="0.3">
      <c r="A2047" t="s">
        <v>2063</v>
      </c>
      <c r="B2047">
        <v>120</v>
      </c>
      <c r="C2047">
        <v>5.0999999999999996</v>
      </c>
      <c r="D2047">
        <v>120</v>
      </c>
    </row>
    <row r="2048" spans="1:4" x14ac:dyDescent="0.3">
      <c r="A2048" t="s">
        <v>2064</v>
      </c>
      <c r="B2048">
        <v>98</v>
      </c>
      <c r="C2048">
        <v>6.5</v>
      </c>
      <c r="D2048">
        <v>98</v>
      </c>
    </row>
    <row r="2049" spans="1:4" x14ac:dyDescent="0.3">
      <c r="A2049" t="s">
        <v>2065</v>
      </c>
      <c r="B2049">
        <v>119</v>
      </c>
      <c r="C2049">
        <v>8.1999999999999993</v>
      </c>
      <c r="D2049">
        <v>119</v>
      </c>
    </row>
    <row r="2050" spans="1:4" x14ac:dyDescent="0.3">
      <c r="A2050" t="s">
        <v>2066</v>
      </c>
      <c r="B2050">
        <v>88</v>
      </c>
      <c r="C2050">
        <v>7.7</v>
      </c>
      <c r="D2050">
        <v>88</v>
      </c>
    </row>
    <row r="2051" spans="1:4" x14ac:dyDescent="0.3">
      <c r="A2051" t="s">
        <v>62</v>
      </c>
      <c r="B2051">
        <v>201</v>
      </c>
      <c r="C2051">
        <v>7.2</v>
      </c>
      <c r="D2051">
        <v>201</v>
      </c>
    </row>
    <row r="2052" spans="1:4" x14ac:dyDescent="0.3">
      <c r="A2052" t="s">
        <v>2067</v>
      </c>
      <c r="B2052">
        <v>90</v>
      </c>
      <c r="C2052">
        <v>6.1</v>
      </c>
      <c r="D2052">
        <v>90</v>
      </c>
    </row>
    <row r="2053" spans="1:4" x14ac:dyDescent="0.3">
      <c r="A2053" t="s">
        <v>2068</v>
      </c>
      <c r="B2053">
        <v>127</v>
      </c>
      <c r="C2053">
        <v>8.8000000000000007</v>
      </c>
      <c r="D2053">
        <v>127</v>
      </c>
    </row>
    <row r="2054" spans="1:4" x14ac:dyDescent="0.3">
      <c r="A2054" t="s">
        <v>2069</v>
      </c>
      <c r="B2054">
        <v>119</v>
      </c>
      <c r="C2054">
        <v>6.8</v>
      </c>
      <c r="D2054">
        <v>119</v>
      </c>
    </row>
    <row r="2055" spans="1:4" x14ac:dyDescent="0.3">
      <c r="A2055" t="s">
        <v>2070</v>
      </c>
      <c r="B2055">
        <v>85</v>
      </c>
      <c r="C2055">
        <v>6.8</v>
      </c>
      <c r="D2055">
        <v>85</v>
      </c>
    </row>
    <row r="2056" spans="1:4" x14ac:dyDescent="0.3">
      <c r="A2056" t="s">
        <v>2071</v>
      </c>
      <c r="B2056">
        <v>98</v>
      </c>
      <c r="C2056">
        <v>6.7</v>
      </c>
      <c r="D2056">
        <v>98</v>
      </c>
    </row>
    <row r="2057" spans="1:4" x14ac:dyDescent="0.3">
      <c r="A2057" t="s">
        <v>2072</v>
      </c>
      <c r="B2057">
        <v>101</v>
      </c>
      <c r="C2057">
        <v>7.1</v>
      </c>
      <c r="D2057">
        <v>101</v>
      </c>
    </row>
    <row r="2058" spans="1:4" x14ac:dyDescent="0.3">
      <c r="A2058" t="s">
        <v>2073</v>
      </c>
      <c r="B2058">
        <v>112</v>
      </c>
      <c r="C2058">
        <v>7.1</v>
      </c>
      <c r="D2058">
        <v>112</v>
      </c>
    </row>
    <row r="2059" spans="1:4" x14ac:dyDescent="0.3">
      <c r="A2059" t="s">
        <v>2074</v>
      </c>
      <c r="B2059">
        <v>97</v>
      </c>
      <c r="C2059">
        <v>6.1</v>
      </c>
      <c r="D2059">
        <v>97</v>
      </c>
    </row>
    <row r="2060" spans="1:4" x14ac:dyDescent="0.3">
      <c r="A2060" t="s">
        <v>2075</v>
      </c>
      <c r="B2060">
        <v>126</v>
      </c>
      <c r="C2060">
        <v>8</v>
      </c>
      <c r="D2060">
        <v>126</v>
      </c>
    </row>
    <row r="2061" spans="1:4" x14ac:dyDescent="0.3">
      <c r="A2061" t="s">
        <v>1964</v>
      </c>
      <c r="B2061">
        <v>106</v>
      </c>
      <c r="C2061">
        <v>7.5</v>
      </c>
      <c r="D2061">
        <v>106</v>
      </c>
    </row>
    <row r="2062" spans="1:4" x14ac:dyDescent="0.3">
      <c r="A2062" t="s">
        <v>2076</v>
      </c>
      <c r="B2062">
        <v>97</v>
      </c>
      <c r="C2062">
        <v>6.6</v>
      </c>
      <c r="D2062">
        <v>97</v>
      </c>
    </row>
    <row r="2063" spans="1:4" x14ac:dyDescent="0.3">
      <c r="A2063" t="s">
        <v>2077</v>
      </c>
      <c r="B2063">
        <v>100</v>
      </c>
      <c r="C2063">
        <v>5.4</v>
      </c>
      <c r="D2063">
        <v>100</v>
      </c>
    </row>
    <row r="2064" spans="1:4" x14ac:dyDescent="0.3">
      <c r="A2064" t="s">
        <v>2078</v>
      </c>
      <c r="B2064">
        <v>114</v>
      </c>
      <c r="C2064">
        <v>6.1</v>
      </c>
      <c r="D2064">
        <v>114</v>
      </c>
    </row>
    <row r="2065" spans="1:4" x14ac:dyDescent="0.3">
      <c r="A2065" t="s">
        <v>1726</v>
      </c>
      <c r="B2065">
        <v>101</v>
      </c>
      <c r="C2065">
        <v>6.1</v>
      </c>
      <c r="D2065">
        <v>101</v>
      </c>
    </row>
    <row r="2066" spans="1:4" x14ac:dyDescent="0.3">
      <c r="A2066" t="s">
        <v>2079</v>
      </c>
      <c r="B2066">
        <v>88</v>
      </c>
      <c r="C2066">
        <v>5.6</v>
      </c>
      <c r="D2066">
        <v>88</v>
      </c>
    </row>
    <row r="2067" spans="1:4" x14ac:dyDescent="0.3">
      <c r="A2067" t="s">
        <v>2080</v>
      </c>
      <c r="B2067">
        <v>93</v>
      </c>
      <c r="C2067">
        <v>5.8</v>
      </c>
      <c r="D2067">
        <v>93</v>
      </c>
    </row>
    <row r="2068" spans="1:4" x14ac:dyDescent="0.3">
      <c r="A2068" t="s">
        <v>2081</v>
      </c>
      <c r="B2068">
        <v>92</v>
      </c>
      <c r="C2068">
        <v>2.8</v>
      </c>
      <c r="D2068">
        <v>92</v>
      </c>
    </row>
    <row r="2069" spans="1:4" x14ac:dyDescent="0.3">
      <c r="A2069" t="s">
        <v>2082</v>
      </c>
      <c r="B2069">
        <v>98</v>
      </c>
      <c r="C2069">
        <v>6.7</v>
      </c>
      <c r="D2069">
        <v>98</v>
      </c>
    </row>
    <row r="2070" spans="1:4" x14ac:dyDescent="0.3">
      <c r="A2070" t="s">
        <v>2083</v>
      </c>
      <c r="B2070">
        <v>94</v>
      </c>
      <c r="C2070">
        <v>5.0999999999999996</v>
      </c>
      <c r="D2070">
        <v>94</v>
      </c>
    </row>
    <row r="2071" spans="1:4" x14ac:dyDescent="0.3">
      <c r="A2071" t="s">
        <v>2084</v>
      </c>
      <c r="B2071">
        <v>102</v>
      </c>
      <c r="C2071">
        <v>7.2</v>
      </c>
      <c r="D2071">
        <v>102</v>
      </c>
    </row>
    <row r="2072" spans="1:4" x14ac:dyDescent="0.3">
      <c r="A2072" t="s">
        <v>2085</v>
      </c>
      <c r="B2072">
        <v>98</v>
      </c>
      <c r="C2072">
        <v>6</v>
      </c>
      <c r="D2072">
        <v>98</v>
      </c>
    </row>
    <row r="2073" spans="1:4" x14ac:dyDescent="0.3">
      <c r="A2073" t="s">
        <v>2086</v>
      </c>
      <c r="B2073">
        <v>121</v>
      </c>
      <c r="C2073">
        <v>7.2</v>
      </c>
      <c r="D2073">
        <v>121</v>
      </c>
    </row>
    <row r="2074" spans="1:4" x14ac:dyDescent="0.3">
      <c r="A2074" t="s">
        <v>2087</v>
      </c>
      <c r="B2074">
        <v>111</v>
      </c>
      <c r="C2074">
        <v>6.7</v>
      </c>
      <c r="D2074">
        <v>111</v>
      </c>
    </row>
    <row r="2075" spans="1:4" x14ac:dyDescent="0.3">
      <c r="A2075" t="s">
        <v>2088</v>
      </c>
      <c r="B2075">
        <v>90</v>
      </c>
      <c r="C2075">
        <v>6.3</v>
      </c>
      <c r="D2075">
        <v>90</v>
      </c>
    </row>
    <row r="2076" spans="1:4" x14ac:dyDescent="0.3">
      <c r="A2076" t="s">
        <v>2089</v>
      </c>
      <c r="B2076">
        <v>100</v>
      </c>
      <c r="C2076">
        <v>6.2</v>
      </c>
      <c r="D2076">
        <v>100</v>
      </c>
    </row>
    <row r="2077" spans="1:4" x14ac:dyDescent="0.3">
      <c r="A2077" t="s">
        <v>2090</v>
      </c>
      <c r="B2077">
        <v>50</v>
      </c>
      <c r="C2077">
        <v>6.8</v>
      </c>
      <c r="D2077">
        <v>50</v>
      </c>
    </row>
    <row r="2078" spans="1:4" x14ac:dyDescent="0.3">
      <c r="A2078" t="s">
        <v>2091</v>
      </c>
      <c r="B2078">
        <v>141</v>
      </c>
      <c r="C2078">
        <v>6.2</v>
      </c>
      <c r="D2078">
        <v>141</v>
      </c>
    </row>
    <row r="2079" spans="1:4" x14ac:dyDescent="0.3">
      <c r="A2079" t="s">
        <v>2092</v>
      </c>
      <c r="B2079">
        <v>139</v>
      </c>
      <c r="C2079">
        <v>6.9</v>
      </c>
      <c r="D2079">
        <v>139</v>
      </c>
    </row>
    <row r="2080" spans="1:4" x14ac:dyDescent="0.3">
      <c r="A2080" t="s">
        <v>2093</v>
      </c>
      <c r="B2080">
        <v>114</v>
      </c>
      <c r="C2080">
        <v>6.8</v>
      </c>
      <c r="D2080">
        <v>114</v>
      </c>
    </row>
    <row r="2081" spans="1:4" x14ac:dyDescent="0.3">
      <c r="A2081" t="s">
        <v>2094</v>
      </c>
      <c r="B2081">
        <v>96</v>
      </c>
      <c r="C2081">
        <v>7.1</v>
      </c>
      <c r="D2081">
        <v>96</v>
      </c>
    </row>
    <row r="2082" spans="1:4" x14ac:dyDescent="0.3">
      <c r="A2082" t="s">
        <v>2095</v>
      </c>
      <c r="B2082">
        <v>111</v>
      </c>
      <c r="C2082">
        <v>7.1</v>
      </c>
      <c r="D2082">
        <v>111</v>
      </c>
    </row>
    <row r="2083" spans="1:4" x14ac:dyDescent="0.3">
      <c r="A2083" t="s">
        <v>2096</v>
      </c>
      <c r="B2083">
        <v>127</v>
      </c>
      <c r="C2083">
        <v>7</v>
      </c>
      <c r="D2083">
        <v>127</v>
      </c>
    </row>
    <row r="2084" spans="1:4" x14ac:dyDescent="0.3">
      <c r="A2084" t="s">
        <v>2097</v>
      </c>
      <c r="B2084">
        <v>107</v>
      </c>
      <c r="C2084">
        <v>7.1</v>
      </c>
      <c r="D2084">
        <v>107</v>
      </c>
    </row>
    <row r="2085" spans="1:4" x14ac:dyDescent="0.3">
      <c r="A2085" t="s">
        <v>2098</v>
      </c>
      <c r="B2085">
        <v>97</v>
      </c>
      <c r="C2085">
        <v>6.4</v>
      </c>
      <c r="D2085">
        <v>97</v>
      </c>
    </row>
    <row r="2086" spans="1:4" x14ac:dyDescent="0.3">
      <c r="A2086" t="s">
        <v>2099</v>
      </c>
      <c r="B2086">
        <v>127</v>
      </c>
      <c r="C2086">
        <v>7</v>
      </c>
      <c r="D2086">
        <v>127</v>
      </c>
    </row>
    <row r="2087" spans="1:4" x14ac:dyDescent="0.3">
      <c r="A2087" t="s">
        <v>2100</v>
      </c>
      <c r="B2087">
        <v>110</v>
      </c>
      <c r="C2087">
        <v>6.2</v>
      </c>
      <c r="D2087">
        <v>110</v>
      </c>
    </row>
    <row r="2088" spans="1:4" x14ac:dyDescent="0.3">
      <c r="A2088" t="s">
        <v>2101</v>
      </c>
      <c r="B2088">
        <v>135</v>
      </c>
      <c r="C2088">
        <v>7.5</v>
      </c>
      <c r="D2088">
        <v>135</v>
      </c>
    </row>
    <row r="2089" spans="1:4" x14ac:dyDescent="0.3">
      <c r="A2089" t="s">
        <v>2102</v>
      </c>
      <c r="B2089">
        <v>84</v>
      </c>
      <c r="C2089">
        <v>4.8</v>
      </c>
      <c r="D2089">
        <v>84</v>
      </c>
    </row>
    <row r="2090" spans="1:4" x14ac:dyDescent="0.3">
      <c r="A2090" t="s">
        <v>2103</v>
      </c>
      <c r="B2090">
        <v>240</v>
      </c>
      <c r="C2090">
        <v>8.1</v>
      </c>
      <c r="D2090">
        <v>240</v>
      </c>
    </row>
    <row r="2091" spans="1:4" x14ac:dyDescent="0.3">
      <c r="A2091" t="s">
        <v>2104</v>
      </c>
      <c r="B2091">
        <v>122</v>
      </c>
      <c r="C2091">
        <v>7.3</v>
      </c>
      <c r="D2091">
        <v>122</v>
      </c>
    </row>
    <row r="2092" spans="1:4" x14ac:dyDescent="0.3">
      <c r="A2092" t="s">
        <v>2105</v>
      </c>
      <c r="B2092">
        <v>114</v>
      </c>
      <c r="C2092">
        <v>5.8</v>
      </c>
      <c r="D2092">
        <v>114</v>
      </c>
    </row>
    <row r="2093" spans="1:4" x14ac:dyDescent="0.3">
      <c r="A2093" t="s">
        <v>2106</v>
      </c>
      <c r="B2093">
        <v>132</v>
      </c>
      <c r="C2093">
        <v>7.6</v>
      </c>
      <c r="D2093">
        <v>132</v>
      </c>
    </row>
    <row r="2094" spans="1:4" x14ac:dyDescent="0.3">
      <c r="A2094" t="s">
        <v>2107</v>
      </c>
      <c r="B2094">
        <v>170</v>
      </c>
      <c r="C2094">
        <v>5.6</v>
      </c>
      <c r="D2094">
        <v>170</v>
      </c>
    </row>
    <row r="2095" spans="1:4" x14ac:dyDescent="0.3">
      <c r="A2095" t="s">
        <v>2108</v>
      </c>
      <c r="B2095">
        <v>133</v>
      </c>
      <c r="C2095">
        <v>7</v>
      </c>
      <c r="D2095">
        <v>133</v>
      </c>
    </row>
    <row r="2096" spans="1:4" x14ac:dyDescent="0.3">
      <c r="A2096" t="s">
        <v>2109</v>
      </c>
      <c r="B2096">
        <v>112</v>
      </c>
      <c r="C2096">
        <v>6.6</v>
      </c>
      <c r="D2096">
        <v>112</v>
      </c>
    </row>
    <row r="2097" spans="1:4" x14ac:dyDescent="0.3">
      <c r="A2097" t="s">
        <v>2110</v>
      </c>
      <c r="B2097">
        <v>108</v>
      </c>
      <c r="C2097">
        <v>6.5</v>
      </c>
      <c r="D2097">
        <v>108</v>
      </c>
    </row>
    <row r="2098" spans="1:4" x14ac:dyDescent="0.3">
      <c r="A2098" t="s">
        <v>2111</v>
      </c>
      <c r="B2098">
        <v>115</v>
      </c>
      <c r="C2098">
        <v>7.4</v>
      </c>
      <c r="D2098">
        <v>115</v>
      </c>
    </row>
    <row r="2099" spans="1:4" x14ac:dyDescent="0.3">
      <c r="A2099" t="s">
        <v>2112</v>
      </c>
      <c r="B2099">
        <v>83</v>
      </c>
      <c r="C2099">
        <v>4.5999999999999996</v>
      </c>
      <c r="D2099">
        <v>83</v>
      </c>
    </row>
    <row r="2100" spans="1:4" x14ac:dyDescent="0.3">
      <c r="A2100" t="s">
        <v>2113</v>
      </c>
      <c r="B2100">
        <v>105</v>
      </c>
      <c r="C2100">
        <v>6.4</v>
      </c>
      <c r="D2100">
        <v>105</v>
      </c>
    </row>
    <row r="2101" spans="1:4" x14ac:dyDescent="0.3">
      <c r="A2101" t="s">
        <v>1173</v>
      </c>
      <c r="B2101">
        <v>110</v>
      </c>
      <c r="C2101">
        <v>6</v>
      </c>
      <c r="D2101">
        <v>110</v>
      </c>
    </row>
    <row r="2102" spans="1:4" x14ac:dyDescent="0.3">
      <c r="A2102" t="s">
        <v>2114</v>
      </c>
      <c r="B2102">
        <v>108</v>
      </c>
      <c r="C2102">
        <v>6.4</v>
      </c>
      <c r="D2102">
        <v>108</v>
      </c>
    </row>
    <row r="2103" spans="1:4" x14ac:dyDescent="0.3">
      <c r="A2103" t="s">
        <v>2115</v>
      </c>
      <c r="B2103">
        <v>96</v>
      </c>
      <c r="C2103">
        <v>5.9</v>
      </c>
      <c r="D2103">
        <v>96</v>
      </c>
    </row>
    <row r="2104" spans="1:4" x14ac:dyDescent="0.3">
      <c r="A2104" t="s">
        <v>2116</v>
      </c>
      <c r="B2104">
        <v>94</v>
      </c>
      <c r="C2104">
        <v>6.4</v>
      </c>
      <c r="D2104">
        <v>94</v>
      </c>
    </row>
    <row r="2105" spans="1:4" x14ac:dyDescent="0.3">
      <c r="A2105" t="s">
        <v>2117</v>
      </c>
      <c r="B2105">
        <v>142</v>
      </c>
      <c r="C2105">
        <v>6.6</v>
      </c>
      <c r="D2105">
        <v>142</v>
      </c>
    </row>
    <row r="2106" spans="1:4" x14ac:dyDescent="0.3">
      <c r="A2106" t="s">
        <v>2118</v>
      </c>
      <c r="B2106">
        <v>104</v>
      </c>
      <c r="C2106">
        <v>6.9</v>
      </c>
      <c r="D2106">
        <v>104</v>
      </c>
    </row>
    <row r="2107" spans="1:4" x14ac:dyDescent="0.3">
      <c r="A2107" t="s">
        <v>314</v>
      </c>
      <c r="B2107">
        <v>136</v>
      </c>
      <c r="C2107">
        <v>6.9</v>
      </c>
      <c r="D2107">
        <v>136</v>
      </c>
    </row>
    <row r="2108" spans="1:4" x14ac:dyDescent="0.3">
      <c r="A2108" t="s">
        <v>2119</v>
      </c>
      <c r="B2108">
        <v>106</v>
      </c>
      <c r="C2108">
        <v>5.8</v>
      </c>
      <c r="D2108">
        <v>106</v>
      </c>
    </row>
    <row r="2109" spans="1:4" x14ac:dyDescent="0.3">
      <c r="A2109" t="s">
        <v>2120</v>
      </c>
      <c r="B2109">
        <v>106</v>
      </c>
      <c r="C2109">
        <v>6.4</v>
      </c>
      <c r="D2109">
        <v>106</v>
      </c>
    </row>
    <row r="2110" spans="1:4" x14ac:dyDescent="0.3">
      <c r="A2110" t="s">
        <v>2121</v>
      </c>
      <c r="B2110">
        <v>98</v>
      </c>
      <c r="C2110">
        <v>5.3</v>
      </c>
      <c r="D2110">
        <v>98</v>
      </c>
    </row>
    <row r="2111" spans="1:4" x14ac:dyDescent="0.3">
      <c r="A2111" t="s">
        <v>2122</v>
      </c>
      <c r="B2111">
        <v>100</v>
      </c>
      <c r="C2111">
        <v>6.5</v>
      </c>
      <c r="D2111">
        <v>100</v>
      </c>
    </row>
    <row r="2112" spans="1:4" x14ac:dyDescent="0.3">
      <c r="A2112" t="s">
        <v>2123</v>
      </c>
      <c r="B2112">
        <v>95</v>
      </c>
      <c r="C2112">
        <v>5.7</v>
      </c>
      <c r="D2112">
        <v>95</v>
      </c>
    </row>
    <row r="2113" spans="1:4" x14ac:dyDescent="0.3">
      <c r="A2113" t="s">
        <v>2124</v>
      </c>
      <c r="B2113">
        <v>107</v>
      </c>
      <c r="C2113">
        <v>6.7</v>
      </c>
      <c r="D2113">
        <v>107</v>
      </c>
    </row>
    <row r="2114" spans="1:4" x14ac:dyDescent="0.3">
      <c r="A2114" t="s">
        <v>2125</v>
      </c>
      <c r="B2114">
        <v>104</v>
      </c>
      <c r="C2114">
        <v>3.9</v>
      </c>
      <c r="D2114">
        <v>104</v>
      </c>
    </row>
    <row r="2115" spans="1:4" x14ac:dyDescent="0.3">
      <c r="A2115" t="s">
        <v>2126</v>
      </c>
      <c r="B2115">
        <v>104</v>
      </c>
      <c r="C2115">
        <v>4.0999999999999996</v>
      </c>
      <c r="D2115">
        <v>104</v>
      </c>
    </row>
    <row r="2116" spans="1:4" x14ac:dyDescent="0.3">
      <c r="A2116" t="s">
        <v>2127</v>
      </c>
      <c r="B2116">
        <v>143</v>
      </c>
      <c r="C2116">
        <v>6.2</v>
      </c>
      <c r="D2116">
        <v>143</v>
      </c>
    </row>
    <row r="2117" spans="1:4" x14ac:dyDescent="0.3">
      <c r="A2117" t="s">
        <v>2128</v>
      </c>
      <c r="B2117">
        <v>77</v>
      </c>
      <c r="C2117">
        <v>3.8</v>
      </c>
      <c r="D2117">
        <v>77</v>
      </c>
    </row>
    <row r="2118" spans="1:4" x14ac:dyDescent="0.3">
      <c r="A2118" t="s">
        <v>2129</v>
      </c>
      <c r="B2118">
        <v>96</v>
      </c>
      <c r="C2118">
        <v>5.0999999999999996</v>
      </c>
      <c r="D2118">
        <v>96</v>
      </c>
    </row>
    <row r="2119" spans="1:4" x14ac:dyDescent="0.3">
      <c r="A2119" t="s">
        <v>2130</v>
      </c>
      <c r="B2119">
        <v>114</v>
      </c>
      <c r="C2119">
        <v>6.4</v>
      </c>
      <c r="D2119">
        <v>114</v>
      </c>
    </row>
    <row r="2120" spans="1:4" x14ac:dyDescent="0.3">
      <c r="A2120" t="s">
        <v>2131</v>
      </c>
      <c r="B2120">
        <v>145</v>
      </c>
      <c r="C2120">
        <v>7.8</v>
      </c>
      <c r="D2120">
        <v>145</v>
      </c>
    </row>
    <row r="2121" spans="1:4" x14ac:dyDescent="0.3">
      <c r="A2121" t="s">
        <v>2132</v>
      </c>
      <c r="B2121">
        <v>116</v>
      </c>
      <c r="C2121">
        <v>7.8</v>
      </c>
      <c r="D2121">
        <v>116</v>
      </c>
    </row>
    <row r="2122" spans="1:4" x14ac:dyDescent="0.3">
      <c r="A2122" t="s">
        <v>2133</v>
      </c>
      <c r="B2122">
        <v>100</v>
      </c>
      <c r="C2122">
        <v>6.1</v>
      </c>
      <c r="D2122">
        <v>100</v>
      </c>
    </row>
    <row r="2123" spans="1:4" x14ac:dyDescent="0.3">
      <c r="A2123" t="s">
        <v>2134</v>
      </c>
      <c r="B2123">
        <v>104</v>
      </c>
      <c r="C2123">
        <v>5.8</v>
      </c>
      <c r="D2123">
        <v>104</v>
      </c>
    </row>
    <row r="2124" spans="1:4" x14ac:dyDescent="0.3">
      <c r="A2124" t="s">
        <v>2135</v>
      </c>
      <c r="B2124">
        <v>92</v>
      </c>
      <c r="C2124">
        <v>6.3</v>
      </c>
      <c r="D2124">
        <v>92</v>
      </c>
    </row>
    <row r="2125" spans="1:4" x14ac:dyDescent="0.3">
      <c r="A2125" t="s">
        <v>2136</v>
      </c>
      <c r="B2125">
        <v>92</v>
      </c>
      <c r="C2125">
        <v>7.7</v>
      </c>
      <c r="D2125">
        <v>92</v>
      </c>
    </row>
    <row r="2126" spans="1:4" x14ac:dyDescent="0.3">
      <c r="A2126" t="s">
        <v>2137</v>
      </c>
      <c r="B2126">
        <v>105</v>
      </c>
      <c r="C2126">
        <v>5.4</v>
      </c>
      <c r="D2126">
        <v>105</v>
      </c>
    </row>
    <row r="2127" spans="1:4" x14ac:dyDescent="0.3">
      <c r="A2127" t="s">
        <v>2138</v>
      </c>
      <c r="B2127">
        <v>120</v>
      </c>
      <c r="C2127">
        <v>7.3</v>
      </c>
      <c r="D2127">
        <v>120</v>
      </c>
    </row>
    <row r="2128" spans="1:4" x14ac:dyDescent="0.3">
      <c r="A2128" t="s">
        <v>2139</v>
      </c>
      <c r="B2128">
        <v>116</v>
      </c>
      <c r="C2128">
        <v>6.8</v>
      </c>
      <c r="D2128">
        <v>116</v>
      </c>
    </row>
    <row r="2129" spans="1:4" x14ac:dyDescent="0.3">
      <c r="A2129" t="s">
        <v>2140</v>
      </c>
      <c r="B2129">
        <v>119</v>
      </c>
      <c r="C2129">
        <v>7.3</v>
      </c>
      <c r="D2129">
        <v>119</v>
      </c>
    </row>
    <row r="2130" spans="1:4" x14ac:dyDescent="0.3">
      <c r="A2130" t="s">
        <v>2141</v>
      </c>
      <c r="B2130">
        <v>101</v>
      </c>
      <c r="C2130">
        <v>6.5</v>
      </c>
      <c r="D2130">
        <v>101</v>
      </c>
    </row>
    <row r="2131" spans="1:4" x14ac:dyDescent="0.3">
      <c r="A2131" t="s">
        <v>2142</v>
      </c>
      <c r="B2131">
        <v>117</v>
      </c>
      <c r="C2131">
        <v>7.2</v>
      </c>
      <c r="D2131">
        <v>117</v>
      </c>
    </row>
    <row r="2132" spans="1:4" x14ac:dyDescent="0.3">
      <c r="A2132" t="s">
        <v>2143</v>
      </c>
      <c r="B2132">
        <v>106</v>
      </c>
      <c r="C2132">
        <v>6.7</v>
      </c>
      <c r="D2132">
        <v>106</v>
      </c>
    </row>
    <row r="2133" spans="1:4" x14ac:dyDescent="0.3">
      <c r="A2133" t="s">
        <v>2144</v>
      </c>
      <c r="B2133">
        <v>112</v>
      </c>
      <c r="C2133">
        <v>6.3</v>
      </c>
      <c r="D2133">
        <v>112</v>
      </c>
    </row>
    <row r="2134" spans="1:4" x14ac:dyDescent="0.3">
      <c r="A2134" t="s">
        <v>2145</v>
      </c>
      <c r="B2134">
        <v>136</v>
      </c>
      <c r="C2134">
        <v>5.9</v>
      </c>
      <c r="D2134">
        <v>136</v>
      </c>
    </row>
    <row r="2135" spans="1:4" x14ac:dyDescent="0.3">
      <c r="A2135" t="s">
        <v>2146</v>
      </c>
      <c r="B2135">
        <v>81</v>
      </c>
      <c r="C2135">
        <v>7.8</v>
      </c>
      <c r="D2135">
        <v>81</v>
      </c>
    </row>
    <row r="2136" spans="1:4" x14ac:dyDescent="0.3">
      <c r="A2136" t="s">
        <v>2147</v>
      </c>
      <c r="B2136">
        <v>87</v>
      </c>
      <c r="C2136">
        <v>7.4</v>
      </c>
      <c r="D2136">
        <v>87</v>
      </c>
    </row>
    <row r="2137" spans="1:4" x14ac:dyDescent="0.3">
      <c r="A2137" t="s">
        <v>2148</v>
      </c>
      <c r="B2137">
        <v>96</v>
      </c>
      <c r="C2137">
        <v>4.8</v>
      </c>
      <c r="D2137">
        <v>96</v>
      </c>
    </row>
    <row r="2138" spans="1:4" x14ac:dyDescent="0.3">
      <c r="A2138" t="s">
        <v>2149</v>
      </c>
      <c r="B2138">
        <v>106</v>
      </c>
      <c r="C2138">
        <v>6.3</v>
      </c>
      <c r="D2138">
        <v>106</v>
      </c>
    </row>
    <row r="2139" spans="1:4" x14ac:dyDescent="0.3">
      <c r="A2139" t="s">
        <v>2150</v>
      </c>
      <c r="B2139">
        <v>122</v>
      </c>
      <c r="C2139">
        <v>7.8</v>
      </c>
      <c r="D2139">
        <v>122</v>
      </c>
    </row>
    <row r="2140" spans="1:4" x14ac:dyDescent="0.3">
      <c r="A2140" t="s">
        <v>2151</v>
      </c>
      <c r="B2140">
        <v>123</v>
      </c>
      <c r="C2140">
        <v>7.5</v>
      </c>
      <c r="D2140">
        <v>123</v>
      </c>
    </row>
    <row r="2141" spans="1:4" x14ac:dyDescent="0.3">
      <c r="A2141" t="s">
        <v>2152</v>
      </c>
      <c r="B2141">
        <v>133</v>
      </c>
      <c r="C2141">
        <v>6</v>
      </c>
      <c r="D2141">
        <v>133</v>
      </c>
    </row>
    <row r="2142" spans="1:4" x14ac:dyDescent="0.3">
      <c r="A2142" t="s">
        <v>2153</v>
      </c>
      <c r="B2142">
        <v>92</v>
      </c>
      <c r="C2142">
        <v>6.8</v>
      </c>
      <c r="D2142">
        <v>92</v>
      </c>
    </row>
    <row r="2143" spans="1:4" x14ac:dyDescent="0.3">
      <c r="A2143" t="s">
        <v>2154</v>
      </c>
      <c r="B2143">
        <v>110</v>
      </c>
      <c r="C2143">
        <v>6.6</v>
      </c>
      <c r="D2143">
        <v>110</v>
      </c>
    </row>
    <row r="2144" spans="1:4" x14ac:dyDescent="0.3">
      <c r="A2144" t="s">
        <v>2155</v>
      </c>
      <c r="B2144">
        <v>104</v>
      </c>
      <c r="C2144">
        <v>4.5999999999999996</v>
      </c>
      <c r="D2144">
        <v>104</v>
      </c>
    </row>
    <row r="2145" spans="1:4" x14ac:dyDescent="0.3">
      <c r="A2145" t="s">
        <v>2156</v>
      </c>
      <c r="B2145">
        <v>60</v>
      </c>
      <c r="C2145">
        <v>2.9</v>
      </c>
      <c r="D2145">
        <v>60</v>
      </c>
    </row>
    <row r="2146" spans="1:4" x14ac:dyDescent="0.3">
      <c r="A2146" t="s">
        <v>2157</v>
      </c>
      <c r="B2146">
        <v>98</v>
      </c>
      <c r="C2146">
        <v>7.1</v>
      </c>
      <c r="D2146">
        <v>98</v>
      </c>
    </row>
    <row r="2147" spans="1:4" x14ac:dyDescent="0.3">
      <c r="A2147" t="s">
        <v>2158</v>
      </c>
      <c r="B2147">
        <v>120</v>
      </c>
      <c r="C2147">
        <v>6.1</v>
      </c>
      <c r="D2147">
        <v>120</v>
      </c>
    </row>
    <row r="2148" spans="1:4" x14ac:dyDescent="0.3">
      <c r="A2148" t="s">
        <v>2159</v>
      </c>
      <c r="B2148">
        <v>112</v>
      </c>
      <c r="C2148">
        <v>6.7</v>
      </c>
      <c r="D2148">
        <v>112</v>
      </c>
    </row>
    <row r="2149" spans="1:4" x14ac:dyDescent="0.3">
      <c r="A2149" t="s">
        <v>2160</v>
      </c>
      <c r="B2149">
        <v>127</v>
      </c>
      <c r="C2149">
        <v>7.1</v>
      </c>
      <c r="D2149">
        <v>127</v>
      </c>
    </row>
    <row r="2150" spans="1:4" x14ac:dyDescent="0.3">
      <c r="A2150" t="s">
        <v>2161</v>
      </c>
      <c r="B2150">
        <v>102</v>
      </c>
      <c r="C2150">
        <v>5.8</v>
      </c>
      <c r="D2150">
        <v>102</v>
      </c>
    </row>
    <row r="2151" spans="1:4" x14ac:dyDescent="0.3">
      <c r="A2151" t="s">
        <v>2162</v>
      </c>
      <c r="B2151">
        <v>91</v>
      </c>
      <c r="C2151">
        <v>6.7</v>
      </c>
      <c r="D2151">
        <v>91</v>
      </c>
    </row>
    <row r="2152" spans="1:4" x14ac:dyDescent="0.3">
      <c r="A2152" t="s">
        <v>2163</v>
      </c>
      <c r="B2152">
        <v>114</v>
      </c>
      <c r="C2152">
        <v>5.8</v>
      </c>
      <c r="D2152">
        <v>114</v>
      </c>
    </row>
    <row r="2153" spans="1:4" x14ac:dyDescent="0.3">
      <c r="A2153" t="s">
        <v>2164</v>
      </c>
      <c r="B2153">
        <v>115</v>
      </c>
      <c r="C2153">
        <v>6.8</v>
      </c>
      <c r="D2153">
        <v>115</v>
      </c>
    </row>
    <row r="2154" spans="1:4" x14ac:dyDescent="0.3">
      <c r="A2154" t="s">
        <v>2165</v>
      </c>
      <c r="B2154">
        <v>115</v>
      </c>
      <c r="C2154">
        <v>8.5</v>
      </c>
      <c r="D2154">
        <v>115</v>
      </c>
    </row>
    <row r="2155" spans="1:4" x14ac:dyDescent="0.3">
      <c r="A2155" t="s">
        <v>2166</v>
      </c>
      <c r="B2155">
        <v>120</v>
      </c>
      <c r="C2155">
        <v>6.6</v>
      </c>
      <c r="D2155">
        <v>120</v>
      </c>
    </row>
    <row r="2156" spans="1:4" x14ac:dyDescent="0.3">
      <c r="A2156" t="s">
        <v>2167</v>
      </c>
      <c r="B2156">
        <v>135</v>
      </c>
      <c r="C2156">
        <v>7.7</v>
      </c>
      <c r="D2156">
        <v>135</v>
      </c>
    </row>
    <row r="2157" spans="1:4" x14ac:dyDescent="0.3">
      <c r="A2157" t="s">
        <v>2168</v>
      </c>
      <c r="B2157">
        <v>90</v>
      </c>
      <c r="C2157">
        <v>4.7</v>
      </c>
      <c r="D2157">
        <v>90</v>
      </c>
    </row>
    <row r="2158" spans="1:4" x14ac:dyDescent="0.3">
      <c r="A2158" t="s">
        <v>2169</v>
      </c>
      <c r="B2158">
        <v>100</v>
      </c>
      <c r="C2158">
        <v>6.4</v>
      </c>
      <c r="D2158">
        <v>100</v>
      </c>
    </row>
    <row r="2159" spans="1:4" x14ac:dyDescent="0.3">
      <c r="A2159" t="s">
        <v>2170</v>
      </c>
      <c r="B2159">
        <v>105</v>
      </c>
      <c r="C2159">
        <v>5.5</v>
      </c>
      <c r="D2159">
        <v>105</v>
      </c>
    </row>
    <row r="2160" spans="1:4" x14ac:dyDescent="0.3">
      <c r="A2160" t="s">
        <v>2171</v>
      </c>
      <c r="B2160">
        <v>138</v>
      </c>
      <c r="C2160">
        <v>8.6</v>
      </c>
      <c r="D2160">
        <v>138</v>
      </c>
    </row>
    <row r="2161" spans="1:4" x14ac:dyDescent="0.3">
      <c r="A2161" t="s">
        <v>2172</v>
      </c>
      <c r="B2161">
        <v>94</v>
      </c>
      <c r="C2161">
        <v>7</v>
      </c>
      <c r="D2161">
        <v>94</v>
      </c>
    </row>
    <row r="2162" spans="1:4" x14ac:dyDescent="0.3">
      <c r="A2162" t="s">
        <v>2173</v>
      </c>
      <c r="B2162">
        <v>101</v>
      </c>
      <c r="C2162">
        <v>7.1</v>
      </c>
      <c r="D2162">
        <v>101</v>
      </c>
    </row>
    <row r="2163" spans="1:4" x14ac:dyDescent="0.3">
      <c r="A2163" t="s">
        <v>2174</v>
      </c>
      <c r="B2163">
        <v>131</v>
      </c>
      <c r="C2163">
        <v>5.7</v>
      </c>
      <c r="D2163">
        <v>131</v>
      </c>
    </row>
    <row r="2164" spans="1:4" x14ac:dyDescent="0.3">
      <c r="A2164" t="s">
        <v>2175</v>
      </c>
      <c r="B2164">
        <v>91</v>
      </c>
      <c r="C2164">
        <v>3.7</v>
      </c>
      <c r="D2164">
        <v>91</v>
      </c>
    </row>
    <row r="2165" spans="1:4" x14ac:dyDescent="0.3">
      <c r="A2165" t="s">
        <v>2176</v>
      </c>
      <c r="B2165">
        <v>112</v>
      </c>
      <c r="C2165">
        <v>7.5</v>
      </c>
      <c r="D2165">
        <v>112</v>
      </c>
    </row>
    <row r="2166" spans="1:4" x14ac:dyDescent="0.3">
      <c r="A2166" t="s">
        <v>2177</v>
      </c>
      <c r="B2166">
        <v>95</v>
      </c>
      <c r="C2166">
        <v>4.5999999999999996</v>
      </c>
      <c r="D2166">
        <v>95</v>
      </c>
    </row>
    <row r="2167" spans="1:4" x14ac:dyDescent="0.3">
      <c r="A2167" t="s">
        <v>2178</v>
      </c>
      <c r="B2167">
        <v>100</v>
      </c>
      <c r="C2167">
        <v>4.9000000000000004</v>
      </c>
      <c r="D2167">
        <v>100</v>
      </c>
    </row>
    <row r="2168" spans="1:4" x14ac:dyDescent="0.3">
      <c r="A2168" t="s">
        <v>1344</v>
      </c>
      <c r="B2168">
        <v>105</v>
      </c>
      <c r="C2168">
        <v>6.9</v>
      </c>
      <c r="D2168">
        <v>105</v>
      </c>
    </row>
    <row r="2169" spans="1:4" x14ac:dyDescent="0.3">
      <c r="A2169" t="s">
        <v>2179</v>
      </c>
      <c r="B2169">
        <v>108</v>
      </c>
      <c r="C2169">
        <v>7.1</v>
      </c>
      <c r="D2169">
        <v>108</v>
      </c>
    </row>
    <row r="2170" spans="1:4" x14ac:dyDescent="0.3">
      <c r="A2170" t="s">
        <v>2180</v>
      </c>
      <c r="B2170">
        <v>101</v>
      </c>
      <c r="C2170">
        <v>5.8</v>
      </c>
      <c r="D2170">
        <v>101</v>
      </c>
    </row>
    <row r="2171" spans="1:4" x14ac:dyDescent="0.3">
      <c r="A2171" t="s">
        <v>1718</v>
      </c>
      <c r="B2171">
        <v>114</v>
      </c>
      <c r="C2171">
        <v>7</v>
      </c>
      <c r="D2171">
        <v>114</v>
      </c>
    </row>
    <row r="2172" spans="1:4" x14ac:dyDescent="0.3">
      <c r="A2172" t="s">
        <v>2181</v>
      </c>
      <c r="B2172">
        <v>109</v>
      </c>
      <c r="C2172">
        <v>5.4</v>
      </c>
      <c r="D2172">
        <v>109</v>
      </c>
    </row>
    <row r="2173" spans="1:4" x14ac:dyDescent="0.3">
      <c r="A2173" t="s">
        <v>2182</v>
      </c>
      <c r="B2173">
        <v>115</v>
      </c>
      <c r="C2173">
        <v>7.3</v>
      </c>
      <c r="D2173">
        <v>115</v>
      </c>
    </row>
    <row r="2174" spans="1:4" x14ac:dyDescent="0.3">
      <c r="A2174" t="s">
        <v>2183</v>
      </c>
      <c r="B2174">
        <v>117</v>
      </c>
      <c r="C2174">
        <v>7.1</v>
      </c>
      <c r="D2174">
        <v>117</v>
      </c>
    </row>
    <row r="2175" spans="1:4" x14ac:dyDescent="0.3">
      <c r="A2175" t="s">
        <v>2184</v>
      </c>
      <c r="B2175">
        <v>107</v>
      </c>
      <c r="C2175">
        <v>5.8</v>
      </c>
      <c r="D2175">
        <v>107</v>
      </c>
    </row>
    <row r="2176" spans="1:4" x14ac:dyDescent="0.3">
      <c r="A2176" t="s">
        <v>2185</v>
      </c>
      <c r="B2176">
        <v>134</v>
      </c>
      <c r="C2176">
        <v>8.1</v>
      </c>
      <c r="D2176">
        <v>134</v>
      </c>
    </row>
    <row r="2177" spans="1:4" x14ac:dyDescent="0.3">
      <c r="A2177" t="s">
        <v>2186</v>
      </c>
      <c r="B2177">
        <v>118</v>
      </c>
      <c r="C2177">
        <v>5.7</v>
      </c>
      <c r="D2177">
        <v>118</v>
      </c>
    </row>
    <row r="2178" spans="1:4" x14ac:dyDescent="0.3">
      <c r="A2178" t="s">
        <v>2187</v>
      </c>
      <c r="B2178">
        <v>121</v>
      </c>
      <c r="C2178">
        <v>4.4000000000000004</v>
      </c>
      <c r="D2178">
        <v>121</v>
      </c>
    </row>
    <row r="2179" spans="1:4" x14ac:dyDescent="0.3">
      <c r="A2179" t="s">
        <v>2188</v>
      </c>
      <c r="B2179">
        <v>105</v>
      </c>
      <c r="C2179">
        <v>7.9</v>
      </c>
      <c r="D2179">
        <v>105</v>
      </c>
    </row>
    <row r="2180" spans="1:4" x14ac:dyDescent="0.3">
      <c r="A2180" t="s">
        <v>2189</v>
      </c>
      <c r="B2180">
        <v>110</v>
      </c>
      <c r="C2180">
        <v>7.6</v>
      </c>
      <c r="D2180">
        <v>110</v>
      </c>
    </row>
    <row r="2181" spans="1:4" x14ac:dyDescent="0.3">
      <c r="A2181" t="s">
        <v>2190</v>
      </c>
      <c r="B2181">
        <v>114</v>
      </c>
      <c r="C2181">
        <v>4.8</v>
      </c>
      <c r="D2181">
        <v>114</v>
      </c>
    </row>
    <row r="2182" spans="1:4" x14ac:dyDescent="0.3">
      <c r="A2182" t="s">
        <v>2191</v>
      </c>
      <c r="B2182">
        <v>104</v>
      </c>
      <c r="C2182">
        <v>7.8</v>
      </c>
      <c r="D2182">
        <v>104</v>
      </c>
    </row>
    <row r="2183" spans="1:4" x14ac:dyDescent="0.3">
      <c r="A2183" t="s">
        <v>2192</v>
      </c>
      <c r="B2183">
        <v>100</v>
      </c>
      <c r="C2183">
        <v>6.7</v>
      </c>
      <c r="D2183">
        <v>100</v>
      </c>
    </row>
    <row r="2184" spans="1:4" x14ac:dyDescent="0.3">
      <c r="A2184" t="s">
        <v>2193</v>
      </c>
      <c r="B2184">
        <v>85</v>
      </c>
      <c r="C2184">
        <v>2.7</v>
      </c>
      <c r="D2184">
        <v>85</v>
      </c>
    </row>
    <row r="2185" spans="1:4" x14ac:dyDescent="0.3">
      <c r="A2185" t="s">
        <v>2194</v>
      </c>
      <c r="B2185">
        <v>72</v>
      </c>
      <c r="C2185">
        <v>5.8</v>
      </c>
      <c r="D2185">
        <v>72</v>
      </c>
    </row>
    <row r="2186" spans="1:4" x14ac:dyDescent="0.3">
      <c r="A2186" t="s">
        <v>2195</v>
      </c>
      <c r="B2186">
        <v>128</v>
      </c>
      <c r="C2186">
        <v>7.5</v>
      </c>
      <c r="D2186">
        <v>128</v>
      </c>
    </row>
    <row r="2187" spans="1:4" x14ac:dyDescent="0.3">
      <c r="A2187" t="s">
        <v>2196</v>
      </c>
      <c r="B2187">
        <v>72</v>
      </c>
      <c r="C2187">
        <v>5.4</v>
      </c>
      <c r="D2187">
        <v>72</v>
      </c>
    </row>
    <row r="2188" spans="1:4" x14ac:dyDescent="0.3">
      <c r="A2188" t="s">
        <v>2197</v>
      </c>
      <c r="B2188">
        <v>89</v>
      </c>
      <c r="C2188">
        <v>4.0999999999999996</v>
      </c>
      <c r="D2188">
        <v>89</v>
      </c>
    </row>
    <row r="2189" spans="1:4" x14ac:dyDescent="0.3">
      <c r="A2189" t="s">
        <v>2198</v>
      </c>
      <c r="B2189">
        <v>96</v>
      </c>
      <c r="C2189">
        <v>5.9</v>
      </c>
      <c r="D2189">
        <v>96</v>
      </c>
    </row>
    <row r="2190" spans="1:4" x14ac:dyDescent="0.3">
      <c r="A2190" t="s">
        <v>2199</v>
      </c>
      <c r="B2190">
        <v>77</v>
      </c>
      <c r="C2190">
        <v>6.3</v>
      </c>
      <c r="D2190">
        <v>77</v>
      </c>
    </row>
    <row r="2191" spans="1:4" x14ac:dyDescent="0.3">
      <c r="A2191" t="s">
        <v>2200</v>
      </c>
      <c r="B2191">
        <v>123</v>
      </c>
      <c r="C2191">
        <v>7</v>
      </c>
      <c r="D2191">
        <v>123</v>
      </c>
    </row>
    <row r="2192" spans="1:4" x14ac:dyDescent="0.3">
      <c r="A2192" t="s">
        <v>2201</v>
      </c>
      <c r="B2192">
        <v>111</v>
      </c>
      <c r="C2192">
        <v>6.8</v>
      </c>
      <c r="D2192">
        <v>111</v>
      </c>
    </row>
    <row r="2193" spans="1:4" x14ac:dyDescent="0.3">
      <c r="A2193" t="s">
        <v>2202</v>
      </c>
      <c r="B2193">
        <v>30</v>
      </c>
      <c r="C2193">
        <v>3.5</v>
      </c>
      <c r="D2193">
        <v>30</v>
      </c>
    </row>
    <row r="2194" spans="1:4" x14ac:dyDescent="0.3">
      <c r="A2194" t="s">
        <v>2203</v>
      </c>
      <c r="B2194">
        <v>93</v>
      </c>
      <c r="C2194">
        <v>2.2999999999999998</v>
      </c>
      <c r="D2194">
        <v>93</v>
      </c>
    </row>
    <row r="2195" spans="1:4" x14ac:dyDescent="0.3">
      <c r="A2195" t="s">
        <v>422</v>
      </c>
      <c r="B2195">
        <v>129</v>
      </c>
      <c r="C2195">
        <v>6.9</v>
      </c>
      <c r="D2195">
        <v>129</v>
      </c>
    </row>
    <row r="2196" spans="1:4" x14ac:dyDescent="0.3">
      <c r="A2196" t="s">
        <v>2204</v>
      </c>
      <c r="B2196">
        <v>128</v>
      </c>
      <c r="C2196">
        <v>8.1</v>
      </c>
      <c r="D2196">
        <v>128</v>
      </c>
    </row>
    <row r="2197" spans="1:4" x14ac:dyDescent="0.3">
      <c r="A2197" t="s">
        <v>2205</v>
      </c>
      <c r="B2197">
        <v>110</v>
      </c>
      <c r="C2197">
        <v>6.1</v>
      </c>
      <c r="D2197">
        <v>110</v>
      </c>
    </row>
    <row r="2198" spans="1:4" x14ac:dyDescent="0.3">
      <c r="A2198" t="s">
        <v>2206</v>
      </c>
      <c r="B2198">
        <v>137</v>
      </c>
      <c r="C2198">
        <v>5</v>
      </c>
      <c r="D2198">
        <v>137</v>
      </c>
    </row>
    <row r="2199" spans="1:4" x14ac:dyDescent="0.3">
      <c r="A2199" t="s">
        <v>2207</v>
      </c>
      <c r="B2199">
        <v>124</v>
      </c>
      <c r="C2199">
        <v>5.5</v>
      </c>
      <c r="D2199">
        <v>124</v>
      </c>
    </row>
    <row r="2200" spans="1:4" x14ac:dyDescent="0.3">
      <c r="A2200" t="s">
        <v>2208</v>
      </c>
      <c r="B2200">
        <v>93</v>
      </c>
      <c r="C2200">
        <v>6.2</v>
      </c>
      <c r="D2200">
        <v>93</v>
      </c>
    </row>
    <row r="2201" spans="1:4" x14ac:dyDescent="0.3">
      <c r="A2201" t="s">
        <v>2209</v>
      </c>
      <c r="B2201">
        <v>115</v>
      </c>
      <c r="C2201">
        <v>6.2</v>
      </c>
      <c r="D2201">
        <v>115</v>
      </c>
    </row>
    <row r="2202" spans="1:4" x14ac:dyDescent="0.3">
      <c r="A2202" t="s">
        <v>2210</v>
      </c>
      <c r="B2202">
        <v>98</v>
      </c>
      <c r="C2202">
        <v>5.9</v>
      </c>
      <c r="D2202">
        <v>98</v>
      </c>
    </row>
    <row r="2203" spans="1:4" x14ac:dyDescent="0.3">
      <c r="A2203" t="s">
        <v>2211</v>
      </c>
      <c r="B2203">
        <v>105</v>
      </c>
      <c r="C2203">
        <v>6.3</v>
      </c>
      <c r="D2203">
        <v>105</v>
      </c>
    </row>
    <row r="2204" spans="1:4" x14ac:dyDescent="0.3">
      <c r="A2204" t="s">
        <v>2212</v>
      </c>
      <c r="B2204">
        <v>127</v>
      </c>
      <c r="C2204">
        <v>6.7</v>
      </c>
      <c r="D2204">
        <v>127</v>
      </c>
    </row>
    <row r="2205" spans="1:4" x14ac:dyDescent="0.3">
      <c r="A2205" t="s">
        <v>2213</v>
      </c>
      <c r="B2205">
        <v>82</v>
      </c>
      <c r="C2205">
        <v>3.5</v>
      </c>
      <c r="D2205">
        <v>82</v>
      </c>
    </row>
    <row r="2206" spans="1:4" x14ac:dyDescent="0.3">
      <c r="A2206" t="s">
        <v>2214</v>
      </c>
      <c r="B2206">
        <v>143</v>
      </c>
      <c r="C2206">
        <v>7.5</v>
      </c>
      <c r="D2206">
        <v>143</v>
      </c>
    </row>
    <row r="2207" spans="1:4" x14ac:dyDescent="0.3">
      <c r="A2207" t="s">
        <v>2215</v>
      </c>
      <c r="B2207">
        <v>103</v>
      </c>
      <c r="C2207">
        <v>6.6</v>
      </c>
      <c r="D2207">
        <v>103</v>
      </c>
    </row>
    <row r="2208" spans="1:4" x14ac:dyDescent="0.3">
      <c r="A2208" t="s">
        <v>2216</v>
      </c>
      <c r="B2208">
        <v>104</v>
      </c>
      <c r="C2208">
        <v>7.5</v>
      </c>
      <c r="D2208">
        <v>104</v>
      </c>
    </row>
    <row r="2209" spans="1:4" x14ac:dyDescent="0.3">
      <c r="A2209" t="s">
        <v>2217</v>
      </c>
      <c r="B2209">
        <v>98</v>
      </c>
      <c r="C2209">
        <v>7.2</v>
      </c>
      <c r="D2209">
        <v>98</v>
      </c>
    </row>
    <row r="2210" spans="1:4" x14ac:dyDescent="0.3">
      <c r="A2210" t="s">
        <v>2218</v>
      </c>
      <c r="B2210">
        <v>92</v>
      </c>
      <c r="C2210">
        <v>4.8</v>
      </c>
      <c r="D2210">
        <v>92</v>
      </c>
    </row>
    <row r="2211" spans="1:4" x14ac:dyDescent="0.3">
      <c r="A2211" t="s">
        <v>2219</v>
      </c>
      <c r="B2211">
        <v>123</v>
      </c>
      <c r="C2211">
        <v>6.6</v>
      </c>
      <c r="D2211">
        <v>123</v>
      </c>
    </row>
    <row r="2212" spans="1:4" x14ac:dyDescent="0.3">
      <c r="A2212" t="s">
        <v>2220</v>
      </c>
      <c r="B2212">
        <v>88</v>
      </c>
      <c r="C2212">
        <v>3.5</v>
      </c>
      <c r="D2212">
        <v>88</v>
      </c>
    </row>
    <row r="2213" spans="1:4" x14ac:dyDescent="0.3">
      <c r="A2213" t="s">
        <v>2221</v>
      </c>
      <c r="B2213">
        <v>158</v>
      </c>
      <c r="C2213">
        <v>6.7</v>
      </c>
      <c r="D2213">
        <v>158</v>
      </c>
    </row>
    <row r="2214" spans="1:4" x14ac:dyDescent="0.3">
      <c r="A2214" t="s">
        <v>2222</v>
      </c>
      <c r="B2214">
        <v>128</v>
      </c>
      <c r="C2214">
        <v>7.6</v>
      </c>
      <c r="D2214">
        <v>128</v>
      </c>
    </row>
    <row r="2215" spans="1:4" x14ac:dyDescent="0.3">
      <c r="A2215" t="s">
        <v>2223</v>
      </c>
      <c r="B2215">
        <v>107</v>
      </c>
      <c r="C2215">
        <v>6.3</v>
      </c>
      <c r="D2215">
        <v>107</v>
      </c>
    </row>
    <row r="2216" spans="1:4" x14ac:dyDescent="0.3">
      <c r="A2216" t="s">
        <v>2224</v>
      </c>
      <c r="B2216">
        <v>91</v>
      </c>
      <c r="C2216">
        <v>5.5</v>
      </c>
      <c r="D2216">
        <v>91</v>
      </c>
    </row>
    <row r="2217" spans="1:4" x14ac:dyDescent="0.3">
      <c r="A2217" t="s">
        <v>2225</v>
      </c>
      <c r="B2217">
        <v>90</v>
      </c>
      <c r="C2217">
        <v>6.3</v>
      </c>
      <c r="D2217">
        <v>90</v>
      </c>
    </row>
    <row r="2218" spans="1:4" x14ac:dyDescent="0.3">
      <c r="A2218" t="s">
        <v>2226</v>
      </c>
      <c r="B2218">
        <v>115</v>
      </c>
      <c r="C2218">
        <v>6.5</v>
      </c>
      <c r="D2218">
        <v>115</v>
      </c>
    </row>
    <row r="2219" spans="1:4" x14ac:dyDescent="0.3">
      <c r="A2219" t="s">
        <v>2227</v>
      </c>
      <c r="B2219">
        <v>101</v>
      </c>
      <c r="C2219">
        <v>5.6</v>
      </c>
      <c r="D2219">
        <v>101</v>
      </c>
    </row>
    <row r="2220" spans="1:4" x14ac:dyDescent="0.3">
      <c r="A2220" t="s">
        <v>2228</v>
      </c>
      <c r="B2220">
        <v>113</v>
      </c>
      <c r="C2220">
        <v>6.9</v>
      </c>
      <c r="D2220">
        <v>113</v>
      </c>
    </row>
    <row r="2221" spans="1:4" x14ac:dyDescent="0.3">
      <c r="A2221" t="s">
        <v>2229</v>
      </c>
      <c r="B2221">
        <v>113</v>
      </c>
      <c r="C2221">
        <v>7.6</v>
      </c>
      <c r="D2221">
        <v>113</v>
      </c>
    </row>
    <row r="2222" spans="1:4" x14ac:dyDescent="0.3">
      <c r="A2222" t="s">
        <v>2230</v>
      </c>
      <c r="B2222">
        <v>87</v>
      </c>
      <c r="C2222">
        <v>3.9</v>
      </c>
      <c r="D2222">
        <v>87</v>
      </c>
    </row>
    <row r="2223" spans="1:4" x14ac:dyDescent="0.3">
      <c r="A2223" t="s">
        <v>2231</v>
      </c>
      <c r="B2223">
        <v>101</v>
      </c>
      <c r="C2223">
        <v>6.1</v>
      </c>
      <c r="D2223">
        <v>101</v>
      </c>
    </row>
    <row r="2224" spans="1:4" x14ac:dyDescent="0.3">
      <c r="A2224" t="s">
        <v>2232</v>
      </c>
      <c r="B2224">
        <v>111</v>
      </c>
      <c r="C2224">
        <v>7.3</v>
      </c>
      <c r="D2224">
        <v>111</v>
      </c>
    </row>
    <row r="2225" spans="1:4" x14ac:dyDescent="0.3">
      <c r="A2225" t="s">
        <v>2233</v>
      </c>
      <c r="B2225">
        <v>108</v>
      </c>
      <c r="C2225">
        <v>8.3000000000000007</v>
      </c>
      <c r="D2225">
        <v>108</v>
      </c>
    </row>
    <row r="2226" spans="1:4" x14ac:dyDescent="0.3">
      <c r="A2226" t="s">
        <v>2234</v>
      </c>
      <c r="B2226">
        <v>105</v>
      </c>
      <c r="C2226">
        <v>5.8</v>
      </c>
      <c r="D2226">
        <v>105</v>
      </c>
    </row>
    <row r="2227" spans="1:4" x14ac:dyDescent="0.3">
      <c r="A2227" t="s">
        <v>2235</v>
      </c>
      <c r="B2227">
        <v>109</v>
      </c>
      <c r="C2227">
        <v>6.8</v>
      </c>
      <c r="D2227">
        <v>109</v>
      </c>
    </row>
    <row r="2228" spans="1:4" x14ac:dyDescent="0.3">
      <c r="A2228" t="s">
        <v>2236</v>
      </c>
      <c r="B2228">
        <v>109</v>
      </c>
      <c r="C2228">
        <v>7</v>
      </c>
      <c r="D2228">
        <v>109</v>
      </c>
    </row>
    <row r="2229" spans="1:4" x14ac:dyDescent="0.3">
      <c r="A2229" t="s">
        <v>2237</v>
      </c>
      <c r="B2229">
        <v>99</v>
      </c>
      <c r="C2229">
        <v>5.9</v>
      </c>
      <c r="D2229">
        <v>99</v>
      </c>
    </row>
    <row r="2230" spans="1:4" x14ac:dyDescent="0.3">
      <c r="A2230" t="s">
        <v>2238</v>
      </c>
      <c r="B2230">
        <v>98</v>
      </c>
      <c r="C2230">
        <v>6.5</v>
      </c>
      <c r="D2230">
        <v>98</v>
      </c>
    </row>
    <row r="2231" spans="1:4" x14ac:dyDescent="0.3">
      <c r="A2231" t="s">
        <v>2239</v>
      </c>
      <c r="B2231">
        <v>104</v>
      </c>
      <c r="C2231">
        <v>6.4</v>
      </c>
      <c r="D2231">
        <v>104</v>
      </c>
    </row>
    <row r="2232" spans="1:4" x14ac:dyDescent="0.3">
      <c r="A2232" t="s">
        <v>2240</v>
      </c>
      <c r="B2232">
        <v>109</v>
      </c>
      <c r="C2232">
        <v>5.8</v>
      </c>
      <c r="D2232">
        <v>109</v>
      </c>
    </row>
    <row r="2233" spans="1:4" x14ac:dyDescent="0.3">
      <c r="A2233" t="s">
        <v>2241</v>
      </c>
      <c r="B2233">
        <v>75</v>
      </c>
      <c r="C2233">
        <v>5.0999999999999996</v>
      </c>
      <c r="D2233">
        <v>75</v>
      </c>
    </row>
    <row r="2234" spans="1:4" x14ac:dyDescent="0.3">
      <c r="A2234" t="s">
        <v>2242</v>
      </c>
      <c r="B2234">
        <v>119</v>
      </c>
      <c r="C2234">
        <v>6.8</v>
      </c>
      <c r="D2234">
        <v>119</v>
      </c>
    </row>
    <row r="2235" spans="1:4" x14ac:dyDescent="0.3">
      <c r="A2235" t="s">
        <v>2243</v>
      </c>
      <c r="B2235">
        <v>90</v>
      </c>
      <c r="C2235">
        <v>5.3</v>
      </c>
      <c r="D2235">
        <v>90</v>
      </c>
    </row>
    <row r="2236" spans="1:4" x14ac:dyDescent="0.3">
      <c r="A2236" t="s">
        <v>2244</v>
      </c>
      <c r="B2236">
        <v>97</v>
      </c>
      <c r="C2236">
        <v>5.3</v>
      </c>
      <c r="D2236">
        <v>97</v>
      </c>
    </row>
    <row r="2237" spans="1:4" x14ac:dyDescent="0.3">
      <c r="A2237" t="s">
        <v>2245</v>
      </c>
      <c r="B2237">
        <v>103</v>
      </c>
      <c r="C2237">
        <v>6.4</v>
      </c>
      <c r="D2237">
        <v>103</v>
      </c>
    </row>
    <row r="2238" spans="1:4" x14ac:dyDescent="0.3">
      <c r="A2238" t="s">
        <v>2246</v>
      </c>
      <c r="B2238">
        <v>89</v>
      </c>
      <c r="C2238">
        <v>4.9000000000000004</v>
      </c>
      <c r="D2238">
        <v>89</v>
      </c>
    </row>
    <row r="2239" spans="1:4" x14ac:dyDescent="0.3">
      <c r="A2239" t="s">
        <v>2247</v>
      </c>
      <c r="B2239">
        <v>106</v>
      </c>
      <c r="C2239">
        <v>6.8</v>
      </c>
      <c r="D2239">
        <v>106</v>
      </c>
    </row>
    <row r="2240" spans="1:4" x14ac:dyDescent="0.3">
      <c r="A2240" t="s">
        <v>2248</v>
      </c>
      <c r="B2240">
        <v>96</v>
      </c>
      <c r="C2240">
        <v>7.1</v>
      </c>
      <c r="D2240">
        <v>96</v>
      </c>
    </row>
    <row r="2241" spans="1:4" x14ac:dyDescent="0.3">
      <c r="A2241" t="s">
        <v>2249</v>
      </c>
      <c r="B2241">
        <v>115</v>
      </c>
      <c r="C2241">
        <v>6.8</v>
      </c>
      <c r="D2241">
        <v>115</v>
      </c>
    </row>
    <row r="2242" spans="1:4" x14ac:dyDescent="0.3">
      <c r="A2242" t="s">
        <v>2250</v>
      </c>
      <c r="B2242">
        <v>104</v>
      </c>
      <c r="C2242">
        <v>6.1</v>
      </c>
      <c r="D2242">
        <v>104</v>
      </c>
    </row>
    <row r="2243" spans="1:4" x14ac:dyDescent="0.3">
      <c r="A2243" t="s">
        <v>2251</v>
      </c>
      <c r="B2243">
        <v>24</v>
      </c>
      <c r="C2243">
        <v>7</v>
      </c>
      <c r="D2243">
        <v>24</v>
      </c>
    </row>
    <row r="2244" spans="1:4" x14ac:dyDescent="0.3">
      <c r="A2244" t="s">
        <v>2252</v>
      </c>
      <c r="B2244">
        <v>108</v>
      </c>
      <c r="C2244">
        <v>8.5</v>
      </c>
      <c r="D2244">
        <v>108</v>
      </c>
    </row>
    <row r="2245" spans="1:4" x14ac:dyDescent="0.3">
      <c r="A2245" t="s">
        <v>2253</v>
      </c>
      <c r="B2245">
        <v>112</v>
      </c>
      <c r="C2245">
        <v>5.9</v>
      </c>
      <c r="D2245">
        <v>112</v>
      </c>
    </row>
    <row r="2246" spans="1:4" x14ac:dyDescent="0.3">
      <c r="A2246" t="s">
        <v>2254</v>
      </c>
      <c r="B2246">
        <v>104</v>
      </c>
      <c r="C2246">
        <v>6.3</v>
      </c>
      <c r="D2246">
        <v>104</v>
      </c>
    </row>
    <row r="2247" spans="1:4" x14ac:dyDescent="0.3">
      <c r="A2247" t="s">
        <v>2255</v>
      </c>
      <c r="B2247">
        <v>113</v>
      </c>
      <c r="C2247">
        <v>5.9</v>
      </c>
      <c r="D2247">
        <v>113</v>
      </c>
    </row>
    <row r="2248" spans="1:4" x14ac:dyDescent="0.3">
      <c r="A2248" t="s">
        <v>2256</v>
      </c>
      <c r="B2248">
        <v>98</v>
      </c>
      <c r="C2248">
        <v>5.4</v>
      </c>
      <c r="D2248">
        <v>98</v>
      </c>
    </row>
    <row r="2249" spans="1:4" x14ac:dyDescent="0.3">
      <c r="A2249" t="s">
        <v>2257</v>
      </c>
      <c r="B2249">
        <v>121</v>
      </c>
      <c r="C2249">
        <v>7</v>
      </c>
      <c r="D2249">
        <v>121</v>
      </c>
    </row>
    <row r="2250" spans="1:4" x14ac:dyDescent="0.3">
      <c r="A2250" t="s">
        <v>2258</v>
      </c>
      <c r="B2250">
        <v>114</v>
      </c>
      <c r="C2250">
        <v>6.9</v>
      </c>
      <c r="D2250">
        <v>114</v>
      </c>
    </row>
    <row r="2251" spans="1:4" x14ac:dyDescent="0.3">
      <c r="A2251" t="s">
        <v>2259</v>
      </c>
      <c r="B2251">
        <v>124</v>
      </c>
      <c r="C2251">
        <v>7.5</v>
      </c>
      <c r="D2251">
        <v>124</v>
      </c>
    </row>
    <row r="2252" spans="1:4" x14ac:dyDescent="0.3">
      <c r="A2252" t="s">
        <v>2260</v>
      </c>
      <c r="B2252">
        <v>148</v>
      </c>
      <c r="C2252">
        <v>8.1999999999999993</v>
      </c>
      <c r="D2252">
        <v>148</v>
      </c>
    </row>
    <row r="2253" spans="1:4" x14ac:dyDescent="0.3">
      <c r="A2253" t="s">
        <v>2261</v>
      </c>
      <c r="B2253">
        <v>108</v>
      </c>
      <c r="C2253">
        <v>5.9</v>
      </c>
      <c r="D2253">
        <v>108</v>
      </c>
    </row>
    <row r="2254" spans="1:4" x14ac:dyDescent="0.3">
      <c r="A2254" t="s">
        <v>2262</v>
      </c>
      <c r="B2254">
        <v>95</v>
      </c>
      <c r="C2254">
        <v>5</v>
      </c>
      <c r="D2254">
        <v>95</v>
      </c>
    </row>
    <row r="2255" spans="1:4" x14ac:dyDescent="0.3">
      <c r="A2255" t="s">
        <v>2263</v>
      </c>
      <c r="B2255">
        <v>108</v>
      </c>
      <c r="C2255">
        <v>7.3</v>
      </c>
      <c r="D2255">
        <v>108</v>
      </c>
    </row>
    <row r="2256" spans="1:4" x14ac:dyDescent="0.3">
      <c r="A2256" t="s">
        <v>2264</v>
      </c>
      <c r="B2256">
        <v>68</v>
      </c>
      <c r="C2256">
        <v>6.4</v>
      </c>
      <c r="D2256">
        <v>68</v>
      </c>
    </row>
    <row r="2257" spans="1:4" x14ac:dyDescent="0.3">
      <c r="A2257" t="s">
        <v>2265</v>
      </c>
      <c r="B2257">
        <v>103</v>
      </c>
      <c r="C2257">
        <v>6.6</v>
      </c>
      <c r="D2257">
        <v>103</v>
      </c>
    </row>
    <row r="2258" spans="1:4" x14ac:dyDescent="0.3">
      <c r="A2258" t="s">
        <v>2266</v>
      </c>
      <c r="B2258">
        <v>99</v>
      </c>
      <c r="C2258">
        <v>7.8</v>
      </c>
      <c r="D2258">
        <v>99</v>
      </c>
    </row>
    <row r="2259" spans="1:4" x14ac:dyDescent="0.3">
      <c r="A2259" t="s">
        <v>2267</v>
      </c>
      <c r="B2259">
        <v>30</v>
      </c>
      <c r="C2259">
        <v>6.7</v>
      </c>
      <c r="D2259">
        <v>30</v>
      </c>
    </row>
    <row r="2260" spans="1:4" x14ac:dyDescent="0.3">
      <c r="A2260" t="s">
        <v>2268</v>
      </c>
      <c r="B2260">
        <v>88</v>
      </c>
      <c r="C2260">
        <v>4</v>
      </c>
      <c r="D2260">
        <v>88</v>
      </c>
    </row>
    <row r="2261" spans="1:4" x14ac:dyDescent="0.3">
      <c r="A2261" t="s">
        <v>2269</v>
      </c>
      <c r="B2261">
        <v>128</v>
      </c>
      <c r="C2261">
        <v>7.6</v>
      </c>
      <c r="D2261">
        <v>128</v>
      </c>
    </row>
    <row r="2262" spans="1:4" x14ac:dyDescent="0.3">
      <c r="A2262" t="s">
        <v>2270</v>
      </c>
      <c r="B2262">
        <v>124</v>
      </c>
      <c r="C2262">
        <v>7.7</v>
      </c>
      <c r="D2262">
        <v>124</v>
      </c>
    </row>
    <row r="2263" spans="1:4" x14ac:dyDescent="0.3">
      <c r="A2263" t="s">
        <v>2271</v>
      </c>
      <c r="B2263">
        <v>84</v>
      </c>
      <c r="C2263">
        <v>5.8</v>
      </c>
      <c r="D2263">
        <v>84</v>
      </c>
    </row>
    <row r="2264" spans="1:4" x14ac:dyDescent="0.3">
      <c r="A2264" t="s">
        <v>1402</v>
      </c>
      <c r="B2264">
        <v>122</v>
      </c>
      <c r="C2264">
        <v>5.2</v>
      </c>
      <c r="D2264">
        <v>122</v>
      </c>
    </row>
    <row r="2265" spans="1:4" x14ac:dyDescent="0.3">
      <c r="A2265" t="s">
        <v>2272</v>
      </c>
      <c r="B2265">
        <v>101</v>
      </c>
      <c r="C2265">
        <v>5.6</v>
      </c>
      <c r="D2265">
        <v>101</v>
      </c>
    </row>
    <row r="2266" spans="1:4" x14ac:dyDescent="0.3">
      <c r="A2266" t="s">
        <v>2273</v>
      </c>
      <c r="B2266">
        <v>98</v>
      </c>
      <c r="C2266">
        <v>5.3</v>
      </c>
      <c r="D2266">
        <v>98</v>
      </c>
    </row>
    <row r="2267" spans="1:4" x14ac:dyDescent="0.3">
      <c r="A2267" t="s">
        <v>2274</v>
      </c>
      <c r="B2267">
        <v>105</v>
      </c>
      <c r="C2267">
        <v>7.4</v>
      </c>
      <c r="D2267">
        <v>105</v>
      </c>
    </row>
    <row r="2268" spans="1:4" x14ac:dyDescent="0.3">
      <c r="A2268" t="s">
        <v>2275</v>
      </c>
      <c r="B2268">
        <v>225</v>
      </c>
      <c r="C2268">
        <v>6.6</v>
      </c>
      <c r="D2268">
        <v>225</v>
      </c>
    </row>
    <row r="2269" spans="1:4" x14ac:dyDescent="0.3">
      <c r="A2269" t="s">
        <v>2276</v>
      </c>
      <c r="B2269">
        <v>111</v>
      </c>
      <c r="C2269">
        <v>6.2</v>
      </c>
      <c r="D2269">
        <v>111</v>
      </c>
    </row>
    <row r="2270" spans="1:4" x14ac:dyDescent="0.3">
      <c r="A2270" t="s">
        <v>2277</v>
      </c>
      <c r="B2270">
        <v>88</v>
      </c>
      <c r="C2270">
        <v>1.9</v>
      </c>
      <c r="D2270">
        <v>88</v>
      </c>
    </row>
    <row r="2271" spans="1:4" x14ac:dyDescent="0.3">
      <c r="A2271" t="s">
        <v>2278</v>
      </c>
      <c r="B2271">
        <v>88</v>
      </c>
      <c r="C2271">
        <v>5.7</v>
      </c>
      <c r="D2271">
        <v>88</v>
      </c>
    </row>
    <row r="2272" spans="1:4" x14ac:dyDescent="0.3">
      <c r="A2272" t="s">
        <v>2279</v>
      </c>
      <c r="B2272">
        <v>94</v>
      </c>
      <c r="C2272">
        <v>6.6</v>
      </c>
      <c r="D2272">
        <v>94</v>
      </c>
    </row>
    <row r="2273" spans="1:4" x14ac:dyDescent="0.3">
      <c r="A2273" t="s">
        <v>2280</v>
      </c>
      <c r="B2273">
        <v>117</v>
      </c>
      <c r="C2273">
        <v>6</v>
      </c>
      <c r="D2273">
        <v>117</v>
      </c>
    </row>
    <row r="2274" spans="1:4" x14ac:dyDescent="0.3">
      <c r="A2274" t="s">
        <v>2281</v>
      </c>
      <c r="B2274">
        <v>95</v>
      </c>
      <c r="C2274">
        <v>6.1</v>
      </c>
      <c r="D2274">
        <v>95</v>
      </c>
    </row>
    <row r="2275" spans="1:4" x14ac:dyDescent="0.3">
      <c r="A2275" t="s">
        <v>2282</v>
      </c>
      <c r="B2275">
        <v>99</v>
      </c>
      <c r="C2275">
        <v>4.8</v>
      </c>
      <c r="D2275">
        <v>99</v>
      </c>
    </row>
    <row r="2276" spans="1:4" x14ac:dyDescent="0.3">
      <c r="A2276" t="s">
        <v>2283</v>
      </c>
      <c r="B2276">
        <v>96</v>
      </c>
      <c r="C2276">
        <v>6.2</v>
      </c>
      <c r="D2276">
        <v>96</v>
      </c>
    </row>
    <row r="2277" spans="1:4" x14ac:dyDescent="0.3">
      <c r="A2277" t="s">
        <v>2284</v>
      </c>
      <c r="B2277">
        <v>98</v>
      </c>
      <c r="C2277">
        <v>7.5</v>
      </c>
      <c r="D2277">
        <v>98</v>
      </c>
    </row>
    <row r="2278" spans="1:4" x14ac:dyDescent="0.3">
      <c r="A2278" t="s">
        <v>2285</v>
      </c>
      <c r="B2278">
        <v>123</v>
      </c>
      <c r="C2278">
        <v>6.3</v>
      </c>
      <c r="D2278">
        <v>123</v>
      </c>
    </row>
    <row r="2279" spans="1:4" x14ac:dyDescent="0.3">
      <c r="A2279" t="s">
        <v>2286</v>
      </c>
      <c r="B2279">
        <v>101</v>
      </c>
      <c r="C2279">
        <v>7.1</v>
      </c>
      <c r="D2279">
        <v>101</v>
      </c>
    </row>
    <row r="2280" spans="1:4" x14ac:dyDescent="0.3">
      <c r="A2280" t="s">
        <v>2287</v>
      </c>
      <c r="B2280">
        <v>102</v>
      </c>
      <c r="C2280">
        <v>6.6</v>
      </c>
      <c r="D2280">
        <v>102</v>
      </c>
    </row>
    <row r="2281" spans="1:4" x14ac:dyDescent="0.3">
      <c r="A2281" t="s">
        <v>2288</v>
      </c>
      <c r="B2281">
        <v>94</v>
      </c>
      <c r="C2281">
        <v>6.1</v>
      </c>
      <c r="D2281">
        <v>94</v>
      </c>
    </row>
    <row r="2282" spans="1:4" x14ac:dyDescent="0.3">
      <c r="A2282" t="s">
        <v>2289</v>
      </c>
      <c r="B2282">
        <v>102</v>
      </c>
      <c r="C2282">
        <v>6.7</v>
      </c>
      <c r="D2282">
        <v>102</v>
      </c>
    </row>
    <row r="2283" spans="1:4" x14ac:dyDescent="0.3">
      <c r="A2283" t="s">
        <v>2290</v>
      </c>
      <c r="B2283">
        <v>108</v>
      </c>
      <c r="C2283">
        <v>5.6</v>
      </c>
      <c r="D2283">
        <v>108</v>
      </c>
    </row>
    <row r="2284" spans="1:4" x14ac:dyDescent="0.3">
      <c r="A2284" t="s">
        <v>2291</v>
      </c>
      <c r="B2284">
        <v>116</v>
      </c>
      <c r="C2284">
        <v>7.2</v>
      </c>
      <c r="D2284">
        <v>116</v>
      </c>
    </row>
    <row r="2285" spans="1:4" x14ac:dyDescent="0.3">
      <c r="A2285" t="s">
        <v>2292</v>
      </c>
      <c r="B2285">
        <v>93</v>
      </c>
      <c r="C2285">
        <v>4.3</v>
      </c>
      <c r="D2285">
        <v>93</v>
      </c>
    </row>
    <row r="2286" spans="1:4" x14ac:dyDescent="0.3">
      <c r="A2286" t="s">
        <v>2293</v>
      </c>
      <c r="B2286">
        <v>102</v>
      </c>
      <c r="C2286">
        <v>6.4</v>
      </c>
      <c r="D2286">
        <v>102</v>
      </c>
    </row>
    <row r="2287" spans="1:4" x14ac:dyDescent="0.3">
      <c r="A2287" t="s">
        <v>2294</v>
      </c>
      <c r="B2287">
        <v>103</v>
      </c>
      <c r="C2287">
        <v>7.1</v>
      </c>
      <c r="D2287">
        <v>103</v>
      </c>
    </row>
    <row r="2288" spans="1:4" x14ac:dyDescent="0.3">
      <c r="A2288" t="s">
        <v>2295</v>
      </c>
      <c r="B2288">
        <v>115</v>
      </c>
      <c r="C2288">
        <v>6.3</v>
      </c>
      <c r="D2288">
        <v>115</v>
      </c>
    </row>
    <row r="2289" spans="1:4" x14ac:dyDescent="0.3">
      <c r="A2289" t="s">
        <v>2296</v>
      </c>
      <c r="B2289">
        <v>96</v>
      </c>
      <c r="C2289">
        <v>7.4</v>
      </c>
      <c r="D2289">
        <v>96</v>
      </c>
    </row>
    <row r="2290" spans="1:4" x14ac:dyDescent="0.3">
      <c r="A2290" t="s">
        <v>2297</v>
      </c>
      <c r="B2290">
        <v>98</v>
      </c>
      <c r="C2290">
        <v>6.1</v>
      </c>
      <c r="D2290">
        <v>98</v>
      </c>
    </row>
    <row r="2291" spans="1:4" x14ac:dyDescent="0.3">
      <c r="A2291" t="s">
        <v>2298</v>
      </c>
      <c r="B2291">
        <v>101</v>
      </c>
      <c r="C2291">
        <v>6.6</v>
      </c>
      <c r="D2291">
        <v>101</v>
      </c>
    </row>
    <row r="2292" spans="1:4" x14ac:dyDescent="0.3">
      <c r="A2292" t="s">
        <v>2299</v>
      </c>
      <c r="B2292">
        <v>106</v>
      </c>
      <c r="C2292">
        <v>6</v>
      </c>
      <c r="D2292">
        <v>106</v>
      </c>
    </row>
    <row r="2293" spans="1:4" x14ac:dyDescent="0.3">
      <c r="A2293" t="s">
        <v>2300</v>
      </c>
      <c r="B2293">
        <v>101</v>
      </c>
      <c r="C2293">
        <v>6.8</v>
      </c>
      <c r="D2293">
        <v>101</v>
      </c>
    </row>
    <row r="2294" spans="1:4" x14ac:dyDescent="0.3">
      <c r="A2294" t="s">
        <v>2147</v>
      </c>
      <c r="B2294">
        <v>87</v>
      </c>
      <c r="C2294">
        <v>7.4</v>
      </c>
      <c r="D2294">
        <v>87</v>
      </c>
    </row>
    <row r="2295" spans="1:4" x14ac:dyDescent="0.3">
      <c r="A2295" t="s">
        <v>2301</v>
      </c>
      <c r="B2295">
        <v>111</v>
      </c>
      <c r="C2295">
        <v>6.8</v>
      </c>
      <c r="D2295">
        <v>111</v>
      </c>
    </row>
    <row r="2296" spans="1:4" x14ac:dyDescent="0.3">
      <c r="A2296" t="s">
        <v>2302</v>
      </c>
      <c r="B2296">
        <v>99</v>
      </c>
      <c r="C2296">
        <v>7.2</v>
      </c>
      <c r="D2296">
        <v>99</v>
      </c>
    </row>
    <row r="2297" spans="1:4" x14ac:dyDescent="0.3">
      <c r="A2297" t="s">
        <v>2303</v>
      </c>
      <c r="B2297">
        <v>88</v>
      </c>
      <c r="C2297">
        <v>1.9</v>
      </c>
      <c r="D2297">
        <v>88</v>
      </c>
    </row>
    <row r="2298" spans="1:4" x14ac:dyDescent="0.3">
      <c r="A2298" t="s">
        <v>2304</v>
      </c>
      <c r="B2298">
        <v>83</v>
      </c>
      <c r="C2298">
        <v>5.5</v>
      </c>
      <c r="D2298">
        <v>83</v>
      </c>
    </row>
    <row r="2299" spans="1:4" x14ac:dyDescent="0.3">
      <c r="A2299" t="s">
        <v>2305</v>
      </c>
      <c r="B2299">
        <v>91</v>
      </c>
      <c r="C2299">
        <v>4.5</v>
      </c>
      <c r="D2299">
        <v>91</v>
      </c>
    </row>
    <row r="2300" spans="1:4" x14ac:dyDescent="0.3">
      <c r="A2300" t="s">
        <v>2306</v>
      </c>
      <c r="B2300">
        <v>108</v>
      </c>
      <c r="C2300">
        <v>6.3</v>
      </c>
      <c r="D2300">
        <v>108</v>
      </c>
    </row>
    <row r="2301" spans="1:4" x14ac:dyDescent="0.3">
      <c r="A2301" t="s">
        <v>2307</v>
      </c>
      <c r="B2301">
        <v>154</v>
      </c>
      <c r="C2301">
        <v>7</v>
      </c>
      <c r="D2301">
        <v>154</v>
      </c>
    </row>
    <row r="2302" spans="1:4" x14ac:dyDescent="0.3">
      <c r="A2302" t="s">
        <v>2308</v>
      </c>
      <c r="B2302">
        <v>148</v>
      </c>
      <c r="C2302">
        <v>6.7</v>
      </c>
      <c r="D2302">
        <v>148</v>
      </c>
    </row>
    <row r="2303" spans="1:4" x14ac:dyDescent="0.3">
      <c r="A2303" t="s">
        <v>2309</v>
      </c>
      <c r="B2303">
        <v>77</v>
      </c>
      <c r="C2303">
        <v>2.8</v>
      </c>
      <c r="D2303">
        <v>77</v>
      </c>
    </row>
    <row r="2304" spans="1:4" x14ac:dyDescent="0.3">
      <c r="A2304" t="s">
        <v>2310</v>
      </c>
      <c r="B2304">
        <v>110</v>
      </c>
      <c r="C2304">
        <v>5</v>
      </c>
      <c r="D2304">
        <v>110</v>
      </c>
    </row>
    <row r="2305" spans="1:4" x14ac:dyDescent="0.3">
      <c r="A2305" t="s">
        <v>2311</v>
      </c>
      <c r="B2305">
        <v>42</v>
      </c>
      <c r="C2305">
        <v>7.5</v>
      </c>
      <c r="D2305">
        <v>42</v>
      </c>
    </row>
    <row r="2306" spans="1:4" x14ac:dyDescent="0.3">
      <c r="A2306" t="s">
        <v>2312</v>
      </c>
      <c r="B2306">
        <v>83</v>
      </c>
      <c r="C2306">
        <v>4.3</v>
      </c>
      <c r="D2306">
        <v>83</v>
      </c>
    </row>
    <row r="2307" spans="1:4" x14ac:dyDescent="0.3">
      <c r="A2307" t="s">
        <v>2313</v>
      </c>
      <c r="B2307">
        <v>107</v>
      </c>
      <c r="C2307">
        <v>5.6</v>
      </c>
      <c r="D2307">
        <v>107</v>
      </c>
    </row>
    <row r="2308" spans="1:4" x14ac:dyDescent="0.3">
      <c r="A2308" t="s">
        <v>2314</v>
      </c>
      <c r="B2308">
        <v>100</v>
      </c>
      <c r="C2308">
        <v>6.2</v>
      </c>
      <c r="D2308">
        <v>100</v>
      </c>
    </row>
    <row r="2309" spans="1:4" x14ac:dyDescent="0.3">
      <c r="A2309" t="s">
        <v>2315</v>
      </c>
      <c r="B2309">
        <v>87</v>
      </c>
      <c r="C2309">
        <v>5.3</v>
      </c>
      <c r="D2309">
        <v>87</v>
      </c>
    </row>
    <row r="2310" spans="1:4" x14ac:dyDescent="0.3">
      <c r="A2310" t="s">
        <v>2316</v>
      </c>
      <c r="B2310">
        <v>154</v>
      </c>
      <c r="C2310">
        <v>7.4</v>
      </c>
      <c r="D2310">
        <v>154</v>
      </c>
    </row>
    <row r="2311" spans="1:4" x14ac:dyDescent="0.3">
      <c r="A2311" t="s">
        <v>2317</v>
      </c>
      <c r="B2311">
        <v>106</v>
      </c>
      <c r="C2311">
        <v>7.4</v>
      </c>
      <c r="D2311">
        <v>106</v>
      </c>
    </row>
    <row r="2312" spans="1:4" x14ac:dyDescent="0.3">
      <c r="A2312" t="s">
        <v>2318</v>
      </c>
      <c r="B2312">
        <v>99</v>
      </c>
      <c r="C2312">
        <v>6.5</v>
      </c>
      <c r="D2312">
        <v>99</v>
      </c>
    </row>
    <row r="2313" spans="1:4" x14ac:dyDescent="0.3">
      <c r="A2313" t="s">
        <v>2319</v>
      </c>
      <c r="B2313">
        <v>100</v>
      </c>
      <c r="C2313">
        <v>7.1</v>
      </c>
      <c r="D2313">
        <v>100</v>
      </c>
    </row>
    <row r="2314" spans="1:4" x14ac:dyDescent="0.3">
      <c r="A2314" t="s">
        <v>2320</v>
      </c>
      <c r="B2314">
        <v>116</v>
      </c>
      <c r="C2314">
        <v>7.2</v>
      </c>
      <c r="D2314">
        <v>116</v>
      </c>
    </row>
    <row r="2315" spans="1:4" x14ac:dyDescent="0.3">
      <c r="A2315" t="s">
        <v>2321</v>
      </c>
      <c r="B2315">
        <v>94</v>
      </c>
      <c r="C2315">
        <v>2.2999999999999998</v>
      </c>
      <c r="D2315">
        <v>94</v>
      </c>
    </row>
    <row r="2316" spans="1:4" x14ac:dyDescent="0.3">
      <c r="A2316" t="s">
        <v>2322</v>
      </c>
      <c r="B2316">
        <v>111</v>
      </c>
      <c r="C2316">
        <v>6.4</v>
      </c>
      <c r="D2316">
        <v>111</v>
      </c>
    </row>
    <row r="2317" spans="1:4" x14ac:dyDescent="0.3">
      <c r="A2317" t="s">
        <v>2323</v>
      </c>
      <c r="B2317">
        <v>100</v>
      </c>
      <c r="C2317">
        <v>6.1</v>
      </c>
      <c r="D2317">
        <v>100</v>
      </c>
    </row>
    <row r="2318" spans="1:4" x14ac:dyDescent="0.3">
      <c r="A2318" t="s">
        <v>2324</v>
      </c>
      <c r="B2318">
        <v>125</v>
      </c>
      <c r="C2318">
        <v>7</v>
      </c>
      <c r="D2318">
        <v>125</v>
      </c>
    </row>
    <row r="2319" spans="1:4" x14ac:dyDescent="0.3">
      <c r="A2319" t="s">
        <v>2325</v>
      </c>
      <c r="B2319">
        <v>114</v>
      </c>
      <c r="C2319">
        <v>6.5</v>
      </c>
      <c r="D2319">
        <v>114</v>
      </c>
    </row>
    <row r="2320" spans="1:4" x14ac:dyDescent="0.3">
      <c r="A2320" t="s">
        <v>2326</v>
      </c>
      <c r="B2320">
        <v>119</v>
      </c>
      <c r="C2320">
        <v>7</v>
      </c>
      <c r="D2320">
        <v>119</v>
      </c>
    </row>
    <row r="2321" spans="1:4" x14ac:dyDescent="0.3">
      <c r="A2321" t="s">
        <v>2327</v>
      </c>
      <c r="B2321">
        <v>135</v>
      </c>
      <c r="C2321">
        <v>7</v>
      </c>
      <c r="D2321">
        <v>135</v>
      </c>
    </row>
    <row r="2322" spans="1:4" x14ac:dyDescent="0.3">
      <c r="A2322" t="s">
        <v>2328</v>
      </c>
      <c r="B2322">
        <v>93</v>
      </c>
      <c r="C2322">
        <v>4.9000000000000004</v>
      </c>
      <c r="D2322">
        <v>93</v>
      </c>
    </row>
    <row r="2323" spans="1:4" x14ac:dyDescent="0.3">
      <c r="A2323" t="s">
        <v>2329</v>
      </c>
      <c r="B2323">
        <v>114</v>
      </c>
      <c r="C2323">
        <v>6.9</v>
      </c>
      <c r="D2323">
        <v>114</v>
      </c>
    </row>
    <row r="2324" spans="1:4" x14ac:dyDescent="0.3">
      <c r="A2324" t="s">
        <v>2330</v>
      </c>
      <c r="B2324">
        <v>124</v>
      </c>
      <c r="C2324">
        <v>7.5</v>
      </c>
      <c r="D2324">
        <v>124</v>
      </c>
    </row>
    <row r="2325" spans="1:4" x14ac:dyDescent="0.3">
      <c r="A2325" t="s">
        <v>2331</v>
      </c>
      <c r="B2325">
        <v>134</v>
      </c>
      <c r="C2325">
        <v>8.4</v>
      </c>
      <c r="D2325">
        <v>134</v>
      </c>
    </row>
    <row r="2326" spans="1:4" x14ac:dyDescent="0.3">
      <c r="A2326" t="s">
        <v>2332</v>
      </c>
      <c r="B2326">
        <v>114</v>
      </c>
      <c r="C2326">
        <v>6.9</v>
      </c>
      <c r="D2326">
        <v>114</v>
      </c>
    </row>
    <row r="2327" spans="1:4" x14ac:dyDescent="0.3">
      <c r="A2327" t="s">
        <v>2333</v>
      </c>
      <c r="B2327">
        <v>124</v>
      </c>
      <c r="C2327">
        <v>4.5</v>
      </c>
      <c r="D2327">
        <v>124</v>
      </c>
    </row>
    <row r="2328" spans="1:4" x14ac:dyDescent="0.3">
      <c r="A2328" t="s">
        <v>2334</v>
      </c>
      <c r="B2328">
        <v>104</v>
      </c>
      <c r="C2328">
        <v>7.4</v>
      </c>
      <c r="D2328">
        <v>104</v>
      </c>
    </row>
    <row r="2329" spans="1:4" x14ac:dyDescent="0.3">
      <c r="A2329" t="s">
        <v>2335</v>
      </c>
      <c r="B2329">
        <v>118</v>
      </c>
      <c r="C2329">
        <v>7</v>
      </c>
      <c r="D2329">
        <v>118</v>
      </c>
    </row>
    <row r="2330" spans="1:4" x14ac:dyDescent="0.3">
      <c r="A2330" t="s">
        <v>2336</v>
      </c>
      <c r="B2330">
        <v>80</v>
      </c>
      <c r="C2330">
        <v>2.8</v>
      </c>
      <c r="D2330">
        <v>80</v>
      </c>
    </row>
    <row r="2331" spans="1:4" x14ac:dyDescent="0.3">
      <c r="A2331" t="s">
        <v>2337</v>
      </c>
      <c r="B2331">
        <v>107</v>
      </c>
      <c r="C2331">
        <v>7.5</v>
      </c>
      <c r="D2331">
        <v>107</v>
      </c>
    </row>
    <row r="2332" spans="1:4" x14ac:dyDescent="0.3">
      <c r="A2332" t="s">
        <v>2338</v>
      </c>
      <c r="B2332">
        <v>125</v>
      </c>
      <c r="C2332">
        <v>7.1</v>
      </c>
      <c r="D2332">
        <v>125</v>
      </c>
    </row>
    <row r="2333" spans="1:4" x14ac:dyDescent="0.3">
      <c r="A2333" t="s">
        <v>2339</v>
      </c>
      <c r="B2333">
        <v>115</v>
      </c>
      <c r="C2333">
        <v>6.4</v>
      </c>
      <c r="D2333">
        <v>115</v>
      </c>
    </row>
    <row r="2334" spans="1:4" x14ac:dyDescent="0.3">
      <c r="A2334" t="s">
        <v>2340</v>
      </c>
      <c r="B2334">
        <v>88</v>
      </c>
      <c r="C2334">
        <v>6.7</v>
      </c>
      <c r="D2334">
        <v>88</v>
      </c>
    </row>
    <row r="2335" spans="1:4" x14ac:dyDescent="0.3">
      <c r="A2335" t="s">
        <v>2341</v>
      </c>
      <c r="B2335">
        <v>122</v>
      </c>
      <c r="C2335">
        <v>5.3</v>
      </c>
      <c r="D2335">
        <v>122</v>
      </c>
    </row>
    <row r="2336" spans="1:4" x14ac:dyDescent="0.3">
      <c r="A2336" t="s">
        <v>2342</v>
      </c>
      <c r="B2336">
        <v>103</v>
      </c>
      <c r="C2336">
        <v>6.9</v>
      </c>
      <c r="D2336">
        <v>103</v>
      </c>
    </row>
    <row r="2337" spans="1:4" x14ac:dyDescent="0.3">
      <c r="A2337" t="s">
        <v>2343</v>
      </c>
      <c r="B2337">
        <v>101</v>
      </c>
      <c r="C2337">
        <v>6.2</v>
      </c>
      <c r="D2337">
        <v>101</v>
      </c>
    </row>
    <row r="2338" spans="1:4" x14ac:dyDescent="0.3">
      <c r="A2338" t="s">
        <v>2344</v>
      </c>
      <c r="B2338">
        <v>101</v>
      </c>
      <c r="C2338">
        <v>6.3</v>
      </c>
      <c r="D2338">
        <v>101</v>
      </c>
    </row>
    <row r="2339" spans="1:4" x14ac:dyDescent="0.3">
      <c r="A2339" t="s">
        <v>2345</v>
      </c>
      <c r="B2339">
        <v>107</v>
      </c>
      <c r="C2339">
        <v>6.4</v>
      </c>
      <c r="D2339">
        <v>107</v>
      </c>
    </row>
    <row r="2340" spans="1:4" x14ac:dyDescent="0.3">
      <c r="A2340" t="s">
        <v>2346</v>
      </c>
      <c r="B2340">
        <v>86</v>
      </c>
      <c r="C2340">
        <v>6.5</v>
      </c>
      <c r="D2340">
        <v>86</v>
      </c>
    </row>
    <row r="2341" spans="1:4" x14ac:dyDescent="0.3">
      <c r="A2341" t="s">
        <v>2347</v>
      </c>
      <c r="B2341">
        <v>118</v>
      </c>
      <c r="C2341">
        <v>6</v>
      </c>
      <c r="D2341">
        <v>118</v>
      </c>
    </row>
    <row r="2342" spans="1:4" x14ac:dyDescent="0.3">
      <c r="A2342" t="s">
        <v>2348</v>
      </c>
      <c r="B2342">
        <v>107</v>
      </c>
      <c r="C2342">
        <v>5.0999999999999996</v>
      </c>
      <c r="D2342">
        <v>107</v>
      </c>
    </row>
    <row r="2343" spans="1:4" x14ac:dyDescent="0.3">
      <c r="A2343" t="s">
        <v>2349</v>
      </c>
      <c r="B2343">
        <v>100</v>
      </c>
      <c r="C2343">
        <v>5.5</v>
      </c>
      <c r="D2343">
        <v>100</v>
      </c>
    </row>
    <row r="2344" spans="1:4" x14ac:dyDescent="0.3">
      <c r="A2344" t="s">
        <v>2350</v>
      </c>
      <c r="B2344">
        <v>30</v>
      </c>
      <c r="C2344">
        <v>7.2</v>
      </c>
      <c r="D2344">
        <v>30</v>
      </c>
    </row>
    <row r="2345" spans="1:4" x14ac:dyDescent="0.3">
      <c r="A2345" t="s">
        <v>2351</v>
      </c>
      <c r="B2345">
        <v>110</v>
      </c>
      <c r="C2345">
        <v>5.4</v>
      </c>
      <c r="D2345">
        <v>110</v>
      </c>
    </row>
    <row r="2346" spans="1:4" x14ac:dyDescent="0.3">
      <c r="A2346" t="s">
        <v>2352</v>
      </c>
      <c r="B2346">
        <v>106</v>
      </c>
      <c r="C2346">
        <v>5.7</v>
      </c>
      <c r="D2346">
        <v>106</v>
      </c>
    </row>
    <row r="2347" spans="1:4" x14ac:dyDescent="0.3">
      <c r="A2347" t="s">
        <v>2353</v>
      </c>
      <c r="B2347">
        <v>7</v>
      </c>
      <c r="C2347">
        <v>5.2</v>
      </c>
      <c r="D2347">
        <v>7</v>
      </c>
    </row>
    <row r="2348" spans="1:4" x14ac:dyDescent="0.3">
      <c r="A2348" t="s">
        <v>2354</v>
      </c>
      <c r="B2348">
        <v>102</v>
      </c>
      <c r="C2348">
        <v>6.2</v>
      </c>
      <c r="D2348">
        <v>102</v>
      </c>
    </row>
    <row r="2349" spans="1:4" x14ac:dyDescent="0.3">
      <c r="A2349" t="s">
        <v>2355</v>
      </c>
      <c r="B2349">
        <v>98</v>
      </c>
      <c r="C2349">
        <v>6.7</v>
      </c>
      <c r="D2349">
        <v>98</v>
      </c>
    </row>
    <row r="2350" spans="1:4" x14ac:dyDescent="0.3">
      <c r="A2350" t="s">
        <v>2356</v>
      </c>
      <c r="B2350">
        <v>83</v>
      </c>
      <c r="C2350">
        <v>5.8</v>
      </c>
      <c r="D2350">
        <v>83</v>
      </c>
    </row>
    <row r="2351" spans="1:4" x14ac:dyDescent="0.3">
      <c r="A2351" t="s">
        <v>2357</v>
      </c>
      <c r="B2351">
        <v>153</v>
      </c>
      <c r="C2351">
        <v>7</v>
      </c>
      <c r="D2351">
        <v>153</v>
      </c>
    </row>
    <row r="2352" spans="1:4" x14ac:dyDescent="0.3">
      <c r="A2352" t="s">
        <v>2358</v>
      </c>
      <c r="B2352">
        <v>98</v>
      </c>
      <c r="C2352">
        <v>4.8</v>
      </c>
      <c r="D2352">
        <v>98</v>
      </c>
    </row>
    <row r="2353" spans="1:4" x14ac:dyDescent="0.3">
      <c r="A2353" t="s">
        <v>2359</v>
      </c>
      <c r="B2353">
        <v>105</v>
      </c>
      <c r="C2353">
        <v>7.2</v>
      </c>
      <c r="D2353">
        <v>105</v>
      </c>
    </row>
    <row r="2354" spans="1:4" x14ac:dyDescent="0.3">
      <c r="A2354" t="s">
        <v>2360</v>
      </c>
      <c r="B2354">
        <v>96</v>
      </c>
      <c r="C2354">
        <v>5.6</v>
      </c>
      <c r="D2354">
        <v>96</v>
      </c>
    </row>
    <row r="2355" spans="1:4" x14ac:dyDescent="0.3">
      <c r="A2355" t="s">
        <v>2361</v>
      </c>
      <c r="B2355">
        <v>105</v>
      </c>
      <c r="C2355">
        <v>6.4</v>
      </c>
      <c r="D2355">
        <v>105</v>
      </c>
    </row>
    <row r="2356" spans="1:4" x14ac:dyDescent="0.3">
      <c r="A2356" t="s">
        <v>2362</v>
      </c>
      <c r="B2356">
        <v>125</v>
      </c>
      <c r="C2356">
        <v>7.5</v>
      </c>
      <c r="D2356">
        <v>125</v>
      </c>
    </row>
    <row r="2357" spans="1:4" x14ac:dyDescent="0.3">
      <c r="A2357" t="s">
        <v>2363</v>
      </c>
      <c r="B2357">
        <v>184</v>
      </c>
      <c r="C2357">
        <v>7.4</v>
      </c>
      <c r="D2357">
        <v>184</v>
      </c>
    </row>
    <row r="2358" spans="1:4" x14ac:dyDescent="0.3">
      <c r="A2358" t="s">
        <v>2364</v>
      </c>
      <c r="B2358">
        <v>236</v>
      </c>
      <c r="C2358">
        <v>8</v>
      </c>
      <c r="D2358">
        <v>236</v>
      </c>
    </row>
    <row r="2359" spans="1:4" x14ac:dyDescent="0.3">
      <c r="A2359" t="s">
        <v>2365</v>
      </c>
      <c r="B2359">
        <v>97</v>
      </c>
      <c r="C2359">
        <v>5.7</v>
      </c>
      <c r="D2359">
        <v>97</v>
      </c>
    </row>
    <row r="2360" spans="1:4" x14ac:dyDescent="0.3">
      <c r="A2360" t="s">
        <v>2366</v>
      </c>
      <c r="B2360">
        <v>113</v>
      </c>
      <c r="C2360">
        <v>6.8</v>
      </c>
      <c r="D2360">
        <v>113</v>
      </c>
    </row>
    <row r="2361" spans="1:4" x14ac:dyDescent="0.3">
      <c r="A2361" t="s">
        <v>2367</v>
      </c>
      <c r="B2361">
        <v>95</v>
      </c>
      <c r="C2361">
        <v>5.9</v>
      </c>
      <c r="D2361">
        <v>95</v>
      </c>
    </row>
    <row r="2362" spans="1:4" x14ac:dyDescent="0.3">
      <c r="A2362" t="s">
        <v>2368</v>
      </c>
      <c r="B2362">
        <v>103</v>
      </c>
      <c r="C2362">
        <v>7.2</v>
      </c>
      <c r="D2362">
        <v>103</v>
      </c>
    </row>
    <row r="2363" spans="1:4" x14ac:dyDescent="0.3">
      <c r="A2363" t="s">
        <v>2369</v>
      </c>
      <c r="B2363">
        <v>91</v>
      </c>
      <c r="C2363">
        <v>5.5</v>
      </c>
      <c r="D2363">
        <v>91</v>
      </c>
    </row>
    <row r="2364" spans="1:4" x14ac:dyDescent="0.3">
      <c r="A2364" t="s">
        <v>2370</v>
      </c>
      <c r="B2364">
        <v>146</v>
      </c>
      <c r="C2364">
        <v>8.4</v>
      </c>
      <c r="D2364">
        <v>146</v>
      </c>
    </row>
    <row r="2365" spans="1:4" x14ac:dyDescent="0.3">
      <c r="A2365" t="s">
        <v>2371</v>
      </c>
      <c r="B2365">
        <v>116</v>
      </c>
      <c r="C2365">
        <v>8.5</v>
      </c>
      <c r="D2365">
        <v>116</v>
      </c>
    </row>
    <row r="2366" spans="1:4" x14ac:dyDescent="0.3">
      <c r="A2366" t="s">
        <v>2372</v>
      </c>
      <c r="B2366">
        <v>93</v>
      </c>
      <c r="C2366">
        <v>5.6</v>
      </c>
      <c r="D2366">
        <v>93</v>
      </c>
    </row>
    <row r="2367" spans="1:4" x14ac:dyDescent="0.3">
      <c r="A2367" t="s">
        <v>2373</v>
      </c>
      <c r="B2367">
        <v>113</v>
      </c>
      <c r="C2367">
        <v>4.0999999999999996</v>
      </c>
      <c r="D2367">
        <v>113</v>
      </c>
    </row>
    <row r="2368" spans="1:4" x14ac:dyDescent="0.3">
      <c r="A2368" t="s">
        <v>2374</v>
      </c>
      <c r="B2368">
        <v>90</v>
      </c>
      <c r="C2368">
        <v>5</v>
      </c>
      <c r="D2368">
        <v>90</v>
      </c>
    </row>
    <row r="2369" spans="1:4" x14ac:dyDescent="0.3">
      <c r="A2369" t="s">
        <v>2375</v>
      </c>
      <c r="B2369">
        <v>101</v>
      </c>
      <c r="C2369">
        <v>6.1</v>
      </c>
      <c r="D2369">
        <v>101</v>
      </c>
    </row>
    <row r="2370" spans="1:4" x14ac:dyDescent="0.3">
      <c r="A2370" t="s">
        <v>2376</v>
      </c>
      <c r="B2370">
        <v>95</v>
      </c>
      <c r="C2370">
        <v>5.4</v>
      </c>
      <c r="D2370">
        <v>95</v>
      </c>
    </row>
    <row r="2371" spans="1:4" x14ac:dyDescent="0.3">
      <c r="A2371" t="s">
        <v>2377</v>
      </c>
      <c r="B2371">
        <v>109</v>
      </c>
      <c r="C2371">
        <v>7.1</v>
      </c>
      <c r="D2371">
        <v>109</v>
      </c>
    </row>
    <row r="2372" spans="1:4" x14ac:dyDescent="0.3">
      <c r="A2372" t="s">
        <v>2378</v>
      </c>
      <c r="B2372">
        <v>43</v>
      </c>
      <c r="C2372">
        <v>6.6</v>
      </c>
      <c r="D2372">
        <v>43</v>
      </c>
    </row>
    <row r="2373" spans="1:4" x14ac:dyDescent="0.3">
      <c r="A2373" t="s">
        <v>2379</v>
      </c>
      <c r="B2373">
        <v>85</v>
      </c>
      <c r="C2373">
        <v>3.6</v>
      </c>
      <c r="D2373">
        <v>85</v>
      </c>
    </row>
    <row r="2374" spans="1:4" x14ac:dyDescent="0.3">
      <c r="A2374" t="s">
        <v>2380</v>
      </c>
      <c r="B2374">
        <v>101</v>
      </c>
      <c r="C2374">
        <v>6.5</v>
      </c>
      <c r="D2374">
        <v>101</v>
      </c>
    </row>
    <row r="2375" spans="1:4" x14ac:dyDescent="0.3">
      <c r="A2375" t="s">
        <v>2381</v>
      </c>
      <c r="B2375">
        <v>125</v>
      </c>
      <c r="C2375">
        <v>8.6</v>
      </c>
      <c r="D2375">
        <v>125</v>
      </c>
    </row>
    <row r="2376" spans="1:4" x14ac:dyDescent="0.3">
      <c r="A2376" t="s">
        <v>2382</v>
      </c>
      <c r="B2376">
        <v>118</v>
      </c>
      <c r="C2376">
        <v>6.2</v>
      </c>
      <c r="D2376">
        <v>118</v>
      </c>
    </row>
    <row r="2377" spans="1:4" x14ac:dyDescent="0.3">
      <c r="A2377" t="s">
        <v>2383</v>
      </c>
      <c r="B2377">
        <v>132</v>
      </c>
      <c r="C2377">
        <v>7</v>
      </c>
      <c r="D2377">
        <v>132</v>
      </c>
    </row>
    <row r="2378" spans="1:4" x14ac:dyDescent="0.3">
      <c r="A2378" t="s">
        <v>2384</v>
      </c>
      <c r="B2378">
        <v>131</v>
      </c>
      <c r="C2378">
        <v>7.6</v>
      </c>
      <c r="D2378">
        <v>131</v>
      </c>
    </row>
    <row r="2379" spans="1:4" x14ac:dyDescent="0.3">
      <c r="A2379" t="s">
        <v>2385</v>
      </c>
      <c r="B2379">
        <v>129</v>
      </c>
      <c r="C2379">
        <v>6.5</v>
      </c>
      <c r="D2379">
        <v>129</v>
      </c>
    </row>
    <row r="2380" spans="1:4" x14ac:dyDescent="0.3">
      <c r="A2380" t="s">
        <v>2386</v>
      </c>
      <c r="B2380">
        <v>100</v>
      </c>
      <c r="C2380">
        <v>6.4</v>
      </c>
      <c r="D2380">
        <v>100</v>
      </c>
    </row>
    <row r="2381" spans="1:4" x14ac:dyDescent="0.3">
      <c r="A2381" t="s">
        <v>2387</v>
      </c>
      <c r="B2381">
        <v>172</v>
      </c>
      <c r="C2381">
        <v>6.7</v>
      </c>
      <c r="D2381">
        <v>172</v>
      </c>
    </row>
    <row r="2382" spans="1:4" x14ac:dyDescent="0.3">
      <c r="A2382" t="s">
        <v>2388</v>
      </c>
      <c r="B2382">
        <v>97</v>
      </c>
      <c r="C2382">
        <v>6.3</v>
      </c>
      <c r="D2382">
        <v>97</v>
      </c>
    </row>
    <row r="2383" spans="1:4" x14ac:dyDescent="0.3">
      <c r="A2383" t="s">
        <v>2389</v>
      </c>
      <c r="B2383">
        <v>121</v>
      </c>
      <c r="C2383">
        <v>6.4</v>
      </c>
      <c r="D2383">
        <v>121</v>
      </c>
    </row>
    <row r="2384" spans="1:4" x14ac:dyDescent="0.3">
      <c r="A2384" t="s">
        <v>2390</v>
      </c>
      <c r="B2384">
        <v>92</v>
      </c>
      <c r="C2384">
        <v>5.7</v>
      </c>
      <c r="D2384">
        <v>92</v>
      </c>
    </row>
    <row r="2385" spans="1:4" x14ac:dyDescent="0.3">
      <c r="A2385" t="s">
        <v>2391</v>
      </c>
      <c r="B2385">
        <v>116</v>
      </c>
      <c r="C2385">
        <v>6.3</v>
      </c>
      <c r="D2385">
        <v>116</v>
      </c>
    </row>
    <row r="2386" spans="1:4" x14ac:dyDescent="0.3">
      <c r="A2386" t="s">
        <v>2392</v>
      </c>
      <c r="B2386">
        <v>110</v>
      </c>
      <c r="C2386">
        <v>7.8</v>
      </c>
      <c r="D2386">
        <v>110</v>
      </c>
    </row>
    <row r="2387" spans="1:4" x14ac:dyDescent="0.3">
      <c r="A2387" t="s">
        <v>2393</v>
      </c>
      <c r="B2387">
        <v>90</v>
      </c>
      <c r="C2387">
        <v>6</v>
      </c>
      <c r="D2387">
        <v>90</v>
      </c>
    </row>
    <row r="2388" spans="1:4" x14ac:dyDescent="0.3">
      <c r="A2388" t="s">
        <v>2394</v>
      </c>
      <c r="B2388">
        <v>81</v>
      </c>
      <c r="C2388">
        <v>7.7</v>
      </c>
      <c r="D2388">
        <v>81</v>
      </c>
    </row>
    <row r="2389" spans="1:4" x14ac:dyDescent="0.3">
      <c r="A2389" t="s">
        <v>2395</v>
      </c>
      <c r="B2389">
        <v>97</v>
      </c>
      <c r="C2389">
        <v>6.2</v>
      </c>
      <c r="D2389">
        <v>97</v>
      </c>
    </row>
    <row r="2390" spans="1:4" x14ac:dyDescent="0.3">
      <c r="A2390" t="s">
        <v>2396</v>
      </c>
      <c r="B2390">
        <v>107</v>
      </c>
      <c r="C2390">
        <v>5.7</v>
      </c>
      <c r="D2390">
        <v>107</v>
      </c>
    </row>
    <row r="2391" spans="1:4" x14ac:dyDescent="0.3">
      <c r="A2391" t="s">
        <v>2397</v>
      </c>
      <c r="B2391">
        <v>118</v>
      </c>
      <c r="C2391">
        <v>7.7</v>
      </c>
      <c r="D2391">
        <v>118</v>
      </c>
    </row>
    <row r="2392" spans="1:4" x14ac:dyDescent="0.3">
      <c r="A2392" t="s">
        <v>2398</v>
      </c>
      <c r="B2392">
        <v>100</v>
      </c>
      <c r="C2392">
        <v>6.4</v>
      </c>
      <c r="D2392">
        <v>100</v>
      </c>
    </row>
    <row r="2393" spans="1:4" x14ac:dyDescent="0.3">
      <c r="A2393" t="s">
        <v>2399</v>
      </c>
      <c r="B2393">
        <v>97</v>
      </c>
      <c r="C2393">
        <v>6.4</v>
      </c>
      <c r="D2393">
        <v>97</v>
      </c>
    </row>
    <row r="2394" spans="1:4" x14ac:dyDescent="0.3">
      <c r="A2394" t="s">
        <v>2400</v>
      </c>
      <c r="B2394">
        <v>114</v>
      </c>
      <c r="C2394">
        <v>6.9</v>
      </c>
      <c r="D2394">
        <v>114</v>
      </c>
    </row>
    <row r="2395" spans="1:4" x14ac:dyDescent="0.3">
      <c r="A2395" t="s">
        <v>2401</v>
      </c>
      <c r="B2395">
        <v>130</v>
      </c>
      <c r="C2395">
        <v>7.3</v>
      </c>
      <c r="D2395">
        <v>130</v>
      </c>
    </row>
    <row r="2396" spans="1:4" x14ac:dyDescent="0.3">
      <c r="A2396" t="s">
        <v>2402</v>
      </c>
      <c r="B2396">
        <v>82</v>
      </c>
      <c r="C2396">
        <v>7.3</v>
      </c>
      <c r="D2396">
        <v>82</v>
      </c>
    </row>
    <row r="2397" spans="1:4" x14ac:dyDescent="0.3">
      <c r="A2397" t="s">
        <v>2403</v>
      </c>
      <c r="B2397">
        <v>96</v>
      </c>
      <c r="C2397">
        <v>6.2</v>
      </c>
      <c r="D2397">
        <v>96</v>
      </c>
    </row>
    <row r="2398" spans="1:4" x14ac:dyDescent="0.3">
      <c r="A2398" t="s">
        <v>2404</v>
      </c>
      <c r="B2398">
        <v>105</v>
      </c>
      <c r="C2398">
        <v>6.6</v>
      </c>
      <c r="D2398">
        <v>105</v>
      </c>
    </row>
    <row r="2399" spans="1:4" x14ac:dyDescent="0.3">
      <c r="A2399" t="s">
        <v>2405</v>
      </c>
      <c r="B2399">
        <v>122</v>
      </c>
      <c r="C2399">
        <v>6.7</v>
      </c>
      <c r="D2399">
        <v>122</v>
      </c>
    </row>
    <row r="2400" spans="1:4" x14ac:dyDescent="0.3">
      <c r="A2400" t="s">
        <v>2406</v>
      </c>
      <c r="B2400">
        <v>88</v>
      </c>
      <c r="C2400">
        <v>5.7</v>
      </c>
      <c r="D2400">
        <v>88</v>
      </c>
    </row>
    <row r="2401" spans="1:4" x14ac:dyDescent="0.3">
      <c r="A2401" t="s">
        <v>2407</v>
      </c>
      <c r="B2401">
        <v>110</v>
      </c>
      <c r="C2401">
        <v>3.1</v>
      </c>
      <c r="D2401">
        <v>110</v>
      </c>
    </row>
    <row r="2402" spans="1:4" x14ac:dyDescent="0.3">
      <c r="A2402" t="s">
        <v>2408</v>
      </c>
      <c r="B2402">
        <v>103</v>
      </c>
      <c r="C2402">
        <v>6.3</v>
      </c>
      <c r="D2402">
        <v>103</v>
      </c>
    </row>
    <row r="2403" spans="1:4" x14ac:dyDescent="0.3">
      <c r="A2403" t="s">
        <v>2409</v>
      </c>
      <c r="B2403">
        <v>106</v>
      </c>
      <c r="C2403">
        <v>5.7</v>
      </c>
      <c r="D2403">
        <v>106</v>
      </c>
    </row>
    <row r="2404" spans="1:4" x14ac:dyDescent="0.3">
      <c r="A2404" t="s">
        <v>2410</v>
      </c>
      <c r="B2404">
        <v>98</v>
      </c>
      <c r="C2404">
        <v>7.1</v>
      </c>
      <c r="D2404">
        <v>98</v>
      </c>
    </row>
    <row r="2405" spans="1:4" x14ac:dyDescent="0.3">
      <c r="A2405" t="s">
        <v>2411</v>
      </c>
      <c r="B2405">
        <v>68</v>
      </c>
      <c r="C2405">
        <v>7</v>
      </c>
      <c r="D2405">
        <v>68</v>
      </c>
    </row>
    <row r="2406" spans="1:4" x14ac:dyDescent="0.3">
      <c r="A2406" t="s">
        <v>2412</v>
      </c>
      <c r="B2406">
        <v>94</v>
      </c>
      <c r="C2406">
        <v>6.1</v>
      </c>
      <c r="D2406">
        <v>94</v>
      </c>
    </row>
    <row r="2407" spans="1:4" x14ac:dyDescent="0.3">
      <c r="A2407" t="s">
        <v>2413</v>
      </c>
      <c r="B2407">
        <v>99</v>
      </c>
      <c r="C2407">
        <v>6.6</v>
      </c>
      <c r="D2407">
        <v>99</v>
      </c>
    </row>
    <row r="2408" spans="1:4" x14ac:dyDescent="0.3">
      <c r="A2408" t="s">
        <v>2414</v>
      </c>
      <c r="B2408">
        <v>107</v>
      </c>
      <c r="C2408">
        <v>7.8</v>
      </c>
      <c r="D2408">
        <v>107</v>
      </c>
    </row>
    <row r="2409" spans="1:4" x14ac:dyDescent="0.3">
      <c r="A2409" t="s">
        <v>2415</v>
      </c>
      <c r="B2409">
        <v>180</v>
      </c>
      <c r="C2409">
        <v>8.3000000000000007</v>
      </c>
      <c r="D2409">
        <v>180</v>
      </c>
    </row>
    <row r="2410" spans="1:4" x14ac:dyDescent="0.3">
      <c r="A2410" t="s">
        <v>2416</v>
      </c>
      <c r="B2410">
        <v>89</v>
      </c>
      <c r="C2410">
        <v>3.9</v>
      </c>
      <c r="D2410">
        <v>89</v>
      </c>
    </row>
    <row r="2411" spans="1:4" x14ac:dyDescent="0.3">
      <c r="A2411" t="s">
        <v>2417</v>
      </c>
      <c r="B2411">
        <v>97</v>
      </c>
      <c r="C2411">
        <v>7</v>
      </c>
      <c r="D2411">
        <v>97</v>
      </c>
    </row>
    <row r="2412" spans="1:4" x14ac:dyDescent="0.3">
      <c r="A2412" t="s">
        <v>2418</v>
      </c>
      <c r="B2412">
        <v>113</v>
      </c>
      <c r="C2412">
        <v>6.7</v>
      </c>
      <c r="D2412">
        <v>113</v>
      </c>
    </row>
    <row r="2413" spans="1:4" x14ac:dyDescent="0.3">
      <c r="A2413" t="s">
        <v>2419</v>
      </c>
      <c r="B2413">
        <v>131</v>
      </c>
      <c r="C2413">
        <v>7.3</v>
      </c>
      <c r="D2413">
        <v>131</v>
      </c>
    </row>
    <row r="2414" spans="1:4" x14ac:dyDescent="0.3">
      <c r="A2414" t="s">
        <v>2420</v>
      </c>
      <c r="B2414">
        <v>44</v>
      </c>
      <c r="C2414">
        <v>7.5</v>
      </c>
      <c r="D2414">
        <v>44</v>
      </c>
    </row>
    <row r="2415" spans="1:4" x14ac:dyDescent="0.3">
      <c r="A2415" t="s">
        <v>2421</v>
      </c>
      <c r="B2415">
        <v>103</v>
      </c>
      <c r="C2415">
        <v>6.3</v>
      </c>
      <c r="D2415">
        <v>103</v>
      </c>
    </row>
    <row r="2416" spans="1:4" x14ac:dyDescent="0.3">
      <c r="A2416" t="s">
        <v>2422</v>
      </c>
      <c r="B2416">
        <v>119</v>
      </c>
      <c r="C2416">
        <v>7.8</v>
      </c>
      <c r="D2416">
        <v>119</v>
      </c>
    </row>
    <row r="2417" spans="1:4" x14ac:dyDescent="0.3">
      <c r="A2417" t="s">
        <v>2423</v>
      </c>
      <c r="B2417">
        <v>98</v>
      </c>
      <c r="C2417">
        <v>7.3</v>
      </c>
      <c r="D2417">
        <v>98</v>
      </c>
    </row>
    <row r="2418" spans="1:4" x14ac:dyDescent="0.3">
      <c r="A2418" t="s">
        <v>2424</v>
      </c>
      <c r="B2418">
        <v>111</v>
      </c>
      <c r="C2418">
        <v>7.6</v>
      </c>
      <c r="D2418">
        <v>111</v>
      </c>
    </row>
    <row r="2419" spans="1:4" x14ac:dyDescent="0.3">
      <c r="A2419" t="s">
        <v>2425</v>
      </c>
      <c r="B2419">
        <v>94</v>
      </c>
      <c r="C2419">
        <v>5.3</v>
      </c>
      <c r="D2419">
        <v>94</v>
      </c>
    </row>
    <row r="2420" spans="1:4" x14ac:dyDescent="0.3">
      <c r="A2420" t="s">
        <v>1734</v>
      </c>
      <c r="B2420">
        <v>122</v>
      </c>
      <c r="C2420">
        <v>7.9</v>
      </c>
      <c r="D2420">
        <v>122</v>
      </c>
    </row>
    <row r="2421" spans="1:4" x14ac:dyDescent="0.3">
      <c r="A2421" t="s">
        <v>2426</v>
      </c>
      <c r="B2421">
        <v>81</v>
      </c>
      <c r="C2421">
        <v>5.3</v>
      </c>
      <c r="D2421">
        <v>81</v>
      </c>
    </row>
    <row r="2422" spans="1:4" x14ac:dyDescent="0.3">
      <c r="A2422" t="s">
        <v>2427</v>
      </c>
      <c r="B2422">
        <v>89</v>
      </c>
      <c r="C2422">
        <v>6.8</v>
      </c>
      <c r="D2422">
        <v>89</v>
      </c>
    </row>
    <row r="2423" spans="1:4" x14ac:dyDescent="0.3">
      <c r="A2423" t="s">
        <v>2428</v>
      </c>
      <c r="B2423">
        <v>106</v>
      </c>
      <c r="C2423">
        <v>7.1</v>
      </c>
      <c r="D2423">
        <v>106</v>
      </c>
    </row>
    <row r="2424" spans="1:4" x14ac:dyDescent="0.3">
      <c r="A2424" t="s">
        <v>2429</v>
      </c>
      <c r="B2424">
        <v>122</v>
      </c>
      <c r="C2424">
        <v>7.2</v>
      </c>
      <c r="D2424">
        <v>122</v>
      </c>
    </row>
    <row r="2425" spans="1:4" x14ac:dyDescent="0.3">
      <c r="A2425" t="s">
        <v>2430</v>
      </c>
      <c r="B2425">
        <v>86</v>
      </c>
      <c r="C2425">
        <v>5.8</v>
      </c>
      <c r="D2425">
        <v>86</v>
      </c>
    </row>
    <row r="2426" spans="1:4" x14ac:dyDescent="0.3">
      <c r="A2426" t="s">
        <v>2431</v>
      </c>
      <c r="B2426">
        <v>103</v>
      </c>
      <c r="C2426">
        <v>5.8</v>
      </c>
      <c r="D2426">
        <v>103</v>
      </c>
    </row>
    <row r="2427" spans="1:4" x14ac:dyDescent="0.3">
      <c r="A2427" t="s">
        <v>2432</v>
      </c>
      <c r="B2427">
        <v>121</v>
      </c>
      <c r="C2427">
        <v>8.3000000000000007</v>
      </c>
      <c r="D2427">
        <v>121</v>
      </c>
    </row>
    <row r="2428" spans="1:4" x14ac:dyDescent="0.3">
      <c r="A2428" t="s">
        <v>2433</v>
      </c>
      <c r="B2428">
        <v>109</v>
      </c>
      <c r="C2428">
        <v>5.6</v>
      </c>
      <c r="D2428">
        <v>109</v>
      </c>
    </row>
    <row r="2429" spans="1:4" x14ac:dyDescent="0.3">
      <c r="A2429" t="s">
        <v>2434</v>
      </c>
      <c r="B2429">
        <v>109</v>
      </c>
      <c r="C2429">
        <v>6.8</v>
      </c>
      <c r="D2429">
        <v>109</v>
      </c>
    </row>
    <row r="2430" spans="1:4" x14ac:dyDescent="0.3">
      <c r="A2430" t="s">
        <v>2435</v>
      </c>
      <c r="B2430">
        <v>123</v>
      </c>
      <c r="C2430">
        <v>5</v>
      </c>
      <c r="D2430">
        <v>123</v>
      </c>
    </row>
    <row r="2431" spans="1:4" x14ac:dyDescent="0.3">
      <c r="A2431" t="s">
        <v>2436</v>
      </c>
      <c r="B2431">
        <v>94</v>
      </c>
      <c r="C2431">
        <v>7.6</v>
      </c>
      <c r="D2431">
        <v>94</v>
      </c>
    </row>
    <row r="2432" spans="1:4" x14ac:dyDescent="0.3">
      <c r="A2432" t="s">
        <v>2437</v>
      </c>
      <c r="B2432">
        <v>94</v>
      </c>
      <c r="C2432">
        <v>6.7</v>
      </c>
      <c r="D2432">
        <v>94</v>
      </c>
    </row>
    <row r="2433" spans="1:4" x14ac:dyDescent="0.3">
      <c r="A2433" t="s">
        <v>2438</v>
      </c>
      <c r="B2433">
        <v>115</v>
      </c>
      <c r="C2433">
        <v>6.7</v>
      </c>
      <c r="D2433">
        <v>115</v>
      </c>
    </row>
    <row r="2434" spans="1:4" x14ac:dyDescent="0.3">
      <c r="A2434" t="s">
        <v>2439</v>
      </c>
      <c r="B2434">
        <v>107</v>
      </c>
      <c r="C2434">
        <v>5.7</v>
      </c>
      <c r="D2434">
        <v>107</v>
      </c>
    </row>
    <row r="2435" spans="1:4" x14ac:dyDescent="0.3">
      <c r="A2435" t="s">
        <v>2440</v>
      </c>
      <c r="B2435">
        <v>91</v>
      </c>
      <c r="C2435">
        <v>5.2</v>
      </c>
      <c r="D2435">
        <v>91</v>
      </c>
    </row>
    <row r="2436" spans="1:4" x14ac:dyDescent="0.3">
      <c r="A2436" t="s">
        <v>2441</v>
      </c>
      <c r="B2436">
        <v>125</v>
      </c>
      <c r="C2436">
        <v>7.5</v>
      </c>
      <c r="D2436">
        <v>125</v>
      </c>
    </row>
    <row r="2437" spans="1:4" x14ac:dyDescent="0.3">
      <c r="A2437" t="s">
        <v>2442</v>
      </c>
      <c r="B2437">
        <v>122</v>
      </c>
      <c r="C2437">
        <v>7.2</v>
      </c>
      <c r="D2437">
        <v>122</v>
      </c>
    </row>
    <row r="2438" spans="1:4" x14ac:dyDescent="0.3">
      <c r="A2438" t="s">
        <v>2443</v>
      </c>
      <c r="B2438">
        <v>102</v>
      </c>
      <c r="C2438">
        <v>5.3</v>
      </c>
      <c r="D2438">
        <v>102</v>
      </c>
    </row>
    <row r="2439" spans="1:4" x14ac:dyDescent="0.3">
      <c r="A2439" t="s">
        <v>2444</v>
      </c>
      <c r="B2439">
        <v>90</v>
      </c>
      <c r="C2439">
        <v>6.5</v>
      </c>
      <c r="D2439">
        <v>90</v>
      </c>
    </row>
    <row r="2440" spans="1:4" x14ac:dyDescent="0.3">
      <c r="A2440" t="s">
        <v>2445</v>
      </c>
      <c r="B2440">
        <v>98</v>
      </c>
      <c r="C2440">
        <v>5</v>
      </c>
      <c r="D2440">
        <v>98</v>
      </c>
    </row>
    <row r="2441" spans="1:4" x14ac:dyDescent="0.3">
      <c r="A2441" t="s">
        <v>2446</v>
      </c>
      <c r="B2441">
        <v>109</v>
      </c>
      <c r="C2441">
        <v>6.1</v>
      </c>
      <c r="D2441">
        <v>109</v>
      </c>
    </row>
    <row r="2442" spans="1:4" x14ac:dyDescent="0.3">
      <c r="A2442" t="s">
        <v>2447</v>
      </c>
      <c r="B2442">
        <v>107</v>
      </c>
      <c r="C2442">
        <v>7.4</v>
      </c>
      <c r="D2442">
        <v>107</v>
      </c>
    </row>
    <row r="2443" spans="1:4" x14ac:dyDescent="0.3">
      <c r="A2443" t="s">
        <v>2448</v>
      </c>
      <c r="B2443">
        <v>90</v>
      </c>
      <c r="C2443">
        <v>4.4000000000000004</v>
      </c>
      <c r="D2443">
        <v>90</v>
      </c>
    </row>
    <row r="2444" spans="1:4" x14ac:dyDescent="0.3">
      <c r="A2444" t="s">
        <v>2449</v>
      </c>
      <c r="B2444">
        <v>112</v>
      </c>
      <c r="C2444">
        <v>7.5</v>
      </c>
      <c r="D2444">
        <v>112</v>
      </c>
    </row>
    <row r="2445" spans="1:4" x14ac:dyDescent="0.3">
      <c r="A2445" t="s">
        <v>2450</v>
      </c>
      <c r="B2445">
        <v>94</v>
      </c>
      <c r="C2445">
        <v>5.7</v>
      </c>
      <c r="D2445">
        <v>94</v>
      </c>
    </row>
    <row r="2446" spans="1:4" x14ac:dyDescent="0.3">
      <c r="A2446" t="s">
        <v>2451</v>
      </c>
      <c r="B2446">
        <v>105</v>
      </c>
      <c r="C2446">
        <v>5.5</v>
      </c>
      <c r="D2446">
        <v>105</v>
      </c>
    </row>
    <row r="2447" spans="1:4" x14ac:dyDescent="0.3">
      <c r="A2447" t="s">
        <v>2452</v>
      </c>
      <c r="B2447">
        <v>104</v>
      </c>
      <c r="C2447">
        <v>7.1</v>
      </c>
      <c r="D2447">
        <v>104</v>
      </c>
    </row>
    <row r="2448" spans="1:4" x14ac:dyDescent="0.3">
      <c r="A2448" t="s">
        <v>2453</v>
      </c>
      <c r="B2448">
        <v>112</v>
      </c>
      <c r="C2448">
        <v>5.9</v>
      </c>
      <c r="D2448">
        <v>112</v>
      </c>
    </row>
    <row r="2449" spans="1:4" x14ac:dyDescent="0.3">
      <c r="A2449" t="s">
        <v>2454</v>
      </c>
      <c r="B2449">
        <v>108</v>
      </c>
      <c r="C2449">
        <v>6.7</v>
      </c>
      <c r="D2449">
        <v>108</v>
      </c>
    </row>
    <row r="2450" spans="1:4" x14ac:dyDescent="0.3">
      <c r="A2450" t="s">
        <v>2455</v>
      </c>
      <c r="B2450">
        <v>112</v>
      </c>
      <c r="C2450">
        <v>7</v>
      </c>
      <c r="D2450">
        <v>112</v>
      </c>
    </row>
    <row r="2451" spans="1:4" x14ac:dyDescent="0.3">
      <c r="A2451" t="s">
        <v>2456</v>
      </c>
      <c r="B2451">
        <v>127</v>
      </c>
      <c r="C2451">
        <v>7.9</v>
      </c>
      <c r="D2451">
        <v>127</v>
      </c>
    </row>
    <row r="2452" spans="1:4" x14ac:dyDescent="0.3">
      <c r="A2452" t="s">
        <v>2457</v>
      </c>
      <c r="B2452">
        <v>111</v>
      </c>
      <c r="C2452">
        <v>6.9</v>
      </c>
      <c r="D2452">
        <v>111</v>
      </c>
    </row>
    <row r="2453" spans="1:4" x14ac:dyDescent="0.3">
      <c r="A2453" t="s">
        <v>2458</v>
      </c>
      <c r="B2453">
        <v>126</v>
      </c>
      <c r="C2453">
        <v>7.3</v>
      </c>
      <c r="D2453">
        <v>126</v>
      </c>
    </row>
    <row r="2454" spans="1:4" x14ac:dyDescent="0.3">
      <c r="A2454" t="s">
        <v>2459</v>
      </c>
      <c r="B2454">
        <v>114</v>
      </c>
      <c r="C2454">
        <v>7.3</v>
      </c>
      <c r="D2454">
        <v>114</v>
      </c>
    </row>
    <row r="2455" spans="1:4" x14ac:dyDescent="0.3">
      <c r="A2455" t="s">
        <v>2460</v>
      </c>
      <c r="B2455">
        <v>99</v>
      </c>
      <c r="C2455">
        <v>3.5</v>
      </c>
      <c r="D2455">
        <v>99</v>
      </c>
    </row>
    <row r="2456" spans="1:4" x14ac:dyDescent="0.3">
      <c r="A2456" t="s">
        <v>2461</v>
      </c>
      <c r="B2456">
        <v>150</v>
      </c>
      <c r="C2456">
        <v>7.8</v>
      </c>
      <c r="D2456">
        <v>150</v>
      </c>
    </row>
    <row r="2457" spans="1:4" x14ac:dyDescent="0.3">
      <c r="A2457" t="s">
        <v>2462</v>
      </c>
      <c r="B2457">
        <v>117</v>
      </c>
      <c r="C2457">
        <v>7.4</v>
      </c>
      <c r="D2457">
        <v>117</v>
      </c>
    </row>
    <row r="2458" spans="1:4" x14ac:dyDescent="0.3">
      <c r="A2458" t="s">
        <v>2463</v>
      </c>
      <c r="B2458">
        <v>112</v>
      </c>
      <c r="C2458">
        <v>6.7</v>
      </c>
      <c r="D2458">
        <v>112</v>
      </c>
    </row>
    <row r="2459" spans="1:4" x14ac:dyDescent="0.3">
      <c r="A2459" t="s">
        <v>2464</v>
      </c>
      <c r="B2459">
        <v>108</v>
      </c>
      <c r="C2459">
        <v>6.4</v>
      </c>
      <c r="D2459">
        <v>108</v>
      </c>
    </row>
    <row r="2460" spans="1:4" x14ac:dyDescent="0.3">
      <c r="A2460" t="s">
        <v>2465</v>
      </c>
      <c r="B2460">
        <v>116</v>
      </c>
      <c r="C2460">
        <v>7.1</v>
      </c>
      <c r="D2460">
        <v>116</v>
      </c>
    </row>
    <row r="2461" spans="1:4" x14ac:dyDescent="0.3">
      <c r="A2461" t="s">
        <v>2466</v>
      </c>
      <c r="B2461">
        <v>60</v>
      </c>
      <c r="C2461">
        <v>6.7</v>
      </c>
      <c r="D2461">
        <v>60</v>
      </c>
    </row>
    <row r="2462" spans="1:4" x14ac:dyDescent="0.3">
      <c r="A2462" t="s">
        <v>2467</v>
      </c>
      <c r="B2462">
        <v>144</v>
      </c>
      <c r="C2462">
        <v>7.8</v>
      </c>
      <c r="D2462">
        <v>144</v>
      </c>
    </row>
    <row r="2463" spans="1:4" x14ac:dyDescent="0.3">
      <c r="A2463" t="s">
        <v>2468</v>
      </c>
      <c r="B2463">
        <v>92</v>
      </c>
      <c r="C2463">
        <v>4</v>
      </c>
      <c r="D2463">
        <v>92</v>
      </c>
    </row>
    <row r="2464" spans="1:4" x14ac:dyDescent="0.3">
      <c r="A2464" t="s">
        <v>2469</v>
      </c>
      <c r="B2464">
        <v>93</v>
      </c>
      <c r="C2464">
        <v>5.9</v>
      </c>
      <c r="D2464">
        <v>93</v>
      </c>
    </row>
    <row r="2465" spans="1:4" x14ac:dyDescent="0.3">
      <c r="A2465" t="s">
        <v>2470</v>
      </c>
      <c r="B2465">
        <v>103</v>
      </c>
      <c r="C2465">
        <v>7.2</v>
      </c>
      <c r="D2465">
        <v>103</v>
      </c>
    </row>
    <row r="2466" spans="1:4" x14ac:dyDescent="0.3">
      <c r="A2466" t="s">
        <v>2471</v>
      </c>
      <c r="B2466">
        <v>93</v>
      </c>
      <c r="C2466">
        <v>7.2</v>
      </c>
      <c r="D2466">
        <v>93</v>
      </c>
    </row>
    <row r="2467" spans="1:4" x14ac:dyDescent="0.3">
      <c r="A2467" t="s">
        <v>2472</v>
      </c>
      <c r="B2467">
        <v>98</v>
      </c>
      <c r="C2467">
        <v>5.0999999999999996</v>
      </c>
      <c r="D2467">
        <v>98</v>
      </c>
    </row>
    <row r="2468" spans="1:4" x14ac:dyDescent="0.3">
      <c r="A2468" t="s">
        <v>2473</v>
      </c>
      <c r="B2468">
        <v>334</v>
      </c>
      <c r="C2468">
        <v>7.7</v>
      </c>
      <c r="D2468">
        <v>334</v>
      </c>
    </row>
    <row r="2469" spans="1:4" x14ac:dyDescent="0.3">
      <c r="A2469" t="s">
        <v>2474</v>
      </c>
      <c r="B2469">
        <v>114</v>
      </c>
      <c r="C2469">
        <v>5.5</v>
      </c>
      <c r="D2469">
        <v>114</v>
      </c>
    </row>
    <row r="2470" spans="1:4" x14ac:dyDescent="0.3">
      <c r="A2470" t="s">
        <v>2475</v>
      </c>
      <c r="B2470">
        <v>121</v>
      </c>
      <c r="C2470">
        <v>6.2</v>
      </c>
      <c r="D2470">
        <v>121</v>
      </c>
    </row>
    <row r="2471" spans="1:4" x14ac:dyDescent="0.3">
      <c r="A2471" t="s">
        <v>2476</v>
      </c>
      <c r="B2471">
        <v>87</v>
      </c>
      <c r="C2471">
        <v>7.2</v>
      </c>
      <c r="D2471">
        <v>87</v>
      </c>
    </row>
    <row r="2472" spans="1:4" x14ac:dyDescent="0.3">
      <c r="A2472" t="s">
        <v>2477</v>
      </c>
      <c r="B2472">
        <v>92</v>
      </c>
      <c r="C2472">
        <v>5.2</v>
      </c>
      <c r="D2472">
        <v>92</v>
      </c>
    </row>
    <row r="2473" spans="1:4" x14ac:dyDescent="0.3">
      <c r="A2473" t="s">
        <v>2478</v>
      </c>
      <c r="B2473">
        <v>105</v>
      </c>
      <c r="C2473">
        <v>6.7</v>
      </c>
      <c r="D2473">
        <v>105</v>
      </c>
    </row>
    <row r="2474" spans="1:4" x14ac:dyDescent="0.3">
      <c r="A2474" t="s">
        <v>2088</v>
      </c>
      <c r="B2474">
        <v>90</v>
      </c>
      <c r="C2474">
        <v>6.3</v>
      </c>
      <c r="D2474">
        <v>90</v>
      </c>
    </row>
    <row r="2475" spans="1:4" x14ac:dyDescent="0.3">
      <c r="A2475" t="s">
        <v>2479</v>
      </c>
      <c r="B2475">
        <v>89</v>
      </c>
      <c r="C2475">
        <v>5</v>
      </c>
      <c r="D2475">
        <v>89</v>
      </c>
    </row>
    <row r="2476" spans="1:4" x14ac:dyDescent="0.3">
      <c r="A2476" t="s">
        <v>2480</v>
      </c>
      <c r="B2476">
        <v>114</v>
      </c>
      <c r="C2476">
        <v>6.2</v>
      </c>
      <c r="D2476">
        <v>114</v>
      </c>
    </row>
    <row r="2477" spans="1:4" x14ac:dyDescent="0.3">
      <c r="A2477" t="s">
        <v>2481</v>
      </c>
      <c r="B2477">
        <v>119</v>
      </c>
      <c r="C2477">
        <v>7.6</v>
      </c>
      <c r="D2477">
        <v>119</v>
      </c>
    </row>
    <row r="2478" spans="1:4" x14ac:dyDescent="0.3">
      <c r="A2478" t="s">
        <v>2482</v>
      </c>
      <c r="B2478">
        <v>103</v>
      </c>
      <c r="C2478">
        <v>4.0999999999999996</v>
      </c>
      <c r="D2478">
        <v>103</v>
      </c>
    </row>
    <row r="2479" spans="1:4" x14ac:dyDescent="0.3">
      <c r="A2479" t="s">
        <v>2483</v>
      </c>
      <c r="B2479">
        <v>91</v>
      </c>
      <c r="C2479">
        <v>5.3</v>
      </c>
      <c r="D2479">
        <v>91</v>
      </c>
    </row>
    <row r="2480" spans="1:4" x14ac:dyDescent="0.3">
      <c r="A2480" t="s">
        <v>2484</v>
      </c>
      <c r="B2480">
        <v>98</v>
      </c>
      <c r="C2480">
        <v>6.2</v>
      </c>
      <c r="D2480">
        <v>98</v>
      </c>
    </row>
    <row r="2481" spans="1:4" x14ac:dyDescent="0.3">
      <c r="A2481" t="s">
        <v>2485</v>
      </c>
      <c r="B2481">
        <v>80</v>
      </c>
      <c r="C2481">
        <v>6.5</v>
      </c>
      <c r="D2481">
        <v>80</v>
      </c>
    </row>
    <row r="2482" spans="1:4" x14ac:dyDescent="0.3">
      <c r="A2482" t="s">
        <v>2486</v>
      </c>
      <c r="B2482">
        <v>121</v>
      </c>
      <c r="C2482">
        <v>8.1</v>
      </c>
      <c r="D2482">
        <v>121</v>
      </c>
    </row>
    <row r="2483" spans="1:4" x14ac:dyDescent="0.3">
      <c r="A2483" t="s">
        <v>2487</v>
      </c>
      <c r="B2483">
        <v>94</v>
      </c>
      <c r="C2483">
        <v>6.3</v>
      </c>
      <c r="D2483">
        <v>94</v>
      </c>
    </row>
    <row r="2484" spans="1:4" x14ac:dyDescent="0.3">
      <c r="A2484" t="s">
        <v>2488</v>
      </c>
      <c r="B2484">
        <v>93</v>
      </c>
      <c r="C2484">
        <v>4.4000000000000004</v>
      </c>
      <c r="D2484">
        <v>93</v>
      </c>
    </row>
    <row r="2485" spans="1:4" x14ac:dyDescent="0.3">
      <c r="A2485" t="s">
        <v>2489</v>
      </c>
      <c r="B2485">
        <v>93</v>
      </c>
      <c r="C2485">
        <v>4.5999999999999996</v>
      </c>
      <c r="D2485">
        <v>93</v>
      </c>
    </row>
    <row r="2486" spans="1:4" x14ac:dyDescent="0.3">
      <c r="A2486" t="s">
        <v>2490</v>
      </c>
      <c r="B2486">
        <v>116</v>
      </c>
      <c r="C2486">
        <v>6</v>
      </c>
      <c r="D2486">
        <v>116</v>
      </c>
    </row>
    <row r="2487" spans="1:4" x14ac:dyDescent="0.3">
      <c r="A2487" t="s">
        <v>2491</v>
      </c>
      <c r="B2487">
        <v>101</v>
      </c>
      <c r="C2487">
        <v>7.6</v>
      </c>
      <c r="D2487">
        <v>101</v>
      </c>
    </row>
    <row r="2488" spans="1:4" x14ac:dyDescent="0.3">
      <c r="A2488" t="s">
        <v>2492</v>
      </c>
      <c r="B2488">
        <v>154</v>
      </c>
      <c r="C2488">
        <v>8.4</v>
      </c>
      <c r="D2488">
        <v>154</v>
      </c>
    </row>
    <row r="2489" spans="1:4" x14ac:dyDescent="0.3">
      <c r="A2489" t="s">
        <v>2493</v>
      </c>
      <c r="B2489">
        <v>170</v>
      </c>
      <c r="C2489">
        <v>7.9</v>
      </c>
      <c r="D2489">
        <v>170</v>
      </c>
    </row>
    <row r="2490" spans="1:4" x14ac:dyDescent="0.3">
      <c r="A2490" t="s">
        <v>2494</v>
      </c>
      <c r="B2490">
        <v>99</v>
      </c>
      <c r="C2490">
        <v>5.6</v>
      </c>
      <c r="D2490">
        <v>99</v>
      </c>
    </row>
    <row r="2491" spans="1:4" x14ac:dyDescent="0.3">
      <c r="A2491" t="s">
        <v>2495</v>
      </c>
      <c r="B2491">
        <v>104</v>
      </c>
      <c r="C2491">
        <v>6.5</v>
      </c>
      <c r="D2491">
        <v>104</v>
      </c>
    </row>
    <row r="2492" spans="1:4" x14ac:dyDescent="0.3">
      <c r="A2492" t="s">
        <v>2496</v>
      </c>
      <c r="B2492">
        <v>126</v>
      </c>
      <c r="C2492">
        <v>7.5</v>
      </c>
      <c r="D2492">
        <v>126</v>
      </c>
    </row>
    <row r="2493" spans="1:4" x14ac:dyDescent="0.3">
      <c r="A2493" t="s">
        <v>2497</v>
      </c>
      <c r="B2493">
        <v>110</v>
      </c>
      <c r="C2493">
        <v>6.3</v>
      </c>
      <c r="D2493">
        <v>110</v>
      </c>
    </row>
    <row r="2494" spans="1:4" x14ac:dyDescent="0.3">
      <c r="A2494" t="s">
        <v>2498</v>
      </c>
      <c r="B2494">
        <v>101</v>
      </c>
      <c r="C2494">
        <v>7.9</v>
      </c>
      <c r="D2494">
        <v>101</v>
      </c>
    </row>
    <row r="2495" spans="1:4" x14ac:dyDescent="0.3">
      <c r="A2495" t="s">
        <v>1198</v>
      </c>
      <c r="B2495">
        <v>80</v>
      </c>
      <c r="C2495">
        <v>7.9</v>
      </c>
      <c r="D2495">
        <v>80</v>
      </c>
    </row>
    <row r="2496" spans="1:4" x14ac:dyDescent="0.3">
      <c r="A2496" t="s">
        <v>2499</v>
      </c>
      <c r="B2496">
        <v>87</v>
      </c>
      <c r="C2496">
        <v>5.0999999999999996</v>
      </c>
      <c r="D2496">
        <v>87</v>
      </c>
    </row>
    <row r="2497" spans="1:4" x14ac:dyDescent="0.3">
      <c r="A2497" t="s">
        <v>2500</v>
      </c>
      <c r="B2497">
        <v>123</v>
      </c>
      <c r="C2497">
        <v>6.7</v>
      </c>
      <c r="D2497">
        <v>123</v>
      </c>
    </row>
    <row r="2498" spans="1:4" x14ac:dyDescent="0.3">
      <c r="A2498" t="s">
        <v>2501</v>
      </c>
      <c r="B2498">
        <v>109</v>
      </c>
      <c r="C2498">
        <v>6.7</v>
      </c>
      <c r="D2498">
        <v>109</v>
      </c>
    </row>
    <row r="2499" spans="1:4" x14ac:dyDescent="0.3">
      <c r="A2499" t="s">
        <v>2502</v>
      </c>
      <c r="B2499">
        <v>90</v>
      </c>
      <c r="C2499">
        <v>5.6</v>
      </c>
      <c r="D2499">
        <v>90</v>
      </c>
    </row>
    <row r="2500" spans="1:4" x14ac:dyDescent="0.3">
      <c r="A2500" t="s">
        <v>2503</v>
      </c>
      <c r="B2500">
        <v>96</v>
      </c>
      <c r="C2500">
        <v>5.6</v>
      </c>
      <c r="D2500">
        <v>96</v>
      </c>
    </row>
    <row r="2501" spans="1:4" x14ac:dyDescent="0.3">
      <c r="A2501" t="s">
        <v>77</v>
      </c>
      <c r="B2501">
        <v>125</v>
      </c>
      <c r="C2501">
        <v>6.8</v>
      </c>
      <c r="D2501">
        <v>125</v>
      </c>
    </row>
    <row r="2502" spans="1:4" x14ac:dyDescent="0.3">
      <c r="A2502" t="s">
        <v>2504</v>
      </c>
      <c r="B2502">
        <v>82</v>
      </c>
      <c r="C2502">
        <v>6.2</v>
      </c>
      <c r="D2502">
        <v>82</v>
      </c>
    </row>
    <row r="2503" spans="1:4" x14ac:dyDescent="0.3">
      <c r="A2503" t="s">
        <v>2505</v>
      </c>
      <c r="B2503">
        <v>86</v>
      </c>
      <c r="C2503">
        <v>5.6</v>
      </c>
      <c r="D2503">
        <v>86</v>
      </c>
    </row>
    <row r="2504" spans="1:4" x14ac:dyDescent="0.3">
      <c r="A2504" t="s">
        <v>2506</v>
      </c>
      <c r="B2504">
        <v>108</v>
      </c>
      <c r="C2504">
        <v>6.4</v>
      </c>
      <c r="D2504">
        <v>108</v>
      </c>
    </row>
    <row r="2505" spans="1:4" x14ac:dyDescent="0.3">
      <c r="A2505" t="s">
        <v>2507</v>
      </c>
      <c r="B2505">
        <v>98</v>
      </c>
      <c r="C2505">
        <v>5.6</v>
      </c>
      <c r="D2505">
        <v>98</v>
      </c>
    </row>
    <row r="2506" spans="1:4" x14ac:dyDescent="0.3">
      <c r="A2506" t="s">
        <v>2508</v>
      </c>
      <c r="B2506">
        <v>129</v>
      </c>
      <c r="C2506">
        <v>7.4</v>
      </c>
      <c r="D2506">
        <v>129</v>
      </c>
    </row>
    <row r="2507" spans="1:4" x14ac:dyDescent="0.3">
      <c r="A2507" t="s">
        <v>2509</v>
      </c>
      <c r="B2507">
        <v>99</v>
      </c>
      <c r="C2507">
        <v>4.9000000000000004</v>
      </c>
      <c r="D2507">
        <v>99</v>
      </c>
    </row>
    <row r="2508" spans="1:4" x14ac:dyDescent="0.3">
      <c r="A2508" t="s">
        <v>2510</v>
      </c>
      <c r="B2508">
        <v>105</v>
      </c>
      <c r="C2508">
        <v>6</v>
      </c>
      <c r="D2508">
        <v>105</v>
      </c>
    </row>
    <row r="2509" spans="1:4" x14ac:dyDescent="0.3">
      <c r="A2509" t="s">
        <v>2511</v>
      </c>
      <c r="B2509">
        <v>112</v>
      </c>
      <c r="C2509">
        <v>7.2</v>
      </c>
      <c r="D2509">
        <v>112</v>
      </c>
    </row>
    <row r="2510" spans="1:4" x14ac:dyDescent="0.3">
      <c r="A2510" t="s">
        <v>2512</v>
      </c>
      <c r="B2510">
        <v>108</v>
      </c>
      <c r="C2510">
        <v>4.9000000000000004</v>
      </c>
      <c r="D2510">
        <v>108</v>
      </c>
    </row>
    <row r="2511" spans="1:4" x14ac:dyDescent="0.3">
      <c r="A2511" t="s">
        <v>2513</v>
      </c>
      <c r="B2511">
        <v>121</v>
      </c>
      <c r="C2511">
        <v>7.5</v>
      </c>
      <c r="D2511">
        <v>121</v>
      </c>
    </row>
    <row r="2512" spans="1:4" x14ac:dyDescent="0.3">
      <c r="A2512" t="s">
        <v>2514</v>
      </c>
      <c r="B2512">
        <v>89</v>
      </c>
      <c r="C2512">
        <v>4.8</v>
      </c>
      <c r="D2512">
        <v>89</v>
      </c>
    </row>
    <row r="2513" spans="1:4" x14ac:dyDescent="0.3">
      <c r="A2513" t="s">
        <v>2515</v>
      </c>
      <c r="B2513">
        <v>89</v>
      </c>
      <c r="C2513">
        <v>3.1</v>
      </c>
      <c r="D2513">
        <v>89</v>
      </c>
    </row>
    <row r="2514" spans="1:4" x14ac:dyDescent="0.3">
      <c r="A2514" t="s">
        <v>2516</v>
      </c>
      <c r="B2514">
        <v>73</v>
      </c>
      <c r="C2514">
        <v>5.8</v>
      </c>
      <c r="D2514">
        <v>73</v>
      </c>
    </row>
    <row r="2515" spans="1:4" x14ac:dyDescent="0.3">
      <c r="A2515" t="s">
        <v>2517</v>
      </c>
      <c r="B2515">
        <v>132</v>
      </c>
      <c r="C2515">
        <v>6.7</v>
      </c>
      <c r="D2515">
        <v>132</v>
      </c>
    </row>
    <row r="2516" spans="1:4" x14ac:dyDescent="0.3">
      <c r="A2516" t="s">
        <v>2518</v>
      </c>
      <c r="B2516">
        <v>154</v>
      </c>
      <c r="C2516">
        <v>6.8</v>
      </c>
      <c r="D2516">
        <v>154</v>
      </c>
    </row>
    <row r="2517" spans="1:4" x14ac:dyDescent="0.3">
      <c r="A2517" t="s">
        <v>2519</v>
      </c>
      <c r="B2517">
        <v>96</v>
      </c>
      <c r="C2517">
        <v>6.5</v>
      </c>
      <c r="D2517">
        <v>96</v>
      </c>
    </row>
    <row r="2518" spans="1:4" x14ac:dyDescent="0.3">
      <c r="A2518" t="s">
        <v>2520</v>
      </c>
      <c r="B2518">
        <v>98</v>
      </c>
      <c r="C2518">
        <v>5.9</v>
      </c>
      <c r="D2518">
        <v>98</v>
      </c>
    </row>
    <row r="2519" spans="1:4" x14ac:dyDescent="0.3">
      <c r="A2519" t="s">
        <v>2521</v>
      </c>
      <c r="B2519">
        <v>107</v>
      </c>
      <c r="C2519">
        <v>5.5</v>
      </c>
      <c r="D2519">
        <v>107</v>
      </c>
    </row>
    <row r="2520" spans="1:4" x14ac:dyDescent="0.3">
      <c r="A2520" t="s">
        <v>2522</v>
      </c>
      <c r="B2520">
        <v>134</v>
      </c>
      <c r="C2520">
        <v>3.6</v>
      </c>
      <c r="D2520">
        <v>134</v>
      </c>
    </row>
    <row r="2521" spans="1:4" x14ac:dyDescent="0.3">
      <c r="A2521" t="s">
        <v>2523</v>
      </c>
      <c r="B2521">
        <v>94</v>
      </c>
      <c r="C2521">
        <v>3.3</v>
      </c>
      <c r="D2521">
        <v>94</v>
      </c>
    </row>
    <row r="2522" spans="1:4" x14ac:dyDescent="0.3">
      <c r="A2522" t="s">
        <v>2524</v>
      </c>
      <c r="B2522">
        <v>122</v>
      </c>
      <c r="C2522">
        <v>7.4</v>
      </c>
      <c r="D2522">
        <v>122</v>
      </c>
    </row>
    <row r="2523" spans="1:4" x14ac:dyDescent="0.3">
      <c r="A2523" t="s">
        <v>2525</v>
      </c>
      <c r="B2523">
        <v>128</v>
      </c>
      <c r="C2523">
        <v>6.7</v>
      </c>
      <c r="D2523">
        <v>128</v>
      </c>
    </row>
    <row r="2524" spans="1:4" x14ac:dyDescent="0.3">
      <c r="A2524" t="s">
        <v>2526</v>
      </c>
      <c r="B2524">
        <v>97</v>
      </c>
      <c r="C2524">
        <v>3</v>
      </c>
      <c r="D2524">
        <v>97</v>
      </c>
    </row>
    <row r="2525" spans="1:4" x14ac:dyDescent="0.3">
      <c r="A2525" t="s">
        <v>2527</v>
      </c>
      <c r="B2525">
        <v>110</v>
      </c>
      <c r="C2525">
        <v>7.6</v>
      </c>
      <c r="D2525">
        <v>110</v>
      </c>
    </row>
    <row r="2526" spans="1:4" x14ac:dyDescent="0.3">
      <c r="A2526" t="s">
        <v>2528</v>
      </c>
      <c r="B2526">
        <v>102</v>
      </c>
      <c r="C2526">
        <v>6.4</v>
      </c>
      <c r="D2526">
        <v>102</v>
      </c>
    </row>
    <row r="2527" spans="1:4" x14ac:dyDescent="0.3">
      <c r="A2527" t="s">
        <v>2529</v>
      </c>
      <c r="B2527">
        <v>98</v>
      </c>
      <c r="C2527">
        <v>6.9</v>
      </c>
      <c r="D2527">
        <v>98</v>
      </c>
    </row>
    <row r="2528" spans="1:4" x14ac:dyDescent="0.3">
      <c r="A2528" t="s">
        <v>2530</v>
      </c>
      <c r="B2528">
        <v>120</v>
      </c>
      <c r="C2528">
        <v>6.6</v>
      </c>
      <c r="D2528">
        <v>120</v>
      </c>
    </row>
    <row r="2529" spans="1:4" x14ac:dyDescent="0.3">
      <c r="A2529" t="s">
        <v>2531</v>
      </c>
      <c r="B2529">
        <v>160</v>
      </c>
      <c r="C2529">
        <v>5.5</v>
      </c>
      <c r="D2529">
        <v>160</v>
      </c>
    </row>
    <row r="2530" spans="1:4" x14ac:dyDescent="0.3">
      <c r="A2530" t="s">
        <v>2532</v>
      </c>
      <c r="B2530">
        <v>80</v>
      </c>
      <c r="C2530">
        <v>6.6</v>
      </c>
      <c r="D2530">
        <v>80</v>
      </c>
    </row>
    <row r="2531" spans="1:4" x14ac:dyDescent="0.3">
      <c r="A2531" t="s">
        <v>2533</v>
      </c>
      <c r="B2531">
        <v>91</v>
      </c>
      <c r="C2531">
        <v>5.2</v>
      </c>
      <c r="D2531">
        <v>91</v>
      </c>
    </row>
    <row r="2532" spans="1:4" x14ac:dyDescent="0.3">
      <c r="A2532" t="s">
        <v>2534</v>
      </c>
      <c r="B2532">
        <v>83</v>
      </c>
      <c r="C2532">
        <v>4.0999999999999996</v>
      </c>
      <c r="D2532">
        <v>83</v>
      </c>
    </row>
    <row r="2533" spans="1:4" x14ac:dyDescent="0.3">
      <c r="A2533" t="s">
        <v>2535</v>
      </c>
      <c r="B2533">
        <v>102</v>
      </c>
      <c r="C2533">
        <v>6.8</v>
      </c>
      <c r="D2533">
        <v>102</v>
      </c>
    </row>
    <row r="2534" spans="1:4" x14ac:dyDescent="0.3">
      <c r="A2534" t="s">
        <v>2536</v>
      </c>
      <c r="B2534">
        <v>122</v>
      </c>
      <c r="C2534">
        <v>6.5</v>
      </c>
      <c r="D2534">
        <v>122</v>
      </c>
    </row>
    <row r="2535" spans="1:4" x14ac:dyDescent="0.3">
      <c r="A2535" t="s">
        <v>2527</v>
      </c>
      <c r="B2535">
        <v>110</v>
      </c>
      <c r="C2535">
        <v>7.6</v>
      </c>
      <c r="D2535">
        <v>110</v>
      </c>
    </row>
    <row r="2536" spans="1:4" x14ac:dyDescent="0.3">
      <c r="A2536" t="s">
        <v>2537</v>
      </c>
      <c r="B2536">
        <v>126</v>
      </c>
      <c r="C2536">
        <v>7.4</v>
      </c>
      <c r="D2536">
        <v>126</v>
      </c>
    </row>
    <row r="2537" spans="1:4" x14ac:dyDescent="0.3">
      <c r="A2537" t="s">
        <v>2538</v>
      </c>
      <c r="B2537">
        <v>136</v>
      </c>
      <c r="C2537">
        <v>7.7</v>
      </c>
      <c r="D2537">
        <v>136</v>
      </c>
    </row>
    <row r="2538" spans="1:4" x14ac:dyDescent="0.3">
      <c r="A2538" t="s">
        <v>2539</v>
      </c>
      <c r="B2538">
        <v>120</v>
      </c>
      <c r="C2538">
        <v>7.1</v>
      </c>
      <c r="D2538">
        <v>120</v>
      </c>
    </row>
    <row r="2539" spans="1:4" x14ac:dyDescent="0.3">
      <c r="A2539" t="s">
        <v>2540</v>
      </c>
      <c r="B2539">
        <v>108</v>
      </c>
      <c r="C2539">
        <v>6.3</v>
      </c>
      <c r="D2539">
        <v>108</v>
      </c>
    </row>
    <row r="2540" spans="1:4" x14ac:dyDescent="0.3">
      <c r="A2540" t="s">
        <v>2541</v>
      </c>
      <c r="B2540">
        <v>126</v>
      </c>
      <c r="C2540">
        <v>7.6</v>
      </c>
      <c r="D2540">
        <v>126</v>
      </c>
    </row>
    <row r="2541" spans="1:4" x14ac:dyDescent="0.3">
      <c r="A2541" t="s">
        <v>2542</v>
      </c>
      <c r="B2541">
        <v>128</v>
      </c>
      <c r="C2541">
        <v>8</v>
      </c>
      <c r="D2541">
        <v>128</v>
      </c>
    </row>
    <row r="2542" spans="1:4" x14ac:dyDescent="0.3">
      <c r="A2542" t="s">
        <v>2543</v>
      </c>
      <c r="B2542">
        <v>113</v>
      </c>
      <c r="C2542">
        <v>7.3</v>
      </c>
      <c r="D2542">
        <v>113</v>
      </c>
    </row>
    <row r="2543" spans="1:4" x14ac:dyDescent="0.3">
      <c r="A2543" t="s">
        <v>2544</v>
      </c>
      <c r="B2543">
        <v>89</v>
      </c>
      <c r="C2543">
        <v>7.6</v>
      </c>
      <c r="D2543">
        <v>89</v>
      </c>
    </row>
    <row r="2544" spans="1:4" x14ac:dyDescent="0.3">
      <c r="A2544" t="s">
        <v>2545</v>
      </c>
      <c r="B2544">
        <v>129</v>
      </c>
      <c r="C2544">
        <v>7.8</v>
      </c>
      <c r="D2544">
        <v>129</v>
      </c>
    </row>
    <row r="2545" spans="1:4" x14ac:dyDescent="0.3">
      <c r="A2545" t="s">
        <v>2546</v>
      </c>
      <c r="B2545">
        <v>94</v>
      </c>
      <c r="C2545">
        <v>6.5</v>
      </c>
      <c r="D2545">
        <v>94</v>
      </c>
    </row>
    <row r="2546" spans="1:4" x14ac:dyDescent="0.3">
      <c r="A2546" t="s">
        <v>2547</v>
      </c>
      <c r="B2546">
        <v>106</v>
      </c>
      <c r="C2546">
        <v>6.4</v>
      </c>
      <c r="D2546">
        <v>106</v>
      </c>
    </row>
    <row r="2547" spans="1:4" x14ac:dyDescent="0.3">
      <c r="A2547" t="s">
        <v>2548</v>
      </c>
      <c r="B2547">
        <v>100</v>
      </c>
      <c r="C2547">
        <v>8</v>
      </c>
      <c r="D2547">
        <v>100</v>
      </c>
    </row>
    <row r="2548" spans="1:4" x14ac:dyDescent="0.3">
      <c r="A2548" t="s">
        <v>2549</v>
      </c>
      <c r="B2548">
        <v>89</v>
      </c>
      <c r="C2548">
        <v>4.8</v>
      </c>
      <c r="D2548">
        <v>89</v>
      </c>
    </row>
    <row r="2549" spans="1:4" x14ac:dyDescent="0.3">
      <c r="A2549" t="s">
        <v>2550</v>
      </c>
      <c r="B2549">
        <v>94</v>
      </c>
      <c r="C2549">
        <v>7.8</v>
      </c>
      <c r="D2549">
        <v>94</v>
      </c>
    </row>
    <row r="2550" spans="1:4" x14ac:dyDescent="0.3">
      <c r="A2550" t="s">
        <v>2551</v>
      </c>
      <c r="B2550">
        <v>83</v>
      </c>
      <c r="C2550">
        <v>5.9</v>
      </c>
      <c r="D2550">
        <v>83</v>
      </c>
    </row>
    <row r="2551" spans="1:4" x14ac:dyDescent="0.3">
      <c r="A2551" t="s">
        <v>2552</v>
      </c>
      <c r="B2551">
        <v>111</v>
      </c>
      <c r="C2551">
        <v>5.4</v>
      </c>
      <c r="D2551">
        <v>111</v>
      </c>
    </row>
    <row r="2552" spans="1:4" x14ac:dyDescent="0.3">
      <c r="A2552" t="s">
        <v>2553</v>
      </c>
      <c r="B2552">
        <v>80</v>
      </c>
      <c r="C2552">
        <v>3.3</v>
      </c>
      <c r="D2552">
        <v>80</v>
      </c>
    </row>
    <row r="2553" spans="1:4" x14ac:dyDescent="0.3">
      <c r="A2553" t="s">
        <v>2554</v>
      </c>
      <c r="B2553">
        <v>112</v>
      </c>
      <c r="C2553">
        <v>8.1999999999999993</v>
      </c>
      <c r="D2553">
        <v>112</v>
      </c>
    </row>
    <row r="2554" spans="1:4" x14ac:dyDescent="0.3">
      <c r="A2554" t="s">
        <v>2555</v>
      </c>
      <c r="B2554">
        <v>60</v>
      </c>
      <c r="C2554">
        <v>6.6</v>
      </c>
      <c r="D2554">
        <v>60</v>
      </c>
    </row>
    <row r="2555" spans="1:4" x14ac:dyDescent="0.3">
      <c r="A2555" t="s">
        <v>2556</v>
      </c>
      <c r="B2555">
        <v>94</v>
      </c>
      <c r="C2555">
        <v>5.4</v>
      </c>
      <c r="D2555">
        <v>94</v>
      </c>
    </row>
    <row r="2556" spans="1:4" x14ac:dyDescent="0.3">
      <c r="A2556" t="s">
        <v>2557</v>
      </c>
      <c r="B2556">
        <v>130</v>
      </c>
      <c r="C2556">
        <v>6.4</v>
      </c>
      <c r="D2556">
        <v>130</v>
      </c>
    </row>
    <row r="2557" spans="1:4" x14ac:dyDescent="0.3">
      <c r="A2557" t="s">
        <v>2558</v>
      </c>
      <c r="B2557">
        <v>91</v>
      </c>
      <c r="C2557">
        <v>4.8</v>
      </c>
      <c r="D2557">
        <v>91</v>
      </c>
    </row>
    <row r="2558" spans="1:4" x14ac:dyDescent="0.3">
      <c r="A2558" t="s">
        <v>2559</v>
      </c>
      <c r="B2558">
        <v>91</v>
      </c>
      <c r="C2558">
        <v>5.9</v>
      </c>
      <c r="D2558">
        <v>91</v>
      </c>
    </row>
    <row r="2559" spans="1:4" x14ac:dyDescent="0.3">
      <c r="A2559" t="s">
        <v>2560</v>
      </c>
      <c r="B2559">
        <v>110</v>
      </c>
      <c r="C2559">
        <v>5.5</v>
      </c>
      <c r="D2559">
        <v>110</v>
      </c>
    </row>
    <row r="2560" spans="1:4" x14ac:dyDescent="0.3">
      <c r="A2560" t="s">
        <v>2561</v>
      </c>
      <c r="B2560">
        <v>121</v>
      </c>
      <c r="C2560">
        <v>7.9</v>
      </c>
      <c r="D2560">
        <v>121</v>
      </c>
    </row>
    <row r="2561" spans="1:4" x14ac:dyDescent="0.3">
      <c r="A2561" t="s">
        <v>2562</v>
      </c>
      <c r="B2561">
        <v>114</v>
      </c>
      <c r="C2561">
        <v>4.9000000000000004</v>
      </c>
      <c r="D2561">
        <v>114</v>
      </c>
    </row>
    <row r="2562" spans="1:4" x14ac:dyDescent="0.3">
      <c r="A2562" t="s">
        <v>2563</v>
      </c>
      <c r="B2562">
        <v>96</v>
      </c>
      <c r="C2562">
        <v>7.2</v>
      </c>
      <c r="D2562">
        <v>96</v>
      </c>
    </row>
    <row r="2563" spans="1:4" x14ac:dyDescent="0.3">
      <c r="A2563" t="s">
        <v>2564</v>
      </c>
      <c r="B2563">
        <v>270</v>
      </c>
      <c r="C2563">
        <v>6.6</v>
      </c>
      <c r="D2563">
        <v>270</v>
      </c>
    </row>
    <row r="2564" spans="1:4" x14ac:dyDescent="0.3">
      <c r="A2564" t="s">
        <v>2192</v>
      </c>
      <c r="B2564">
        <v>100</v>
      </c>
      <c r="C2564">
        <v>6.7</v>
      </c>
      <c r="D2564">
        <v>100</v>
      </c>
    </row>
    <row r="2565" spans="1:4" x14ac:dyDescent="0.3">
      <c r="A2565" t="s">
        <v>2565</v>
      </c>
      <c r="B2565">
        <v>94</v>
      </c>
      <c r="C2565">
        <v>5.3</v>
      </c>
      <c r="D2565">
        <v>94</v>
      </c>
    </row>
    <row r="2566" spans="1:4" x14ac:dyDescent="0.3">
      <c r="A2566" t="s">
        <v>2566</v>
      </c>
      <c r="B2566">
        <v>109</v>
      </c>
      <c r="C2566">
        <v>7.2</v>
      </c>
      <c r="D2566">
        <v>109</v>
      </c>
    </row>
    <row r="2567" spans="1:4" x14ac:dyDescent="0.3">
      <c r="A2567" t="s">
        <v>2567</v>
      </c>
      <c r="B2567">
        <v>107</v>
      </c>
      <c r="C2567">
        <v>5.0999999999999996</v>
      </c>
      <c r="D2567">
        <v>107</v>
      </c>
    </row>
    <row r="2568" spans="1:4" x14ac:dyDescent="0.3">
      <c r="A2568" t="s">
        <v>2568</v>
      </c>
      <c r="B2568">
        <v>96</v>
      </c>
      <c r="C2568">
        <v>5.6</v>
      </c>
      <c r="D2568">
        <v>96</v>
      </c>
    </row>
    <row r="2569" spans="1:4" x14ac:dyDescent="0.3">
      <c r="A2569" t="s">
        <v>2569</v>
      </c>
      <c r="B2569">
        <v>88</v>
      </c>
      <c r="C2569">
        <v>7.6</v>
      </c>
      <c r="D2569">
        <v>88</v>
      </c>
    </row>
    <row r="2570" spans="1:4" x14ac:dyDescent="0.3">
      <c r="A2570" t="s">
        <v>2407</v>
      </c>
      <c r="B2570">
        <v>110</v>
      </c>
      <c r="C2570">
        <v>3.1</v>
      </c>
      <c r="D2570">
        <v>110</v>
      </c>
    </row>
    <row r="2571" spans="1:4" x14ac:dyDescent="0.3">
      <c r="A2571" t="s">
        <v>2570</v>
      </c>
      <c r="B2571">
        <v>113</v>
      </c>
      <c r="C2571">
        <v>7.2</v>
      </c>
      <c r="D2571">
        <v>113</v>
      </c>
    </row>
    <row r="2572" spans="1:4" x14ac:dyDescent="0.3">
      <c r="A2572" t="s">
        <v>2571</v>
      </c>
      <c r="B2572">
        <v>101</v>
      </c>
      <c r="C2572">
        <v>5.7</v>
      </c>
      <c r="D2572">
        <v>101</v>
      </c>
    </row>
    <row r="2573" spans="1:4" x14ac:dyDescent="0.3">
      <c r="A2573" t="s">
        <v>2572</v>
      </c>
      <c r="B2573">
        <v>105</v>
      </c>
      <c r="C2573">
        <v>5.2</v>
      </c>
      <c r="D2573">
        <v>105</v>
      </c>
    </row>
    <row r="2574" spans="1:4" x14ac:dyDescent="0.3">
      <c r="A2574" t="s">
        <v>2573</v>
      </c>
      <c r="B2574">
        <v>125</v>
      </c>
      <c r="C2574">
        <v>7.7</v>
      </c>
      <c r="D2574">
        <v>125</v>
      </c>
    </row>
    <row r="2575" spans="1:4" x14ac:dyDescent="0.3">
      <c r="A2575" t="s">
        <v>2574</v>
      </c>
      <c r="B2575">
        <v>100</v>
      </c>
      <c r="C2575">
        <v>7</v>
      </c>
      <c r="D2575">
        <v>100</v>
      </c>
    </row>
    <row r="2576" spans="1:4" x14ac:dyDescent="0.3">
      <c r="A2576" t="s">
        <v>2575</v>
      </c>
      <c r="B2576">
        <v>97</v>
      </c>
      <c r="C2576">
        <v>3.6</v>
      </c>
      <c r="D2576">
        <v>97</v>
      </c>
    </row>
    <row r="2577" spans="1:4" x14ac:dyDescent="0.3">
      <c r="A2577" t="s">
        <v>2576</v>
      </c>
      <c r="B2577">
        <v>108</v>
      </c>
      <c r="C2577">
        <v>4.9000000000000004</v>
      </c>
      <c r="D2577">
        <v>108</v>
      </c>
    </row>
    <row r="2578" spans="1:4" x14ac:dyDescent="0.3">
      <c r="A2578" t="s">
        <v>2577</v>
      </c>
      <c r="B2578">
        <v>112</v>
      </c>
      <c r="C2578">
        <v>6</v>
      </c>
      <c r="D2578">
        <v>112</v>
      </c>
    </row>
    <row r="2579" spans="1:4" x14ac:dyDescent="0.3">
      <c r="A2579" t="s">
        <v>2578</v>
      </c>
      <c r="B2579">
        <v>112</v>
      </c>
      <c r="C2579">
        <v>6.6</v>
      </c>
      <c r="D2579">
        <v>112</v>
      </c>
    </row>
    <row r="2580" spans="1:4" x14ac:dyDescent="0.3">
      <c r="A2580" t="s">
        <v>2579</v>
      </c>
      <c r="B2580">
        <v>95</v>
      </c>
      <c r="C2580">
        <v>6.8</v>
      </c>
      <c r="D2580">
        <v>95</v>
      </c>
    </row>
    <row r="2581" spans="1:4" x14ac:dyDescent="0.3">
      <c r="A2581" t="s">
        <v>2580</v>
      </c>
      <c r="B2581">
        <v>110</v>
      </c>
      <c r="C2581">
        <v>7.2</v>
      </c>
      <c r="D2581">
        <v>110</v>
      </c>
    </row>
    <row r="2582" spans="1:4" x14ac:dyDescent="0.3">
      <c r="A2582" t="s">
        <v>2581</v>
      </c>
      <c r="B2582">
        <v>118</v>
      </c>
      <c r="C2582">
        <v>7.2</v>
      </c>
      <c r="D2582">
        <v>118</v>
      </c>
    </row>
    <row r="2583" spans="1:4" x14ac:dyDescent="0.3">
      <c r="A2583" t="s">
        <v>2582</v>
      </c>
      <c r="B2583">
        <v>97</v>
      </c>
      <c r="C2583">
        <v>2.8</v>
      </c>
      <c r="D2583">
        <v>97</v>
      </c>
    </row>
    <row r="2584" spans="1:4" x14ac:dyDescent="0.3">
      <c r="A2584" t="s">
        <v>2583</v>
      </c>
      <c r="B2584">
        <v>120</v>
      </c>
      <c r="C2584">
        <v>6.6</v>
      </c>
      <c r="D2584">
        <v>120</v>
      </c>
    </row>
    <row r="2585" spans="1:4" x14ac:dyDescent="0.3">
      <c r="A2585" t="s">
        <v>2584</v>
      </c>
      <c r="B2585">
        <v>135</v>
      </c>
      <c r="C2585">
        <v>6.7</v>
      </c>
      <c r="D2585">
        <v>135</v>
      </c>
    </row>
    <row r="2586" spans="1:4" x14ac:dyDescent="0.3">
      <c r="A2586" t="s">
        <v>2585</v>
      </c>
      <c r="B2586">
        <v>101</v>
      </c>
      <c r="C2586">
        <v>7</v>
      </c>
      <c r="D2586">
        <v>101</v>
      </c>
    </row>
    <row r="2587" spans="1:4" x14ac:dyDescent="0.3">
      <c r="A2587" t="s">
        <v>2586</v>
      </c>
      <c r="B2587">
        <v>92</v>
      </c>
      <c r="C2587">
        <v>4.4000000000000004</v>
      </c>
      <c r="D2587">
        <v>92</v>
      </c>
    </row>
    <row r="2588" spans="1:4" x14ac:dyDescent="0.3">
      <c r="A2588" t="s">
        <v>2587</v>
      </c>
      <c r="B2588">
        <v>106</v>
      </c>
      <c r="C2588">
        <v>7.1</v>
      </c>
      <c r="D2588">
        <v>106</v>
      </c>
    </row>
    <row r="2589" spans="1:4" x14ac:dyDescent="0.3">
      <c r="A2589" t="s">
        <v>2588</v>
      </c>
      <c r="B2589">
        <v>92</v>
      </c>
      <c r="C2589">
        <v>6.2</v>
      </c>
      <c r="D2589">
        <v>92</v>
      </c>
    </row>
    <row r="2590" spans="1:4" x14ac:dyDescent="0.3">
      <c r="A2590" t="s">
        <v>2589</v>
      </c>
      <c r="B2590">
        <v>161</v>
      </c>
      <c r="C2590">
        <v>7.3</v>
      </c>
      <c r="D2590">
        <v>161</v>
      </c>
    </row>
    <row r="2591" spans="1:4" x14ac:dyDescent="0.3">
      <c r="A2591" t="s">
        <v>2590</v>
      </c>
      <c r="B2591">
        <v>92</v>
      </c>
      <c r="C2591">
        <v>5.0999999999999996</v>
      </c>
      <c r="D2591">
        <v>92</v>
      </c>
    </row>
    <row r="2592" spans="1:4" x14ac:dyDescent="0.3">
      <c r="A2592" t="s">
        <v>2591</v>
      </c>
      <c r="B2592">
        <v>93</v>
      </c>
      <c r="C2592">
        <v>8.1</v>
      </c>
      <c r="D2592">
        <v>93</v>
      </c>
    </row>
    <row r="2593" spans="1:4" x14ac:dyDescent="0.3">
      <c r="A2593" t="s">
        <v>2592</v>
      </c>
      <c r="B2593">
        <v>110</v>
      </c>
      <c r="C2593">
        <v>6.7</v>
      </c>
      <c r="D2593">
        <v>110</v>
      </c>
    </row>
    <row r="2594" spans="1:4" x14ac:dyDescent="0.3">
      <c r="A2594" t="s">
        <v>2593</v>
      </c>
      <c r="B2594">
        <v>122</v>
      </c>
      <c r="C2594">
        <v>6.6</v>
      </c>
      <c r="D2594">
        <v>122</v>
      </c>
    </row>
    <row r="2595" spans="1:4" x14ac:dyDescent="0.3">
      <c r="A2595" t="s">
        <v>2594</v>
      </c>
      <c r="B2595">
        <v>91</v>
      </c>
      <c r="C2595">
        <v>4.5</v>
      </c>
      <c r="D2595">
        <v>91</v>
      </c>
    </row>
    <row r="2596" spans="1:4" x14ac:dyDescent="0.3">
      <c r="A2596" t="s">
        <v>2595</v>
      </c>
      <c r="B2596">
        <v>45</v>
      </c>
      <c r="C2596">
        <v>8.1</v>
      </c>
      <c r="D2596">
        <v>45</v>
      </c>
    </row>
    <row r="2597" spans="1:4" x14ac:dyDescent="0.3">
      <c r="A2597" t="s">
        <v>2596</v>
      </c>
      <c r="B2597">
        <v>115</v>
      </c>
      <c r="C2597">
        <v>6.6</v>
      </c>
      <c r="D2597">
        <v>115</v>
      </c>
    </row>
    <row r="2598" spans="1:4" x14ac:dyDescent="0.3">
      <c r="A2598" t="s">
        <v>2597</v>
      </c>
      <c r="B2598">
        <v>94</v>
      </c>
      <c r="C2598">
        <v>6.5</v>
      </c>
      <c r="D2598">
        <v>94</v>
      </c>
    </row>
    <row r="2599" spans="1:4" x14ac:dyDescent="0.3">
      <c r="A2599" t="s">
        <v>2598</v>
      </c>
      <c r="B2599">
        <v>93</v>
      </c>
      <c r="C2599">
        <v>5.9</v>
      </c>
      <c r="D2599">
        <v>93</v>
      </c>
    </row>
    <row r="2600" spans="1:4" x14ac:dyDescent="0.3">
      <c r="A2600" t="s">
        <v>2599</v>
      </c>
      <c r="B2600">
        <v>94</v>
      </c>
      <c r="C2600">
        <v>6.6</v>
      </c>
      <c r="D2600">
        <v>94</v>
      </c>
    </row>
    <row r="2601" spans="1:4" x14ac:dyDescent="0.3">
      <c r="A2601" t="s">
        <v>2600</v>
      </c>
      <c r="B2601">
        <v>95</v>
      </c>
      <c r="C2601">
        <v>6.5</v>
      </c>
      <c r="D2601">
        <v>95</v>
      </c>
    </row>
    <row r="2602" spans="1:4" x14ac:dyDescent="0.3">
      <c r="A2602" t="s">
        <v>2601</v>
      </c>
      <c r="B2602">
        <v>105</v>
      </c>
      <c r="C2602">
        <v>7.3</v>
      </c>
      <c r="D2602">
        <v>105</v>
      </c>
    </row>
    <row r="2603" spans="1:4" x14ac:dyDescent="0.3">
      <c r="A2603" t="s">
        <v>2602</v>
      </c>
      <c r="B2603">
        <v>103</v>
      </c>
      <c r="C2603">
        <v>7.5</v>
      </c>
      <c r="D2603">
        <v>103</v>
      </c>
    </row>
    <row r="2604" spans="1:4" x14ac:dyDescent="0.3">
      <c r="A2604" t="s">
        <v>2603</v>
      </c>
      <c r="B2604">
        <v>102</v>
      </c>
      <c r="C2604">
        <v>5.9</v>
      </c>
      <c r="D2604">
        <v>102</v>
      </c>
    </row>
    <row r="2605" spans="1:4" x14ac:dyDescent="0.3">
      <c r="A2605" t="s">
        <v>2604</v>
      </c>
      <c r="B2605">
        <v>116</v>
      </c>
      <c r="C2605">
        <v>7.4</v>
      </c>
      <c r="D2605">
        <v>116</v>
      </c>
    </row>
    <row r="2606" spans="1:4" x14ac:dyDescent="0.3">
      <c r="A2606" t="s">
        <v>2605</v>
      </c>
      <c r="B2606">
        <v>110</v>
      </c>
      <c r="C2606">
        <v>6.9</v>
      </c>
      <c r="D2606">
        <v>110</v>
      </c>
    </row>
    <row r="2607" spans="1:4" x14ac:dyDescent="0.3">
      <c r="A2607" t="s">
        <v>2606</v>
      </c>
      <c r="B2607">
        <v>120</v>
      </c>
      <c r="C2607">
        <v>7.9</v>
      </c>
      <c r="D2607">
        <v>120</v>
      </c>
    </row>
    <row r="2608" spans="1:4" x14ac:dyDescent="0.3">
      <c r="A2608" t="s">
        <v>2607</v>
      </c>
      <c r="B2608">
        <v>122</v>
      </c>
      <c r="C2608">
        <v>8.4</v>
      </c>
      <c r="D2608">
        <v>122</v>
      </c>
    </row>
    <row r="2609" spans="1:4" x14ac:dyDescent="0.3">
      <c r="A2609" t="s">
        <v>2608</v>
      </c>
      <c r="B2609">
        <v>118</v>
      </c>
      <c r="C2609">
        <v>8</v>
      </c>
      <c r="D2609">
        <v>118</v>
      </c>
    </row>
    <row r="2610" spans="1:4" x14ac:dyDescent="0.3">
      <c r="A2610" t="s">
        <v>2609</v>
      </c>
      <c r="B2610">
        <v>107</v>
      </c>
      <c r="C2610">
        <v>6</v>
      </c>
      <c r="D2610">
        <v>107</v>
      </c>
    </row>
    <row r="2611" spans="1:4" x14ac:dyDescent="0.3">
      <c r="A2611" t="s">
        <v>2610</v>
      </c>
      <c r="B2611">
        <v>45</v>
      </c>
      <c r="C2611">
        <v>7.3</v>
      </c>
      <c r="D2611">
        <v>45</v>
      </c>
    </row>
    <row r="2612" spans="1:4" x14ac:dyDescent="0.3">
      <c r="A2612" t="s">
        <v>2611</v>
      </c>
      <c r="B2612">
        <v>102</v>
      </c>
      <c r="C2612">
        <v>6.8</v>
      </c>
      <c r="D2612">
        <v>102</v>
      </c>
    </row>
    <row r="2613" spans="1:4" x14ac:dyDescent="0.3">
      <c r="A2613" t="s">
        <v>2612</v>
      </c>
      <c r="B2613">
        <v>154</v>
      </c>
      <c r="C2613">
        <v>7.8</v>
      </c>
      <c r="D2613">
        <v>154</v>
      </c>
    </row>
    <row r="2614" spans="1:4" x14ac:dyDescent="0.3">
      <c r="A2614" t="s">
        <v>2613</v>
      </c>
      <c r="B2614">
        <v>103</v>
      </c>
      <c r="C2614">
        <v>5.7</v>
      </c>
      <c r="D2614">
        <v>103</v>
      </c>
    </row>
    <row r="2615" spans="1:4" x14ac:dyDescent="0.3">
      <c r="A2615" t="s">
        <v>400</v>
      </c>
      <c r="B2615">
        <v>141</v>
      </c>
      <c r="C2615">
        <v>6.1</v>
      </c>
      <c r="D2615">
        <v>141</v>
      </c>
    </row>
    <row r="2616" spans="1:4" x14ac:dyDescent="0.3">
      <c r="A2616" t="s">
        <v>2614</v>
      </c>
      <c r="B2616">
        <v>114</v>
      </c>
      <c r="C2616">
        <v>8.1</v>
      </c>
      <c r="D2616">
        <v>114</v>
      </c>
    </row>
    <row r="2617" spans="1:4" x14ac:dyDescent="0.3">
      <c r="A2617" t="s">
        <v>2615</v>
      </c>
      <c r="B2617">
        <v>109</v>
      </c>
      <c r="C2617">
        <v>6.1</v>
      </c>
      <c r="D2617">
        <v>109</v>
      </c>
    </row>
    <row r="2618" spans="1:4" x14ac:dyDescent="0.3">
      <c r="A2618" t="s">
        <v>2616</v>
      </c>
      <c r="B2618">
        <v>124</v>
      </c>
      <c r="C2618">
        <v>7.5</v>
      </c>
      <c r="D2618">
        <v>124</v>
      </c>
    </row>
    <row r="2619" spans="1:4" x14ac:dyDescent="0.3">
      <c r="A2619" t="s">
        <v>2617</v>
      </c>
      <c r="B2619">
        <v>94</v>
      </c>
      <c r="C2619">
        <v>6.2</v>
      </c>
      <c r="D2619">
        <v>94</v>
      </c>
    </row>
    <row r="2620" spans="1:4" x14ac:dyDescent="0.3">
      <c r="A2620" t="s">
        <v>2618</v>
      </c>
      <c r="B2620">
        <v>100</v>
      </c>
      <c r="C2620">
        <v>6.2</v>
      </c>
      <c r="D2620">
        <v>100</v>
      </c>
    </row>
    <row r="2621" spans="1:4" x14ac:dyDescent="0.3">
      <c r="A2621" t="s">
        <v>2498</v>
      </c>
      <c r="B2621">
        <v>101</v>
      </c>
      <c r="C2621">
        <v>7.9</v>
      </c>
      <c r="D2621">
        <v>101</v>
      </c>
    </row>
    <row r="2622" spans="1:4" x14ac:dyDescent="0.3">
      <c r="A2622" t="s">
        <v>2619</v>
      </c>
      <c r="B2622">
        <v>98</v>
      </c>
      <c r="C2622">
        <v>7.4</v>
      </c>
      <c r="D2622">
        <v>98</v>
      </c>
    </row>
    <row r="2623" spans="1:4" x14ac:dyDescent="0.3">
      <c r="A2623" t="s">
        <v>2620</v>
      </c>
      <c r="B2623">
        <v>102</v>
      </c>
      <c r="C2623">
        <v>6.6</v>
      </c>
      <c r="D2623">
        <v>102</v>
      </c>
    </row>
    <row r="2624" spans="1:4" x14ac:dyDescent="0.3">
      <c r="A2624" t="s">
        <v>2621</v>
      </c>
      <c r="B2624">
        <v>94</v>
      </c>
      <c r="C2624">
        <v>7.3</v>
      </c>
      <c r="D2624">
        <v>94</v>
      </c>
    </row>
    <row r="2625" spans="1:4" x14ac:dyDescent="0.3">
      <c r="A2625" t="s">
        <v>2622</v>
      </c>
      <c r="B2625">
        <v>92</v>
      </c>
      <c r="C2625">
        <v>7.5</v>
      </c>
      <c r="D2625">
        <v>92</v>
      </c>
    </row>
    <row r="2626" spans="1:4" x14ac:dyDescent="0.3">
      <c r="A2626" t="s">
        <v>2623</v>
      </c>
      <c r="B2626">
        <v>113</v>
      </c>
      <c r="C2626">
        <v>5.6</v>
      </c>
      <c r="D2626">
        <v>113</v>
      </c>
    </row>
    <row r="2627" spans="1:4" x14ac:dyDescent="0.3">
      <c r="A2627" t="s">
        <v>2624</v>
      </c>
      <c r="B2627">
        <v>115</v>
      </c>
      <c r="C2627">
        <v>7.3</v>
      </c>
      <c r="D2627">
        <v>115</v>
      </c>
    </row>
    <row r="2628" spans="1:4" x14ac:dyDescent="0.3">
      <c r="A2628" t="s">
        <v>2625</v>
      </c>
      <c r="B2628">
        <v>95</v>
      </c>
      <c r="C2628">
        <v>6.4</v>
      </c>
      <c r="D2628">
        <v>95</v>
      </c>
    </row>
    <row r="2629" spans="1:4" x14ac:dyDescent="0.3">
      <c r="A2629" t="s">
        <v>2626</v>
      </c>
      <c r="B2629">
        <v>87</v>
      </c>
      <c r="C2629">
        <v>5</v>
      </c>
      <c r="D2629">
        <v>87</v>
      </c>
    </row>
    <row r="2630" spans="1:4" x14ac:dyDescent="0.3">
      <c r="A2630" t="s">
        <v>2627</v>
      </c>
      <c r="B2630">
        <v>88</v>
      </c>
      <c r="C2630">
        <v>5.4</v>
      </c>
      <c r="D2630">
        <v>88</v>
      </c>
    </row>
    <row r="2631" spans="1:4" x14ac:dyDescent="0.3">
      <c r="A2631" t="s">
        <v>2628</v>
      </c>
      <c r="B2631">
        <v>183</v>
      </c>
      <c r="C2631">
        <v>8.1999999999999993</v>
      </c>
      <c r="D2631">
        <v>183</v>
      </c>
    </row>
    <row r="2632" spans="1:4" x14ac:dyDescent="0.3">
      <c r="A2632" t="s">
        <v>2629</v>
      </c>
      <c r="B2632">
        <v>97</v>
      </c>
      <c r="C2632">
        <v>7.1</v>
      </c>
      <c r="D2632">
        <v>97</v>
      </c>
    </row>
    <row r="2633" spans="1:4" x14ac:dyDescent="0.3">
      <c r="A2633" t="s">
        <v>2630</v>
      </c>
      <c r="B2633">
        <v>94</v>
      </c>
      <c r="C2633">
        <v>5.3</v>
      </c>
      <c r="D2633">
        <v>94</v>
      </c>
    </row>
    <row r="2634" spans="1:4" x14ac:dyDescent="0.3">
      <c r="A2634" t="s">
        <v>2631</v>
      </c>
      <c r="B2634">
        <v>112</v>
      </c>
      <c r="C2634">
        <v>6.5</v>
      </c>
      <c r="D2634">
        <v>112</v>
      </c>
    </row>
    <row r="2635" spans="1:4" x14ac:dyDescent="0.3">
      <c r="A2635" t="s">
        <v>2632</v>
      </c>
      <c r="B2635">
        <v>98</v>
      </c>
      <c r="C2635">
        <v>6.2</v>
      </c>
      <c r="D2635">
        <v>98</v>
      </c>
    </row>
    <row r="2636" spans="1:4" x14ac:dyDescent="0.3">
      <c r="A2636" t="s">
        <v>2633</v>
      </c>
      <c r="B2636">
        <v>104</v>
      </c>
      <c r="C2636">
        <v>6.4</v>
      </c>
      <c r="D2636">
        <v>104</v>
      </c>
    </row>
    <row r="2637" spans="1:4" x14ac:dyDescent="0.3">
      <c r="A2637" t="s">
        <v>2634</v>
      </c>
      <c r="B2637">
        <v>118</v>
      </c>
      <c r="C2637">
        <v>7.2</v>
      </c>
      <c r="D2637">
        <v>118</v>
      </c>
    </row>
    <row r="2638" spans="1:4" x14ac:dyDescent="0.3">
      <c r="A2638" t="s">
        <v>2635</v>
      </c>
      <c r="B2638">
        <v>120</v>
      </c>
      <c r="C2638">
        <v>6.9</v>
      </c>
      <c r="D2638">
        <v>120</v>
      </c>
    </row>
    <row r="2639" spans="1:4" x14ac:dyDescent="0.3">
      <c r="A2639" t="s">
        <v>2636</v>
      </c>
      <c r="B2639">
        <v>99</v>
      </c>
      <c r="C2639">
        <v>5.7</v>
      </c>
      <c r="D2639">
        <v>99</v>
      </c>
    </row>
    <row r="2640" spans="1:4" x14ac:dyDescent="0.3">
      <c r="A2640" t="s">
        <v>2637</v>
      </c>
      <c r="B2640">
        <v>109</v>
      </c>
      <c r="C2640">
        <v>7.7</v>
      </c>
      <c r="D2640">
        <v>109</v>
      </c>
    </row>
    <row r="2641" spans="1:4" x14ac:dyDescent="0.3">
      <c r="A2641" t="s">
        <v>1413</v>
      </c>
      <c r="B2641">
        <v>105</v>
      </c>
      <c r="C2641">
        <v>5.4</v>
      </c>
      <c r="D2641">
        <v>105</v>
      </c>
    </row>
    <row r="2642" spans="1:4" x14ac:dyDescent="0.3">
      <c r="A2642" t="s">
        <v>2638</v>
      </c>
      <c r="B2642">
        <v>106</v>
      </c>
      <c r="C2642">
        <v>5.6</v>
      </c>
      <c r="D2642">
        <v>106</v>
      </c>
    </row>
    <row r="2643" spans="1:4" x14ac:dyDescent="0.3">
      <c r="A2643" t="s">
        <v>2639</v>
      </c>
      <c r="B2643">
        <v>123</v>
      </c>
      <c r="C2643">
        <v>7.7</v>
      </c>
      <c r="D2643">
        <v>123</v>
      </c>
    </row>
    <row r="2644" spans="1:4" x14ac:dyDescent="0.3">
      <c r="A2644" t="s">
        <v>2640</v>
      </c>
      <c r="B2644">
        <v>86</v>
      </c>
      <c r="C2644">
        <v>5.0999999999999996</v>
      </c>
      <c r="D2644">
        <v>86</v>
      </c>
    </row>
    <row r="2645" spans="1:4" x14ac:dyDescent="0.3">
      <c r="A2645" t="s">
        <v>2641</v>
      </c>
      <c r="B2645">
        <v>120</v>
      </c>
      <c r="C2645">
        <v>6.8</v>
      </c>
      <c r="D2645">
        <v>120</v>
      </c>
    </row>
    <row r="2646" spans="1:4" x14ac:dyDescent="0.3">
      <c r="A2646" t="s">
        <v>2642</v>
      </c>
      <c r="B2646">
        <v>227</v>
      </c>
      <c r="C2646">
        <v>8.4</v>
      </c>
      <c r="D2646">
        <v>227</v>
      </c>
    </row>
    <row r="2647" spans="1:4" x14ac:dyDescent="0.3">
      <c r="A2647" t="s">
        <v>2643</v>
      </c>
      <c r="B2647">
        <v>119</v>
      </c>
      <c r="C2647">
        <v>4.9000000000000004</v>
      </c>
      <c r="D2647">
        <v>119</v>
      </c>
    </row>
    <row r="2648" spans="1:4" x14ac:dyDescent="0.3">
      <c r="A2648" t="s">
        <v>2644</v>
      </c>
      <c r="B2648">
        <v>115</v>
      </c>
      <c r="C2648">
        <v>7.1</v>
      </c>
      <c r="D2648">
        <v>115</v>
      </c>
    </row>
    <row r="2649" spans="1:4" x14ac:dyDescent="0.3">
      <c r="A2649" t="s">
        <v>2645</v>
      </c>
      <c r="B2649">
        <v>114</v>
      </c>
      <c r="C2649">
        <v>6.6</v>
      </c>
      <c r="D2649">
        <v>114</v>
      </c>
    </row>
    <row r="2650" spans="1:4" x14ac:dyDescent="0.3">
      <c r="A2650" t="s">
        <v>2646</v>
      </c>
      <c r="B2650">
        <v>90</v>
      </c>
      <c r="C2650">
        <v>6.1</v>
      </c>
      <c r="D2650">
        <v>90</v>
      </c>
    </row>
    <row r="2651" spans="1:4" x14ac:dyDescent="0.3">
      <c r="A2651" t="s">
        <v>2647</v>
      </c>
      <c r="B2651">
        <v>94</v>
      </c>
      <c r="C2651">
        <v>4.0999999999999996</v>
      </c>
      <c r="D2651">
        <v>94</v>
      </c>
    </row>
    <row r="2652" spans="1:4" x14ac:dyDescent="0.3">
      <c r="A2652" t="s">
        <v>247</v>
      </c>
      <c r="B2652">
        <v>106</v>
      </c>
      <c r="C2652">
        <v>5.8</v>
      </c>
      <c r="D2652">
        <v>106</v>
      </c>
    </row>
    <row r="2653" spans="1:4" x14ac:dyDescent="0.3">
      <c r="A2653" t="s">
        <v>2648</v>
      </c>
      <c r="B2653">
        <v>98</v>
      </c>
      <c r="C2653">
        <v>8.1</v>
      </c>
      <c r="D2653">
        <v>98</v>
      </c>
    </row>
    <row r="2654" spans="1:4" x14ac:dyDescent="0.3">
      <c r="A2654" t="s">
        <v>2649</v>
      </c>
      <c r="B2654">
        <v>126</v>
      </c>
      <c r="C2654">
        <v>7.6</v>
      </c>
      <c r="D2654">
        <v>126</v>
      </c>
    </row>
    <row r="2655" spans="1:4" x14ac:dyDescent="0.3">
      <c r="A2655" t="s">
        <v>2650</v>
      </c>
      <c r="B2655">
        <v>100</v>
      </c>
      <c r="C2655">
        <v>7.8</v>
      </c>
      <c r="D2655">
        <v>100</v>
      </c>
    </row>
    <row r="2656" spans="1:4" x14ac:dyDescent="0.3">
      <c r="A2656" t="s">
        <v>2651</v>
      </c>
      <c r="B2656">
        <v>89</v>
      </c>
      <c r="C2656">
        <v>4.5999999999999996</v>
      </c>
      <c r="D2656">
        <v>89</v>
      </c>
    </row>
    <row r="2657" spans="1:4" x14ac:dyDescent="0.3">
      <c r="A2657" t="s">
        <v>2652</v>
      </c>
      <c r="B2657">
        <v>111</v>
      </c>
      <c r="C2657">
        <v>6</v>
      </c>
      <c r="D2657">
        <v>111</v>
      </c>
    </row>
    <row r="2658" spans="1:4" x14ac:dyDescent="0.3">
      <c r="A2658" t="s">
        <v>2653</v>
      </c>
      <c r="B2658">
        <v>100</v>
      </c>
      <c r="C2658">
        <v>7</v>
      </c>
      <c r="D2658">
        <v>100</v>
      </c>
    </row>
    <row r="2659" spans="1:4" x14ac:dyDescent="0.3">
      <c r="A2659" t="s">
        <v>2654</v>
      </c>
      <c r="B2659">
        <v>115</v>
      </c>
      <c r="C2659">
        <v>6.7</v>
      </c>
      <c r="D2659">
        <v>115</v>
      </c>
    </row>
    <row r="2660" spans="1:4" x14ac:dyDescent="0.3">
      <c r="A2660" t="s">
        <v>2655</v>
      </c>
      <c r="B2660">
        <v>106</v>
      </c>
      <c r="C2660">
        <v>6.4</v>
      </c>
      <c r="D2660">
        <v>106</v>
      </c>
    </row>
    <row r="2661" spans="1:4" x14ac:dyDescent="0.3">
      <c r="A2661" t="s">
        <v>2656</v>
      </c>
      <c r="B2661">
        <v>124</v>
      </c>
      <c r="C2661">
        <v>7.2</v>
      </c>
      <c r="D2661">
        <v>124</v>
      </c>
    </row>
    <row r="2662" spans="1:4" x14ac:dyDescent="0.3">
      <c r="A2662" t="s">
        <v>2657</v>
      </c>
      <c r="B2662">
        <v>107</v>
      </c>
      <c r="C2662">
        <v>7.4</v>
      </c>
      <c r="D2662">
        <v>107</v>
      </c>
    </row>
    <row r="2663" spans="1:4" x14ac:dyDescent="0.3">
      <c r="A2663" t="s">
        <v>2658</v>
      </c>
      <c r="B2663">
        <v>99</v>
      </c>
      <c r="C2663">
        <v>4.8</v>
      </c>
      <c r="D2663">
        <v>99</v>
      </c>
    </row>
    <row r="2664" spans="1:4" x14ac:dyDescent="0.3">
      <c r="A2664" t="s">
        <v>2659</v>
      </c>
      <c r="B2664">
        <v>90</v>
      </c>
      <c r="C2664">
        <v>4</v>
      </c>
      <c r="D2664">
        <v>90</v>
      </c>
    </row>
    <row r="2665" spans="1:4" x14ac:dyDescent="0.3">
      <c r="A2665" t="s">
        <v>2660</v>
      </c>
      <c r="B2665">
        <v>101</v>
      </c>
      <c r="C2665">
        <v>6.2</v>
      </c>
      <c r="D2665">
        <v>101</v>
      </c>
    </row>
    <row r="2666" spans="1:4" x14ac:dyDescent="0.3">
      <c r="A2666" t="s">
        <v>2661</v>
      </c>
      <c r="B2666">
        <v>119</v>
      </c>
      <c r="C2666">
        <v>7.7</v>
      </c>
      <c r="D2666">
        <v>119</v>
      </c>
    </row>
    <row r="2667" spans="1:4" x14ac:dyDescent="0.3">
      <c r="A2667" t="s">
        <v>2662</v>
      </c>
      <c r="B2667">
        <v>103</v>
      </c>
      <c r="C2667">
        <v>6.7</v>
      </c>
      <c r="D2667">
        <v>103</v>
      </c>
    </row>
    <row r="2668" spans="1:4" x14ac:dyDescent="0.3">
      <c r="A2668" t="s">
        <v>2663</v>
      </c>
      <c r="B2668">
        <v>134</v>
      </c>
      <c r="C2668">
        <v>7.9</v>
      </c>
      <c r="D2668">
        <v>134</v>
      </c>
    </row>
    <row r="2669" spans="1:4" x14ac:dyDescent="0.3">
      <c r="A2669" t="s">
        <v>2664</v>
      </c>
      <c r="B2669">
        <v>155</v>
      </c>
      <c r="C2669">
        <v>7.9</v>
      </c>
      <c r="D2669">
        <v>155</v>
      </c>
    </row>
    <row r="2670" spans="1:4" x14ac:dyDescent="0.3">
      <c r="A2670" t="s">
        <v>2665</v>
      </c>
      <c r="B2670">
        <v>94</v>
      </c>
      <c r="C2670">
        <v>5.5</v>
      </c>
      <c r="D2670">
        <v>94</v>
      </c>
    </row>
    <row r="2671" spans="1:4" x14ac:dyDescent="0.3">
      <c r="A2671" t="s">
        <v>2666</v>
      </c>
      <c r="B2671">
        <v>95</v>
      </c>
      <c r="C2671">
        <v>6.2</v>
      </c>
      <c r="D2671">
        <v>95</v>
      </c>
    </row>
    <row r="2672" spans="1:4" x14ac:dyDescent="0.3">
      <c r="A2672" t="s">
        <v>2667</v>
      </c>
      <c r="B2672">
        <v>89</v>
      </c>
      <c r="C2672">
        <v>5.0999999999999996</v>
      </c>
      <c r="D2672">
        <v>89</v>
      </c>
    </row>
    <row r="2673" spans="1:4" x14ac:dyDescent="0.3">
      <c r="A2673" t="s">
        <v>2668</v>
      </c>
      <c r="B2673">
        <v>97</v>
      </c>
      <c r="C2673">
        <v>4.0999999999999996</v>
      </c>
      <c r="D2673">
        <v>97</v>
      </c>
    </row>
    <row r="2674" spans="1:4" x14ac:dyDescent="0.3">
      <c r="A2674" t="s">
        <v>2669</v>
      </c>
      <c r="B2674">
        <v>90</v>
      </c>
      <c r="C2674">
        <v>6.7</v>
      </c>
      <c r="D2674">
        <v>90</v>
      </c>
    </row>
    <row r="2675" spans="1:4" x14ac:dyDescent="0.3">
      <c r="A2675" t="s">
        <v>2670</v>
      </c>
      <c r="B2675">
        <v>92</v>
      </c>
      <c r="C2675">
        <v>4.7</v>
      </c>
      <c r="D2675">
        <v>92</v>
      </c>
    </row>
    <row r="2676" spans="1:4" x14ac:dyDescent="0.3">
      <c r="A2676" t="s">
        <v>2671</v>
      </c>
      <c r="B2676">
        <v>100</v>
      </c>
      <c r="C2676">
        <v>6.4</v>
      </c>
      <c r="D2676">
        <v>100</v>
      </c>
    </row>
    <row r="2677" spans="1:4" x14ac:dyDescent="0.3">
      <c r="A2677" t="s">
        <v>2672</v>
      </c>
      <c r="B2677">
        <v>117</v>
      </c>
      <c r="C2677">
        <v>6.3</v>
      </c>
      <c r="D2677">
        <v>117</v>
      </c>
    </row>
    <row r="2678" spans="1:4" x14ac:dyDescent="0.3">
      <c r="A2678" t="s">
        <v>2673</v>
      </c>
      <c r="B2678">
        <v>84</v>
      </c>
      <c r="C2678">
        <v>5.5</v>
      </c>
      <c r="D2678">
        <v>84</v>
      </c>
    </row>
    <row r="2679" spans="1:4" x14ac:dyDescent="0.3">
      <c r="A2679" t="s">
        <v>2674</v>
      </c>
      <c r="B2679">
        <v>140</v>
      </c>
      <c r="C2679">
        <v>7.3</v>
      </c>
      <c r="D2679">
        <v>140</v>
      </c>
    </row>
    <row r="2680" spans="1:4" x14ac:dyDescent="0.3">
      <c r="A2680" t="s">
        <v>2675</v>
      </c>
      <c r="B2680">
        <v>108</v>
      </c>
      <c r="C2680">
        <v>6.3</v>
      </c>
      <c r="D2680">
        <v>108</v>
      </c>
    </row>
    <row r="2681" spans="1:4" x14ac:dyDescent="0.3">
      <c r="A2681" t="s">
        <v>2676</v>
      </c>
      <c r="B2681">
        <v>109</v>
      </c>
      <c r="C2681">
        <v>4.9000000000000004</v>
      </c>
      <c r="D2681">
        <v>109</v>
      </c>
    </row>
    <row r="2682" spans="1:4" x14ac:dyDescent="0.3">
      <c r="A2682" t="s">
        <v>2677</v>
      </c>
      <c r="B2682">
        <v>131</v>
      </c>
      <c r="C2682">
        <v>7.6</v>
      </c>
      <c r="D2682">
        <v>131</v>
      </c>
    </row>
    <row r="2683" spans="1:4" x14ac:dyDescent="0.3">
      <c r="A2683" t="s">
        <v>2678</v>
      </c>
      <c r="B2683">
        <v>114</v>
      </c>
      <c r="C2683">
        <v>6</v>
      </c>
      <c r="D2683">
        <v>114</v>
      </c>
    </row>
    <row r="2684" spans="1:4" x14ac:dyDescent="0.3">
      <c r="A2684" t="s">
        <v>2679</v>
      </c>
      <c r="B2684">
        <v>97</v>
      </c>
      <c r="C2684">
        <v>6.2</v>
      </c>
      <c r="D2684">
        <v>97</v>
      </c>
    </row>
    <row r="2685" spans="1:4" x14ac:dyDescent="0.3">
      <c r="A2685" t="s">
        <v>2680</v>
      </c>
      <c r="B2685">
        <v>122</v>
      </c>
      <c r="C2685">
        <v>6.8</v>
      </c>
      <c r="D2685">
        <v>122</v>
      </c>
    </row>
    <row r="2686" spans="1:4" x14ac:dyDescent="0.3">
      <c r="A2686" t="s">
        <v>2681</v>
      </c>
      <c r="B2686">
        <v>87</v>
      </c>
      <c r="C2686">
        <v>4.5</v>
      </c>
      <c r="D2686">
        <v>87</v>
      </c>
    </row>
    <row r="2687" spans="1:4" x14ac:dyDescent="0.3">
      <c r="A2687" t="s">
        <v>2682</v>
      </c>
      <c r="B2687">
        <v>85</v>
      </c>
      <c r="C2687">
        <v>5.7</v>
      </c>
      <c r="D2687">
        <v>85</v>
      </c>
    </row>
    <row r="2688" spans="1:4" x14ac:dyDescent="0.3">
      <c r="A2688" t="s">
        <v>2683</v>
      </c>
      <c r="B2688">
        <v>85</v>
      </c>
      <c r="C2688">
        <v>8.4</v>
      </c>
      <c r="D2688">
        <v>85</v>
      </c>
    </row>
    <row r="2689" spans="1:4" x14ac:dyDescent="0.3">
      <c r="A2689" t="s">
        <v>2684</v>
      </c>
      <c r="B2689">
        <v>101</v>
      </c>
      <c r="C2689">
        <v>4.5999999999999996</v>
      </c>
      <c r="D2689">
        <v>101</v>
      </c>
    </row>
    <row r="2690" spans="1:4" x14ac:dyDescent="0.3">
      <c r="A2690" t="s">
        <v>2685</v>
      </c>
      <c r="B2690">
        <v>121</v>
      </c>
      <c r="C2690">
        <v>6.2</v>
      </c>
      <c r="D2690">
        <v>121</v>
      </c>
    </row>
    <row r="2691" spans="1:4" x14ac:dyDescent="0.3">
      <c r="A2691" t="s">
        <v>2686</v>
      </c>
      <c r="B2691">
        <v>107</v>
      </c>
      <c r="C2691">
        <v>7</v>
      </c>
      <c r="D2691">
        <v>107</v>
      </c>
    </row>
    <row r="2692" spans="1:4" x14ac:dyDescent="0.3">
      <c r="A2692" t="s">
        <v>2687</v>
      </c>
      <c r="B2692">
        <v>111</v>
      </c>
      <c r="C2692">
        <v>6.9</v>
      </c>
      <c r="D2692">
        <v>111</v>
      </c>
    </row>
    <row r="2693" spans="1:4" x14ac:dyDescent="0.3">
      <c r="A2693" t="s">
        <v>2688</v>
      </c>
      <c r="B2693">
        <v>92</v>
      </c>
      <c r="C2693">
        <v>6.1</v>
      </c>
      <c r="D2693">
        <v>92</v>
      </c>
    </row>
    <row r="2694" spans="1:4" x14ac:dyDescent="0.3">
      <c r="A2694" t="s">
        <v>2689</v>
      </c>
      <c r="B2694">
        <v>97</v>
      </c>
      <c r="C2694">
        <v>6.7</v>
      </c>
      <c r="D2694">
        <v>97</v>
      </c>
    </row>
    <row r="2695" spans="1:4" x14ac:dyDescent="0.3">
      <c r="A2695" t="s">
        <v>2690</v>
      </c>
      <c r="B2695">
        <v>97</v>
      </c>
      <c r="C2695">
        <v>5.6</v>
      </c>
      <c r="D2695">
        <v>97</v>
      </c>
    </row>
    <row r="2696" spans="1:4" x14ac:dyDescent="0.3">
      <c r="A2696" t="s">
        <v>2691</v>
      </c>
      <c r="B2696">
        <v>125</v>
      </c>
      <c r="C2696">
        <v>6.6</v>
      </c>
      <c r="D2696">
        <v>125</v>
      </c>
    </row>
    <row r="2697" spans="1:4" x14ac:dyDescent="0.3">
      <c r="A2697" t="s">
        <v>2692</v>
      </c>
      <c r="B2697">
        <v>124</v>
      </c>
      <c r="C2697">
        <v>6.4</v>
      </c>
      <c r="D2697">
        <v>124</v>
      </c>
    </row>
    <row r="2698" spans="1:4" x14ac:dyDescent="0.3">
      <c r="A2698" t="s">
        <v>2693</v>
      </c>
      <c r="B2698">
        <v>76</v>
      </c>
      <c r="C2698">
        <v>2.8</v>
      </c>
      <c r="D2698">
        <v>76</v>
      </c>
    </row>
    <row r="2699" spans="1:4" x14ac:dyDescent="0.3">
      <c r="A2699" t="s">
        <v>2694</v>
      </c>
      <c r="B2699">
        <v>107</v>
      </c>
      <c r="C2699">
        <v>5.4</v>
      </c>
      <c r="D2699">
        <v>107</v>
      </c>
    </row>
    <row r="2700" spans="1:4" x14ac:dyDescent="0.3">
      <c r="A2700" t="s">
        <v>2695</v>
      </c>
      <c r="B2700">
        <v>91</v>
      </c>
      <c r="C2700">
        <v>5</v>
      </c>
      <c r="D2700">
        <v>91</v>
      </c>
    </row>
    <row r="2701" spans="1:4" x14ac:dyDescent="0.3">
      <c r="A2701" t="s">
        <v>2696</v>
      </c>
      <c r="B2701">
        <v>96</v>
      </c>
      <c r="C2701">
        <v>5.0999999999999996</v>
      </c>
      <c r="D2701">
        <v>96</v>
      </c>
    </row>
    <row r="2702" spans="1:4" x14ac:dyDescent="0.3">
      <c r="A2702" t="s">
        <v>2697</v>
      </c>
      <c r="B2702">
        <v>142</v>
      </c>
      <c r="C2702">
        <v>8</v>
      </c>
      <c r="D2702">
        <v>142</v>
      </c>
    </row>
    <row r="2703" spans="1:4" x14ac:dyDescent="0.3">
      <c r="A2703" t="s">
        <v>2698</v>
      </c>
      <c r="B2703">
        <v>103</v>
      </c>
      <c r="C2703">
        <v>5.9</v>
      </c>
      <c r="D2703">
        <v>103</v>
      </c>
    </row>
    <row r="2704" spans="1:4" x14ac:dyDescent="0.3">
      <c r="A2704" t="s">
        <v>2699</v>
      </c>
      <c r="B2704">
        <v>60</v>
      </c>
      <c r="C2704">
        <v>7.5</v>
      </c>
      <c r="D2704">
        <v>60</v>
      </c>
    </row>
    <row r="2705" spans="1:4" x14ac:dyDescent="0.3">
      <c r="A2705" t="s">
        <v>2700</v>
      </c>
      <c r="B2705">
        <v>117</v>
      </c>
      <c r="C2705">
        <v>8.1999999999999993</v>
      </c>
      <c r="D2705">
        <v>117</v>
      </c>
    </row>
    <row r="2706" spans="1:4" x14ac:dyDescent="0.3">
      <c r="A2706" t="s">
        <v>2701</v>
      </c>
      <c r="B2706">
        <v>116</v>
      </c>
      <c r="C2706">
        <v>7</v>
      </c>
      <c r="D2706">
        <v>116</v>
      </c>
    </row>
    <row r="2707" spans="1:4" x14ac:dyDescent="0.3">
      <c r="A2707" t="s">
        <v>2702</v>
      </c>
      <c r="B2707">
        <v>118</v>
      </c>
      <c r="C2707">
        <v>6.6</v>
      </c>
      <c r="D2707">
        <v>118</v>
      </c>
    </row>
    <row r="2708" spans="1:4" x14ac:dyDescent="0.3">
      <c r="A2708" t="s">
        <v>2703</v>
      </c>
      <c r="B2708">
        <v>108</v>
      </c>
      <c r="C2708">
        <v>6.7</v>
      </c>
      <c r="D2708">
        <v>108</v>
      </c>
    </row>
    <row r="2709" spans="1:4" x14ac:dyDescent="0.3">
      <c r="A2709" t="s">
        <v>2704</v>
      </c>
      <c r="B2709">
        <v>94</v>
      </c>
      <c r="C2709">
        <v>5.5</v>
      </c>
      <c r="D2709">
        <v>94</v>
      </c>
    </row>
    <row r="2710" spans="1:4" x14ac:dyDescent="0.3">
      <c r="A2710" t="s">
        <v>2705</v>
      </c>
      <c r="B2710">
        <v>97</v>
      </c>
      <c r="C2710">
        <v>4.9000000000000004</v>
      </c>
      <c r="D2710">
        <v>97</v>
      </c>
    </row>
    <row r="2711" spans="1:4" x14ac:dyDescent="0.3">
      <c r="A2711" t="s">
        <v>2706</v>
      </c>
      <c r="B2711">
        <v>97</v>
      </c>
      <c r="C2711">
        <v>6.9</v>
      </c>
      <c r="D2711">
        <v>97</v>
      </c>
    </row>
    <row r="2712" spans="1:4" x14ac:dyDescent="0.3">
      <c r="A2712" t="s">
        <v>2707</v>
      </c>
      <c r="B2712">
        <v>99</v>
      </c>
      <c r="C2712">
        <v>7.4</v>
      </c>
      <c r="D2712">
        <v>99</v>
      </c>
    </row>
    <row r="2713" spans="1:4" x14ac:dyDescent="0.3">
      <c r="A2713" t="s">
        <v>2708</v>
      </c>
      <c r="B2713">
        <v>91</v>
      </c>
      <c r="C2713">
        <v>5.6</v>
      </c>
      <c r="D2713">
        <v>91</v>
      </c>
    </row>
    <row r="2714" spans="1:4" x14ac:dyDescent="0.3">
      <c r="A2714" t="s">
        <v>2709</v>
      </c>
      <c r="B2714">
        <v>107</v>
      </c>
      <c r="C2714">
        <v>8</v>
      </c>
      <c r="D2714">
        <v>107</v>
      </c>
    </row>
    <row r="2715" spans="1:4" x14ac:dyDescent="0.3">
      <c r="A2715" t="s">
        <v>2710</v>
      </c>
      <c r="B2715">
        <v>95</v>
      </c>
      <c r="C2715">
        <v>5.3</v>
      </c>
      <c r="D2715">
        <v>95</v>
      </c>
    </row>
    <row r="2716" spans="1:4" x14ac:dyDescent="0.3">
      <c r="A2716" t="s">
        <v>2711</v>
      </c>
      <c r="B2716">
        <v>102</v>
      </c>
      <c r="C2716">
        <v>6.2</v>
      </c>
      <c r="D2716">
        <v>102</v>
      </c>
    </row>
    <row r="2717" spans="1:4" x14ac:dyDescent="0.3">
      <c r="A2717" t="s">
        <v>2712</v>
      </c>
      <c r="B2717">
        <v>88</v>
      </c>
      <c r="C2717">
        <v>5.3</v>
      </c>
      <c r="D2717">
        <v>88</v>
      </c>
    </row>
    <row r="2718" spans="1:4" x14ac:dyDescent="0.3">
      <c r="A2718" t="s">
        <v>2713</v>
      </c>
      <c r="B2718">
        <v>106</v>
      </c>
      <c r="C2718">
        <v>6.6</v>
      </c>
      <c r="D2718">
        <v>106</v>
      </c>
    </row>
    <row r="2719" spans="1:4" x14ac:dyDescent="0.3">
      <c r="A2719" t="s">
        <v>2714</v>
      </c>
      <c r="B2719">
        <v>92</v>
      </c>
      <c r="C2719">
        <v>7.2</v>
      </c>
      <c r="D2719">
        <v>92</v>
      </c>
    </row>
    <row r="2720" spans="1:4" x14ac:dyDescent="0.3">
      <c r="A2720" t="s">
        <v>2715</v>
      </c>
      <c r="B2720">
        <v>105</v>
      </c>
      <c r="C2720">
        <v>4.5999999999999996</v>
      </c>
      <c r="D2720">
        <v>105</v>
      </c>
    </row>
    <row r="2721" spans="1:4" x14ac:dyDescent="0.3">
      <c r="A2721" t="s">
        <v>2716</v>
      </c>
      <c r="B2721">
        <v>107</v>
      </c>
      <c r="C2721">
        <v>7.5</v>
      </c>
      <c r="D2721">
        <v>107</v>
      </c>
    </row>
    <row r="2722" spans="1:4" x14ac:dyDescent="0.3">
      <c r="A2722" t="s">
        <v>2717</v>
      </c>
      <c r="B2722">
        <v>120</v>
      </c>
      <c r="C2722">
        <v>6.5</v>
      </c>
      <c r="D2722">
        <v>120</v>
      </c>
    </row>
    <row r="2723" spans="1:4" x14ac:dyDescent="0.3">
      <c r="A2723" t="s">
        <v>2718</v>
      </c>
      <c r="B2723">
        <v>103</v>
      </c>
      <c r="C2723">
        <v>7.6</v>
      </c>
      <c r="D2723">
        <v>103</v>
      </c>
    </row>
    <row r="2724" spans="1:4" x14ac:dyDescent="0.3">
      <c r="A2724" t="s">
        <v>2719</v>
      </c>
      <c r="B2724">
        <v>92</v>
      </c>
      <c r="C2724">
        <v>6.2</v>
      </c>
      <c r="D2724">
        <v>92</v>
      </c>
    </row>
    <row r="2725" spans="1:4" x14ac:dyDescent="0.3">
      <c r="A2725" t="s">
        <v>2720</v>
      </c>
      <c r="B2725">
        <v>147</v>
      </c>
      <c r="C2725">
        <v>8</v>
      </c>
      <c r="D2725">
        <v>147</v>
      </c>
    </row>
    <row r="2726" spans="1:4" x14ac:dyDescent="0.3">
      <c r="A2726" t="s">
        <v>2721</v>
      </c>
      <c r="B2726">
        <v>98</v>
      </c>
      <c r="C2726">
        <v>5.5</v>
      </c>
      <c r="D2726">
        <v>98</v>
      </c>
    </row>
    <row r="2727" spans="1:4" x14ac:dyDescent="0.3">
      <c r="A2727" t="s">
        <v>2722</v>
      </c>
      <c r="B2727">
        <v>98</v>
      </c>
      <c r="C2727">
        <v>6.3</v>
      </c>
      <c r="D2727">
        <v>98</v>
      </c>
    </row>
    <row r="2728" spans="1:4" x14ac:dyDescent="0.3">
      <c r="A2728" t="s">
        <v>2723</v>
      </c>
      <c r="B2728">
        <v>103</v>
      </c>
      <c r="C2728">
        <v>7.2</v>
      </c>
      <c r="D2728">
        <v>103</v>
      </c>
    </row>
    <row r="2729" spans="1:4" x14ac:dyDescent="0.3">
      <c r="A2729" t="s">
        <v>2724</v>
      </c>
      <c r="B2729">
        <v>286</v>
      </c>
      <c r="C2729">
        <v>7.9</v>
      </c>
      <c r="D2729">
        <v>286</v>
      </c>
    </row>
    <row r="2730" spans="1:4" x14ac:dyDescent="0.3">
      <c r="A2730" t="s">
        <v>2725</v>
      </c>
      <c r="B2730">
        <v>111</v>
      </c>
      <c r="C2730">
        <v>6.7</v>
      </c>
      <c r="D2730">
        <v>111</v>
      </c>
    </row>
    <row r="2731" spans="1:4" x14ac:dyDescent="0.3">
      <c r="A2731" t="s">
        <v>2726</v>
      </c>
      <c r="B2731">
        <v>98</v>
      </c>
      <c r="C2731">
        <v>5.3</v>
      </c>
      <c r="D2731">
        <v>98</v>
      </c>
    </row>
    <row r="2732" spans="1:4" x14ac:dyDescent="0.3">
      <c r="A2732" t="s">
        <v>2727</v>
      </c>
      <c r="B2732">
        <v>111</v>
      </c>
      <c r="C2732">
        <v>6.3</v>
      </c>
      <c r="D2732">
        <v>111</v>
      </c>
    </row>
    <row r="2733" spans="1:4" x14ac:dyDescent="0.3">
      <c r="A2733" t="s">
        <v>2728</v>
      </c>
      <c r="B2733">
        <v>111</v>
      </c>
      <c r="C2733">
        <v>6.5</v>
      </c>
      <c r="D2733">
        <v>111</v>
      </c>
    </row>
    <row r="2734" spans="1:4" x14ac:dyDescent="0.3">
      <c r="A2734" t="s">
        <v>2729</v>
      </c>
      <c r="B2734">
        <v>100</v>
      </c>
      <c r="C2734">
        <v>5.6</v>
      </c>
      <c r="D2734">
        <v>100</v>
      </c>
    </row>
    <row r="2735" spans="1:4" x14ac:dyDescent="0.3">
      <c r="A2735" t="s">
        <v>2730</v>
      </c>
      <c r="B2735">
        <v>116</v>
      </c>
      <c r="C2735">
        <v>7</v>
      </c>
      <c r="D2735">
        <v>116</v>
      </c>
    </row>
    <row r="2736" spans="1:4" x14ac:dyDescent="0.3">
      <c r="A2736" t="s">
        <v>2731</v>
      </c>
      <c r="B2736">
        <v>145</v>
      </c>
      <c r="C2736">
        <v>8.3000000000000007</v>
      </c>
      <c r="D2736">
        <v>145</v>
      </c>
    </row>
    <row r="2737" spans="1:4" x14ac:dyDescent="0.3">
      <c r="A2737" t="s">
        <v>2732</v>
      </c>
      <c r="B2737">
        <v>84</v>
      </c>
      <c r="C2737">
        <v>7.2</v>
      </c>
      <c r="D2737">
        <v>84</v>
      </c>
    </row>
    <row r="2738" spans="1:4" x14ac:dyDescent="0.3">
      <c r="A2738" t="s">
        <v>2733</v>
      </c>
      <c r="B2738">
        <v>115</v>
      </c>
      <c r="C2738">
        <v>6.8</v>
      </c>
      <c r="D2738">
        <v>115</v>
      </c>
    </row>
    <row r="2739" spans="1:4" x14ac:dyDescent="0.3">
      <c r="A2739" t="s">
        <v>2734</v>
      </c>
      <c r="B2739">
        <v>105</v>
      </c>
      <c r="C2739">
        <v>6.4</v>
      </c>
      <c r="D2739">
        <v>105</v>
      </c>
    </row>
    <row r="2740" spans="1:4" x14ac:dyDescent="0.3">
      <c r="A2740" t="s">
        <v>2735</v>
      </c>
      <c r="B2740">
        <v>98</v>
      </c>
      <c r="C2740">
        <v>6.9</v>
      </c>
      <c r="D2740">
        <v>98</v>
      </c>
    </row>
    <row r="2741" spans="1:4" x14ac:dyDescent="0.3">
      <c r="A2741" t="s">
        <v>2736</v>
      </c>
      <c r="B2741">
        <v>99</v>
      </c>
      <c r="C2741">
        <v>8</v>
      </c>
      <c r="D2741">
        <v>99</v>
      </c>
    </row>
    <row r="2742" spans="1:4" x14ac:dyDescent="0.3">
      <c r="A2742" t="s">
        <v>2737</v>
      </c>
      <c r="B2742">
        <v>110</v>
      </c>
      <c r="C2742">
        <v>6.2</v>
      </c>
      <c r="D2742">
        <v>110</v>
      </c>
    </row>
    <row r="2743" spans="1:4" x14ac:dyDescent="0.3">
      <c r="A2743" t="s">
        <v>2738</v>
      </c>
      <c r="B2743">
        <v>97</v>
      </c>
      <c r="C2743">
        <v>6.4</v>
      </c>
      <c r="D2743">
        <v>97</v>
      </c>
    </row>
    <row r="2744" spans="1:4" x14ac:dyDescent="0.3">
      <c r="A2744" t="s">
        <v>2739</v>
      </c>
      <c r="B2744">
        <v>88</v>
      </c>
      <c r="C2744">
        <v>5.6</v>
      </c>
      <c r="D2744">
        <v>88</v>
      </c>
    </row>
    <row r="2745" spans="1:4" x14ac:dyDescent="0.3">
      <c r="A2745" t="s">
        <v>2740</v>
      </c>
      <c r="B2745">
        <v>103</v>
      </c>
      <c r="C2745">
        <v>6.1</v>
      </c>
      <c r="D2745">
        <v>103</v>
      </c>
    </row>
    <row r="2746" spans="1:4" x14ac:dyDescent="0.3">
      <c r="A2746" t="s">
        <v>2741</v>
      </c>
      <c r="B2746">
        <v>104</v>
      </c>
      <c r="C2746">
        <v>6</v>
      </c>
      <c r="D2746">
        <v>104</v>
      </c>
    </row>
    <row r="2747" spans="1:4" x14ac:dyDescent="0.3">
      <c r="A2747" t="s">
        <v>2742</v>
      </c>
      <c r="B2747">
        <v>90</v>
      </c>
      <c r="C2747">
        <v>5.0999999999999996</v>
      </c>
      <c r="D2747">
        <v>90</v>
      </c>
    </row>
    <row r="2748" spans="1:4" x14ac:dyDescent="0.3">
      <c r="A2748" t="s">
        <v>2743</v>
      </c>
      <c r="B2748">
        <v>105</v>
      </c>
      <c r="C2748">
        <v>4.5</v>
      </c>
      <c r="D2748">
        <v>105</v>
      </c>
    </row>
    <row r="2749" spans="1:4" x14ac:dyDescent="0.3">
      <c r="A2749" t="s">
        <v>2744</v>
      </c>
      <c r="B2749">
        <v>93</v>
      </c>
      <c r="C2749">
        <v>5.9</v>
      </c>
      <c r="D2749">
        <v>93</v>
      </c>
    </row>
    <row r="2750" spans="1:4" x14ac:dyDescent="0.3">
      <c r="A2750" t="s">
        <v>2745</v>
      </c>
      <c r="B2750">
        <v>141</v>
      </c>
      <c r="C2750">
        <v>6</v>
      </c>
      <c r="D2750">
        <v>141</v>
      </c>
    </row>
    <row r="2751" spans="1:4" x14ac:dyDescent="0.3">
      <c r="A2751" t="s">
        <v>2746</v>
      </c>
      <c r="B2751">
        <v>85</v>
      </c>
      <c r="C2751">
        <v>5.8</v>
      </c>
      <c r="D2751">
        <v>85</v>
      </c>
    </row>
    <row r="2752" spans="1:4" x14ac:dyDescent="0.3">
      <c r="A2752" t="s">
        <v>2747</v>
      </c>
      <c r="B2752">
        <v>109</v>
      </c>
      <c r="C2752">
        <v>6.1</v>
      </c>
      <c r="D2752">
        <v>109</v>
      </c>
    </row>
    <row r="2753" spans="1:4" x14ac:dyDescent="0.3">
      <c r="A2753" t="s">
        <v>2748</v>
      </c>
      <c r="B2753">
        <v>105</v>
      </c>
      <c r="C2753">
        <v>4.9000000000000004</v>
      </c>
      <c r="D2753">
        <v>105</v>
      </c>
    </row>
    <row r="2754" spans="1:4" x14ac:dyDescent="0.3">
      <c r="A2754" t="s">
        <v>2749</v>
      </c>
      <c r="B2754">
        <v>98</v>
      </c>
      <c r="C2754">
        <v>5.7</v>
      </c>
      <c r="D2754">
        <v>98</v>
      </c>
    </row>
    <row r="2755" spans="1:4" x14ac:dyDescent="0.3">
      <c r="A2755" t="s">
        <v>2750</v>
      </c>
      <c r="B2755">
        <v>119</v>
      </c>
      <c r="C2755">
        <v>7.1</v>
      </c>
      <c r="D2755">
        <v>119</v>
      </c>
    </row>
    <row r="2756" spans="1:4" x14ac:dyDescent="0.3">
      <c r="A2756" t="s">
        <v>2751</v>
      </c>
      <c r="B2756">
        <v>124</v>
      </c>
      <c r="C2756">
        <v>6.6</v>
      </c>
      <c r="D2756">
        <v>124</v>
      </c>
    </row>
    <row r="2757" spans="1:4" x14ac:dyDescent="0.3">
      <c r="A2757" t="s">
        <v>2752</v>
      </c>
      <c r="B2757">
        <v>101</v>
      </c>
      <c r="C2757">
        <v>8.1</v>
      </c>
      <c r="D2757">
        <v>101</v>
      </c>
    </row>
    <row r="2758" spans="1:4" x14ac:dyDescent="0.3">
      <c r="A2758" t="s">
        <v>2753</v>
      </c>
      <c r="B2758">
        <v>115</v>
      </c>
      <c r="C2758">
        <v>5.7</v>
      </c>
      <c r="D2758">
        <v>115</v>
      </c>
    </row>
    <row r="2759" spans="1:4" x14ac:dyDescent="0.3">
      <c r="A2759" t="s">
        <v>2754</v>
      </c>
      <c r="B2759">
        <v>120</v>
      </c>
      <c r="C2759">
        <v>6.8</v>
      </c>
      <c r="D2759">
        <v>120</v>
      </c>
    </row>
    <row r="2760" spans="1:4" x14ac:dyDescent="0.3">
      <c r="A2760" t="s">
        <v>2755</v>
      </c>
      <c r="B2760">
        <v>111</v>
      </c>
      <c r="C2760">
        <v>7.5</v>
      </c>
      <c r="D2760">
        <v>111</v>
      </c>
    </row>
    <row r="2761" spans="1:4" x14ac:dyDescent="0.3">
      <c r="A2761" t="s">
        <v>2756</v>
      </c>
      <c r="B2761">
        <v>94</v>
      </c>
      <c r="C2761">
        <v>6.2</v>
      </c>
      <c r="D2761">
        <v>94</v>
      </c>
    </row>
    <row r="2762" spans="1:4" x14ac:dyDescent="0.3">
      <c r="A2762" t="s">
        <v>2757</v>
      </c>
      <c r="B2762">
        <v>131</v>
      </c>
      <c r="C2762">
        <v>8.3000000000000007</v>
      </c>
      <c r="D2762">
        <v>131</v>
      </c>
    </row>
    <row r="2763" spans="1:4" x14ac:dyDescent="0.3">
      <c r="A2763" t="s">
        <v>2758</v>
      </c>
      <c r="B2763">
        <v>139</v>
      </c>
      <c r="C2763">
        <v>7.4</v>
      </c>
      <c r="D2763">
        <v>139</v>
      </c>
    </row>
    <row r="2764" spans="1:4" x14ac:dyDescent="0.3">
      <c r="A2764" t="s">
        <v>2759</v>
      </c>
      <c r="B2764">
        <v>120</v>
      </c>
      <c r="C2764">
        <v>8</v>
      </c>
      <c r="D2764">
        <v>120</v>
      </c>
    </row>
    <row r="2765" spans="1:4" x14ac:dyDescent="0.3">
      <c r="A2765" t="s">
        <v>2760</v>
      </c>
      <c r="B2765">
        <v>119</v>
      </c>
      <c r="C2765">
        <v>6.9</v>
      </c>
      <c r="D2765">
        <v>119</v>
      </c>
    </row>
    <row r="2766" spans="1:4" x14ac:dyDescent="0.3">
      <c r="A2766" t="s">
        <v>2761</v>
      </c>
      <c r="B2766">
        <v>125</v>
      </c>
      <c r="C2766">
        <v>6.9</v>
      </c>
      <c r="D2766">
        <v>125</v>
      </c>
    </row>
    <row r="2767" spans="1:4" x14ac:dyDescent="0.3">
      <c r="A2767" t="s">
        <v>2762</v>
      </c>
      <c r="B2767">
        <v>65</v>
      </c>
      <c r="C2767">
        <v>9.5</v>
      </c>
      <c r="D2767">
        <v>65</v>
      </c>
    </row>
    <row r="2768" spans="1:4" x14ac:dyDescent="0.3">
      <c r="A2768" t="s">
        <v>2763</v>
      </c>
      <c r="B2768">
        <v>108</v>
      </c>
      <c r="C2768">
        <v>5.5</v>
      </c>
      <c r="D2768">
        <v>108</v>
      </c>
    </row>
    <row r="2769" spans="1:4" x14ac:dyDescent="0.3">
      <c r="A2769" t="s">
        <v>2764</v>
      </c>
      <c r="B2769">
        <v>101</v>
      </c>
      <c r="C2769">
        <v>5.7</v>
      </c>
      <c r="D2769">
        <v>101</v>
      </c>
    </row>
    <row r="2770" spans="1:4" x14ac:dyDescent="0.3">
      <c r="A2770" t="s">
        <v>2765</v>
      </c>
      <c r="B2770">
        <v>145</v>
      </c>
      <c r="C2770">
        <v>7.2</v>
      </c>
      <c r="D2770">
        <v>145</v>
      </c>
    </row>
    <row r="2771" spans="1:4" x14ac:dyDescent="0.3">
      <c r="A2771" t="s">
        <v>2766</v>
      </c>
      <c r="B2771">
        <v>98</v>
      </c>
      <c r="C2771">
        <v>6.9</v>
      </c>
      <c r="D2771">
        <v>98</v>
      </c>
    </row>
    <row r="2772" spans="1:4" x14ac:dyDescent="0.3">
      <c r="A2772" t="s">
        <v>2767</v>
      </c>
      <c r="B2772">
        <v>101</v>
      </c>
      <c r="C2772">
        <v>5.5</v>
      </c>
      <c r="D2772">
        <v>101</v>
      </c>
    </row>
    <row r="2773" spans="1:4" x14ac:dyDescent="0.3">
      <c r="A2773" t="s">
        <v>2004</v>
      </c>
      <c r="B2773">
        <v>92</v>
      </c>
      <c r="C2773">
        <v>5.9</v>
      </c>
      <c r="D2773">
        <v>92</v>
      </c>
    </row>
    <row r="2774" spans="1:4" x14ac:dyDescent="0.3">
      <c r="A2774" t="s">
        <v>1088</v>
      </c>
      <c r="B2774">
        <v>93</v>
      </c>
      <c r="C2774">
        <v>7.7</v>
      </c>
      <c r="D2774">
        <v>93</v>
      </c>
    </row>
    <row r="2775" spans="1:4" x14ac:dyDescent="0.3">
      <c r="A2775" t="s">
        <v>2768</v>
      </c>
      <c r="B2775">
        <v>109</v>
      </c>
      <c r="C2775">
        <v>5.2</v>
      </c>
      <c r="D2775">
        <v>109</v>
      </c>
    </row>
    <row r="2776" spans="1:4" x14ac:dyDescent="0.3">
      <c r="A2776" t="s">
        <v>2769</v>
      </c>
      <c r="B2776">
        <v>123</v>
      </c>
      <c r="C2776">
        <v>7.1</v>
      </c>
      <c r="D2776">
        <v>123</v>
      </c>
    </row>
    <row r="2777" spans="1:4" x14ac:dyDescent="0.3">
      <c r="A2777" t="s">
        <v>2770</v>
      </c>
      <c r="B2777">
        <v>60</v>
      </c>
      <c r="C2777">
        <v>6.6</v>
      </c>
      <c r="D2777">
        <v>60</v>
      </c>
    </row>
    <row r="2778" spans="1:4" x14ac:dyDescent="0.3">
      <c r="A2778" t="s">
        <v>2771</v>
      </c>
      <c r="B2778">
        <v>99</v>
      </c>
      <c r="C2778">
        <v>5.5</v>
      </c>
      <c r="D2778">
        <v>99</v>
      </c>
    </row>
    <row r="2779" spans="1:4" x14ac:dyDescent="0.3">
      <c r="A2779" t="s">
        <v>2035</v>
      </c>
      <c r="B2779">
        <v>119</v>
      </c>
      <c r="C2779">
        <v>7.7</v>
      </c>
      <c r="D2779">
        <v>119</v>
      </c>
    </row>
    <row r="2780" spans="1:4" x14ac:dyDescent="0.3">
      <c r="A2780" t="s">
        <v>2772</v>
      </c>
      <c r="B2780">
        <v>110</v>
      </c>
      <c r="C2780">
        <v>5.4</v>
      </c>
      <c r="D2780">
        <v>110</v>
      </c>
    </row>
    <row r="2781" spans="1:4" x14ac:dyDescent="0.3">
      <c r="A2781" t="s">
        <v>2773</v>
      </c>
      <c r="B2781">
        <v>107</v>
      </c>
      <c r="C2781">
        <v>6.7</v>
      </c>
      <c r="D2781">
        <v>107</v>
      </c>
    </row>
    <row r="2782" spans="1:4" x14ac:dyDescent="0.3">
      <c r="A2782" t="s">
        <v>2774</v>
      </c>
      <c r="B2782">
        <v>81</v>
      </c>
      <c r="C2782">
        <v>5</v>
      </c>
      <c r="D2782">
        <v>81</v>
      </c>
    </row>
    <row r="2783" spans="1:4" x14ac:dyDescent="0.3">
      <c r="A2783" t="s">
        <v>2775</v>
      </c>
      <c r="B2783">
        <v>105</v>
      </c>
      <c r="C2783">
        <v>6.4</v>
      </c>
      <c r="D2783">
        <v>105</v>
      </c>
    </row>
    <row r="2784" spans="1:4" x14ac:dyDescent="0.3">
      <c r="A2784" t="s">
        <v>2776</v>
      </c>
      <c r="B2784">
        <v>82</v>
      </c>
      <c r="C2784">
        <v>6.6</v>
      </c>
      <c r="D2784">
        <v>82</v>
      </c>
    </row>
    <row r="2785" spans="1:4" x14ac:dyDescent="0.3">
      <c r="A2785" t="s">
        <v>2777</v>
      </c>
      <c r="B2785">
        <v>109</v>
      </c>
      <c r="C2785">
        <v>5.9</v>
      </c>
      <c r="D2785">
        <v>109</v>
      </c>
    </row>
    <row r="2786" spans="1:4" x14ac:dyDescent="0.3">
      <c r="A2786" t="s">
        <v>2778</v>
      </c>
      <c r="B2786">
        <v>95</v>
      </c>
      <c r="C2786">
        <v>5.7</v>
      </c>
      <c r="D2786">
        <v>95</v>
      </c>
    </row>
    <row r="2787" spans="1:4" x14ac:dyDescent="0.3">
      <c r="A2787" t="s">
        <v>2779</v>
      </c>
      <c r="B2787">
        <v>100</v>
      </c>
      <c r="C2787">
        <v>4.5</v>
      </c>
      <c r="D2787">
        <v>100</v>
      </c>
    </row>
    <row r="2788" spans="1:4" x14ac:dyDescent="0.3">
      <c r="A2788" t="s">
        <v>2780</v>
      </c>
      <c r="B2788">
        <v>118</v>
      </c>
      <c r="C2788">
        <v>3.7</v>
      </c>
      <c r="D2788">
        <v>118</v>
      </c>
    </row>
    <row r="2789" spans="1:4" x14ac:dyDescent="0.3">
      <c r="A2789" t="s">
        <v>2781</v>
      </c>
      <c r="B2789">
        <v>91</v>
      </c>
      <c r="C2789">
        <v>5</v>
      </c>
      <c r="D2789">
        <v>91</v>
      </c>
    </row>
    <row r="2790" spans="1:4" x14ac:dyDescent="0.3">
      <c r="A2790" t="s">
        <v>2782</v>
      </c>
      <c r="B2790">
        <v>90</v>
      </c>
      <c r="C2790">
        <v>4.5999999999999996</v>
      </c>
      <c r="D2790">
        <v>90</v>
      </c>
    </row>
    <row r="2791" spans="1:4" x14ac:dyDescent="0.3">
      <c r="A2791" t="s">
        <v>2783</v>
      </c>
      <c r="B2791">
        <v>108</v>
      </c>
      <c r="C2791">
        <v>6.5</v>
      </c>
      <c r="D2791">
        <v>108</v>
      </c>
    </row>
    <row r="2792" spans="1:4" x14ac:dyDescent="0.3">
      <c r="A2792" t="s">
        <v>2784</v>
      </c>
      <c r="B2792">
        <v>103</v>
      </c>
      <c r="C2792">
        <v>4.9000000000000004</v>
      </c>
      <c r="D2792">
        <v>103</v>
      </c>
    </row>
    <row r="2793" spans="1:4" x14ac:dyDescent="0.3">
      <c r="A2793" t="s">
        <v>2785</v>
      </c>
      <c r="B2793">
        <v>96</v>
      </c>
      <c r="C2793">
        <v>6</v>
      </c>
      <c r="D2793">
        <v>96</v>
      </c>
    </row>
    <row r="2794" spans="1:4" x14ac:dyDescent="0.3">
      <c r="A2794" t="s">
        <v>2786</v>
      </c>
      <c r="B2794">
        <v>117</v>
      </c>
      <c r="C2794">
        <v>6.9</v>
      </c>
      <c r="D2794">
        <v>117</v>
      </c>
    </row>
    <row r="2795" spans="1:4" x14ac:dyDescent="0.3">
      <c r="A2795" t="s">
        <v>2787</v>
      </c>
      <c r="B2795">
        <v>93</v>
      </c>
      <c r="C2795">
        <v>5.7</v>
      </c>
      <c r="D2795">
        <v>93</v>
      </c>
    </row>
    <row r="2796" spans="1:4" x14ac:dyDescent="0.3">
      <c r="A2796" t="s">
        <v>2788</v>
      </c>
      <c r="B2796">
        <v>136</v>
      </c>
      <c r="C2796">
        <v>6.7</v>
      </c>
      <c r="D2796">
        <v>136</v>
      </c>
    </row>
    <row r="2797" spans="1:4" x14ac:dyDescent="0.3">
      <c r="A2797" t="s">
        <v>2789</v>
      </c>
      <c r="B2797">
        <v>115</v>
      </c>
      <c r="C2797">
        <v>6.9</v>
      </c>
      <c r="D2797">
        <v>115</v>
      </c>
    </row>
    <row r="2798" spans="1:4" x14ac:dyDescent="0.3">
      <c r="A2798" t="s">
        <v>2790</v>
      </c>
      <c r="B2798">
        <v>94</v>
      </c>
      <c r="C2798">
        <v>5.5</v>
      </c>
      <c r="D2798">
        <v>94</v>
      </c>
    </row>
    <row r="2799" spans="1:4" x14ac:dyDescent="0.3">
      <c r="A2799" t="s">
        <v>2791</v>
      </c>
      <c r="B2799">
        <v>85</v>
      </c>
      <c r="C2799">
        <v>4.4000000000000004</v>
      </c>
      <c r="D2799">
        <v>85</v>
      </c>
    </row>
    <row r="2800" spans="1:4" x14ac:dyDescent="0.3">
      <c r="A2800" t="s">
        <v>2627</v>
      </c>
      <c r="B2800">
        <v>88</v>
      </c>
      <c r="C2800">
        <v>5.4</v>
      </c>
      <c r="D2800">
        <v>88</v>
      </c>
    </row>
    <row r="2801" spans="1:4" x14ac:dyDescent="0.3">
      <c r="A2801" t="s">
        <v>2792</v>
      </c>
      <c r="B2801">
        <v>112</v>
      </c>
      <c r="C2801">
        <v>7</v>
      </c>
      <c r="D2801">
        <v>112</v>
      </c>
    </row>
    <row r="2802" spans="1:4" x14ac:dyDescent="0.3">
      <c r="A2802" t="s">
        <v>2793</v>
      </c>
      <c r="B2802">
        <v>86</v>
      </c>
      <c r="C2802">
        <v>5.4</v>
      </c>
      <c r="D2802">
        <v>86</v>
      </c>
    </row>
    <row r="2803" spans="1:4" x14ac:dyDescent="0.3">
      <c r="A2803" t="s">
        <v>2794</v>
      </c>
      <c r="B2803">
        <v>86</v>
      </c>
      <c r="C2803">
        <v>5.4</v>
      </c>
      <c r="D2803">
        <v>86</v>
      </c>
    </row>
    <row r="2804" spans="1:4" x14ac:dyDescent="0.3">
      <c r="A2804" t="s">
        <v>2795</v>
      </c>
      <c r="B2804">
        <v>112</v>
      </c>
      <c r="C2804">
        <v>8</v>
      </c>
      <c r="D2804">
        <v>112</v>
      </c>
    </row>
    <row r="2805" spans="1:4" x14ac:dyDescent="0.3">
      <c r="A2805" t="s">
        <v>2796</v>
      </c>
      <c r="B2805">
        <v>137</v>
      </c>
      <c r="C2805">
        <v>7.6</v>
      </c>
      <c r="D2805">
        <v>137</v>
      </c>
    </row>
    <row r="2806" spans="1:4" x14ac:dyDescent="0.3">
      <c r="A2806" t="s">
        <v>2797</v>
      </c>
      <c r="B2806">
        <v>90</v>
      </c>
      <c r="C2806">
        <v>5.9</v>
      </c>
      <c r="D2806">
        <v>90</v>
      </c>
    </row>
    <row r="2807" spans="1:4" x14ac:dyDescent="0.3">
      <c r="A2807" t="s">
        <v>2798</v>
      </c>
      <c r="B2807">
        <v>107</v>
      </c>
      <c r="C2807">
        <v>6.6</v>
      </c>
      <c r="D2807">
        <v>107</v>
      </c>
    </row>
    <row r="2808" spans="1:4" x14ac:dyDescent="0.3">
      <c r="A2808" t="s">
        <v>2799</v>
      </c>
      <c r="B2808">
        <v>98</v>
      </c>
      <c r="C2808">
        <v>6.7</v>
      </c>
      <c r="D2808">
        <v>98</v>
      </c>
    </row>
    <row r="2809" spans="1:4" x14ac:dyDescent="0.3">
      <c r="A2809" t="s">
        <v>2800</v>
      </c>
      <c r="B2809">
        <v>84</v>
      </c>
      <c r="C2809">
        <v>3.9</v>
      </c>
      <c r="D2809">
        <v>84</v>
      </c>
    </row>
    <row r="2810" spans="1:4" x14ac:dyDescent="0.3">
      <c r="A2810" t="s">
        <v>2801</v>
      </c>
      <c r="B2810">
        <v>139</v>
      </c>
      <c r="C2810">
        <v>5.7</v>
      </c>
      <c r="D2810">
        <v>139</v>
      </c>
    </row>
    <row r="2811" spans="1:4" x14ac:dyDescent="0.3">
      <c r="A2811" t="s">
        <v>2802</v>
      </c>
      <c r="B2811">
        <v>97</v>
      </c>
      <c r="C2811">
        <v>6.7</v>
      </c>
      <c r="D2811">
        <v>97</v>
      </c>
    </row>
    <row r="2812" spans="1:4" x14ac:dyDescent="0.3">
      <c r="A2812" t="s">
        <v>2803</v>
      </c>
      <c r="B2812">
        <v>127</v>
      </c>
      <c r="C2812">
        <v>6.5</v>
      </c>
      <c r="D2812">
        <v>127</v>
      </c>
    </row>
    <row r="2813" spans="1:4" x14ac:dyDescent="0.3">
      <c r="A2813" t="s">
        <v>2804</v>
      </c>
      <c r="B2813">
        <v>150</v>
      </c>
      <c r="C2813">
        <v>6.8</v>
      </c>
      <c r="D2813">
        <v>150</v>
      </c>
    </row>
    <row r="2814" spans="1:4" x14ac:dyDescent="0.3">
      <c r="A2814" t="s">
        <v>2805</v>
      </c>
      <c r="B2814">
        <v>104</v>
      </c>
      <c r="C2814">
        <v>6.3</v>
      </c>
      <c r="D2814">
        <v>104</v>
      </c>
    </row>
    <row r="2815" spans="1:4" x14ac:dyDescent="0.3">
      <c r="A2815" t="s">
        <v>2806</v>
      </c>
      <c r="B2815">
        <v>132</v>
      </c>
      <c r="C2815">
        <v>7.3</v>
      </c>
      <c r="D2815">
        <v>132</v>
      </c>
    </row>
    <row r="2816" spans="1:4" x14ac:dyDescent="0.3">
      <c r="A2816" t="s">
        <v>2807</v>
      </c>
      <c r="B2816">
        <v>117</v>
      </c>
      <c r="C2816">
        <v>6.9</v>
      </c>
      <c r="D2816">
        <v>117</v>
      </c>
    </row>
    <row r="2817" spans="1:4" x14ac:dyDescent="0.3">
      <c r="A2817" t="s">
        <v>2808</v>
      </c>
      <c r="B2817">
        <v>115</v>
      </c>
      <c r="C2817">
        <v>7</v>
      </c>
      <c r="D2817">
        <v>115</v>
      </c>
    </row>
    <row r="2818" spans="1:4" x14ac:dyDescent="0.3">
      <c r="A2818" t="s">
        <v>2809</v>
      </c>
      <c r="B2818">
        <v>186</v>
      </c>
      <c r="C2818">
        <v>6.5</v>
      </c>
      <c r="D2818">
        <v>186</v>
      </c>
    </row>
    <row r="2819" spans="1:4" x14ac:dyDescent="0.3">
      <c r="A2819" t="s">
        <v>2810</v>
      </c>
      <c r="B2819">
        <v>90</v>
      </c>
      <c r="C2819">
        <v>3.6</v>
      </c>
      <c r="D2819">
        <v>90</v>
      </c>
    </row>
    <row r="2820" spans="1:4" x14ac:dyDescent="0.3">
      <c r="A2820" t="s">
        <v>2811</v>
      </c>
      <c r="B2820">
        <v>90</v>
      </c>
      <c r="C2820">
        <v>7.7</v>
      </c>
      <c r="D2820">
        <v>90</v>
      </c>
    </row>
    <row r="2821" spans="1:4" x14ac:dyDescent="0.3">
      <c r="A2821" t="s">
        <v>2812</v>
      </c>
      <c r="B2821">
        <v>134</v>
      </c>
      <c r="C2821">
        <v>7.7</v>
      </c>
      <c r="D2821">
        <v>134</v>
      </c>
    </row>
    <row r="2822" spans="1:4" x14ac:dyDescent="0.3">
      <c r="A2822" t="s">
        <v>279</v>
      </c>
      <c r="B2822">
        <v>101</v>
      </c>
      <c r="C2822">
        <v>5.9</v>
      </c>
      <c r="D2822">
        <v>101</v>
      </c>
    </row>
    <row r="2823" spans="1:4" x14ac:dyDescent="0.3">
      <c r="A2823" t="s">
        <v>2813</v>
      </c>
      <c r="B2823">
        <v>97</v>
      </c>
      <c r="C2823">
        <v>6.8</v>
      </c>
      <c r="D2823">
        <v>97</v>
      </c>
    </row>
    <row r="2824" spans="1:4" x14ac:dyDescent="0.3">
      <c r="A2824" t="s">
        <v>2814</v>
      </c>
      <c r="B2824">
        <v>107</v>
      </c>
      <c r="C2824">
        <v>7.4</v>
      </c>
      <c r="D2824">
        <v>107</v>
      </c>
    </row>
    <row r="2825" spans="1:4" x14ac:dyDescent="0.3">
      <c r="A2825" t="s">
        <v>2815</v>
      </c>
      <c r="B2825">
        <v>99</v>
      </c>
      <c r="C2825">
        <v>5.0999999999999996</v>
      </c>
      <c r="D2825">
        <v>99</v>
      </c>
    </row>
    <row r="2826" spans="1:4" x14ac:dyDescent="0.3">
      <c r="A2826" t="s">
        <v>2816</v>
      </c>
      <c r="B2826">
        <v>55</v>
      </c>
      <c r="C2826">
        <v>9.1</v>
      </c>
      <c r="D2826">
        <v>55</v>
      </c>
    </row>
    <row r="2827" spans="1:4" x14ac:dyDescent="0.3">
      <c r="A2827" t="s">
        <v>2817</v>
      </c>
      <c r="B2827">
        <v>124</v>
      </c>
      <c r="C2827">
        <v>7.4</v>
      </c>
      <c r="D2827">
        <v>124</v>
      </c>
    </row>
    <row r="2828" spans="1:4" x14ac:dyDescent="0.3">
      <c r="A2828" t="s">
        <v>2818</v>
      </c>
      <c r="B2828">
        <v>110</v>
      </c>
      <c r="C2828">
        <v>7.2</v>
      </c>
      <c r="D2828">
        <v>110</v>
      </c>
    </row>
    <row r="2829" spans="1:4" x14ac:dyDescent="0.3">
      <c r="A2829" t="s">
        <v>2819</v>
      </c>
      <c r="B2829">
        <v>105</v>
      </c>
      <c r="C2829">
        <v>6</v>
      </c>
      <c r="D2829">
        <v>105</v>
      </c>
    </row>
    <row r="2830" spans="1:4" x14ac:dyDescent="0.3">
      <c r="A2830" t="s">
        <v>2820</v>
      </c>
      <c r="B2830">
        <v>41</v>
      </c>
      <c r="C2830">
        <v>7.4</v>
      </c>
      <c r="D2830">
        <v>41</v>
      </c>
    </row>
    <row r="2831" spans="1:4" x14ac:dyDescent="0.3">
      <c r="A2831" t="s">
        <v>2821</v>
      </c>
      <c r="B2831">
        <v>178</v>
      </c>
      <c r="C2831">
        <v>8.3000000000000007</v>
      </c>
      <c r="D2831">
        <v>178</v>
      </c>
    </row>
    <row r="2832" spans="1:4" x14ac:dyDescent="0.3">
      <c r="A2832" t="s">
        <v>2822</v>
      </c>
      <c r="B2832">
        <v>125</v>
      </c>
      <c r="C2832">
        <v>8.1</v>
      </c>
      <c r="D2832">
        <v>125</v>
      </c>
    </row>
    <row r="2833" spans="1:4" x14ac:dyDescent="0.3">
      <c r="A2833" t="s">
        <v>2823</v>
      </c>
      <c r="B2833">
        <v>108</v>
      </c>
      <c r="C2833">
        <v>6.3</v>
      </c>
      <c r="D2833">
        <v>108</v>
      </c>
    </row>
    <row r="2834" spans="1:4" x14ac:dyDescent="0.3">
      <c r="A2834" t="s">
        <v>2824</v>
      </c>
      <c r="B2834">
        <v>121</v>
      </c>
      <c r="C2834">
        <v>7.3</v>
      </c>
      <c r="D2834">
        <v>121</v>
      </c>
    </row>
    <row r="2835" spans="1:4" x14ac:dyDescent="0.3">
      <c r="A2835" t="s">
        <v>2825</v>
      </c>
      <c r="B2835">
        <v>100</v>
      </c>
      <c r="C2835">
        <v>3.6</v>
      </c>
      <c r="D2835">
        <v>100</v>
      </c>
    </row>
    <row r="2836" spans="1:4" x14ac:dyDescent="0.3">
      <c r="A2836" t="s">
        <v>2826</v>
      </c>
      <c r="B2836">
        <v>115</v>
      </c>
      <c r="C2836">
        <v>1.6</v>
      </c>
      <c r="D2836">
        <v>115</v>
      </c>
    </row>
    <row r="2837" spans="1:4" x14ac:dyDescent="0.3">
      <c r="A2837" t="s">
        <v>2827</v>
      </c>
      <c r="B2837">
        <v>108</v>
      </c>
      <c r="C2837">
        <v>8</v>
      </c>
      <c r="D2837">
        <v>108</v>
      </c>
    </row>
    <row r="2838" spans="1:4" x14ac:dyDescent="0.3">
      <c r="A2838" t="s">
        <v>265</v>
      </c>
      <c r="B2838">
        <v>117</v>
      </c>
      <c r="C2838">
        <v>6.2</v>
      </c>
      <c r="D2838">
        <v>117</v>
      </c>
    </row>
    <row r="2839" spans="1:4" x14ac:dyDescent="0.3">
      <c r="A2839" t="s">
        <v>2828</v>
      </c>
      <c r="B2839">
        <v>220</v>
      </c>
      <c r="C2839">
        <v>9</v>
      </c>
      <c r="D2839">
        <v>220</v>
      </c>
    </row>
    <row r="2840" spans="1:4" x14ac:dyDescent="0.3">
      <c r="A2840" t="s">
        <v>2829</v>
      </c>
      <c r="B2840">
        <v>112</v>
      </c>
      <c r="C2840">
        <v>6.1</v>
      </c>
      <c r="D2840">
        <v>112</v>
      </c>
    </row>
    <row r="2841" spans="1:4" x14ac:dyDescent="0.3">
      <c r="A2841" t="s">
        <v>2830</v>
      </c>
      <c r="B2841">
        <v>99</v>
      </c>
      <c r="C2841">
        <v>5.7</v>
      </c>
      <c r="D2841">
        <v>99</v>
      </c>
    </row>
    <row r="2842" spans="1:4" x14ac:dyDescent="0.3">
      <c r="A2842" t="s">
        <v>2831</v>
      </c>
      <c r="B2842">
        <v>109</v>
      </c>
      <c r="C2842">
        <v>6.8</v>
      </c>
      <c r="D2842">
        <v>109</v>
      </c>
    </row>
    <row r="2843" spans="1:4" x14ac:dyDescent="0.3">
      <c r="A2843" t="s">
        <v>2832</v>
      </c>
      <c r="B2843">
        <v>83</v>
      </c>
      <c r="C2843">
        <v>5.5</v>
      </c>
      <c r="D2843">
        <v>83</v>
      </c>
    </row>
    <row r="2844" spans="1:4" x14ac:dyDescent="0.3">
      <c r="A2844" t="s">
        <v>2833</v>
      </c>
      <c r="B2844">
        <v>107</v>
      </c>
      <c r="C2844">
        <v>6.8</v>
      </c>
      <c r="D2844">
        <v>107</v>
      </c>
    </row>
    <row r="2845" spans="1:4" x14ac:dyDescent="0.3">
      <c r="A2845" t="s">
        <v>2834</v>
      </c>
      <c r="B2845">
        <v>102</v>
      </c>
      <c r="C2845">
        <v>7.3</v>
      </c>
      <c r="D2845">
        <v>102</v>
      </c>
    </row>
    <row r="2846" spans="1:4" x14ac:dyDescent="0.3">
      <c r="A2846" t="s">
        <v>2835</v>
      </c>
      <c r="B2846">
        <v>100</v>
      </c>
      <c r="C2846">
        <v>6.1</v>
      </c>
      <c r="D2846">
        <v>100</v>
      </c>
    </row>
    <row r="2847" spans="1:4" x14ac:dyDescent="0.3">
      <c r="A2847" t="s">
        <v>2836</v>
      </c>
      <c r="B2847">
        <v>97</v>
      </c>
      <c r="C2847">
        <v>7.2</v>
      </c>
      <c r="D2847">
        <v>97</v>
      </c>
    </row>
    <row r="2848" spans="1:4" x14ac:dyDescent="0.3">
      <c r="A2848" t="s">
        <v>2837</v>
      </c>
      <c r="B2848">
        <v>92</v>
      </c>
      <c r="C2848">
        <v>5.9</v>
      </c>
      <c r="D2848">
        <v>92</v>
      </c>
    </row>
    <row r="2849" spans="1:4" x14ac:dyDescent="0.3">
      <c r="A2849" t="s">
        <v>2838</v>
      </c>
      <c r="B2849">
        <v>84</v>
      </c>
      <c r="C2849">
        <v>6.1</v>
      </c>
      <c r="D2849">
        <v>84</v>
      </c>
    </row>
    <row r="2850" spans="1:4" x14ac:dyDescent="0.3">
      <c r="A2850" t="s">
        <v>2839</v>
      </c>
      <c r="B2850">
        <v>86</v>
      </c>
      <c r="C2850">
        <v>6.8</v>
      </c>
      <c r="D2850">
        <v>86</v>
      </c>
    </row>
    <row r="2851" spans="1:4" x14ac:dyDescent="0.3">
      <c r="A2851" t="s">
        <v>2840</v>
      </c>
      <c r="B2851">
        <v>120</v>
      </c>
      <c r="C2851">
        <v>7.7</v>
      </c>
      <c r="D2851">
        <v>120</v>
      </c>
    </row>
    <row r="2852" spans="1:4" x14ac:dyDescent="0.3">
      <c r="A2852" t="s">
        <v>2841</v>
      </c>
      <c r="B2852">
        <v>89</v>
      </c>
      <c r="C2852">
        <v>4.9000000000000004</v>
      </c>
      <c r="D2852">
        <v>89</v>
      </c>
    </row>
    <row r="2853" spans="1:4" x14ac:dyDescent="0.3">
      <c r="A2853" t="s">
        <v>2842</v>
      </c>
      <c r="B2853">
        <v>117</v>
      </c>
      <c r="C2853">
        <v>6.1</v>
      </c>
      <c r="D2853">
        <v>117</v>
      </c>
    </row>
    <row r="2854" spans="1:4" x14ac:dyDescent="0.3">
      <c r="A2854" t="s">
        <v>2843</v>
      </c>
      <c r="B2854">
        <v>97</v>
      </c>
      <c r="C2854">
        <v>2.5</v>
      </c>
      <c r="D2854">
        <v>97</v>
      </c>
    </row>
    <row r="2855" spans="1:4" x14ac:dyDescent="0.3">
      <c r="A2855" t="s">
        <v>2844</v>
      </c>
      <c r="B2855">
        <v>91</v>
      </c>
      <c r="C2855">
        <v>6.1</v>
      </c>
      <c r="D2855">
        <v>91</v>
      </c>
    </row>
    <row r="2856" spans="1:4" x14ac:dyDescent="0.3">
      <c r="A2856" t="s">
        <v>2845</v>
      </c>
      <c r="B2856">
        <v>100</v>
      </c>
      <c r="C2856">
        <v>5.9</v>
      </c>
      <c r="D2856">
        <v>100</v>
      </c>
    </row>
    <row r="2857" spans="1:4" x14ac:dyDescent="0.3">
      <c r="A2857" t="s">
        <v>2846</v>
      </c>
      <c r="B2857">
        <v>72</v>
      </c>
      <c r="C2857">
        <v>5.7</v>
      </c>
      <c r="D2857">
        <v>72</v>
      </c>
    </row>
    <row r="2858" spans="1:4" x14ac:dyDescent="0.3">
      <c r="A2858" t="s">
        <v>2847</v>
      </c>
      <c r="B2858">
        <v>84</v>
      </c>
      <c r="C2858">
        <v>5.6</v>
      </c>
      <c r="D2858">
        <v>84</v>
      </c>
    </row>
    <row r="2859" spans="1:4" x14ac:dyDescent="0.3">
      <c r="A2859" t="s">
        <v>2848</v>
      </c>
      <c r="B2859">
        <v>126</v>
      </c>
      <c r="C2859">
        <v>7.2</v>
      </c>
      <c r="D2859">
        <v>126</v>
      </c>
    </row>
    <row r="2860" spans="1:4" x14ac:dyDescent="0.3">
      <c r="A2860" t="s">
        <v>2849</v>
      </c>
      <c r="B2860">
        <v>108</v>
      </c>
      <c r="C2860">
        <v>7.7</v>
      </c>
      <c r="D2860">
        <v>108</v>
      </c>
    </row>
    <row r="2861" spans="1:4" x14ac:dyDescent="0.3">
      <c r="A2861" t="s">
        <v>2850</v>
      </c>
      <c r="B2861">
        <v>112</v>
      </c>
      <c r="C2861">
        <v>7.8</v>
      </c>
      <c r="D2861">
        <v>112</v>
      </c>
    </row>
    <row r="2862" spans="1:4" x14ac:dyDescent="0.3">
      <c r="A2862" t="s">
        <v>2851</v>
      </c>
      <c r="B2862">
        <v>90</v>
      </c>
      <c r="C2862">
        <v>6.1</v>
      </c>
      <c r="D2862">
        <v>90</v>
      </c>
    </row>
    <row r="2863" spans="1:4" x14ac:dyDescent="0.3">
      <c r="A2863" t="s">
        <v>2852</v>
      </c>
      <c r="B2863">
        <v>91</v>
      </c>
      <c r="C2863">
        <v>5.8</v>
      </c>
      <c r="D2863">
        <v>91</v>
      </c>
    </row>
    <row r="2864" spans="1:4" x14ac:dyDescent="0.3">
      <c r="A2864" t="s">
        <v>2853</v>
      </c>
      <c r="B2864">
        <v>135</v>
      </c>
      <c r="C2864">
        <v>6.5</v>
      </c>
      <c r="D2864">
        <v>135</v>
      </c>
    </row>
    <row r="2865" spans="1:4" x14ac:dyDescent="0.3">
      <c r="A2865" t="s">
        <v>2854</v>
      </c>
      <c r="B2865">
        <v>141</v>
      </c>
      <c r="C2865">
        <v>7.9</v>
      </c>
      <c r="D2865">
        <v>141</v>
      </c>
    </row>
    <row r="2866" spans="1:4" x14ac:dyDescent="0.3">
      <c r="A2866" t="s">
        <v>2855</v>
      </c>
      <c r="B2866">
        <v>104</v>
      </c>
      <c r="C2866">
        <v>6.3</v>
      </c>
      <c r="D2866">
        <v>104</v>
      </c>
    </row>
    <row r="2867" spans="1:4" x14ac:dyDescent="0.3">
      <c r="A2867" t="s">
        <v>2856</v>
      </c>
      <c r="B2867">
        <v>84</v>
      </c>
      <c r="C2867">
        <v>3.8</v>
      </c>
      <c r="D2867">
        <v>84</v>
      </c>
    </row>
    <row r="2868" spans="1:4" x14ac:dyDescent="0.3">
      <c r="A2868" t="s">
        <v>2857</v>
      </c>
      <c r="B2868">
        <v>118</v>
      </c>
      <c r="C2868">
        <v>8.3000000000000007</v>
      </c>
      <c r="D2868">
        <v>118</v>
      </c>
    </row>
    <row r="2869" spans="1:4" x14ac:dyDescent="0.3">
      <c r="A2869" t="s">
        <v>2858</v>
      </c>
      <c r="B2869">
        <v>82</v>
      </c>
      <c r="C2869">
        <v>6.4</v>
      </c>
      <c r="D2869">
        <v>82</v>
      </c>
    </row>
    <row r="2870" spans="1:4" x14ac:dyDescent="0.3">
      <c r="A2870" t="s">
        <v>2859</v>
      </c>
      <c r="B2870">
        <v>95</v>
      </c>
      <c r="C2870">
        <v>6.7</v>
      </c>
      <c r="D2870">
        <v>95</v>
      </c>
    </row>
    <row r="2871" spans="1:4" x14ac:dyDescent="0.3">
      <c r="A2871" t="s">
        <v>2860</v>
      </c>
      <c r="B2871">
        <v>94</v>
      </c>
      <c r="C2871">
        <v>6.1</v>
      </c>
      <c r="D2871">
        <v>94</v>
      </c>
    </row>
    <row r="2872" spans="1:4" x14ac:dyDescent="0.3">
      <c r="A2872" t="s">
        <v>2861</v>
      </c>
      <c r="B2872">
        <v>88</v>
      </c>
      <c r="C2872">
        <v>8.1</v>
      </c>
      <c r="D2872">
        <v>88</v>
      </c>
    </row>
    <row r="2873" spans="1:4" x14ac:dyDescent="0.3">
      <c r="A2873" t="s">
        <v>2862</v>
      </c>
      <c r="B2873">
        <v>99</v>
      </c>
      <c r="C2873">
        <v>6</v>
      </c>
      <c r="D2873">
        <v>99</v>
      </c>
    </row>
    <row r="2874" spans="1:4" x14ac:dyDescent="0.3">
      <c r="A2874" t="s">
        <v>2863</v>
      </c>
      <c r="B2874">
        <v>121</v>
      </c>
      <c r="C2874">
        <v>5.8</v>
      </c>
      <c r="D2874">
        <v>121</v>
      </c>
    </row>
    <row r="2875" spans="1:4" x14ac:dyDescent="0.3">
      <c r="A2875" t="s">
        <v>2864</v>
      </c>
      <c r="B2875">
        <v>84</v>
      </c>
      <c r="C2875">
        <v>5.6</v>
      </c>
      <c r="D2875">
        <v>84</v>
      </c>
    </row>
    <row r="2876" spans="1:4" x14ac:dyDescent="0.3">
      <c r="A2876" t="s">
        <v>2865</v>
      </c>
      <c r="B2876">
        <v>93</v>
      </c>
      <c r="C2876">
        <v>6.1</v>
      </c>
      <c r="D2876">
        <v>93</v>
      </c>
    </row>
    <row r="2877" spans="1:4" x14ac:dyDescent="0.3">
      <c r="A2877" t="s">
        <v>2866</v>
      </c>
      <c r="B2877">
        <v>93</v>
      </c>
      <c r="C2877">
        <v>5.9</v>
      </c>
      <c r="D2877">
        <v>93</v>
      </c>
    </row>
    <row r="2878" spans="1:4" x14ac:dyDescent="0.3">
      <c r="A2878" t="s">
        <v>2867</v>
      </c>
      <c r="B2878">
        <v>120</v>
      </c>
      <c r="C2878">
        <v>7.3</v>
      </c>
      <c r="D2878">
        <v>120</v>
      </c>
    </row>
    <row r="2879" spans="1:4" x14ac:dyDescent="0.3">
      <c r="A2879" t="s">
        <v>2868</v>
      </c>
      <c r="B2879">
        <v>112</v>
      </c>
      <c r="C2879">
        <v>6.8</v>
      </c>
      <c r="D2879">
        <v>112</v>
      </c>
    </row>
    <row r="2880" spans="1:4" x14ac:dyDescent="0.3">
      <c r="A2880" t="s">
        <v>2869</v>
      </c>
      <c r="B2880">
        <v>107</v>
      </c>
      <c r="C2880">
        <v>5.7</v>
      </c>
      <c r="D2880">
        <v>107</v>
      </c>
    </row>
    <row r="2881" spans="1:4" x14ac:dyDescent="0.3">
      <c r="A2881" t="s">
        <v>2870</v>
      </c>
      <c r="B2881">
        <v>112</v>
      </c>
      <c r="C2881">
        <v>7.3</v>
      </c>
      <c r="D2881">
        <v>112</v>
      </c>
    </row>
    <row r="2882" spans="1:4" x14ac:dyDescent="0.3">
      <c r="A2882" t="s">
        <v>2871</v>
      </c>
      <c r="B2882">
        <v>96</v>
      </c>
      <c r="C2882">
        <v>6.3</v>
      </c>
      <c r="D2882">
        <v>96</v>
      </c>
    </row>
    <row r="2883" spans="1:4" x14ac:dyDescent="0.3">
      <c r="A2883" t="s">
        <v>2872</v>
      </c>
      <c r="B2883">
        <v>91</v>
      </c>
      <c r="C2883">
        <v>5.9</v>
      </c>
      <c r="D2883">
        <v>91</v>
      </c>
    </row>
    <row r="2884" spans="1:4" x14ac:dyDescent="0.3">
      <c r="A2884" t="s">
        <v>1872</v>
      </c>
      <c r="B2884">
        <v>105</v>
      </c>
      <c r="C2884">
        <v>7.1</v>
      </c>
      <c r="D2884">
        <v>105</v>
      </c>
    </row>
    <row r="2885" spans="1:4" x14ac:dyDescent="0.3">
      <c r="A2885" t="s">
        <v>2873</v>
      </c>
      <c r="B2885">
        <v>125</v>
      </c>
      <c r="C2885">
        <v>7.1</v>
      </c>
      <c r="D2885">
        <v>125</v>
      </c>
    </row>
    <row r="2886" spans="1:4" x14ac:dyDescent="0.3">
      <c r="A2886" t="s">
        <v>2874</v>
      </c>
      <c r="B2886">
        <v>102</v>
      </c>
      <c r="C2886">
        <v>8</v>
      </c>
      <c r="D2886">
        <v>102</v>
      </c>
    </row>
    <row r="2887" spans="1:4" x14ac:dyDescent="0.3">
      <c r="A2887" t="s">
        <v>2875</v>
      </c>
      <c r="B2887">
        <v>87</v>
      </c>
      <c r="C2887">
        <v>5.0999999999999996</v>
      </c>
      <c r="D2887">
        <v>87</v>
      </c>
    </row>
    <row r="2888" spans="1:4" x14ac:dyDescent="0.3">
      <c r="A2888" t="s">
        <v>2876</v>
      </c>
      <c r="B2888">
        <v>118</v>
      </c>
      <c r="C2888">
        <v>7.1</v>
      </c>
      <c r="D2888">
        <v>118</v>
      </c>
    </row>
    <row r="2889" spans="1:4" x14ac:dyDescent="0.3">
      <c r="A2889" t="s">
        <v>2877</v>
      </c>
      <c r="B2889">
        <v>115</v>
      </c>
      <c r="C2889">
        <v>6.5</v>
      </c>
      <c r="D2889">
        <v>115</v>
      </c>
    </row>
    <row r="2890" spans="1:4" x14ac:dyDescent="0.3">
      <c r="A2890" t="s">
        <v>2878</v>
      </c>
      <c r="B2890">
        <v>91</v>
      </c>
      <c r="C2890">
        <v>4.5</v>
      </c>
      <c r="D2890">
        <v>91</v>
      </c>
    </row>
    <row r="2891" spans="1:4" x14ac:dyDescent="0.3">
      <c r="A2891" t="s">
        <v>2879</v>
      </c>
      <c r="B2891">
        <v>88</v>
      </c>
      <c r="C2891">
        <v>6.6</v>
      </c>
      <c r="D2891">
        <v>88</v>
      </c>
    </row>
    <row r="2892" spans="1:4" x14ac:dyDescent="0.3">
      <c r="A2892" t="s">
        <v>2880</v>
      </c>
      <c r="B2892">
        <v>127</v>
      </c>
      <c r="C2892">
        <v>4.3</v>
      </c>
      <c r="D2892">
        <v>127</v>
      </c>
    </row>
    <row r="2893" spans="1:4" x14ac:dyDescent="0.3">
      <c r="A2893" t="s">
        <v>2881</v>
      </c>
      <c r="B2893">
        <v>94</v>
      </c>
      <c r="C2893">
        <v>6.7</v>
      </c>
      <c r="D2893">
        <v>94</v>
      </c>
    </row>
    <row r="2894" spans="1:4" x14ac:dyDescent="0.3">
      <c r="A2894" t="s">
        <v>2882</v>
      </c>
      <c r="B2894">
        <v>115</v>
      </c>
      <c r="C2894">
        <v>6.8</v>
      </c>
      <c r="D2894">
        <v>115</v>
      </c>
    </row>
    <row r="2895" spans="1:4" x14ac:dyDescent="0.3">
      <c r="A2895" t="s">
        <v>2883</v>
      </c>
      <c r="B2895">
        <v>90</v>
      </c>
      <c r="C2895">
        <v>5.4</v>
      </c>
      <c r="D2895">
        <v>90</v>
      </c>
    </row>
    <row r="2896" spans="1:4" x14ac:dyDescent="0.3">
      <c r="A2896" t="s">
        <v>2884</v>
      </c>
      <c r="B2896">
        <v>102</v>
      </c>
      <c r="C2896">
        <v>6.6</v>
      </c>
      <c r="D2896">
        <v>102</v>
      </c>
    </row>
    <row r="2897" spans="1:4" x14ac:dyDescent="0.3">
      <c r="A2897" t="s">
        <v>2885</v>
      </c>
      <c r="B2897">
        <v>100</v>
      </c>
      <c r="C2897">
        <v>7.4</v>
      </c>
      <c r="D2897">
        <v>100</v>
      </c>
    </row>
    <row r="2898" spans="1:4" x14ac:dyDescent="0.3">
      <c r="A2898" t="s">
        <v>2886</v>
      </c>
      <c r="B2898">
        <v>117</v>
      </c>
      <c r="C2898">
        <v>7.3</v>
      </c>
      <c r="D2898">
        <v>117</v>
      </c>
    </row>
    <row r="2899" spans="1:4" x14ac:dyDescent="0.3">
      <c r="A2899" t="s">
        <v>2887</v>
      </c>
      <c r="B2899">
        <v>109</v>
      </c>
      <c r="C2899">
        <v>6.9</v>
      </c>
      <c r="D2899">
        <v>109</v>
      </c>
    </row>
    <row r="2900" spans="1:4" x14ac:dyDescent="0.3">
      <c r="A2900" t="s">
        <v>2888</v>
      </c>
      <c r="B2900">
        <v>121</v>
      </c>
      <c r="C2900">
        <v>8</v>
      </c>
      <c r="D2900">
        <v>121</v>
      </c>
    </row>
    <row r="2901" spans="1:4" x14ac:dyDescent="0.3">
      <c r="A2901" t="s">
        <v>2889</v>
      </c>
      <c r="B2901">
        <v>111</v>
      </c>
      <c r="C2901">
        <v>6.4</v>
      </c>
      <c r="D2901">
        <v>111</v>
      </c>
    </row>
    <row r="2902" spans="1:4" x14ac:dyDescent="0.3">
      <c r="A2902" t="s">
        <v>2890</v>
      </c>
      <c r="B2902">
        <v>100</v>
      </c>
      <c r="C2902">
        <v>7.8</v>
      </c>
      <c r="D2902">
        <v>100</v>
      </c>
    </row>
    <row r="2903" spans="1:4" x14ac:dyDescent="0.3">
      <c r="A2903" t="s">
        <v>2891</v>
      </c>
      <c r="B2903">
        <v>109</v>
      </c>
      <c r="C2903">
        <v>6.1</v>
      </c>
      <c r="D2903">
        <v>109</v>
      </c>
    </row>
    <row r="2904" spans="1:4" x14ac:dyDescent="0.3">
      <c r="A2904" t="s">
        <v>2892</v>
      </c>
      <c r="B2904">
        <v>93</v>
      </c>
      <c r="C2904">
        <v>6.1</v>
      </c>
      <c r="D2904">
        <v>93</v>
      </c>
    </row>
    <row r="2905" spans="1:4" x14ac:dyDescent="0.3">
      <c r="A2905" t="s">
        <v>2893</v>
      </c>
      <c r="B2905">
        <v>101</v>
      </c>
      <c r="C2905">
        <v>5.0999999999999996</v>
      </c>
      <c r="D2905">
        <v>101</v>
      </c>
    </row>
    <row r="2906" spans="1:4" x14ac:dyDescent="0.3">
      <c r="A2906" t="s">
        <v>2894</v>
      </c>
      <c r="B2906">
        <v>101</v>
      </c>
      <c r="C2906">
        <v>7.8</v>
      </c>
      <c r="D2906">
        <v>101</v>
      </c>
    </row>
    <row r="2907" spans="1:4" x14ac:dyDescent="0.3">
      <c r="A2907" t="s">
        <v>2895</v>
      </c>
      <c r="B2907">
        <v>106</v>
      </c>
      <c r="C2907">
        <v>7.4</v>
      </c>
      <c r="D2907">
        <v>106</v>
      </c>
    </row>
    <row r="2908" spans="1:4" x14ac:dyDescent="0.3">
      <c r="A2908" t="s">
        <v>2896</v>
      </c>
      <c r="B2908">
        <v>94</v>
      </c>
      <c r="C2908">
        <v>7.8</v>
      </c>
      <c r="D2908">
        <v>94</v>
      </c>
    </row>
    <row r="2909" spans="1:4" x14ac:dyDescent="0.3">
      <c r="A2909" t="s">
        <v>2897</v>
      </c>
      <c r="B2909">
        <v>140</v>
      </c>
      <c r="C2909">
        <v>8</v>
      </c>
      <c r="D2909">
        <v>140</v>
      </c>
    </row>
    <row r="2910" spans="1:4" x14ac:dyDescent="0.3">
      <c r="A2910" t="s">
        <v>2898</v>
      </c>
      <c r="B2910">
        <v>132</v>
      </c>
      <c r="C2910">
        <v>6.7</v>
      </c>
      <c r="D2910">
        <v>132</v>
      </c>
    </row>
    <row r="2911" spans="1:4" x14ac:dyDescent="0.3">
      <c r="A2911" t="s">
        <v>2899</v>
      </c>
      <c r="B2911">
        <v>99</v>
      </c>
      <c r="C2911">
        <v>6.6</v>
      </c>
      <c r="D2911">
        <v>99</v>
      </c>
    </row>
    <row r="2912" spans="1:4" x14ac:dyDescent="0.3">
      <c r="A2912" t="s">
        <v>2900</v>
      </c>
      <c r="B2912">
        <v>90</v>
      </c>
      <c r="C2912">
        <v>6.4</v>
      </c>
      <c r="D2912">
        <v>90</v>
      </c>
    </row>
    <row r="2913" spans="1:4" x14ac:dyDescent="0.3">
      <c r="A2913" t="s">
        <v>2901</v>
      </c>
      <c r="B2913">
        <v>105</v>
      </c>
      <c r="C2913">
        <v>6.7</v>
      </c>
      <c r="D2913">
        <v>105</v>
      </c>
    </row>
    <row r="2914" spans="1:4" x14ac:dyDescent="0.3">
      <c r="A2914" t="s">
        <v>2902</v>
      </c>
      <c r="B2914">
        <v>108</v>
      </c>
      <c r="C2914">
        <v>6.2</v>
      </c>
      <c r="D2914">
        <v>108</v>
      </c>
    </row>
    <row r="2915" spans="1:4" x14ac:dyDescent="0.3">
      <c r="A2915" t="s">
        <v>2903</v>
      </c>
      <c r="B2915">
        <v>69</v>
      </c>
      <c r="C2915">
        <v>7.3</v>
      </c>
      <c r="D2915">
        <v>69</v>
      </c>
    </row>
    <row r="2916" spans="1:4" x14ac:dyDescent="0.3">
      <c r="A2916" t="s">
        <v>2904</v>
      </c>
      <c r="B2916">
        <v>148</v>
      </c>
      <c r="C2916">
        <v>8.1</v>
      </c>
      <c r="D2916">
        <v>148</v>
      </c>
    </row>
    <row r="2917" spans="1:4" x14ac:dyDescent="0.3">
      <c r="A2917" t="s">
        <v>2905</v>
      </c>
      <c r="B2917">
        <v>118</v>
      </c>
      <c r="C2917">
        <v>7</v>
      </c>
      <c r="D2917">
        <v>118</v>
      </c>
    </row>
    <row r="2918" spans="1:4" x14ac:dyDescent="0.3">
      <c r="A2918" t="s">
        <v>2906</v>
      </c>
      <c r="B2918">
        <v>132</v>
      </c>
      <c r="C2918">
        <v>8</v>
      </c>
      <c r="D2918">
        <v>132</v>
      </c>
    </row>
    <row r="2919" spans="1:4" x14ac:dyDescent="0.3">
      <c r="A2919" t="s">
        <v>2907</v>
      </c>
      <c r="B2919">
        <v>130</v>
      </c>
      <c r="C2919">
        <v>8</v>
      </c>
      <c r="D2919">
        <v>130</v>
      </c>
    </row>
    <row r="2920" spans="1:4" x14ac:dyDescent="0.3">
      <c r="A2920" t="s">
        <v>2908</v>
      </c>
      <c r="B2920">
        <v>95</v>
      </c>
      <c r="C2920">
        <v>7</v>
      </c>
      <c r="D2920">
        <v>95</v>
      </c>
    </row>
    <row r="2921" spans="1:4" x14ac:dyDescent="0.3">
      <c r="A2921" t="s">
        <v>2909</v>
      </c>
      <c r="B2921">
        <v>80</v>
      </c>
      <c r="C2921">
        <v>7.9</v>
      </c>
      <c r="D2921">
        <v>80</v>
      </c>
    </row>
    <row r="2922" spans="1:4" x14ac:dyDescent="0.3">
      <c r="A2922" t="s">
        <v>2910</v>
      </c>
      <c r="B2922">
        <v>94</v>
      </c>
      <c r="C2922">
        <v>5.9</v>
      </c>
      <c r="D2922">
        <v>94</v>
      </c>
    </row>
    <row r="2923" spans="1:4" x14ac:dyDescent="0.3">
      <c r="A2923" t="s">
        <v>2911</v>
      </c>
      <c r="B2923">
        <v>122</v>
      </c>
      <c r="C2923">
        <v>6.6</v>
      </c>
      <c r="D2923">
        <v>122</v>
      </c>
    </row>
    <row r="2924" spans="1:4" x14ac:dyDescent="0.3">
      <c r="A2924" t="s">
        <v>2912</v>
      </c>
      <c r="B2924">
        <v>102</v>
      </c>
      <c r="C2924">
        <v>6.3</v>
      </c>
      <c r="D2924">
        <v>102</v>
      </c>
    </row>
    <row r="2925" spans="1:4" x14ac:dyDescent="0.3">
      <c r="A2925" t="s">
        <v>2913</v>
      </c>
      <c r="B2925">
        <v>116</v>
      </c>
      <c r="C2925">
        <v>7.7</v>
      </c>
      <c r="D2925">
        <v>116</v>
      </c>
    </row>
    <row r="2926" spans="1:4" x14ac:dyDescent="0.3">
      <c r="A2926" t="s">
        <v>2914</v>
      </c>
      <c r="B2926">
        <v>78</v>
      </c>
      <c r="C2926">
        <v>6.9</v>
      </c>
      <c r="D2926">
        <v>78</v>
      </c>
    </row>
    <row r="2927" spans="1:4" x14ac:dyDescent="0.3">
      <c r="A2927" t="s">
        <v>2915</v>
      </c>
      <c r="B2927">
        <v>114</v>
      </c>
      <c r="C2927">
        <v>7.1</v>
      </c>
      <c r="D2927">
        <v>114</v>
      </c>
    </row>
    <row r="2928" spans="1:4" x14ac:dyDescent="0.3">
      <c r="A2928" t="s">
        <v>2916</v>
      </c>
      <c r="B2928">
        <v>112</v>
      </c>
      <c r="C2928">
        <v>7.4</v>
      </c>
      <c r="D2928">
        <v>112</v>
      </c>
    </row>
    <row r="2929" spans="1:4" x14ac:dyDescent="0.3">
      <c r="A2929" t="s">
        <v>2917</v>
      </c>
      <c r="B2929">
        <v>110</v>
      </c>
      <c r="C2929">
        <v>6.5</v>
      </c>
      <c r="D2929">
        <v>110</v>
      </c>
    </row>
    <row r="2930" spans="1:4" x14ac:dyDescent="0.3">
      <c r="A2930" t="s">
        <v>2918</v>
      </c>
      <c r="B2930">
        <v>104</v>
      </c>
      <c r="C2930">
        <v>6.5</v>
      </c>
      <c r="D2930">
        <v>104</v>
      </c>
    </row>
    <row r="2931" spans="1:4" x14ac:dyDescent="0.3">
      <c r="A2931" t="s">
        <v>2919</v>
      </c>
      <c r="B2931">
        <v>81</v>
      </c>
      <c r="C2931">
        <v>6.8</v>
      </c>
      <c r="D2931">
        <v>81</v>
      </c>
    </row>
    <row r="2932" spans="1:4" x14ac:dyDescent="0.3">
      <c r="A2932" t="s">
        <v>2920</v>
      </c>
      <c r="B2932">
        <v>154</v>
      </c>
      <c r="C2932">
        <v>7.5</v>
      </c>
      <c r="D2932">
        <v>154</v>
      </c>
    </row>
    <row r="2933" spans="1:4" x14ac:dyDescent="0.3">
      <c r="A2933" t="s">
        <v>2921</v>
      </c>
      <c r="B2933">
        <v>102</v>
      </c>
      <c r="C2933">
        <v>6.6</v>
      </c>
      <c r="D2933">
        <v>102</v>
      </c>
    </row>
    <row r="2934" spans="1:4" x14ac:dyDescent="0.3">
      <c r="A2934" t="s">
        <v>2922</v>
      </c>
      <c r="B2934">
        <v>89</v>
      </c>
      <c r="C2934">
        <v>7.1</v>
      </c>
      <c r="D2934">
        <v>89</v>
      </c>
    </row>
    <row r="2935" spans="1:4" x14ac:dyDescent="0.3">
      <c r="A2935" t="s">
        <v>2923</v>
      </c>
      <c r="B2935">
        <v>132</v>
      </c>
      <c r="C2935">
        <v>6.6</v>
      </c>
      <c r="D2935">
        <v>132</v>
      </c>
    </row>
    <row r="2936" spans="1:4" x14ac:dyDescent="0.3">
      <c r="A2936" t="s">
        <v>2924</v>
      </c>
      <c r="B2936">
        <v>103</v>
      </c>
      <c r="C2936">
        <v>7</v>
      </c>
      <c r="D2936">
        <v>103</v>
      </c>
    </row>
    <row r="2937" spans="1:4" x14ac:dyDescent="0.3">
      <c r="A2937" t="s">
        <v>2925</v>
      </c>
      <c r="B2937">
        <v>93</v>
      </c>
      <c r="C2937">
        <v>3.3</v>
      </c>
      <c r="D2937">
        <v>93</v>
      </c>
    </row>
    <row r="2938" spans="1:4" x14ac:dyDescent="0.3">
      <c r="A2938" t="s">
        <v>2926</v>
      </c>
      <c r="B2938">
        <v>93</v>
      </c>
      <c r="C2938">
        <v>6.7</v>
      </c>
      <c r="D2938">
        <v>93</v>
      </c>
    </row>
    <row r="2939" spans="1:4" x14ac:dyDescent="0.3">
      <c r="A2939" t="s">
        <v>2927</v>
      </c>
      <c r="B2939">
        <v>172</v>
      </c>
      <c r="C2939">
        <v>8</v>
      </c>
      <c r="D2939">
        <v>172</v>
      </c>
    </row>
    <row r="2940" spans="1:4" x14ac:dyDescent="0.3">
      <c r="A2940" t="s">
        <v>2928</v>
      </c>
      <c r="B2940">
        <v>96</v>
      </c>
      <c r="C2940">
        <v>6.8</v>
      </c>
      <c r="D2940">
        <v>96</v>
      </c>
    </row>
    <row r="2941" spans="1:4" x14ac:dyDescent="0.3">
      <c r="A2941" t="s">
        <v>2929</v>
      </c>
      <c r="B2941">
        <v>89</v>
      </c>
      <c r="C2941">
        <v>6</v>
      </c>
      <c r="D2941">
        <v>89</v>
      </c>
    </row>
    <row r="2942" spans="1:4" x14ac:dyDescent="0.3">
      <c r="A2942" t="s">
        <v>2930</v>
      </c>
      <c r="B2942">
        <v>92</v>
      </c>
      <c r="C2942">
        <v>5.4</v>
      </c>
      <c r="D2942">
        <v>92</v>
      </c>
    </row>
    <row r="2943" spans="1:4" x14ac:dyDescent="0.3">
      <c r="A2943" t="s">
        <v>2931</v>
      </c>
      <c r="B2943">
        <v>97</v>
      </c>
      <c r="C2943">
        <v>4.3</v>
      </c>
      <c r="D2943">
        <v>97</v>
      </c>
    </row>
    <row r="2944" spans="1:4" x14ac:dyDescent="0.3">
      <c r="A2944" t="s">
        <v>2932</v>
      </c>
      <c r="B2944">
        <v>93</v>
      </c>
      <c r="C2944">
        <v>6.2</v>
      </c>
      <c r="D2944">
        <v>93</v>
      </c>
    </row>
    <row r="2945" spans="1:4" x14ac:dyDescent="0.3">
      <c r="A2945" t="s">
        <v>2933</v>
      </c>
      <c r="B2945">
        <v>89</v>
      </c>
      <c r="C2945">
        <v>7.7</v>
      </c>
      <c r="D2945">
        <v>89</v>
      </c>
    </row>
    <row r="2946" spans="1:4" x14ac:dyDescent="0.3">
      <c r="A2946" t="s">
        <v>320</v>
      </c>
      <c r="B2946">
        <v>144</v>
      </c>
      <c r="C2946">
        <v>8</v>
      </c>
      <c r="D2946">
        <v>144</v>
      </c>
    </row>
    <row r="2947" spans="1:4" x14ac:dyDescent="0.3">
      <c r="A2947" t="s">
        <v>2934</v>
      </c>
      <c r="B2947">
        <v>123</v>
      </c>
      <c r="C2947">
        <v>7.4</v>
      </c>
      <c r="D2947">
        <v>123</v>
      </c>
    </row>
    <row r="2948" spans="1:4" x14ac:dyDescent="0.3">
      <c r="A2948" t="s">
        <v>2935</v>
      </c>
      <c r="B2948">
        <v>93</v>
      </c>
      <c r="C2948">
        <v>5.9</v>
      </c>
      <c r="D2948">
        <v>93</v>
      </c>
    </row>
    <row r="2949" spans="1:4" x14ac:dyDescent="0.3">
      <c r="A2949" t="s">
        <v>2936</v>
      </c>
      <c r="B2949">
        <v>133</v>
      </c>
      <c r="C2949">
        <v>7.8</v>
      </c>
      <c r="D2949">
        <v>133</v>
      </c>
    </row>
    <row r="2950" spans="1:4" x14ac:dyDescent="0.3">
      <c r="A2950" t="s">
        <v>2937</v>
      </c>
      <c r="B2950">
        <v>121</v>
      </c>
      <c r="C2950">
        <v>7.4</v>
      </c>
      <c r="D2950">
        <v>121</v>
      </c>
    </row>
    <row r="2951" spans="1:4" x14ac:dyDescent="0.3">
      <c r="A2951" t="s">
        <v>2938</v>
      </c>
      <c r="B2951">
        <v>102</v>
      </c>
      <c r="C2951">
        <v>6.5</v>
      </c>
      <c r="D2951">
        <v>102</v>
      </c>
    </row>
    <row r="2952" spans="1:4" x14ac:dyDescent="0.3">
      <c r="A2952" t="s">
        <v>2939</v>
      </c>
      <c r="B2952">
        <v>102</v>
      </c>
      <c r="C2952">
        <v>5.4</v>
      </c>
      <c r="D2952">
        <v>102</v>
      </c>
    </row>
    <row r="2953" spans="1:4" x14ac:dyDescent="0.3">
      <c r="A2953" t="s">
        <v>2940</v>
      </c>
      <c r="B2953">
        <v>99</v>
      </c>
      <c r="C2953">
        <v>7</v>
      </c>
      <c r="D2953">
        <v>99</v>
      </c>
    </row>
    <row r="2954" spans="1:4" x14ac:dyDescent="0.3">
      <c r="A2954" t="s">
        <v>2941</v>
      </c>
      <c r="B2954">
        <v>55</v>
      </c>
      <c r="C2954">
        <v>8.6</v>
      </c>
      <c r="D2954">
        <v>55</v>
      </c>
    </row>
    <row r="2955" spans="1:4" x14ac:dyDescent="0.3">
      <c r="A2955" t="s">
        <v>2942</v>
      </c>
      <c r="B2955">
        <v>98</v>
      </c>
      <c r="C2955">
        <v>7.6</v>
      </c>
      <c r="D2955">
        <v>98</v>
      </c>
    </row>
    <row r="2956" spans="1:4" x14ac:dyDescent="0.3">
      <c r="A2956" t="s">
        <v>2943</v>
      </c>
      <c r="B2956">
        <v>118</v>
      </c>
      <c r="C2956">
        <v>6.9</v>
      </c>
      <c r="D2956">
        <v>118</v>
      </c>
    </row>
    <row r="2957" spans="1:4" x14ac:dyDescent="0.3">
      <c r="A2957" t="s">
        <v>2944</v>
      </c>
      <c r="B2957">
        <v>125</v>
      </c>
      <c r="C2957">
        <v>7</v>
      </c>
      <c r="D2957">
        <v>125</v>
      </c>
    </row>
    <row r="2958" spans="1:4" x14ac:dyDescent="0.3">
      <c r="A2958" t="s">
        <v>2945</v>
      </c>
      <c r="B2958">
        <v>104</v>
      </c>
      <c r="C2958">
        <v>5.3</v>
      </c>
      <c r="D2958">
        <v>104</v>
      </c>
    </row>
    <row r="2959" spans="1:4" x14ac:dyDescent="0.3">
      <c r="A2959" t="s">
        <v>2946</v>
      </c>
      <c r="B2959">
        <v>109</v>
      </c>
      <c r="C2959">
        <v>6.4</v>
      </c>
      <c r="D2959">
        <v>109</v>
      </c>
    </row>
    <row r="2960" spans="1:4" x14ac:dyDescent="0.3">
      <c r="A2960" t="s">
        <v>2947</v>
      </c>
      <c r="B2960">
        <v>86</v>
      </c>
      <c r="C2960">
        <v>4.5</v>
      </c>
      <c r="D2960">
        <v>86</v>
      </c>
    </row>
    <row r="2961" spans="1:4" x14ac:dyDescent="0.3">
      <c r="A2961" t="s">
        <v>2948</v>
      </c>
      <c r="B2961">
        <v>115</v>
      </c>
      <c r="C2961">
        <v>7.8</v>
      </c>
      <c r="D2961">
        <v>115</v>
      </c>
    </row>
    <row r="2962" spans="1:4" x14ac:dyDescent="0.3">
      <c r="A2962" t="s">
        <v>2949</v>
      </c>
      <c r="B2962">
        <v>92</v>
      </c>
      <c r="C2962">
        <v>6.7</v>
      </c>
      <c r="D2962">
        <v>92</v>
      </c>
    </row>
    <row r="2963" spans="1:4" x14ac:dyDescent="0.3">
      <c r="A2963" t="s">
        <v>2950</v>
      </c>
      <c r="B2963">
        <v>91</v>
      </c>
      <c r="C2963">
        <v>5.3</v>
      </c>
      <c r="D2963">
        <v>91</v>
      </c>
    </row>
    <row r="2964" spans="1:4" x14ac:dyDescent="0.3">
      <c r="A2964" t="s">
        <v>2951</v>
      </c>
      <c r="B2964">
        <v>94</v>
      </c>
      <c r="C2964">
        <v>6.3</v>
      </c>
      <c r="D2964">
        <v>94</v>
      </c>
    </row>
    <row r="2965" spans="1:4" x14ac:dyDescent="0.3">
      <c r="A2965" t="s">
        <v>2952</v>
      </c>
      <c r="B2965">
        <v>93</v>
      </c>
      <c r="C2965">
        <v>7</v>
      </c>
      <c r="D2965">
        <v>93</v>
      </c>
    </row>
    <row r="2966" spans="1:4" x14ac:dyDescent="0.3">
      <c r="A2966" t="s">
        <v>2953</v>
      </c>
      <c r="B2966">
        <v>93</v>
      </c>
      <c r="C2966">
        <v>5.3</v>
      </c>
      <c r="D2966">
        <v>93</v>
      </c>
    </row>
    <row r="2967" spans="1:4" x14ac:dyDescent="0.3">
      <c r="A2967" t="s">
        <v>2954</v>
      </c>
      <c r="B2967">
        <v>100</v>
      </c>
      <c r="C2967">
        <v>6.6</v>
      </c>
      <c r="D2967">
        <v>100</v>
      </c>
    </row>
    <row r="2968" spans="1:4" x14ac:dyDescent="0.3">
      <c r="A2968" t="s">
        <v>2955</v>
      </c>
      <c r="B2968">
        <v>100</v>
      </c>
      <c r="C2968">
        <v>5.8</v>
      </c>
      <c r="D2968">
        <v>100</v>
      </c>
    </row>
    <row r="2969" spans="1:4" x14ac:dyDescent="0.3">
      <c r="A2969" t="s">
        <v>2956</v>
      </c>
      <c r="B2969">
        <v>113</v>
      </c>
      <c r="C2969">
        <v>6.7</v>
      </c>
      <c r="D2969">
        <v>113</v>
      </c>
    </row>
    <row r="2970" spans="1:4" x14ac:dyDescent="0.3">
      <c r="A2970" t="s">
        <v>2957</v>
      </c>
      <c r="B2970">
        <v>122</v>
      </c>
      <c r="C2970">
        <v>6.6</v>
      </c>
      <c r="D2970">
        <v>122</v>
      </c>
    </row>
    <row r="2971" spans="1:4" x14ac:dyDescent="0.3">
      <c r="A2971" t="s">
        <v>2958</v>
      </c>
      <c r="B2971">
        <v>100</v>
      </c>
      <c r="C2971">
        <v>7</v>
      </c>
      <c r="D2971">
        <v>100</v>
      </c>
    </row>
    <row r="2972" spans="1:4" x14ac:dyDescent="0.3">
      <c r="A2972" t="s">
        <v>2959</v>
      </c>
      <c r="B2972">
        <v>293</v>
      </c>
      <c r="C2972">
        <v>8.4</v>
      </c>
      <c r="D2972">
        <v>293</v>
      </c>
    </row>
    <row r="2973" spans="1:4" x14ac:dyDescent="0.3">
      <c r="A2973" t="s">
        <v>381</v>
      </c>
      <c r="B2973">
        <v>137</v>
      </c>
      <c r="C2973">
        <v>6</v>
      </c>
      <c r="D2973">
        <v>137</v>
      </c>
    </row>
    <row r="2974" spans="1:4" x14ac:dyDescent="0.3">
      <c r="A2974" t="s">
        <v>2960</v>
      </c>
      <c r="B2974">
        <v>93</v>
      </c>
      <c r="C2974">
        <v>5.4</v>
      </c>
      <c r="D2974">
        <v>93</v>
      </c>
    </row>
    <row r="2975" spans="1:4" x14ac:dyDescent="0.3">
      <c r="A2975" t="s">
        <v>2961</v>
      </c>
      <c r="B2975">
        <v>123</v>
      </c>
      <c r="C2975">
        <v>7.8</v>
      </c>
      <c r="D2975">
        <v>123</v>
      </c>
    </row>
    <row r="2976" spans="1:4" x14ac:dyDescent="0.3">
      <c r="A2976" t="s">
        <v>2962</v>
      </c>
      <c r="B2976">
        <v>119</v>
      </c>
      <c r="C2976">
        <v>7.6</v>
      </c>
      <c r="D2976">
        <v>119</v>
      </c>
    </row>
    <row r="2977" spans="1:4" x14ac:dyDescent="0.3">
      <c r="A2977" t="s">
        <v>2963</v>
      </c>
      <c r="B2977">
        <v>107</v>
      </c>
      <c r="C2977">
        <v>6.6</v>
      </c>
      <c r="D2977">
        <v>107</v>
      </c>
    </row>
    <row r="2978" spans="1:4" x14ac:dyDescent="0.3">
      <c r="A2978" t="s">
        <v>2964</v>
      </c>
      <c r="B2978">
        <v>106</v>
      </c>
      <c r="C2978">
        <v>6.4</v>
      </c>
      <c r="D2978">
        <v>106</v>
      </c>
    </row>
    <row r="2979" spans="1:4" x14ac:dyDescent="0.3">
      <c r="A2979" t="s">
        <v>2965</v>
      </c>
      <c r="B2979">
        <v>109</v>
      </c>
      <c r="C2979">
        <v>7</v>
      </c>
      <c r="D2979">
        <v>109</v>
      </c>
    </row>
    <row r="2980" spans="1:4" x14ac:dyDescent="0.3">
      <c r="A2980" t="s">
        <v>2966</v>
      </c>
      <c r="B2980">
        <v>81</v>
      </c>
      <c r="C2980">
        <v>5.7</v>
      </c>
      <c r="D2980">
        <v>81</v>
      </c>
    </row>
    <row r="2981" spans="1:4" x14ac:dyDescent="0.3">
      <c r="A2981" t="s">
        <v>2967</v>
      </c>
      <c r="B2981">
        <v>95</v>
      </c>
      <c r="C2981">
        <v>5.9</v>
      </c>
      <c r="D2981">
        <v>95</v>
      </c>
    </row>
    <row r="2982" spans="1:4" x14ac:dyDescent="0.3">
      <c r="A2982" t="s">
        <v>2968</v>
      </c>
      <c r="B2982">
        <v>86</v>
      </c>
      <c r="C2982">
        <v>6.3</v>
      </c>
      <c r="D2982">
        <v>86</v>
      </c>
    </row>
    <row r="2983" spans="1:4" x14ac:dyDescent="0.3">
      <c r="A2983" t="s">
        <v>2969</v>
      </c>
      <c r="B2983">
        <v>113</v>
      </c>
      <c r="C2983">
        <v>6.3</v>
      </c>
      <c r="D2983">
        <v>113</v>
      </c>
    </row>
    <row r="2984" spans="1:4" x14ac:dyDescent="0.3">
      <c r="A2984" t="s">
        <v>2970</v>
      </c>
      <c r="B2984">
        <v>122</v>
      </c>
      <c r="C2984">
        <v>6.2</v>
      </c>
      <c r="D2984">
        <v>122</v>
      </c>
    </row>
    <row r="2985" spans="1:4" x14ac:dyDescent="0.3">
      <c r="A2985" t="s">
        <v>2971</v>
      </c>
      <c r="B2985">
        <v>90</v>
      </c>
      <c r="C2985">
        <v>2.1</v>
      </c>
      <c r="D2985">
        <v>90</v>
      </c>
    </row>
    <row r="2986" spans="1:4" x14ac:dyDescent="0.3">
      <c r="A2986" t="s">
        <v>2972</v>
      </c>
      <c r="B2986">
        <v>108</v>
      </c>
      <c r="C2986">
        <v>5</v>
      </c>
      <c r="D2986">
        <v>108</v>
      </c>
    </row>
    <row r="2987" spans="1:4" x14ac:dyDescent="0.3">
      <c r="A2987" t="s">
        <v>2973</v>
      </c>
      <c r="B2987">
        <v>113</v>
      </c>
      <c r="C2987">
        <v>5.3</v>
      </c>
      <c r="D2987">
        <v>113</v>
      </c>
    </row>
    <row r="2988" spans="1:4" x14ac:dyDescent="0.3">
      <c r="A2988" t="s">
        <v>2974</v>
      </c>
      <c r="B2988">
        <v>110</v>
      </c>
      <c r="C2988">
        <v>7.1</v>
      </c>
      <c r="D2988">
        <v>110</v>
      </c>
    </row>
    <row r="2989" spans="1:4" x14ac:dyDescent="0.3">
      <c r="A2989" t="s">
        <v>2975</v>
      </c>
      <c r="B2989">
        <v>109</v>
      </c>
      <c r="C2989">
        <v>7</v>
      </c>
      <c r="D2989">
        <v>109</v>
      </c>
    </row>
    <row r="2990" spans="1:4" x14ac:dyDescent="0.3">
      <c r="A2990" t="s">
        <v>1030</v>
      </c>
      <c r="B2990">
        <v>110</v>
      </c>
      <c r="C2990">
        <v>7</v>
      </c>
      <c r="D2990">
        <v>110</v>
      </c>
    </row>
    <row r="2991" spans="1:4" x14ac:dyDescent="0.3">
      <c r="A2991" t="s">
        <v>2976</v>
      </c>
      <c r="B2991">
        <v>100</v>
      </c>
      <c r="C2991">
        <v>5.7</v>
      </c>
      <c r="D2991">
        <v>100</v>
      </c>
    </row>
    <row r="2992" spans="1:4" x14ac:dyDescent="0.3">
      <c r="A2992" t="s">
        <v>2977</v>
      </c>
      <c r="B2992">
        <v>101</v>
      </c>
      <c r="C2992">
        <v>7.1</v>
      </c>
      <c r="D2992">
        <v>101</v>
      </c>
    </row>
    <row r="2993" spans="1:4" x14ac:dyDescent="0.3">
      <c r="A2993" t="s">
        <v>2978</v>
      </c>
      <c r="B2993">
        <v>97</v>
      </c>
      <c r="C2993">
        <v>7</v>
      </c>
      <c r="D2993">
        <v>97</v>
      </c>
    </row>
    <row r="2994" spans="1:4" x14ac:dyDescent="0.3">
      <c r="A2994" t="s">
        <v>2979</v>
      </c>
      <c r="B2994">
        <v>172</v>
      </c>
      <c r="C2994">
        <v>7.7</v>
      </c>
      <c r="D2994">
        <v>172</v>
      </c>
    </row>
    <row r="2995" spans="1:4" x14ac:dyDescent="0.3">
      <c r="A2995" t="s">
        <v>2980</v>
      </c>
      <c r="B2995">
        <v>104</v>
      </c>
      <c r="C2995">
        <v>7.1</v>
      </c>
      <c r="D2995">
        <v>104</v>
      </c>
    </row>
    <row r="2996" spans="1:4" x14ac:dyDescent="0.3">
      <c r="A2996" t="s">
        <v>2981</v>
      </c>
      <c r="B2996">
        <v>99</v>
      </c>
      <c r="C2996">
        <v>6.8</v>
      </c>
      <c r="D2996">
        <v>99</v>
      </c>
    </row>
    <row r="2997" spans="1:4" x14ac:dyDescent="0.3">
      <c r="A2997" t="s">
        <v>2982</v>
      </c>
      <c r="B2997">
        <v>129</v>
      </c>
      <c r="C2997">
        <v>7.5</v>
      </c>
      <c r="D2997">
        <v>129</v>
      </c>
    </row>
    <row r="2998" spans="1:4" x14ac:dyDescent="0.3">
      <c r="A2998" t="s">
        <v>2983</v>
      </c>
      <c r="B2998">
        <v>91</v>
      </c>
      <c r="C2998">
        <v>6.3</v>
      </c>
      <c r="D2998">
        <v>91</v>
      </c>
    </row>
    <row r="2999" spans="1:4" x14ac:dyDescent="0.3">
      <c r="A2999" t="s">
        <v>2984</v>
      </c>
      <c r="B2999">
        <v>100</v>
      </c>
      <c r="C2999">
        <v>7.3</v>
      </c>
      <c r="D2999">
        <v>100</v>
      </c>
    </row>
    <row r="3000" spans="1:4" x14ac:dyDescent="0.3">
      <c r="A3000" t="s">
        <v>2985</v>
      </c>
      <c r="B3000">
        <v>111</v>
      </c>
      <c r="C3000">
        <v>6.8</v>
      </c>
      <c r="D3000">
        <v>111</v>
      </c>
    </row>
    <row r="3001" spans="1:4" x14ac:dyDescent="0.3">
      <c r="A3001" t="s">
        <v>2986</v>
      </c>
      <c r="B3001">
        <v>114</v>
      </c>
      <c r="C3001">
        <v>7.2</v>
      </c>
      <c r="D3001">
        <v>114</v>
      </c>
    </row>
    <row r="3002" spans="1:4" x14ac:dyDescent="0.3">
      <c r="A3002" t="s">
        <v>2987</v>
      </c>
      <c r="B3002">
        <v>86</v>
      </c>
      <c r="C3002">
        <v>6.4</v>
      </c>
      <c r="D3002">
        <v>86</v>
      </c>
    </row>
    <row r="3003" spans="1:4" x14ac:dyDescent="0.3">
      <c r="A3003" t="s">
        <v>2988</v>
      </c>
      <c r="B3003">
        <v>107</v>
      </c>
      <c r="C3003">
        <v>6</v>
      </c>
      <c r="D3003">
        <v>107</v>
      </c>
    </row>
    <row r="3004" spans="1:4" x14ac:dyDescent="0.3">
      <c r="A3004" t="s">
        <v>2989</v>
      </c>
      <c r="B3004">
        <v>90</v>
      </c>
      <c r="C3004">
        <v>6.4</v>
      </c>
      <c r="D3004">
        <v>90</v>
      </c>
    </row>
    <row r="3005" spans="1:4" x14ac:dyDescent="0.3">
      <c r="A3005" t="s">
        <v>2990</v>
      </c>
      <c r="B3005">
        <v>103</v>
      </c>
      <c r="C3005">
        <v>5.0999999999999996</v>
      </c>
      <c r="D3005">
        <v>103</v>
      </c>
    </row>
    <row r="3006" spans="1:4" x14ac:dyDescent="0.3">
      <c r="A3006" t="s">
        <v>2991</v>
      </c>
      <c r="B3006">
        <v>120</v>
      </c>
      <c r="C3006">
        <v>7.5</v>
      </c>
      <c r="D3006">
        <v>120</v>
      </c>
    </row>
    <row r="3007" spans="1:4" x14ac:dyDescent="0.3">
      <c r="A3007" t="s">
        <v>2992</v>
      </c>
      <c r="B3007">
        <v>134</v>
      </c>
      <c r="C3007">
        <v>7.1</v>
      </c>
      <c r="D3007">
        <v>134</v>
      </c>
    </row>
    <row r="3008" spans="1:4" x14ac:dyDescent="0.3">
      <c r="A3008" t="s">
        <v>2993</v>
      </c>
      <c r="B3008">
        <v>110</v>
      </c>
      <c r="C3008">
        <v>4.5999999999999996</v>
      </c>
      <c r="D3008">
        <v>110</v>
      </c>
    </row>
    <row r="3009" spans="1:4" x14ac:dyDescent="0.3">
      <c r="A3009" t="s">
        <v>2994</v>
      </c>
      <c r="B3009">
        <v>95</v>
      </c>
      <c r="C3009">
        <v>5.7</v>
      </c>
      <c r="D3009">
        <v>95</v>
      </c>
    </row>
    <row r="3010" spans="1:4" x14ac:dyDescent="0.3">
      <c r="A3010" t="s">
        <v>2995</v>
      </c>
      <c r="B3010">
        <v>95</v>
      </c>
      <c r="C3010">
        <v>6.8</v>
      </c>
      <c r="D3010">
        <v>95</v>
      </c>
    </row>
    <row r="3011" spans="1:4" x14ac:dyDescent="0.3">
      <c r="A3011" t="s">
        <v>2996</v>
      </c>
      <c r="B3011">
        <v>132</v>
      </c>
      <c r="C3011">
        <v>7.7</v>
      </c>
      <c r="D3011">
        <v>132</v>
      </c>
    </row>
    <row r="3012" spans="1:4" x14ac:dyDescent="0.3">
      <c r="A3012" t="s">
        <v>223</v>
      </c>
      <c r="B3012">
        <v>94</v>
      </c>
      <c r="C3012">
        <v>6.7</v>
      </c>
      <c r="D3012">
        <v>94</v>
      </c>
    </row>
    <row r="3013" spans="1:4" x14ac:dyDescent="0.3">
      <c r="A3013" t="s">
        <v>2997</v>
      </c>
      <c r="B3013">
        <v>89</v>
      </c>
      <c r="C3013">
        <v>3.2</v>
      </c>
      <c r="D3013">
        <v>89</v>
      </c>
    </row>
    <row r="3014" spans="1:4" x14ac:dyDescent="0.3">
      <c r="A3014" t="s">
        <v>2998</v>
      </c>
      <c r="B3014">
        <v>138</v>
      </c>
      <c r="C3014">
        <v>6.1</v>
      </c>
      <c r="D3014">
        <v>138</v>
      </c>
    </row>
    <row r="3015" spans="1:4" x14ac:dyDescent="0.3">
      <c r="A3015" t="s">
        <v>2999</v>
      </c>
      <c r="B3015">
        <v>113</v>
      </c>
      <c r="C3015">
        <v>5.6</v>
      </c>
      <c r="D3015">
        <v>113</v>
      </c>
    </row>
    <row r="3016" spans="1:4" x14ac:dyDescent="0.3">
      <c r="A3016" t="s">
        <v>3000</v>
      </c>
      <c r="B3016">
        <v>99</v>
      </c>
      <c r="C3016">
        <v>6.9</v>
      </c>
      <c r="D3016">
        <v>99</v>
      </c>
    </row>
    <row r="3017" spans="1:4" x14ac:dyDescent="0.3">
      <c r="A3017" t="s">
        <v>3001</v>
      </c>
      <c r="B3017">
        <v>111</v>
      </c>
      <c r="C3017">
        <v>7.5</v>
      </c>
      <c r="D3017">
        <v>111</v>
      </c>
    </row>
    <row r="3018" spans="1:4" x14ac:dyDescent="0.3">
      <c r="A3018" t="s">
        <v>3002</v>
      </c>
      <c r="B3018">
        <v>99</v>
      </c>
      <c r="C3018">
        <v>5.8</v>
      </c>
      <c r="D3018">
        <v>99</v>
      </c>
    </row>
    <row r="3019" spans="1:4" x14ac:dyDescent="0.3">
      <c r="A3019" t="s">
        <v>3003</v>
      </c>
      <c r="B3019">
        <v>104</v>
      </c>
      <c r="C3019">
        <v>8.3000000000000007</v>
      </c>
      <c r="D3019">
        <v>104</v>
      </c>
    </row>
    <row r="3020" spans="1:4" x14ac:dyDescent="0.3">
      <c r="A3020" t="s">
        <v>3004</v>
      </c>
      <c r="B3020">
        <v>89</v>
      </c>
      <c r="C3020">
        <v>2.8</v>
      </c>
      <c r="D3020">
        <v>89</v>
      </c>
    </row>
    <row r="3021" spans="1:4" x14ac:dyDescent="0.3">
      <c r="A3021" t="s">
        <v>3005</v>
      </c>
      <c r="B3021">
        <v>103</v>
      </c>
      <c r="C3021">
        <v>6.6</v>
      </c>
      <c r="D3021">
        <v>103</v>
      </c>
    </row>
    <row r="3022" spans="1:4" x14ac:dyDescent="0.3">
      <c r="A3022" t="s">
        <v>3006</v>
      </c>
      <c r="B3022">
        <v>134</v>
      </c>
      <c r="C3022">
        <v>7.5</v>
      </c>
      <c r="D3022">
        <v>134</v>
      </c>
    </row>
    <row r="3023" spans="1:4" x14ac:dyDescent="0.3">
      <c r="A3023" t="s">
        <v>3007</v>
      </c>
      <c r="B3023">
        <v>100</v>
      </c>
      <c r="C3023">
        <v>6</v>
      </c>
      <c r="D3023">
        <v>100</v>
      </c>
    </row>
    <row r="3024" spans="1:4" x14ac:dyDescent="0.3">
      <c r="A3024" t="s">
        <v>3008</v>
      </c>
      <c r="B3024">
        <v>130</v>
      </c>
      <c r="C3024">
        <v>6.2</v>
      </c>
      <c r="D3024">
        <v>130</v>
      </c>
    </row>
    <row r="3025" spans="1:4" x14ac:dyDescent="0.3">
      <c r="A3025" t="s">
        <v>3009</v>
      </c>
      <c r="B3025">
        <v>106</v>
      </c>
      <c r="C3025">
        <v>7.2</v>
      </c>
      <c r="D3025">
        <v>106</v>
      </c>
    </row>
    <row r="3026" spans="1:4" x14ac:dyDescent="0.3">
      <c r="A3026" t="s">
        <v>3010</v>
      </c>
      <c r="B3026">
        <v>125</v>
      </c>
      <c r="C3026">
        <v>8.6999999999999993</v>
      </c>
      <c r="D3026">
        <v>125</v>
      </c>
    </row>
    <row r="3027" spans="1:4" x14ac:dyDescent="0.3">
      <c r="A3027" t="s">
        <v>3011</v>
      </c>
      <c r="B3027">
        <v>109</v>
      </c>
      <c r="C3027">
        <v>6</v>
      </c>
      <c r="D3027">
        <v>109</v>
      </c>
    </row>
    <row r="3028" spans="1:4" x14ac:dyDescent="0.3">
      <c r="A3028" t="s">
        <v>3012</v>
      </c>
      <c r="B3028">
        <v>200</v>
      </c>
      <c r="C3028">
        <v>8</v>
      </c>
      <c r="D3028">
        <v>200</v>
      </c>
    </row>
    <row r="3029" spans="1:4" x14ac:dyDescent="0.3">
      <c r="A3029" t="s">
        <v>3013</v>
      </c>
      <c r="B3029">
        <v>114</v>
      </c>
      <c r="C3029">
        <v>7.2</v>
      </c>
      <c r="D3029">
        <v>114</v>
      </c>
    </row>
    <row r="3030" spans="1:4" x14ac:dyDescent="0.3">
      <c r="A3030" t="s">
        <v>3014</v>
      </c>
      <c r="B3030">
        <v>112</v>
      </c>
      <c r="C3030">
        <v>4.5</v>
      </c>
      <c r="D3030">
        <v>112</v>
      </c>
    </row>
    <row r="3031" spans="1:4" x14ac:dyDescent="0.3">
      <c r="A3031" t="s">
        <v>3015</v>
      </c>
      <c r="B3031">
        <v>116</v>
      </c>
      <c r="C3031">
        <v>7.9</v>
      </c>
      <c r="D3031">
        <v>116</v>
      </c>
    </row>
    <row r="3032" spans="1:4" x14ac:dyDescent="0.3">
      <c r="A3032" t="s">
        <v>3016</v>
      </c>
      <c r="B3032">
        <v>92</v>
      </c>
      <c r="C3032">
        <v>7.1</v>
      </c>
      <c r="D3032">
        <v>92</v>
      </c>
    </row>
    <row r="3033" spans="1:4" x14ac:dyDescent="0.3">
      <c r="A3033" t="s">
        <v>3017</v>
      </c>
      <c r="B3033">
        <v>120</v>
      </c>
      <c r="C3033">
        <v>7.5</v>
      </c>
      <c r="D3033">
        <v>120</v>
      </c>
    </row>
    <row r="3034" spans="1:4" x14ac:dyDescent="0.3">
      <c r="A3034" t="s">
        <v>3018</v>
      </c>
      <c r="B3034">
        <v>107</v>
      </c>
      <c r="C3034">
        <v>6.8</v>
      </c>
      <c r="D3034">
        <v>107</v>
      </c>
    </row>
    <row r="3035" spans="1:4" x14ac:dyDescent="0.3">
      <c r="A3035" t="s">
        <v>3019</v>
      </c>
      <c r="B3035">
        <v>92</v>
      </c>
      <c r="C3035">
        <v>4.3</v>
      </c>
      <c r="D3035">
        <v>92</v>
      </c>
    </row>
    <row r="3036" spans="1:4" x14ac:dyDescent="0.3">
      <c r="A3036" t="s">
        <v>3020</v>
      </c>
      <c r="B3036">
        <v>107</v>
      </c>
      <c r="C3036">
        <v>7.2</v>
      </c>
      <c r="D3036">
        <v>107</v>
      </c>
    </row>
    <row r="3037" spans="1:4" x14ac:dyDescent="0.3">
      <c r="A3037" t="s">
        <v>3021</v>
      </c>
      <c r="B3037">
        <v>100</v>
      </c>
      <c r="C3037">
        <v>5.8</v>
      </c>
      <c r="D3037">
        <v>100</v>
      </c>
    </row>
    <row r="3038" spans="1:4" x14ac:dyDescent="0.3">
      <c r="A3038" t="s">
        <v>3022</v>
      </c>
      <c r="B3038">
        <v>81</v>
      </c>
      <c r="C3038">
        <v>7.1</v>
      </c>
      <c r="D3038">
        <v>81</v>
      </c>
    </row>
    <row r="3039" spans="1:4" x14ac:dyDescent="0.3">
      <c r="A3039" t="s">
        <v>3023</v>
      </c>
      <c r="B3039">
        <v>101</v>
      </c>
      <c r="C3039">
        <v>7.4</v>
      </c>
      <c r="D3039">
        <v>101</v>
      </c>
    </row>
    <row r="3040" spans="1:4" x14ac:dyDescent="0.3">
      <c r="A3040" t="s">
        <v>3024</v>
      </c>
      <c r="B3040">
        <v>122</v>
      </c>
      <c r="C3040">
        <v>7.6</v>
      </c>
      <c r="D3040">
        <v>122</v>
      </c>
    </row>
    <row r="3041" spans="1:4" x14ac:dyDescent="0.3">
      <c r="A3041" t="s">
        <v>3025</v>
      </c>
      <c r="B3041">
        <v>97</v>
      </c>
      <c r="C3041">
        <v>6.9</v>
      </c>
      <c r="D3041">
        <v>97</v>
      </c>
    </row>
    <row r="3042" spans="1:4" x14ac:dyDescent="0.3">
      <c r="A3042" t="s">
        <v>3026</v>
      </c>
      <c r="B3042">
        <v>92</v>
      </c>
      <c r="C3042">
        <v>6</v>
      </c>
      <c r="D3042">
        <v>92</v>
      </c>
    </row>
    <row r="3043" spans="1:4" x14ac:dyDescent="0.3">
      <c r="A3043" t="s">
        <v>3027</v>
      </c>
      <c r="B3043">
        <v>92</v>
      </c>
      <c r="C3043">
        <v>6.9</v>
      </c>
      <c r="D3043">
        <v>92</v>
      </c>
    </row>
    <row r="3044" spans="1:4" x14ac:dyDescent="0.3">
      <c r="A3044" t="s">
        <v>3028</v>
      </c>
      <c r="B3044">
        <v>110</v>
      </c>
      <c r="C3044">
        <v>7.3</v>
      </c>
      <c r="D3044">
        <v>110</v>
      </c>
    </row>
    <row r="3045" spans="1:4" x14ac:dyDescent="0.3">
      <c r="A3045" t="s">
        <v>3029</v>
      </c>
      <c r="B3045">
        <v>86</v>
      </c>
      <c r="C3045">
        <v>4.5999999999999996</v>
      </c>
      <c r="D3045">
        <v>86</v>
      </c>
    </row>
    <row r="3046" spans="1:4" x14ac:dyDescent="0.3">
      <c r="A3046" t="s">
        <v>3030</v>
      </c>
      <c r="B3046">
        <v>91</v>
      </c>
      <c r="C3046">
        <v>6</v>
      </c>
      <c r="D3046">
        <v>91</v>
      </c>
    </row>
    <row r="3047" spans="1:4" x14ac:dyDescent="0.3">
      <c r="A3047" t="s">
        <v>3031</v>
      </c>
      <c r="B3047">
        <v>145</v>
      </c>
      <c r="C3047">
        <v>6.4</v>
      </c>
      <c r="D3047">
        <v>145</v>
      </c>
    </row>
    <row r="3048" spans="1:4" x14ac:dyDescent="0.3">
      <c r="A3048" t="s">
        <v>3032</v>
      </c>
      <c r="B3048">
        <v>100</v>
      </c>
      <c r="C3048">
        <v>5.5</v>
      </c>
      <c r="D3048">
        <v>100</v>
      </c>
    </row>
    <row r="3049" spans="1:4" x14ac:dyDescent="0.3">
      <c r="A3049" t="s">
        <v>3033</v>
      </c>
      <c r="B3049">
        <v>111</v>
      </c>
      <c r="C3049">
        <v>7.5</v>
      </c>
      <c r="D3049">
        <v>111</v>
      </c>
    </row>
    <row r="3050" spans="1:4" x14ac:dyDescent="0.3">
      <c r="A3050" t="s">
        <v>3034</v>
      </c>
      <c r="B3050">
        <v>184</v>
      </c>
      <c r="C3050">
        <v>8.1</v>
      </c>
      <c r="D3050">
        <v>184</v>
      </c>
    </row>
    <row r="3051" spans="1:4" x14ac:dyDescent="0.3">
      <c r="A3051" t="s">
        <v>3035</v>
      </c>
      <c r="B3051">
        <v>89</v>
      </c>
      <c r="C3051">
        <v>6.3</v>
      </c>
      <c r="D3051">
        <v>89</v>
      </c>
    </row>
    <row r="3052" spans="1:4" x14ac:dyDescent="0.3">
      <c r="A3052" t="s">
        <v>3036</v>
      </c>
      <c r="B3052">
        <v>84</v>
      </c>
      <c r="C3052">
        <v>5.0999999999999996</v>
      </c>
      <c r="D3052">
        <v>84</v>
      </c>
    </row>
    <row r="3053" spans="1:4" x14ac:dyDescent="0.3">
      <c r="A3053" t="s">
        <v>3037</v>
      </c>
      <c r="B3053">
        <v>98</v>
      </c>
      <c r="C3053">
        <v>6.8</v>
      </c>
      <c r="D3053">
        <v>98</v>
      </c>
    </row>
    <row r="3054" spans="1:4" x14ac:dyDescent="0.3">
      <c r="A3054" t="s">
        <v>3038</v>
      </c>
      <c r="B3054">
        <v>95</v>
      </c>
      <c r="C3054">
        <v>5.3</v>
      </c>
      <c r="D3054">
        <v>95</v>
      </c>
    </row>
    <row r="3055" spans="1:4" x14ac:dyDescent="0.3">
      <c r="A3055" t="s">
        <v>3039</v>
      </c>
      <c r="B3055">
        <v>100</v>
      </c>
      <c r="C3055">
        <v>7.3</v>
      </c>
      <c r="D3055">
        <v>100</v>
      </c>
    </row>
    <row r="3056" spans="1:4" x14ac:dyDescent="0.3">
      <c r="A3056" t="s">
        <v>3040</v>
      </c>
      <c r="B3056">
        <v>109</v>
      </c>
      <c r="C3056">
        <v>7.3</v>
      </c>
      <c r="D3056">
        <v>109</v>
      </c>
    </row>
    <row r="3057" spans="1:4" x14ac:dyDescent="0.3">
      <c r="A3057" t="s">
        <v>3041</v>
      </c>
      <c r="B3057">
        <v>118</v>
      </c>
      <c r="C3057">
        <v>7.1</v>
      </c>
      <c r="D3057">
        <v>118</v>
      </c>
    </row>
    <row r="3058" spans="1:4" x14ac:dyDescent="0.3">
      <c r="A3058" t="s">
        <v>3042</v>
      </c>
      <c r="B3058">
        <v>88</v>
      </c>
      <c r="C3058">
        <v>7.6</v>
      </c>
      <c r="D3058">
        <v>88</v>
      </c>
    </row>
    <row r="3059" spans="1:4" x14ac:dyDescent="0.3">
      <c r="A3059" t="s">
        <v>3043</v>
      </c>
      <c r="B3059">
        <v>86</v>
      </c>
      <c r="C3059">
        <v>5.3</v>
      </c>
      <c r="D3059">
        <v>86</v>
      </c>
    </row>
    <row r="3060" spans="1:4" x14ac:dyDescent="0.3">
      <c r="A3060" t="s">
        <v>3044</v>
      </c>
      <c r="B3060">
        <v>118</v>
      </c>
      <c r="C3060">
        <v>7.8</v>
      </c>
      <c r="D3060">
        <v>118</v>
      </c>
    </row>
    <row r="3061" spans="1:4" x14ac:dyDescent="0.3">
      <c r="A3061" t="s">
        <v>3045</v>
      </c>
      <c r="B3061">
        <v>125</v>
      </c>
      <c r="C3061">
        <v>7.7</v>
      </c>
      <c r="D3061">
        <v>125</v>
      </c>
    </row>
    <row r="3062" spans="1:4" x14ac:dyDescent="0.3">
      <c r="A3062" t="s">
        <v>3046</v>
      </c>
      <c r="B3062">
        <v>125</v>
      </c>
      <c r="C3062">
        <v>7.7</v>
      </c>
      <c r="D3062">
        <v>125</v>
      </c>
    </row>
    <row r="3063" spans="1:4" x14ac:dyDescent="0.3">
      <c r="A3063" t="s">
        <v>3047</v>
      </c>
      <c r="B3063">
        <v>94</v>
      </c>
      <c r="C3063">
        <v>5.4</v>
      </c>
      <c r="D3063">
        <v>94</v>
      </c>
    </row>
    <row r="3064" spans="1:4" x14ac:dyDescent="0.3">
      <c r="A3064" t="s">
        <v>3048</v>
      </c>
      <c r="B3064">
        <v>113</v>
      </c>
      <c r="C3064">
        <v>6.2</v>
      </c>
      <c r="D3064">
        <v>113</v>
      </c>
    </row>
    <row r="3065" spans="1:4" x14ac:dyDescent="0.3">
      <c r="A3065" t="s">
        <v>3049</v>
      </c>
      <c r="B3065">
        <v>104</v>
      </c>
      <c r="C3065">
        <v>7.4</v>
      </c>
      <c r="D3065">
        <v>104</v>
      </c>
    </row>
    <row r="3066" spans="1:4" x14ac:dyDescent="0.3">
      <c r="A3066" t="s">
        <v>3050</v>
      </c>
      <c r="B3066">
        <v>95</v>
      </c>
      <c r="C3066">
        <v>6.2</v>
      </c>
      <c r="D3066">
        <v>95</v>
      </c>
    </row>
    <row r="3067" spans="1:4" x14ac:dyDescent="0.3">
      <c r="A3067" t="s">
        <v>3051</v>
      </c>
      <c r="B3067">
        <v>102</v>
      </c>
      <c r="C3067">
        <v>5.0999999999999996</v>
      </c>
      <c r="D3067">
        <v>102</v>
      </c>
    </row>
    <row r="3068" spans="1:4" x14ac:dyDescent="0.3">
      <c r="A3068" t="s">
        <v>3052</v>
      </c>
      <c r="B3068">
        <v>124</v>
      </c>
      <c r="C3068">
        <v>6.9</v>
      </c>
      <c r="D3068">
        <v>124</v>
      </c>
    </row>
    <row r="3069" spans="1:4" x14ac:dyDescent="0.3">
      <c r="A3069" t="s">
        <v>3053</v>
      </c>
      <c r="B3069">
        <v>105</v>
      </c>
      <c r="C3069">
        <v>6.3</v>
      </c>
      <c r="D3069">
        <v>105</v>
      </c>
    </row>
    <row r="3070" spans="1:4" x14ac:dyDescent="0.3">
      <c r="A3070" t="s">
        <v>3054</v>
      </c>
      <c r="B3070">
        <v>104</v>
      </c>
      <c r="C3070">
        <v>6.8</v>
      </c>
      <c r="D3070">
        <v>104</v>
      </c>
    </row>
    <row r="3071" spans="1:4" x14ac:dyDescent="0.3">
      <c r="A3071" t="s">
        <v>1462</v>
      </c>
      <c r="B3071">
        <v>120</v>
      </c>
      <c r="C3071">
        <v>7.4</v>
      </c>
      <c r="D3071">
        <v>120</v>
      </c>
    </row>
    <row r="3072" spans="1:4" x14ac:dyDescent="0.3">
      <c r="A3072" t="s">
        <v>3055</v>
      </c>
      <c r="B3072">
        <v>111</v>
      </c>
      <c r="C3072">
        <v>5.7</v>
      </c>
      <c r="D3072">
        <v>111</v>
      </c>
    </row>
    <row r="3073" spans="1:4" x14ac:dyDescent="0.3">
      <c r="A3073" t="s">
        <v>3056</v>
      </c>
      <c r="B3073">
        <v>95</v>
      </c>
      <c r="C3073">
        <v>5.8</v>
      </c>
      <c r="D3073">
        <v>95</v>
      </c>
    </row>
    <row r="3074" spans="1:4" x14ac:dyDescent="0.3">
      <c r="A3074" t="s">
        <v>3057</v>
      </c>
      <c r="B3074">
        <v>96</v>
      </c>
      <c r="C3074">
        <v>6.2</v>
      </c>
      <c r="D3074">
        <v>96</v>
      </c>
    </row>
    <row r="3075" spans="1:4" x14ac:dyDescent="0.3">
      <c r="A3075" t="s">
        <v>3058</v>
      </c>
      <c r="B3075">
        <v>97</v>
      </c>
      <c r="C3075">
        <v>4.3</v>
      </c>
      <c r="D3075">
        <v>97</v>
      </c>
    </row>
    <row r="3076" spans="1:4" x14ac:dyDescent="0.3">
      <c r="A3076" t="s">
        <v>3059</v>
      </c>
      <c r="B3076">
        <v>118</v>
      </c>
      <c r="C3076">
        <v>6.4</v>
      </c>
      <c r="D3076">
        <v>118</v>
      </c>
    </row>
    <row r="3077" spans="1:4" x14ac:dyDescent="0.3">
      <c r="A3077" t="s">
        <v>3060</v>
      </c>
      <c r="B3077">
        <v>193</v>
      </c>
      <c r="C3077">
        <v>6</v>
      </c>
      <c r="D3077">
        <v>193</v>
      </c>
    </row>
    <row r="3078" spans="1:4" x14ac:dyDescent="0.3">
      <c r="A3078" t="s">
        <v>3061</v>
      </c>
      <c r="B3078">
        <v>97</v>
      </c>
      <c r="C3078">
        <v>6.9</v>
      </c>
      <c r="D3078">
        <v>97</v>
      </c>
    </row>
    <row r="3079" spans="1:4" x14ac:dyDescent="0.3">
      <c r="A3079" t="s">
        <v>3062</v>
      </c>
      <c r="B3079">
        <v>98</v>
      </c>
      <c r="C3079">
        <v>5.5</v>
      </c>
      <c r="D3079">
        <v>98</v>
      </c>
    </row>
    <row r="3080" spans="1:4" x14ac:dyDescent="0.3">
      <c r="A3080" t="s">
        <v>3063</v>
      </c>
      <c r="B3080">
        <v>103</v>
      </c>
      <c r="C3080">
        <v>5.4</v>
      </c>
      <c r="D3080">
        <v>103</v>
      </c>
    </row>
    <row r="3081" spans="1:4" x14ac:dyDescent="0.3">
      <c r="A3081" t="s">
        <v>3064</v>
      </c>
      <c r="B3081">
        <v>161</v>
      </c>
      <c r="C3081">
        <v>8.3000000000000007</v>
      </c>
      <c r="D3081">
        <v>161</v>
      </c>
    </row>
    <row r="3082" spans="1:4" x14ac:dyDescent="0.3">
      <c r="A3082" t="s">
        <v>3065</v>
      </c>
      <c r="B3082">
        <v>120</v>
      </c>
      <c r="C3082">
        <v>7.9</v>
      </c>
      <c r="D3082">
        <v>120</v>
      </c>
    </row>
    <row r="3083" spans="1:4" x14ac:dyDescent="0.3">
      <c r="A3083" t="s">
        <v>3066</v>
      </c>
      <c r="B3083">
        <v>97</v>
      </c>
      <c r="C3083">
        <v>6.5</v>
      </c>
      <c r="D3083">
        <v>97</v>
      </c>
    </row>
    <row r="3084" spans="1:4" x14ac:dyDescent="0.3">
      <c r="A3084" t="s">
        <v>3067</v>
      </c>
      <c r="B3084">
        <v>97</v>
      </c>
      <c r="C3084">
        <v>6.3</v>
      </c>
      <c r="D3084">
        <v>97</v>
      </c>
    </row>
    <row r="3085" spans="1:4" x14ac:dyDescent="0.3">
      <c r="A3085" t="s">
        <v>3068</v>
      </c>
      <c r="B3085">
        <v>99</v>
      </c>
      <c r="C3085">
        <v>6.4</v>
      </c>
      <c r="D3085">
        <v>99</v>
      </c>
    </row>
    <row r="3086" spans="1:4" x14ac:dyDescent="0.3">
      <c r="A3086" t="s">
        <v>3069</v>
      </c>
      <c r="B3086">
        <v>24</v>
      </c>
      <c r="C3086">
        <v>7.9</v>
      </c>
      <c r="D3086">
        <v>24</v>
      </c>
    </row>
    <row r="3087" spans="1:4" x14ac:dyDescent="0.3">
      <c r="A3087" t="s">
        <v>3070</v>
      </c>
      <c r="B3087">
        <v>144</v>
      </c>
      <c r="C3087">
        <v>5.3</v>
      </c>
      <c r="D3087">
        <v>144</v>
      </c>
    </row>
    <row r="3088" spans="1:4" x14ac:dyDescent="0.3">
      <c r="A3088" t="s">
        <v>3071</v>
      </c>
      <c r="B3088">
        <v>111</v>
      </c>
      <c r="C3088">
        <v>5.8</v>
      </c>
      <c r="D3088">
        <v>111</v>
      </c>
    </row>
    <row r="3089" spans="1:4" x14ac:dyDescent="0.3">
      <c r="A3089" t="s">
        <v>3072</v>
      </c>
      <c r="B3089">
        <v>145</v>
      </c>
      <c r="C3089">
        <v>6.6</v>
      </c>
      <c r="D3089">
        <v>145</v>
      </c>
    </row>
    <row r="3090" spans="1:4" x14ac:dyDescent="0.3">
      <c r="A3090" t="s">
        <v>3073</v>
      </c>
      <c r="B3090">
        <v>106</v>
      </c>
      <c r="C3090">
        <v>7.4</v>
      </c>
      <c r="D3090">
        <v>106</v>
      </c>
    </row>
    <row r="3091" spans="1:4" x14ac:dyDescent="0.3">
      <c r="A3091" t="s">
        <v>3074</v>
      </c>
      <c r="B3091">
        <v>126</v>
      </c>
      <c r="C3091">
        <v>8.3000000000000007</v>
      </c>
      <c r="D3091">
        <v>126</v>
      </c>
    </row>
    <row r="3092" spans="1:4" x14ac:dyDescent="0.3">
      <c r="A3092" t="s">
        <v>3075</v>
      </c>
      <c r="B3092">
        <v>106</v>
      </c>
      <c r="C3092">
        <v>5.3</v>
      </c>
      <c r="D3092">
        <v>106</v>
      </c>
    </row>
    <row r="3093" spans="1:4" x14ac:dyDescent="0.3">
      <c r="A3093" t="s">
        <v>3076</v>
      </c>
      <c r="B3093">
        <v>121</v>
      </c>
      <c r="C3093">
        <v>6.2</v>
      </c>
      <c r="D3093">
        <v>121</v>
      </c>
    </row>
    <row r="3094" spans="1:4" x14ac:dyDescent="0.3">
      <c r="A3094" t="s">
        <v>3077</v>
      </c>
      <c r="B3094">
        <v>117</v>
      </c>
      <c r="C3094">
        <v>6.9</v>
      </c>
      <c r="D3094">
        <v>117</v>
      </c>
    </row>
    <row r="3095" spans="1:4" x14ac:dyDescent="0.3">
      <c r="A3095" t="s">
        <v>3078</v>
      </c>
      <c r="B3095">
        <v>98</v>
      </c>
      <c r="C3095">
        <v>5.9</v>
      </c>
      <c r="D3095">
        <v>98</v>
      </c>
    </row>
    <row r="3096" spans="1:4" x14ac:dyDescent="0.3">
      <c r="A3096" t="s">
        <v>3079</v>
      </c>
      <c r="B3096">
        <v>109</v>
      </c>
      <c r="C3096">
        <v>6.1</v>
      </c>
      <c r="D3096">
        <v>109</v>
      </c>
    </row>
    <row r="3097" spans="1:4" x14ac:dyDescent="0.3">
      <c r="A3097" t="s">
        <v>3080</v>
      </c>
      <c r="B3097">
        <v>95</v>
      </c>
      <c r="C3097">
        <v>5.8</v>
      </c>
      <c r="D3097">
        <v>95</v>
      </c>
    </row>
    <row r="3098" spans="1:4" x14ac:dyDescent="0.3">
      <c r="A3098" t="s">
        <v>1381</v>
      </c>
      <c r="B3098">
        <v>109</v>
      </c>
      <c r="C3098">
        <v>7.3</v>
      </c>
      <c r="D3098">
        <v>109</v>
      </c>
    </row>
    <row r="3099" spans="1:4" x14ac:dyDescent="0.3">
      <c r="A3099" t="s">
        <v>3081</v>
      </c>
      <c r="B3099">
        <v>96</v>
      </c>
      <c r="C3099">
        <v>5.9</v>
      </c>
      <c r="D3099">
        <v>96</v>
      </c>
    </row>
    <row r="3100" spans="1:4" x14ac:dyDescent="0.3">
      <c r="A3100" t="s">
        <v>3082</v>
      </c>
      <c r="B3100">
        <v>101</v>
      </c>
      <c r="C3100">
        <v>5.5</v>
      </c>
      <c r="D3100">
        <v>101</v>
      </c>
    </row>
    <row r="3101" spans="1:4" x14ac:dyDescent="0.3">
      <c r="A3101" t="s">
        <v>3083</v>
      </c>
      <c r="B3101">
        <v>107</v>
      </c>
      <c r="C3101">
        <v>5</v>
      </c>
      <c r="D3101">
        <v>107</v>
      </c>
    </row>
    <row r="3102" spans="1:4" x14ac:dyDescent="0.3">
      <c r="A3102" t="s">
        <v>3084</v>
      </c>
      <c r="B3102">
        <v>119</v>
      </c>
      <c r="C3102">
        <v>7</v>
      </c>
      <c r="D3102">
        <v>119</v>
      </c>
    </row>
    <row r="3103" spans="1:4" x14ac:dyDescent="0.3">
      <c r="A3103" t="s">
        <v>3085</v>
      </c>
      <c r="B3103">
        <v>178</v>
      </c>
      <c r="C3103">
        <v>7.8</v>
      </c>
      <c r="D3103">
        <v>178</v>
      </c>
    </row>
    <row r="3104" spans="1:4" x14ac:dyDescent="0.3">
      <c r="A3104" t="s">
        <v>3086</v>
      </c>
      <c r="B3104">
        <v>100</v>
      </c>
      <c r="C3104">
        <v>6.4</v>
      </c>
      <c r="D3104">
        <v>100</v>
      </c>
    </row>
    <row r="3105" spans="1:4" x14ac:dyDescent="0.3">
      <c r="A3105" t="s">
        <v>3087</v>
      </c>
      <c r="B3105">
        <v>98</v>
      </c>
      <c r="C3105">
        <v>5.9</v>
      </c>
      <c r="D3105">
        <v>98</v>
      </c>
    </row>
    <row r="3106" spans="1:4" x14ac:dyDescent="0.3">
      <c r="A3106" t="s">
        <v>3088</v>
      </c>
      <c r="B3106">
        <v>92</v>
      </c>
      <c r="C3106">
        <v>7</v>
      </c>
      <c r="D3106">
        <v>92</v>
      </c>
    </row>
    <row r="3107" spans="1:4" x14ac:dyDescent="0.3">
      <c r="A3107" t="s">
        <v>3089</v>
      </c>
      <c r="B3107">
        <v>90</v>
      </c>
      <c r="C3107">
        <v>6.1</v>
      </c>
      <c r="D3107">
        <v>90</v>
      </c>
    </row>
    <row r="3108" spans="1:4" x14ac:dyDescent="0.3">
      <c r="A3108" t="s">
        <v>3090</v>
      </c>
      <c r="B3108">
        <v>90</v>
      </c>
      <c r="C3108">
        <v>6.9</v>
      </c>
      <c r="D3108">
        <v>90</v>
      </c>
    </row>
    <row r="3109" spans="1:4" x14ac:dyDescent="0.3">
      <c r="A3109" t="s">
        <v>3091</v>
      </c>
      <c r="B3109">
        <v>153</v>
      </c>
      <c r="C3109">
        <v>7.5</v>
      </c>
      <c r="D3109">
        <v>153</v>
      </c>
    </row>
    <row r="3110" spans="1:4" x14ac:dyDescent="0.3">
      <c r="A3110" t="s">
        <v>3092</v>
      </c>
      <c r="B3110">
        <v>124</v>
      </c>
      <c r="C3110">
        <v>7.3</v>
      </c>
      <c r="D3110">
        <v>124</v>
      </c>
    </row>
    <row r="3111" spans="1:4" x14ac:dyDescent="0.3">
      <c r="A3111" t="s">
        <v>3093</v>
      </c>
      <c r="B3111">
        <v>82</v>
      </c>
      <c r="C3111">
        <v>6.5</v>
      </c>
      <c r="D3111">
        <v>82</v>
      </c>
    </row>
    <row r="3112" spans="1:4" x14ac:dyDescent="0.3">
      <c r="A3112" t="s">
        <v>3094</v>
      </c>
      <c r="B3112">
        <v>107</v>
      </c>
      <c r="C3112">
        <v>6.2</v>
      </c>
      <c r="D3112">
        <v>107</v>
      </c>
    </row>
    <row r="3113" spans="1:4" x14ac:dyDescent="0.3">
      <c r="A3113" t="s">
        <v>3095</v>
      </c>
      <c r="B3113">
        <v>75</v>
      </c>
      <c r="C3113">
        <v>6.7</v>
      </c>
      <c r="D3113">
        <v>75</v>
      </c>
    </row>
    <row r="3114" spans="1:4" x14ac:dyDescent="0.3">
      <c r="A3114" t="s">
        <v>3096</v>
      </c>
      <c r="B3114">
        <v>97</v>
      </c>
      <c r="C3114">
        <v>6</v>
      </c>
      <c r="D3114">
        <v>97</v>
      </c>
    </row>
    <row r="3115" spans="1:4" x14ac:dyDescent="0.3">
      <c r="A3115" t="s">
        <v>3097</v>
      </c>
      <c r="B3115">
        <v>80</v>
      </c>
      <c r="C3115">
        <v>6.3</v>
      </c>
      <c r="D3115">
        <v>80</v>
      </c>
    </row>
    <row r="3116" spans="1:4" x14ac:dyDescent="0.3">
      <c r="A3116" t="s">
        <v>3098</v>
      </c>
      <c r="B3116">
        <v>85</v>
      </c>
      <c r="C3116">
        <v>5.8</v>
      </c>
      <c r="D3116">
        <v>85</v>
      </c>
    </row>
    <row r="3117" spans="1:4" x14ac:dyDescent="0.3">
      <c r="A3117" t="s">
        <v>3099</v>
      </c>
      <c r="B3117">
        <v>97</v>
      </c>
      <c r="C3117">
        <v>6.1</v>
      </c>
      <c r="D3117">
        <v>97</v>
      </c>
    </row>
    <row r="3118" spans="1:4" x14ac:dyDescent="0.3">
      <c r="A3118" t="s">
        <v>3100</v>
      </c>
      <c r="B3118">
        <v>109</v>
      </c>
      <c r="C3118">
        <v>6.9</v>
      </c>
      <c r="D3118">
        <v>109</v>
      </c>
    </row>
    <row r="3119" spans="1:4" x14ac:dyDescent="0.3">
      <c r="A3119" t="s">
        <v>3003</v>
      </c>
      <c r="B3119">
        <v>104</v>
      </c>
      <c r="C3119">
        <v>8.3000000000000007</v>
      </c>
      <c r="D3119">
        <v>104</v>
      </c>
    </row>
    <row r="3120" spans="1:4" x14ac:dyDescent="0.3">
      <c r="A3120" t="s">
        <v>3101</v>
      </c>
      <c r="B3120">
        <v>140</v>
      </c>
      <c r="C3120">
        <v>5.4</v>
      </c>
      <c r="D3120">
        <v>140</v>
      </c>
    </row>
    <row r="3121" spans="1:4" x14ac:dyDescent="0.3">
      <c r="A3121" t="s">
        <v>3102</v>
      </c>
      <c r="B3121">
        <v>90</v>
      </c>
      <c r="C3121">
        <v>6.7</v>
      </c>
      <c r="D3121">
        <v>90</v>
      </c>
    </row>
    <row r="3122" spans="1:4" x14ac:dyDescent="0.3">
      <c r="A3122" t="s">
        <v>3103</v>
      </c>
      <c r="B3122">
        <v>130</v>
      </c>
      <c r="C3122">
        <v>7.4</v>
      </c>
      <c r="D3122">
        <v>130</v>
      </c>
    </row>
    <row r="3123" spans="1:4" x14ac:dyDescent="0.3">
      <c r="A3123" t="s">
        <v>3104</v>
      </c>
      <c r="B3123">
        <v>98</v>
      </c>
      <c r="C3123">
        <v>5.6</v>
      </c>
      <c r="D3123">
        <v>98</v>
      </c>
    </row>
    <row r="3124" spans="1:4" x14ac:dyDescent="0.3">
      <c r="A3124" t="s">
        <v>3105</v>
      </c>
      <c r="B3124">
        <v>101</v>
      </c>
      <c r="C3124">
        <v>6.5</v>
      </c>
      <c r="D3124">
        <v>101</v>
      </c>
    </row>
    <row r="3125" spans="1:4" x14ac:dyDescent="0.3">
      <c r="A3125" t="s">
        <v>3106</v>
      </c>
      <c r="B3125">
        <v>114</v>
      </c>
      <c r="C3125">
        <v>6.5</v>
      </c>
      <c r="D3125">
        <v>114</v>
      </c>
    </row>
    <row r="3126" spans="1:4" x14ac:dyDescent="0.3">
      <c r="A3126" t="s">
        <v>3107</v>
      </c>
      <c r="B3126">
        <v>100</v>
      </c>
      <c r="C3126">
        <v>5.8</v>
      </c>
      <c r="D3126">
        <v>100</v>
      </c>
    </row>
    <row r="3127" spans="1:4" x14ac:dyDescent="0.3">
      <c r="A3127" t="s">
        <v>3108</v>
      </c>
      <c r="B3127">
        <v>85</v>
      </c>
      <c r="C3127">
        <v>5</v>
      </c>
      <c r="D3127">
        <v>85</v>
      </c>
    </row>
    <row r="3128" spans="1:4" x14ac:dyDescent="0.3">
      <c r="A3128" t="s">
        <v>3109</v>
      </c>
      <c r="B3128">
        <v>103</v>
      </c>
      <c r="C3128">
        <v>5.5</v>
      </c>
      <c r="D3128">
        <v>103</v>
      </c>
    </row>
    <row r="3129" spans="1:4" x14ac:dyDescent="0.3">
      <c r="A3129" t="s">
        <v>3110</v>
      </c>
      <c r="B3129">
        <v>100</v>
      </c>
      <c r="C3129">
        <v>6.5</v>
      </c>
      <c r="D3129">
        <v>100</v>
      </c>
    </row>
    <row r="3130" spans="1:4" x14ac:dyDescent="0.3">
      <c r="A3130" t="s">
        <v>3111</v>
      </c>
      <c r="B3130">
        <v>114</v>
      </c>
      <c r="C3130">
        <v>7.2</v>
      </c>
      <c r="D3130">
        <v>114</v>
      </c>
    </row>
    <row r="3131" spans="1:4" x14ac:dyDescent="0.3">
      <c r="A3131" t="s">
        <v>3112</v>
      </c>
      <c r="B3131">
        <v>102</v>
      </c>
      <c r="C3131">
        <v>7.3</v>
      </c>
      <c r="D3131">
        <v>102</v>
      </c>
    </row>
    <row r="3132" spans="1:4" x14ac:dyDescent="0.3">
      <c r="A3132" t="s">
        <v>3113</v>
      </c>
      <c r="B3132">
        <v>103</v>
      </c>
      <c r="C3132">
        <v>7.2</v>
      </c>
      <c r="D3132">
        <v>103</v>
      </c>
    </row>
    <row r="3133" spans="1:4" x14ac:dyDescent="0.3">
      <c r="A3133" t="s">
        <v>3114</v>
      </c>
      <c r="B3133">
        <v>97</v>
      </c>
      <c r="C3133">
        <v>5.2</v>
      </c>
      <c r="D3133">
        <v>97</v>
      </c>
    </row>
    <row r="3134" spans="1:4" x14ac:dyDescent="0.3">
      <c r="A3134" t="s">
        <v>3115</v>
      </c>
      <c r="B3134">
        <v>116</v>
      </c>
      <c r="C3134">
        <v>5.7</v>
      </c>
      <c r="D3134">
        <v>116</v>
      </c>
    </row>
    <row r="3135" spans="1:4" x14ac:dyDescent="0.3">
      <c r="A3135" t="s">
        <v>3116</v>
      </c>
      <c r="B3135">
        <v>96</v>
      </c>
      <c r="C3135">
        <v>4.7</v>
      </c>
      <c r="D3135">
        <v>96</v>
      </c>
    </row>
    <row r="3136" spans="1:4" x14ac:dyDescent="0.3">
      <c r="A3136" t="s">
        <v>3117</v>
      </c>
      <c r="B3136">
        <v>98</v>
      </c>
      <c r="C3136">
        <v>5.9</v>
      </c>
      <c r="D3136">
        <v>98</v>
      </c>
    </row>
    <row r="3137" spans="1:4" x14ac:dyDescent="0.3">
      <c r="A3137" t="s">
        <v>3118</v>
      </c>
      <c r="B3137">
        <v>105</v>
      </c>
      <c r="C3137">
        <v>6.8</v>
      </c>
      <c r="D3137">
        <v>105</v>
      </c>
    </row>
    <row r="3138" spans="1:4" x14ac:dyDescent="0.3">
      <c r="A3138" t="s">
        <v>3119</v>
      </c>
      <c r="B3138">
        <v>123</v>
      </c>
      <c r="C3138">
        <v>5.9</v>
      </c>
      <c r="D3138">
        <v>123</v>
      </c>
    </row>
    <row r="3139" spans="1:4" x14ac:dyDescent="0.3">
      <c r="A3139" t="s">
        <v>3120</v>
      </c>
      <c r="B3139">
        <v>107</v>
      </c>
      <c r="C3139">
        <v>5.3</v>
      </c>
      <c r="D3139">
        <v>107</v>
      </c>
    </row>
    <row r="3140" spans="1:4" x14ac:dyDescent="0.3">
      <c r="A3140" t="s">
        <v>3121</v>
      </c>
      <c r="B3140">
        <v>112</v>
      </c>
      <c r="C3140">
        <v>6</v>
      </c>
      <c r="D3140">
        <v>112</v>
      </c>
    </row>
    <row r="3141" spans="1:4" x14ac:dyDescent="0.3">
      <c r="A3141" t="s">
        <v>3122</v>
      </c>
      <c r="B3141">
        <v>93</v>
      </c>
      <c r="C3141">
        <v>7.7</v>
      </c>
      <c r="D3141">
        <v>93</v>
      </c>
    </row>
    <row r="3142" spans="1:4" x14ac:dyDescent="0.3">
      <c r="A3142" t="s">
        <v>3123</v>
      </c>
      <c r="B3142">
        <v>97</v>
      </c>
      <c r="C3142">
        <v>4.4000000000000004</v>
      </c>
      <c r="D3142">
        <v>97</v>
      </c>
    </row>
    <row r="3143" spans="1:4" x14ac:dyDescent="0.3">
      <c r="A3143" t="s">
        <v>3124</v>
      </c>
      <c r="B3143">
        <v>122</v>
      </c>
      <c r="C3143">
        <v>6.6</v>
      </c>
      <c r="D3143">
        <v>122</v>
      </c>
    </row>
    <row r="3144" spans="1:4" x14ac:dyDescent="0.3">
      <c r="A3144" t="s">
        <v>3125</v>
      </c>
      <c r="B3144">
        <v>101</v>
      </c>
      <c r="C3144">
        <v>6.7</v>
      </c>
      <c r="D3144">
        <v>101</v>
      </c>
    </row>
    <row r="3145" spans="1:4" x14ac:dyDescent="0.3">
      <c r="A3145" t="s">
        <v>3126</v>
      </c>
      <c r="B3145">
        <v>100</v>
      </c>
      <c r="C3145">
        <v>5.5</v>
      </c>
      <c r="D3145">
        <v>100</v>
      </c>
    </row>
    <row r="3146" spans="1:4" x14ac:dyDescent="0.3">
      <c r="A3146" t="s">
        <v>3127</v>
      </c>
      <c r="B3146">
        <v>129</v>
      </c>
      <c r="C3146">
        <v>6.5</v>
      </c>
      <c r="D3146">
        <v>129</v>
      </c>
    </row>
    <row r="3147" spans="1:4" x14ac:dyDescent="0.3">
      <c r="A3147" t="s">
        <v>3128</v>
      </c>
      <c r="B3147">
        <v>81</v>
      </c>
      <c r="C3147">
        <v>6.2</v>
      </c>
      <c r="D3147">
        <v>81</v>
      </c>
    </row>
    <row r="3148" spans="1:4" x14ac:dyDescent="0.3">
      <c r="A3148" t="s">
        <v>3129</v>
      </c>
      <c r="B3148">
        <v>96</v>
      </c>
      <c r="C3148">
        <v>7.1</v>
      </c>
      <c r="D3148">
        <v>96</v>
      </c>
    </row>
    <row r="3149" spans="1:4" x14ac:dyDescent="0.3">
      <c r="A3149" t="s">
        <v>3130</v>
      </c>
      <c r="B3149">
        <v>84</v>
      </c>
      <c r="C3149">
        <v>6.1</v>
      </c>
      <c r="D3149">
        <v>84</v>
      </c>
    </row>
    <row r="3150" spans="1:4" x14ac:dyDescent="0.3">
      <c r="A3150" t="s">
        <v>3131</v>
      </c>
      <c r="B3150">
        <v>100</v>
      </c>
      <c r="C3150">
        <v>7.1</v>
      </c>
      <c r="D3150">
        <v>100</v>
      </c>
    </row>
    <row r="3151" spans="1:4" x14ac:dyDescent="0.3">
      <c r="A3151" t="s">
        <v>3132</v>
      </c>
      <c r="B3151">
        <v>110</v>
      </c>
      <c r="C3151">
        <v>6</v>
      </c>
      <c r="D3151">
        <v>110</v>
      </c>
    </row>
    <row r="3152" spans="1:4" x14ac:dyDescent="0.3">
      <c r="A3152" t="s">
        <v>3133</v>
      </c>
      <c r="B3152">
        <v>130</v>
      </c>
      <c r="C3152">
        <v>7.4</v>
      </c>
      <c r="D3152">
        <v>130</v>
      </c>
    </row>
    <row r="3153" spans="1:4" x14ac:dyDescent="0.3">
      <c r="A3153" t="s">
        <v>3134</v>
      </c>
      <c r="B3153">
        <v>84</v>
      </c>
      <c r="C3153">
        <v>5.9</v>
      </c>
      <c r="D3153">
        <v>84</v>
      </c>
    </row>
    <row r="3154" spans="1:4" x14ac:dyDescent="0.3">
      <c r="A3154" t="s">
        <v>3135</v>
      </c>
      <c r="B3154">
        <v>106</v>
      </c>
      <c r="C3154">
        <v>4.0999999999999996</v>
      </c>
      <c r="D3154">
        <v>106</v>
      </c>
    </row>
    <row r="3155" spans="1:4" x14ac:dyDescent="0.3">
      <c r="A3155" t="s">
        <v>3136</v>
      </c>
      <c r="B3155">
        <v>89</v>
      </c>
      <c r="C3155">
        <v>5.8</v>
      </c>
      <c r="D3155">
        <v>89</v>
      </c>
    </row>
    <row r="3156" spans="1:4" x14ac:dyDescent="0.3">
      <c r="A3156" t="s">
        <v>3137</v>
      </c>
      <c r="B3156">
        <v>76</v>
      </c>
      <c r="C3156">
        <v>5.9</v>
      </c>
      <c r="D3156">
        <v>76</v>
      </c>
    </row>
    <row r="3157" spans="1:4" x14ac:dyDescent="0.3">
      <c r="A3157" t="s">
        <v>3138</v>
      </c>
      <c r="B3157">
        <v>99</v>
      </c>
      <c r="C3157">
        <v>7</v>
      </c>
      <c r="D3157">
        <v>99</v>
      </c>
    </row>
    <row r="3158" spans="1:4" x14ac:dyDescent="0.3">
      <c r="A3158" t="s">
        <v>3139</v>
      </c>
      <c r="B3158">
        <v>96</v>
      </c>
      <c r="C3158">
        <v>6.8</v>
      </c>
      <c r="D3158">
        <v>96</v>
      </c>
    </row>
    <row r="3159" spans="1:4" x14ac:dyDescent="0.3">
      <c r="A3159" t="s">
        <v>3140</v>
      </c>
      <c r="B3159">
        <v>104</v>
      </c>
      <c r="C3159">
        <v>7.4</v>
      </c>
      <c r="D3159">
        <v>104</v>
      </c>
    </row>
    <row r="3160" spans="1:4" x14ac:dyDescent="0.3">
      <c r="A3160" t="s">
        <v>3141</v>
      </c>
      <c r="B3160">
        <v>108</v>
      </c>
      <c r="C3160">
        <v>7.1</v>
      </c>
      <c r="D3160">
        <v>108</v>
      </c>
    </row>
    <row r="3161" spans="1:4" x14ac:dyDescent="0.3">
      <c r="A3161" t="s">
        <v>3142</v>
      </c>
      <c r="B3161">
        <v>108</v>
      </c>
      <c r="C3161">
        <v>7</v>
      </c>
      <c r="D3161">
        <v>108</v>
      </c>
    </row>
    <row r="3162" spans="1:4" x14ac:dyDescent="0.3">
      <c r="A3162" t="s">
        <v>3143</v>
      </c>
      <c r="B3162">
        <v>87</v>
      </c>
      <c r="C3162">
        <v>5.8</v>
      </c>
      <c r="D3162">
        <v>87</v>
      </c>
    </row>
    <row r="3163" spans="1:4" x14ac:dyDescent="0.3">
      <c r="A3163" t="s">
        <v>3144</v>
      </c>
      <c r="B3163">
        <v>89</v>
      </c>
      <c r="C3163">
        <v>7.8</v>
      </c>
      <c r="D3163">
        <v>89</v>
      </c>
    </row>
    <row r="3164" spans="1:4" x14ac:dyDescent="0.3">
      <c r="A3164" t="s">
        <v>3145</v>
      </c>
      <c r="B3164">
        <v>97</v>
      </c>
      <c r="C3164">
        <v>6.5</v>
      </c>
      <c r="D3164">
        <v>97</v>
      </c>
    </row>
    <row r="3165" spans="1:4" x14ac:dyDescent="0.3">
      <c r="A3165" t="s">
        <v>3146</v>
      </c>
      <c r="B3165">
        <v>106</v>
      </c>
      <c r="C3165">
        <v>7</v>
      </c>
      <c r="D3165">
        <v>106</v>
      </c>
    </row>
    <row r="3166" spans="1:4" x14ac:dyDescent="0.3">
      <c r="A3166" t="s">
        <v>3147</v>
      </c>
      <c r="B3166">
        <v>100</v>
      </c>
      <c r="C3166">
        <v>6.3</v>
      </c>
      <c r="D3166">
        <v>100</v>
      </c>
    </row>
    <row r="3167" spans="1:4" x14ac:dyDescent="0.3">
      <c r="A3167" t="s">
        <v>3148</v>
      </c>
      <c r="B3167">
        <v>89</v>
      </c>
      <c r="C3167">
        <v>5.3</v>
      </c>
      <c r="D3167">
        <v>89</v>
      </c>
    </row>
    <row r="3168" spans="1:4" x14ac:dyDescent="0.3">
      <c r="A3168" t="s">
        <v>3149</v>
      </c>
      <c r="B3168">
        <v>114</v>
      </c>
      <c r="C3168">
        <v>6.8</v>
      </c>
      <c r="D3168">
        <v>114</v>
      </c>
    </row>
    <row r="3169" spans="1:4" x14ac:dyDescent="0.3">
      <c r="A3169" t="s">
        <v>3150</v>
      </c>
      <c r="B3169">
        <v>95</v>
      </c>
      <c r="C3169">
        <v>5.5</v>
      </c>
      <c r="D3169">
        <v>95</v>
      </c>
    </row>
    <row r="3170" spans="1:4" x14ac:dyDescent="0.3">
      <c r="A3170" t="s">
        <v>3151</v>
      </c>
      <c r="B3170">
        <v>97</v>
      </c>
      <c r="C3170">
        <v>7.4</v>
      </c>
      <c r="D3170">
        <v>97</v>
      </c>
    </row>
    <row r="3171" spans="1:4" x14ac:dyDescent="0.3">
      <c r="A3171" t="s">
        <v>3152</v>
      </c>
      <c r="B3171">
        <v>94</v>
      </c>
      <c r="C3171">
        <v>4.3</v>
      </c>
      <c r="D3171">
        <v>94</v>
      </c>
    </row>
    <row r="3172" spans="1:4" x14ac:dyDescent="0.3">
      <c r="A3172" t="s">
        <v>338</v>
      </c>
      <c r="B3172">
        <v>103</v>
      </c>
      <c r="C3172">
        <v>6</v>
      </c>
      <c r="D3172">
        <v>103</v>
      </c>
    </row>
    <row r="3173" spans="1:4" x14ac:dyDescent="0.3">
      <c r="A3173" t="s">
        <v>3153</v>
      </c>
      <c r="B3173">
        <v>95</v>
      </c>
      <c r="C3173">
        <v>5.2</v>
      </c>
      <c r="D3173">
        <v>95</v>
      </c>
    </row>
    <row r="3174" spans="1:4" x14ac:dyDescent="0.3">
      <c r="A3174" t="s">
        <v>3154</v>
      </c>
      <c r="B3174">
        <v>101</v>
      </c>
      <c r="C3174">
        <v>6.7</v>
      </c>
      <c r="D3174">
        <v>101</v>
      </c>
    </row>
    <row r="3175" spans="1:4" x14ac:dyDescent="0.3">
      <c r="A3175" t="s">
        <v>3155</v>
      </c>
      <c r="B3175">
        <v>87</v>
      </c>
      <c r="C3175">
        <v>6.3</v>
      </c>
      <c r="D3175">
        <v>87</v>
      </c>
    </row>
    <row r="3176" spans="1:4" x14ac:dyDescent="0.3">
      <c r="A3176" t="s">
        <v>3156</v>
      </c>
      <c r="B3176">
        <v>40</v>
      </c>
      <c r="C3176">
        <v>7.9</v>
      </c>
      <c r="D3176">
        <v>40</v>
      </c>
    </row>
    <row r="3177" spans="1:4" x14ac:dyDescent="0.3">
      <c r="A3177" t="s">
        <v>3157</v>
      </c>
      <c r="B3177">
        <v>101</v>
      </c>
      <c r="C3177">
        <v>8.6</v>
      </c>
      <c r="D3177">
        <v>101</v>
      </c>
    </row>
    <row r="3178" spans="1:4" x14ac:dyDescent="0.3">
      <c r="A3178" t="s">
        <v>3158</v>
      </c>
      <c r="B3178">
        <v>82</v>
      </c>
      <c r="C3178">
        <v>6.1</v>
      </c>
      <c r="D3178">
        <v>82</v>
      </c>
    </row>
    <row r="3179" spans="1:4" x14ac:dyDescent="0.3">
      <c r="A3179" t="s">
        <v>3159</v>
      </c>
      <c r="B3179">
        <v>74</v>
      </c>
      <c r="C3179">
        <v>5.8</v>
      </c>
      <c r="D3179">
        <v>74</v>
      </c>
    </row>
    <row r="3180" spans="1:4" x14ac:dyDescent="0.3">
      <c r="A3180" t="s">
        <v>3160</v>
      </c>
      <c r="B3180">
        <v>130</v>
      </c>
      <c r="C3180">
        <v>7.7</v>
      </c>
      <c r="D3180">
        <v>130</v>
      </c>
    </row>
    <row r="3181" spans="1:4" x14ac:dyDescent="0.3">
      <c r="A3181" t="s">
        <v>3161</v>
      </c>
      <c r="B3181">
        <v>112</v>
      </c>
      <c r="C3181">
        <v>8</v>
      </c>
      <c r="D3181">
        <v>112</v>
      </c>
    </row>
    <row r="3182" spans="1:4" x14ac:dyDescent="0.3">
      <c r="A3182" t="s">
        <v>3162</v>
      </c>
      <c r="B3182">
        <v>96</v>
      </c>
      <c r="C3182">
        <v>5.6</v>
      </c>
      <c r="D3182">
        <v>96</v>
      </c>
    </row>
    <row r="3183" spans="1:4" x14ac:dyDescent="0.3">
      <c r="A3183" t="s">
        <v>3163</v>
      </c>
      <c r="B3183">
        <v>89</v>
      </c>
      <c r="C3183">
        <v>6.7</v>
      </c>
      <c r="D3183">
        <v>89</v>
      </c>
    </row>
    <row r="3184" spans="1:4" x14ac:dyDescent="0.3">
      <c r="A3184" t="s">
        <v>3164</v>
      </c>
      <c r="B3184">
        <v>100</v>
      </c>
      <c r="C3184">
        <v>6.6</v>
      </c>
      <c r="D3184">
        <v>100</v>
      </c>
    </row>
    <row r="3185" spans="1:4" x14ac:dyDescent="0.3">
      <c r="A3185" t="s">
        <v>3165</v>
      </c>
      <c r="B3185">
        <v>78</v>
      </c>
      <c r="C3185">
        <v>4.2</v>
      </c>
      <c r="D3185">
        <v>78</v>
      </c>
    </row>
    <row r="3186" spans="1:4" x14ac:dyDescent="0.3">
      <c r="A3186" t="s">
        <v>3166</v>
      </c>
      <c r="B3186">
        <v>121</v>
      </c>
      <c r="C3186">
        <v>6.6</v>
      </c>
      <c r="D3186">
        <v>121</v>
      </c>
    </row>
    <row r="3187" spans="1:4" x14ac:dyDescent="0.3">
      <c r="A3187" t="s">
        <v>3167</v>
      </c>
      <c r="B3187">
        <v>85</v>
      </c>
      <c r="C3187">
        <v>4.0999999999999996</v>
      </c>
      <c r="D3187">
        <v>85</v>
      </c>
    </row>
    <row r="3188" spans="1:4" x14ac:dyDescent="0.3">
      <c r="A3188" t="s">
        <v>3168</v>
      </c>
      <c r="B3188">
        <v>120</v>
      </c>
      <c r="C3188">
        <v>7.3</v>
      </c>
      <c r="D3188">
        <v>120</v>
      </c>
    </row>
    <row r="3189" spans="1:4" x14ac:dyDescent="0.3">
      <c r="A3189" t="s">
        <v>3169</v>
      </c>
      <c r="B3189">
        <v>106</v>
      </c>
      <c r="C3189">
        <v>7.1</v>
      </c>
      <c r="D3189">
        <v>106</v>
      </c>
    </row>
    <row r="3190" spans="1:4" x14ac:dyDescent="0.3">
      <c r="A3190" t="s">
        <v>3170</v>
      </c>
      <c r="B3190">
        <v>83</v>
      </c>
      <c r="C3190">
        <v>6.5</v>
      </c>
      <c r="D3190">
        <v>83</v>
      </c>
    </row>
    <row r="3191" spans="1:4" x14ac:dyDescent="0.3">
      <c r="A3191" t="s">
        <v>3171</v>
      </c>
      <c r="B3191">
        <v>120</v>
      </c>
      <c r="C3191">
        <v>7</v>
      </c>
      <c r="D3191">
        <v>120</v>
      </c>
    </row>
    <row r="3192" spans="1:4" x14ac:dyDescent="0.3">
      <c r="A3192" t="s">
        <v>3172</v>
      </c>
      <c r="B3192">
        <v>111</v>
      </c>
      <c r="C3192">
        <v>5.5</v>
      </c>
      <c r="D3192">
        <v>111</v>
      </c>
    </row>
    <row r="3193" spans="1:4" x14ac:dyDescent="0.3">
      <c r="A3193" t="s">
        <v>3173</v>
      </c>
      <c r="B3193">
        <v>100</v>
      </c>
      <c r="C3193">
        <v>6.6</v>
      </c>
      <c r="D3193">
        <v>100</v>
      </c>
    </row>
    <row r="3194" spans="1:4" x14ac:dyDescent="0.3">
      <c r="A3194" t="s">
        <v>3174</v>
      </c>
      <c r="B3194">
        <v>89</v>
      </c>
      <c r="C3194">
        <v>7.1</v>
      </c>
      <c r="D3194">
        <v>89</v>
      </c>
    </row>
    <row r="3195" spans="1:4" x14ac:dyDescent="0.3">
      <c r="A3195" t="s">
        <v>3175</v>
      </c>
      <c r="B3195">
        <v>115</v>
      </c>
      <c r="C3195">
        <v>7.9</v>
      </c>
      <c r="D3195">
        <v>115</v>
      </c>
    </row>
    <row r="3196" spans="1:4" x14ac:dyDescent="0.3">
      <c r="A3196" t="s">
        <v>3176</v>
      </c>
      <c r="B3196">
        <v>135</v>
      </c>
      <c r="C3196">
        <v>7.1</v>
      </c>
      <c r="D3196">
        <v>135</v>
      </c>
    </row>
    <row r="3197" spans="1:4" x14ac:dyDescent="0.3">
      <c r="A3197" t="s">
        <v>3177</v>
      </c>
      <c r="B3197">
        <v>92</v>
      </c>
      <c r="C3197">
        <v>5.6</v>
      </c>
      <c r="D3197">
        <v>92</v>
      </c>
    </row>
    <row r="3198" spans="1:4" x14ac:dyDescent="0.3">
      <c r="A3198" t="s">
        <v>3178</v>
      </c>
      <c r="B3198">
        <v>120</v>
      </c>
      <c r="C3198">
        <v>7.3</v>
      </c>
      <c r="D3198">
        <v>120</v>
      </c>
    </row>
    <row r="3199" spans="1:4" x14ac:dyDescent="0.3">
      <c r="A3199" t="s">
        <v>3179</v>
      </c>
      <c r="B3199">
        <v>97</v>
      </c>
      <c r="C3199">
        <v>3.3</v>
      </c>
      <c r="D3199">
        <v>97</v>
      </c>
    </row>
    <row r="3200" spans="1:4" x14ac:dyDescent="0.3">
      <c r="A3200" t="s">
        <v>3180</v>
      </c>
      <c r="B3200">
        <v>135</v>
      </c>
      <c r="C3200">
        <v>6.5</v>
      </c>
      <c r="D3200">
        <v>135</v>
      </c>
    </row>
    <row r="3201" spans="1:4" x14ac:dyDescent="0.3">
      <c r="A3201" t="s">
        <v>3181</v>
      </c>
      <c r="B3201">
        <v>93</v>
      </c>
      <c r="C3201">
        <v>4.8</v>
      </c>
      <c r="D3201">
        <v>93</v>
      </c>
    </row>
    <row r="3202" spans="1:4" x14ac:dyDescent="0.3">
      <c r="A3202" t="s">
        <v>3182</v>
      </c>
      <c r="B3202">
        <v>118</v>
      </c>
      <c r="C3202">
        <v>5.2</v>
      </c>
      <c r="D3202">
        <v>118</v>
      </c>
    </row>
    <row r="3203" spans="1:4" x14ac:dyDescent="0.3">
      <c r="A3203" t="s">
        <v>3183</v>
      </c>
      <c r="B3203">
        <v>97</v>
      </c>
      <c r="C3203">
        <v>6.3</v>
      </c>
      <c r="D3203">
        <v>97</v>
      </c>
    </row>
    <row r="3204" spans="1:4" x14ac:dyDescent="0.3">
      <c r="A3204" t="s">
        <v>3184</v>
      </c>
      <c r="B3204">
        <v>98</v>
      </c>
      <c r="C3204">
        <v>7.2</v>
      </c>
      <c r="D3204">
        <v>98</v>
      </c>
    </row>
    <row r="3205" spans="1:4" x14ac:dyDescent="0.3">
      <c r="A3205" t="s">
        <v>3185</v>
      </c>
      <c r="B3205">
        <v>98</v>
      </c>
      <c r="C3205">
        <v>6.8</v>
      </c>
      <c r="D3205">
        <v>98</v>
      </c>
    </row>
    <row r="3206" spans="1:4" x14ac:dyDescent="0.3">
      <c r="A3206" t="s">
        <v>3186</v>
      </c>
      <c r="B3206">
        <v>101</v>
      </c>
      <c r="C3206">
        <v>5.7</v>
      </c>
      <c r="D3206">
        <v>101</v>
      </c>
    </row>
    <row r="3207" spans="1:4" x14ac:dyDescent="0.3">
      <c r="A3207" t="s">
        <v>3187</v>
      </c>
      <c r="B3207">
        <v>132</v>
      </c>
      <c r="C3207">
        <v>7.2</v>
      </c>
      <c r="D3207">
        <v>132</v>
      </c>
    </row>
    <row r="3208" spans="1:4" x14ac:dyDescent="0.3">
      <c r="A3208" t="s">
        <v>3188</v>
      </c>
      <c r="B3208">
        <v>106</v>
      </c>
      <c r="C3208">
        <v>6.9</v>
      </c>
      <c r="D3208">
        <v>106</v>
      </c>
    </row>
    <row r="3209" spans="1:4" x14ac:dyDescent="0.3">
      <c r="A3209" t="s">
        <v>2816</v>
      </c>
      <c r="B3209">
        <v>55</v>
      </c>
      <c r="C3209">
        <v>9.1</v>
      </c>
      <c r="D3209">
        <v>55</v>
      </c>
    </row>
    <row r="3210" spans="1:4" x14ac:dyDescent="0.3">
      <c r="A3210" t="s">
        <v>3189</v>
      </c>
      <c r="B3210">
        <v>168</v>
      </c>
      <c r="C3210">
        <v>6.3</v>
      </c>
      <c r="D3210">
        <v>168</v>
      </c>
    </row>
    <row r="3211" spans="1:4" x14ac:dyDescent="0.3">
      <c r="A3211" t="s">
        <v>3190</v>
      </c>
      <c r="B3211">
        <v>87</v>
      </c>
      <c r="C3211">
        <v>6.2</v>
      </c>
      <c r="D3211">
        <v>87</v>
      </c>
    </row>
    <row r="3212" spans="1:4" x14ac:dyDescent="0.3">
      <c r="A3212" t="s">
        <v>3191</v>
      </c>
      <c r="B3212">
        <v>98</v>
      </c>
      <c r="C3212">
        <v>6.7</v>
      </c>
      <c r="D3212">
        <v>98</v>
      </c>
    </row>
    <row r="3213" spans="1:4" x14ac:dyDescent="0.3">
      <c r="A3213" t="s">
        <v>3192</v>
      </c>
      <c r="B3213">
        <v>96</v>
      </c>
      <c r="C3213">
        <v>6.5</v>
      </c>
      <c r="D3213">
        <v>96</v>
      </c>
    </row>
    <row r="3214" spans="1:4" x14ac:dyDescent="0.3">
      <c r="A3214" t="s">
        <v>3193</v>
      </c>
      <c r="B3214">
        <v>104</v>
      </c>
      <c r="C3214">
        <v>7.2</v>
      </c>
      <c r="D3214">
        <v>104</v>
      </c>
    </row>
    <row r="3215" spans="1:4" x14ac:dyDescent="0.3">
      <c r="A3215" t="s">
        <v>3194</v>
      </c>
      <c r="B3215">
        <v>93</v>
      </c>
      <c r="C3215">
        <v>5.3</v>
      </c>
      <c r="D3215">
        <v>93</v>
      </c>
    </row>
    <row r="3216" spans="1:4" x14ac:dyDescent="0.3">
      <c r="A3216" t="s">
        <v>3195</v>
      </c>
      <c r="B3216">
        <v>95</v>
      </c>
      <c r="C3216">
        <v>6.7</v>
      </c>
      <c r="D3216">
        <v>95</v>
      </c>
    </row>
    <row r="3217" spans="1:4" x14ac:dyDescent="0.3">
      <c r="A3217" t="s">
        <v>3196</v>
      </c>
      <c r="B3217">
        <v>119</v>
      </c>
      <c r="C3217">
        <v>6.2</v>
      </c>
      <c r="D3217">
        <v>119</v>
      </c>
    </row>
    <row r="3218" spans="1:4" x14ac:dyDescent="0.3">
      <c r="A3218" t="s">
        <v>3197</v>
      </c>
      <c r="B3218">
        <v>89</v>
      </c>
      <c r="C3218">
        <v>3.6</v>
      </c>
      <c r="D3218">
        <v>89</v>
      </c>
    </row>
    <row r="3219" spans="1:4" x14ac:dyDescent="0.3">
      <c r="A3219" t="s">
        <v>3198</v>
      </c>
      <c r="B3219">
        <v>107</v>
      </c>
      <c r="C3219">
        <v>5.7</v>
      </c>
      <c r="D3219">
        <v>107</v>
      </c>
    </row>
    <row r="3220" spans="1:4" x14ac:dyDescent="0.3">
      <c r="A3220" t="s">
        <v>3199</v>
      </c>
      <c r="B3220">
        <v>85</v>
      </c>
      <c r="C3220">
        <v>7.3</v>
      </c>
      <c r="D3220">
        <v>85</v>
      </c>
    </row>
    <row r="3221" spans="1:4" x14ac:dyDescent="0.3">
      <c r="A3221" t="s">
        <v>3200</v>
      </c>
      <c r="B3221">
        <v>93</v>
      </c>
      <c r="C3221">
        <v>5</v>
      </c>
      <c r="D3221">
        <v>93</v>
      </c>
    </row>
    <row r="3222" spans="1:4" x14ac:dyDescent="0.3">
      <c r="A3222" t="s">
        <v>3201</v>
      </c>
      <c r="B3222">
        <v>101</v>
      </c>
      <c r="C3222">
        <v>6.6</v>
      </c>
      <c r="D3222">
        <v>101</v>
      </c>
    </row>
    <row r="3223" spans="1:4" x14ac:dyDescent="0.3">
      <c r="A3223" t="s">
        <v>3202</v>
      </c>
      <c r="B3223">
        <v>103</v>
      </c>
      <c r="C3223">
        <v>6.6</v>
      </c>
      <c r="D3223">
        <v>103</v>
      </c>
    </row>
    <row r="3224" spans="1:4" x14ac:dyDescent="0.3">
      <c r="A3224" t="s">
        <v>3203</v>
      </c>
      <c r="B3224">
        <v>101</v>
      </c>
      <c r="C3224">
        <v>6.8</v>
      </c>
      <c r="D3224">
        <v>101</v>
      </c>
    </row>
    <row r="3225" spans="1:4" x14ac:dyDescent="0.3">
      <c r="A3225" t="s">
        <v>3204</v>
      </c>
      <c r="B3225">
        <v>123</v>
      </c>
      <c r="C3225">
        <v>6.2</v>
      </c>
      <c r="D3225">
        <v>123</v>
      </c>
    </row>
    <row r="3226" spans="1:4" x14ac:dyDescent="0.3">
      <c r="A3226" t="s">
        <v>3205</v>
      </c>
      <c r="B3226">
        <v>111</v>
      </c>
      <c r="C3226">
        <v>7.3</v>
      </c>
      <c r="D3226">
        <v>111</v>
      </c>
    </row>
    <row r="3227" spans="1:4" x14ac:dyDescent="0.3">
      <c r="A3227" t="s">
        <v>3206</v>
      </c>
      <c r="B3227">
        <v>86</v>
      </c>
      <c r="C3227">
        <v>6.2</v>
      </c>
      <c r="D3227">
        <v>86</v>
      </c>
    </row>
    <row r="3228" spans="1:4" x14ac:dyDescent="0.3">
      <c r="A3228" t="s">
        <v>3207</v>
      </c>
      <c r="B3228">
        <v>99</v>
      </c>
      <c r="C3228">
        <v>6.9</v>
      </c>
      <c r="D3228">
        <v>99</v>
      </c>
    </row>
    <row r="3229" spans="1:4" x14ac:dyDescent="0.3">
      <c r="A3229" t="s">
        <v>3208</v>
      </c>
      <c r="B3229">
        <v>90</v>
      </c>
      <c r="C3229">
        <v>6.6</v>
      </c>
      <c r="D3229">
        <v>90</v>
      </c>
    </row>
    <row r="3230" spans="1:4" x14ac:dyDescent="0.3">
      <c r="A3230" t="s">
        <v>3209</v>
      </c>
      <c r="B3230">
        <v>82</v>
      </c>
      <c r="C3230">
        <v>6.3</v>
      </c>
      <c r="D3230">
        <v>82</v>
      </c>
    </row>
    <row r="3231" spans="1:4" x14ac:dyDescent="0.3">
      <c r="A3231" t="s">
        <v>3210</v>
      </c>
      <c r="B3231">
        <v>110</v>
      </c>
      <c r="C3231">
        <v>7</v>
      </c>
      <c r="D3231">
        <v>110</v>
      </c>
    </row>
    <row r="3232" spans="1:4" x14ac:dyDescent="0.3">
      <c r="A3232" t="s">
        <v>3211</v>
      </c>
      <c r="B3232">
        <v>83</v>
      </c>
      <c r="C3232">
        <v>3.3</v>
      </c>
      <c r="D3232">
        <v>83</v>
      </c>
    </row>
    <row r="3233" spans="1:4" x14ac:dyDescent="0.3">
      <c r="A3233" t="s">
        <v>3212</v>
      </c>
      <c r="B3233">
        <v>128</v>
      </c>
      <c r="C3233">
        <v>6.7</v>
      </c>
      <c r="D3233">
        <v>128</v>
      </c>
    </row>
    <row r="3234" spans="1:4" x14ac:dyDescent="0.3">
      <c r="A3234" t="s">
        <v>3213</v>
      </c>
      <c r="B3234">
        <v>125</v>
      </c>
      <c r="C3234">
        <v>6.2</v>
      </c>
      <c r="D3234">
        <v>125</v>
      </c>
    </row>
    <row r="3235" spans="1:4" x14ac:dyDescent="0.3">
      <c r="A3235" t="s">
        <v>3214</v>
      </c>
      <c r="B3235">
        <v>97</v>
      </c>
      <c r="C3235">
        <v>6.5</v>
      </c>
      <c r="D3235">
        <v>97</v>
      </c>
    </row>
    <row r="3236" spans="1:4" x14ac:dyDescent="0.3">
      <c r="A3236" t="s">
        <v>3215</v>
      </c>
      <c r="B3236">
        <v>86</v>
      </c>
      <c r="C3236">
        <v>3.5</v>
      </c>
      <c r="D3236">
        <v>86</v>
      </c>
    </row>
    <row r="3237" spans="1:4" x14ac:dyDescent="0.3">
      <c r="A3237" t="s">
        <v>3216</v>
      </c>
      <c r="B3237">
        <v>91</v>
      </c>
      <c r="C3237">
        <v>5.5</v>
      </c>
      <c r="D3237">
        <v>91</v>
      </c>
    </row>
    <row r="3238" spans="1:4" x14ac:dyDescent="0.3">
      <c r="A3238" t="s">
        <v>3217</v>
      </c>
      <c r="B3238">
        <v>90</v>
      </c>
      <c r="C3238">
        <v>5.9</v>
      </c>
      <c r="D3238">
        <v>90</v>
      </c>
    </row>
    <row r="3239" spans="1:4" x14ac:dyDescent="0.3">
      <c r="A3239" t="s">
        <v>3218</v>
      </c>
      <c r="B3239">
        <v>90</v>
      </c>
      <c r="C3239">
        <v>4.7</v>
      </c>
      <c r="D3239">
        <v>90</v>
      </c>
    </row>
    <row r="3240" spans="1:4" x14ac:dyDescent="0.3">
      <c r="A3240" t="s">
        <v>3219</v>
      </c>
      <c r="B3240">
        <v>94</v>
      </c>
      <c r="C3240">
        <v>4.2</v>
      </c>
      <c r="D3240">
        <v>94</v>
      </c>
    </row>
    <row r="3241" spans="1:4" x14ac:dyDescent="0.3">
      <c r="A3241" t="s">
        <v>3220</v>
      </c>
      <c r="B3241">
        <v>112</v>
      </c>
      <c r="C3241">
        <v>5.2</v>
      </c>
      <c r="D3241">
        <v>112</v>
      </c>
    </row>
    <row r="3242" spans="1:4" x14ac:dyDescent="0.3">
      <c r="A3242" t="s">
        <v>3221</v>
      </c>
      <c r="B3242">
        <v>85</v>
      </c>
      <c r="C3242">
        <v>5.2</v>
      </c>
      <c r="D3242">
        <v>85</v>
      </c>
    </row>
    <row r="3243" spans="1:4" x14ac:dyDescent="0.3">
      <c r="A3243" t="s">
        <v>3222</v>
      </c>
      <c r="B3243">
        <v>93</v>
      </c>
      <c r="C3243">
        <v>3.9</v>
      </c>
      <c r="D3243">
        <v>93</v>
      </c>
    </row>
    <row r="3244" spans="1:4" x14ac:dyDescent="0.3">
      <c r="A3244" t="s">
        <v>3223</v>
      </c>
      <c r="B3244">
        <v>104</v>
      </c>
      <c r="C3244">
        <v>6.1</v>
      </c>
      <c r="D3244">
        <v>104</v>
      </c>
    </row>
    <row r="3245" spans="1:4" x14ac:dyDescent="0.3">
      <c r="A3245" t="s">
        <v>3224</v>
      </c>
      <c r="B3245">
        <v>94</v>
      </c>
      <c r="C3245">
        <v>5.8</v>
      </c>
      <c r="D3245">
        <v>94</v>
      </c>
    </row>
    <row r="3246" spans="1:4" x14ac:dyDescent="0.3">
      <c r="A3246" t="s">
        <v>3225</v>
      </c>
      <c r="B3246">
        <v>85</v>
      </c>
      <c r="C3246">
        <v>6.7</v>
      </c>
      <c r="D3246">
        <v>85</v>
      </c>
    </row>
    <row r="3247" spans="1:4" x14ac:dyDescent="0.3">
      <c r="A3247" t="s">
        <v>3226</v>
      </c>
      <c r="B3247">
        <v>99</v>
      </c>
      <c r="C3247">
        <v>5.7</v>
      </c>
      <c r="D3247">
        <v>99</v>
      </c>
    </row>
    <row r="3248" spans="1:4" x14ac:dyDescent="0.3">
      <c r="A3248" t="s">
        <v>3227</v>
      </c>
      <c r="B3248">
        <v>91</v>
      </c>
      <c r="C3248">
        <v>4.5</v>
      </c>
      <c r="D3248">
        <v>91</v>
      </c>
    </row>
    <row r="3249" spans="1:4" x14ac:dyDescent="0.3">
      <c r="A3249" t="s">
        <v>3228</v>
      </c>
      <c r="B3249">
        <v>117</v>
      </c>
      <c r="C3249">
        <v>6.9</v>
      </c>
      <c r="D3249">
        <v>117</v>
      </c>
    </row>
    <row r="3250" spans="1:4" x14ac:dyDescent="0.3">
      <c r="A3250" t="s">
        <v>3229</v>
      </c>
      <c r="B3250">
        <v>85</v>
      </c>
      <c r="C3250">
        <v>4.8</v>
      </c>
      <c r="D3250">
        <v>85</v>
      </c>
    </row>
    <row r="3251" spans="1:4" x14ac:dyDescent="0.3">
      <c r="A3251" t="s">
        <v>3230</v>
      </c>
      <c r="B3251">
        <v>106</v>
      </c>
      <c r="C3251">
        <v>6.3</v>
      </c>
      <c r="D3251">
        <v>106</v>
      </c>
    </row>
    <row r="3252" spans="1:4" x14ac:dyDescent="0.3">
      <c r="A3252" t="s">
        <v>3231</v>
      </c>
      <c r="B3252">
        <v>81</v>
      </c>
      <c r="C3252">
        <v>6.9</v>
      </c>
      <c r="D3252">
        <v>81</v>
      </c>
    </row>
    <row r="3253" spans="1:4" x14ac:dyDescent="0.3">
      <c r="A3253" t="s">
        <v>3232</v>
      </c>
      <c r="B3253">
        <v>100</v>
      </c>
      <c r="C3253">
        <v>5.4</v>
      </c>
      <c r="D3253">
        <v>100</v>
      </c>
    </row>
    <row r="3254" spans="1:4" x14ac:dyDescent="0.3">
      <c r="A3254" t="s">
        <v>3233</v>
      </c>
      <c r="B3254">
        <v>90</v>
      </c>
      <c r="C3254">
        <v>3.8</v>
      </c>
      <c r="D3254">
        <v>90</v>
      </c>
    </row>
    <row r="3255" spans="1:4" x14ac:dyDescent="0.3">
      <c r="A3255" t="s">
        <v>3234</v>
      </c>
      <c r="B3255">
        <v>116</v>
      </c>
      <c r="C3255">
        <v>7</v>
      </c>
      <c r="D3255">
        <v>116</v>
      </c>
    </row>
    <row r="3256" spans="1:4" x14ac:dyDescent="0.3">
      <c r="A3256" t="s">
        <v>3235</v>
      </c>
      <c r="B3256">
        <v>84</v>
      </c>
      <c r="C3256">
        <v>5.2</v>
      </c>
      <c r="D3256">
        <v>84</v>
      </c>
    </row>
    <row r="3257" spans="1:4" x14ac:dyDescent="0.3">
      <c r="A3257" t="s">
        <v>3236</v>
      </c>
      <c r="B3257">
        <v>135</v>
      </c>
      <c r="C3257">
        <v>7.3</v>
      </c>
      <c r="D3257">
        <v>135</v>
      </c>
    </row>
    <row r="3258" spans="1:4" x14ac:dyDescent="0.3">
      <c r="A3258" t="s">
        <v>3237</v>
      </c>
      <c r="B3258">
        <v>84</v>
      </c>
      <c r="C3258">
        <v>4.5999999999999996</v>
      </c>
      <c r="D3258">
        <v>84</v>
      </c>
    </row>
    <row r="3259" spans="1:4" x14ac:dyDescent="0.3">
      <c r="A3259" t="s">
        <v>3238</v>
      </c>
      <c r="B3259">
        <v>89</v>
      </c>
      <c r="C3259">
        <v>6.5</v>
      </c>
      <c r="D3259">
        <v>89</v>
      </c>
    </row>
    <row r="3260" spans="1:4" x14ac:dyDescent="0.3">
      <c r="A3260" t="s">
        <v>3239</v>
      </c>
      <c r="B3260">
        <v>107</v>
      </c>
      <c r="C3260">
        <v>6.8</v>
      </c>
      <c r="D3260">
        <v>107</v>
      </c>
    </row>
    <row r="3261" spans="1:4" x14ac:dyDescent="0.3">
      <c r="A3261" t="s">
        <v>3240</v>
      </c>
      <c r="B3261">
        <v>144</v>
      </c>
      <c r="C3261">
        <v>6.7</v>
      </c>
      <c r="D3261">
        <v>144</v>
      </c>
    </row>
    <row r="3262" spans="1:4" x14ac:dyDescent="0.3">
      <c r="A3262" t="s">
        <v>3241</v>
      </c>
      <c r="B3262">
        <v>98</v>
      </c>
      <c r="C3262">
        <v>6.1</v>
      </c>
      <c r="D3262">
        <v>98</v>
      </c>
    </row>
    <row r="3263" spans="1:4" x14ac:dyDescent="0.3">
      <c r="A3263" t="s">
        <v>3242</v>
      </c>
      <c r="B3263">
        <v>94</v>
      </c>
      <c r="C3263">
        <v>5.2</v>
      </c>
      <c r="D3263">
        <v>94</v>
      </c>
    </row>
    <row r="3264" spans="1:4" x14ac:dyDescent="0.3">
      <c r="A3264" t="s">
        <v>3243</v>
      </c>
      <c r="B3264">
        <v>117</v>
      </c>
      <c r="C3264">
        <v>6.9</v>
      </c>
      <c r="D3264">
        <v>117</v>
      </c>
    </row>
    <row r="3265" spans="1:4" x14ac:dyDescent="0.3">
      <c r="A3265" t="s">
        <v>3244</v>
      </c>
      <c r="B3265">
        <v>102</v>
      </c>
      <c r="C3265">
        <v>6</v>
      </c>
      <c r="D3265">
        <v>102</v>
      </c>
    </row>
    <row r="3266" spans="1:4" x14ac:dyDescent="0.3">
      <c r="A3266" t="s">
        <v>3245</v>
      </c>
      <c r="B3266">
        <v>127</v>
      </c>
      <c r="C3266">
        <v>7.9</v>
      </c>
      <c r="D3266">
        <v>127</v>
      </c>
    </row>
    <row r="3267" spans="1:4" x14ac:dyDescent="0.3">
      <c r="A3267" t="s">
        <v>3246</v>
      </c>
      <c r="B3267">
        <v>98</v>
      </c>
      <c r="C3267">
        <v>4.5</v>
      </c>
      <c r="D3267">
        <v>98</v>
      </c>
    </row>
    <row r="3268" spans="1:4" x14ac:dyDescent="0.3">
      <c r="A3268" t="s">
        <v>3247</v>
      </c>
      <c r="B3268">
        <v>88</v>
      </c>
      <c r="C3268">
        <v>5.0999999999999996</v>
      </c>
      <c r="D3268">
        <v>88</v>
      </c>
    </row>
    <row r="3269" spans="1:4" x14ac:dyDescent="0.3">
      <c r="A3269" t="s">
        <v>3248</v>
      </c>
      <c r="B3269">
        <v>197</v>
      </c>
      <c r="C3269">
        <v>7.6</v>
      </c>
      <c r="D3269">
        <v>197</v>
      </c>
    </row>
    <row r="3270" spans="1:4" x14ac:dyDescent="0.3">
      <c r="A3270" t="s">
        <v>3249</v>
      </c>
      <c r="B3270">
        <v>121</v>
      </c>
      <c r="C3270">
        <v>7.6</v>
      </c>
      <c r="D3270">
        <v>121</v>
      </c>
    </row>
    <row r="3271" spans="1:4" x14ac:dyDescent="0.3">
      <c r="A3271" t="s">
        <v>3250</v>
      </c>
      <c r="B3271">
        <v>90</v>
      </c>
      <c r="C3271">
        <v>6.7</v>
      </c>
      <c r="D3271">
        <v>90</v>
      </c>
    </row>
    <row r="3272" spans="1:4" x14ac:dyDescent="0.3">
      <c r="A3272" t="s">
        <v>3251</v>
      </c>
      <c r="B3272">
        <v>89</v>
      </c>
      <c r="C3272">
        <v>6.1</v>
      </c>
      <c r="D3272">
        <v>89</v>
      </c>
    </row>
    <row r="3273" spans="1:4" x14ac:dyDescent="0.3">
      <c r="A3273" t="s">
        <v>3252</v>
      </c>
      <c r="B3273">
        <v>104</v>
      </c>
      <c r="C3273">
        <v>7.5</v>
      </c>
      <c r="D3273">
        <v>104</v>
      </c>
    </row>
    <row r="3274" spans="1:4" x14ac:dyDescent="0.3">
      <c r="A3274" t="s">
        <v>3253</v>
      </c>
      <c r="B3274">
        <v>94</v>
      </c>
      <c r="C3274">
        <v>5.3</v>
      </c>
      <c r="D3274">
        <v>94</v>
      </c>
    </row>
    <row r="3275" spans="1:4" x14ac:dyDescent="0.3">
      <c r="A3275" t="s">
        <v>3254</v>
      </c>
      <c r="B3275">
        <v>90</v>
      </c>
      <c r="C3275">
        <v>6</v>
      </c>
      <c r="D3275">
        <v>90</v>
      </c>
    </row>
    <row r="3276" spans="1:4" x14ac:dyDescent="0.3">
      <c r="A3276" t="s">
        <v>3255</v>
      </c>
      <c r="B3276">
        <v>130</v>
      </c>
      <c r="C3276">
        <v>7.1</v>
      </c>
      <c r="D3276">
        <v>130</v>
      </c>
    </row>
    <row r="3277" spans="1:4" x14ac:dyDescent="0.3">
      <c r="A3277" t="s">
        <v>3256</v>
      </c>
      <c r="B3277">
        <v>92</v>
      </c>
      <c r="C3277">
        <v>7.5</v>
      </c>
      <c r="D3277">
        <v>92</v>
      </c>
    </row>
    <row r="3278" spans="1:4" x14ac:dyDescent="0.3">
      <c r="A3278" t="s">
        <v>3257</v>
      </c>
      <c r="B3278">
        <v>176</v>
      </c>
      <c r="C3278">
        <v>6.9</v>
      </c>
      <c r="D3278">
        <v>176</v>
      </c>
    </row>
    <row r="3279" spans="1:4" x14ac:dyDescent="0.3">
      <c r="A3279" t="s">
        <v>3258</v>
      </c>
      <c r="B3279">
        <v>116</v>
      </c>
      <c r="C3279">
        <v>8.5</v>
      </c>
      <c r="D3279">
        <v>116</v>
      </c>
    </row>
    <row r="3280" spans="1:4" x14ac:dyDescent="0.3">
      <c r="A3280" t="s">
        <v>3259</v>
      </c>
      <c r="B3280">
        <v>88</v>
      </c>
      <c r="C3280">
        <v>7.5</v>
      </c>
      <c r="D3280">
        <v>88</v>
      </c>
    </row>
    <row r="3281" spans="1:4" x14ac:dyDescent="0.3">
      <c r="A3281" t="s">
        <v>3260</v>
      </c>
      <c r="B3281">
        <v>106</v>
      </c>
      <c r="C3281">
        <v>6.6</v>
      </c>
      <c r="D3281">
        <v>106</v>
      </c>
    </row>
    <row r="3282" spans="1:4" x14ac:dyDescent="0.3">
      <c r="A3282" t="s">
        <v>3261</v>
      </c>
      <c r="B3282">
        <v>181</v>
      </c>
      <c r="C3282">
        <v>8</v>
      </c>
      <c r="D3282">
        <v>181</v>
      </c>
    </row>
    <row r="3283" spans="1:4" x14ac:dyDescent="0.3">
      <c r="A3283" t="s">
        <v>3262</v>
      </c>
      <c r="B3283">
        <v>130</v>
      </c>
      <c r="C3283">
        <v>7</v>
      </c>
      <c r="D3283">
        <v>130</v>
      </c>
    </row>
    <row r="3284" spans="1:4" x14ac:dyDescent="0.3">
      <c r="A3284" t="s">
        <v>3263</v>
      </c>
      <c r="B3284">
        <v>93</v>
      </c>
      <c r="C3284">
        <v>5.8</v>
      </c>
      <c r="D3284">
        <v>93</v>
      </c>
    </row>
    <row r="3285" spans="1:4" x14ac:dyDescent="0.3">
      <c r="A3285" t="s">
        <v>3264</v>
      </c>
      <c r="B3285">
        <v>110</v>
      </c>
      <c r="C3285">
        <v>7.3</v>
      </c>
      <c r="D3285">
        <v>110</v>
      </c>
    </row>
    <row r="3286" spans="1:4" x14ac:dyDescent="0.3">
      <c r="A3286" t="s">
        <v>3265</v>
      </c>
      <c r="B3286">
        <v>123</v>
      </c>
      <c r="C3286">
        <v>6.8</v>
      </c>
      <c r="D3286">
        <v>123</v>
      </c>
    </row>
    <row r="3287" spans="1:4" x14ac:dyDescent="0.3">
      <c r="A3287" t="s">
        <v>3266</v>
      </c>
      <c r="B3287">
        <v>120</v>
      </c>
      <c r="C3287">
        <v>6.7</v>
      </c>
      <c r="D3287">
        <v>120</v>
      </c>
    </row>
    <row r="3288" spans="1:4" x14ac:dyDescent="0.3">
      <c r="A3288" t="s">
        <v>3267</v>
      </c>
      <c r="B3288">
        <v>87</v>
      </c>
      <c r="C3288">
        <v>6.5</v>
      </c>
      <c r="D3288">
        <v>87</v>
      </c>
    </row>
    <row r="3289" spans="1:4" x14ac:dyDescent="0.3">
      <c r="A3289" t="s">
        <v>3268</v>
      </c>
      <c r="B3289">
        <v>123</v>
      </c>
      <c r="C3289">
        <v>8</v>
      </c>
      <c r="D3289">
        <v>123</v>
      </c>
    </row>
    <row r="3290" spans="1:4" x14ac:dyDescent="0.3">
      <c r="A3290" t="s">
        <v>3269</v>
      </c>
      <c r="B3290">
        <v>103</v>
      </c>
      <c r="C3290">
        <v>6.5</v>
      </c>
      <c r="D3290">
        <v>103</v>
      </c>
    </row>
    <row r="3291" spans="1:4" x14ac:dyDescent="0.3">
      <c r="A3291" t="s">
        <v>3270</v>
      </c>
      <c r="B3291">
        <v>91</v>
      </c>
      <c r="C3291">
        <v>4.9000000000000004</v>
      </c>
      <c r="D3291">
        <v>91</v>
      </c>
    </row>
    <row r="3292" spans="1:4" x14ac:dyDescent="0.3">
      <c r="A3292" t="s">
        <v>3271</v>
      </c>
      <c r="B3292">
        <v>88</v>
      </c>
      <c r="C3292">
        <v>7.1</v>
      </c>
      <c r="D3292">
        <v>88</v>
      </c>
    </row>
    <row r="3293" spans="1:4" x14ac:dyDescent="0.3">
      <c r="A3293" t="s">
        <v>3272</v>
      </c>
      <c r="B3293">
        <v>126</v>
      </c>
      <c r="C3293">
        <v>7</v>
      </c>
      <c r="D3293">
        <v>126</v>
      </c>
    </row>
    <row r="3294" spans="1:4" x14ac:dyDescent="0.3">
      <c r="A3294" t="s">
        <v>3273</v>
      </c>
      <c r="B3294">
        <v>120</v>
      </c>
      <c r="C3294">
        <v>7</v>
      </c>
      <c r="D3294">
        <v>120</v>
      </c>
    </row>
    <row r="3295" spans="1:4" x14ac:dyDescent="0.3">
      <c r="A3295" t="s">
        <v>3274</v>
      </c>
      <c r="B3295">
        <v>116</v>
      </c>
      <c r="C3295">
        <v>7.5</v>
      </c>
      <c r="D3295">
        <v>116</v>
      </c>
    </row>
    <row r="3296" spans="1:4" x14ac:dyDescent="0.3">
      <c r="A3296" t="s">
        <v>3275</v>
      </c>
      <c r="B3296">
        <v>94</v>
      </c>
      <c r="C3296">
        <v>4.5</v>
      </c>
      <c r="D3296">
        <v>94</v>
      </c>
    </row>
    <row r="3297" spans="1:4" x14ac:dyDescent="0.3">
      <c r="A3297" t="s">
        <v>3276</v>
      </c>
      <c r="B3297">
        <v>85</v>
      </c>
      <c r="C3297">
        <v>5.5</v>
      </c>
      <c r="D3297">
        <v>85</v>
      </c>
    </row>
    <row r="3298" spans="1:4" x14ac:dyDescent="0.3">
      <c r="A3298" t="s">
        <v>3277</v>
      </c>
      <c r="B3298">
        <v>137</v>
      </c>
      <c r="C3298">
        <v>7.7</v>
      </c>
      <c r="D3298">
        <v>137</v>
      </c>
    </row>
    <row r="3299" spans="1:4" x14ac:dyDescent="0.3">
      <c r="A3299" t="s">
        <v>3278</v>
      </c>
      <c r="B3299">
        <v>114</v>
      </c>
      <c r="C3299">
        <v>7.2</v>
      </c>
      <c r="D3299">
        <v>114</v>
      </c>
    </row>
    <row r="3300" spans="1:4" x14ac:dyDescent="0.3">
      <c r="A3300" t="s">
        <v>3279</v>
      </c>
      <c r="B3300">
        <v>76</v>
      </c>
      <c r="C3300">
        <v>4.8</v>
      </c>
      <c r="D3300">
        <v>76</v>
      </c>
    </row>
    <row r="3301" spans="1:4" x14ac:dyDescent="0.3">
      <c r="A3301" t="s">
        <v>3280</v>
      </c>
      <c r="B3301">
        <v>119</v>
      </c>
      <c r="C3301">
        <v>6.7</v>
      </c>
      <c r="D3301">
        <v>119</v>
      </c>
    </row>
    <row r="3302" spans="1:4" x14ac:dyDescent="0.3">
      <c r="A3302" t="s">
        <v>3281</v>
      </c>
      <c r="B3302">
        <v>99</v>
      </c>
      <c r="C3302">
        <v>7</v>
      </c>
      <c r="D3302">
        <v>99</v>
      </c>
    </row>
    <row r="3303" spans="1:4" x14ac:dyDescent="0.3">
      <c r="A3303" t="s">
        <v>3282</v>
      </c>
      <c r="B3303">
        <v>79</v>
      </c>
      <c r="C3303">
        <v>6.5</v>
      </c>
      <c r="D3303">
        <v>79</v>
      </c>
    </row>
    <row r="3304" spans="1:4" x14ac:dyDescent="0.3">
      <c r="A3304" t="s">
        <v>3283</v>
      </c>
      <c r="B3304">
        <v>114</v>
      </c>
      <c r="C3304">
        <v>7.4</v>
      </c>
      <c r="D3304">
        <v>114</v>
      </c>
    </row>
    <row r="3305" spans="1:4" x14ac:dyDescent="0.3">
      <c r="A3305" t="s">
        <v>3284</v>
      </c>
      <c r="B3305">
        <v>30</v>
      </c>
      <c r="C3305">
        <v>3.5</v>
      </c>
      <c r="D3305">
        <v>30</v>
      </c>
    </row>
    <row r="3306" spans="1:4" x14ac:dyDescent="0.3">
      <c r="A3306" t="s">
        <v>3285</v>
      </c>
      <c r="B3306">
        <v>91</v>
      </c>
      <c r="C3306">
        <v>5.7</v>
      </c>
      <c r="D3306">
        <v>91</v>
      </c>
    </row>
    <row r="3307" spans="1:4" x14ac:dyDescent="0.3">
      <c r="A3307" t="s">
        <v>3286</v>
      </c>
      <c r="B3307">
        <v>95</v>
      </c>
      <c r="C3307">
        <v>6.2</v>
      </c>
      <c r="D3307">
        <v>95</v>
      </c>
    </row>
    <row r="3308" spans="1:4" x14ac:dyDescent="0.3">
      <c r="A3308" t="s">
        <v>3287</v>
      </c>
      <c r="B3308">
        <v>103</v>
      </c>
      <c r="C3308">
        <v>5.7</v>
      </c>
      <c r="D3308">
        <v>103</v>
      </c>
    </row>
    <row r="3309" spans="1:4" x14ac:dyDescent="0.3">
      <c r="A3309" t="s">
        <v>3288</v>
      </c>
      <c r="B3309">
        <v>92</v>
      </c>
      <c r="C3309">
        <v>6.4</v>
      </c>
      <c r="D3309">
        <v>92</v>
      </c>
    </row>
    <row r="3310" spans="1:4" x14ac:dyDescent="0.3">
      <c r="A3310" t="s">
        <v>3289</v>
      </c>
      <c r="B3310">
        <v>124</v>
      </c>
      <c r="C3310">
        <v>7</v>
      </c>
      <c r="D3310">
        <v>124</v>
      </c>
    </row>
    <row r="3311" spans="1:4" x14ac:dyDescent="0.3">
      <c r="A3311" t="s">
        <v>3290</v>
      </c>
      <c r="B3311">
        <v>156</v>
      </c>
      <c r="C3311">
        <v>7.7</v>
      </c>
      <c r="D3311">
        <v>156</v>
      </c>
    </row>
    <row r="3312" spans="1:4" x14ac:dyDescent="0.3">
      <c r="A3312" t="s">
        <v>3291</v>
      </c>
      <c r="B3312">
        <v>84</v>
      </c>
      <c r="C3312">
        <v>5.4</v>
      </c>
      <c r="D3312">
        <v>84</v>
      </c>
    </row>
    <row r="3313" spans="1:4" x14ac:dyDescent="0.3">
      <c r="A3313" t="s">
        <v>3292</v>
      </c>
      <c r="B3313">
        <v>300</v>
      </c>
      <c r="C3313">
        <v>6.6</v>
      </c>
      <c r="D3313">
        <v>300</v>
      </c>
    </row>
    <row r="3314" spans="1:4" x14ac:dyDescent="0.3">
      <c r="A3314" t="s">
        <v>3293</v>
      </c>
      <c r="B3314">
        <v>120</v>
      </c>
      <c r="C3314">
        <v>6.1</v>
      </c>
      <c r="D3314">
        <v>120</v>
      </c>
    </row>
    <row r="3315" spans="1:4" x14ac:dyDescent="0.3">
      <c r="A3315" t="s">
        <v>3294</v>
      </c>
      <c r="B3315">
        <v>98</v>
      </c>
      <c r="C3315">
        <v>6.1</v>
      </c>
      <c r="D3315">
        <v>98</v>
      </c>
    </row>
    <row r="3316" spans="1:4" x14ac:dyDescent="0.3">
      <c r="A3316" t="s">
        <v>3295</v>
      </c>
      <c r="B3316">
        <v>121</v>
      </c>
      <c r="C3316">
        <v>7.6</v>
      </c>
      <c r="D3316">
        <v>121</v>
      </c>
    </row>
    <row r="3317" spans="1:4" x14ac:dyDescent="0.3">
      <c r="A3317" t="s">
        <v>3296</v>
      </c>
      <c r="B3317">
        <v>97</v>
      </c>
      <c r="C3317">
        <v>6.2</v>
      </c>
      <c r="D3317">
        <v>97</v>
      </c>
    </row>
    <row r="3318" spans="1:4" x14ac:dyDescent="0.3">
      <c r="A3318" t="s">
        <v>3297</v>
      </c>
      <c r="B3318">
        <v>86</v>
      </c>
      <c r="C3318">
        <v>6.6</v>
      </c>
      <c r="D3318">
        <v>86</v>
      </c>
    </row>
    <row r="3319" spans="1:4" x14ac:dyDescent="0.3">
      <c r="A3319" t="s">
        <v>1486</v>
      </c>
      <c r="B3319">
        <v>93</v>
      </c>
      <c r="C3319">
        <v>6.1</v>
      </c>
      <c r="D3319">
        <v>93</v>
      </c>
    </row>
    <row r="3320" spans="1:4" x14ac:dyDescent="0.3">
      <c r="A3320" t="s">
        <v>3298</v>
      </c>
      <c r="B3320">
        <v>45</v>
      </c>
      <c r="C3320">
        <v>7.3</v>
      </c>
      <c r="D3320">
        <v>45</v>
      </c>
    </row>
    <row r="3321" spans="1:4" x14ac:dyDescent="0.3">
      <c r="A3321" t="s">
        <v>3299</v>
      </c>
      <c r="B3321">
        <v>97</v>
      </c>
      <c r="C3321">
        <v>4.2</v>
      </c>
      <c r="D3321">
        <v>97</v>
      </c>
    </row>
    <row r="3322" spans="1:4" x14ac:dyDescent="0.3">
      <c r="A3322" t="s">
        <v>3300</v>
      </c>
      <c r="B3322">
        <v>102</v>
      </c>
      <c r="C3322">
        <v>7.1</v>
      </c>
      <c r="D3322">
        <v>102</v>
      </c>
    </row>
    <row r="3323" spans="1:4" x14ac:dyDescent="0.3">
      <c r="A3323" t="s">
        <v>3301</v>
      </c>
      <c r="B3323">
        <v>105</v>
      </c>
      <c r="C3323">
        <v>6</v>
      </c>
      <c r="D3323">
        <v>105</v>
      </c>
    </row>
    <row r="3324" spans="1:4" x14ac:dyDescent="0.3">
      <c r="A3324" t="s">
        <v>3302</v>
      </c>
      <c r="B3324">
        <v>103</v>
      </c>
      <c r="C3324">
        <v>6.5</v>
      </c>
      <c r="D3324">
        <v>103</v>
      </c>
    </row>
    <row r="3325" spans="1:4" x14ac:dyDescent="0.3">
      <c r="A3325" t="s">
        <v>3303</v>
      </c>
      <c r="B3325">
        <v>93</v>
      </c>
      <c r="C3325">
        <v>6.5</v>
      </c>
      <c r="D3325">
        <v>93</v>
      </c>
    </row>
    <row r="3326" spans="1:4" x14ac:dyDescent="0.3">
      <c r="A3326" t="s">
        <v>3304</v>
      </c>
      <c r="B3326">
        <v>76</v>
      </c>
      <c r="C3326">
        <v>5.7</v>
      </c>
      <c r="D3326">
        <v>76</v>
      </c>
    </row>
    <row r="3327" spans="1:4" x14ac:dyDescent="0.3">
      <c r="A3327" t="s">
        <v>3305</v>
      </c>
      <c r="B3327">
        <v>90</v>
      </c>
      <c r="C3327">
        <v>6.1</v>
      </c>
      <c r="D3327">
        <v>90</v>
      </c>
    </row>
    <row r="3328" spans="1:4" x14ac:dyDescent="0.3">
      <c r="A3328" t="s">
        <v>3306</v>
      </c>
      <c r="B3328">
        <v>122</v>
      </c>
      <c r="C3328">
        <v>7.1</v>
      </c>
      <c r="D3328">
        <v>122</v>
      </c>
    </row>
    <row r="3329" spans="1:4" x14ac:dyDescent="0.3">
      <c r="A3329" t="s">
        <v>3307</v>
      </c>
      <c r="B3329">
        <v>127</v>
      </c>
      <c r="C3329">
        <v>7.3</v>
      </c>
      <c r="D3329">
        <v>127</v>
      </c>
    </row>
    <row r="3330" spans="1:4" x14ac:dyDescent="0.3">
      <c r="A3330" t="s">
        <v>3308</v>
      </c>
      <c r="B3330">
        <v>84</v>
      </c>
      <c r="C3330">
        <v>6.5</v>
      </c>
      <c r="D3330">
        <v>84</v>
      </c>
    </row>
    <row r="3331" spans="1:4" x14ac:dyDescent="0.3">
      <c r="A3331" t="s">
        <v>3309</v>
      </c>
      <c r="B3331">
        <v>23</v>
      </c>
      <c r="C3331">
        <v>7.9</v>
      </c>
      <c r="D3331">
        <v>23</v>
      </c>
    </row>
    <row r="3332" spans="1:4" x14ac:dyDescent="0.3">
      <c r="A3332" t="s">
        <v>3310</v>
      </c>
      <c r="B3332">
        <v>96</v>
      </c>
      <c r="C3332">
        <v>5.7</v>
      </c>
      <c r="D3332">
        <v>96</v>
      </c>
    </row>
    <row r="3333" spans="1:4" x14ac:dyDescent="0.3">
      <c r="A3333" t="s">
        <v>3311</v>
      </c>
      <c r="B3333">
        <v>97</v>
      </c>
      <c r="C3333">
        <v>7.2</v>
      </c>
      <c r="D3333">
        <v>97</v>
      </c>
    </row>
    <row r="3334" spans="1:4" x14ac:dyDescent="0.3">
      <c r="A3334" t="s">
        <v>3312</v>
      </c>
      <c r="B3334">
        <v>112</v>
      </c>
      <c r="C3334">
        <v>7.3</v>
      </c>
      <c r="D3334">
        <v>112</v>
      </c>
    </row>
    <row r="3335" spans="1:4" x14ac:dyDescent="0.3">
      <c r="A3335" t="s">
        <v>3313</v>
      </c>
      <c r="B3335">
        <v>125</v>
      </c>
      <c r="C3335">
        <v>6.9</v>
      </c>
      <c r="D3335">
        <v>125</v>
      </c>
    </row>
    <row r="3336" spans="1:4" x14ac:dyDescent="0.3">
      <c r="A3336" t="s">
        <v>3314</v>
      </c>
      <c r="B3336">
        <v>96</v>
      </c>
      <c r="C3336">
        <v>5</v>
      </c>
      <c r="D3336">
        <v>96</v>
      </c>
    </row>
    <row r="3337" spans="1:4" x14ac:dyDescent="0.3">
      <c r="A3337" t="s">
        <v>3315</v>
      </c>
      <c r="B3337">
        <v>98</v>
      </c>
      <c r="C3337">
        <v>5.9</v>
      </c>
      <c r="D3337">
        <v>98</v>
      </c>
    </row>
    <row r="3338" spans="1:4" x14ac:dyDescent="0.3">
      <c r="A3338" t="s">
        <v>3316</v>
      </c>
      <c r="B3338">
        <v>92</v>
      </c>
      <c r="C3338">
        <v>6.7</v>
      </c>
      <c r="D3338">
        <v>92</v>
      </c>
    </row>
    <row r="3339" spans="1:4" x14ac:dyDescent="0.3">
      <c r="A3339" t="s">
        <v>3317</v>
      </c>
      <c r="B3339">
        <v>103</v>
      </c>
      <c r="C3339">
        <v>7.3</v>
      </c>
      <c r="D3339">
        <v>103</v>
      </c>
    </row>
    <row r="3340" spans="1:4" x14ac:dyDescent="0.3">
      <c r="A3340" t="s">
        <v>3318</v>
      </c>
      <c r="B3340">
        <v>122</v>
      </c>
      <c r="C3340">
        <v>7.6</v>
      </c>
      <c r="D3340">
        <v>122</v>
      </c>
    </row>
    <row r="3341" spans="1:4" x14ac:dyDescent="0.3">
      <c r="A3341" t="s">
        <v>3319</v>
      </c>
      <c r="B3341">
        <v>101</v>
      </c>
      <c r="C3341">
        <v>6.5</v>
      </c>
      <c r="D3341">
        <v>101</v>
      </c>
    </row>
    <row r="3342" spans="1:4" x14ac:dyDescent="0.3">
      <c r="A3342" t="s">
        <v>3320</v>
      </c>
      <c r="B3342">
        <v>104</v>
      </c>
      <c r="C3342">
        <v>2.1</v>
      </c>
      <c r="D3342">
        <v>104</v>
      </c>
    </row>
    <row r="3343" spans="1:4" x14ac:dyDescent="0.3">
      <c r="A3343" t="s">
        <v>3321</v>
      </c>
      <c r="B3343">
        <v>101</v>
      </c>
      <c r="C3343">
        <v>5.3</v>
      </c>
      <c r="D3343">
        <v>101</v>
      </c>
    </row>
    <row r="3344" spans="1:4" x14ac:dyDescent="0.3">
      <c r="A3344" t="s">
        <v>3322</v>
      </c>
      <c r="B3344">
        <v>135</v>
      </c>
      <c r="C3344">
        <v>7.2</v>
      </c>
      <c r="D3344">
        <v>135</v>
      </c>
    </row>
    <row r="3345" spans="1:4" x14ac:dyDescent="0.3">
      <c r="A3345" t="s">
        <v>3323</v>
      </c>
      <c r="B3345">
        <v>119</v>
      </c>
      <c r="C3345">
        <v>7</v>
      </c>
      <c r="D3345">
        <v>119</v>
      </c>
    </row>
    <row r="3346" spans="1:4" x14ac:dyDescent="0.3">
      <c r="A3346" t="s">
        <v>3324</v>
      </c>
      <c r="B3346">
        <v>128</v>
      </c>
      <c r="C3346">
        <v>8</v>
      </c>
      <c r="D3346">
        <v>128</v>
      </c>
    </row>
    <row r="3347" spans="1:4" x14ac:dyDescent="0.3">
      <c r="A3347" t="s">
        <v>2043</v>
      </c>
      <c r="B3347">
        <v>107</v>
      </c>
      <c r="C3347">
        <v>6.5</v>
      </c>
      <c r="D3347">
        <v>107</v>
      </c>
    </row>
    <row r="3348" spans="1:4" x14ac:dyDescent="0.3">
      <c r="A3348" t="s">
        <v>3325</v>
      </c>
      <c r="B3348">
        <v>106</v>
      </c>
      <c r="C3348">
        <v>6.9</v>
      </c>
      <c r="D3348">
        <v>106</v>
      </c>
    </row>
    <row r="3349" spans="1:4" x14ac:dyDescent="0.3">
      <c r="A3349" t="s">
        <v>3326</v>
      </c>
      <c r="B3349">
        <v>126</v>
      </c>
      <c r="C3349">
        <v>7.1</v>
      </c>
      <c r="D3349">
        <v>126</v>
      </c>
    </row>
    <row r="3350" spans="1:4" x14ac:dyDescent="0.3">
      <c r="A3350" t="s">
        <v>3327</v>
      </c>
      <c r="B3350">
        <v>128</v>
      </c>
      <c r="C3350">
        <v>7.3</v>
      </c>
      <c r="D3350">
        <v>128</v>
      </c>
    </row>
    <row r="3351" spans="1:4" x14ac:dyDescent="0.3">
      <c r="A3351" t="s">
        <v>3328</v>
      </c>
      <c r="B3351">
        <v>127</v>
      </c>
      <c r="C3351">
        <v>7.5</v>
      </c>
      <c r="D3351">
        <v>127</v>
      </c>
    </row>
    <row r="3352" spans="1:4" x14ac:dyDescent="0.3">
      <c r="A3352" t="s">
        <v>3329</v>
      </c>
      <c r="B3352">
        <v>160</v>
      </c>
      <c r="C3352">
        <v>6.9</v>
      </c>
      <c r="D3352">
        <v>160</v>
      </c>
    </row>
    <row r="3353" spans="1:4" x14ac:dyDescent="0.3">
      <c r="A3353" t="s">
        <v>1211</v>
      </c>
      <c r="B3353">
        <v>126</v>
      </c>
      <c r="C3353">
        <v>7.2</v>
      </c>
      <c r="D3353">
        <v>126</v>
      </c>
    </row>
    <row r="3354" spans="1:4" x14ac:dyDescent="0.3">
      <c r="A3354" t="s">
        <v>3330</v>
      </c>
      <c r="B3354">
        <v>171</v>
      </c>
      <c r="C3354">
        <v>7.2</v>
      </c>
      <c r="D3354">
        <v>171</v>
      </c>
    </row>
    <row r="3355" spans="1:4" x14ac:dyDescent="0.3">
      <c r="A3355" t="s">
        <v>3331</v>
      </c>
      <c r="B3355">
        <v>150</v>
      </c>
      <c r="C3355">
        <v>6.7</v>
      </c>
      <c r="D3355">
        <v>150</v>
      </c>
    </row>
    <row r="3356" spans="1:4" x14ac:dyDescent="0.3">
      <c r="A3356" t="s">
        <v>3332</v>
      </c>
      <c r="B3356">
        <v>122</v>
      </c>
      <c r="C3356">
        <v>6</v>
      </c>
      <c r="D3356">
        <v>122</v>
      </c>
    </row>
    <row r="3357" spans="1:4" x14ac:dyDescent="0.3">
      <c r="A3357" t="s">
        <v>3333</v>
      </c>
      <c r="B3357">
        <v>178</v>
      </c>
      <c r="C3357">
        <v>8.9</v>
      </c>
      <c r="D3357">
        <v>178</v>
      </c>
    </row>
    <row r="3358" spans="1:4" x14ac:dyDescent="0.3">
      <c r="A3358" t="s">
        <v>3334</v>
      </c>
      <c r="B3358">
        <v>95</v>
      </c>
      <c r="C3358">
        <v>7.7</v>
      </c>
      <c r="D3358">
        <v>95</v>
      </c>
    </row>
    <row r="3359" spans="1:4" x14ac:dyDescent="0.3">
      <c r="A3359" t="s">
        <v>3335</v>
      </c>
      <c r="B3359">
        <v>117</v>
      </c>
      <c r="C3359">
        <v>7.9</v>
      </c>
      <c r="D3359">
        <v>117</v>
      </c>
    </row>
    <row r="3360" spans="1:4" x14ac:dyDescent="0.3">
      <c r="A3360" t="s">
        <v>3336</v>
      </c>
      <c r="B3360">
        <v>119</v>
      </c>
      <c r="C3360">
        <v>5.6</v>
      </c>
      <c r="D3360">
        <v>119</v>
      </c>
    </row>
    <row r="3361" spans="1:4" x14ac:dyDescent="0.3">
      <c r="A3361" t="s">
        <v>3337</v>
      </c>
      <c r="B3361">
        <v>174</v>
      </c>
      <c r="C3361">
        <v>8</v>
      </c>
      <c r="D3361">
        <v>174</v>
      </c>
    </row>
    <row r="3362" spans="1:4" x14ac:dyDescent="0.3">
      <c r="A3362" t="s">
        <v>3338</v>
      </c>
      <c r="B3362">
        <v>111</v>
      </c>
      <c r="C3362">
        <v>6.2</v>
      </c>
      <c r="D3362">
        <v>111</v>
      </c>
    </row>
    <row r="3363" spans="1:4" x14ac:dyDescent="0.3">
      <c r="A3363" t="s">
        <v>3339</v>
      </c>
      <c r="B3363">
        <v>101</v>
      </c>
      <c r="C3363">
        <v>7.9</v>
      </c>
      <c r="D3363">
        <v>101</v>
      </c>
    </row>
    <row r="3364" spans="1:4" x14ac:dyDescent="0.3">
      <c r="A3364" t="s">
        <v>3340</v>
      </c>
      <c r="B3364">
        <v>89</v>
      </c>
      <c r="C3364">
        <v>8.1</v>
      </c>
      <c r="D3364">
        <v>89</v>
      </c>
    </row>
    <row r="3365" spans="1:4" x14ac:dyDescent="0.3">
      <c r="A3365" t="s">
        <v>3341</v>
      </c>
      <c r="B3365">
        <v>113</v>
      </c>
      <c r="C3365">
        <v>7.6</v>
      </c>
      <c r="D3365">
        <v>113</v>
      </c>
    </row>
    <row r="3366" spans="1:4" x14ac:dyDescent="0.3">
      <c r="A3366" t="s">
        <v>3342</v>
      </c>
      <c r="B3366">
        <v>95</v>
      </c>
      <c r="C3366">
        <v>3.5</v>
      </c>
      <c r="D3366">
        <v>95</v>
      </c>
    </row>
    <row r="3367" spans="1:4" x14ac:dyDescent="0.3">
      <c r="A3367" t="s">
        <v>3343</v>
      </c>
      <c r="B3367">
        <v>112</v>
      </c>
      <c r="C3367">
        <v>7.6</v>
      </c>
      <c r="D3367">
        <v>112</v>
      </c>
    </row>
    <row r="3368" spans="1:4" x14ac:dyDescent="0.3">
      <c r="A3368" t="s">
        <v>3344</v>
      </c>
      <c r="B3368">
        <v>109</v>
      </c>
      <c r="C3368">
        <v>6.5</v>
      </c>
      <c r="D3368">
        <v>109</v>
      </c>
    </row>
    <row r="3369" spans="1:4" x14ac:dyDescent="0.3">
      <c r="A3369" t="s">
        <v>3345</v>
      </c>
      <c r="B3369">
        <v>108</v>
      </c>
      <c r="C3369">
        <v>5.6</v>
      </c>
      <c r="D3369">
        <v>108</v>
      </c>
    </row>
    <row r="3370" spans="1:4" x14ac:dyDescent="0.3">
      <c r="A3370" t="s">
        <v>3346</v>
      </c>
      <c r="B3370">
        <v>100</v>
      </c>
      <c r="C3370">
        <v>7.7</v>
      </c>
      <c r="D3370">
        <v>100</v>
      </c>
    </row>
    <row r="3371" spans="1:4" x14ac:dyDescent="0.3">
      <c r="A3371" t="s">
        <v>3347</v>
      </c>
      <c r="B3371">
        <v>90</v>
      </c>
      <c r="C3371">
        <v>5.2</v>
      </c>
      <c r="D3371">
        <v>90</v>
      </c>
    </row>
    <row r="3372" spans="1:4" x14ac:dyDescent="0.3">
      <c r="A3372" t="s">
        <v>461</v>
      </c>
      <c r="B3372">
        <v>130</v>
      </c>
      <c r="C3372">
        <v>6.9</v>
      </c>
      <c r="D3372">
        <v>130</v>
      </c>
    </row>
    <row r="3373" spans="1:4" x14ac:dyDescent="0.3">
      <c r="A3373" t="s">
        <v>3348</v>
      </c>
      <c r="B3373">
        <v>94</v>
      </c>
      <c r="C3373">
        <v>6.1</v>
      </c>
      <c r="D3373">
        <v>94</v>
      </c>
    </row>
    <row r="3374" spans="1:4" x14ac:dyDescent="0.3">
      <c r="A3374" t="s">
        <v>3349</v>
      </c>
      <c r="B3374">
        <v>93</v>
      </c>
      <c r="C3374">
        <v>5</v>
      </c>
      <c r="D3374">
        <v>93</v>
      </c>
    </row>
    <row r="3375" spans="1:4" x14ac:dyDescent="0.3">
      <c r="A3375" t="s">
        <v>3350</v>
      </c>
      <c r="B3375">
        <v>80</v>
      </c>
      <c r="C3375">
        <v>7.8</v>
      </c>
      <c r="D3375">
        <v>80</v>
      </c>
    </row>
    <row r="3376" spans="1:4" x14ac:dyDescent="0.3">
      <c r="A3376" t="s">
        <v>3351</v>
      </c>
      <c r="B3376">
        <v>111</v>
      </c>
      <c r="C3376">
        <v>7.4</v>
      </c>
      <c r="D3376">
        <v>111</v>
      </c>
    </row>
    <row r="3377" spans="1:4" x14ac:dyDescent="0.3">
      <c r="A3377" t="s">
        <v>3352</v>
      </c>
      <c r="B3377">
        <v>142</v>
      </c>
      <c r="C3377">
        <v>6.8</v>
      </c>
      <c r="D3377">
        <v>142</v>
      </c>
    </row>
    <row r="3378" spans="1:4" x14ac:dyDescent="0.3">
      <c r="A3378" t="s">
        <v>3353</v>
      </c>
      <c r="B3378">
        <v>60</v>
      </c>
      <c r="C3378">
        <v>7.1</v>
      </c>
      <c r="D3378">
        <v>60</v>
      </c>
    </row>
    <row r="3379" spans="1:4" x14ac:dyDescent="0.3">
      <c r="A3379" t="s">
        <v>3354</v>
      </c>
      <c r="B3379">
        <v>107</v>
      </c>
      <c r="C3379">
        <v>6.4</v>
      </c>
      <c r="D3379">
        <v>107</v>
      </c>
    </row>
    <row r="3380" spans="1:4" x14ac:dyDescent="0.3">
      <c r="A3380" t="s">
        <v>3355</v>
      </c>
      <c r="B3380">
        <v>91</v>
      </c>
      <c r="C3380">
        <v>5.7</v>
      </c>
      <c r="D3380">
        <v>91</v>
      </c>
    </row>
    <row r="3381" spans="1:4" x14ac:dyDescent="0.3">
      <c r="A3381" t="s">
        <v>3356</v>
      </c>
      <c r="B3381">
        <v>112</v>
      </c>
      <c r="C3381">
        <v>7.5</v>
      </c>
      <c r="D3381">
        <v>112</v>
      </c>
    </row>
    <row r="3382" spans="1:4" x14ac:dyDescent="0.3">
      <c r="A3382" t="s">
        <v>3357</v>
      </c>
      <c r="B3382">
        <v>82</v>
      </c>
      <c r="C3382">
        <v>6.7</v>
      </c>
      <c r="D3382">
        <v>82</v>
      </c>
    </row>
    <row r="3383" spans="1:4" x14ac:dyDescent="0.3">
      <c r="A3383" t="s">
        <v>3358</v>
      </c>
      <c r="B3383">
        <v>97</v>
      </c>
      <c r="C3383">
        <v>5.6</v>
      </c>
      <c r="D3383">
        <v>97</v>
      </c>
    </row>
    <row r="3384" spans="1:4" x14ac:dyDescent="0.3">
      <c r="A3384" t="s">
        <v>997</v>
      </c>
      <c r="B3384">
        <v>128</v>
      </c>
      <c r="C3384">
        <v>7</v>
      </c>
      <c r="D3384">
        <v>128</v>
      </c>
    </row>
    <row r="3385" spans="1:4" x14ac:dyDescent="0.3">
      <c r="A3385" t="s">
        <v>3359</v>
      </c>
      <c r="B3385">
        <v>102</v>
      </c>
      <c r="C3385">
        <v>7.6</v>
      </c>
      <c r="D3385">
        <v>102</v>
      </c>
    </row>
    <row r="3386" spans="1:4" x14ac:dyDescent="0.3">
      <c r="A3386" t="s">
        <v>3360</v>
      </c>
      <c r="B3386">
        <v>93</v>
      </c>
      <c r="C3386">
        <v>6.5</v>
      </c>
      <c r="D3386">
        <v>93</v>
      </c>
    </row>
    <row r="3387" spans="1:4" x14ac:dyDescent="0.3">
      <c r="A3387" t="s">
        <v>3361</v>
      </c>
      <c r="B3387">
        <v>116</v>
      </c>
      <c r="C3387">
        <v>7</v>
      </c>
      <c r="D3387">
        <v>116</v>
      </c>
    </row>
    <row r="3388" spans="1:4" x14ac:dyDescent="0.3">
      <c r="A3388" t="s">
        <v>3362</v>
      </c>
      <c r="B3388">
        <v>138</v>
      </c>
      <c r="C3388">
        <v>6.3</v>
      </c>
      <c r="D3388">
        <v>138</v>
      </c>
    </row>
    <row r="3389" spans="1:4" x14ac:dyDescent="0.3">
      <c r="A3389" t="s">
        <v>3363</v>
      </c>
      <c r="B3389">
        <v>117</v>
      </c>
      <c r="C3389">
        <v>6.4</v>
      </c>
      <c r="D3389">
        <v>117</v>
      </c>
    </row>
    <row r="3390" spans="1:4" x14ac:dyDescent="0.3">
      <c r="A3390" t="s">
        <v>3364</v>
      </c>
      <c r="B3390">
        <v>93</v>
      </c>
      <c r="C3390">
        <v>7.1</v>
      </c>
      <c r="D3390">
        <v>93</v>
      </c>
    </row>
    <row r="3391" spans="1:4" x14ac:dyDescent="0.3">
      <c r="A3391" t="s">
        <v>3365</v>
      </c>
      <c r="B3391">
        <v>92</v>
      </c>
      <c r="C3391">
        <v>7.1</v>
      </c>
      <c r="D3391">
        <v>92</v>
      </c>
    </row>
    <row r="3392" spans="1:4" x14ac:dyDescent="0.3">
      <c r="A3392" t="s">
        <v>3366</v>
      </c>
      <c r="B3392">
        <v>110</v>
      </c>
      <c r="C3392">
        <v>6.5</v>
      </c>
      <c r="D3392">
        <v>110</v>
      </c>
    </row>
    <row r="3393" spans="1:4" x14ac:dyDescent="0.3">
      <c r="A3393" t="s">
        <v>3367</v>
      </c>
      <c r="B3393">
        <v>92</v>
      </c>
      <c r="C3393">
        <v>6.9</v>
      </c>
      <c r="D3393">
        <v>92</v>
      </c>
    </row>
    <row r="3394" spans="1:4" x14ac:dyDescent="0.3">
      <c r="A3394" t="s">
        <v>3368</v>
      </c>
      <c r="B3394">
        <v>104</v>
      </c>
      <c r="C3394">
        <v>5.4</v>
      </c>
      <c r="D3394">
        <v>104</v>
      </c>
    </row>
    <row r="3395" spans="1:4" x14ac:dyDescent="0.3">
      <c r="A3395" t="s">
        <v>3369</v>
      </c>
      <c r="B3395">
        <v>98</v>
      </c>
      <c r="C3395">
        <v>4.9000000000000004</v>
      </c>
      <c r="D3395">
        <v>98</v>
      </c>
    </row>
    <row r="3396" spans="1:4" x14ac:dyDescent="0.3">
      <c r="A3396" t="s">
        <v>3370</v>
      </c>
      <c r="B3396">
        <v>89</v>
      </c>
      <c r="C3396">
        <v>5.0999999999999996</v>
      </c>
      <c r="D3396">
        <v>89</v>
      </c>
    </row>
    <row r="3397" spans="1:4" x14ac:dyDescent="0.3">
      <c r="A3397" t="s">
        <v>3371</v>
      </c>
      <c r="B3397">
        <v>92</v>
      </c>
      <c r="C3397">
        <v>5.3</v>
      </c>
      <c r="D3397">
        <v>92</v>
      </c>
    </row>
    <row r="3398" spans="1:4" x14ac:dyDescent="0.3">
      <c r="A3398" t="s">
        <v>3372</v>
      </c>
      <c r="B3398">
        <v>140</v>
      </c>
      <c r="C3398">
        <v>7.5</v>
      </c>
      <c r="D3398">
        <v>140</v>
      </c>
    </row>
    <row r="3399" spans="1:4" x14ac:dyDescent="0.3">
      <c r="A3399" t="s">
        <v>3373</v>
      </c>
      <c r="B3399">
        <v>60</v>
      </c>
      <c r="C3399">
        <v>8.3000000000000007</v>
      </c>
      <c r="D3399">
        <v>60</v>
      </c>
    </row>
    <row r="3400" spans="1:4" x14ac:dyDescent="0.3">
      <c r="A3400" t="s">
        <v>3374</v>
      </c>
      <c r="B3400">
        <v>90</v>
      </c>
      <c r="C3400">
        <v>7.3</v>
      </c>
      <c r="D3400">
        <v>90</v>
      </c>
    </row>
    <row r="3401" spans="1:4" x14ac:dyDescent="0.3">
      <c r="A3401" t="s">
        <v>3375</v>
      </c>
      <c r="B3401">
        <v>129</v>
      </c>
      <c r="C3401">
        <v>7.3</v>
      </c>
      <c r="D3401">
        <v>129</v>
      </c>
    </row>
    <row r="3402" spans="1:4" x14ac:dyDescent="0.3">
      <c r="A3402" t="s">
        <v>3376</v>
      </c>
      <c r="B3402">
        <v>111</v>
      </c>
      <c r="C3402">
        <v>7.1</v>
      </c>
      <c r="D3402">
        <v>111</v>
      </c>
    </row>
    <row r="3403" spans="1:4" x14ac:dyDescent="0.3">
      <c r="A3403" t="s">
        <v>3377</v>
      </c>
      <c r="B3403">
        <v>79</v>
      </c>
      <c r="C3403">
        <v>6</v>
      </c>
      <c r="D3403">
        <v>79</v>
      </c>
    </row>
    <row r="3404" spans="1:4" x14ac:dyDescent="0.3">
      <c r="A3404" t="s">
        <v>3378</v>
      </c>
      <c r="B3404">
        <v>104</v>
      </c>
      <c r="C3404">
        <v>6.6</v>
      </c>
      <c r="D3404">
        <v>104</v>
      </c>
    </row>
    <row r="3405" spans="1:4" x14ac:dyDescent="0.3">
      <c r="A3405" t="s">
        <v>3379</v>
      </c>
      <c r="B3405">
        <v>101</v>
      </c>
      <c r="C3405">
        <v>7.2</v>
      </c>
      <c r="D3405">
        <v>101</v>
      </c>
    </row>
    <row r="3406" spans="1:4" x14ac:dyDescent="0.3">
      <c r="A3406" t="s">
        <v>3380</v>
      </c>
      <c r="B3406">
        <v>113</v>
      </c>
      <c r="C3406">
        <v>7.2</v>
      </c>
      <c r="D3406">
        <v>113</v>
      </c>
    </row>
    <row r="3407" spans="1:4" x14ac:dyDescent="0.3">
      <c r="A3407" t="s">
        <v>3381</v>
      </c>
      <c r="B3407">
        <v>92</v>
      </c>
      <c r="C3407">
        <v>6.9</v>
      </c>
      <c r="D3407">
        <v>92</v>
      </c>
    </row>
    <row r="3408" spans="1:4" x14ac:dyDescent="0.3">
      <c r="A3408" t="s">
        <v>3382</v>
      </c>
      <c r="B3408">
        <v>106</v>
      </c>
      <c r="C3408">
        <v>6.8</v>
      </c>
      <c r="D3408">
        <v>106</v>
      </c>
    </row>
    <row r="3409" spans="1:4" x14ac:dyDescent="0.3">
      <c r="A3409" t="s">
        <v>3383</v>
      </c>
      <c r="B3409">
        <v>98</v>
      </c>
      <c r="C3409">
        <v>4</v>
      </c>
      <c r="D3409">
        <v>98</v>
      </c>
    </row>
    <row r="3410" spans="1:4" x14ac:dyDescent="0.3">
      <c r="A3410" t="s">
        <v>3384</v>
      </c>
      <c r="B3410">
        <v>75</v>
      </c>
      <c r="C3410">
        <v>7.7</v>
      </c>
      <c r="D3410">
        <v>75</v>
      </c>
    </row>
    <row r="3411" spans="1:4" x14ac:dyDescent="0.3">
      <c r="A3411" t="s">
        <v>3385</v>
      </c>
      <c r="B3411">
        <v>104</v>
      </c>
      <c r="C3411">
        <v>7.4</v>
      </c>
      <c r="D3411">
        <v>104</v>
      </c>
    </row>
    <row r="3412" spans="1:4" x14ac:dyDescent="0.3">
      <c r="A3412" t="s">
        <v>3386</v>
      </c>
      <c r="B3412">
        <v>108</v>
      </c>
      <c r="C3412">
        <v>6.5</v>
      </c>
      <c r="D3412">
        <v>108</v>
      </c>
    </row>
    <row r="3413" spans="1:4" x14ac:dyDescent="0.3">
      <c r="A3413" t="s">
        <v>3387</v>
      </c>
      <c r="B3413">
        <v>99</v>
      </c>
      <c r="C3413">
        <v>6.4</v>
      </c>
      <c r="D3413">
        <v>99</v>
      </c>
    </row>
    <row r="3414" spans="1:4" x14ac:dyDescent="0.3">
      <c r="A3414" t="s">
        <v>3388</v>
      </c>
      <c r="B3414">
        <v>180</v>
      </c>
      <c r="C3414">
        <v>7.2</v>
      </c>
      <c r="D3414">
        <v>180</v>
      </c>
    </row>
    <row r="3415" spans="1:4" x14ac:dyDescent="0.3">
      <c r="A3415" t="s">
        <v>3389</v>
      </c>
      <c r="B3415">
        <v>109</v>
      </c>
      <c r="C3415">
        <v>5.6</v>
      </c>
      <c r="D3415">
        <v>109</v>
      </c>
    </row>
    <row r="3416" spans="1:4" x14ac:dyDescent="0.3">
      <c r="A3416" t="s">
        <v>3390</v>
      </c>
      <c r="B3416">
        <v>111</v>
      </c>
      <c r="C3416">
        <v>6.3</v>
      </c>
      <c r="D3416">
        <v>111</v>
      </c>
    </row>
    <row r="3417" spans="1:4" x14ac:dyDescent="0.3">
      <c r="A3417" t="s">
        <v>3391</v>
      </c>
      <c r="B3417">
        <v>93</v>
      </c>
      <c r="C3417">
        <v>6.8</v>
      </c>
      <c r="D3417">
        <v>93</v>
      </c>
    </row>
    <row r="3418" spans="1:4" x14ac:dyDescent="0.3">
      <c r="A3418" t="s">
        <v>3392</v>
      </c>
      <c r="B3418">
        <v>99</v>
      </c>
      <c r="C3418">
        <v>5.5</v>
      </c>
      <c r="D3418">
        <v>99</v>
      </c>
    </row>
    <row r="3419" spans="1:4" x14ac:dyDescent="0.3">
      <c r="A3419" t="s">
        <v>3393</v>
      </c>
      <c r="B3419">
        <v>98</v>
      </c>
      <c r="C3419">
        <v>6.9</v>
      </c>
      <c r="D3419">
        <v>98</v>
      </c>
    </row>
    <row r="3420" spans="1:4" x14ac:dyDescent="0.3">
      <c r="A3420" t="s">
        <v>3394</v>
      </c>
      <c r="B3420">
        <v>95</v>
      </c>
      <c r="C3420">
        <v>6</v>
      </c>
      <c r="D3420">
        <v>95</v>
      </c>
    </row>
    <row r="3421" spans="1:4" x14ac:dyDescent="0.3">
      <c r="A3421" t="s">
        <v>3395</v>
      </c>
      <c r="B3421">
        <v>142</v>
      </c>
      <c r="C3421">
        <v>7.7</v>
      </c>
      <c r="D3421">
        <v>142</v>
      </c>
    </row>
    <row r="3422" spans="1:4" x14ac:dyDescent="0.3">
      <c r="A3422" t="s">
        <v>3396</v>
      </c>
      <c r="B3422">
        <v>107</v>
      </c>
      <c r="C3422">
        <v>6.4</v>
      </c>
      <c r="D3422">
        <v>107</v>
      </c>
    </row>
    <row r="3423" spans="1:4" x14ac:dyDescent="0.3">
      <c r="A3423" t="s">
        <v>3397</v>
      </c>
      <c r="B3423">
        <v>102</v>
      </c>
      <c r="C3423">
        <v>6.6</v>
      </c>
      <c r="D3423">
        <v>102</v>
      </c>
    </row>
    <row r="3424" spans="1:4" x14ac:dyDescent="0.3">
      <c r="A3424" t="s">
        <v>3398</v>
      </c>
      <c r="B3424">
        <v>97</v>
      </c>
      <c r="C3424">
        <v>5.3</v>
      </c>
      <c r="D3424">
        <v>97</v>
      </c>
    </row>
    <row r="3425" spans="1:4" x14ac:dyDescent="0.3">
      <c r="A3425" t="s">
        <v>3399</v>
      </c>
      <c r="B3425">
        <v>124</v>
      </c>
      <c r="C3425">
        <v>8.1</v>
      </c>
      <c r="D3425">
        <v>124</v>
      </c>
    </row>
    <row r="3426" spans="1:4" x14ac:dyDescent="0.3">
      <c r="A3426" t="s">
        <v>3400</v>
      </c>
      <c r="B3426">
        <v>97</v>
      </c>
      <c r="C3426">
        <v>5.9</v>
      </c>
      <c r="D3426">
        <v>97</v>
      </c>
    </row>
    <row r="3427" spans="1:4" x14ac:dyDescent="0.3">
      <c r="A3427" t="s">
        <v>3401</v>
      </c>
      <c r="B3427">
        <v>124</v>
      </c>
      <c r="C3427">
        <v>7.7</v>
      </c>
      <c r="D3427">
        <v>124</v>
      </c>
    </row>
    <row r="3428" spans="1:4" x14ac:dyDescent="0.3">
      <c r="A3428" t="s">
        <v>3402</v>
      </c>
      <c r="B3428">
        <v>96</v>
      </c>
      <c r="C3428">
        <v>4.5999999999999996</v>
      </c>
      <c r="D3428">
        <v>96</v>
      </c>
    </row>
    <row r="3429" spans="1:4" x14ac:dyDescent="0.3">
      <c r="A3429" t="s">
        <v>3403</v>
      </c>
      <c r="B3429">
        <v>114</v>
      </c>
      <c r="C3429">
        <v>5.0999999999999996</v>
      </c>
      <c r="D3429">
        <v>114</v>
      </c>
    </row>
    <row r="3430" spans="1:4" x14ac:dyDescent="0.3">
      <c r="A3430" t="s">
        <v>3404</v>
      </c>
      <c r="B3430">
        <v>90</v>
      </c>
      <c r="C3430">
        <v>6.9</v>
      </c>
      <c r="D3430">
        <v>90</v>
      </c>
    </row>
    <row r="3431" spans="1:4" x14ac:dyDescent="0.3">
      <c r="A3431" t="s">
        <v>3405</v>
      </c>
      <c r="B3431">
        <v>104</v>
      </c>
      <c r="C3431">
        <v>8</v>
      </c>
      <c r="D3431">
        <v>104</v>
      </c>
    </row>
    <row r="3432" spans="1:4" x14ac:dyDescent="0.3">
      <c r="A3432" t="s">
        <v>3406</v>
      </c>
      <c r="B3432">
        <v>102</v>
      </c>
      <c r="C3432">
        <v>6.8</v>
      </c>
      <c r="D3432">
        <v>102</v>
      </c>
    </row>
    <row r="3433" spans="1:4" x14ac:dyDescent="0.3">
      <c r="A3433" t="s">
        <v>3407</v>
      </c>
      <c r="B3433">
        <v>93</v>
      </c>
      <c r="C3433">
        <v>5.4</v>
      </c>
      <c r="D3433">
        <v>93</v>
      </c>
    </row>
    <row r="3434" spans="1:4" x14ac:dyDescent="0.3">
      <c r="A3434" t="s">
        <v>3408</v>
      </c>
      <c r="B3434">
        <v>90</v>
      </c>
      <c r="C3434">
        <v>6.5</v>
      </c>
      <c r="D3434">
        <v>90</v>
      </c>
    </row>
    <row r="3435" spans="1:4" x14ac:dyDescent="0.3">
      <c r="A3435" t="s">
        <v>3409</v>
      </c>
      <c r="B3435">
        <v>106</v>
      </c>
      <c r="C3435">
        <v>4.2</v>
      </c>
      <c r="D3435">
        <v>106</v>
      </c>
    </row>
    <row r="3436" spans="1:4" x14ac:dyDescent="0.3">
      <c r="A3436" t="s">
        <v>3410</v>
      </c>
      <c r="B3436">
        <v>99</v>
      </c>
      <c r="C3436">
        <v>7.4</v>
      </c>
      <c r="D3436">
        <v>99</v>
      </c>
    </row>
    <row r="3437" spans="1:4" x14ac:dyDescent="0.3">
      <c r="A3437" t="s">
        <v>3411</v>
      </c>
      <c r="B3437">
        <v>115</v>
      </c>
      <c r="C3437">
        <v>6.9</v>
      </c>
      <c r="D3437">
        <v>115</v>
      </c>
    </row>
    <row r="3438" spans="1:4" x14ac:dyDescent="0.3">
      <c r="A3438" t="s">
        <v>3412</v>
      </c>
      <c r="B3438">
        <v>89</v>
      </c>
      <c r="C3438">
        <v>6.7</v>
      </c>
      <c r="D3438">
        <v>89</v>
      </c>
    </row>
    <row r="3439" spans="1:4" x14ac:dyDescent="0.3">
      <c r="A3439" t="s">
        <v>3413</v>
      </c>
      <c r="B3439">
        <v>101</v>
      </c>
      <c r="C3439">
        <v>7.3</v>
      </c>
      <c r="D3439">
        <v>101</v>
      </c>
    </row>
    <row r="3440" spans="1:4" x14ac:dyDescent="0.3">
      <c r="A3440" t="s">
        <v>3414</v>
      </c>
      <c r="B3440">
        <v>92</v>
      </c>
      <c r="C3440">
        <v>7.6</v>
      </c>
      <c r="D3440">
        <v>92</v>
      </c>
    </row>
    <row r="3441" spans="1:4" x14ac:dyDescent="0.3">
      <c r="A3441" t="s">
        <v>3415</v>
      </c>
      <c r="B3441">
        <v>94</v>
      </c>
      <c r="C3441">
        <v>5.4</v>
      </c>
      <c r="D3441">
        <v>94</v>
      </c>
    </row>
    <row r="3442" spans="1:4" x14ac:dyDescent="0.3">
      <c r="A3442" t="s">
        <v>3416</v>
      </c>
      <c r="B3442">
        <v>100</v>
      </c>
      <c r="C3442">
        <v>7.3</v>
      </c>
      <c r="D3442">
        <v>100</v>
      </c>
    </row>
    <row r="3443" spans="1:4" x14ac:dyDescent="0.3">
      <c r="A3443" t="s">
        <v>3417</v>
      </c>
      <c r="B3443">
        <v>106</v>
      </c>
      <c r="C3443">
        <v>6.4</v>
      </c>
      <c r="D3443">
        <v>106</v>
      </c>
    </row>
    <row r="3444" spans="1:4" x14ac:dyDescent="0.3">
      <c r="A3444" t="s">
        <v>3418</v>
      </c>
      <c r="B3444">
        <v>109</v>
      </c>
      <c r="C3444">
        <v>6</v>
      </c>
      <c r="D3444">
        <v>109</v>
      </c>
    </row>
    <row r="3445" spans="1:4" x14ac:dyDescent="0.3">
      <c r="A3445" t="s">
        <v>3419</v>
      </c>
      <c r="B3445">
        <v>105</v>
      </c>
      <c r="C3445">
        <v>7.2</v>
      </c>
      <c r="D3445">
        <v>105</v>
      </c>
    </row>
    <row r="3446" spans="1:4" x14ac:dyDescent="0.3">
      <c r="A3446" t="s">
        <v>3420</v>
      </c>
      <c r="B3446">
        <v>102</v>
      </c>
      <c r="C3446">
        <v>6</v>
      </c>
      <c r="D3446">
        <v>102</v>
      </c>
    </row>
    <row r="3447" spans="1:4" x14ac:dyDescent="0.3">
      <c r="A3447" t="s">
        <v>3421</v>
      </c>
      <c r="B3447">
        <v>97</v>
      </c>
      <c r="C3447">
        <v>3.1</v>
      </c>
      <c r="D3447">
        <v>97</v>
      </c>
    </row>
    <row r="3448" spans="1:4" x14ac:dyDescent="0.3">
      <c r="A3448" t="s">
        <v>3422</v>
      </c>
      <c r="B3448">
        <v>118</v>
      </c>
      <c r="C3448">
        <v>6.9</v>
      </c>
      <c r="D3448">
        <v>118</v>
      </c>
    </row>
    <row r="3449" spans="1:4" x14ac:dyDescent="0.3">
      <c r="A3449" t="s">
        <v>3423</v>
      </c>
      <c r="B3449">
        <v>92</v>
      </c>
      <c r="C3449">
        <v>6.2</v>
      </c>
      <c r="D3449">
        <v>92</v>
      </c>
    </row>
    <row r="3450" spans="1:4" x14ac:dyDescent="0.3">
      <c r="A3450" t="s">
        <v>3424</v>
      </c>
      <c r="B3450">
        <v>112</v>
      </c>
      <c r="C3450">
        <v>5.5</v>
      </c>
      <c r="D3450">
        <v>112</v>
      </c>
    </row>
    <row r="3451" spans="1:4" x14ac:dyDescent="0.3">
      <c r="A3451" t="s">
        <v>3425</v>
      </c>
      <c r="B3451">
        <v>103</v>
      </c>
      <c r="C3451">
        <v>6.9</v>
      </c>
      <c r="D3451">
        <v>103</v>
      </c>
    </row>
    <row r="3452" spans="1:4" x14ac:dyDescent="0.3">
      <c r="A3452" t="s">
        <v>3426</v>
      </c>
      <c r="B3452">
        <v>93</v>
      </c>
      <c r="C3452">
        <v>6.3</v>
      </c>
      <c r="D3452">
        <v>93</v>
      </c>
    </row>
    <row r="3453" spans="1:4" x14ac:dyDescent="0.3">
      <c r="A3453" t="s">
        <v>3427</v>
      </c>
      <c r="B3453">
        <v>101</v>
      </c>
      <c r="C3453">
        <v>4.8</v>
      </c>
      <c r="D3453">
        <v>101</v>
      </c>
    </row>
    <row r="3454" spans="1:4" x14ac:dyDescent="0.3">
      <c r="A3454" t="s">
        <v>3175</v>
      </c>
      <c r="B3454">
        <v>115</v>
      </c>
      <c r="C3454">
        <v>7.9</v>
      </c>
      <c r="D3454">
        <v>115</v>
      </c>
    </row>
    <row r="3455" spans="1:4" x14ac:dyDescent="0.3">
      <c r="A3455" t="s">
        <v>3428</v>
      </c>
      <c r="B3455">
        <v>113</v>
      </c>
      <c r="C3455">
        <v>6.7</v>
      </c>
      <c r="D3455">
        <v>113</v>
      </c>
    </row>
    <row r="3456" spans="1:4" x14ac:dyDescent="0.3">
      <c r="A3456" t="s">
        <v>3429</v>
      </c>
      <c r="B3456">
        <v>95</v>
      </c>
      <c r="C3456">
        <v>5.6</v>
      </c>
      <c r="D3456">
        <v>95</v>
      </c>
    </row>
    <row r="3457" spans="1:4" x14ac:dyDescent="0.3">
      <c r="A3457" t="s">
        <v>3430</v>
      </c>
      <c r="B3457">
        <v>153</v>
      </c>
      <c r="C3457">
        <v>5.4</v>
      </c>
      <c r="D3457">
        <v>153</v>
      </c>
    </row>
    <row r="3458" spans="1:4" x14ac:dyDescent="0.3">
      <c r="A3458" t="s">
        <v>3431</v>
      </c>
      <c r="B3458">
        <v>89</v>
      </c>
      <c r="C3458">
        <v>8</v>
      </c>
      <c r="D3458">
        <v>89</v>
      </c>
    </row>
    <row r="3459" spans="1:4" x14ac:dyDescent="0.3">
      <c r="A3459" t="s">
        <v>3432</v>
      </c>
      <c r="B3459">
        <v>92</v>
      </c>
      <c r="C3459">
        <v>5.7</v>
      </c>
      <c r="D3459">
        <v>92</v>
      </c>
    </row>
    <row r="3460" spans="1:4" x14ac:dyDescent="0.3">
      <c r="A3460" t="s">
        <v>3433</v>
      </c>
      <c r="B3460">
        <v>107</v>
      </c>
      <c r="C3460">
        <v>7.6</v>
      </c>
      <c r="D3460">
        <v>107</v>
      </c>
    </row>
    <row r="3461" spans="1:4" x14ac:dyDescent="0.3">
      <c r="A3461" t="s">
        <v>3434</v>
      </c>
      <c r="B3461">
        <v>118</v>
      </c>
      <c r="C3461">
        <v>7</v>
      </c>
      <c r="D3461">
        <v>118</v>
      </c>
    </row>
    <row r="3462" spans="1:4" x14ac:dyDescent="0.3">
      <c r="A3462" t="s">
        <v>3435</v>
      </c>
      <c r="B3462">
        <v>97</v>
      </c>
      <c r="C3462">
        <v>7.2</v>
      </c>
      <c r="D3462">
        <v>97</v>
      </c>
    </row>
    <row r="3463" spans="1:4" x14ac:dyDescent="0.3">
      <c r="A3463" t="s">
        <v>33</v>
      </c>
      <c r="B3463">
        <v>156</v>
      </c>
      <c r="C3463">
        <v>6.2</v>
      </c>
      <c r="D3463">
        <v>156</v>
      </c>
    </row>
    <row r="3464" spans="1:4" x14ac:dyDescent="0.3">
      <c r="A3464" t="s">
        <v>3436</v>
      </c>
      <c r="B3464">
        <v>100</v>
      </c>
      <c r="C3464">
        <v>3.5</v>
      </c>
      <c r="D3464">
        <v>100</v>
      </c>
    </row>
    <row r="3465" spans="1:4" x14ac:dyDescent="0.3">
      <c r="A3465" t="s">
        <v>3437</v>
      </c>
      <c r="B3465">
        <v>96</v>
      </c>
      <c r="C3465">
        <v>7.5</v>
      </c>
      <c r="D3465">
        <v>96</v>
      </c>
    </row>
    <row r="3466" spans="1:4" x14ac:dyDescent="0.3">
      <c r="A3466" t="s">
        <v>3438</v>
      </c>
      <c r="B3466">
        <v>104</v>
      </c>
      <c r="C3466">
        <v>5.0999999999999996</v>
      </c>
      <c r="D3466">
        <v>104</v>
      </c>
    </row>
    <row r="3467" spans="1:4" x14ac:dyDescent="0.3">
      <c r="A3467" t="s">
        <v>3439</v>
      </c>
      <c r="B3467">
        <v>120</v>
      </c>
      <c r="C3467">
        <v>6.7</v>
      </c>
      <c r="D3467">
        <v>120</v>
      </c>
    </row>
    <row r="3468" spans="1:4" x14ac:dyDescent="0.3">
      <c r="A3468" t="s">
        <v>3440</v>
      </c>
      <c r="B3468">
        <v>175</v>
      </c>
      <c r="C3468">
        <v>9.1999999999999993</v>
      </c>
      <c r="D3468">
        <v>175</v>
      </c>
    </row>
    <row r="3469" spans="1:4" x14ac:dyDescent="0.3">
      <c r="A3469" t="s">
        <v>3441</v>
      </c>
      <c r="B3469">
        <v>95</v>
      </c>
      <c r="C3469">
        <v>6.1</v>
      </c>
      <c r="D3469">
        <v>95</v>
      </c>
    </row>
    <row r="3470" spans="1:4" x14ac:dyDescent="0.3">
      <c r="A3470" t="s">
        <v>3442</v>
      </c>
      <c r="B3470">
        <v>95</v>
      </c>
      <c r="C3470">
        <v>7.7</v>
      </c>
      <c r="D3470">
        <v>95</v>
      </c>
    </row>
    <row r="3471" spans="1:4" x14ac:dyDescent="0.3">
      <c r="A3471" t="s">
        <v>3443</v>
      </c>
      <c r="B3471">
        <v>121</v>
      </c>
      <c r="C3471">
        <v>7.6</v>
      </c>
      <c r="D3471">
        <v>121</v>
      </c>
    </row>
    <row r="3472" spans="1:4" x14ac:dyDescent="0.3">
      <c r="A3472" t="s">
        <v>3444</v>
      </c>
      <c r="B3472">
        <v>110</v>
      </c>
      <c r="C3472">
        <v>6.1</v>
      </c>
      <c r="D3472">
        <v>110</v>
      </c>
    </row>
    <row r="3473" spans="1:4" x14ac:dyDescent="0.3">
      <c r="A3473" t="s">
        <v>3445</v>
      </c>
      <c r="B3473">
        <v>96</v>
      </c>
      <c r="C3473">
        <v>4.9000000000000004</v>
      </c>
      <c r="D3473">
        <v>96</v>
      </c>
    </row>
    <row r="3474" spans="1:4" x14ac:dyDescent="0.3">
      <c r="A3474" t="s">
        <v>3446</v>
      </c>
      <c r="B3474">
        <v>121</v>
      </c>
      <c r="C3474">
        <v>6.8</v>
      </c>
      <c r="D3474">
        <v>121</v>
      </c>
    </row>
    <row r="3475" spans="1:4" x14ac:dyDescent="0.3">
      <c r="A3475" t="s">
        <v>3447</v>
      </c>
      <c r="B3475">
        <v>95</v>
      </c>
      <c r="C3475">
        <v>7</v>
      </c>
      <c r="D3475">
        <v>95</v>
      </c>
    </row>
    <row r="3476" spans="1:4" x14ac:dyDescent="0.3">
      <c r="A3476" t="s">
        <v>3448</v>
      </c>
      <c r="B3476">
        <v>112</v>
      </c>
      <c r="C3476">
        <v>7.2</v>
      </c>
      <c r="D3476">
        <v>112</v>
      </c>
    </row>
    <row r="3477" spans="1:4" x14ac:dyDescent="0.3">
      <c r="A3477" t="s">
        <v>3449</v>
      </c>
      <c r="B3477">
        <v>112</v>
      </c>
      <c r="C3477">
        <v>5.7</v>
      </c>
      <c r="D3477">
        <v>112</v>
      </c>
    </row>
    <row r="3478" spans="1:4" x14ac:dyDescent="0.3">
      <c r="A3478" t="s">
        <v>87</v>
      </c>
      <c r="B3478">
        <v>143</v>
      </c>
      <c r="C3478">
        <v>7.3</v>
      </c>
      <c r="D3478">
        <v>143</v>
      </c>
    </row>
    <row r="3479" spans="1:4" x14ac:dyDescent="0.3">
      <c r="A3479" t="s">
        <v>3450</v>
      </c>
      <c r="B3479">
        <v>93</v>
      </c>
      <c r="C3479">
        <v>7.5</v>
      </c>
      <c r="D3479">
        <v>93</v>
      </c>
    </row>
    <row r="3480" spans="1:4" x14ac:dyDescent="0.3">
      <c r="A3480" t="s">
        <v>3451</v>
      </c>
      <c r="B3480">
        <v>110</v>
      </c>
      <c r="C3480">
        <v>7.4</v>
      </c>
      <c r="D3480">
        <v>110</v>
      </c>
    </row>
    <row r="3481" spans="1:4" x14ac:dyDescent="0.3">
      <c r="A3481" t="s">
        <v>3452</v>
      </c>
      <c r="B3481">
        <v>104</v>
      </c>
      <c r="C3481">
        <v>7.2</v>
      </c>
      <c r="D3481">
        <v>104</v>
      </c>
    </row>
    <row r="3482" spans="1:4" x14ac:dyDescent="0.3">
      <c r="A3482" t="s">
        <v>2877</v>
      </c>
      <c r="B3482">
        <v>115</v>
      </c>
      <c r="C3482">
        <v>6.5</v>
      </c>
      <c r="D3482">
        <v>115</v>
      </c>
    </row>
    <row r="3483" spans="1:4" x14ac:dyDescent="0.3">
      <c r="A3483" t="s">
        <v>3453</v>
      </c>
      <c r="B3483">
        <v>53</v>
      </c>
      <c r="C3483">
        <v>9</v>
      </c>
      <c r="D3483">
        <v>53</v>
      </c>
    </row>
    <row r="3484" spans="1:4" x14ac:dyDescent="0.3">
      <c r="A3484" t="s">
        <v>3454</v>
      </c>
      <c r="B3484">
        <v>119</v>
      </c>
      <c r="C3484">
        <v>6.8</v>
      </c>
      <c r="D3484">
        <v>119</v>
      </c>
    </row>
    <row r="3485" spans="1:4" x14ac:dyDescent="0.3">
      <c r="A3485" t="s">
        <v>3455</v>
      </c>
      <c r="B3485">
        <v>125</v>
      </c>
      <c r="C3485">
        <v>6.8</v>
      </c>
      <c r="D3485">
        <v>125</v>
      </c>
    </row>
    <row r="3486" spans="1:4" x14ac:dyDescent="0.3">
      <c r="A3486" t="s">
        <v>3456</v>
      </c>
      <c r="B3486">
        <v>96</v>
      </c>
      <c r="C3486">
        <v>5.2</v>
      </c>
      <c r="D3486">
        <v>96</v>
      </c>
    </row>
    <row r="3487" spans="1:4" x14ac:dyDescent="0.3">
      <c r="A3487" t="s">
        <v>3457</v>
      </c>
      <c r="B3487">
        <v>100</v>
      </c>
      <c r="C3487">
        <v>7.2</v>
      </c>
      <c r="D3487">
        <v>100</v>
      </c>
    </row>
    <row r="3488" spans="1:4" x14ac:dyDescent="0.3">
      <c r="A3488" t="s">
        <v>3458</v>
      </c>
      <c r="B3488">
        <v>46</v>
      </c>
      <c r="C3488">
        <v>7.5</v>
      </c>
      <c r="D3488">
        <v>46</v>
      </c>
    </row>
    <row r="3489" spans="1:4" x14ac:dyDescent="0.3">
      <c r="A3489" t="s">
        <v>3459</v>
      </c>
      <c r="B3489">
        <v>89</v>
      </c>
      <c r="C3489">
        <v>4</v>
      </c>
      <c r="D3489">
        <v>89</v>
      </c>
    </row>
    <row r="3490" spans="1:4" x14ac:dyDescent="0.3">
      <c r="A3490" t="s">
        <v>3460</v>
      </c>
      <c r="B3490">
        <v>92</v>
      </c>
      <c r="C3490">
        <v>6.8</v>
      </c>
      <c r="D3490">
        <v>92</v>
      </c>
    </row>
    <row r="3491" spans="1:4" x14ac:dyDescent="0.3">
      <c r="A3491" t="s">
        <v>3461</v>
      </c>
      <c r="B3491">
        <v>109</v>
      </c>
      <c r="C3491">
        <v>6.9</v>
      </c>
      <c r="D3491">
        <v>109</v>
      </c>
    </row>
    <row r="3492" spans="1:4" x14ac:dyDescent="0.3">
      <c r="A3492" t="s">
        <v>3462</v>
      </c>
      <c r="B3492">
        <v>44</v>
      </c>
      <c r="C3492">
        <v>8.1999999999999993</v>
      </c>
      <c r="D3492">
        <v>44</v>
      </c>
    </row>
    <row r="3493" spans="1:4" x14ac:dyDescent="0.3">
      <c r="A3493" t="s">
        <v>3463</v>
      </c>
      <c r="B3493">
        <v>103</v>
      </c>
      <c r="C3493">
        <v>7.3</v>
      </c>
      <c r="D3493">
        <v>103</v>
      </c>
    </row>
    <row r="3494" spans="1:4" x14ac:dyDescent="0.3">
      <c r="A3494" t="s">
        <v>3464</v>
      </c>
      <c r="B3494">
        <v>95</v>
      </c>
      <c r="C3494">
        <v>6.1</v>
      </c>
      <c r="D3494">
        <v>95</v>
      </c>
    </row>
    <row r="3495" spans="1:4" x14ac:dyDescent="0.3">
      <c r="A3495" t="s">
        <v>67</v>
      </c>
      <c r="B3495">
        <v>143</v>
      </c>
      <c r="C3495">
        <v>7.8</v>
      </c>
      <c r="D3495">
        <v>143</v>
      </c>
    </row>
    <row r="3496" spans="1:4" x14ac:dyDescent="0.3">
      <c r="A3496" t="s">
        <v>3465</v>
      </c>
      <c r="B3496">
        <v>105</v>
      </c>
      <c r="C3496">
        <v>6</v>
      </c>
      <c r="D3496">
        <v>105</v>
      </c>
    </row>
    <row r="3497" spans="1:4" x14ac:dyDescent="0.3">
      <c r="A3497" t="s">
        <v>3466</v>
      </c>
      <c r="B3497">
        <v>79</v>
      </c>
      <c r="C3497">
        <v>4.0999999999999996</v>
      </c>
      <c r="D3497">
        <v>79</v>
      </c>
    </row>
    <row r="3498" spans="1:4" x14ac:dyDescent="0.3">
      <c r="A3498" t="s">
        <v>3467</v>
      </c>
      <c r="B3498">
        <v>106</v>
      </c>
      <c r="C3498">
        <v>7</v>
      </c>
      <c r="D3498">
        <v>106</v>
      </c>
    </row>
    <row r="3499" spans="1:4" x14ac:dyDescent="0.3">
      <c r="A3499" t="s">
        <v>3468</v>
      </c>
      <c r="B3499">
        <v>100</v>
      </c>
      <c r="C3499">
        <v>7.1</v>
      </c>
      <c r="D3499">
        <v>100</v>
      </c>
    </row>
    <row r="3500" spans="1:4" x14ac:dyDescent="0.3">
      <c r="A3500" t="s">
        <v>3469</v>
      </c>
      <c r="B3500">
        <v>103</v>
      </c>
      <c r="C3500">
        <v>6.2</v>
      </c>
      <c r="D3500">
        <v>103</v>
      </c>
    </row>
    <row r="3501" spans="1:4" x14ac:dyDescent="0.3">
      <c r="A3501" t="s">
        <v>3470</v>
      </c>
      <c r="B3501">
        <v>116</v>
      </c>
      <c r="C3501">
        <v>6.9</v>
      </c>
      <c r="D3501">
        <v>116</v>
      </c>
    </row>
    <row r="3502" spans="1:4" x14ac:dyDescent="0.3">
      <c r="A3502" t="s">
        <v>3471</v>
      </c>
      <c r="B3502">
        <v>99</v>
      </c>
      <c r="C3502">
        <v>7.6</v>
      </c>
      <c r="D3502">
        <v>99</v>
      </c>
    </row>
    <row r="3503" spans="1:4" x14ac:dyDescent="0.3">
      <c r="A3503" t="s">
        <v>3472</v>
      </c>
      <c r="B3503">
        <v>164</v>
      </c>
      <c r="C3503">
        <v>7.6</v>
      </c>
      <c r="D3503">
        <v>164</v>
      </c>
    </row>
    <row r="3504" spans="1:4" x14ac:dyDescent="0.3">
      <c r="A3504" t="s">
        <v>3473</v>
      </c>
      <c r="B3504">
        <v>96</v>
      </c>
      <c r="C3504">
        <v>6.4</v>
      </c>
      <c r="D3504">
        <v>96</v>
      </c>
    </row>
    <row r="3505" spans="1:4" x14ac:dyDescent="0.3">
      <c r="A3505" t="s">
        <v>3474</v>
      </c>
      <c r="B3505">
        <v>122</v>
      </c>
      <c r="C3505">
        <v>6.2</v>
      </c>
      <c r="D3505">
        <v>122</v>
      </c>
    </row>
    <row r="3506" spans="1:4" x14ac:dyDescent="0.3">
      <c r="A3506" t="s">
        <v>3475</v>
      </c>
      <c r="B3506">
        <v>94</v>
      </c>
      <c r="C3506">
        <v>7.5</v>
      </c>
      <c r="D3506">
        <v>94</v>
      </c>
    </row>
    <row r="3507" spans="1:4" x14ac:dyDescent="0.3">
      <c r="A3507" t="s">
        <v>3476</v>
      </c>
      <c r="B3507">
        <v>93</v>
      </c>
      <c r="C3507">
        <v>2</v>
      </c>
      <c r="D3507">
        <v>93</v>
      </c>
    </row>
    <row r="3508" spans="1:4" x14ac:dyDescent="0.3">
      <c r="A3508" t="s">
        <v>3477</v>
      </c>
      <c r="B3508">
        <v>96</v>
      </c>
      <c r="C3508">
        <v>6.2</v>
      </c>
      <c r="D3508">
        <v>96</v>
      </c>
    </row>
    <row r="3509" spans="1:4" x14ac:dyDescent="0.3">
      <c r="A3509" t="s">
        <v>3478</v>
      </c>
      <c r="B3509">
        <v>60</v>
      </c>
      <c r="C3509">
        <v>7.7</v>
      </c>
      <c r="D3509">
        <v>60</v>
      </c>
    </row>
    <row r="3510" spans="1:4" x14ac:dyDescent="0.3">
      <c r="A3510" t="s">
        <v>3479</v>
      </c>
      <c r="B3510">
        <v>113</v>
      </c>
      <c r="C3510">
        <v>6.5</v>
      </c>
      <c r="D3510">
        <v>113</v>
      </c>
    </row>
    <row r="3511" spans="1:4" x14ac:dyDescent="0.3">
      <c r="A3511" t="s">
        <v>3480</v>
      </c>
      <c r="B3511">
        <v>60</v>
      </c>
      <c r="C3511">
        <v>7.4</v>
      </c>
      <c r="D3511">
        <v>60</v>
      </c>
    </row>
    <row r="3512" spans="1:4" x14ac:dyDescent="0.3">
      <c r="A3512" t="s">
        <v>3481</v>
      </c>
      <c r="B3512">
        <v>192</v>
      </c>
      <c r="C3512">
        <v>7.9</v>
      </c>
      <c r="D3512">
        <v>192</v>
      </c>
    </row>
    <row r="3513" spans="1:4" x14ac:dyDescent="0.3">
      <c r="A3513" t="s">
        <v>3482</v>
      </c>
      <c r="B3513">
        <v>99</v>
      </c>
      <c r="C3513">
        <v>6.8</v>
      </c>
      <c r="D3513">
        <v>99</v>
      </c>
    </row>
    <row r="3514" spans="1:4" x14ac:dyDescent="0.3">
      <c r="A3514" t="s">
        <v>3483</v>
      </c>
      <c r="B3514">
        <v>91</v>
      </c>
      <c r="C3514">
        <v>6.3</v>
      </c>
      <c r="D3514">
        <v>91</v>
      </c>
    </row>
    <row r="3515" spans="1:4" x14ac:dyDescent="0.3">
      <c r="A3515" t="s">
        <v>3484</v>
      </c>
      <c r="B3515">
        <v>100</v>
      </c>
      <c r="C3515">
        <v>6.3</v>
      </c>
      <c r="D3515">
        <v>100</v>
      </c>
    </row>
    <row r="3516" spans="1:4" x14ac:dyDescent="0.3">
      <c r="A3516" t="s">
        <v>3485</v>
      </c>
      <c r="B3516">
        <v>105</v>
      </c>
      <c r="C3516">
        <v>6.6</v>
      </c>
      <c r="D3516">
        <v>105</v>
      </c>
    </row>
    <row r="3517" spans="1:4" x14ac:dyDescent="0.3">
      <c r="A3517" t="s">
        <v>3486</v>
      </c>
      <c r="B3517">
        <v>99</v>
      </c>
      <c r="C3517">
        <v>6.4</v>
      </c>
      <c r="D3517">
        <v>99</v>
      </c>
    </row>
    <row r="3518" spans="1:4" x14ac:dyDescent="0.3">
      <c r="A3518" t="s">
        <v>3487</v>
      </c>
      <c r="B3518">
        <v>112</v>
      </c>
      <c r="C3518">
        <v>7.5</v>
      </c>
      <c r="D3518">
        <v>112</v>
      </c>
    </row>
    <row r="3519" spans="1:4" x14ac:dyDescent="0.3">
      <c r="A3519" t="s">
        <v>3488</v>
      </c>
      <c r="B3519">
        <v>100</v>
      </c>
      <c r="C3519">
        <v>5.8</v>
      </c>
      <c r="D3519">
        <v>100</v>
      </c>
    </row>
    <row r="3520" spans="1:4" x14ac:dyDescent="0.3">
      <c r="A3520" t="s">
        <v>3489</v>
      </c>
      <c r="B3520">
        <v>99</v>
      </c>
      <c r="C3520">
        <v>6.5</v>
      </c>
      <c r="D3520">
        <v>99</v>
      </c>
    </row>
    <row r="3521" spans="1:4" x14ac:dyDescent="0.3">
      <c r="A3521" t="s">
        <v>3490</v>
      </c>
      <c r="B3521">
        <v>100</v>
      </c>
      <c r="C3521">
        <v>4.8</v>
      </c>
      <c r="D3521">
        <v>100</v>
      </c>
    </row>
    <row r="3522" spans="1:4" x14ac:dyDescent="0.3">
      <c r="A3522" t="s">
        <v>3491</v>
      </c>
      <c r="B3522">
        <v>125</v>
      </c>
      <c r="C3522">
        <v>7.2</v>
      </c>
      <c r="D3522">
        <v>125</v>
      </c>
    </row>
    <row r="3523" spans="1:4" x14ac:dyDescent="0.3">
      <c r="A3523" t="s">
        <v>3492</v>
      </c>
      <c r="B3523">
        <v>107</v>
      </c>
      <c r="C3523">
        <v>6.3</v>
      </c>
      <c r="D3523">
        <v>107</v>
      </c>
    </row>
    <row r="3524" spans="1:4" x14ac:dyDescent="0.3">
      <c r="A3524" t="s">
        <v>3493</v>
      </c>
      <c r="B3524">
        <v>107</v>
      </c>
      <c r="C3524">
        <v>7</v>
      </c>
      <c r="D3524">
        <v>107</v>
      </c>
    </row>
    <row r="3525" spans="1:4" x14ac:dyDescent="0.3">
      <c r="A3525" t="s">
        <v>3494</v>
      </c>
      <c r="B3525">
        <v>97</v>
      </c>
      <c r="C3525">
        <v>6.3</v>
      </c>
      <c r="D3525">
        <v>97</v>
      </c>
    </row>
    <row r="3526" spans="1:4" x14ac:dyDescent="0.3">
      <c r="A3526" t="s">
        <v>3495</v>
      </c>
      <c r="B3526">
        <v>105</v>
      </c>
      <c r="C3526">
        <v>5.3</v>
      </c>
      <c r="D3526">
        <v>105</v>
      </c>
    </row>
    <row r="3527" spans="1:4" x14ac:dyDescent="0.3">
      <c r="A3527" t="s">
        <v>3496</v>
      </c>
      <c r="B3527">
        <v>95</v>
      </c>
      <c r="C3527">
        <v>2.2999999999999998</v>
      </c>
      <c r="D3527">
        <v>95</v>
      </c>
    </row>
    <row r="3528" spans="1:4" x14ac:dyDescent="0.3">
      <c r="A3528" t="s">
        <v>3497</v>
      </c>
      <c r="B3528">
        <v>106</v>
      </c>
      <c r="C3528">
        <v>7.1</v>
      </c>
      <c r="D3528">
        <v>106</v>
      </c>
    </row>
    <row r="3529" spans="1:4" x14ac:dyDescent="0.3">
      <c r="A3529" t="s">
        <v>3498</v>
      </c>
      <c r="B3529">
        <v>93</v>
      </c>
      <c r="C3529">
        <v>6.2</v>
      </c>
      <c r="D3529">
        <v>93</v>
      </c>
    </row>
    <row r="3530" spans="1:4" x14ac:dyDescent="0.3">
      <c r="A3530" t="s">
        <v>3499</v>
      </c>
      <c r="B3530">
        <v>103</v>
      </c>
      <c r="C3530">
        <v>6.2</v>
      </c>
      <c r="D3530">
        <v>103</v>
      </c>
    </row>
    <row r="3531" spans="1:4" x14ac:dyDescent="0.3">
      <c r="A3531" t="s">
        <v>3500</v>
      </c>
      <c r="B3531">
        <v>96</v>
      </c>
      <c r="C3531">
        <v>6.7</v>
      </c>
      <c r="D3531">
        <v>96</v>
      </c>
    </row>
    <row r="3532" spans="1:4" x14ac:dyDescent="0.3">
      <c r="A3532" t="s">
        <v>3501</v>
      </c>
      <c r="B3532">
        <v>103</v>
      </c>
      <c r="C3532">
        <v>6.5</v>
      </c>
      <c r="D3532">
        <v>103</v>
      </c>
    </row>
    <row r="3533" spans="1:4" x14ac:dyDescent="0.3">
      <c r="A3533" t="s">
        <v>3502</v>
      </c>
      <c r="B3533">
        <v>108</v>
      </c>
      <c r="C3533">
        <v>5.9</v>
      </c>
      <c r="D3533">
        <v>108</v>
      </c>
    </row>
    <row r="3534" spans="1:4" x14ac:dyDescent="0.3">
      <c r="A3534" t="s">
        <v>3503</v>
      </c>
      <c r="B3534">
        <v>177</v>
      </c>
      <c r="C3534">
        <v>6.7</v>
      </c>
      <c r="D3534">
        <v>177</v>
      </c>
    </row>
    <row r="3535" spans="1:4" x14ac:dyDescent="0.3">
      <c r="A3535" t="s">
        <v>3504</v>
      </c>
      <c r="B3535">
        <v>118</v>
      </c>
      <c r="C3535">
        <v>6</v>
      </c>
      <c r="D3535">
        <v>118</v>
      </c>
    </row>
    <row r="3536" spans="1:4" x14ac:dyDescent="0.3">
      <c r="A3536" t="s">
        <v>3505</v>
      </c>
      <c r="B3536">
        <v>97</v>
      </c>
      <c r="C3536">
        <v>6.9</v>
      </c>
      <c r="D3536">
        <v>97</v>
      </c>
    </row>
    <row r="3537" spans="1:4" x14ac:dyDescent="0.3">
      <c r="A3537" t="s">
        <v>3506</v>
      </c>
      <c r="B3537">
        <v>102</v>
      </c>
      <c r="C3537">
        <v>7.9</v>
      </c>
      <c r="D3537">
        <v>102</v>
      </c>
    </row>
    <row r="3538" spans="1:4" x14ac:dyDescent="0.3">
      <c r="A3538" t="s">
        <v>3507</v>
      </c>
      <c r="B3538">
        <v>92</v>
      </c>
      <c r="C3538">
        <v>5.3</v>
      </c>
      <c r="D3538">
        <v>92</v>
      </c>
    </row>
    <row r="3539" spans="1:4" x14ac:dyDescent="0.3">
      <c r="A3539" t="s">
        <v>3508</v>
      </c>
      <c r="B3539">
        <v>88</v>
      </c>
      <c r="C3539">
        <v>4.8</v>
      </c>
      <c r="D3539">
        <v>88</v>
      </c>
    </row>
    <row r="3540" spans="1:4" x14ac:dyDescent="0.3">
      <c r="A3540" t="s">
        <v>3509</v>
      </c>
      <c r="B3540">
        <v>80</v>
      </c>
      <c r="C3540">
        <v>5.3</v>
      </c>
      <c r="D3540">
        <v>80</v>
      </c>
    </row>
    <row r="3541" spans="1:4" x14ac:dyDescent="0.3">
      <c r="A3541" t="s">
        <v>3510</v>
      </c>
      <c r="B3541">
        <v>45</v>
      </c>
      <c r="C3541">
        <v>6</v>
      </c>
      <c r="D3541">
        <v>45</v>
      </c>
    </row>
    <row r="3542" spans="1:4" x14ac:dyDescent="0.3">
      <c r="A3542" t="s">
        <v>3511</v>
      </c>
      <c r="B3542">
        <v>115</v>
      </c>
      <c r="C3542">
        <v>7.3</v>
      </c>
      <c r="D3542">
        <v>115</v>
      </c>
    </row>
    <row r="3543" spans="1:4" x14ac:dyDescent="0.3">
      <c r="A3543" t="s">
        <v>3512</v>
      </c>
      <c r="B3543">
        <v>97</v>
      </c>
      <c r="C3543">
        <v>7.4</v>
      </c>
      <c r="D3543">
        <v>97</v>
      </c>
    </row>
    <row r="3544" spans="1:4" x14ac:dyDescent="0.3">
      <c r="A3544" t="s">
        <v>3513</v>
      </c>
      <c r="B3544">
        <v>102</v>
      </c>
      <c r="C3544">
        <v>7.7</v>
      </c>
      <c r="D3544">
        <v>102</v>
      </c>
    </row>
    <row r="3545" spans="1:4" x14ac:dyDescent="0.3">
      <c r="A3545" t="s">
        <v>3514</v>
      </c>
      <c r="B3545">
        <v>111</v>
      </c>
      <c r="C3545">
        <v>4.8</v>
      </c>
      <c r="D3545">
        <v>111</v>
      </c>
    </row>
    <row r="3546" spans="1:4" x14ac:dyDescent="0.3">
      <c r="A3546" t="s">
        <v>3515</v>
      </c>
      <c r="B3546">
        <v>96</v>
      </c>
      <c r="C3546">
        <v>7.2</v>
      </c>
      <c r="D3546">
        <v>96</v>
      </c>
    </row>
    <row r="3547" spans="1:4" x14ac:dyDescent="0.3">
      <c r="A3547" t="s">
        <v>3516</v>
      </c>
      <c r="B3547">
        <v>94</v>
      </c>
      <c r="C3547">
        <v>5.8</v>
      </c>
      <c r="D3547">
        <v>94</v>
      </c>
    </row>
    <row r="3548" spans="1:4" x14ac:dyDescent="0.3">
      <c r="A3548" t="s">
        <v>3517</v>
      </c>
      <c r="B3548">
        <v>125</v>
      </c>
      <c r="C3548">
        <v>7.3</v>
      </c>
      <c r="D3548">
        <v>125</v>
      </c>
    </row>
    <row r="3549" spans="1:4" x14ac:dyDescent="0.3">
      <c r="A3549" t="s">
        <v>3518</v>
      </c>
      <c r="B3549">
        <v>108</v>
      </c>
      <c r="C3549">
        <v>7</v>
      </c>
      <c r="D3549">
        <v>108</v>
      </c>
    </row>
    <row r="3550" spans="1:4" x14ac:dyDescent="0.3">
      <c r="A3550" t="s">
        <v>3519</v>
      </c>
      <c r="B3550">
        <v>101</v>
      </c>
      <c r="C3550">
        <v>6.4</v>
      </c>
      <c r="D3550">
        <v>101</v>
      </c>
    </row>
    <row r="3551" spans="1:4" x14ac:dyDescent="0.3">
      <c r="A3551" t="s">
        <v>3520</v>
      </c>
      <c r="B3551">
        <v>101</v>
      </c>
      <c r="C3551">
        <v>5.6</v>
      </c>
      <c r="D3551">
        <v>101</v>
      </c>
    </row>
    <row r="3552" spans="1:4" x14ac:dyDescent="0.3">
      <c r="A3552" t="s">
        <v>3521</v>
      </c>
      <c r="B3552">
        <v>139</v>
      </c>
      <c r="C3552">
        <v>8.1999999999999993</v>
      </c>
      <c r="D3552">
        <v>139</v>
      </c>
    </row>
    <row r="3553" spans="1:4" x14ac:dyDescent="0.3">
      <c r="A3553" t="s">
        <v>3522</v>
      </c>
      <c r="B3553">
        <v>125</v>
      </c>
      <c r="C3553">
        <v>6.5</v>
      </c>
      <c r="D3553">
        <v>125</v>
      </c>
    </row>
    <row r="3554" spans="1:4" x14ac:dyDescent="0.3">
      <c r="A3554" t="s">
        <v>3523</v>
      </c>
      <c r="B3554">
        <v>88</v>
      </c>
      <c r="C3554">
        <v>6.4</v>
      </c>
      <c r="D3554">
        <v>88</v>
      </c>
    </row>
    <row r="3555" spans="1:4" x14ac:dyDescent="0.3">
      <c r="A3555" t="s">
        <v>3524</v>
      </c>
      <c r="B3555">
        <v>115</v>
      </c>
      <c r="C3555">
        <v>8.1</v>
      </c>
      <c r="D3555">
        <v>115</v>
      </c>
    </row>
    <row r="3556" spans="1:4" x14ac:dyDescent="0.3">
      <c r="A3556" t="s">
        <v>3525</v>
      </c>
      <c r="B3556">
        <v>99</v>
      </c>
      <c r="C3556">
        <v>5.4</v>
      </c>
      <c r="D3556">
        <v>99</v>
      </c>
    </row>
    <row r="3557" spans="1:4" x14ac:dyDescent="0.3">
      <c r="A3557" t="s">
        <v>3526</v>
      </c>
      <c r="B3557">
        <v>88</v>
      </c>
      <c r="C3557">
        <v>6.3</v>
      </c>
      <c r="D3557">
        <v>88</v>
      </c>
    </row>
    <row r="3558" spans="1:4" x14ac:dyDescent="0.3">
      <c r="A3558" t="s">
        <v>3527</v>
      </c>
      <c r="B3558">
        <v>112</v>
      </c>
      <c r="C3558">
        <v>7.8</v>
      </c>
      <c r="D3558">
        <v>112</v>
      </c>
    </row>
    <row r="3559" spans="1:4" x14ac:dyDescent="0.3">
      <c r="A3559" t="s">
        <v>3528</v>
      </c>
      <c r="B3559">
        <v>108</v>
      </c>
      <c r="C3559">
        <v>6.8</v>
      </c>
      <c r="D3559">
        <v>108</v>
      </c>
    </row>
    <row r="3560" spans="1:4" x14ac:dyDescent="0.3">
      <c r="A3560" t="s">
        <v>3529</v>
      </c>
      <c r="B3560">
        <v>107</v>
      </c>
      <c r="C3560">
        <v>7.2</v>
      </c>
      <c r="D3560">
        <v>107</v>
      </c>
    </row>
    <row r="3561" spans="1:4" x14ac:dyDescent="0.3">
      <c r="A3561" t="s">
        <v>3530</v>
      </c>
      <c r="B3561">
        <v>104</v>
      </c>
      <c r="C3561">
        <v>7.1</v>
      </c>
      <c r="D3561">
        <v>104</v>
      </c>
    </row>
    <row r="3562" spans="1:4" x14ac:dyDescent="0.3">
      <c r="A3562" t="s">
        <v>3531</v>
      </c>
      <c r="B3562">
        <v>108</v>
      </c>
      <c r="C3562">
        <v>6.2</v>
      </c>
      <c r="D3562">
        <v>108</v>
      </c>
    </row>
    <row r="3563" spans="1:4" x14ac:dyDescent="0.3">
      <c r="A3563" t="s">
        <v>3532</v>
      </c>
      <c r="B3563">
        <v>102</v>
      </c>
      <c r="C3563">
        <v>7.3</v>
      </c>
      <c r="D3563">
        <v>102</v>
      </c>
    </row>
    <row r="3564" spans="1:4" x14ac:dyDescent="0.3">
      <c r="A3564" t="s">
        <v>3533</v>
      </c>
      <c r="B3564">
        <v>88</v>
      </c>
      <c r="C3564">
        <v>5.9</v>
      </c>
      <c r="D3564">
        <v>88</v>
      </c>
    </row>
    <row r="3565" spans="1:4" x14ac:dyDescent="0.3">
      <c r="A3565" t="s">
        <v>3534</v>
      </c>
      <c r="B3565">
        <v>115</v>
      </c>
      <c r="C3565">
        <v>7.2</v>
      </c>
      <c r="D3565">
        <v>115</v>
      </c>
    </row>
    <row r="3566" spans="1:4" x14ac:dyDescent="0.3">
      <c r="A3566" t="s">
        <v>3535</v>
      </c>
      <c r="B3566">
        <v>91</v>
      </c>
      <c r="C3566">
        <v>3.6</v>
      </c>
      <c r="D3566">
        <v>91</v>
      </c>
    </row>
    <row r="3567" spans="1:4" x14ac:dyDescent="0.3">
      <c r="A3567" t="s">
        <v>3536</v>
      </c>
      <c r="B3567">
        <v>141</v>
      </c>
      <c r="C3567">
        <v>7.7</v>
      </c>
      <c r="D3567">
        <v>141</v>
      </c>
    </row>
    <row r="3568" spans="1:4" x14ac:dyDescent="0.3">
      <c r="A3568" t="s">
        <v>3537</v>
      </c>
      <c r="B3568">
        <v>101</v>
      </c>
      <c r="C3568">
        <v>7.3</v>
      </c>
      <c r="D3568">
        <v>101</v>
      </c>
    </row>
    <row r="3569" spans="1:4" x14ac:dyDescent="0.3">
      <c r="A3569" t="s">
        <v>3538</v>
      </c>
      <c r="B3569">
        <v>105</v>
      </c>
      <c r="C3569">
        <v>7.4</v>
      </c>
      <c r="D3569">
        <v>105</v>
      </c>
    </row>
    <row r="3570" spans="1:4" x14ac:dyDescent="0.3">
      <c r="A3570" t="s">
        <v>3539</v>
      </c>
      <c r="B3570">
        <v>100</v>
      </c>
      <c r="C3570">
        <v>6.6</v>
      </c>
      <c r="D3570">
        <v>100</v>
      </c>
    </row>
    <row r="3571" spans="1:4" x14ac:dyDescent="0.3">
      <c r="A3571" t="s">
        <v>3540</v>
      </c>
      <c r="B3571">
        <v>116</v>
      </c>
      <c r="C3571">
        <v>6.9</v>
      </c>
      <c r="D3571">
        <v>116</v>
      </c>
    </row>
    <row r="3572" spans="1:4" x14ac:dyDescent="0.3">
      <c r="A3572" t="s">
        <v>3541</v>
      </c>
      <c r="B3572">
        <v>97</v>
      </c>
      <c r="C3572">
        <v>6.8</v>
      </c>
      <c r="D3572">
        <v>97</v>
      </c>
    </row>
    <row r="3573" spans="1:4" x14ac:dyDescent="0.3">
      <c r="A3573" t="s">
        <v>3542</v>
      </c>
      <c r="B3573">
        <v>106</v>
      </c>
      <c r="C3573">
        <v>7.3</v>
      </c>
      <c r="D3573">
        <v>106</v>
      </c>
    </row>
    <row r="3574" spans="1:4" x14ac:dyDescent="0.3">
      <c r="A3574" t="s">
        <v>3543</v>
      </c>
      <c r="B3574">
        <v>105</v>
      </c>
      <c r="C3574">
        <v>7.2</v>
      </c>
      <c r="D3574">
        <v>105</v>
      </c>
    </row>
    <row r="3575" spans="1:4" x14ac:dyDescent="0.3">
      <c r="A3575" t="s">
        <v>3544</v>
      </c>
      <c r="B3575">
        <v>102</v>
      </c>
      <c r="C3575">
        <v>6.5</v>
      </c>
      <c r="D3575">
        <v>102</v>
      </c>
    </row>
    <row r="3576" spans="1:4" x14ac:dyDescent="0.3">
      <c r="A3576" t="s">
        <v>3545</v>
      </c>
      <c r="B3576">
        <v>122</v>
      </c>
      <c r="C3576">
        <v>7.7</v>
      </c>
      <c r="D3576">
        <v>122</v>
      </c>
    </row>
    <row r="3577" spans="1:4" x14ac:dyDescent="0.3">
      <c r="A3577" t="s">
        <v>3546</v>
      </c>
      <c r="B3577">
        <v>107</v>
      </c>
      <c r="C3577">
        <v>8.1</v>
      </c>
      <c r="D3577">
        <v>107</v>
      </c>
    </row>
    <row r="3578" spans="1:4" x14ac:dyDescent="0.3">
      <c r="A3578" t="s">
        <v>3547</v>
      </c>
      <c r="B3578">
        <v>121</v>
      </c>
      <c r="C3578">
        <v>7.7</v>
      </c>
      <c r="D3578">
        <v>121</v>
      </c>
    </row>
    <row r="3579" spans="1:4" x14ac:dyDescent="0.3">
      <c r="A3579" t="s">
        <v>3548</v>
      </c>
      <c r="B3579">
        <v>98</v>
      </c>
      <c r="C3579">
        <v>7.6</v>
      </c>
      <c r="D3579">
        <v>98</v>
      </c>
    </row>
    <row r="3580" spans="1:4" x14ac:dyDescent="0.3">
      <c r="A3580" t="s">
        <v>3549</v>
      </c>
      <c r="B3580">
        <v>108</v>
      </c>
      <c r="C3580">
        <v>7.3</v>
      </c>
      <c r="D3580">
        <v>108</v>
      </c>
    </row>
    <row r="3581" spans="1:4" x14ac:dyDescent="0.3">
      <c r="A3581" t="s">
        <v>3550</v>
      </c>
      <c r="B3581">
        <v>55</v>
      </c>
      <c r="C3581">
        <v>8.6999999999999993</v>
      </c>
      <c r="D3581">
        <v>55</v>
      </c>
    </row>
    <row r="3582" spans="1:4" x14ac:dyDescent="0.3">
      <c r="A3582" t="s">
        <v>3551</v>
      </c>
      <c r="B3582">
        <v>123</v>
      </c>
      <c r="C3582">
        <v>7.2</v>
      </c>
      <c r="D3582">
        <v>123</v>
      </c>
    </row>
    <row r="3583" spans="1:4" x14ac:dyDescent="0.3">
      <c r="A3583" t="s">
        <v>3552</v>
      </c>
      <c r="B3583">
        <v>110</v>
      </c>
      <c r="C3583">
        <v>7.2</v>
      </c>
      <c r="D3583">
        <v>110</v>
      </c>
    </row>
    <row r="3584" spans="1:4" x14ac:dyDescent="0.3">
      <c r="A3584" t="s">
        <v>3553</v>
      </c>
      <c r="B3584">
        <v>120</v>
      </c>
      <c r="C3584">
        <v>8.1</v>
      </c>
      <c r="D3584">
        <v>120</v>
      </c>
    </row>
    <row r="3585" spans="1:4" x14ac:dyDescent="0.3">
      <c r="A3585" t="s">
        <v>3554</v>
      </c>
      <c r="B3585">
        <v>122</v>
      </c>
      <c r="C3585">
        <v>7.5</v>
      </c>
      <c r="D3585">
        <v>122</v>
      </c>
    </row>
    <row r="3586" spans="1:4" x14ac:dyDescent="0.3">
      <c r="A3586" t="s">
        <v>3555</v>
      </c>
      <c r="B3586">
        <v>110</v>
      </c>
      <c r="C3586">
        <v>8.1</v>
      </c>
      <c r="D3586">
        <v>110</v>
      </c>
    </row>
    <row r="3587" spans="1:4" x14ac:dyDescent="0.3">
      <c r="A3587" t="s">
        <v>3556</v>
      </c>
      <c r="B3587">
        <v>139</v>
      </c>
      <c r="C3587">
        <v>7.8</v>
      </c>
      <c r="D3587">
        <v>139</v>
      </c>
    </row>
    <row r="3588" spans="1:4" x14ac:dyDescent="0.3">
      <c r="A3588" t="s">
        <v>3557</v>
      </c>
      <c r="B3588">
        <v>124</v>
      </c>
      <c r="C3588">
        <v>7.8</v>
      </c>
      <c r="D3588">
        <v>124</v>
      </c>
    </row>
    <row r="3589" spans="1:4" x14ac:dyDescent="0.3">
      <c r="A3589" t="s">
        <v>305</v>
      </c>
      <c r="B3589">
        <v>120</v>
      </c>
      <c r="C3589">
        <v>5.8</v>
      </c>
      <c r="D3589">
        <v>120</v>
      </c>
    </row>
    <row r="3590" spans="1:4" x14ac:dyDescent="0.3">
      <c r="A3590" t="s">
        <v>3558</v>
      </c>
      <c r="B3590">
        <v>152</v>
      </c>
      <c r="C3590">
        <v>7.6</v>
      </c>
      <c r="D3590">
        <v>152</v>
      </c>
    </row>
    <row r="3591" spans="1:4" x14ac:dyDescent="0.3">
      <c r="A3591" t="s">
        <v>3559</v>
      </c>
      <c r="B3591">
        <v>98</v>
      </c>
      <c r="C3591">
        <v>7.4</v>
      </c>
      <c r="D3591">
        <v>98</v>
      </c>
    </row>
    <row r="3592" spans="1:4" x14ac:dyDescent="0.3">
      <c r="A3592" t="s">
        <v>3560</v>
      </c>
      <c r="B3592">
        <v>106</v>
      </c>
      <c r="C3592">
        <v>6.3</v>
      </c>
      <c r="D3592">
        <v>106</v>
      </c>
    </row>
    <row r="3593" spans="1:4" x14ac:dyDescent="0.3">
      <c r="A3593" t="s">
        <v>3561</v>
      </c>
      <c r="B3593">
        <v>106</v>
      </c>
      <c r="C3593">
        <v>6.9</v>
      </c>
      <c r="D3593">
        <v>106</v>
      </c>
    </row>
    <row r="3594" spans="1:4" x14ac:dyDescent="0.3">
      <c r="A3594" t="s">
        <v>3562</v>
      </c>
      <c r="B3594">
        <v>106</v>
      </c>
      <c r="C3594">
        <v>8.6</v>
      </c>
      <c r="D3594">
        <v>106</v>
      </c>
    </row>
    <row r="3595" spans="1:4" x14ac:dyDescent="0.3">
      <c r="A3595" t="s">
        <v>3563</v>
      </c>
      <c r="B3595">
        <v>89</v>
      </c>
      <c r="C3595">
        <v>5.0999999999999996</v>
      </c>
      <c r="D3595">
        <v>89</v>
      </c>
    </row>
    <row r="3596" spans="1:4" x14ac:dyDescent="0.3">
      <c r="A3596" t="s">
        <v>3564</v>
      </c>
      <c r="B3596">
        <v>94</v>
      </c>
      <c r="C3596">
        <v>6.4</v>
      </c>
      <c r="D3596">
        <v>94</v>
      </c>
    </row>
    <row r="3597" spans="1:4" x14ac:dyDescent="0.3">
      <c r="A3597" t="s">
        <v>3565</v>
      </c>
      <c r="B3597">
        <v>109</v>
      </c>
      <c r="C3597">
        <v>7.9</v>
      </c>
      <c r="D3597">
        <v>109</v>
      </c>
    </row>
    <row r="3598" spans="1:4" x14ac:dyDescent="0.3">
      <c r="A3598" t="s">
        <v>3566</v>
      </c>
      <c r="B3598">
        <v>144</v>
      </c>
      <c r="C3598">
        <v>6.9</v>
      </c>
      <c r="D3598">
        <v>144</v>
      </c>
    </row>
    <row r="3599" spans="1:4" x14ac:dyDescent="0.3">
      <c r="A3599" t="s">
        <v>3567</v>
      </c>
      <c r="B3599">
        <v>90</v>
      </c>
      <c r="C3599">
        <v>7.5</v>
      </c>
      <c r="D3599">
        <v>90</v>
      </c>
    </row>
    <row r="3600" spans="1:4" x14ac:dyDescent="0.3">
      <c r="A3600" t="s">
        <v>3568</v>
      </c>
      <c r="B3600">
        <v>106</v>
      </c>
      <c r="C3600">
        <v>7.2</v>
      </c>
      <c r="D3600">
        <v>106</v>
      </c>
    </row>
    <row r="3601" spans="1:4" x14ac:dyDescent="0.3">
      <c r="A3601" t="s">
        <v>3569</v>
      </c>
      <c r="B3601">
        <v>121</v>
      </c>
      <c r="C3601">
        <v>5.8</v>
      </c>
      <c r="D3601">
        <v>121</v>
      </c>
    </row>
    <row r="3602" spans="1:4" x14ac:dyDescent="0.3">
      <c r="A3602" t="s">
        <v>3570</v>
      </c>
      <c r="B3602">
        <v>89</v>
      </c>
      <c r="C3602">
        <v>2.9</v>
      </c>
      <c r="D3602">
        <v>89</v>
      </c>
    </row>
    <row r="3603" spans="1:4" x14ac:dyDescent="0.3">
      <c r="A3603" t="s">
        <v>3571</v>
      </c>
      <c r="B3603">
        <v>86</v>
      </c>
      <c r="C3603">
        <v>6.2</v>
      </c>
      <c r="D3603">
        <v>86</v>
      </c>
    </row>
    <row r="3604" spans="1:4" x14ac:dyDescent="0.3">
      <c r="A3604" t="s">
        <v>3572</v>
      </c>
      <c r="B3604">
        <v>91</v>
      </c>
      <c r="C3604">
        <v>7.3</v>
      </c>
      <c r="D3604">
        <v>91</v>
      </c>
    </row>
    <row r="3605" spans="1:4" x14ac:dyDescent="0.3">
      <c r="A3605" t="s">
        <v>3573</v>
      </c>
      <c r="B3605">
        <v>104</v>
      </c>
      <c r="C3605">
        <v>6.2</v>
      </c>
      <c r="D3605">
        <v>104</v>
      </c>
    </row>
    <row r="3606" spans="1:4" x14ac:dyDescent="0.3">
      <c r="A3606" t="s">
        <v>3574</v>
      </c>
      <c r="C3606">
        <v>8.1999999999999993</v>
      </c>
      <c r="D3606">
        <f>$L$2</f>
        <v>107.2010739856802</v>
      </c>
    </row>
    <row r="3607" spans="1:4" x14ac:dyDescent="0.3">
      <c r="A3607" t="s">
        <v>3575</v>
      </c>
      <c r="B3607">
        <v>99</v>
      </c>
      <c r="C3607">
        <v>6.8</v>
      </c>
      <c r="D3607">
        <v>99</v>
      </c>
    </row>
    <row r="3608" spans="1:4" x14ac:dyDescent="0.3">
      <c r="A3608" t="s">
        <v>3576</v>
      </c>
      <c r="B3608">
        <v>98</v>
      </c>
      <c r="C3608">
        <v>6.1</v>
      </c>
      <c r="D3608">
        <v>98</v>
      </c>
    </row>
    <row r="3609" spans="1:4" x14ac:dyDescent="0.3">
      <c r="A3609" t="s">
        <v>3577</v>
      </c>
      <c r="B3609">
        <v>121</v>
      </c>
      <c r="C3609">
        <v>7.7</v>
      </c>
      <c r="D3609">
        <v>121</v>
      </c>
    </row>
    <row r="3610" spans="1:4" x14ac:dyDescent="0.3">
      <c r="A3610" t="s">
        <v>3578</v>
      </c>
      <c r="B3610">
        <v>96</v>
      </c>
      <c r="C3610">
        <v>5.2</v>
      </c>
      <c r="D3610">
        <v>96</v>
      </c>
    </row>
    <row r="3611" spans="1:4" x14ac:dyDescent="0.3">
      <c r="A3611" t="s">
        <v>3579</v>
      </c>
      <c r="B3611">
        <v>99</v>
      </c>
      <c r="C3611">
        <v>6.8</v>
      </c>
      <c r="D3611">
        <v>99</v>
      </c>
    </row>
    <row r="3612" spans="1:4" x14ac:dyDescent="0.3">
      <c r="A3612" t="s">
        <v>3580</v>
      </c>
      <c r="B3612">
        <v>42</v>
      </c>
      <c r="C3612">
        <v>6.5</v>
      </c>
      <c r="D3612">
        <v>42</v>
      </c>
    </row>
    <row r="3613" spans="1:4" x14ac:dyDescent="0.3">
      <c r="A3613" t="s">
        <v>3581</v>
      </c>
      <c r="B3613">
        <v>122</v>
      </c>
      <c r="C3613">
        <v>7</v>
      </c>
      <c r="D3613">
        <v>122</v>
      </c>
    </row>
    <row r="3614" spans="1:4" x14ac:dyDescent="0.3">
      <c r="A3614" t="s">
        <v>3582</v>
      </c>
      <c r="B3614">
        <v>101</v>
      </c>
      <c r="C3614">
        <v>5.9</v>
      </c>
      <c r="D3614">
        <v>101</v>
      </c>
    </row>
    <row r="3615" spans="1:4" x14ac:dyDescent="0.3">
      <c r="A3615" t="s">
        <v>3583</v>
      </c>
      <c r="B3615">
        <v>102</v>
      </c>
      <c r="C3615">
        <v>7.1</v>
      </c>
      <c r="D3615">
        <v>102</v>
      </c>
    </row>
    <row r="3616" spans="1:4" x14ac:dyDescent="0.3">
      <c r="A3616" t="s">
        <v>3584</v>
      </c>
      <c r="B3616">
        <v>84</v>
      </c>
      <c r="C3616">
        <v>5.5</v>
      </c>
      <c r="D3616">
        <v>84</v>
      </c>
    </row>
    <row r="3617" spans="1:4" x14ac:dyDescent="0.3">
      <c r="A3617" t="s">
        <v>3585</v>
      </c>
      <c r="B3617">
        <v>104</v>
      </c>
      <c r="C3617">
        <v>7.4</v>
      </c>
      <c r="D3617">
        <v>104</v>
      </c>
    </row>
    <row r="3618" spans="1:4" x14ac:dyDescent="0.3">
      <c r="A3618" t="s">
        <v>3586</v>
      </c>
      <c r="B3618">
        <v>96</v>
      </c>
      <c r="C3618">
        <v>7.3</v>
      </c>
      <c r="D3618">
        <v>96</v>
      </c>
    </row>
    <row r="3619" spans="1:4" x14ac:dyDescent="0.3">
      <c r="A3619" t="s">
        <v>3587</v>
      </c>
      <c r="B3619">
        <v>94</v>
      </c>
      <c r="C3619">
        <v>4.5999999999999996</v>
      </c>
      <c r="D3619">
        <v>94</v>
      </c>
    </row>
    <row r="3620" spans="1:4" x14ac:dyDescent="0.3">
      <c r="A3620" t="s">
        <v>3588</v>
      </c>
      <c r="B3620">
        <v>90</v>
      </c>
      <c r="C3620">
        <v>7.2</v>
      </c>
      <c r="D3620">
        <v>90</v>
      </c>
    </row>
    <row r="3621" spans="1:4" x14ac:dyDescent="0.3">
      <c r="A3621" t="s">
        <v>3589</v>
      </c>
      <c r="B3621">
        <v>97</v>
      </c>
      <c r="C3621">
        <v>7</v>
      </c>
      <c r="D3621">
        <v>97</v>
      </c>
    </row>
    <row r="3622" spans="1:4" x14ac:dyDescent="0.3">
      <c r="A3622" t="s">
        <v>3590</v>
      </c>
      <c r="B3622">
        <v>90</v>
      </c>
      <c r="C3622">
        <v>5.0999999999999996</v>
      </c>
      <c r="D3622">
        <v>90</v>
      </c>
    </row>
    <row r="3623" spans="1:4" x14ac:dyDescent="0.3">
      <c r="A3623" t="s">
        <v>3591</v>
      </c>
      <c r="B3623">
        <v>106</v>
      </c>
      <c r="C3623">
        <v>6.7</v>
      </c>
      <c r="D3623">
        <v>106</v>
      </c>
    </row>
    <row r="3624" spans="1:4" x14ac:dyDescent="0.3">
      <c r="A3624" t="s">
        <v>3592</v>
      </c>
      <c r="B3624">
        <v>96</v>
      </c>
      <c r="C3624">
        <v>5.3</v>
      </c>
      <c r="D3624">
        <v>96</v>
      </c>
    </row>
    <row r="3625" spans="1:4" x14ac:dyDescent="0.3">
      <c r="A3625" t="s">
        <v>3593</v>
      </c>
      <c r="B3625">
        <v>44</v>
      </c>
      <c r="C3625">
        <v>8.4</v>
      </c>
      <c r="D3625">
        <v>44</v>
      </c>
    </row>
    <row r="3626" spans="1:4" x14ac:dyDescent="0.3">
      <c r="A3626" t="s">
        <v>3594</v>
      </c>
      <c r="B3626">
        <v>95</v>
      </c>
      <c r="C3626">
        <v>7.8</v>
      </c>
      <c r="D3626">
        <v>95</v>
      </c>
    </row>
    <row r="3627" spans="1:4" x14ac:dyDescent="0.3">
      <c r="A3627" t="s">
        <v>3595</v>
      </c>
      <c r="B3627">
        <v>99</v>
      </c>
      <c r="C3627">
        <v>6.7</v>
      </c>
      <c r="D3627">
        <v>99</v>
      </c>
    </row>
    <row r="3628" spans="1:4" x14ac:dyDescent="0.3">
      <c r="A3628" t="s">
        <v>3596</v>
      </c>
      <c r="B3628">
        <v>93</v>
      </c>
      <c r="C3628">
        <v>5.4</v>
      </c>
      <c r="D3628">
        <v>93</v>
      </c>
    </row>
    <row r="3629" spans="1:4" x14ac:dyDescent="0.3">
      <c r="A3629" t="s">
        <v>3597</v>
      </c>
      <c r="B3629">
        <v>99</v>
      </c>
      <c r="C3629">
        <v>7.2</v>
      </c>
      <c r="D3629">
        <v>99</v>
      </c>
    </row>
    <row r="3630" spans="1:4" x14ac:dyDescent="0.3">
      <c r="A3630" t="s">
        <v>3598</v>
      </c>
      <c r="B3630">
        <v>95</v>
      </c>
      <c r="C3630">
        <v>5.8</v>
      </c>
      <c r="D3630">
        <v>95</v>
      </c>
    </row>
    <row r="3631" spans="1:4" x14ac:dyDescent="0.3">
      <c r="A3631" t="s">
        <v>3599</v>
      </c>
      <c r="B3631">
        <v>84</v>
      </c>
      <c r="C3631">
        <v>6.4</v>
      </c>
      <c r="D3631">
        <v>84</v>
      </c>
    </row>
    <row r="3632" spans="1:4" x14ac:dyDescent="0.3">
      <c r="A3632" t="s">
        <v>3600</v>
      </c>
      <c r="B3632">
        <v>144</v>
      </c>
      <c r="C3632">
        <v>8</v>
      </c>
      <c r="D3632">
        <v>144</v>
      </c>
    </row>
    <row r="3633" spans="1:4" x14ac:dyDescent="0.3">
      <c r="A3633" t="s">
        <v>3601</v>
      </c>
      <c r="B3633">
        <v>99</v>
      </c>
      <c r="C3633">
        <v>7</v>
      </c>
      <c r="D3633">
        <v>99</v>
      </c>
    </row>
    <row r="3634" spans="1:4" x14ac:dyDescent="0.3">
      <c r="A3634" t="s">
        <v>3602</v>
      </c>
      <c r="B3634">
        <v>110</v>
      </c>
      <c r="C3634">
        <v>7</v>
      </c>
      <c r="D3634">
        <v>110</v>
      </c>
    </row>
    <row r="3635" spans="1:4" x14ac:dyDescent="0.3">
      <c r="A3635" t="s">
        <v>3603</v>
      </c>
      <c r="B3635">
        <v>97</v>
      </c>
      <c r="C3635">
        <v>6.7</v>
      </c>
      <c r="D3635">
        <v>97</v>
      </c>
    </row>
    <row r="3636" spans="1:4" x14ac:dyDescent="0.3">
      <c r="A3636" t="s">
        <v>3604</v>
      </c>
      <c r="B3636">
        <v>107</v>
      </c>
      <c r="C3636">
        <v>3.8</v>
      </c>
      <c r="D3636">
        <v>107</v>
      </c>
    </row>
    <row r="3637" spans="1:4" x14ac:dyDescent="0.3">
      <c r="A3637" t="s">
        <v>3605</v>
      </c>
      <c r="B3637">
        <v>90</v>
      </c>
      <c r="C3637">
        <v>5.7</v>
      </c>
      <c r="D3637">
        <v>90</v>
      </c>
    </row>
    <row r="3638" spans="1:4" x14ac:dyDescent="0.3">
      <c r="A3638" t="s">
        <v>3606</v>
      </c>
      <c r="B3638">
        <v>104</v>
      </c>
      <c r="C3638">
        <v>6.6</v>
      </c>
      <c r="D3638">
        <v>104</v>
      </c>
    </row>
    <row r="3639" spans="1:4" x14ac:dyDescent="0.3">
      <c r="A3639" t="s">
        <v>3607</v>
      </c>
      <c r="B3639">
        <v>96</v>
      </c>
      <c r="C3639">
        <v>6.7</v>
      </c>
      <c r="D3639">
        <v>96</v>
      </c>
    </row>
    <row r="3640" spans="1:4" x14ac:dyDescent="0.3">
      <c r="A3640" t="s">
        <v>3608</v>
      </c>
      <c r="B3640">
        <v>104</v>
      </c>
      <c r="C3640">
        <v>6.1</v>
      </c>
      <c r="D3640">
        <v>104</v>
      </c>
    </row>
    <row r="3641" spans="1:4" x14ac:dyDescent="0.3">
      <c r="A3641" t="s">
        <v>3609</v>
      </c>
      <c r="B3641">
        <v>97</v>
      </c>
      <c r="C3641">
        <v>6.2</v>
      </c>
      <c r="D3641">
        <v>97</v>
      </c>
    </row>
    <row r="3642" spans="1:4" x14ac:dyDescent="0.3">
      <c r="A3642" t="s">
        <v>3610</v>
      </c>
      <c r="B3642">
        <v>107</v>
      </c>
      <c r="C3642">
        <v>6.2</v>
      </c>
      <c r="D3642">
        <v>107</v>
      </c>
    </row>
    <row r="3643" spans="1:4" x14ac:dyDescent="0.3">
      <c r="A3643" t="s">
        <v>3611</v>
      </c>
      <c r="B3643">
        <v>117</v>
      </c>
      <c r="C3643">
        <v>7.4</v>
      </c>
      <c r="D3643">
        <v>117</v>
      </c>
    </row>
    <row r="3644" spans="1:4" x14ac:dyDescent="0.3">
      <c r="A3644" t="s">
        <v>3612</v>
      </c>
      <c r="B3644">
        <v>85</v>
      </c>
      <c r="C3644">
        <v>4.7</v>
      </c>
      <c r="D3644">
        <v>85</v>
      </c>
    </row>
    <row r="3645" spans="1:4" x14ac:dyDescent="0.3">
      <c r="A3645" t="s">
        <v>3613</v>
      </c>
      <c r="B3645">
        <v>152</v>
      </c>
      <c r="C3645">
        <v>8.3000000000000007</v>
      </c>
      <c r="D3645">
        <v>152</v>
      </c>
    </row>
    <row r="3646" spans="1:4" x14ac:dyDescent="0.3">
      <c r="A3646" t="s">
        <v>3614</v>
      </c>
      <c r="B3646">
        <v>85</v>
      </c>
      <c r="C3646">
        <v>7.2</v>
      </c>
      <c r="D3646">
        <v>85</v>
      </c>
    </row>
    <row r="3647" spans="1:4" x14ac:dyDescent="0.3">
      <c r="A3647" t="s">
        <v>3615</v>
      </c>
      <c r="B3647">
        <v>76</v>
      </c>
      <c r="C3647">
        <v>5.8</v>
      </c>
      <c r="D3647">
        <v>76</v>
      </c>
    </row>
    <row r="3648" spans="1:4" x14ac:dyDescent="0.3">
      <c r="A3648" t="s">
        <v>3616</v>
      </c>
      <c r="B3648">
        <v>87</v>
      </c>
      <c r="C3648">
        <v>5.9</v>
      </c>
      <c r="D3648">
        <v>87</v>
      </c>
    </row>
    <row r="3649" spans="1:4" x14ac:dyDescent="0.3">
      <c r="A3649" t="s">
        <v>3617</v>
      </c>
      <c r="B3649">
        <v>95</v>
      </c>
      <c r="C3649">
        <v>6.3</v>
      </c>
      <c r="D3649">
        <v>95</v>
      </c>
    </row>
    <row r="3650" spans="1:4" x14ac:dyDescent="0.3">
      <c r="A3650" t="s">
        <v>3618</v>
      </c>
      <c r="B3650">
        <v>101</v>
      </c>
      <c r="C3650">
        <v>7.2</v>
      </c>
      <c r="D3650">
        <v>101</v>
      </c>
    </row>
    <row r="3651" spans="1:4" x14ac:dyDescent="0.3">
      <c r="A3651" t="s">
        <v>3619</v>
      </c>
      <c r="B3651">
        <v>90</v>
      </c>
      <c r="C3651">
        <v>5.4</v>
      </c>
      <c r="D3651">
        <v>90</v>
      </c>
    </row>
    <row r="3652" spans="1:4" x14ac:dyDescent="0.3">
      <c r="A3652" t="s">
        <v>3620</v>
      </c>
      <c r="B3652">
        <v>240</v>
      </c>
      <c r="C3652">
        <v>8.1999999999999993</v>
      </c>
      <c r="D3652">
        <v>240</v>
      </c>
    </row>
    <row r="3653" spans="1:4" x14ac:dyDescent="0.3">
      <c r="A3653" t="s">
        <v>3621</v>
      </c>
      <c r="B3653">
        <v>89</v>
      </c>
      <c r="C3653">
        <v>7.3</v>
      </c>
      <c r="D3653">
        <v>89</v>
      </c>
    </row>
    <row r="3654" spans="1:4" x14ac:dyDescent="0.3">
      <c r="A3654" t="s">
        <v>3622</v>
      </c>
      <c r="B3654">
        <v>111</v>
      </c>
      <c r="C3654">
        <v>7.3</v>
      </c>
      <c r="D3654">
        <v>111</v>
      </c>
    </row>
    <row r="3655" spans="1:4" x14ac:dyDescent="0.3">
      <c r="A3655" t="s">
        <v>3623</v>
      </c>
      <c r="B3655">
        <v>86</v>
      </c>
      <c r="C3655">
        <v>5.8</v>
      </c>
      <c r="D3655">
        <v>86</v>
      </c>
    </row>
    <row r="3656" spans="1:4" x14ac:dyDescent="0.3">
      <c r="A3656" t="s">
        <v>1026</v>
      </c>
      <c r="B3656">
        <v>115</v>
      </c>
      <c r="C3656">
        <v>6.1</v>
      </c>
      <c r="D3656">
        <v>115</v>
      </c>
    </row>
    <row r="3657" spans="1:4" x14ac:dyDescent="0.3">
      <c r="A3657" t="s">
        <v>3624</v>
      </c>
      <c r="B3657">
        <v>103</v>
      </c>
      <c r="C3657">
        <v>7.1</v>
      </c>
      <c r="D3657">
        <v>103</v>
      </c>
    </row>
    <row r="3658" spans="1:4" x14ac:dyDescent="0.3">
      <c r="A3658" t="s">
        <v>3625</v>
      </c>
      <c r="B3658">
        <v>90</v>
      </c>
      <c r="C3658">
        <v>6.5</v>
      </c>
      <c r="D3658">
        <v>90</v>
      </c>
    </row>
    <row r="3659" spans="1:4" x14ac:dyDescent="0.3">
      <c r="A3659" t="s">
        <v>3626</v>
      </c>
      <c r="B3659">
        <v>133</v>
      </c>
      <c r="C3659">
        <v>7.9</v>
      </c>
      <c r="D3659">
        <v>133</v>
      </c>
    </row>
    <row r="3660" spans="1:4" x14ac:dyDescent="0.3">
      <c r="A3660" t="s">
        <v>3627</v>
      </c>
      <c r="B3660">
        <v>88</v>
      </c>
      <c r="C3660">
        <v>5.4</v>
      </c>
      <c r="D3660">
        <v>88</v>
      </c>
    </row>
    <row r="3661" spans="1:4" x14ac:dyDescent="0.3">
      <c r="A3661" t="s">
        <v>3628</v>
      </c>
      <c r="B3661">
        <v>111</v>
      </c>
      <c r="C3661">
        <v>7.1</v>
      </c>
      <c r="D3661">
        <v>111</v>
      </c>
    </row>
    <row r="3662" spans="1:4" x14ac:dyDescent="0.3">
      <c r="A3662" t="s">
        <v>3629</v>
      </c>
      <c r="B3662">
        <v>94</v>
      </c>
      <c r="C3662">
        <v>6.4</v>
      </c>
      <c r="D3662">
        <v>94</v>
      </c>
    </row>
    <row r="3663" spans="1:4" x14ac:dyDescent="0.3">
      <c r="A3663" t="s">
        <v>3630</v>
      </c>
      <c r="B3663">
        <v>25</v>
      </c>
      <c r="C3663">
        <v>8.4</v>
      </c>
      <c r="D3663">
        <v>25</v>
      </c>
    </row>
    <row r="3664" spans="1:4" x14ac:dyDescent="0.3">
      <c r="A3664" t="s">
        <v>3631</v>
      </c>
      <c r="B3664">
        <v>112</v>
      </c>
      <c r="C3664">
        <v>6.7</v>
      </c>
      <c r="D3664">
        <v>112</v>
      </c>
    </row>
    <row r="3665" spans="1:4" x14ac:dyDescent="0.3">
      <c r="A3665" t="s">
        <v>3632</v>
      </c>
      <c r="B3665">
        <v>141</v>
      </c>
      <c r="C3665">
        <v>6.9</v>
      </c>
      <c r="D3665">
        <v>141</v>
      </c>
    </row>
    <row r="3666" spans="1:4" x14ac:dyDescent="0.3">
      <c r="A3666" t="s">
        <v>3633</v>
      </c>
      <c r="B3666">
        <v>95</v>
      </c>
      <c r="C3666">
        <v>2.1</v>
      </c>
      <c r="D3666">
        <v>95</v>
      </c>
    </row>
    <row r="3667" spans="1:4" x14ac:dyDescent="0.3">
      <c r="A3667" t="s">
        <v>3634</v>
      </c>
      <c r="B3667">
        <v>141</v>
      </c>
      <c r="C3667">
        <v>4.3</v>
      </c>
      <c r="D3667">
        <v>141</v>
      </c>
    </row>
    <row r="3668" spans="1:4" x14ac:dyDescent="0.3">
      <c r="A3668" t="s">
        <v>3635</v>
      </c>
      <c r="B3668">
        <v>85</v>
      </c>
      <c r="C3668">
        <v>6.6</v>
      </c>
      <c r="D3668">
        <v>85</v>
      </c>
    </row>
    <row r="3669" spans="1:4" x14ac:dyDescent="0.3">
      <c r="A3669" t="s">
        <v>3636</v>
      </c>
      <c r="B3669">
        <v>105</v>
      </c>
      <c r="C3669">
        <v>3.4</v>
      </c>
      <c r="D3669">
        <v>105</v>
      </c>
    </row>
    <row r="3670" spans="1:4" x14ac:dyDescent="0.3">
      <c r="A3670" t="s">
        <v>3637</v>
      </c>
      <c r="B3670">
        <v>129</v>
      </c>
      <c r="C3670">
        <v>8.3000000000000007</v>
      </c>
      <c r="D3670">
        <v>129</v>
      </c>
    </row>
    <row r="3671" spans="1:4" x14ac:dyDescent="0.3">
      <c r="A3671" t="s">
        <v>3638</v>
      </c>
      <c r="B3671">
        <v>125</v>
      </c>
      <c r="C3671">
        <v>7.2</v>
      </c>
      <c r="D3671">
        <v>125</v>
      </c>
    </row>
    <row r="3672" spans="1:4" x14ac:dyDescent="0.3">
      <c r="A3672" t="s">
        <v>3639</v>
      </c>
      <c r="B3672">
        <v>116</v>
      </c>
      <c r="C3672">
        <v>5.6</v>
      </c>
      <c r="D3672">
        <v>116</v>
      </c>
    </row>
    <row r="3673" spans="1:4" x14ac:dyDescent="0.3">
      <c r="A3673" t="s">
        <v>3640</v>
      </c>
      <c r="B3673">
        <v>105</v>
      </c>
      <c r="C3673">
        <v>7.7</v>
      </c>
      <c r="D3673">
        <v>105</v>
      </c>
    </row>
    <row r="3674" spans="1:4" x14ac:dyDescent="0.3">
      <c r="A3674" t="s">
        <v>3641</v>
      </c>
      <c r="B3674">
        <v>90</v>
      </c>
      <c r="C3674">
        <v>6.6</v>
      </c>
      <c r="D3674">
        <v>90</v>
      </c>
    </row>
    <row r="3675" spans="1:4" x14ac:dyDescent="0.3">
      <c r="A3675" t="s">
        <v>3642</v>
      </c>
      <c r="B3675">
        <v>105</v>
      </c>
      <c r="C3675">
        <v>7.6</v>
      </c>
      <c r="D3675">
        <v>105</v>
      </c>
    </row>
    <row r="3676" spans="1:4" x14ac:dyDescent="0.3">
      <c r="A3676" t="s">
        <v>3643</v>
      </c>
      <c r="B3676">
        <v>111</v>
      </c>
      <c r="C3676">
        <v>7.4</v>
      </c>
      <c r="D3676">
        <v>111</v>
      </c>
    </row>
    <row r="3677" spans="1:4" x14ac:dyDescent="0.3">
      <c r="A3677" t="s">
        <v>3644</v>
      </c>
      <c r="B3677">
        <v>91</v>
      </c>
      <c r="C3677">
        <v>7.1</v>
      </c>
      <c r="D3677">
        <v>91</v>
      </c>
    </row>
    <row r="3678" spans="1:4" x14ac:dyDescent="0.3">
      <c r="A3678" t="s">
        <v>3645</v>
      </c>
      <c r="B3678">
        <v>95</v>
      </c>
      <c r="C3678">
        <v>3.4</v>
      </c>
      <c r="D3678">
        <v>95</v>
      </c>
    </row>
    <row r="3679" spans="1:4" x14ac:dyDescent="0.3">
      <c r="A3679" t="s">
        <v>3646</v>
      </c>
      <c r="B3679">
        <v>97</v>
      </c>
      <c r="C3679">
        <v>7.9</v>
      </c>
      <c r="D3679">
        <v>97</v>
      </c>
    </row>
    <row r="3680" spans="1:4" x14ac:dyDescent="0.3">
      <c r="A3680" t="s">
        <v>3647</v>
      </c>
      <c r="B3680">
        <v>92</v>
      </c>
      <c r="C3680">
        <v>6.7</v>
      </c>
      <c r="D3680">
        <v>92</v>
      </c>
    </row>
    <row r="3681" spans="1:4" x14ac:dyDescent="0.3">
      <c r="A3681" t="s">
        <v>3648</v>
      </c>
      <c r="B3681">
        <v>104</v>
      </c>
      <c r="C3681">
        <v>6.6</v>
      </c>
      <c r="D3681">
        <v>104</v>
      </c>
    </row>
    <row r="3682" spans="1:4" x14ac:dyDescent="0.3">
      <c r="A3682" t="s">
        <v>3649</v>
      </c>
      <c r="B3682">
        <v>120</v>
      </c>
      <c r="C3682">
        <v>7.9</v>
      </c>
      <c r="D3682">
        <v>120</v>
      </c>
    </row>
    <row r="3683" spans="1:4" x14ac:dyDescent="0.3">
      <c r="A3683" t="s">
        <v>3650</v>
      </c>
      <c r="B3683">
        <v>99</v>
      </c>
      <c r="C3683">
        <v>4.9000000000000004</v>
      </c>
      <c r="D3683">
        <v>99</v>
      </c>
    </row>
    <row r="3684" spans="1:4" x14ac:dyDescent="0.3">
      <c r="A3684" t="s">
        <v>3651</v>
      </c>
      <c r="B3684">
        <v>93</v>
      </c>
      <c r="C3684">
        <v>7.2</v>
      </c>
      <c r="D3684">
        <v>93</v>
      </c>
    </row>
    <row r="3685" spans="1:4" x14ac:dyDescent="0.3">
      <c r="A3685" t="s">
        <v>3652</v>
      </c>
      <c r="B3685">
        <v>99</v>
      </c>
      <c r="C3685">
        <v>7.4</v>
      </c>
      <c r="D3685">
        <v>99</v>
      </c>
    </row>
    <row r="3686" spans="1:4" x14ac:dyDescent="0.3">
      <c r="A3686" t="s">
        <v>3653</v>
      </c>
      <c r="B3686">
        <v>99</v>
      </c>
      <c r="C3686">
        <v>6.1</v>
      </c>
      <c r="D3686">
        <v>99</v>
      </c>
    </row>
    <row r="3687" spans="1:4" x14ac:dyDescent="0.3">
      <c r="A3687" t="s">
        <v>3654</v>
      </c>
      <c r="B3687">
        <v>157</v>
      </c>
      <c r="C3687">
        <v>8.4</v>
      </c>
      <c r="D3687">
        <v>157</v>
      </c>
    </row>
    <row r="3688" spans="1:4" x14ac:dyDescent="0.3">
      <c r="A3688" t="s">
        <v>3655</v>
      </c>
      <c r="B3688">
        <v>90</v>
      </c>
      <c r="C3688">
        <v>6.2</v>
      </c>
      <c r="D3688">
        <v>90</v>
      </c>
    </row>
    <row r="3689" spans="1:4" x14ac:dyDescent="0.3">
      <c r="A3689" t="s">
        <v>3656</v>
      </c>
      <c r="B3689">
        <v>96</v>
      </c>
      <c r="C3689">
        <v>5.3</v>
      </c>
      <c r="D3689">
        <v>96</v>
      </c>
    </row>
    <row r="3690" spans="1:4" x14ac:dyDescent="0.3">
      <c r="A3690" t="s">
        <v>3657</v>
      </c>
      <c r="B3690">
        <v>96</v>
      </c>
      <c r="C3690">
        <v>5</v>
      </c>
      <c r="D3690">
        <v>96</v>
      </c>
    </row>
    <row r="3691" spans="1:4" x14ac:dyDescent="0.3">
      <c r="A3691" t="s">
        <v>3658</v>
      </c>
      <c r="B3691">
        <v>90</v>
      </c>
      <c r="C3691">
        <v>7.7</v>
      </c>
      <c r="D3691">
        <v>90</v>
      </c>
    </row>
    <row r="3692" spans="1:4" x14ac:dyDescent="0.3">
      <c r="A3692" t="s">
        <v>3659</v>
      </c>
      <c r="B3692">
        <v>100</v>
      </c>
      <c r="C3692">
        <v>7.6</v>
      </c>
      <c r="D3692">
        <v>100</v>
      </c>
    </row>
    <row r="3693" spans="1:4" x14ac:dyDescent="0.3">
      <c r="A3693" t="s">
        <v>3660</v>
      </c>
      <c r="B3693">
        <v>94</v>
      </c>
      <c r="C3693">
        <v>6.3</v>
      </c>
      <c r="D3693">
        <v>94</v>
      </c>
    </row>
    <row r="3694" spans="1:4" x14ac:dyDescent="0.3">
      <c r="A3694" t="s">
        <v>3661</v>
      </c>
      <c r="B3694">
        <v>98</v>
      </c>
      <c r="C3694">
        <v>7.6</v>
      </c>
      <c r="D3694">
        <v>98</v>
      </c>
    </row>
    <row r="3695" spans="1:4" x14ac:dyDescent="0.3">
      <c r="A3695" t="s">
        <v>3662</v>
      </c>
      <c r="B3695">
        <v>129</v>
      </c>
      <c r="C3695">
        <v>5.6</v>
      </c>
      <c r="D3695">
        <v>129</v>
      </c>
    </row>
    <row r="3696" spans="1:4" x14ac:dyDescent="0.3">
      <c r="A3696" t="s">
        <v>3663</v>
      </c>
      <c r="B3696">
        <v>103</v>
      </c>
      <c r="C3696">
        <v>7.3</v>
      </c>
      <c r="D3696">
        <v>103</v>
      </c>
    </row>
    <row r="3697" spans="1:4" x14ac:dyDescent="0.3">
      <c r="A3697" t="s">
        <v>3664</v>
      </c>
      <c r="B3697">
        <v>128</v>
      </c>
      <c r="C3697">
        <v>6.2</v>
      </c>
      <c r="D3697">
        <v>128</v>
      </c>
    </row>
    <row r="3698" spans="1:4" x14ac:dyDescent="0.3">
      <c r="A3698" t="s">
        <v>3665</v>
      </c>
      <c r="B3698">
        <v>106</v>
      </c>
      <c r="C3698">
        <v>6.6</v>
      </c>
      <c r="D3698">
        <v>106</v>
      </c>
    </row>
    <row r="3699" spans="1:4" x14ac:dyDescent="0.3">
      <c r="A3699" t="s">
        <v>3666</v>
      </c>
      <c r="B3699">
        <v>95</v>
      </c>
      <c r="C3699">
        <v>6.6</v>
      </c>
      <c r="D3699">
        <v>95</v>
      </c>
    </row>
    <row r="3700" spans="1:4" x14ac:dyDescent="0.3">
      <c r="A3700" t="s">
        <v>3667</v>
      </c>
      <c r="B3700">
        <v>104</v>
      </c>
      <c r="C3700">
        <v>7.3</v>
      </c>
      <c r="D3700">
        <v>104</v>
      </c>
    </row>
    <row r="3701" spans="1:4" x14ac:dyDescent="0.3">
      <c r="A3701" t="s">
        <v>3668</v>
      </c>
      <c r="B3701">
        <v>87</v>
      </c>
      <c r="C3701">
        <v>6.6</v>
      </c>
      <c r="D3701">
        <v>87</v>
      </c>
    </row>
    <row r="3702" spans="1:4" x14ac:dyDescent="0.3">
      <c r="A3702" t="s">
        <v>3669</v>
      </c>
      <c r="B3702">
        <v>81</v>
      </c>
      <c r="C3702">
        <v>6.9</v>
      </c>
      <c r="D3702">
        <v>81</v>
      </c>
    </row>
    <row r="3703" spans="1:4" x14ac:dyDescent="0.3">
      <c r="A3703" t="s">
        <v>3670</v>
      </c>
      <c r="B3703">
        <v>94</v>
      </c>
      <c r="C3703">
        <v>5.8</v>
      </c>
      <c r="D3703">
        <v>94</v>
      </c>
    </row>
    <row r="3704" spans="1:4" x14ac:dyDescent="0.3">
      <c r="A3704" t="s">
        <v>3671</v>
      </c>
      <c r="B3704">
        <v>89</v>
      </c>
      <c r="C3704">
        <v>4.4000000000000004</v>
      </c>
      <c r="D3704">
        <v>89</v>
      </c>
    </row>
    <row r="3705" spans="1:4" x14ac:dyDescent="0.3">
      <c r="A3705" t="s">
        <v>3672</v>
      </c>
      <c r="B3705">
        <v>88</v>
      </c>
      <c r="C3705">
        <v>6.6</v>
      </c>
      <c r="D3705">
        <v>88</v>
      </c>
    </row>
    <row r="3706" spans="1:4" x14ac:dyDescent="0.3">
      <c r="A3706" t="s">
        <v>3141</v>
      </c>
      <c r="B3706">
        <v>108</v>
      </c>
      <c r="C3706">
        <v>7.1</v>
      </c>
      <c r="D3706">
        <v>108</v>
      </c>
    </row>
    <row r="3707" spans="1:4" x14ac:dyDescent="0.3">
      <c r="A3707" t="s">
        <v>3673</v>
      </c>
      <c r="B3707">
        <v>115</v>
      </c>
      <c r="C3707">
        <v>7.6</v>
      </c>
      <c r="D3707">
        <v>115</v>
      </c>
    </row>
    <row r="3708" spans="1:4" x14ac:dyDescent="0.3">
      <c r="A3708" t="s">
        <v>3674</v>
      </c>
      <c r="B3708">
        <v>96</v>
      </c>
      <c r="C3708">
        <v>4.5999999999999996</v>
      </c>
      <c r="D3708">
        <v>96</v>
      </c>
    </row>
    <row r="3709" spans="1:4" x14ac:dyDescent="0.3">
      <c r="A3709" t="s">
        <v>3675</v>
      </c>
      <c r="B3709">
        <v>135</v>
      </c>
      <c r="C3709">
        <v>6.8</v>
      </c>
      <c r="D3709">
        <v>135</v>
      </c>
    </row>
    <row r="3710" spans="1:4" x14ac:dyDescent="0.3">
      <c r="A3710" t="s">
        <v>3676</v>
      </c>
      <c r="B3710">
        <v>113</v>
      </c>
      <c r="C3710">
        <v>7.1</v>
      </c>
      <c r="D3710">
        <v>113</v>
      </c>
    </row>
    <row r="3711" spans="1:4" x14ac:dyDescent="0.3">
      <c r="A3711" t="s">
        <v>3677</v>
      </c>
      <c r="B3711">
        <v>93</v>
      </c>
      <c r="C3711">
        <v>4.9000000000000004</v>
      </c>
      <c r="D3711">
        <v>93</v>
      </c>
    </row>
    <row r="3712" spans="1:4" x14ac:dyDescent="0.3">
      <c r="A3712" t="s">
        <v>3678</v>
      </c>
      <c r="B3712">
        <v>109</v>
      </c>
      <c r="C3712">
        <v>7.3</v>
      </c>
      <c r="D3712">
        <v>109</v>
      </c>
    </row>
    <row r="3713" spans="1:4" x14ac:dyDescent="0.3">
      <c r="A3713" t="s">
        <v>3679</v>
      </c>
      <c r="B3713">
        <v>127</v>
      </c>
      <c r="C3713">
        <v>7.2</v>
      </c>
      <c r="D3713">
        <v>127</v>
      </c>
    </row>
    <row r="3714" spans="1:4" x14ac:dyDescent="0.3">
      <c r="A3714" t="s">
        <v>3680</v>
      </c>
      <c r="B3714">
        <v>101</v>
      </c>
      <c r="C3714">
        <v>5</v>
      </c>
      <c r="D3714">
        <v>101</v>
      </c>
    </row>
    <row r="3715" spans="1:4" x14ac:dyDescent="0.3">
      <c r="A3715" t="s">
        <v>3681</v>
      </c>
      <c r="B3715">
        <v>124</v>
      </c>
      <c r="C3715">
        <v>8.1999999999999993</v>
      </c>
      <c r="D3715">
        <v>124</v>
      </c>
    </row>
    <row r="3716" spans="1:4" x14ac:dyDescent="0.3">
      <c r="A3716" t="s">
        <v>3682</v>
      </c>
      <c r="B3716">
        <v>117</v>
      </c>
      <c r="C3716">
        <v>8</v>
      </c>
      <c r="D3716">
        <v>117</v>
      </c>
    </row>
    <row r="3717" spans="1:4" x14ac:dyDescent="0.3">
      <c r="A3717" t="s">
        <v>3683</v>
      </c>
      <c r="B3717">
        <v>83</v>
      </c>
      <c r="C3717">
        <v>5.2</v>
      </c>
      <c r="D3717">
        <v>83</v>
      </c>
    </row>
    <row r="3718" spans="1:4" x14ac:dyDescent="0.3">
      <c r="A3718" t="s">
        <v>3684</v>
      </c>
      <c r="B3718">
        <v>113</v>
      </c>
      <c r="C3718">
        <v>8.5</v>
      </c>
      <c r="D3718">
        <v>113</v>
      </c>
    </row>
    <row r="3719" spans="1:4" x14ac:dyDescent="0.3">
      <c r="A3719" t="s">
        <v>3685</v>
      </c>
      <c r="B3719">
        <v>104</v>
      </c>
      <c r="C3719">
        <v>6.5</v>
      </c>
      <c r="D3719">
        <v>104</v>
      </c>
    </row>
    <row r="3720" spans="1:4" x14ac:dyDescent="0.3">
      <c r="A3720" t="s">
        <v>3686</v>
      </c>
      <c r="B3720">
        <v>97</v>
      </c>
      <c r="C3720">
        <v>7.4</v>
      </c>
      <c r="D3720">
        <v>97</v>
      </c>
    </row>
    <row r="3721" spans="1:4" x14ac:dyDescent="0.3">
      <c r="A3721" t="s">
        <v>3687</v>
      </c>
      <c r="B3721">
        <v>110</v>
      </c>
      <c r="C3721">
        <v>7.7</v>
      </c>
      <c r="D3721">
        <v>110</v>
      </c>
    </row>
    <row r="3722" spans="1:4" x14ac:dyDescent="0.3">
      <c r="A3722" t="s">
        <v>3688</v>
      </c>
      <c r="B3722">
        <v>103</v>
      </c>
      <c r="C3722">
        <v>7.4</v>
      </c>
      <c r="D3722">
        <v>103</v>
      </c>
    </row>
    <row r="3723" spans="1:4" x14ac:dyDescent="0.3">
      <c r="A3723" t="s">
        <v>3689</v>
      </c>
      <c r="B3723">
        <v>94</v>
      </c>
      <c r="C3723">
        <v>5.0999999999999996</v>
      </c>
      <c r="D3723">
        <v>94</v>
      </c>
    </row>
    <row r="3724" spans="1:4" x14ac:dyDescent="0.3">
      <c r="A3724" t="s">
        <v>3690</v>
      </c>
      <c r="B3724">
        <v>102</v>
      </c>
      <c r="C3724">
        <v>7.3</v>
      </c>
      <c r="D3724">
        <v>102</v>
      </c>
    </row>
    <row r="3725" spans="1:4" x14ac:dyDescent="0.3">
      <c r="A3725" t="s">
        <v>3691</v>
      </c>
      <c r="B3725">
        <v>77</v>
      </c>
      <c r="C3725">
        <v>5</v>
      </c>
      <c r="D3725">
        <v>77</v>
      </c>
    </row>
    <row r="3726" spans="1:4" x14ac:dyDescent="0.3">
      <c r="A3726" t="s">
        <v>3692</v>
      </c>
      <c r="B3726">
        <v>134</v>
      </c>
      <c r="C3726">
        <v>7.2</v>
      </c>
      <c r="D3726">
        <v>134</v>
      </c>
    </row>
    <row r="3727" spans="1:4" x14ac:dyDescent="0.3">
      <c r="A3727" t="s">
        <v>3693</v>
      </c>
      <c r="B3727">
        <v>129</v>
      </c>
      <c r="C3727">
        <v>6.7</v>
      </c>
      <c r="D3727">
        <v>129</v>
      </c>
    </row>
    <row r="3728" spans="1:4" x14ac:dyDescent="0.3">
      <c r="A3728" t="s">
        <v>3694</v>
      </c>
      <c r="B3728">
        <v>90</v>
      </c>
      <c r="C3728">
        <v>6.4</v>
      </c>
      <c r="D3728">
        <v>90</v>
      </c>
    </row>
    <row r="3729" spans="1:4" x14ac:dyDescent="0.3">
      <c r="A3729" t="s">
        <v>3695</v>
      </c>
      <c r="B3729">
        <v>134</v>
      </c>
      <c r="C3729">
        <v>7.1</v>
      </c>
      <c r="D3729">
        <v>134</v>
      </c>
    </row>
    <row r="3730" spans="1:4" x14ac:dyDescent="0.3">
      <c r="A3730" t="s">
        <v>3696</v>
      </c>
      <c r="B3730">
        <v>104</v>
      </c>
      <c r="C3730">
        <v>5.6</v>
      </c>
      <c r="D3730">
        <v>104</v>
      </c>
    </row>
    <row r="3731" spans="1:4" x14ac:dyDescent="0.3">
      <c r="A3731" t="s">
        <v>3050</v>
      </c>
      <c r="B3731">
        <v>95</v>
      </c>
      <c r="C3731">
        <v>6.2</v>
      </c>
      <c r="D3731">
        <v>95</v>
      </c>
    </row>
    <row r="3732" spans="1:4" x14ac:dyDescent="0.3">
      <c r="A3732" t="s">
        <v>3697</v>
      </c>
      <c r="B3732">
        <v>93</v>
      </c>
      <c r="C3732">
        <v>6.1</v>
      </c>
      <c r="D3732">
        <v>93</v>
      </c>
    </row>
    <row r="3733" spans="1:4" x14ac:dyDescent="0.3">
      <c r="A3733" t="s">
        <v>3698</v>
      </c>
      <c r="B3733">
        <v>106</v>
      </c>
      <c r="C3733">
        <v>5.2</v>
      </c>
      <c r="D3733">
        <v>106</v>
      </c>
    </row>
    <row r="3734" spans="1:4" x14ac:dyDescent="0.3">
      <c r="A3734" t="s">
        <v>3699</v>
      </c>
      <c r="B3734">
        <v>109</v>
      </c>
      <c r="C3734">
        <v>7.3</v>
      </c>
      <c r="D3734">
        <v>109</v>
      </c>
    </row>
    <row r="3735" spans="1:4" x14ac:dyDescent="0.3">
      <c r="A3735" t="s">
        <v>3700</v>
      </c>
      <c r="B3735">
        <v>101</v>
      </c>
      <c r="C3735">
        <v>7.5</v>
      </c>
      <c r="D3735">
        <v>101</v>
      </c>
    </row>
    <row r="3736" spans="1:4" x14ac:dyDescent="0.3">
      <c r="A3736" t="s">
        <v>3701</v>
      </c>
      <c r="B3736">
        <v>139</v>
      </c>
      <c r="C3736">
        <v>6.6</v>
      </c>
      <c r="D3736">
        <v>139</v>
      </c>
    </row>
    <row r="3737" spans="1:4" x14ac:dyDescent="0.3">
      <c r="A3737" t="s">
        <v>3702</v>
      </c>
      <c r="B3737">
        <v>99</v>
      </c>
      <c r="C3737">
        <v>6.4</v>
      </c>
      <c r="D3737">
        <v>99</v>
      </c>
    </row>
    <row r="3738" spans="1:4" x14ac:dyDescent="0.3">
      <c r="A3738" t="s">
        <v>3703</v>
      </c>
      <c r="B3738">
        <v>100</v>
      </c>
      <c r="C3738">
        <v>4.5</v>
      </c>
      <c r="D3738">
        <v>100</v>
      </c>
    </row>
    <row r="3739" spans="1:4" x14ac:dyDescent="0.3">
      <c r="A3739" t="s">
        <v>3704</v>
      </c>
      <c r="B3739">
        <v>95</v>
      </c>
      <c r="C3739">
        <v>6.6</v>
      </c>
      <c r="D3739">
        <v>95</v>
      </c>
    </row>
    <row r="3740" spans="1:4" x14ac:dyDescent="0.3">
      <c r="A3740" t="s">
        <v>3705</v>
      </c>
      <c r="B3740">
        <v>94</v>
      </c>
      <c r="C3740">
        <v>5.3</v>
      </c>
      <c r="D3740">
        <v>94</v>
      </c>
    </row>
    <row r="3741" spans="1:4" x14ac:dyDescent="0.3">
      <c r="A3741" t="s">
        <v>3706</v>
      </c>
      <c r="B3741">
        <v>93</v>
      </c>
      <c r="C3741">
        <v>4.9000000000000004</v>
      </c>
      <c r="D3741">
        <v>93</v>
      </c>
    </row>
    <row r="3742" spans="1:4" x14ac:dyDescent="0.3">
      <c r="A3742" t="s">
        <v>3707</v>
      </c>
      <c r="B3742">
        <v>106</v>
      </c>
      <c r="C3742">
        <v>7.7</v>
      </c>
      <c r="D3742">
        <v>106</v>
      </c>
    </row>
    <row r="3743" spans="1:4" x14ac:dyDescent="0.3">
      <c r="A3743" t="s">
        <v>3708</v>
      </c>
      <c r="B3743">
        <v>99</v>
      </c>
      <c r="C3743">
        <v>8</v>
      </c>
      <c r="D3743">
        <v>99</v>
      </c>
    </row>
    <row r="3744" spans="1:4" x14ac:dyDescent="0.3">
      <c r="A3744" t="s">
        <v>3709</v>
      </c>
      <c r="B3744">
        <v>82</v>
      </c>
      <c r="C3744">
        <v>3.8</v>
      </c>
      <c r="D3744">
        <v>82</v>
      </c>
    </row>
    <row r="3745" spans="1:4" x14ac:dyDescent="0.3">
      <c r="A3745" t="s">
        <v>3710</v>
      </c>
      <c r="B3745">
        <v>135</v>
      </c>
      <c r="C3745">
        <v>7.6</v>
      </c>
      <c r="D3745">
        <v>135</v>
      </c>
    </row>
    <row r="3746" spans="1:4" x14ac:dyDescent="0.3">
      <c r="A3746" t="s">
        <v>3711</v>
      </c>
      <c r="B3746">
        <v>88</v>
      </c>
      <c r="C3746">
        <v>5.9</v>
      </c>
      <c r="D3746">
        <v>88</v>
      </c>
    </row>
    <row r="3747" spans="1:4" x14ac:dyDescent="0.3">
      <c r="A3747" t="s">
        <v>3712</v>
      </c>
      <c r="B3747">
        <v>89</v>
      </c>
      <c r="C3747">
        <v>6.2</v>
      </c>
      <c r="D3747">
        <v>89</v>
      </c>
    </row>
    <row r="3748" spans="1:4" x14ac:dyDescent="0.3">
      <c r="A3748" t="s">
        <v>3713</v>
      </c>
      <c r="B3748">
        <v>110</v>
      </c>
      <c r="C3748">
        <v>7.2</v>
      </c>
      <c r="D3748">
        <v>110</v>
      </c>
    </row>
    <row r="3749" spans="1:4" x14ac:dyDescent="0.3">
      <c r="A3749" t="s">
        <v>3714</v>
      </c>
      <c r="B3749">
        <v>107</v>
      </c>
      <c r="C3749">
        <v>6.3</v>
      </c>
      <c r="D3749">
        <v>107</v>
      </c>
    </row>
    <row r="3750" spans="1:4" x14ac:dyDescent="0.3">
      <c r="A3750" t="s">
        <v>3715</v>
      </c>
      <c r="B3750">
        <v>86</v>
      </c>
      <c r="C3750">
        <v>5.2</v>
      </c>
      <c r="D3750">
        <v>86</v>
      </c>
    </row>
    <row r="3751" spans="1:4" x14ac:dyDescent="0.3">
      <c r="A3751" t="s">
        <v>3716</v>
      </c>
      <c r="B3751">
        <v>91</v>
      </c>
      <c r="C3751">
        <v>6.9</v>
      </c>
      <c r="D3751">
        <v>91</v>
      </c>
    </row>
    <row r="3752" spans="1:4" x14ac:dyDescent="0.3">
      <c r="A3752" t="s">
        <v>3717</v>
      </c>
      <c r="B3752">
        <v>103</v>
      </c>
      <c r="C3752">
        <v>6.8</v>
      </c>
      <c r="D3752">
        <v>103</v>
      </c>
    </row>
    <row r="3753" spans="1:4" x14ac:dyDescent="0.3">
      <c r="A3753" t="s">
        <v>3718</v>
      </c>
      <c r="B3753">
        <v>90</v>
      </c>
      <c r="C3753">
        <v>6.2</v>
      </c>
      <c r="D3753">
        <v>90</v>
      </c>
    </row>
    <row r="3754" spans="1:4" x14ac:dyDescent="0.3">
      <c r="A3754" t="s">
        <v>3719</v>
      </c>
      <c r="B3754">
        <v>141</v>
      </c>
      <c r="C3754">
        <v>6.2</v>
      </c>
      <c r="D3754">
        <v>141</v>
      </c>
    </row>
    <row r="3755" spans="1:4" x14ac:dyDescent="0.3">
      <c r="A3755" t="s">
        <v>3720</v>
      </c>
      <c r="B3755">
        <v>92</v>
      </c>
      <c r="C3755">
        <v>3.5</v>
      </c>
      <c r="D3755">
        <v>92</v>
      </c>
    </row>
    <row r="3756" spans="1:4" x14ac:dyDescent="0.3">
      <c r="A3756" t="s">
        <v>3721</v>
      </c>
      <c r="B3756">
        <v>99</v>
      </c>
      <c r="C3756">
        <v>6.1</v>
      </c>
      <c r="D3756">
        <v>99</v>
      </c>
    </row>
    <row r="3757" spans="1:4" x14ac:dyDescent="0.3">
      <c r="A3757" t="s">
        <v>3722</v>
      </c>
      <c r="B3757">
        <v>79</v>
      </c>
      <c r="C3757">
        <v>6.6</v>
      </c>
      <c r="D3757">
        <v>79</v>
      </c>
    </row>
    <row r="3758" spans="1:4" x14ac:dyDescent="0.3">
      <c r="A3758" t="s">
        <v>3723</v>
      </c>
      <c r="B3758">
        <v>96</v>
      </c>
      <c r="C3758">
        <v>4.5</v>
      </c>
      <c r="D3758">
        <v>96</v>
      </c>
    </row>
    <row r="3759" spans="1:4" x14ac:dyDescent="0.3">
      <c r="A3759" t="s">
        <v>3724</v>
      </c>
      <c r="B3759">
        <v>82</v>
      </c>
      <c r="C3759">
        <v>5.9</v>
      </c>
      <c r="D3759">
        <v>82</v>
      </c>
    </row>
    <row r="3760" spans="1:4" x14ac:dyDescent="0.3">
      <c r="A3760" t="s">
        <v>3725</v>
      </c>
      <c r="B3760">
        <v>92</v>
      </c>
      <c r="C3760">
        <v>6.9</v>
      </c>
      <c r="D3760">
        <v>92</v>
      </c>
    </row>
    <row r="3761" spans="1:4" x14ac:dyDescent="0.3">
      <c r="A3761" t="s">
        <v>3726</v>
      </c>
      <c r="B3761">
        <v>112</v>
      </c>
      <c r="C3761">
        <v>7.7</v>
      </c>
      <c r="D3761">
        <v>112</v>
      </c>
    </row>
    <row r="3762" spans="1:4" x14ac:dyDescent="0.3">
      <c r="A3762" t="s">
        <v>3727</v>
      </c>
      <c r="B3762">
        <v>106</v>
      </c>
      <c r="C3762">
        <v>6.6</v>
      </c>
      <c r="D3762">
        <v>106</v>
      </c>
    </row>
    <row r="3763" spans="1:4" x14ac:dyDescent="0.3">
      <c r="A3763" t="s">
        <v>3728</v>
      </c>
      <c r="B3763">
        <v>90</v>
      </c>
      <c r="C3763">
        <v>5.3</v>
      </c>
      <c r="D3763">
        <v>90</v>
      </c>
    </row>
    <row r="3764" spans="1:4" x14ac:dyDescent="0.3">
      <c r="A3764" t="s">
        <v>3729</v>
      </c>
      <c r="B3764">
        <v>126</v>
      </c>
      <c r="C3764">
        <v>6.3</v>
      </c>
      <c r="D3764">
        <v>126</v>
      </c>
    </row>
    <row r="3765" spans="1:4" x14ac:dyDescent="0.3">
      <c r="A3765" t="s">
        <v>3730</v>
      </c>
      <c r="B3765">
        <v>150</v>
      </c>
      <c r="C3765">
        <v>7</v>
      </c>
      <c r="D3765">
        <v>150</v>
      </c>
    </row>
    <row r="3766" spans="1:4" x14ac:dyDescent="0.3">
      <c r="A3766" t="s">
        <v>3731</v>
      </c>
      <c r="B3766">
        <v>90</v>
      </c>
      <c r="C3766">
        <v>7</v>
      </c>
      <c r="D3766">
        <v>90</v>
      </c>
    </row>
    <row r="3767" spans="1:4" x14ac:dyDescent="0.3">
      <c r="A3767" t="s">
        <v>3732</v>
      </c>
      <c r="B3767">
        <v>91</v>
      </c>
      <c r="C3767">
        <v>6.6</v>
      </c>
      <c r="D3767">
        <v>91</v>
      </c>
    </row>
    <row r="3768" spans="1:4" x14ac:dyDescent="0.3">
      <c r="A3768" t="s">
        <v>3733</v>
      </c>
      <c r="B3768">
        <v>145</v>
      </c>
      <c r="C3768">
        <v>8.6</v>
      </c>
      <c r="D3768">
        <v>145</v>
      </c>
    </row>
    <row r="3769" spans="1:4" x14ac:dyDescent="0.3">
      <c r="A3769" t="s">
        <v>3734</v>
      </c>
      <c r="B3769">
        <v>95</v>
      </c>
      <c r="C3769">
        <v>6.4</v>
      </c>
      <c r="D3769">
        <v>95</v>
      </c>
    </row>
    <row r="3770" spans="1:4" x14ac:dyDescent="0.3">
      <c r="A3770" t="s">
        <v>3735</v>
      </c>
      <c r="B3770">
        <v>97</v>
      </c>
      <c r="C3770">
        <v>7.9</v>
      </c>
      <c r="D3770">
        <v>97</v>
      </c>
    </row>
    <row r="3771" spans="1:4" x14ac:dyDescent="0.3">
      <c r="A3771" t="s">
        <v>3736</v>
      </c>
      <c r="B3771">
        <v>90</v>
      </c>
      <c r="C3771">
        <v>5.4</v>
      </c>
      <c r="D3771">
        <v>90</v>
      </c>
    </row>
    <row r="3772" spans="1:4" x14ac:dyDescent="0.3">
      <c r="A3772" t="s">
        <v>3737</v>
      </c>
      <c r="B3772">
        <v>41</v>
      </c>
      <c r="C3772">
        <v>6.9</v>
      </c>
      <c r="D3772">
        <v>41</v>
      </c>
    </row>
    <row r="3773" spans="1:4" x14ac:dyDescent="0.3">
      <c r="A3773" t="s">
        <v>3738</v>
      </c>
      <c r="B3773">
        <v>112</v>
      </c>
      <c r="C3773">
        <v>7.7</v>
      </c>
      <c r="D3773">
        <v>112</v>
      </c>
    </row>
    <row r="3774" spans="1:4" x14ac:dyDescent="0.3">
      <c r="A3774" t="s">
        <v>3739</v>
      </c>
      <c r="B3774">
        <v>122</v>
      </c>
      <c r="C3774">
        <v>7.2</v>
      </c>
      <c r="D3774">
        <v>122</v>
      </c>
    </row>
    <row r="3775" spans="1:4" x14ac:dyDescent="0.3">
      <c r="A3775" t="s">
        <v>3740</v>
      </c>
      <c r="B3775">
        <v>110</v>
      </c>
      <c r="C3775">
        <v>6.8</v>
      </c>
      <c r="D3775">
        <v>110</v>
      </c>
    </row>
    <row r="3776" spans="1:4" x14ac:dyDescent="0.3">
      <c r="A3776" t="s">
        <v>3741</v>
      </c>
      <c r="B3776">
        <v>87</v>
      </c>
      <c r="C3776">
        <v>6.2</v>
      </c>
      <c r="D3776">
        <v>87</v>
      </c>
    </row>
    <row r="3777" spans="1:4" x14ac:dyDescent="0.3">
      <c r="A3777" t="s">
        <v>3742</v>
      </c>
      <c r="B3777">
        <v>108</v>
      </c>
      <c r="C3777">
        <v>7.4</v>
      </c>
      <c r="D3777">
        <v>108</v>
      </c>
    </row>
    <row r="3778" spans="1:4" x14ac:dyDescent="0.3">
      <c r="A3778" t="s">
        <v>3743</v>
      </c>
      <c r="B3778">
        <v>121</v>
      </c>
      <c r="C3778">
        <v>4.5999999999999996</v>
      </c>
      <c r="D3778">
        <v>121</v>
      </c>
    </row>
    <row r="3779" spans="1:4" x14ac:dyDescent="0.3">
      <c r="A3779" t="s">
        <v>3744</v>
      </c>
      <c r="B3779">
        <v>97</v>
      </c>
      <c r="C3779">
        <v>6.4</v>
      </c>
      <c r="D3779">
        <v>97</v>
      </c>
    </row>
    <row r="3780" spans="1:4" x14ac:dyDescent="0.3">
      <c r="A3780" t="s">
        <v>3745</v>
      </c>
      <c r="B3780">
        <v>116</v>
      </c>
      <c r="C3780">
        <v>7</v>
      </c>
      <c r="D3780">
        <v>116</v>
      </c>
    </row>
    <row r="3781" spans="1:4" x14ac:dyDescent="0.3">
      <c r="A3781" t="s">
        <v>3746</v>
      </c>
      <c r="B3781">
        <v>94</v>
      </c>
      <c r="C3781">
        <v>7.7</v>
      </c>
      <c r="D3781">
        <v>94</v>
      </c>
    </row>
    <row r="3782" spans="1:4" x14ac:dyDescent="0.3">
      <c r="A3782" t="s">
        <v>3747</v>
      </c>
      <c r="B3782">
        <v>103</v>
      </c>
      <c r="C3782">
        <v>6.8</v>
      </c>
      <c r="D3782">
        <v>103</v>
      </c>
    </row>
    <row r="3783" spans="1:4" x14ac:dyDescent="0.3">
      <c r="A3783" t="s">
        <v>3748</v>
      </c>
      <c r="B3783">
        <v>112</v>
      </c>
      <c r="C3783">
        <v>7</v>
      </c>
      <c r="D3783">
        <v>112</v>
      </c>
    </row>
    <row r="3784" spans="1:4" x14ac:dyDescent="0.3">
      <c r="A3784" t="s">
        <v>3749</v>
      </c>
      <c r="B3784">
        <v>91</v>
      </c>
      <c r="C3784">
        <v>7</v>
      </c>
      <c r="D3784">
        <v>91</v>
      </c>
    </row>
    <row r="3785" spans="1:4" x14ac:dyDescent="0.3">
      <c r="A3785" t="s">
        <v>3750</v>
      </c>
      <c r="B3785">
        <v>98</v>
      </c>
      <c r="C3785">
        <v>6.3</v>
      </c>
      <c r="D3785">
        <v>98</v>
      </c>
    </row>
    <row r="3786" spans="1:4" x14ac:dyDescent="0.3">
      <c r="A3786" t="s">
        <v>3751</v>
      </c>
      <c r="B3786">
        <v>95</v>
      </c>
      <c r="C3786">
        <v>7.1</v>
      </c>
      <c r="D3786">
        <v>95</v>
      </c>
    </row>
    <row r="3787" spans="1:4" x14ac:dyDescent="0.3">
      <c r="A3787" t="s">
        <v>3752</v>
      </c>
      <c r="B3787">
        <v>88</v>
      </c>
      <c r="C3787">
        <v>5.6</v>
      </c>
      <c r="D3787">
        <v>88</v>
      </c>
    </row>
    <row r="3788" spans="1:4" x14ac:dyDescent="0.3">
      <c r="A3788" t="s">
        <v>3753</v>
      </c>
      <c r="B3788">
        <v>99</v>
      </c>
      <c r="C3788">
        <v>4.4000000000000004</v>
      </c>
      <c r="D3788">
        <v>99</v>
      </c>
    </row>
    <row r="3789" spans="1:4" x14ac:dyDescent="0.3">
      <c r="A3789" t="s">
        <v>3754</v>
      </c>
      <c r="B3789">
        <v>91</v>
      </c>
      <c r="C3789">
        <v>7.1</v>
      </c>
      <c r="D3789">
        <v>91</v>
      </c>
    </row>
    <row r="3790" spans="1:4" x14ac:dyDescent="0.3">
      <c r="A3790" t="s">
        <v>3755</v>
      </c>
      <c r="B3790">
        <v>97</v>
      </c>
      <c r="C3790">
        <v>6.1</v>
      </c>
      <c r="D3790">
        <v>97</v>
      </c>
    </row>
    <row r="3791" spans="1:4" x14ac:dyDescent="0.3">
      <c r="A3791" t="s">
        <v>3756</v>
      </c>
      <c r="B3791">
        <v>136</v>
      </c>
      <c r="C3791">
        <v>7.4</v>
      </c>
      <c r="D3791">
        <v>136</v>
      </c>
    </row>
    <row r="3792" spans="1:4" x14ac:dyDescent="0.3">
      <c r="A3792" t="s">
        <v>3757</v>
      </c>
      <c r="B3792">
        <v>118</v>
      </c>
      <c r="C3792">
        <v>7.5</v>
      </c>
      <c r="D3792">
        <v>118</v>
      </c>
    </row>
    <row r="3793" spans="1:4" x14ac:dyDescent="0.3">
      <c r="A3793" t="s">
        <v>3758</v>
      </c>
      <c r="B3793">
        <v>94</v>
      </c>
      <c r="C3793">
        <v>7.2</v>
      </c>
      <c r="D3793">
        <v>94</v>
      </c>
    </row>
    <row r="3794" spans="1:4" x14ac:dyDescent="0.3">
      <c r="A3794" t="s">
        <v>3759</v>
      </c>
      <c r="B3794">
        <v>89</v>
      </c>
      <c r="C3794">
        <v>7.6</v>
      </c>
      <c r="D3794">
        <v>89</v>
      </c>
    </row>
    <row r="3795" spans="1:4" x14ac:dyDescent="0.3">
      <c r="A3795" t="s">
        <v>3760</v>
      </c>
      <c r="B3795">
        <v>90</v>
      </c>
      <c r="C3795">
        <v>7.3</v>
      </c>
      <c r="D3795">
        <v>90</v>
      </c>
    </row>
    <row r="3796" spans="1:4" x14ac:dyDescent="0.3">
      <c r="A3796" t="s">
        <v>3761</v>
      </c>
      <c r="B3796">
        <v>95</v>
      </c>
      <c r="C3796">
        <v>6.2</v>
      </c>
      <c r="D3796">
        <v>95</v>
      </c>
    </row>
    <row r="3797" spans="1:4" x14ac:dyDescent="0.3">
      <c r="A3797" t="s">
        <v>3762</v>
      </c>
      <c r="B3797">
        <v>90</v>
      </c>
      <c r="C3797">
        <v>6.2</v>
      </c>
      <c r="D3797">
        <v>90</v>
      </c>
    </row>
    <row r="3798" spans="1:4" x14ac:dyDescent="0.3">
      <c r="A3798" t="s">
        <v>3763</v>
      </c>
      <c r="B3798">
        <v>95</v>
      </c>
      <c r="C3798">
        <v>4.5999999999999996</v>
      </c>
      <c r="D3798">
        <v>95</v>
      </c>
    </row>
    <row r="3799" spans="1:4" x14ac:dyDescent="0.3">
      <c r="A3799" t="s">
        <v>3764</v>
      </c>
      <c r="B3799">
        <v>94</v>
      </c>
      <c r="C3799">
        <v>6.2</v>
      </c>
      <c r="D3799">
        <v>94</v>
      </c>
    </row>
    <row r="3800" spans="1:4" x14ac:dyDescent="0.3">
      <c r="A3800" t="s">
        <v>3765</v>
      </c>
      <c r="B3800">
        <v>90</v>
      </c>
      <c r="C3800">
        <v>6.2</v>
      </c>
      <c r="D3800">
        <v>90</v>
      </c>
    </row>
    <row r="3801" spans="1:4" x14ac:dyDescent="0.3">
      <c r="A3801" t="s">
        <v>3766</v>
      </c>
      <c r="B3801">
        <v>103</v>
      </c>
      <c r="C3801">
        <v>3.3</v>
      </c>
      <c r="D3801">
        <v>103</v>
      </c>
    </row>
    <row r="3802" spans="1:4" x14ac:dyDescent="0.3">
      <c r="A3802" t="s">
        <v>3767</v>
      </c>
      <c r="B3802">
        <v>60</v>
      </c>
      <c r="C3802">
        <v>7.5</v>
      </c>
      <c r="D3802">
        <v>60</v>
      </c>
    </row>
    <row r="3803" spans="1:4" x14ac:dyDescent="0.3">
      <c r="A3803" t="s">
        <v>3768</v>
      </c>
      <c r="B3803">
        <v>91</v>
      </c>
      <c r="C3803">
        <v>4.2</v>
      </c>
      <c r="D3803">
        <v>91</v>
      </c>
    </row>
    <row r="3804" spans="1:4" x14ac:dyDescent="0.3">
      <c r="A3804" t="s">
        <v>3769</v>
      </c>
      <c r="B3804">
        <v>102</v>
      </c>
      <c r="C3804">
        <v>7.2</v>
      </c>
      <c r="D3804">
        <v>102</v>
      </c>
    </row>
    <row r="3805" spans="1:4" x14ac:dyDescent="0.3">
      <c r="A3805" t="s">
        <v>3770</v>
      </c>
      <c r="B3805">
        <v>92</v>
      </c>
      <c r="C3805">
        <v>6.2</v>
      </c>
      <c r="D3805">
        <v>92</v>
      </c>
    </row>
    <row r="3806" spans="1:4" x14ac:dyDescent="0.3">
      <c r="A3806" t="s">
        <v>3771</v>
      </c>
      <c r="B3806">
        <v>87</v>
      </c>
      <c r="C3806">
        <v>6.1</v>
      </c>
      <c r="D3806">
        <v>87</v>
      </c>
    </row>
    <row r="3807" spans="1:4" x14ac:dyDescent="0.3">
      <c r="A3807" t="s">
        <v>3772</v>
      </c>
      <c r="B3807">
        <v>80</v>
      </c>
      <c r="C3807">
        <v>4.2</v>
      </c>
      <c r="D3807">
        <v>80</v>
      </c>
    </row>
    <row r="3808" spans="1:4" x14ac:dyDescent="0.3">
      <c r="A3808" t="s">
        <v>3773</v>
      </c>
      <c r="B3808">
        <v>90</v>
      </c>
      <c r="C3808">
        <v>4.5</v>
      </c>
      <c r="D3808">
        <v>90</v>
      </c>
    </row>
    <row r="3809" spans="1:4" x14ac:dyDescent="0.3">
      <c r="A3809" t="s">
        <v>3774</v>
      </c>
      <c r="B3809">
        <v>44</v>
      </c>
      <c r="C3809">
        <v>8.4</v>
      </c>
      <c r="D3809">
        <v>44</v>
      </c>
    </row>
    <row r="3810" spans="1:4" x14ac:dyDescent="0.3">
      <c r="A3810" t="s">
        <v>3775</v>
      </c>
      <c r="B3810">
        <v>105</v>
      </c>
      <c r="C3810">
        <v>7.5</v>
      </c>
      <c r="D3810">
        <v>105</v>
      </c>
    </row>
    <row r="3811" spans="1:4" x14ac:dyDescent="0.3">
      <c r="A3811" t="s">
        <v>3776</v>
      </c>
      <c r="B3811">
        <v>67</v>
      </c>
      <c r="C3811">
        <v>6.7</v>
      </c>
      <c r="D3811">
        <v>67</v>
      </c>
    </row>
    <row r="3812" spans="1:4" x14ac:dyDescent="0.3">
      <c r="A3812" t="s">
        <v>3777</v>
      </c>
      <c r="B3812">
        <v>95</v>
      </c>
      <c r="C3812">
        <v>5.0999999999999996</v>
      </c>
      <c r="D3812">
        <v>95</v>
      </c>
    </row>
    <row r="3813" spans="1:4" x14ac:dyDescent="0.3">
      <c r="A3813" t="s">
        <v>3778</v>
      </c>
      <c r="B3813">
        <v>87</v>
      </c>
      <c r="C3813">
        <v>5.5</v>
      </c>
      <c r="D3813">
        <v>87</v>
      </c>
    </row>
    <row r="3814" spans="1:4" x14ac:dyDescent="0.3">
      <c r="A3814" t="s">
        <v>3779</v>
      </c>
      <c r="B3814">
        <v>94</v>
      </c>
      <c r="C3814">
        <v>4.4000000000000004</v>
      </c>
      <c r="D3814">
        <v>94</v>
      </c>
    </row>
    <row r="3815" spans="1:4" x14ac:dyDescent="0.3">
      <c r="A3815" t="s">
        <v>3780</v>
      </c>
      <c r="B3815">
        <v>109</v>
      </c>
      <c r="C3815">
        <v>4.4000000000000004</v>
      </c>
      <c r="D3815">
        <v>109</v>
      </c>
    </row>
    <row r="3816" spans="1:4" x14ac:dyDescent="0.3">
      <c r="A3816" t="s">
        <v>3781</v>
      </c>
      <c r="B3816">
        <v>130</v>
      </c>
      <c r="C3816">
        <v>6.8</v>
      </c>
      <c r="D3816">
        <v>130</v>
      </c>
    </row>
    <row r="3817" spans="1:4" x14ac:dyDescent="0.3">
      <c r="A3817" t="s">
        <v>3782</v>
      </c>
      <c r="C3817">
        <v>6.7</v>
      </c>
      <c r="D3817">
        <f>$L$2</f>
        <v>107.2010739856802</v>
      </c>
    </row>
    <row r="3818" spans="1:4" x14ac:dyDescent="0.3">
      <c r="A3818" t="s">
        <v>3783</v>
      </c>
      <c r="B3818">
        <v>88</v>
      </c>
      <c r="C3818">
        <v>8.6</v>
      </c>
      <c r="D3818">
        <v>88</v>
      </c>
    </row>
    <row r="3819" spans="1:4" x14ac:dyDescent="0.3">
      <c r="A3819" t="s">
        <v>3784</v>
      </c>
      <c r="B3819">
        <v>88</v>
      </c>
      <c r="C3819">
        <v>4.8</v>
      </c>
      <c r="D3819">
        <v>88</v>
      </c>
    </row>
    <row r="3820" spans="1:4" x14ac:dyDescent="0.3">
      <c r="A3820" t="s">
        <v>3785</v>
      </c>
      <c r="B3820">
        <v>97</v>
      </c>
      <c r="C3820">
        <v>3.4</v>
      </c>
      <c r="D3820">
        <v>97</v>
      </c>
    </row>
    <row r="3821" spans="1:4" x14ac:dyDescent="0.3">
      <c r="A3821" t="s">
        <v>3786</v>
      </c>
      <c r="B3821">
        <v>113</v>
      </c>
      <c r="C3821">
        <v>7.4</v>
      </c>
      <c r="D3821">
        <v>113</v>
      </c>
    </row>
    <row r="3822" spans="1:4" x14ac:dyDescent="0.3">
      <c r="A3822" t="s">
        <v>3787</v>
      </c>
      <c r="B3822">
        <v>99</v>
      </c>
      <c r="C3822">
        <v>7.3</v>
      </c>
      <c r="D3822">
        <v>99</v>
      </c>
    </row>
    <row r="3823" spans="1:4" x14ac:dyDescent="0.3">
      <c r="A3823" t="s">
        <v>3788</v>
      </c>
      <c r="B3823">
        <v>148</v>
      </c>
      <c r="C3823">
        <v>8</v>
      </c>
      <c r="D3823">
        <v>148</v>
      </c>
    </row>
    <row r="3824" spans="1:4" x14ac:dyDescent="0.3">
      <c r="A3824" t="s">
        <v>3789</v>
      </c>
      <c r="B3824">
        <v>107</v>
      </c>
      <c r="C3824">
        <v>6.5</v>
      </c>
      <c r="D3824">
        <v>107</v>
      </c>
    </row>
    <row r="3825" spans="1:4" x14ac:dyDescent="0.3">
      <c r="A3825" t="s">
        <v>3790</v>
      </c>
      <c r="B3825">
        <v>93</v>
      </c>
      <c r="C3825">
        <v>5.9</v>
      </c>
      <c r="D3825">
        <v>93</v>
      </c>
    </row>
    <row r="3826" spans="1:4" x14ac:dyDescent="0.3">
      <c r="A3826" t="s">
        <v>3791</v>
      </c>
      <c r="B3826">
        <v>94</v>
      </c>
      <c r="C3826">
        <v>6.8</v>
      </c>
      <c r="D3826">
        <v>94</v>
      </c>
    </row>
    <row r="3827" spans="1:4" x14ac:dyDescent="0.3">
      <c r="A3827" t="s">
        <v>3792</v>
      </c>
      <c r="B3827">
        <v>121</v>
      </c>
      <c r="C3827">
        <v>7.4</v>
      </c>
      <c r="D3827">
        <v>121</v>
      </c>
    </row>
    <row r="3828" spans="1:4" x14ac:dyDescent="0.3">
      <c r="A3828" t="s">
        <v>3793</v>
      </c>
      <c r="B3828">
        <v>118</v>
      </c>
      <c r="C3828">
        <v>6.7</v>
      </c>
      <c r="D3828">
        <v>118</v>
      </c>
    </row>
    <row r="3829" spans="1:4" x14ac:dyDescent="0.3">
      <c r="A3829" t="s">
        <v>3794</v>
      </c>
      <c r="B3829">
        <v>98</v>
      </c>
      <c r="C3829">
        <v>6.8</v>
      </c>
      <c r="D3829">
        <v>98</v>
      </c>
    </row>
    <row r="3830" spans="1:4" x14ac:dyDescent="0.3">
      <c r="A3830" t="s">
        <v>3795</v>
      </c>
      <c r="B3830">
        <v>82</v>
      </c>
      <c r="C3830">
        <v>5.4</v>
      </c>
      <c r="D3830">
        <v>82</v>
      </c>
    </row>
    <row r="3831" spans="1:4" x14ac:dyDescent="0.3">
      <c r="A3831" t="s">
        <v>3796</v>
      </c>
      <c r="B3831">
        <v>101</v>
      </c>
      <c r="C3831">
        <v>5.5</v>
      </c>
      <c r="D3831">
        <v>101</v>
      </c>
    </row>
    <row r="3832" spans="1:4" x14ac:dyDescent="0.3">
      <c r="A3832" t="s">
        <v>3797</v>
      </c>
      <c r="B3832">
        <v>106</v>
      </c>
      <c r="C3832">
        <v>7.4</v>
      </c>
      <c r="D3832">
        <v>106</v>
      </c>
    </row>
    <row r="3833" spans="1:4" x14ac:dyDescent="0.3">
      <c r="A3833" t="s">
        <v>3798</v>
      </c>
      <c r="B3833">
        <v>90</v>
      </c>
      <c r="C3833">
        <v>5.7</v>
      </c>
      <c r="D3833">
        <v>90</v>
      </c>
    </row>
    <row r="3834" spans="1:4" x14ac:dyDescent="0.3">
      <c r="A3834" t="s">
        <v>3799</v>
      </c>
      <c r="B3834">
        <v>79</v>
      </c>
      <c r="C3834">
        <v>5.4</v>
      </c>
      <c r="D3834">
        <v>79</v>
      </c>
    </row>
    <row r="3835" spans="1:4" x14ac:dyDescent="0.3">
      <c r="A3835" t="s">
        <v>3800</v>
      </c>
      <c r="B3835">
        <v>87</v>
      </c>
      <c r="C3835">
        <v>3.2</v>
      </c>
      <c r="D3835">
        <v>87</v>
      </c>
    </row>
    <row r="3836" spans="1:4" x14ac:dyDescent="0.3">
      <c r="A3836" t="s">
        <v>3801</v>
      </c>
      <c r="C3836">
        <v>7.1</v>
      </c>
      <c r="D3836">
        <f>$L$2</f>
        <v>107.2010739856802</v>
      </c>
    </row>
    <row r="3837" spans="1:4" x14ac:dyDescent="0.3">
      <c r="A3837" t="s">
        <v>3802</v>
      </c>
      <c r="B3837">
        <v>105</v>
      </c>
      <c r="C3837">
        <v>7.8</v>
      </c>
      <c r="D3837">
        <v>105</v>
      </c>
    </row>
    <row r="3838" spans="1:4" x14ac:dyDescent="0.3">
      <c r="A3838" t="s">
        <v>3803</v>
      </c>
      <c r="B3838">
        <v>89</v>
      </c>
      <c r="C3838">
        <v>5.3</v>
      </c>
      <c r="D3838">
        <v>89</v>
      </c>
    </row>
    <row r="3839" spans="1:4" x14ac:dyDescent="0.3">
      <c r="A3839" t="s">
        <v>3804</v>
      </c>
      <c r="B3839">
        <v>100</v>
      </c>
      <c r="C3839">
        <v>7.2</v>
      </c>
      <c r="D3839">
        <v>100</v>
      </c>
    </row>
    <row r="3840" spans="1:4" x14ac:dyDescent="0.3">
      <c r="A3840" t="s">
        <v>3805</v>
      </c>
      <c r="B3840">
        <v>92</v>
      </c>
      <c r="C3840">
        <v>6.2</v>
      </c>
      <c r="D3840">
        <v>92</v>
      </c>
    </row>
    <row r="3841" spans="1:4" x14ac:dyDescent="0.3">
      <c r="A3841" t="s">
        <v>3806</v>
      </c>
      <c r="B3841">
        <v>97</v>
      </c>
      <c r="C3841">
        <v>5.9</v>
      </c>
      <c r="D3841">
        <v>97</v>
      </c>
    </row>
    <row r="3842" spans="1:4" x14ac:dyDescent="0.3">
      <c r="A3842" t="s">
        <v>3758</v>
      </c>
      <c r="B3842">
        <v>100</v>
      </c>
      <c r="C3842">
        <v>7.3</v>
      </c>
      <c r="D3842">
        <v>100</v>
      </c>
    </row>
    <row r="3843" spans="1:4" x14ac:dyDescent="0.3">
      <c r="A3843" t="s">
        <v>3807</v>
      </c>
      <c r="B3843">
        <v>96</v>
      </c>
      <c r="C3843">
        <v>6.7</v>
      </c>
      <c r="D3843">
        <v>96</v>
      </c>
    </row>
    <row r="3844" spans="1:4" x14ac:dyDescent="0.3">
      <c r="A3844" t="s">
        <v>3808</v>
      </c>
      <c r="B3844">
        <v>104</v>
      </c>
      <c r="C3844">
        <v>5.7</v>
      </c>
      <c r="D3844">
        <v>104</v>
      </c>
    </row>
    <row r="3845" spans="1:4" x14ac:dyDescent="0.3">
      <c r="A3845" t="s">
        <v>3809</v>
      </c>
      <c r="B3845">
        <v>117</v>
      </c>
      <c r="C3845">
        <v>7.1</v>
      </c>
      <c r="D3845">
        <v>117</v>
      </c>
    </row>
    <row r="3846" spans="1:4" x14ac:dyDescent="0.3">
      <c r="A3846" t="s">
        <v>3810</v>
      </c>
      <c r="B3846">
        <v>90</v>
      </c>
      <c r="C3846">
        <v>7.2</v>
      </c>
      <c r="D3846">
        <v>90</v>
      </c>
    </row>
    <row r="3847" spans="1:4" x14ac:dyDescent="0.3">
      <c r="A3847" t="s">
        <v>3811</v>
      </c>
      <c r="B3847">
        <v>115</v>
      </c>
      <c r="C3847">
        <v>7.4</v>
      </c>
      <c r="D3847">
        <v>115</v>
      </c>
    </row>
    <row r="3848" spans="1:4" x14ac:dyDescent="0.3">
      <c r="A3848" t="s">
        <v>3812</v>
      </c>
      <c r="B3848">
        <v>108</v>
      </c>
      <c r="C3848">
        <v>7.7</v>
      </c>
      <c r="D3848">
        <v>108</v>
      </c>
    </row>
    <row r="3849" spans="1:4" x14ac:dyDescent="0.3">
      <c r="A3849" t="s">
        <v>3813</v>
      </c>
      <c r="B3849">
        <v>43</v>
      </c>
      <c r="C3849">
        <v>7.7</v>
      </c>
      <c r="D3849">
        <v>43</v>
      </c>
    </row>
    <row r="3850" spans="1:4" x14ac:dyDescent="0.3">
      <c r="A3850" t="s">
        <v>3814</v>
      </c>
      <c r="B3850">
        <v>109</v>
      </c>
      <c r="C3850">
        <v>7.4</v>
      </c>
      <c r="D3850">
        <v>109</v>
      </c>
    </row>
    <row r="3851" spans="1:4" x14ac:dyDescent="0.3">
      <c r="A3851" t="s">
        <v>3815</v>
      </c>
      <c r="B3851">
        <v>102</v>
      </c>
      <c r="C3851">
        <v>8.4</v>
      </c>
      <c r="D3851">
        <v>102</v>
      </c>
    </row>
    <row r="3852" spans="1:4" x14ac:dyDescent="0.3">
      <c r="A3852" t="s">
        <v>3816</v>
      </c>
      <c r="B3852">
        <v>100</v>
      </c>
      <c r="C3852">
        <v>7.1</v>
      </c>
      <c r="D3852">
        <v>100</v>
      </c>
    </row>
    <row r="3853" spans="1:4" x14ac:dyDescent="0.3">
      <c r="A3853" t="s">
        <v>3817</v>
      </c>
      <c r="B3853">
        <v>115</v>
      </c>
      <c r="C3853">
        <v>7.2</v>
      </c>
      <c r="D3853">
        <v>115</v>
      </c>
    </row>
    <row r="3854" spans="1:4" x14ac:dyDescent="0.3">
      <c r="A3854" t="s">
        <v>3818</v>
      </c>
      <c r="B3854">
        <v>122</v>
      </c>
      <c r="C3854">
        <v>7.5</v>
      </c>
      <c r="D3854">
        <v>122</v>
      </c>
    </row>
    <row r="3855" spans="1:4" x14ac:dyDescent="0.3">
      <c r="A3855" t="s">
        <v>3819</v>
      </c>
      <c r="B3855">
        <v>98</v>
      </c>
      <c r="C3855">
        <v>5.4</v>
      </c>
      <c r="D3855">
        <v>98</v>
      </c>
    </row>
    <row r="3856" spans="1:4" x14ac:dyDescent="0.3">
      <c r="A3856" t="s">
        <v>3820</v>
      </c>
      <c r="B3856">
        <v>133</v>
      </c>
      <c r="C3856">
        <v>8.1</v>
      </c>
      <c r="D3856">
        <v>133</v>
      </c>
    </row>
    <row r="3857" spans="1:4" x14ac:dyDescent="0.3">
      <c r="A3857" t="s">
        <v>3821</v>
      </c>
      <c r="B3857">
        <v>105</v>
      </c>
      <c r="C3857">
        <v>6</v>
      </c>
      <c r="D3857">
        <v>105</v>
      </c>
    </row>
    <row r="3858" spans="1:4" x14ac:dyDescent="0.3">
      <c r="A3858" t="s">
        <v>3822</v>
      </c>
      <c r="B3858">
        <v>122</v>
      </c>
      <c r="C3858">
        <v>7.8</v>
      </c>
      <c r="D3858">
        <v>122</v>
      </c>
    </row>
    <row r="3859" spans="1:4" x14ac:dyDescent="0.3">
      <c r="A3859" t="s">
        <v>3823</v>
      </c>
      <c r="B3859">
        <v>106</v>
      </c>
      <c r="C3859">
        <v>6.8</v>
      </c>
      <c r="D3859">
        <v>106</v>
      </c>
    </row>
    <row r="3860" spans="1:4" x14ac:dyDescent="0.3">
      <c r="A3860" t="s">
        <v>3824</v>
      </c>
      <c r="B3860">
        <v>98</v>
      </c>
      <c r="C3860">
        <v>6.5</v>
      </c>
      <c r="D3860">
        <v>98</v>
      </c>
    </row>
    <row r="3861" spans="1:4" x14ac:dyDescent="0.3">
      <c r="A3861" t="s">
        <v>3825</v>
      </c>
      <c r="B3861">
        <v>112</v>
      </c>
      <c r="C3861">
        <v>7.7</v>
      </c>
      <c r="D3861">
        <v>112</v>
      </c>
    </row>
    <row r="3862" spans="1:4" x14ac:dyDescent="0.3">
      <c r="A3862" t="s">
        <v>3826</v>
      </c>
      <c r="B3862">
        <v>120</v>
      </c>
      <c r="C3862">
        <v>6.4</v>
      </c>
      <c r="D3862">
        <v>120</v>
      </c>
    </row>
    <row r="3863" spans="1:4" x14ac:dyDescent="0.3">
      <c r="A3863" t="s">
        <v>3827</v>
      </c>
      <c r="B3863">
        <v>99</v>
      </c>
      <c r="C3863">
        <v>6.5</v>
      </c>
      <c r="D3863">
        <v>99</v>
      </c>
    </row>
    <row r="3864" spans="1:4" x14ac:dyDescent="0.3">
      <c r="A3864" t="s">
        <v>3828</v>
      </c>
      <c r="B3864">
        <v>110</v>
      </c>
      <c r="C3864">
        <v>7.3</v>
      </c>
      <c r="D3864">
        <v>110</v>
      </c>
    </row>
    <row r="3865" spans="1:4" x14ac:dyDescent="0.3">
      <c r="A3865" t="s">
        <v>3829</v>
      </c>
      <c r="B3865">
        <v>102</v>
      </c>
      <c r="C3865">
        <v>6.6</v>
      </c>
      <c r="D3865">
        <v>102</v>
      </c>
    </row>
    <row r="3866" spans="1:4" x14ac:dyDescent="0.3">
      <c r="A3866" t="s">
        <v>3830</v>
      </c>
      <c r="B3866">
        <v>109</v>
      </c>
      <c r="C3866">
        <v>7.9</v>
      </c>
      <c r="D3866">
        <v>109</v>
      </c>
    </row>
    <row r="3867" spans="1:4" x14ac:dyDescent="0.3">
      <c r="A3867" t="s">
        <v>3831</v>
      </c>
      <c r="B3867">
        <v>104</v>
      </c>
      <c r="C3867">
        <v>5.9</v>
      </c>
      <c r="D3867">
        <v>104</v>
      </c>
    </row>
    <row r="3868" spans="1:4" x14ac:dyDescent="0.3">
      <c r="A3868" t="s">
        <v>3832</v>
      </c>
      <c r="B3868">
        <v>134</v>
      </c>
      <c r="C3868">
        <v>4.7</v>
      </c>
      <c r="D3868">
        <v>134</v>
      </c>
    </row>
    <row r="3869" spans="1:4" x14ac:dyDescent="0.3">
      <c r="A3869" t="s">
        <v>3833</v>
      </c>
      <c r="B3869">
        <v>133</v>
      </c>
      <c r="C3869">
        <v>8.6999999999999993</v>
      </c>
      <c r="D3869">
        <v>133</v>
      </c>
    </row>
    <row r="3870" spans="1:4" x14ac:dyDescent="0.3">
      <c r="A3870" t="s">
        <v>3834</v>
      </c>
      <c r="B3870">
        <v>85</v>
      </c>
      <c r="C3870">
        <v>5.9</v>
      </c>
      <c r="D3870">
        <v>85</v>
      </c>
    </row>
    <row r="3871" spans="1:4" x14ac:dyDescent="0.3">
      <c r="A3871" t="s">
        <v>3835</v>
      </c>
      <c r="B3871">
        <v>87</v>
      </c>
      <c r="C3871">
        <v>6.7</v>
      </c>
      <c r="D3871">
        <v>87</v>
      </c>
    </row>
    <row r="3872" spans="1:4" x14ac:dyDescent="0.3">
      <c r="A3872" t="s">
        <v>3836</v>
      </c>
      <c r="B3872">
        <v>130</v>
      </c>
      <c r="C3872">
        <v>8.5</v>
      </c>
      <c r="D3872">
        <v>130</v>
      </c>
    </row>
    <row r="3873" spans="1:4" x14ac:dyDescent="0.3">
      <c r="A3873" t="s">
        <v>3837</v>
      </c>
      <c r="B3873">
        <v>199</v>
      </c>
      <c r="C3873">
        <v>8.4</v>
      </c>
      <c r="D3873">
        <v>199</v>
      </c>
    </row>
    <row r="3874" spans="1:4" x14ac:dyDescent="0.3">
      <c r="A3874" t="s">
        <v>3838</v>
      </c>
      <c r="B3874">
        <v>103</v>
      </c>
      <c r="C3874">
        <v>5.8</v>
      </c>
      <c r="D3874">
        <v>103</v>
      </c>
    </row>
    <row r="3875" spans="1:4" x14ac:dyDescent="0.3">
      <c r="A3875" t="s">
        <v>3839</v>
      </c>
      <c r="B3875">
        <v>112</v>
      </c>
      <c r="C3875">
        <v>6.1</v>
      </c>
      <c r="D3875">
        <v>112</v>
      </c>
    </row>
    <row r="3876" spans="1:4" x14ac:dyDescent="0.3">
      <c r="A3876" t="s">
        <v>3840</v>
      </c>
      <c r="B3876">
        <v>89</v>
      </c>
      <c r="C3876">
        <v>7.3</v>
      </c>
      <c r="D3876">
        <v>89</v>
      </c>
    </row>
    <row r="3877" spans="1:4" x14ac:dyDescent="0.3">
      <c r="A3877" t="s">
        <v>3841</v>
      </c>
      <c r="B3877">
        <v>124</v>
      </c>
      <c r="C3877">
        <v>6.7</v>
      </c>
      <c r="D3877">
        <v>124</v>
      </c>
    </row>
    <row r="3878" spans="1:4" x14ac:dyDescent="0.3">
      <c r="A3878" t="s">
        <v>3842</v>
      </c>
      <c r="B3878">
        <v>101</v>
      </c>
      <c r="C3878">
        <v>7.6</v>
      </c>
      <c r="D3878">
        <v>101</v>
      </c>
    </row>
    <row r="3879" spans="1:4" x14ac:dyDescent="0.3">
      <c r="A3879" t="s">
        <v>3843</v>
      </c>
      <c r="B3879">
        <v>133</v>
      </c>
      <c r="C3879">
        <v>7.2</v>
      </c>
      <c r="D3879">
        <v>133</v>
      </c>
    </row>
    <row r="3880" spans="1:4" x14ac:dyDescent="0.3">
      <c r="A3880" t="s">
        <v>3844</v>
      </c>
      <c r="B3880">
        <v>112</v>
      </c>
      <c r="C3880">
        <v>6.2</v>
      </c>
      <c r="D3880">
        <v>112</v>
      </c>
    </row>
    <row r="3881" spans="1:4" x14ac:dyDescent="0.3">
      <c r="A3881" t="s">
        <v>181</v>
      </c>
      <c r="B3881">
        <v>111</v>
      </c>
      <c r="C3881">
        <v>5.8</v>
      </c>
      <c r="D3881">
        <v>111</v>
      </c>
    </row>
    <row r="3882" spans="1:4" x14ac:dyDescent="0.3">
      <c r="A3882" t="s">
        <v>3845</v>
      </c>
      <c r="B3882">
        <v>98</v>
      </c>
      <c r="C3882">
        <v>5.2</v>
      </c>
      <c r="D3882">
        <v>98</v>
      </c>
    </row>
    <row r="3883" spans="1:4" x14ac:dyDescent="0.3">
      <c r="A3883" t="s">
        <v>3846</v>
      </c>
      <c r="B3883">
        <v>60</v>
      </c>
      <c r="C3883">
        <v>8.1</v>
      </c>
      <c r="D3883">
        <v>60</v>
      </c>
    </row>
    <row r="3884" spans="1:4" x14ac:dyDescent="0.3">
      <c r="A3884" t="s">
        <v>3847</v>
      </c>
      <c r="B3884">
        <v>93</v>
      </c>
      <c r="C3884">
        <v>7.1</v>
      </c>
      <c r="D3884">
        <v>93</v>
      </c>
    </row>
    <row r="3885" spans="1:4" x14ac:dyDescent="0.3">
      <c r="A3885" t="s">
        <v>3848</v>
      </c>
      <c r="B3885">
        <v>104</v>
      </c>
      <c r="C3885">
        <v>6.5</v>
      </c>
      <c r="D3885">
        <v>104</v>
      </c>
    </row>
    <row r="3886" spans="1:4" x14ac:dyDescent="0.3">
      <c r="A3886" t="s">
        <v>3849</v>
      </c>
      <c r="B3886">
        <v>112</v>
      </c>
      <c r="C3886">
        <v>7.3</v>
      </c>
      <c r="D3886">
        <v>112</v>
      </c>
    </row>
    <row r="3887" spans="1:4" x14ac:dyDescent="0.3">
      <c r="A3887" t="s">
        <v>3850</v>
      </c>
      <c r="B3887">
        <v>94</v>
      </c>
      <c r="C3887">
        <v>6.2</v>
      </c>
      <c r="D3887">
        <v>94</v>
      </c>
    </row>
    <row r="3888" spans="1:4" x14ac:dyDescent="0.3">
      <c r="A3888" t="s">
        <v>3851</v>
      </c>
      <c r="B3888">
        <v>90</v>
      </c>
      <c r="C3888">
        <v>5</v>
      </c>
      <c r="D3888">
        <v>90</v>
      </c>
    </row>
    <row r="3889" spans="1:4" x14ac:dyDescent="0.3">
      <c r="A3889" t="s">
        <v>3852</v>
      </c>
      <c r="B3889">
        <v>96</v>
      </c>
      <c r="C3889">
        <v>8</v>
      </c>
      <c r="D3889">
        <v>96</v>
      </c>
    </row>
    <row r="3890" spans="1:4" x14ac:dyDescent="0.3">
      <c r="A3890" t="s">
        <v>3853</v>
      </c>
      <c r="B3890">
        <v>101</v>
      </c>
      <c r="C3890">
        <v>7.8</v>
      </c>
      <c r="D3890">
        <v>101</v>
      </c>
    </row>
    <row r="3891" spans="1:4" x14ac:dyDescent="0.3">
      <c r="A3891" t="s">
        <v>3854</v>
      </c>
      <c r="B3891">
        <v>93</v>
      </c>
      <c r="C3891">
        <v>8.1</v>
      </c>
      <c r="D3891">
        <v>93</v>
      </c>
    </row>
    <row r="3892" spans="1:4" x14ac:dyDescent="0.3">
      <c r="A3892" t="s">
        <v>3855</v>
      </c>
      <c r="B3892">
        <v>152</v>
      </c>
      <c r="C3892">
        <v>6.7</v>
      </c>
      <c r="D3892">
        <v>152</v>
      </c>
    </row>
    <row r="3893" spans="1:4" x14ac:dyDescent="0.3">
      <c r="A3893" t="s">
        <v>195</v>
      </c>
      <c r="B3893">
        <v>150</v>
      </c>
      <c r="C3893">
        <v>6.1</v>
      </c>
      <c r="D3893">
        <v>150</v>
      </c>
    </row>
    <row r="3894" spans="1:4" x14ac:dyDescent="0.3">
      <c r="A3894" t="s">
        <v>3856</v>
      </c>
      <c r="B3894">
        <v>112</v>
      </c>
      <c r="C3894">
        <v>7.1</v>
      </c>
      <c r="D3894">
        <v>112</v>
      </c>
    </row>
    <row r="3895" spans="1:4" x14ac:dyDescent="0.3">
      <c r="A3895" t="s">
        <v>3857</v>
      </c>
      <c r="B3895">
        <v>95</v>
      </c>
      <c r="C3895">
        <v>5.6</v>
      </c>
      <c r="D3895">
        <v>95</v>
      </c>
    </row>
    <row r="3896" spans="1:4" x14ac:dyDescent="0.3">
      <c r="A3896" t="s">
        <v>3858</v>
      </c>
      <c r="B3896">
        <v>111</v>
      </c>
      <c r="C3896">
        <v>7.6</v>
      </c>
      <c r="D3896">
        <v>111</v>
      </c>
    </row>
    <row r="3897" spans="1:4" x14ac:dyDescent="0.3">
      <c r="A3897" t="s">
        <v>3859</v>
      </c>
      <c r="B3897">
        <v>86</v>
      </c>
      <c r="C3897">
        <v>4.3</v>
      </c>
      <c r="D3897">
        <v>86</v>
      </c>
    </row>
    <row r="3898" spans="1:4" x14ac:dyDescent="0.3">
      <c r="A3898" t="s">
        <v>3549</v>
      </c>
      <c r="B3898">
        <v>108</v>
      </c>
      <c r="C3898">
        <v>7.3</v>
      </c>
      <c r="D3898">
        <v>108</v>
      </c>
    </row>
    <row r="3899" spans="1:4" x14ac:dyDescent="0.3">
      <c r="A3899" t="s">
        <v>3860</v>
      </c>
      <c r="B3899">
        <v>105</v>
      </c>
      <c r="C3899">
        <v>7.3</v>
      </c>
      <c r="D3899">
        <v>105</v>
      </c>
    </row>
    <row r="3900" spans="1:4" x14ac:dyDescent="0.3">
      <c r="A3900" t="s">
        <v>3861</v>
      </c>
      <c r="B3900">
        <v>91</v>
      </c>
      <c r="C3900">
        <v>4.5999999999999996</v>
      </c>
      <c r="D3900">
        <v>91</v>
      </c>
    </row>
    <row r="3901" spans="1:4" x14ac:dyDescent="0.3">
      <c r="A3901" t="s">
        <v>3862</v>
      </c>
      <c r="B3901">
        <v>105</v>
      </c>
      <c r="C3901">
        <v>6.8</v>
      </c>
      <c r="D3901">
        <v>105</v>
      </c>
    </row>
    <row r="3902" spans="1:4" x14ac:dyDescent="0.3">
      <c r="A3902" t="s">
        <v>3767</v>
      </c>
      <c r="B3902">
        <v>60</v>
      </c>
      <c r="C3902">
        <v>7.5</v>
      </c>
      <c r="D3902">
        <v>60</v>
      </c>
    </row>
    <row r="3903" spans="1:4" x14ac:dyDescent="0.3">
      <c r="A3903" t="s">
        <v>3863</v>
      </c>
      <c r="B3903">
        <v>106</v>
      </c>
      <c r="C3903">
        <v>7.1</v>
      </c>
      <c r="D3903">
        <v>106</v>
      </c>
    </row>
    <row r="3904" spans="1:4" x14ac:dyDescent="0.3">
      <c r="A3904" t="s">
        <v>3864</v>
      </c>
      <c r="B3904">
        <v>93</v>
      </c>
      <c r="C3904">
        <v>7.3</v>
      </c>
      <c r="D3904">
        <v>93</v>
      </c>
    </row>
    <row r="3905" spans="1:4" x14ac:dyDescent="0.3">
      <c r="A3905" t="s">
        <v>3865</v>
      </c>
      <c r="B3905">
        <v>172</v>
      </c>
      <c r="C3905">
        <v>8.3000000000000007</v>
      </c>
      <c r="D3905">
        <v>172</v>
      </c>
    </row>
    <row r="3906" spans="1:4" x14ac:dyDescent="0.3">
      <c r="A3906" t="s">
        <v>3866</v>
      </c>
      <c r="B3906">
        <v>109</v>
      </c>
      <c r="C3906">
        <v>5.4</v>
      </c>
      <c r="D3906">
        <v>109</v>
      </c>
    </row>
    <row r="3907" spans="1:4" x14ac:dyDescent="0.3">
      <c r="A3907" t="s">
        <v>3867</v>
      </c>
      <c r="B3907">
        <v>93</v>
      </c>
      <c r="C3907">
        <v>4</v>
      </c>
      <c r="D3907">
        <v>93</v>
      </c>
    </row>
    <row r="3908" spans="1:4" x14ac:dyDescent="0.3">
      <c r="A3908" t="s">
        <v>3868</v>
      </c>
      <c r="B3908">
        <v>165</v>
      </c>
      <c r="C3908">
        <v>8</v>
      </c>
      <c r="D3908">
        <v>165</v>
      </c>
    </row>
    <row r="3909" spans="1:4" x14ac:dyDescent="0.3">
      <c r="A3909" t="s">
        <v>3869</v>
      </c>
      <c r="B3909">
        <v>96</v>
      </c>
      <c r="C3909">
        <v>6.7</v>
      </c>
      <c r="D3909">
        <v>96</v>
      </c>
    </row>
    <row r="3910" spans="1:4" x14ac:dyDescent="0.3">
      <c r="A3910" t="s">
        <v>321</v>
      </c>
      <c r="B3910">
        <v>119</v>
      </c>
      <c r="C3910">
        <v>5.7</v>
      </c>
      <c r="D3910">
        <v>119</v>
      </c>
    </row>
    <row r="3911" spans="1:4" x14ac:dyDescent="0.3">
      <c r="A3911" t="s">
        <v>3870</v>
      </c>
      <c r="B3911">
        <v>93</v>
      </c>
      <c r="C3911">
        <v>4.5999999999999996</v>
      </c>
      <c r="D3911">
        <v>93</v>
      </c>
    </row>
    <row r="3912" spans="1:4" x14ac:dyDescent="0.3">
      <c r="A3912" t="s">
        <v>3871</v>
      </c>
      <c r="B3912">
        <v>82</v>
      </c>
      <c r="C3912">
        <v>4</v>
      </c>
      <c r="D3912">
        <v>82</v>
      </c>
    </row>
    <row r="3913" spans="1:4" x14ac:dyDescent="0.3">
      <c r="A3913" t="s">
        <v>3872</v>
      </c>
      <c r="B3913">
        <v>101</v>
      </c>
      <c r="C3913">
        <v>7</v>
      </c>
      <c r="D3913">
        <v>101</v>
      </c>
    </row>
    <row r="3914" spans="1:4" x14ac:dyDescent="0.3">
      <c r="A3914" t="s">
        <v>3873</v>
      </c>
      <c r="B3914">
        <v>120</v>
      </c>
      <c r="C3914">
        <v>7.4</v>
      </c>
      <c r="D3914">
        <v>120</v>
      </c>
    </row>
    <row r="3915" spans="1:4" x14ac:dyDescent="0.3">
      <c r="A3915" t="s">
        <v>3874</v>
      </c>
      <c r="B3915">
        <v>81</v>
      </c>
      <c r="C3915">
        <v>5.9</v>
      </c>
      <c r="D3915">
        <v>81</v>
      </c>
    </row>
    <row r="3916" spans="1:4" x14ac:dyDescent="0.3">
      <c r="A3916" t="s">
        <v>3875</v>
      </c>
      <c r="B3916">
        <v>82</v>
      </c>
      <c r="C3916">
        <v>4.5999999999999996</v>
      </c>
      <c r="D3916">
        <v>82</v>
      </c>
    </row>
    <row r="3917" spans="1:4" x14ac:dyDescent="0.3">
      <c r="A3917" t="s">
        <v>1982</v>
      </c>
      <c r="B3917">
        <v>107</v>
      </c>
      <c r="C3917">
        <v>4.8</v>
      </c>
      <c r="D3917">
        <v>107</v>
      </c>
    </row>
    <row r="3918" spans="1:4" x14ac:dyDescent="0.3">
      <c r="A3918" t="s">
        <v>3876</v>
      </c>
      <c r="B3918">
        <v>105</v>
      </c>
      <c r="C3918">
        <v>7.5</v>
      </c>
      <c r="D3918">
        <v>105</v>
      </c>
    </row>
    <row r="3919" spans="1:4" x14ac:dyDescent="0.3">
      <c r="A3919" t="s">
        <v>3877</v>
      </c>
      <c r="B3919">
        <v>86</v>
      </c>
      <c r="C3919">
        <v>4.7</v>
      </c>
      <c r="D3919">
        <v>86</v>
      </c>
    </row>
    <row r="3920" spans="1:4" x14ac:dyDescent="0.3">
      <c r="A3920" t="s">
        <v>3878</v>
      </c>
      <c r="B3920">
        <v>110</v>
      </c>
      <c r="C3920">
        <v>6.7</v>
      </c>
      <c r="D3920">
        <v>110</v>
      </c>
    </row>
    <row r="3921" spans="1:4" x14ac:dyDescent="0.3">
      <c r="A3921" t="s">
        <v>3879</v>
      </c>
      <c r="B3921">
        <v>127</v>
      </c>
      <c r="C3921">
        <v>6.3</v>
      </c>
      <c r="D3921">
        <v>127</v>
      </c>
    </row>
    <row r="3922" spans="1:4" x14ac:dyDescent="0.3">
      <c r="A3922" t="s">
        <v>3880</v>
      </c>
      <c r="B3922">
        <v>90</v>
      </c>
      <c r="C3922">
        <v>6</v>
      </c>
      <c r="D3922">
        <v>90</v>
      </c>
    </row>
    <row r="3923" spans="1:4" x14ac:dyDescent="0.3">
      <c r="A3923" t="s">
        <v>3881</v>
      </c>
      <c r="B3923">
        <v>110</v>
      </c>
      <c r="C3923">
        <v>6.7</v>
      </c>
      <c r="D3923">
        <v>110</v>
      </c>
    </row>
    <row r="3924" spans="1:4" x14ac:dyDescent="0.3">
      <c r="A3924" t="s">
        <v>3882</v>
      </c>
      <c r="B3924">
        <v>104</v>
      </c>
      <c r="C3924">
        <v>7.1</v>
      </c>
      <c r="D3924">
        <v>104</v>
      </c>
    </row>
    <row r="3925" spans="1:4" x14ac:dyDescent="0.3">
      <c r="A3925" t="s">
        <v>3883</v>
      </c>
      <c r="B3925">
        <v>96</v>
      </c>
      <c r="C3925">
        <v>2.7</v>
      </c>
      <c r="D3925">
        <v>96</v>
      </c>
    </row>
    <row r="3926" spans="1:4" x14ac:dyDescent="0.3">
      <c r="A3926" t="s">
        <v>3884</v>
      </c>
      <c r="B3926">
        <v>110</v>
      </c>
      <c r="C3926">
        <v>7.3</v>
      </c>
      <c r="D3926">
        <v>110</v>
      </c>
    </row>
    <row r="3927" spans="1:4" x14ac:dyDescent="0.3">
      <c r="A3927" t="s">
        <v>3885</v>
      </c>
      <c r="B3927">
        <v>84</v>
      </c>
      <c r="C3927">
        <v>7.6</v>
      </c>
      <c r="D3927">
        <v>84</v>
      </c>
    </row>
    <row r="3928" spans="1:4" x14ac:dyDescent="0.3">
      <c r="A3928" t="s">
        <v>3886</v>
      </c>
      <c r="B3928">
        <v>94</v>
      </c>
      <c r="C3928">
        <v>5.8</v>
      </c>
      <c r="D3928">
        <v>94</v>
      </c>
    </row>
    <row r="3929" spans="1:4" x14ac:dyDescent="0.3">
      <c r="A3929" t="s">
        <v>3887</v>
      </c>
      <c r="B3929">
        <v>93</v>
      </c>
      <c r="C3929">
        <v>6.5</v>
      </c>
      <c r="D3929">
        <v>93</v>
      </c>
    </row>
    <row r="3930" spans="1:4" x14ac:dyDescent="0.3">
      <c r="A3930" t="s">
        <v>3888</v>
      </c>
      <c r="B3930">
        <v>96</v>
      </c>
      <c r="C3930">
        <v>6.6</v>
      </c>
      <c r="D3930">
        <v>96</v>
      </c>
    </row>
    <row r="3931" spans="1:4" x14ac:dyDescent="0.3">
      <c r="A3931" t="s">
        <v>3889</v>
      </c>
      <c r="B3931">
        <v>88</v>
      </c>
      <c r="C3931">
        <v>6.2</v>
      </c>
      <c r="D3931">
        <v>88</v>
      </c>
    </row>
    <row r="3932" spans="1:4" x14ac:dyDescent="0.3">
      <c r="A3932" t="s">
        <v>3890</v>
      </c>
      <c r="B3932">
        <v>101</v>
      </c>
      <c r="C3932">
        <v>6.9</v>
      </c>
      <c r="D3932">
        <v>101</v>
      </c>
    </row>
    <row r="3933" spans="1:4" x14ac:dyDescent="0.3">
      <c r="A3933" t="s">
        <v>3891</v>
      </c>
      <c r="B3933">
        <v>102</v>
      </c>
      <c r="C3933">
        <v>8.5</v>
      </c>
      <c r="D3933">
        <v>102</v>
      </c>
    </row>
    <row r="3934" spans="1:4" x14ac:dyDescent="0.3">
      <c r="A3934" t="s">
        <v>3892</v>
      </c>
      <c r="B3934">
        <v>87</v>
      </c>
      <c r="C3934">
        <v>4.8</v>
      </c>
      <c r="D3934">
        <v>87</v>
      </c>
    </row>
    <row r="3935" spans="1:4" x14ac:dyDescent="0.3">
      <c r="A3935" t="s">
        <v>3893</v>
      </c>
      <c r="B3935">
        <v>83</v>
      </c>
      <c r="C3935">
        <v>6.6</v>
      </c>
      <c r="D3935">
        <v>83</v>
      </c>
    </row>
    <row r="3936" spans="1:4" x14ac:dyDescent="0.3">
      <c r="A3936" t="s">
        <v>3894</v>
      </c>
      <c r="B3936">
        <v>103</v>
      </c>
      <c r="C3936">
        <v>5.7</v>
      </c>
      <c r="D3936">
        <v>103</v>
      </c>
    </row>
    <row r="3937" spans="1:4" x14ac:dyDescent="0.3">
      <c r="A3937" t="s">
        <v>3895</v>
      </c>
      <c r="B3937">
        <v>99</v>
      </c>
      <c r="C3937">
        <v>7</v>
      </c>
      <c r="D3937">
        <v>99</v>
      </c>
    </row>
    <row r="3938" spans="1:4" x14ac:dyDescent="0.3">
      <c r="A3938" t="s">
        <v>3896</v>
      </c>
      <c r="B3938">
        <v>106</v>
      </c>
      <c r="C3938">
        <v>5.4</v>
      </c>
      <c r="D3938">
        <v>106</v>
      </c>
    </row>
    <row r="3939" spans="1:4" x14ac:dyDescent="0.3">
      <c r="A3939" t="s">
        <v>3897</v>
      </c>
      <c r="B3939">
        <v>115</v>
      </c>
      <c r="C3939">
        <v>7.1</v>
      </c>
      <c r="D3939">
        <v>115</v>
      </c>
    </row>
    <row r="3940" spans="1:4" x14ac:dyDescent="0.3">
      <c r="A3940" t="s">
        <v>3898</v>
      </c>
      <c r="B3940">
        <v>117</v>
      </c>
      <c r="C3940">
        <v>6.9</v>
      </c>
      <c r="D3940">
        <v>117</v>
      </c>
    </row>
    <row r="3941" spans="1:4" x14ac:dyDescent="0.3">
      <c r="A3941" t="s">
        <v>3899</v>
      </c>
      <c r="B3941">
        <v>99</v>
      </c>
      <c r="C3941">
        <v>6.6</v>
      </c>
      <c r="D3941">
        <v>99</v>
      </c>
    </row>
    <row r="3942" spans="1:4" x14ac:dyDescent="0.3">
      <c r="A3942" t="s">
        <v>3900</v>
      </c>
      <c r="B3942">
        <v>102</v>
      </c>
      <c r="C3942">
        <v>5.9</v>
      </c>
      <c r="D3942">
        <v>102</v>
      </c>
    </row>
    <row r="3943" spans="1:4" x14ac:dyDescent="0.3">
      <c r="A3943" t="s">
        <v>3901</v>
      </c>
      <c r="B3943">
        <v>85</v>
      </c>
      <c r="C3943">
        <v>6.3</v>
      </c>
      <c r="D3943">
        <v>85</v>
      </c>
    </row>
    <row r="3944" spans="1:4" x14ac:dyDescent="0.3">
      <c r="A3944" t="s">
        <v>3902</v>
      </c>
      <c r="B3944">
        <v>86</v>
      </c>
      <c r="C3944">
        <v>6.3</v>
      </c>
      <c r="D3944">
        <v>86</v>
      </c>
    </row>
    <row r="3945" spans="1:4" x14ac:dyDescent="0.3">
      <c r="A3945" t="s">
        <v>3903</v>
      </c>
      <c r="B3945">
        <v>120</v>
      </c>
      <c r="C3945">
        <v>7.7</v>
      </c>
      <c r="D3945">
        <v>120</v>
      </c>
    </row>
    <row r="3946" spans="1:4" x14ac:dyDescent="0.3">
      <c r="A3946" t="s">
        <v>3904</v>
      </c>
      <c r="B3946">
        <v>106</v>
      </c>
      <c r="C3946">
        <v>7</v>
      </c>
      <c r="D3946">
        <v>106</v>
      </c>
    </row>
    <row r="3947" spans="1:4" x14ac:dyDescent="0.3">
      <c r="A3947" t="s">
        <v>3905</v>
      </c>
      <c r="B3947">
        <v>103</v>
      </c>
      <c r="C3947">
        <v>6.3</v>
      </c>
      <c r="D3947">
        <v>103</v>
      </c>
    </row>
    <row r="3948" spans="1:4" x14ac:dyDescent="0.3">
      <c r="A3948" t="s">
        <v>3906</v>
      </c>
      <c r="B3948">
        <v>93</v>
      </c>
      <c r="C3948">
        <v>5.9</v>
      </c>
      <c r="D3948">
        <v>93</v>
      </c>
    </row>
    <row r="3949" spans="1:4" x14ac:dyDescent="0.3">
      <c r="A3949" t="s">
        <v>3907</v>
      </c>
      <c r="B3949">
        <v>112</v>
      </c>
      <c r="C3949">
        <v>6.2</v>
      </c>
      <c r="D3949">
        <v>112</v>
      </c>
    </row>
    <row r="3950" spans="1:4" x14ac:dyDescent="0.3">
      <c r="A3950" t="s">
        <v>3908</v>
      </c>
      <c r="B3950">
        <v>100</v>
      </c>
      <c r="C3950">
        <v>5</v>
      </c>
      <c r="D3950">
        <v>100</v>
      </c>
    </row>
    <row r="3951" spans="1:4" x14ac:dyDescent="0.3">
      <c r="A3951" t="s">
        <v>3909</v>
      </c>
      <c r="B3951">
        <v>113</v>
      </c>
      <c r="C3951">
        <v>7.7</v>
      </c>
      <c r="D3951">
        <v>113</v>
      </c>
    </row>
    <row r="3952" spans="1:4" x14ac:dyDescent="0.3">
      <c r="A3952" t="s">
        <v>3910</v>
      </c>
      <c r="B3952">
        <v>98</v>
      </c>
      <c r="C3952">
        <v>6.5</v>
      </c>
      <c r="D3952">
        <v>98</v>
      </c>
    </row>
    <row r="3953" spans="1:4" x14ac:dyDescent="0.3">
      <c r="A3953" t="s">
        <v>3911</v>
      </c>
      <c r="B3953">
        <v>23</v>
      </c>
      <c r="C3953">
        <v>6.1</v>
      </c>
      <c r="D3953">
        <v>23</v>
      </c>
    </row>
    <row r="3954" spans="1:4" x14ac:dyDescent="0.3">
      <c r="A3954" t="s">
        <v>3912</v>
      </c>
      <c r="B3954">
        <v>92</v>
      </c>
      <c r="C3954">
        <v>5.8</v>
      </c>
      <c r="D3954">
        <v>92</v>
      </c>
    </row>
    <row r="3955" spans="1:4" x14ac:dyDescent="0.3">
      <c r="A3955" t="s">
        <v>3913</v>
      </c>
      <c r="B3955">
        <v>106</v>
      </c>
      <c r="C3955">
        <v>6.1</v>
      </c>
      <c r="D3955">
        <v>106</v>
      </c>
    </row>
    <row r="3956" spans="1:4" x14ac:dyDescent="0.3">
      <c r="A3956" t="s">
        <v>3914</v>
      </c>
      <c r="B3956">
        <v>119</v>
      </c>
      <c r="C3956">
        <v>6</v>
      </c>
      <c r="D3956">
        <v>119</v>
      </c>
    </row>
    <row r="3957" spans="1:4" x14ac:dyDescent="0.3">
      <c r="A3957" t="s">
        <v>3915</v>
      </c>
      <c r="B3957">
        <v>99</v>
      </c>
      <c r="C3957">
        <v>6.3</v>
      </c>
      <c r="D3957">
        <v>99</v>
      </c>
    </row>
    <row r="3958" spans="1:4" x14ac:dyDescent="0.3">
      <c r="A3958" t="s">
        <v>3916</v>
      </c>
      <c r="B3958">
        <v>90</v>
      </c>
      <c r="C3958">
        <v>6.3</v>
      </c>
      <c r="D3958">
        <v>90</v>
      </c>
    </row>
    <row r="3959" spans="1:4" x14ac:dyDescent="0.3">
      <c r="A3959" t="s">
        <v>3917</v>
      </c>
      <c r="B3959">
        <v>120</v>
      </c>
      <c r="C3959">
        <v>7.5</v>
      </c>
      <c r="D3959">
        <v>120</v>
      </c>
    </row>
    <row r="3960" spans="1:4" x14ac:dyDescent="0.3">
      <c r="A3960" t="s">
        <v>3918</v>
      </c>
      <c r="B3960">
        <v>168</v>
      </c>
      <c r="C3960">
        <v>7.6</v>
      </c>
      <c r="D3960">
        <v>168</v>
      </c>
    </row>
    <row r="3961" spans="1:4" x14ac:dyDescent="0.3">
      <c r="A3961" t="s">
        <v>3919</v>
      </c>
      <c r="B3961">
        <v>93</v>
      </c>
      <c r="C3961">
        <v>5.2</v>
      </c>
      <c r="D3961">
        <v>93</v>
      </c>
    </row>
    <row r="3962" spans="1:4" x14ac:dyDescent="0.3">
      <c r="A3962" t="s">
        <v>3920</v>
      </c>
      <c r="B3962">
        <v>96</v>
      </c>
      <c r="C3962">
        <v>7.8</v>
      </c>
      <c r="D3962">
        <v>96</v>
      </c>
    </row>
    <row r="3963" spans="1:4" x14ac:dyDescent="0.3">
      <c r="A3963" t="s">
        <v>3921</v>
      </c>
      <c r="B3963">
        <v>103</v>
      </c>
      <c r="C3963">
        <v>6.6</v>
      </c>
      <c r="D3963">
        <v>103</v>
      </c>
    </row>
    <row r="3964" spans="1:4" x14ac:dyDescent="0.3">
      <c r="A3964" t="s">
        <v>3922</v>
      </c>
      <c r="B3964">
        <v>93</v>
      </c>
      <c r="C3964">
        <v>4.7</v>
      </c>
      <c r="D3964">
        <v>93</v>
      </c>
    </row>
    <row r="3965" spans="1:4" x14ac:dyDescent="0.3">
      <c r="A3965" t="s">
        <v>3923</v>
      </c>
      <c r="B3965">
        <v>84</v>
      </c>
      <c r="C3965">
        <v>6.7</v>
      </c>
      <c r="D3965">
        <v>84</v>
      </c>
    </row>
    <row r="3966" spans="1:4" x14ac:dyDescent="0.3">
      <c r="A3966" t="s">
        <v>3924</v>
      </c>
      <c r="B3966">
        <v>81</v>
      </c>
      <c r="C3966">
        <v>4.2</v>
      </c>
      <c r="D3966">
        <v>81</v>
      </c>
    </row>
    <row r="3967" spans="1:4" x14ac:dyDescent="0.3">
      <c r="A3967" t="s">
        <v>3925</v>
      </c>
      <c r="B3967">
        <v>84</v>
      </c>
      <c r="C3967">
        <v>6.3</v>
      </c>
      <c r="D3967">
        <v>84</v>
      </c>
    </row>
    <row r="3968" spans="1:4" x14ac:dyDescent="0.3">
      <c r="A3968" t="s">
        <v>3926</v>
      </c>
      <c r="B3968">
        <v>94</v>
      </c>
      <c r="C3968">
        <v>4.7</v>
      </c>
      <c r="D3968">
        <v>94</v>
      </c>
    </row>
    <row r="3969" spans="1:4" x14ac:dyDescent="0.3">
      <c r="A3969" t="s">
        <v>400</v>
      </c>
      <c r="B3969">
        <v>141</v>
      </c>
      <c r="C3969">
        <v>6</v>
      </c>
      <c r="D3969">
        <v>141</v>
      </c>
    </row>
    <row r="3970" spans="1:4" x14ac:dyDescent="0.3">
      <c r="A3970" t="s">
        <v>3927</v>
      </c>
      <c r="B3970">
        <v>120</v>
      </c>
      <c r="C3970">
        <v>7.9</v>
      </c>
      <c r="D3970">
        <v>120</v>
      </c>
    </row>
    <row r="3971" spans="1:4" x14ac:dyDescent="0.3">
      <c r="A3971" t="s">
        <v>3928</v>
      </c>
      <c r="B3971">
        <v>121</v>
      </c>
      <c r="C3971">
        <v>8.1</v>
      </c>
      <c r="D3971">
        <v>121</v>
      </c>
    </row>
    <row r="3972" spans="1:4" x14ac:dyDescent="0.3">
      <c r="A3972" t="s">
        <v>3929</v>
      </c>
      <c r="B3972">
        <v>226</v>
      </c>
      <c r="C3972">
        <v>8.1999999999999993</v>
      </c>
      <c r="D3972">
        <v>226</v>
      </c>
    </row>
    <row r="3973" spans="1:4" x14ac:dyDescent="0.3">
      <c r="A3973" t="s">
        <v>3930</v>
      </c>
      <c r="B3973">
        <v>104</v>
      </c>
      <c r="C3973">
        <v>6</v>
      </c>
      <c r="D3973">
        <v>104</v>
      </c>
    </row>
    <row r="3974" spans="1:4" x14ac:dyDescent="0.3">
      <c r="A3974" t="s">
        <v>3931</v>
      </c>
      <c r="B3974">
        <v>152</v>
      </c>
      <c r="C3974">
        <v>6.8</v>
      </c>
      <c r="D3974">
        <v>152</v>
      </c>
    </row>
    <row r="3975" spans="1:4" x14ac:dyDescent="0.3">
      <c r="A3975" t="s">
        <v>3932</v>
      </c>
      <c r="B3975">
        <v>92</v>
      </c>
      <c r="C3975">
        <v>7.3</v>
      </c>
      <c r="D3975">
        <v>92</v>
      </c>
    </row>
    <row r="3976" spans="1:4" x14ac:dyDescent="0.3">
      <c r="A3976" t="s">
        <v>3933</v>
      </c>
      <c r="B3976">
        <v>107</v>
      </c>
      <c r="C3976">
        <v>7</v>
      </c>
      <c r="D3976">
        <v>107</v>
      </c>
    </row>
    <row r="3977" spans="1:4" x14ac:dyDescent="0.3">
      <c r="A3977" t="s">
        <v>3934</v>
      </c>
      <c r="B3977">
        <v>97</v>
      </c>
      <c r="C3977">
        <v>7.3</v>
      </c>
      <c r="D3977">
        <v>97</v>
      </c>
    </row>
    <row r="3978" spans="1:4" x14ac:dyDescent="0.3">
      <c r="A3978" t="s">
        <v>3935</v>
      </c>
      <c r="B3978">
        <v>115</v>
      </c>
      <c r="C3978">
        <v>7.5</v>
      </c>
      <c r="D3978">
        <v>115</v>
      </c>
    </row>
    <row r="3979" spans="1:4" x14ac:dyDescent="0.3">
      <c r="A3979" t="s">
        <v>3936</v>
      </c>
      <c r="B3979">
        <v>95</v>
      </c>
      <c r="C3979">
        <v>6.8</v>
      </c>
      <c r="D3979">
        <v>95</v>
      </c>
    </row>
    <row r="3980" spans="1:4" x14ac:dyDescent="0.3">
      <c r="A3980" t="s">
        <v>3937</v>
      </c>
      <c r="B3980">
        <v>102</v>
      </c>
      <c r="C3980">
        <v>7.1</v>
      </c>
      <c r="D3980">
        <v>102</v>
      </c>
    </row>
    <row r="3981" spans="1:4" x14ac:dyDescent="0.3">
      <c r="A3981" t="s">
        <v>3938</v>
      </c>
      <c r="B3981">
        <v>99</v>
      </c>
      <c r="C3981">
        <v>6.9</v>
      </c>
      <c r="D3981">
        <v>99</v>
      </c>
    </row>
    <row r="3982" spans="1:4" x14ac:dyDescent="0.3">
      <c r="A3982" t="s">
        <v>3939</v>
      </c>
      <c r="B3982">
        <v>109</v>
      </c>
      <c r="C3982">
        <v>6.9</v>
      </c>
      <c r="D3982">
        <v>109</v>
      </c>
    </row>
    <row r="3983" spans="1:4" x14ac:dyDescent="0.3">
      <c r="A3983" t="s">
        <v>1258</v>
      </c>
      <c r="B3983">
        <v>113</v>
      </c>
      <c r="C3983">
        <v>6.9</v>
      </c>
      <c r="D3983">
        <v>113</v>
      </c>
    </row>
    <row r="3984" spans="1:4" x14ac:dyDescent="0.3">
      <c r="A3984" t="s">
        <v>3940</v>
      </c>
      <c r="B3984">
        <v>25</v>
      </c>
      <c r="C3984">
        <v>8.4</v>
      </c>
      <c r="D3984">
        <v>25</v>
      </c>
    </row>
    <row r="3985" spans="1:4" x14ac:dyDescent="0.3">
      <c r="A3985" t="s">
        <v>3941</v>
      </c>
      <c r="B3985">
        <v>113</v>
      </c>
      <c r="C3985">
        <v>7.9</v>
      </c>
      <c r="D3985">
        <v>113</v>
      </c>
    </row>
    <row r="3986" spans="1:4" x14ac:dyDescent="0.3">
      <c r="A3986" t="s">
        <v>3942</v>
      </c>
      <c r="B3986">
        <v>91</v>
      </c>
      <c r="C3986">
        <v>7.2</v>
      </c>
      <c r="D3986">
        <v>91</v>
      </c>
    </row>
    <row r="3987" spans="1:4" x14ac:dyDescent="0.3">
      <c r="A3987" t="s">
        <v>3943</v>
      </c>
      <c r="B3987">
        <v>88</v>
      </c>
      <c r="C3987">
        <v>7.8</v>
      </c>
      <c r="D3987">
        <v>88</v>
      </c>
    </row>
    <row r="3988" spans="1:4" x14ac:dyDescent="0.3">
      <c r="A3988" t="s">
        <v>3944</v>
      </c>
      <c r="B3988">
        <v>88</v>
      </c>
      <c r="C3988">
        <v>3.5</v>
      </c>
      <c r="D3988">
        <v>88</v>
      </c>
    </row>
    <row r="3989" spans="1:4" x14ac:dyDescent="0.3">
      <c r="A3989" t="s">
        <v>3945</v>
      </c>
      <c r="B3989">
        <v>97</v>
      </c>
      <c r="C3989">
        <v>7.3</v>
      </c>
      <c r="D3989">
        <v>97</v>
      </c>
    </row>
    <row r="3990" spans="1:4" x14ac:dyDescent="0.3">
      <c r="A3990" t="s">
        <v>3946</v>
      </c>
      <c r="B3990">
        <v>97</v>
      </c>
      <c r="C3990">
        <v>7.5</v>
      </c>
      <c r="D3990">
        <v>97</v>
      </c>
    </row>
    <row r="3991" spans="1:4" x14ac:dyDescent="0.3">
      <c r="A3991" t="s">
        <v>3947</v>
      </c>
      <c r="B3991">
        <v>42</v>
      </c>
      <c r="C3991">
        <v>7.8</v>
      </c>
      <c r="D3991">
        <v>42</v>
      </c>
    </row>
    <row r="3992" spans="1:4" x14ac:dyDescent="0.3">
      <c r="A3992" t="s">
        <v>3948</v>
      </c>
      <c r="B3992">
        <v>85</v>
      </c>
      <c r="C3992">
        <v>6</v>
      </c>
      <c r="D3992">
        <v>85</v>
      </c>
    </row>
    <row r="3993" spans="1:4" x14ac:dyDescent="0.3">
      <c r="A3993" t="s">
        <v>3949</v>
      </c>
      <c r="B3993">
        <v>121</v>
      </c>
      <c r="C3993">
        <v>7.3</v>
      </c>
      <c r="D3993">
        <v>121</v>
      </c>
    </row>
    <row r="3994" spans="1:4" x14ac:dyDescent="0.3">
      <c r="A3994" t="s">
        <v>3950</v>
      </c>
      <c r="B3994">
        <v>134</v>
      </c>
      <c r="C3994">
        <v>8</v>
      </c>
      <c r="D3994">
        <v>134</v>
      </c>
    </row>
    <row r="3995" spans="1:4" x14ac:dyDescent="0.3">
      <c r="A3995" t="s">
        <v>3951</v>
      </c>
      <c r="B3995">
        <v>149</v>
      </c>
      <c r="C3995">
        <v>7.6</v>
      </c>
      <c r="D3995">
        <v>149</v>
      </c>
    </row>
    <row r="3996" spans="1:4" x14ac:dyDescent="0.3">
      <c r="A3996" t="s">
        <v>3952</v>
      </c>
      <c r="B3996">
        <v>121</v>
      </c>
      <c r="C3996">
        <v>7</v>
      </c>
      <c r="D3996">
        <v>121</v>
      </c>
    </row>
    <row r="3997" spans="1:4" x14ac:dyDescent="0.3">
      <c r="A3997" t="s">
        <v>3953</v>
      </c>
      <c r="B3997">
        <v>116</v>
      </c>
      <c r="C3997">
        <v>7.5</v>
      </c>
      <c r="D3997">
        <v>116</v>
      </c>
    </row>
    <row r="3998" spans="1:4" x14ac:dyDescent="0.3">
      <c r="A3998" t="s">
        <v>3954</v>
      </c>
      <c r="B3998">
        <v>92</v>
      </c>
      <c r="C3998">
        <v>6.8</v>
      </c>
      <c r="D3998">
        <v>92</v>
      </c>
    </row>
    <row r="3999" spans="1:4" x14ac:dyDescent="0.3">
      <c r="A3999" t="s">
        <v>3955</v>
      </c>
      <c r="B3999">
        <v>93</v>
      </c>
      <c r="C3999">
        <v>3.9</v>
      </c>
      <c r="D3999">
        <v>93</v>
      </c>
    </row>
    <row r="4000" spans="1:4" x14ac:dyDescent="0.3">
      <c r="A4000" t="s">
        <v>3956</v>
      </c>
      <c r="B4000">
        <v>96</v>
      </c>
      <c r="C4000">
        <v>6.1</v>
      </c>
      <c r="D4000">
        <v>96</v>
      </c>
    </row>
    <row r="4001" spans="1:4" x14ac:dyDescent="0.3">
      <c r="A4001" t="s">
        <v>3957</v>
      </c>
      <c r="B4001">
        <v>105</v>
      </c>
      <c r="C4001">
        <v>7.5</v>
      </c>
      <c r="D4001">
        <v>105</v>
      </c>
    </row>
    <row r="4002" spans="1:4" x14ac:dyDescent="0.3">
      <c r="A4002" t="s">
        <v>3958</v>
      </c>
      <c r="B4002">
        <v>129</v>
      </c>
      <c r="C4002">
        <v>8.1999999999999993</v>
      </c>
      <c r="D4002">
        <v>129</v>
      </c>
    </row>
    <row r="4003" spans="1:4" x14ac:dyDescent="0.3">
      <c r="A4003" t="s">
        <v>2476</v>
      </c>
      <c r="B4003">
        <v>87</v>
      </c>
      <c r="C4003">
        <v>7.2</v>
      </c>
      <c r="D4003">
        <v>87</v>
      </c>
    </row>
    <row r="4004" spans="1:4" x14ac:dyDescent="0.3">
      <c r="A4004" t="s">
        <v>3959</v>
      </c>
      <c r="B4004">
        <v>94</v>
      </c>
      <c r="C4004">
        <v>4.8</v>
      </c>
      <c r="D4004">
        <v>94</v>
      </c>
    </row>
    <row r="4005" spans="1:4" x14ac:dyDescent="0.3">
      <c r="A4005" t="s">
        <v>3960</v>
      </c>
      <c r="B4005">
        <v>37</v>
      </c>
      <c r="C4005">
        <v>7.8</v>
      </c>
      <c r="D4005">
        <v>37</v>
      </c>
    </row>
    <row r="4006" spans="1:4" x14ac:dyDescent="0.3">
      <c r="A4006" t="s">
        <v>3961</v>
      </c>
      <c r="B4006">
        <v>81</v>
      </c>
      <c r="C4006">
        <v>5.2</v>
      </c>
      <c r="D4006">
        <v>81</v>
      </c>
    </row>
    <row r="4007" spans="1:4" x14ac:dyDescent="0.3">
      <c r="A4007" t="s">
        <v>3962</v>
      </c>
      <c r="B4007">
        <v>97</v>
      </c>
      <c r="C4007">
        <v>3.3</v>
      </c>
      <c r="D4007">
        <v>97</v>
      </c>
    </row>
    <row r="4008" spans="1:4" x14ac:dyDescent="0.3">
      <c r="A4008" t="s">
        <v>3963</v>
      </c>
      <c r="B4008">
        <v>106</v>
      </c>
      <c r="C4008">
        <v>6.8</v>
      </c>
      <c r="D4008">
        <v>106</v>
      </c>
    </row>
    <row r="4009" spans="1:4" x14ac:dyDescent="0.3">
      <c r="A4009" t="s">
        <v>3964</v>
      </c>
      <c r="B4009">
        <v>103</v>
      </c>
      <c r="C4009">
        <v>7</v>
      </c>
      <c r="D4009">
        <v>103</v>
      </c>
    </row>
    <row r="4010" spans="1:4" x14ac:dyDescent="0.3">
      <c r="A4010" t="s">
        <v>3965</v>
      </c>
      <c r="B4010">
        <v>101</v>
      </c>
      <c r="C4010">
        <v>6.5</v>
      </c>
      <c r="D4010">
        <v>101</v>
      </c>
    </row>
    <row r="4011" spans="1:4" x14ac:dyDescent="0.3">
      <c r="A4011" t="s">
        <v>899</v>
      </c>
      <c r="B4011">
        <v>102</v>
      </c>
      <c r="C4011">
        <v>5.7</v>
      </c>
      <c r="D4011">
        <v>102</v>
      </c>
    </row>
    <row r="4012" spans="1:4" x14ac:dyDescent="0.3">
      <c r="A4012" t="s">
        <v>3966</v>
      </c>
      <c r="B4012">
        <v>98</v>
      </c>
      <c r="C4012">
        <v>6.4</v>
      </c>
      <c r="D4012">
        <v>98</v>
      </c>
    </row>
    <row r="4013" spans="1:4" x14ac:dyDescent="0.3">
      <c r="A4013" t="s">
        <v>3967</v>
      </c>
      <c r="B4013">
        <v>91</v>
      </c>
      <c r="C4013">
        <v>5.3</v>
      </c>
      <c r="D4013">
        <v>91</v>
      </c>
    </row>
    <row r="4014" spans="1:4" x14ac:dyDescent="0.3">
      <c r="A4014" t="s">
        <v>3968</v>
      </c>
      <c r="B4014">
        <v>105</v>
      </c>
      <c r="C4014">
        <v>4.7</v>
      </c>
      <c r="D4014">
        <v>105</v>
      </c>
    </row>
    <row r="4015" spans="1:4" x14ac:dyDescent="0.3">
      <c r="A4015" t="s">
        <v>3969</v>
      </c>
      <c r="B4015">
        <v>98</v>
      </c>
      <c r="C4015">
        <v>6.1</v>
      </c>
      <c r="D4015">
        <v>98</v>
      </c>
    </row>
    <row r="4016" spans="1:4" x14ac:dyDescent="0.3">
      <c r="A4016" t="s">
        <v>3970</v>
      </c>
      <c r="B4016">
        <v>104</v>
      </c>
      <c r="C4016">
        <v>5.5</v>
      </c>
      <c r="D4016">
        <v>104</v>
      </c>
    </row>
    <row r="4017" spans="1:4" x14ac:dyDescent="0.3">
      <c r="A4017" t="s">
        <v>3971</v>
      </c>
      <c r="B4017">
        <v>45</v>
      </c>
      <c r="C4017">
        <v>7.3</v>
      </c>
      <c r="D4017">
        <v>45</v>
      </c>
    </row>
    <row r="4018" spans="1:4" x14ac:dyDescent="0.3">
      <c r="A4018" t="s">
        <v>3972</v>
      </c>
      <c r="B4018">
        <v>96</v>
      </c>
      <c r="C4018">
        <v>4.8</v>
      </c>
      <c r="D4018">
        <v>96</v>
      </c>
    </row>
    <row r="4019" spans="1:4" x14ac:dyDescent="0.3">
      <c r="A4019" t="s">
        <v>3973</v>
      </c>
      <c r="B4019">
        <v>148</v>
      </c>
      <c r="C4019">
        <v>8.4</v>
      </c>
      <c r="D4019">
        <v>148</v>
      </c>
    </row>
    <row r="4020" spans="1:4" x14ac:dyDescent="0.3">
      <c r="A4020" t="s">
        <v>3974</v>
      </c>
      <c r="B4020">
        <v>100</v>
      </c>
      <c r="C4020">
        <v>7</v>
      </c>
      <c r="D4020">
        <v>100</v>
      </c>
    </row>
    <row r="4021" spans="1:4" x14ac:dyDescent="0.3">
      <c r="A4021" t="s">
        <v>3975</v>
      </c>
      <c r="B4021">
        <v>86</v>
      </c>
      <c r="C4021">
        <v>3.3</v>
      </c>
      <c r="D4021">
        <v>86</v>
      </c>
    </row>
    <row r="4022" spans="1:4" x14ac:dyDescent="0.3">
      <c r="A4022" t="s">
        <v>3976</v>
      </c>
      <c r="B4022">
        <v>92</v>
      </c>
      <c r="C4022">
        <v>5.4</v>
      </c>
      <c r="D4022">
        <v>92</v>
      </c>
    </row>
    <row r="4023" spans="1:4" x14ac:dyDescent="0.3">
      <c r="A4023" t="s">
        <v>3977</v>
      </c>
      <c r="B4023">
        <v>88</v>
      </c>
      <c r="C4023">
        <v>4.8</v>
      </c>
      <c r="D4023">
        <v>88</v>
      </c>
    </row>
    <row r="4024" spans="1:4" x14ac:dyDescent="0.3">
      <c r="A4024" t="s">
        <v>3978</v>
      </c>
      <c r="B4024">
        <v>90</v>
      </c>
      <c r="C4024">
        <v>3.1</v>
      </c>
      <c r="D4024">
        <v>90</v>
      </c>
    </row>
    <row r="4025" spans="1:4" x14ac:dyDescent="0.3">
      <c r="A4025" t="s">
        <v>3979</v>
      </c>
      <c r="B4025">
        <v>94</v>
      </c>
      <c r="C4025">
        <v>6.7</v>
      </c>
      <c r="D4025">
        <v>94</v>
      </c>
    </row>
    <row r="4026" spans="1:4" x14ac:dyDescent="0.3">
      <c r="A4026" t="s">
        <v>3980</v>
      </c>
      <c r="B4026">
        <v>80</v>
      </c>
      <c r="C4026">
        <v>7.6</v>
      </c>
      <c r="D4026">
        <v>80</v>
      </c>
    </row>
    <row r="4027" spans="1:4" x14ac:dyDescent="0.3">
      <c r="A4027" t="s">
        <v>3981</v>
      </c>
      <c r="B4027">
        <v>107</v>
      </c>
      <c r="C4027">
        <v>7.1</v>
      </c>
      <c r="D4027">
        <v>107</v>
      </c>
    </row>
    <row r="4028" spans="1:4" x14ac:dyDescent="0.3">
      <c r="A4028" t="s">
        <v>3982</v>
      </c>
      <c r="B4028">
        <v>99</v>
      </c>
      <c r="C4028">
        <v>6.1</v>
      </c>
      <c r="D4028">
        <v>99</v>
      </c>
    </row>
    <row r="4029" spans="1:4" x14ac:dyDescent="0.3">
      <c r="A4029" t="s">
        <v>3983</v>
      </c>
      <c r="B4029">
        <v>92</v>
      </c>
      <c r="C4029">
        <v>6.5</v>
      </c>
      <c r="D4029">
        <v>92</v>
      </c>
    </row>
    <row r="4030" spans="1:4" x14ac:dyDescent="0.3">
      <c r="A4030" t="s">
        <v>3984</v>
      </c>
      <c r="B4030">
        <v>107</v>
      </c>
      <c r="C4030">
        <v>8.5</v>
      </c>
      <c r="D4030">
        <v>107</v>
      </c>
    </row>
    <row r="4031" spans="1:4" x14ac:dyDescent="0.3">
      <c r="A4031" t="s">
        <v>3985</v>
      </c>
      <c r="B4031">
        <v>135</v>
      </c>
      <c r="C4031">
        <v>8.6999999999999993</v>
      </c>
      <c r="D4031">
        <v>135</v>
      </c>
    </row>
    <row r="4032" spans="1:4" x14ac:dyDescent="0.3">
      <c r="A4032" t="s">
        <v>3986</v>
      </c>
      <c r="B4032">
        <v>99</v>
      </c>
      <c r="C4032">
        <v>7.1</v>
      </c>
      <c r="D4032">
        <v>99</v>
      </c>
    </row>
    <row r="4033" spans="1:4" x14ac:dyDescent="0.3">
      <c r="A4033" t="s">
        <v>3987</v>
      </c>
      <c r="B4033">
        <v>102</v>
      </c>
      <c r="C4033">
        <v>6.6</v>
      </c>
      <c r="D4033">
        <v>102</v>
      </c>
    </row>
    <row r="4034" spans="1:4" x14ac:dyDescent="0.3">
      <c r="A4034" t="s">
        <v>3988</v>
      </c>
      <c r="B4034">
        <v>93</v>
      </c>
      <c r="C4034">
        <v>6.7</v>
      </c>
      <c r="D4034">
        <v>93</v>
      </c>
    </row>
    <row r="4035" spans="1:4" x14ac:dyDescent="0.3">
      <c r="A4035" t="s">
        <v>3989</v>
      </c>
      <c r="B4035">
        <v>115</v>
      </c>
      <c r="C4035">
        <v>8.3000000000000007</v>
      </c>
      <c r="D4035">
        <v>115</v>
      </c>
    </row>
    <row r="4036" spans="1:4" x14ac:dyDescent="0.3">
      <c r="A4036" t="s">
        <v>3990</v>
      </c>
      <c r="B4036">
        <v>94</v>
      </c>
      <c r="C4036">
        <v>8.1</v>
      </c>
      <c r="D4036">
        <v>94</v>
      </c>
    </row>
    <row r="4037" spans="1:4" x14ac:dyDescent="0.3">
      <c r="A4037" t="s">
        <v>3991</v>
      </c>
      <c r="B4037">
        <v>91</v>
      </c>
      <c r="C4037">
        <v>7.4</v>
      </c>
      <c r="D4037">
        <v>91</v>
      </c>
    </row>
    <row r="4038" spans="1:4" x14ac:dyDescent="0.3">
      <c r="A4038" t="s">
        <v>3992</v>
      </c>
      <c r="B4038">
        <v>98</v>
      </c>
      <c r="C4038">
        <v>6.6</v>
      </c>
      <c r="D4038">
        <v>98</v>
      </c>
    </row>
    <row r="4039" spans="1:4" x14ac:dyDescent="0.3">
      <c r="A4039" t="s">
        <v>3993</v>
      </c>
      <c r="B4039">
        <v>97</v>
      </c>
      <c r="C4039">
        <v>4.5</v>
      </c>
      <c r="D4039">
        <v>97</v>
      </c>
    </row>
    <row r="4040" spans="1:4" x14ac:dyDescent="0.3">
      <c r="A4040" t="s">
        <v>3994</v>
      </c>
      <c r="B4040">
        <v>92</v>
      </c>
      <c r="C4040">
        <v>6.4</v>
      </c>
      <c r="D4040">
        <v>92</v>
      </c>
    </row>
    <row r="4041" spans="1:4" x14ac:dyDescent="0.3">
      <c r="A4041" t="s">
        <v>3995</v>
      </c>
      <c r="B4041">
        <v>128</v>
      </c>
      <c r="C4041">
        <v>7.5</v>
      </c>
      <c r="D4041">
        <v>128</v>
      </c>
    </row>
    <row r="4042" spans="1:4" x14ac:dyDescent="0.3">
      <c r="A4042" t="s">
        <v>3996</v>
      </c>
      <c r="B4042">
        <v>136</v>
      </c>
      <c r="C4042">
        <v>8</v>
      </c>
      <c r="D4042">
        <v>136</v>
      </c>
    </row>
    <row r="4043" spans="1:4" x14ac:dyDescent="0.3">
      <c r="A4043" t="s">
        <v>3997</v>
      </c>
      <c r="B4043">
        <v>113</v>
      </c>
      <c r="C4043">
        <v>8.1</v>
      </c>
      <c r="D4043">
        <v>113</v>
      </c>
    </row>
    <row r="4044" spans="1:4" x14ac:dyDescent="0.3">
      <c r="A4044" t="s">
        <v>3998</v>
      </c>
      <c r="B4044">
        <v>99</v>
      </c>
      <c r="C4044">
        <v>7.2</v>
      </c>
      <c r="D4044">
        <v>99</v>
      </c>
    </row>
    <row r="4045" spans="1:4" x14ac:dyDescent="0.3">
      <c r="A4045" t="s">
        <v>3999</v>
      </c>
      <c r="B4045">
        <v>101</v>
      </c>
      <c r="C4045">
        <v>7.5</v>
      </c>
      <c r="D4045">
        <v>101</v>
      </c>
    </row>
    <row r="4046" spans="1:4" x14ac:dyDescent="0.3">
      <c r="A4046" t="s">
        <v>4000</v>
      </c>
      <c r="B4046">
        <v>105</v>
      </c>
      <c r="C4046">
        <v>7.2</v>
      </c>
      <c r="D4046">
        <v>105</v>
      </c>
    </row>
    <row r="4047" spans="1:4" x14ac:dyDescent="0.3">
      <c r="A4047" t="s">
        <v>4001</v>
      </c>
      <c r="B4047">
        <v>95</v>
      </c>
      <c r="C4047">
        <v>6.4</v>
      </c>
      <c r="D4047">
        <v>95</v>
      </c>
    </row>
    <row r="4048" spans="1:4" x14ac:dyDescent="0.3">
      <c r="A4048" t="s">
        <v>4002</v>
      </c>
      <c r="B4048">
        <v>109</v>
      </c>
      <c r="C4048">
        <v>7.6</v>
      </c>
      <c r="D4048">
        <v>109</v>
      </c>
    </row>
    <row r="4049" spans="1:4" x14ac:dyDescent="0.3">
      <c r="A4049" t="s">
        <v>4003</v>
      </c>
      <c r="B4049">
        <v>110</v>
      </c>
      <c r="C4049">
        <v>7.8</v>
      </c>
      <c r="D4049">
        <v>110</v>
      </c>
    </row>
    <row r="4050" spans="1:4" x14ac:dyDescent="0.3">
      <c r="A4050" t="s">
        <v>4004</v>
      </c>
      <c r="B4050">
        <v>108</v>
      </c>
      <c r="C4050">
        <v>5.7</v>
      </c>
      <c r="D4050">
        <v>108</v>
      </c>
    </row>
    <row r="4051" spans="1:4" x14ac:dyDescent="0.3">
      <c r="A4051" t="s">
        <v>4005</v>
      </c>
      <c r="B4051">
        <v>118</v>
      </c>
      <c r="C4051">
        <v>8.6</v>
      </c>
      <c r="D4051">
        <v>118</v>
      </c>
    </row>
    <row r="4052" spans="1:4" x14ac:dyDescent="0.3">
      <c r="A4052" t="s">
        <v>4006</v>
      </c>
      <c r="B4052">
        <v>94</v>
      </c>
      <c r="C4052">
        <v>8.1999999999999993</v>
      </c>
      <c r="D4052">
        <v>94</v>
      </c>
    </row>
    <row r="4053" spans="1:4" x14ac:dyDescent="0.3">
      <c r="A4053" t="s">
        <v>4007</v>
      </c>
      <c r="B4053">
        <v>115</v>
      </c>
      <c r="C4053">
        <v>6.6</v>
      </c>
      <c r="D4053">
        <v>115</v>
      </c>
    </row>
    <row r="4054" spans="1:4" x14ac:dyDescent="0.3">
      <c r="A4054" t="s">
        <v>4008</v>
      </c>
      <c r="B4054">
        <v>98</v>
      </c>
      <c r="C4054">
        <v>5.7</v>
      </c>
      <c r="D4054">
        <v>98</v>
      </c>
    </row>
    <row r="4055" spans="1:4" x14ac:dyDescent="0.3">
      <c r="A4055" t="s">
        <v>4009</v>
      </c>
      <c r="B4055">
        <v>91</v>
      </c>
      <c r="C4055">
        <v>7.4</v>
      </c>
      <c r="D4055">
        <v>91</v>
      </c>
    </row>
    <row r="4056" spans="1:4" x14ac:dyDescent="0.3">
      <c r="A4056" t="s">
        <v>4010</v>
      </c>
      <c r="B4056">
        <v>120</v>
      </c>
      <c r="C4056">
        <v>8</v>
      </c>
      <c r="D4056">
        <v>120</v>
      </c>
    </row>
    <row r="4057" spans="1:4" x14ac:dyDescent="0.3">
      <c r="A4057" t="s">
        <v>4011</v>
      </c>
      <c r="B4057">
        <v>109</v>
      </c>
      <c r="C4057">
        <v>7.3</v>
      </c>
      <c r="D4057">
        <v>109</v>
      </c>
    </row>
    <row r="4058" spans="1:4" x14ac:dyDescent="0.3">
      <c r="A4058" t="s">
        <v>4012</v>
      </c>
      <c r="B4058">
        <v>87</v>
      </c>
      <c r="C4058">
        <v>5.4</v>
      </c>
      <c r="D4058">
        <v>87</v>
      </c>
    </row>
    <row r="4059" spans="1:4" x14ac:dyDescent="0.3">
      <c r="A4059" t="s">
        <v>4013</v>
      </c>
      <c r="B4059">
        <v>117</v>
      </c>
      <c r="C4059">
        <v>7.4</v>
      </c>
      <c r="D4059">
        <v>117</v>
      </c>
    </row>
    <row r="4060" spans="1:4" x14ac:dyDescent="0.3">
      <c r="A4060" t="s">
        <v>4014</v>
      </c>
      <c r="B4060">
        <v>85</v>
      </c>
      <c r="C4060">
        <v>5.7</v>
      </c>
      <c r="D4060">
        <v>85</v>
      </c>
    </row>
    <row r="4061" spans="1:4" x14ac:dyDescent="0.3">
      <c r="A4061" t="s">
        <v>4015</v>
      </c>
      <c r="B4061">
        <v>110</v>
      </c>
      <c r="C4061">
        <v>6.8</v>
      </c>
      <c r="D4061">
        <v>110</v>
      </c>
    </row>
    <row r="4062" spans="1:4" x14ac:dyDescent="0.3">
      <c r="A4062" t="s">
        <v>4016</v>
      </c>
      <c r="B4062">
        <v>113</v>
      </c>
      <c r="C4062">
        <v>5.4</v>
      </c>
      <c r="D4062">
        <v>113</v>
      </c>
    </row>
    <row r="4063" spans="1:4" x14ac:dyDescent="0.3">
      <c r="A4063" t="s">
        <v>4017</v>
      </c>
      <c r="B4063">
        <v>108</v>
      </c>
      <c r="C4063">
        <v>8.1</v>
      </c>
      <c r="D4063">
        <v>108</v>
      </c>
    </row>
    <row r="4064" spans="1:4" x14ac:dyDescent="0.3">
      <c r="A4064" t="s">
        <v>4018</v>
      </c>
      <c r="B4064">
        <v>95</v>
      </c>
      <c r="C4064">
        <v>6.1</v>
      </c>
      <c r="D4064">
        <v>95</v>
      </c>
    </row>
    <row r="4065" spans="1:4" x14ac:dyDescent="0.3">
      <c r="A4065" t="s">
        <v>4019</v>
      </c>
      <c r="B4065">
        <v>98</v>
      </c>
      <c r="C4065">
        <v>5.0999999999999996</v>
      </c>
      <c r="D4065">
        <v>98</v>
      </c>
    </row>
    <row r="4066" spans="1:4" x14ac:dyDescent="0.3">
      <c r="A4066" t="s">
        <v>4020</v>
      </c>
      <c r="B4066">
        <v>93</v>
      </c>
      <c r="C4066">
        <v>5.6</v>
      </c>
      <c r="D4066">
        <v>93</v>
      </c>
    </row>
    <row r="4067" spans="1:4" x14ac:dyDescent="0.3">
      <c r="A4067" t="s">
        <v>4021</v>
      </c>
      <c r="B4067">
        <v>86</v>
      </c>
      <c r="C4067">
        <v>5.9</v>
      </c>
      <c r="D4067">
        <v>86</v>
      </c>
    </row>
    <row r="4068" spans="1:4" x14ac:dyDescent="0.3">
      <c r="A4068" t="s">
        <v>4022</v>
      </c>
      <c r="B4068">
        <v>161</v>
      </c>
      <c r="C4068">
        <v>8.1999999999999993</v>
      </c>
      <c r="D4068">
        <v>161</v>
      </c>
    </row>
    <row r="4069" spans="1:4" x14ac:dyDescent="0.3">
      <c r="A4069" t="s">
        <v>4023</v>
      </c>
      <c r="B4069">
        <v>100</v>
      </c>
      <c r="C4069">
        <v>5.3</v>
      </c>
      <c r="D4069">
        <v>100</v>
      </c>
    </row>
    <row r="4070" spans="1:4" x14ac:dyDescent="0.3">
      <c r="A4070" t="s">
        <v>4024</v>
      </c>
      <c r="B4070">
        <v>120</v>
      </c>
      <c r="C4070">
        <v>6.8</v>
      </c>
      <c r="D4070">
        <v>120</v>
      </c>
    </row>
    <row r="4071" spans="1:4" x14ac:dyDescent="0.3">
      <c r="A4071" t="s">
        <v>4025</v>
      </c>
      <c r="B4071">
        <v>125</v>
      </c>
      <c r="C4071">
        <v>8.3000000000000007</v>
      </c>
      <c r="D4071">
        <v>125</v>
      </c>
    </row>
    <row r="4072" spans="1:4" x14ac:dyDescent="0.3">
      <c r="A4072" t="s">
        <v>4026</v>
      </c>
      <c r="B4072">
        <v>91</v>
      </c>
      <c r="C4072">
        <v>4.3</v>
      </c>
      <c r="D4072">
        <v>91</v>
      </c>
    </row>
    <row r="4073" spans="1:4" x14ac:dyDescent="0.3">
      <c r="A4073" t="s">
        <v>4027</v>
      </c>
      <c r="B4073">
        <v>128</v>
      </c>
      <c r="C4073">
        <v>6.7</v>
      </c>
      <c r="D4073">
        <v>128</v>
      </c>
    </row>
    <row r="4074" spans="1:4" x14ac:dyDescent="0.3">
      <c r="A4074" t="s">
        <v>4028</v>
      </c>
      <c r="B4074">
        <v>100</v>
      </c>
      <c r="C4074">
        <v>7.2</v>
      </c>
      <c r="D4074">
        <v>100</v>
      </c>
    </row>
    <row r="4075" spans="1:4" x14ac:dyDescent="0.3">
      <c r="A4075" t="s">
        <v>4029</v>
      </c>
      <c r="B4075">
        <v>84</v>
      </c>
      <c r="C4075">
        <v>6.9</v>
      </c>
      <c r="D4075">
        <v>84</v>
      </c>
    </row>
    <row r="4076" spans="1:4" x14ac:dyDescent="0.3">
      <c r="A4076" t="s">
        <v>4030</v>
      </c>
      <c r="B4076">
        <v>97</v>
      </c>
      <c r="C4076">
        <v>6.6</v>
      </c>
      <c r="D4076">
        <v>97</v>
      </c>
    </row>
    <row r="4077" spans="1:4" x14ac:dyDescent="0.3">
      <c r="A4077" t="s">
        <v>4031</v>
      </c>
      <c r="B4077">
        <v>84</v>
      </c>
      <c r="C4077">
        <v>5.9</v>
      </c>
      <c r="D4077">
        <v>84</v>
      </c>
    </row>
    <row r="4078" spans="1:4" x14ac:dyDescent="0.3">
      <c r="A4078" t="s">
        <v>4032</v>
      </c>
      <c r="B4078">
        <v>146</v>
      </c>
      <c r="C4078">
        <v>7.9</v>
      </c>
      <c r="D4078">
        <v>146</v>
      </c>
    </row>
    <row r="4079" spans="1:4" x14ac:dyDescent="0.3">
      <c r="A4079" t="s">
        <v>4033</v>
      </c>
      <c r="B4079">
        <v>186</v>
      </c>
      <c r="C4079">
        <v>8.3000000000000007</v>
      </c>
      <c r="D4079">
        <v>186</v>
      </c>
    </row>
    <row r="4080" spans="1:4" x14ac:dyDescent="0.3">
      <c r="A4080" t="s">
        <v>4034</v>
      </c>
      <c r="B4080">
        <v>94</v>
      </c>
      <c r="C4080">
        <v>5.2</v>
      </c>
      <c r="D4080">
        <v>94</v>
      </c>
    </row>
    <row r="4081" spans="1:4" x14ac:dyDescent="0.3">
      <c r="A4081" t="s">
        <v>4035</v>
      </c>
      <c r="B4081">
        <v>11</v>
      </c>
      <c r="C4081">
        <v>7.8</v>
      </c>
      <c r="D4081">
        <v>11</v>
      </c>
    </row>
    <row r="4082" spans="1:4" x14ac:dyDescent="0.3">
      <c r="A4082" t="s">
        <v>4036</v>
      </c>
      <c r="B4082">
        <v>126</v>
      </c>
      <c r="C4082">
        <v>7.8</v>
      </c>
      <c r="D4082">
        <v>126</v>
      </c>
    </row>
    <row r="4083" spans="1:4" x14ac:dyDescent="0.3">
      <c r="A4083" t="s">
        <v>4037</v>
      </c>
      <c r="B4083">
        <v>99</v>
      </c>
      <c r="C4083">
        <v>3</v>
      </c>
      <c r="D4083">
        <v>99</v>
      </c>
    </row>
    <row r="4084" spans="1:4" x14ac:dyDescent="0.3">
      <c r="A4084" t="s">
        <v>4038</v>
      </c>
      <c r="B4084">
        <v>109</v>
      </c>
      <c r="C4084">
        <v>7.9</v>
      </c>
      <c r="D4084">
        <v>109</v>
      </c>
    </row>
    <row r="4085" spans="1:4" x14ac:dyDescent="0.3">
      <c r="A4085" t="s">
        <v>4039</v>
      </c>
      <c r="B4085">
        <v>95</v>
      </c>
      <c r="C4085">
        <v>3.2</v>
      </c>
      <c r="D4085">
        <v>95</v>
      </c>
    </row>
    <row r="4086" spans="1:4" x14ac:dyDescent="0.3">
      <c r="A4086" t="s">
        <v>4040</v>
      </c>
      <c r="B4086">
        <v>97</v>
      </c>
      <c r="C4086">
        <v>6.5</v>
      </c>
      <c r="D4086">
        <v>97</v>
      </c>
    </row>
    <row r="4087" spans="1:4" x14ac:dyDescent="0.3">
      <c r="A4087" t="s">
        <v>4041</v>
      </c>
      <c r="B4087">
        <v>94</v>
      </c>
      <c r="C4087">
        <v>6.9</v>
      </c>
      <c r="D4087">
        <v>94</v>
      </c>
    </row>
    <row r="4088" spans="1:4" x14ac:dyDescent="0.3">
      <c r="A4088" t="s">
        <v>4042</v>
      </c>
      <c r="B4088">
        <v>90</v>
      </c>
      <c r="C4088">
        <v>7</v>
      </c>
      <c r="D4088">
        <v>90</v>
      </c>
    </row>
    <row r="4089" spans="1:4" x14ac:dyDescent="0.3">
      <c r="A4089" t="s">
        <v>4043</v>
      </c>
      <c r="B4089">
        <v>197</v>
      </c>
      <c r="C4089">
        <v>7.4</v>
      </c>
      <c r="D4089">
        <v>197</v>
      </c>
    </row>
    <row r="4090" spans="1:4" x14ac:dyDescent="0.3">
      <c r="A4090" t="s">
        <v>4044</v>
      </c>
      <c r="B4090">
        <v>117</v>
      </c>
      <c r="C4090">
        <v>7.8</v>
      </c>
      <c r="D4090">
        <v>117</v>
      </c>
    </row>
    <row r="4091" spans="1:4" x14ac:dyDescent="0.3">
      <c r="A4091" t="s">
        <v>4045</v>
      </c>
      <c r="B4091">
        <v>96</v>
      </c>
      <c r="C4091">
        <v>6.9</v>
      </c>
      <c r="D4091">
        <v>96</v>
      </c>
    </row>
    <row r="4092" spans="1:4" x14ac:dyDescent="0.3">
      <c r="A4092" t="s">
        <v>4046</v>
      </c>
      <c r="B4092">
        <v>82</v>
      </c>
      <c r="C4092">
        <v>4.4000000000000004</v>
      </c>
      <c r="D4092">
        <v>82</v>
      </c>
    </row>
    <row r="4093" spans="1:4" x14ac:dyDescent="0.3">
      <c r="A4093" t="s">
        <v>4047</v>
      </c>
      <c r="B4093">
        <v>109</v>
      </c>
      <c r="C4093">
        <v>6</v>
      </c>
      <c r="D4093">
        <v>109</v>
      </c>
    </row>
    <row r="4094" spans="1:4" x14ac:dyDescent="0.3">
      <c r="A4094" t="s">
        <v>4048</v>
      </c>
      <c r="B4094">
        <v>90</v>
      </c>
      <c r="C4094">
        <v>6.6</v>
      </c>
      <c r="D4094">
        <v>90</v>
      </c>
    </row>
    <row r="4095" spans="1:4" x14ac:dyDescent="0.3">
      <c r="A4095" t="s">
        <v>4049</v>
      </c>
      <c r="B4095">
        <v>89</v>
      </c>
      <c r="C4095">
        <v>7.8</v>
      </c>
      <c r="D4095">
        <v>89</v>
      </c>
    </row>
    <row r="4096" spans="1:4" x14ac:dyDescent="0.3">
      <c r="A4096" t="s">
        <v>4050</v>
      </c>
      <c r="B4096">
        <v>98</v>
      </c>
      <c r="C4096">
        <v>5.3</v>
      </c>
      <c r="D4096">
        <v>98</v>
      </c>
    </row>
    <row r="4097" spans="1:4" x14ac:dyDescent="0.3">
      <c r="A4097" t="s">
        <v>4051</v>
      </c>
      <c r="B4097">
        <v>95</v>
      </c>
      <c r="C4097">
        <v>5.3</v>
      </c>
      <c r="D4097">
        <v>95</v>
      </c>
    </row>
    <row r="4098" spans="1:4" x14ac:dyDescent="0.3">
      <c r="A4098" t="s">
        <v>4052</v>
      </c>
      <c r="B4098">
        <v>94</v>
      </c>
      <c r="C4098">
        <v>8</v>
      </c>
      <c r="D4098">
        <v>94</v>
      </c>
    </row>
    <row r="4099" spans="1:4" x14ac:dyDescent="0.3">
      <c r="A4099" t="s">
        <v>4053</v>
      </c>
      <c r="B4099">
        <v>104</v>
      </c>
      <c r="C4099">
        <v>7.1</v>
      </c>
      <c r="D4099">
        <v>104</v>
      </c>
    </row>
    <row r="4100" spans="1:4" x14ac:dyDescent="0.3">
      <c r="A4100" t="s">
        <v>4054</v>
      </c>
      <c r="B4100">
        <v>87</v>
      </c>
      <c r="C4100">
        <v>5.4</v>
      </c>
      <c r="D4100">
        <v>87</v>
      </c>
    </row>
    <row r="4101" spans="1:4" x14ac:dyDescent="0.3">
      <c r="A4101" t="s">
        <v>4055</v>
      </c>
      <c r="B4101">
        <v>108</v>
      </c>
      <c r="C4101">
        <v>6.9</v>
      </c>
      <c r="D4101">
        <v>108</v>
      </c>
    </row>
    <row r="4102" spans="1:4" x14ac:dyDescent="0.3">
      <c r="A4102" t="s">
        <v>4056</v>
      </c>
      <c r="B4102">
        <v>86</v>
      </c>
      <c r="C4102">
        <v>7.4</v>
      </c>
      <c r="D4102">
        <v>86</v>
      </c>
    </row>
    <row r="4103" spans="1:4" x14ac:dyDescent="0.3">
      <c r="A4103" t="s">
        <v>4057</v>
      </c>
      <c r="B4103">
        <v>94</v>
      </c>
      <c r="C4103">
        <v>7.3</v>
      </c>
      <c r="D4103">
        <v>94</v>
      </c>
    </row>
    <row r="4104" spans="1:4" x14ac:dyDescent="0.3">
      <c r="A4104" t="s">
        <v>4058</v>
      </c>
      <c r="B4104">
        <v>134</v>
      </c>
      <c r="C4104">
        <v>7.8</v>
      </c>
      <c r="D4104">
        <v>134</v>
      </c>
    </row>
    <row r="4105" spans="1:4" x14ac:dyDescent="0.3">
      <c r="A4105" t="s">
        <v>4059</v>
      </c>
      <c r="B4105">
        <v>89</v>
      </c>
      <c r="C4105">
        <v>6.6</v>
      </c>
      <c r="D4105">
        <v>89</v>
      </c>
    </row>
    <row r="4106" spans="1:4" x14ac:dyDescent="0.3">
      <c r="A4106" t="s">
        <v>4060</v>
      </c>
      <c r="B4106">
        <v>102</v>
      </c>
      <c r="C4106">
        <v>5.4</v>
      </c>
      <c r="D4106">
        <v>102</v>
      </c>
    </row>
    <row r="4107" spans="1:4" x14ac:dyDescent="0.3">
      <c r="A4107" t="s">
        <v>4061</v>
      </c>
      <c r="B4107">
        <v>120</v>
      </c>
      <c r="C4107">
        <v>8.4</v>
      </c>
      <c r="D4107">
        <v>120</v>
      </c>
    </row>
    <row r="4108" spans="1:4" x14ac:dyDescent="0.3">
      <c r="A4108" t="s">
        <v>4062</v>
      </c>
      <c r="B4108">
        <v>110</v>
      </c>
      <c r="C4108">
        <v>6.3</v>
      </c>
      <c r="D4108">
        <v>110</v>
      </c>
    </row>
    <row r="4109" spans="1:4" x14ac:dyDescent="0.3">
      <c r="A4109" t="s">
        <v>4063</v>
      </c>
      <c r="B4109">
        <v>86</v>
      </c>
      <c r="C4109">
        <v>6.1</v>
      </c>
      <c r="D4109">
        <v>86</v>
      </c>
    </row>
    <row r="4110" spans="1:4" x14ac:dyDescent="0.3">
      <c r="A4110" t="s">
        <v>4064</v>
      </c>
      <c r="B4110">
        <v>101</v>
      </c>
      <c r="C4110">
        <v>5</v>
      </c>
      <c r="D4110">
        <v>101</v>
      </c>
    </row>
    <row r="4111" spans="1:4" x14ac:dyDescent="0.3">
      <c r="A4111" t="s">
        <v>4065</v>
      </c>
      <c r="B4111">
        <v>102</v>
      </c>
      <c r="C4111">
        <v>6.9</v>
      </c>
      <c r="D4111">
        <v>102</v>
      </c>
    </row>
    <row r="4112" spans="1:4" x14ac:dyDescent="0.3">
      <c r="A4112" t="s">
        <v>4066</v>
      </c>
      <c r="B4112">
        <v>87</v>
      </c>
      <c r="C4112">
        <v>7.2</v>
      </c>
      <c r="D4112">
        <v>87</v>
      </c>
    </row>
    <row r="4113" spans="1:4" x14ac:dyDescent="0.3">
      <c r="A4113" t="s">
        <v>4067</v>
      </c>
      <c r="B4113">
        <v>123</v>
      </c>
      <c r="C4113">
        <v>7.3</v>
      </c>
      <c r="D4113">
        <v>123</v>
      </c>
    </row>
    <row r="4114" spans="1:4" x14ac:dyDescent="0.3">
      <c r="A4114" t="s">
        <v>4068</v>
      </c>
      <c r="B4114">
        <v>99</v>
      </c>
      <c r="C4114">
        <v>5.7</v>
      </c>
      <c r="D4114">
        <v>99</v>
      </c>
    </row>
    <row r="4115" spans="1:4" x14ac:dyDescent="0.3">
      <c r="A4115" t="s">
        <v>4069</v>
      </c>
      <c r="B4115">
        <v>173</v>
      </c>
      <c r="C4115">
        <v>5</v>
      </c>
      <c r="D4115">
        <v>173</v>
      </c>
    </row>
    <row r="4116" spans="1:4" x14ac:dyDescent="0.3">
      <c r="A4116" t="s">
        <v>4070</v>
      </c>
      <c r="B4116">
        <v>87</v>
      </c>
      <c r="C4116">
        <v>5.3</v>
      </c>
      <c r="D4116">
        <v>87</v>
      </c>
    </row>
    <row r="4117" spans="1:4" x14ac:dyDescent="0.3">
      <c r="A4117" t="s">
        <v>4071</v>
      </c>
      <c r="B4117">
        <v>44</v>
      </c>
      <c r="C4117">
        <v>7.9</v>
      </c>
      <c r="D4117">
        <v>44</v>
      </c>
    </row>
    <row r="4118" spans="1:4" x14ac:dyDescent="0.3">
      <c r="A4118" t="s">
        <v>4072</v>
      </c>
      <c r="B4118">
        <v>120</v>
      </c>
      <c r="C4118">
        <v>5</v>
      </c>
      <c r="D4118">
        <v>120</v>
      </c>
    </row>
    <row r="4119" spans="1:4" x14ac:dyDescent="0.3">
      <c r="A4119" t="s">
        <v>4073</v>
      </c>
      <c r="B4119">
        <v>93</v>
      </c>
      <c r="C4119">
        <v>5.3</v>
      </c>
      <c r="D4119">
        <v>93</v>
      </c>
    </row>
    <row r="4120" spans="1:4" x14ac:dyDescent="0.3">
      <c r="A4120" t="s">
        <v>1960</v>
      </c>
      <c r="B4120">
        <v>111</v>
      </c>
      <c r="C4120">
        <v>6</v>
      </c>
      <c r="D4120">
        <v>111</v>
      </c>
    </row>
    <row r="4121" spans="1:4" x14ac:dyDescent="0.3">
      <c r="A4121" t="s">
        <v>4074</v>
      </c>
      <c r="B4121">
        <v>60</v>
      </c>
      <c r="C4121">
        <v>7.6</v>
      </c>
      <c r="D4121">
        <v>60</v>
      </c>
    </row>
    <row r="4122" spans="1:4" x14ac:dyDescent="0.3">
      <c r="A4122" t="s">
        <v>4075</v>
      </c>
      <c r="B4122">
        <v>98</v>
      </c>
      <c r="C4122">
        <v>7.4</v>
      </c>
      <c r="D4122">
        <v>98</v>
      </c>
    </row>
    <row r="4123" spans="1:4" x14ac:dyDescent="0.3">
      <c r="A4123" t="s">
        <v>4076</v>
      </c>
      <c r="B4123">
        <v>100</v>
      </c>
      <c r="C4123">
        <v>5.9</v>
      </c>
      <c r="D4123">
        <v>100</v>
      </c>
    </row>
    <row r="4124" spans="1:4" x14ac:dyDescent="0.3">
      <c r="A4124" t="s">
        <v>4077</v>
      </c>
      <c r="B4124">
        <v>88</v>
      </c>
      <c r="C4124">
        <v>4.0999999999999996</v>
      </c>
      <c r="D4124">
        <v>88</v>
      </c>
    </row>
    <row r="4125" spans="1:4" x14ac:dyDescent="0.3">
      <c r="A4125" t="s">
        <v>4078</v>
      </c>
      <c r="B4125">
        <v>97</v>
      </c>
      <c r="C4125">
        <v>6.7</v>
      </c>
      <c r="D4125">
        <v>97</v>
      </c>
    </row>
    <row r="4126" spans="1:4" x14ac:dyDescent="0.3">
      <c r="A4126" t="s">
        <v>4079</v>
      </c>
      <c r="B4126">
        <v>122</v>
      </c>
      <c r="C4126">
        <v>5.8</v>
      </c>
      <c r="D4126">
        <v>122</v>
      </c>
    </row>
    <row r="4127" spans="1:4" x14ac:dyDescent="0.3">
      <c r="A4127" t="s">
        <v>4080</v>
      </c>
      <c r="B4127">
        <v>86</v>
      </c>
      <c r="C4127">
        <v>6.2</v>
      </c>
      <c r="D4127">
        <v>86</v>
      </c>
    </row>
    <row r="4128" spans="1:4" x14ac:dyDescent="0.3">
      <c r="A4128" t="s">
        <v>4081</v>
      </c>
      <c r="B4128">
        <v>83</v>
      </c>
      <c r="C4128">
        <v>5.3</v>
      </c>
      <c r="D4128">
        <v>83</v>
      </c>
    </row>
    <row r="4129" spans="1:4" x14ac:dyDescent="0.3">
      <c r="A4129" t="s">
        <v>4082</v>
      </c>
      <c r="B4129">
        <v>80</v>
      </c>
      <c r="C4129">
        <v>3.3</v>
      </c>
      <c r="D4129">
        <v>80</v>
      </c>
    </row>
    <row r="4130" spans="1:4" x14ac:dyDescent="0.3">
      <c r="A4130" t="s">
        <v>70</v>
      </c>
      <c r="B4130">
        <v>108</v>
      </c>
      <c r="C4130">
        <v>6.5</v>
      </c>
      <c r="D4130">
        <v>108</v>
      </c>
    </row>
    <row r="4131" spans="1:4" x14ac:dyDescent="0.3">
      <c r="A4131" t="s">
        <v>4083</v>
      </c>
      <c r="B4131">
        <v>90</v>
      </c>
      <c r="C4131">
        <v>6.2</v>
      </c>
      <c r="D4131">
        <v>90</v>
      </c>
    </row>
    <row r="4132" spans="1:4" x14ac:dyDescent="0.3">
      <c r="A4132" t="s">
        <v>4084</v>
      </c>
      <c r="B4132">
        <v>96</v>
      </c>
      <c r="C4132">
        <v>5.9</v>
      </c>
      <c r="D4132">
        <v>96</v>
      </c>
    </row>
    <row r="4133" spans="1:4" x14ac:dyDescent="0.3">
      <c r="A4133" t="s">
        <v>4085</v>
      </c>
      <c r="B4133">
        <v>85</v>
      </c>
      <c r="C4133">
        <v>5.5</v>
      </c>
      <c r="D4133">
        <v>85</v>
      </c>
    </row>
    <row r="4134" spans="1:4" x14ac:dyDescent="0.3">
      <c r="A4134" t="s">
        <v>4086</v>
      </c>
      <c r="B4134">
        <v>83</v>
      </c>
      <c r="C4134">
        <v>5.5</v>
      </c>
      <c r="D4134">
        <v>83</v>
      </c>
    </row>
    <row r="4135" spans="1:4" x14ac:dyDescent="0.3">
      <c r="A4135" t="s">
        <v>4087</v>
      </c>
      <c r="B4135">
        <v>80</v>
      </c>
      <c r="C4135">
        <v>2.6</v>
      </c>
      <c r="D4135">
        <v>80</v>
      </c>
    </row>
    <row r="4136" spans="1:4" x14ac:dyDescent="0.3">
      <c r="A4136" t="s">
        <v>4088</v>
      </c>
      <c r="B4136">
        <v>90</v>
      </c>
      <c r="C4136">
        <v>5.8</v>
      </c>
      <c r="D4136">
        <v>90</v>
      </c>
    </row>
    <row r="4137" spans="1:4" x14ac:dyDescent="0.3">
      <c r="A4137" t="s">
        <v>4089</v>
      </c>
      <c r="B4137">
        <v>92</v>
      </c>
      <c r="C4137">
        <v>7.4</v>
      </c>
      <c r="D4137">
        <v>92</v>
      </c>
    </row>
    <row r="4138" spans="1:4" x14ac:dyDescent="0.3">
      <c r="A4138" t="s">
        <v>4090</v>
      </c>
      <c r="B4138">
        <v>100</v>
      </c>
      <c r="C4138">
        <v>5.0999999999999996</v>
      </c>
      <c r="D4138">
        <v>100</v>
      </c>
    </row>
    <row r="4139" spans="1:4" x14ac:dyDescent="0.3">
      <c r="A4139" t="s">
        <v>4091</v>
      </c>
      <c r="B4139">
        <v>88</v>
      </c>
      <c r="C4139">
        <v>5.2</v>
      </c>
      <c r="D4139">
        <v>88</v>
      </c>
    </row>
    <row r="4140" spans="1:4" x14ac:dyDescent="0.3">
      <c r="A4140" t="s">
        <v>4092</v>
      </c>
      <c r="B4140">
        <v>95</v>
      </c>
      <c r="C4140">
        <v>4.8</v>
      </c>
      <c r="D4140">
        <v>95</v>
      </c>
    </row>
    <row r="4141" spans="1:4" x14ac:dyDescent="0.3">
      <c r="A4141" t="s">
        <v>4093</v>
      </c>
      <c r="B4141">
        <v>82</v>
      </c>
      <c r="C4141">
        <v>3.9</v>
      </c>
      <c r="D4141">
        <v>82</v>
      </c>
    </row>
    <row r="4142" spans="1:4" x14ac:dyDescent="0.3">
      <c r="A4142" t="s">
        <v>4094</v>
      </c>
      <c r="B4142">
        <v>97</v>
      </c>
      <c r="C4142">
        <v>6.2</v>
      </c>
      <c r="D4142">
        <v>97</v>
      </c>
    </row>
    <row r="4143" spans="1:4" x14ac:dyDescent="0.3">
      <c r="A4143" t="s">
        <v>369</v>
      </c>
      <c r="B4143">
        <v>105</v>
      </c>
      <c r="C4143">
        <v>7</v>
      </c>
      <c r="D4143">
        <v>105</v>
      </c>
    </row>
    <row r="4144" spans="1:4" x14ac:dyDescent="0.3">
      <c r="A4144" t="s">
        <v>4095</v>
      </c>
      <c r="B4144">
        <v>94</v>
      </c>
      <c r="C4144">
        <v>6.2</v>
      </c>
      <c r="D4144">
        <v>94</v>
      </c>
    </row>
    <row r="4145" spans="1:4" x14ac:dyDescent="0.3">
      <c r="A4145" t="s">
        <v>4096</v>
      </c>
      <c r="B4145">
        <v>95</v>
      </c>
      <c r="C4145">
        <v>5.9</v>
      </c>
      <c r="D4145">
        <v>95</v>
      </c>
    </row>
    <row r="4146" spans="1:4" x14ac:dyDescent="0.3">
      <c r="A4146" t="s">
        <v>4097</v>
      </c>
      <c r="B4146">
        <v>113</v>
      </c>
      <c r="C4146">
        <v>8</v>
      </c>
      <c r="D4146">
        <v>113</v>
      </c>
    </row>
    <row r="4147" spans="1:4" x14ac:dyDescent="0.3">
      <c r="A4147" t="s">
        <v>4098</v>
      </c>
      <c r="B4147">
        <v>136</v>
      </c>
      <c r="C4147">
        <v>7.3</v>
      </c>
      <c r="D4147">
        <v>136</v>
      </c>
    </row>
    <row r="4148" spans="1:4" x14ac:dyDescent="0.3">
      <c r="A4148" t="s">
        <v>4099</v>
      </c>
      <c r="B4148">
        <v>80</v>
      </c>
      <c r="C4148">
        <v>4.9000000000000004</v>
      </c>
      <c r="D4148">
        <v>80</v>
      </c>
    </row>
    <row r="4149" spans="1:4" x14ac:dyDescent="0.3">
      <c r="A4149" t="s">
        <v>4100</v>
      </c>
      <c r="B4149">
        <v>105</v>
      </c>
      <c r="C4149">
        <v>6.5</v>
      </c>
      <c r="D4149">
        <v>105</v>
      </c>
    </row>
    <row r="4150" spans="1:4" x14ac:dyDescent="0.3">
      <c r="A4150" t="s">
        <v>4101</v>
      </c>
      <c r="B4150">
        <v>90</v>
      </c>
      <c r="C4150">
        <v>4.3</v>
      </c>
      <c r="D4150">
        <v>90</v>
      </c>
    </row>
    <row r="4151" spans="1:4" x14ac:dyDescent="0.3">
      <c r="A4151" t="s">
        <v>4102</v>
      </c>
      <c r="B4151">
        <v>93</v>
      </c>
      <c r="C4151">
        <v>6.4</v>
      </c>
      <c r="D4151">
        <v>93</v>
      </c>
    </row>
    <row r="4152" spans="1:4" x14ac:dyDescent="0.3">
      <c r="A4152" t="s">
        <v>1914</v>
      </c>
      <c r="B4152">
        <v>107</v>
      </c>
      <c r="C4152">
        <v>7.6</v>
      </c>
      <c r="D4152">
        <v>107</v>
      </c>
    </row>
    <row r="4153" spans="1:4" x14ac:dyDescent="0.3">
      <c r="A4153" t="s">
        <v>4103</v>
      </c>
      <c r="B4153">
        <v>89</v>
      </c>
      <c r="C4153">
        <v>6.8</v>
      </c>
      <c r="D4153">
        <v>89</v>
      </c>
    </row>
    <row r="4154" spans="1:4" x14ac:dyDescent="0.3">
      <c r="A4154" t="s">
        <v>4104</v>
      </c>
      <c r="B4154">
        <v>90</v>
      </c>
      <c r="C4154">
        <v>6.1</v>
      </c>
      <c r="D4154">
        <v>90</v>
      </c>
    </row>
    <row r="4155" spans="1:4" x14ac:dyDescent="0.3">
      <c r="A4155" t="s">
        <v>4105</v>
      </c>
      <c r="B4155">
        <v>89</v>
      </c>
      <c r="C4155">
        <v>4</v>
      </c>
      <c r="D4155">
        <v>89</v>
      </c>
    </row>
    <row r="4156" spans="1:4" x14ac:dyDescent="0.3">
      <c r="A4156" t="s">
        <v>4106</v>
      </c>
      <c r="B4156">
        <v>116</v>
      </c>
      <c r="C4156">
        <v>7.4</v>
      </c>
      <c r="D4156">
        <v>116</v>
      </c>
    </row>
    <row r="4157" spans="1:4" x14ac:dyDescent="0.3">
      <c r="A4157" t="s">
        <v>4107</v>
      </c>
      <c r="B4157">
        <v>120</v>
      </c>
      <c r="C4157">
        <v>8.3000000000000007</v>
      </c>
      <c r="D4157">
        <v>120</v>
      </c>
    </row>
    <row r="4158" spans="1:4" x14ac:dyDescent="0.3">
      <c r="A4158" t="s">
        <v>4108</v>
      </c>
      <c r="B4158">
        <v>88</v>
      </c>
      <c r="C4158">
        <v>5.3</v>
      </c>
      <c r="D4158">
        <v>88</v>
      </c>
    </row>
    <row r="4159" spans="1:4" x14ac:dyDescent="0.3">
      <c r="A4159" t="s">
        <v>4109</v>
      </c>
      <c r="B4159">
        <v>102</v>
      </c>
      <c r="C4159">
        <v>8.1</v>
      </c>
      <c r="D4159">
        <v>102</v>
      </c>
    </row>
    <row r="4160" spans="1:4" x14ac:dyDescent="0.3">
      <c r="A4160" t="s">
        <v>4110</v>
      </c>
      <c r="B4160">
        <v>106</v>
      </c>
      <c r="C4160">
        <v>8</v>
      </c>
      <c r="D4160">
        <v>106</v>
      </c>
    </row>
    <row r="4161" spans="1:4" x14ac:dyDescent="0.3">
      <c r="A4161" t="s">
        <v>4111</v>
      </c>
      <c r="B4161">
        <v>95</v>
      </c>
      <c r="C4161">
        <v>5.7</v>
      </c>
      <c r="D4161">
        <v>95</v>
      </c>
    </row>
    <row r="4162" spans="1:4" x14ac:dyDescent="0.3">
      <c r="A4162" t="s">
        <v>4112</v>
      </c>
      <c r="B4162">
        <v>144</v>
      </c>
      <c r="C4162">
        <v>8.1999999999999993</v>
      </c>
      <c r="D4162">
        <v>144</v>
      </c>
    </row>
    <row r="4163" spans="1:4" x14ac:dyDescent="0.3">
      <c r="A4163" t="s">
        <v>4113</v>
      </c>
      <c r="B4163">
        <v>113</v>
      </c>
      <c r="C4163">
        <v>7.1</v>
      </c>
      <c r="D4163">
        <v>113</v>
      </c>
    </row>
    <row r="4164" spans="1:4" x14ac:dyDescent="0.3">
      <c r="A4164" t="s">
        <v>4114</v>
      </c>
      <c r="B4164">
        <v>118</v>
      </c>
      <c r="C4164">
        <v>7.4</v>
      </c>
      <c r="D4164">
        <v>118</v>
      </c>
    </row>
    <row r="4165" spans="1:4" x14ac:dyDescent="0.3">
      <c r="A4165" t="s">
        <v>4115</v>
      </c>
      <c r="B4165">
        <v>141</v>
      </c>
      <c r="C4165">
        <v>6.6</v>
      </c>
      <c r="D4165">
        <v>141</v>
      </c>
    </row>
    <row r="4166" spans="1:4" x14ac:dyDescent="0.3">
      <c r="A4166" t="s">
        <v>4116</v>
      </c>
      <c r="B4166">
        <v>90</v>
      </c>
      <c r="C4166">
        <v>5.7</v>
      </c>
      <c r="D4166">
        <v>90</v>
      </c>
    </row>
    <row r="4167" spans="1:4" x14ac:dyDescent="0.3">
      <c r="A4167" t="s">
        <v>4117</v>
      </c>
      <c r="B4167">
        <v>109</v>
      </c>
      <c r="C4167">
        <v>6.9</v>
      </c>
      <c r="D4167">
        <v>109</v>
      </c>
    </row>
    <row r="4168" spans="1:4" x14ac:dyDescent="0.3">
      <c r="A4168" t="s">
        <v>4118</v>
      </c>
      <c r="B4168">
        <v>95</v>
      </c>
      <c r="C4168">
        <v>7</v>
      </c>
      <c r="D4168">
        <v>95</v>
      </c>
    </row>
    <row r="4169" spans="1:4" x14ac:dyDescent="0.3">
      <c r="A4169" t="s">
        <v>4119</v>
      </c>
      <c r="B4169">
        <v>122</v>
      </c>
      <c r="C4169">
        <v>7</v>
      </c>
      <c r="D4169">
        <v>122</v>
      </c>
    </row>
    <row r="4170" spans="1:4" x14ac:dyDescent="0.3">
      <c r="A4170" t="s">
        <v>4120</v>
      </c>
      <c r="B4170">
        <v>93</v>
      </c>
      <c r="C4170">
        <v>7.8</v>
      </c>
      <c r="D4170">
        <v>93</v>
      </c>
    </row>
    <row r="4171" spans="1:4" x14ac:dyDescent="0.3">
      <c r="A4171" t="s">
        <v>4121</v>
      </c>
      <c r="B4171">
        <v>97</v>
      </c>
      <c r="C4171">
        <v>5.9</v>
      </c>
      <c r="D4171">
        <v>97</v>
      </c>
    </row>
    <row r="4172" spans="1:4" x14ac:dyDescent="0.3">
      <c r="A4172" t="s">
        <v>4122</v>
      </c>
      <c r="B4172">
        <v>82</v>
      </c>
      <c r="C4172">
        <v>7.4</v>
      </c>
      <c r="D4172">
        <v>82</v>
      </c>
    </row>
    <row r="4173" spans="1:4" x14ac:dyDescent="0.3">
      <c r="A4173" t="s">
        <v>4123</v>
      </c>
      <c r="B4173">
        <v>140</v>
      </c>
      <c r="C4173">
        <v>7.8</v>
      </c>
      <c r="D4173">
        <v>140</v>
      </c>
    </row>
    <row r="4174" spans="1:4" x14ac:dyDescent="0.3">
      <c r="A4174" t="s">
        <v>4124</v>
      </c>
      <c r="B4174">
        <v>86</v>
      </c>
      <c r="C4174">
        <v>6</v>
      </c>
      <c r="D4174">
        <v>86</v>
      </c>
    </row>
    <row r="4175" spans="1:4" x14ac:dyDescent="0.3">
      <c r="A4175" t="s">
        <v>1541</v>
      </c>
      <c r="B4175">
        <v>109</v>
      </c>
      <c r="C4175">
        <v>5.3</v>
      </c>
      <c r="D4175">
        <v>109</v>
      </c>
    </row>
    <row r="4176" spans="1:4" x14ac:dyDescent="0.3">
      <c r="A4176" t="s">
        <v>4125</v>
      </c>
      <c r="B4176">
        <v>105</v>
      </c>
      <c r="C4176">
        <v>7.9</v>
      </c>
      <c r="D4176">
        <v>105</v>
      </c>
    </row>
    <row r="4177" spans="1:4" x14ac:dyDescent="0.3">
      <c r="A4177" t="s">
        <v>4126</v>
      </c>
      <c r="B4177">
        <v>66</v>
      </c>
      <c r="C4177">
        <v>7.2</v>
      </c>
      <c r="D4177">
        <v>66</v>
      </c>
    </row>
    <row r="4178" spans="1:4" x14ac:dyDescent="0.3">
      <c r="A4178" t="s">
        <v>4127</v>
      </c>
      <c r="B4178">
        <v>99</v>
      </c>
      <c r="C4178">
        <v>7.4</v>
      </c>
      <c r="D4178">
        <v>99</v>
      </c>
    </row>
    <row r="4179" spans="1:4" x14ac:dyDescent="0.3">
      <c r="A4179" t="s">
        <v>4128</v>
      </c>
      <c r="B4179">
        <v>100</v>
      </c>
      <c r="C4179">
        <v>5.3</v>
      </c>
      <c r="D4179">
        <v>100</v>
      </c>
    </row>
    <row r="4180" spans="1:4" x14ac:dyDescent="0.3">
      <c r="A4180" t="s">
        <v>4129</v>
      </c>
      <c r="B4180">
        <v>103</v>
      </c>
      <c r="C4180">
        <v>8.3000000000000007</v>
      </c>
      <c r="D4180">
        <v>103</v>
      </c>
    </row>
    <row r="4181" spans="1:4" x14ac:dyDescent="0.3">
      <c r="A4181" t="s">
        <v>4130</v>
      </c>
      <c r="B4181">
        <v>97</v>
      </c>
      <c r="C4181">
        <v>7.6</v>
      </c>
      <c r="D4181">
        <v>97</v>
      </c>
    </row>
    <row r="4182" spans="1:4" x14ac:dyDescent="0.3">
      <c r="A4182" t="s">
        <v>4131</v>
      </c>
      <c r="B4182">
        <v>86</v>
      </c>
      <c r="C4182">
        <v>5.0999999999999996</v>
      </c>
      <c r="D4182">
        <v>86</v>
      </c>
    </row>
    <row r="4183" spans="1:4" x14ac:dyDescent="0.3">
      <c r="A4183" t="s">
        <v>4132</v>
      </c>
      <c r="B4183">
        <v>87</v>
      </c>
      <c r="C4183">
        <v>5.0999999999999996</v>
      </c>
      <c r="D4183">
        <v>87</v>
      </c>
    </row>
    <row r="4184" spans="1:4" x14ac:dyDescent="0.3">
      <c r="A4184" t="s">
        <v>2643</v>
      </c>
      <c r="B4184">
        <v>119</v>
      </c>
      <c r="C4184">
        <v>4.9000000000000004</v>
      </c>
      <c r="D4184">
        <v>119</v>
      </c>
    </row>
    <row r="4185" spans="1:4" x14ac:dyDescent="0.3">
      <c r="A4185" t="s">
        <v>4133</v>
      </c>
      <c r="B4185">
        <v>149</v>
      </c>
      <c r="C4185">
        <v>6.9</v>
      </c>
      <c r="D4185">
        <v>149</v>
      </c>
    </row>
    <row r="4186" spans="1:4" x14ac:dyDescent="0.3">
      <c r="A4186" t="s">
        <v>4134</v>
      </c>
      <c r="B4186">
        <v>98</v>
      </c>
      <c r="C4186">
        <v>4.5999999999999996</v>
      </c>
      <c r="D4186">
        <v>98</v>
      </c>
    </row>
    <row r="4187" spans="1:4" x14ac:dyDescent="0.3">
      <c r="A4187" t="s">
        <v>4135</v>
      </c>
      <c r="B4187">
        <v>98</v>
      </c>
      <c r="C4187">
        <v>6.3</v>
      </c>
      <c r="D4187">
        <v>98</v>
      </c>
    </row>
    <row r="4188" spans="1:4" x14ac:dyDescent="0.3">
      <c r="A4188" t="s">
        <v>4136</v>
      </c>
      <c r="B4188">
        <v>112</v>
      </c>
      <c r="C4188">
        <v>7.9</v>
      </c>
      <c r="D4188">
        <v>112</v>
      </c>
    </row>
    <row r="4189" spans="1:4" x14ac:dyDescent="0.3">
      <c r="A4189" t="s">
        <v>4137</v>
      </c>
      <c r="B4189">
        <v>75</v>
      </c>
      <c r="C4189">
        <v>6.7</v>
      </c>
      <c r="D4189">
        <v>75</v>
      </c>
    </row>
    <row r="4190" spans="1:4" x14ac:dyDescent="0.3">
      <c r="A4190" t="s">
        <v>4138</v>
      </c>
      <c r="B4190">
        <v>104</v>
      </c>
      <c r="C4190">
        <v>7.1</v>
      </c>
      <c r="D4190">
        <v>104</v>
      </c>
    </row>
    <row r="4191" spans="1:4" x14ac:dyDescent="0.3">
      <c r="A4191" t="s">
        <v>4139</v>
      </c>
      <c r="B4191">
        <v>102</v>
      </c>
      <c r="C4191">
        <v>7.6</v>
      </c>
      <c r="D4191">
        <v>102</v>
      </c>
    </row>
    <row r="4192" spans="1:4" x14ac:dyDescent="0.3">
      <c r="A4192" t="s">
        <v>4140</v>
      </c>
      <c r="B4192">
        <v>105</v>
      </c>
      <c r="C4192">
        <v>8.1</v>
      </c>
      <c r="D4192">
        <v>105</v>
      </c>
    </row>
    <row r="4193" spans="1:4" x14ac:dyDescent="0.3">
      <c r="A4193" t="s">
        <v>4141</v>
      </c>
      <c r="B4193">
        <v>99</v>
      </c>
      <c r="C4193">
        <v>6.6</v>
      </c>
      <c r="D4193">
        <v>99</v>
      </c>
    </row>
    <row r="4194" spans="1:4" x14ac:dyDescent="0.3">
      <c r="A4194" t="s">
        <v>4142</v>
      </c>
      <c r="B4194">
        <v>107</v>
      </c>
      <c r="C4194">
        <v>7</v>
      </c>
      <c r="D4194">
        <v>107</v>
      </c>
    </row>
    <row r="4195" spans="1:4" x14ac:dyDescent="0.3">
      <c r="A4195" t="s">
        <v>4143</v>
      </c>
      <c r="B4195">
        <v>96</v>
      </c>
      <c r="C4195">
        <v>7.6</v>
      </c>
      <c r="D4195">
        <v>96</v>
      </c>
    </row>
    <row r="4196" spans="1:4" x14ac:dyDescent="0.3">
      <c r="A4196" t="s">
        <v>4144</v>
      </c>
      <c r="B4196">
        <v>101</v>
      </c>
      <c r="C4196">
        <v>6.7</v>
      </c>
      <c r="D4196">
        <v>101</v>
      </c>
    </row>
    <row r="4197" spans="1:4" x14ac:dyDescent="0.3">
      <c r="A4197" t="s">
        <v>4145</v>
      </c>
      <c r="B4197">
        <v>89</v>
      </c>
      <c r="C4197">
        <v>7.1</v>
      </c>
      <c r="D4197">
        <v>89</v>
      </c>
    </row>
    <row r="4198" spans="1:4" x14ac:dyDescent="0.3">
      <c r="A4198" t="s">
        <v>4146</v>
      </c>
      <c r="B4198">
        <v>106</v>
      </c>
      <c r="C4198">
        <v>7.6</v>
      </c>
      <c r="D4198">
        <v>106</v>
      </c>
    </row>
    <row r="4199" spans="1:4" x14ac:dyDescent="0.3">
      <c r="A4199" t="s">
        <v>4147</v>
      </c>
      <c r="B4199">
        <v>95</v>
      </c>
      <c r="C4199">
        <v>7.1</v>
      </c>
      <c r="D4199">
        <v>95</v>
      </c>
    </row>
    <row r="4200" spans="1:4" x14ac:dyDescent="0.3">
      <c r="A4200" t="s">
        <v>4148</v>
      </c>
      <c r="B4200">
        <v>34</v>
      </c>
      <c r="C4200">
        <v>7.1</v>
      </c>
      <c r="D4200">
        <v>34</v>
      </c>
    </row>
    <row r="4201" spans="1:4" x14ac:dyDescent="0.3">
      <c r="A4201" t="s">
        <v>4149</v>
      </c>
      <c r="B4201">
        <v>101</v>
      </c>
      <c r="C4201">
        <v>7.7</v>
      </c>
      <c r="D4201">
        <v>101</v>
      </c>
    </row>
    <row r="4202" spans="1:4" x14ac:dyDescent="0.3">
      <c r="A4202" t="s">
        <v>4150</v>
      </c>
      <c r="B4202">
        <v>112</v>
      </c>
      <c r="C4202">
        <v>7.6</v>
      </c>
      <c r="D4202">
        <v>112</v>
      </c>
    </row>
    <row r="4203" spans="1:4" x14ac:dyDescent="0.3">
      <c r="A4203" t="s">
        <v>4151</v>
      </c>
      <c r="B4203">
        <v>100</v>
      </c>
      <c r="C4203">
        <v>6.6</v>
      </c>
      <c r="D4203">
        <v>100</v>
      </c>
    </row>
    <row r="4204" spans="1:4" x14ac:dyDescent="0.3">
      <c r="A4204" t="s">
        <v>1616</v>
      </c>
      <c r="B4204">
        <v>92</v>
      </c>
      <c r="C4204">
        <v>6.7</v>
      </c>
      <c r="D4204">
        <v>92</v>
      </c>
    </row>
    <row r="4205" spans="1:4" x14ac:dyDescent="0.3">
      <c r="A4205" t="s">
        <v>4152</v>
      </c>
      <c r="B4205">
        <v>100</v>
      </c>
      <c r="C4205">
        <v>5.7</v>
      </c>
      <c r="D4205">
        <v>100</v>
      </c>
    </row>
    <row r="4206" spans="1:4" x14ac:dyDescent="0.3">
      <c r="A4206" t="s">
        <v>4153</v>
      </c>
      <c r="B4206">
        <v>80</v>
      </c>
      <c r="C4206">
        <v>7.1</v>
      </c>
      <c r="D4206">
        <v>80</v>
      </c>
    </row>
    <row r="4207" spans="1:4" x14ac:dyDescent="0.3">
      <c r="A4207" t="s">
        <v>4154</v>
      </c>
      <c r="B4207">
        <v>106</v>
      </c>
      <c r="C4207">
        <v>6.2</v>
      </c>
      <c r="D4207">
        <v>106</v>
      </c>
    </row>
    <row r="4208" spans="1:4" x14ac:dyDescent="0.3">
      <c r="A4208" t="s">
        <v>4155</v>
      </c>
      <c r="B4208">
        <v>103</v>
      </c>
      <c r="C4208">
        <v>6.1</v>
      </c>
      <c r="D4208">
        <v>103</v>
      </c>
    </row>
    <row r="4209" spans="1:4" x14ac:dyDescent="0.3">
      <c r="A4209" t="s">
        <v>4156</v>
      </c>
      <c r="B4209">
        <v>90</v>
      </c>
      <c r="C4209">
        <v>5.9</v>
      </c>
      <c r="D4209">
        <v>90</v>
      </c>
    </row>
    <row r="4210" spans="1:4" x14ac:dyDescent="0.3">
      <c r="A4210" t="s">
        <v>4157</v>
      </c>
      <c r="B4210">
        <v>96</v>
      </c>
      <c r="C4210">
        <v>6.8</v>
      </c>
      <c r="D4210">
        <v>96</v>
      </c>
    </row>
    <row r="4211" spans="1:4" x14ac:dyDescent="0.3">
      <c r="A4211" t="s">
        <v>4158</v>
      </c>
      <c r="B4211">
        <v>89</v>
      </c>
      <c r="C4211">
        <v>5.8</v>
      </c>
      <c r="D4211">
        <v>89</v>
      </c>
    </row>
    <row r="4212" spans="1:4" x14ac:dyDescent="0.3">
      <c r="A4212" t="s">
        <v>4159</v>
      </c>
      <c r="B4212">
        <v>87</v>
      </c>
      <c r="C4212">
        <v>5</v>
      </c>
      <c r="D4212">
        <v>87</v>
      </c>
    </row>
    <row r="4213" spans="1:4" x14ac:dyDescent="0.3">
      <c r="A4213" t="s">
        <v>4160</v>
      </c>
      <c r="B4213">
        <v>94</v>
      </c>
      <c r="C4213">
        <v>6.3</v>
      </c>
      <c r="D4213">
        <v>94</v>
      </c>
    </row>
    <row r="4214" spans="1:4" x14ac:dyDescent="0.3">
      <c r="A4214" t="s">
        <v>4161</v>
      </c>
      <c r="B4214">
        <v>120</v>
      </c>
      <c r="C4214">
        <v>6.8</v>
      </c>
      <c r="D4214">
        <v>120</v>
      </c>
    </row>
    <row r="4215" spans="1:4" x14ac:dyDescent="0.3">
      <c r="A4215" t="s">
        <v>4162</v>
      </c>
      <c r="B4215">
        <v>101</v>
      </c>
      <c r="C4215">
        <v>5.0999999999999996</v>
      </c>
      <c r="D4215">
        <v>101</v>
      </c>
    </row>
    <row r="4216" spans="1:4" x14ac:dyDescent="0.3">
      <c r="A4216" t="s">
        <v>4163</v>
      </c>
      <c r="B4216">
        <v>84</v>
      </c>
      <c r="C4216">
        <v>6.6</v>
      </c>
      <c r="D4216">
        <v>84</v>
      </c>
    </row>
    <row r="4217" spans="1:4" x14ac:dyDescent="0.3">
      <c r="A4217" t="s">
        <v>4164</v>
      </c>
      <c r="B4217">
        <v>110</v>
      </c>
      <c r="C4217">
        <v>5</v>
      </c>
      <c r="D4217">
        <v>110</v>
      </c>
    </row>
    <row r="4218" spans="1:4" x14ac:dyDescent="0.3">
      <c r="A4218" t="s">
        <v>4165</v>
      </c>
      <c r="B4218">
        <v>101</v>
      </c>
      <c r="C4218">
        <v>7.7</v>
      </c>
      <c r="D4218">
        <v>101</v>
      </c>
    </row>
    <row r="4219" spans="1:4" x14ac:dyDescent="0.3">
      <c r="A4219" t="s">
        <v>4166</v>
      </c>
      <c r="B4219">
        <v>101</v>
      </c>
      <c r="C4219">
        <v>3.1</v>
      </c>
      <c r="D4219">
        <v>101</v>
      </c>
    </row>
    <row r="4220" spans="1:4" x14ac:dyDescent="0.3">
      <c r="A4220" t="s">
        <v>4167</v>
      </c>
      <c r="B4220">
        <v>101</v>
      </c>
      <c r="C4220">
        <v>6.5</v>
      </c>
      <c r="D4220">
        <v>101</v>
      </c>
    </row>
    <row r="4221" spans="1:4" x14ac:dyDescent="0.3">
      <c r="A4221" t="s">
        <v>4168</v>
      </c>
      <c r="B4221">
        <v>105</v>
      </c>
      <c r="C4221">
        <v>3.9</v>
      </c>
      <c r="D4221">
        <v>105</v>
      </c>
    </row>
    <row r="4222" spans="1:4" x14ac:dyDescent="0.3">
      <c r="A4222" t="s">
        <v>4169</v>
      </c>
      <c r="B4222">
        <v>97</v>
      </c>
      <c r="C4222">
        <v>6.8</v>
      </c>
      <c r="D4222">
        <v>97</v>
      </c>
    </row>
    <row r="4223" spans="1:4" x14ac:dyDescent="0.3">
      <c r="A4223" t="s">
        <v>4170</v>
      </c>
      <c r="B4223">
        <v>108</v>
      </c>
      <c r="C4223">
        <v>7</v>
      </c>
      <c r="D4223">
        <v>108</v>
      </c>
    </row>
    <row r="4224" spans="1:4" x14ac:dyDescent="0.3">
      <c r="A4224" t="s">
        <v>4171</v>
      </c>
      <c r="B4224">
        <v>95</v>
      </c>
      <c r="C4224">
        <v>5.9</v>
      </c>
      <c r="D4224">
        <v>95</v>
      </c>
    </row>
    <row r="4225" spans="1:4" x14ac:dyDescent="0.3">
      <c r="A4225" t="s">
        <v>4172</v>
      </c>
      <c r="B4225">
        <v>108</v>
      </c>
      <c r="C4225">
        <v>5.8</v>
      </c>
      <c r="D4225">
        <v>108</v>
      </c>
    </row>
    <row r="4226" spans="1:4" x14ac:dyDescent="0.3">
      <c r="A4226" t="s">
        <v>4173</v>
      </c>
      <c r="B4226">
        <v>90</v>
      </c>
      <c r="C4226">
        <v>7.3</v>
      </c>
      <c r="D4226">
        <v>90</v>
      </c>
    </row>
    <row r="4227" spans="1:4" x14ac:dyDescent="0.3">
      <c r="A4227" t="s">
        <v>4174</v>
      </c>
      <c r="B4227">
        <v>120</v>
      </c>
      <c r="C4227">
        <v>7.8</v>
      </c>
      <c r="D4227">
        <v>120</v>
      </c>
    </row>
    <row r="4228" spans="1:4" x14ac:dyDescent="0.3">
      <c r="A4228" t="s">
        <v>2191</v>
      </c>
      <c r="B4228">
        <v>104</v>
      </c>
      <c r="C4228">
        <v>7.8</v>
      </c>
      <c r="D4228">
        <v>104</v>
      </c>
    </row>
    <row r="4229" spans="1:4" x14ac:dyDescent="0.3">
      <c r="A4229" t="s">
        <v>4175</v>
      </c>
      <c r="B4229">
        <v>90</v>
      </c>
      <c r="C4229">
        <v>6.9</v>
      </c>
      <c r="D4229">
        <v>90</v>
      </c>
    </row>
    <row r="4230" spans="1:4" x14ac:dyDescent="0.3">
      <c r="A4230" t="s">
        <v>4176</v>
      </c>
      <c r="B4230">
        <v>91</v>
      </c>
      <c r="C4230">
        <v>5.7</v>
      </c>
      <c r="D4230">
        <v>91</v>
      </c>
    </row>
    <row r="4231" spans="1:4" x14ac:dyDescent="0.3">
      <c r="A4231" t="s">
        <v>4177</v>
      </c>
      <c r="B4231">
        <v>92</v>
      </c>
      <c r="C4231">
        <v>4.7</v>
      </c>
      <c r="D4231">
        <v>92</v>
      </c>
    </row>
    <row r="4232" spans="1:4" x14ac:dyDescent="0.3">
      <c r="A4232" t="s">
        <v>4178</v>
      </c>
      <c r="B4232">
        <v>117</v>
      </c>
      <c r="C4232">
        <v>5.9</v>
      </c>
      <c r="D4232">
        <v>117</v>
      </c>
    </row>
    <row r="4233" spans="1:4" x14ac:dyDescent="0.3">
      <c r="A4233" t="s">
        <v>4179</v>
      </c>
      <c r="B4233">
        <v>120</v>
      </c>
      <c r="C4233">
        <v>5.9</v>
      </c>
      <c r="D4233">
        <v>120</v>
      </c>
    </row>
    <row r="4234" spans="1:4" x14ac:dyDescent="0.3">
      <c r="A4234" t="s">
        <v>4180</v>
      </c>
      <c r="B4234">
        <v>90</v>
      </c>
      <c r="C4234">
        <v>4.3</v>
      </c>
      <c r="D4234">
        <v>90</v>
      </c>
    </row>
    <row r="4235" spans="1:4" x14ac:dyDescent="0.3">
      <c r="A4235" t="s">
        <v>4181</v>
      </c>
      <c r="B4235">
        <v>119</v>
      </c>
      <c r="C4235">
        <v>7.5</v>
      </c>
      <c r="D4235">
        <v>119</v>
      </c>
    </row>
    <row r="4236" spans="1:4" x14ac:dyDescent="0.3">
      <c r="A4236" t="s">
        <v>4182</v>
      </c>
      <c r="B4236">
        <v>90</v>
      </c>
      <c r="C4236">
        <v>4.8</v>
      </c>
      <c r="D4236">
        <v>90</v>
      </c>
    </row>
    <row r="4237" spans="1:4" x14ac:dyDescent="0.3">
      <c r="A4237" t="s">
        <v>4183</v>
      </c>
      <c r="B4237">
        <v>90</v>
      </c>
      <c r="C4237">
        <v>5.8</v>
      </c>
      <c r="D4237">
        <v>90</v>
      </c>
    </row>
    <row r="4238" spans="1:4" x14ac:dyDescent="0.3">
      <c r="A4238" t="s">
        <v>4184</v>
      </c>
      <c r="B4238">
        <v>97</v>
      </c>
      <c r="C4238">
        <v>5.3</v>
      </c>
      <c r="D4238">
        <v>97</v>
      </c>
    </row>
    <row r="4239" spans="1:4" x14ac:dyDescent="0.3">
      <c r="A4239" t="s">
        <v>4185</v>
      </c>
      <c r="B4239">
        <v>90</v>
      </c>
      <c r="C4239">
        <v>6</v>
      </c>
      <c r="D4239">
        <v>90</v>
      </c>
    </row>
    <row r="4240" spans="1:4" x14ac:dyDescent="0.3">
      <c r="A4240" t="s">
        <v>4186</v>
      </c>
      <c r="B4240">
        <v>172</v>
      </c>
      <c r="C4240">
        <v>8.1</v>
      </c>
      <c r="D4240">
        <v>172</v>
      </c>
    </row>
    <row r="4241" spans="1:4" x14ac:dyDescent="0.3">
      <c r="A4241" t="s">
        <v>4187</v>
      </c>
      <c r="B4241">
        <v>115</v>
      </c>
      <c r="C4241">
        <v>7</v>
      </c>
      <c r="D4241">
        <v>115</v>
      </c>
    </row>
    <row r="4242" spans="1:4" x14ac:dyDescent="0.3">
      <c r="A4242" t="s">
        <v>4188</v>
      </c>
      <c r="B4242">
        <v>89</v>
      </c>
      <c r="C4242">
        <v>7.6</v>
      </c>
      <c r="D4242">
        <v>89</v>
      </c>
    </row>
    <row r="4243" spans="1:4" x14ac:dyDescent="0.3">
      <c r="A4243" t="s">
        <v>4189</v>
      </c>
      <c r="B4243">
        <v>125</v>
      </c>
      <c r="C4243">
        <v>7.2</v>
      </c>
      <c r="D4243">
        <v>125</v>
      </c>
    </row>
    <row r="4244" spans="1:4" x14ac:dyDescent="0.3">
      <c r="A4244" t="s">
        <v>4190</v>
      </c>
      <c r="B4244">
        <v>78</v>
      </c>
      <c r="C4244">
        <v>7.5</v>
      </c>
      <c r="D4244">
        <v>78</v>
      </c>
    </row>
    <row r="4245" spans="1:4" x14ac:dyDescent="0.3">
      <c r="A4245" t="s">
        <v>4191</v>
      </c>
      <c r="B4245">
        <v>89</v>
      </c>
      <c r="C4245">
        <v>6.3</v>
      </c>
      <c r="D4245">
        <v>89</v>
      </c>
    </row>
    <row r="4246" spans="1:4" x14ac:dyDescent="0.3">
      <c r="A4246" t="s">
        <v>4192</v>
      </c>
      <c r="B4246">
        <v>100</v>
      </c>
      <c r="C4246">
        <v>6.7</v>
      </c>
      <c r="D4246">
        <v>100</v>
      </c>
    </row>
    <row r="4247" spans="1:4" x14ac:dyDescent="0.3">
      <c r="A4247" t="s">
        <v>4193</v>
      </c>
      <c r="B4247">
        <v>77</v>
      </c>
      <c r="C4247">
        <v>4.8</v>
      </c>
      <c r="D4247">
        <v>77</v>
      </c>
    </row>
    <row r="4248" spans="1:4" x14ac:dyDescent="0.3">
      <c r="A4248" t="s">
        <v>4194</v>
      </c>
      <c r="B4248">
        <v>81</v>
      </c>
      <c r="C4248">
        <v>5.5</v>
      </c>
      <c r="D4248">
        <v>81</v>
      </c>
    </row>
    <row r="4249" spans="1:4" x14ac:dyDescent="0.3">
      <c r="A4249" t="s">
        <v>4195</v>
      </c>
      <c r="B4249">
        <v>115</v>
      </c>
      <c r="C4249">
        <v>7.5</v>
      </c>
      <c r="D4249">
        <v>115</v>
      </c>
    </row>
    <row r="4250" spans="1:4" x14ac:dyDescent="0.3">
      <c r="A4250" t="s">
        <v>4196</v>
      </c>
      <c r="B4250">
        <v>96</v>
      </c>
      <c r="C4250">
        <v>5.0999999999999996</v>
      </c>
      <c r="D4250">
        <v>96</v>
      </c>
    </row>
    <row r="4251" spans="1:4" x14ac:dyDescent="0.3">
      <c r="A4251" t="s">
        <v>4197</v>
      </c>
      <c r="B4251">
        <v>60</v>
      </c>
      <c r="C4251">
        <v>7.4</v>
      </c>
      <c r="D4251">
        <v>60</v>
      </c>
    </row>
    <row r="4252" spans="1:4" x14ac:dyDescent="0.3">
      <c r="A4252" t="s">
        <v>4198</v>
      </c>
      <c r="B4252">
        <v>89</v>
      </c>
      <c r="C4252">
        <v>7.3</v>
      </c>
      <c r="D4252">
        <v>89</v>
      </c>
    </row>
    <row r="4253" spans="1:4" x14ac:dyDescent="0.3">
      <c r="A4253" t="s">
        <v>4199</v>
      </c>
      <c r="B4253">
        <v>100</v>
      </c>
      <c r="C4253">
        <v>6.9</v>
      </c>
      <c r="D4253">
        <v>100</v>
      </c>
    </row>
    <row r="4254" spans="1:4" x14ac:dyDescent="0.3">
      <c r="A4254" t="s">
        <v>4200</v>
      </c>
      <c r="B4254">
        <v>88</v>
      </c>
      <c r="C4254">
        <v>6.8</v>
      </c>
      <c r="D4254">
        <v>88</v>
      </c>
    </row>
    <row r="4255" spans="1:4" x14ac:dyDescent="0.3">
      <c r="A4255" t="s">
        <v>4201</v>
      </c>
      <c r="B4255">
        <v>129</v>
      </c>
      <c r="C4255">
        <v>8.4</v>
      </c>
      <c r="D4255">
        <v>129</v>
      </c>
    </row>
    <row r="4256" spans="1:4" x14ac:dyDescent="0.3">
      <c r="A4256" t="s">
        <v>4202</v>
      </c>
      <c r="B4256">
        <v>87</v>
      </c>
      <c r="C4256">
        <v>7.6</v>
      </c>
      <c r="D4256">
        <v>87</v>
      </c>
    </row>
    <row r="4257" spans="1:4" x14ac:dyDescent="0.3">
      <c r="A4257" t="s">
        <v>4203</v>
      </c>
      <c r="B4257">
        <v>102</v>
      </c>
      <c r="C4257">
        <v>7.6</v>
      </c>
      <c r="D4257">
        <v>102</v>
      </c>
    </row>
    <row r="4258" spans="1:4" x14ac:dyDescent="0.3">
      <c r="A4258" t="s">
        <v>918</v>
      </c>
      <c r="B4258">
        <v>152</v>
      </c>
      <c r="C4258">
        <v>7.7</v>
      </c>
      <c r="D4258">
        <v>152</v>
      </c>
    </row>
    <row r="4259" spans="1:4" x14ac:dyDescent="0.3">
      <c r="A4259" t="s">
        <v>4204</v>
      </c>
      <c r="B4259">
        <v>118</v>
      </c>
      <c r="C4259">
        <v>7.6</v>
      </c>
      <c r="D4259">
        <v>118</v>
      </c>
    </row>
    <row r="4260" spans="1:4" x14ac:dyDescent="0.3">
      <c r="A4260" t="s">
        <v>4205</v>
      </c>
      <c r="B4260">
        <v>86</v>
      </c>
      <c r="C4260">
        <v>5.3</v>
      </c>
      <c r="D4260">
        <v>86</v>
      </c>
    </row>
    <row r="4261" spans="1:4" x14ac:dyDescent="0.3">
      <c r="A4261" t="s">
        <v>4206</v>
      </c>
      <c r="B4261">
        <v>137</v>
      </c>
      <c r="C4261">
        <v>8.5</v>
      </c>
      <c r="D4261">
        <v>137</v>
      </c>
    </row>
    <row r="4262" spans="1:4" x14ac:dyDescent="0.3">
      <c r="A4262" t="s">
        <v>4207</v>
      </c>
      <c r="B4262">
        <v>129</v>
      </c>
      <c r="C4262">
        <v>7</v>
      </c>
      <c r="D4262">
        <v>129</v>
      </c>
    </row>
    <row r="4263" spans="1:4" x14ac:dyDescent="0.3">
      <c r="A4263" t="s">
        <v>4208</v>
      </c>
      <c r="B4263">
        <v>134</v>
      </c>
      <c r="C4263">
        <v>8</v>
      </c>
      <c r="D4263">
        <v>134</v>
      </c>
    </row>
    <row r="4264" spans="1:4" x14ac:dyDescent="0.3">
      <c r="A4264" t="s">
        <v>4209</v>
      </c>
      <c r="B4264">
        <v>119</v>
      </c>
      <c r="C4264">
        <v>7.1</v>
      </c>
      <c r="D4264">
        <v>119</v>
      </c>
    </row>
    <row r="4265" spans="1:4" x14ac:dyDescent="0.3">
      <c r="A4265" t="s">
        <v>4210</v>
      </c>
      <c r="B4265">
        <v>80</v>
      </c>
      <c r="C4265">
        <v>7.8</v>
      </c>
      <c r="D4265">
        <v>80</v>
      </c>
    </row>
    <row r="4266" spans="1:4" x14ac:dyDescent="0.3">
      <c r="A4266" t="s">
        <v>4211</v>
      </c>
      <c r="B4266">
        <v>89</v>
      </c>
      <c r="C4266">
        <v>7.2</v>
      </c>
      <c r="D4266">
        <v>89</v>
      </c>
    </row>
    <row r="4267" spans="1:4" x14ac:dyDescent="0.3">
      <c r="A4267" t="s">
        <v>4212</v>
      </c>
      <c r="B4267">
        <v>101</v>
      </c>
      <c r="C4267">
        <v>7.5</v>
      </c>
      <c r="D4267">
        <v>101</v>
      </c>
    </row>
    <row r="4268" spans="1:4" x14ac:dyDescent="0.3">
      <c r="A4268" t="s">
        <v>4213</v>
      </c>
      <c r="B4268">
        <v>80</v>
      </c>
      <c r="C4268">
        <v>8</v>
      </c>
      <c r="D4268">
        <v>80</v>
      </c>
    </row>
    <row r="4269" spans="1:4" x14ac:dyDescent="0.3">
      <c r="A4269" t="s">
        <v>4214</v>
      </c>
      <c r="B4269">
        <v>115</v>
      </c>
      <c r="C4269">
        <v>8.1</v>
      </c>
      <c r="D4269">
        <v>115</v>
      </c>
    </row>
    <row r="4270" spans="1:4" x14ac:dyDescent="0.3">
      <c r="A4270" t="s">
        <v>4215</v>
      </c>
      <c r="B4270">
        <v>100</v>
      </c>
      <c r="C4270">
        <v>6.8</v>
      </c>
      <c r="D4270">
        <v>100</v>
      </c>
    </row>
    <row r="4271" spans="1:4" x14ac:dyDescent="0.3">
      <c r="A4271" t="s">
        <v>4216</v>
      </c>
      <c r="B4271">
        <v>118</v>
      </c>
      <c r="C4271">
        <v>7.4</v>
      </c>
      <c r="D4271">
        <v>118</v>
      </c>
    </row>
    <row r="4272" spans="1:4" x14ac:dyDescent="0.3">
      <c r="A4272" t="s">
        <v>4217</v>
      </c>
      <c r="B4272">
        <v>100</v>
      </c>
      <c r="C4272">
        <v>7.2</v>
      </c>
      <c r="D4272">
        <v>100</v>
      </c>
    </row>
    <row r="4273" spans="1:4" x14ac:dyDescent="0.3">
      <c r="A4273" t="s">
        <v>4218</v>
      </c>
      <c r="B4273">
        <v>106</v>
      </c>
      <c r="C4273">
        <v>8.1</v>
      </c>
      <c r="D4273">
        <v>106</v>
      </c>
    </row>
    <row r="4274" spans="1:4" x14ac:dyDescent="0.3">
      <c r="A4274" t="s">
        <v>4219</v>
      </c>
      <c r="B4274">
        <v>106</v>
      </c>
      <c r="C4274">
        <v>7</v>
      </c>
      <c r="D4274">
        <v>106</v>
      </c>
    </row>
    <row r="4275" spans="1:4" x14ac:dyDescent="0.3">
      <c r="A4275" t="s">
        <v>4220</v>
      </c>
      <c r="B4275">
        <v>91</v>
      </c>
      <c r="C4275">
        <v>7.4</v>
      </c>
      <c r="D4275">
        <v>91</v>
      </c>
    </row>
    <row r="4276" spans="1:4" x14ac:dyDescent="0.3">
      <c r="A4276" t="s">
        <v>4221</v>
      </c>
      <c r="B4276">
        <v>105</v>
      </c>
      <c r="C4276">
        <v>8.3000000000000007</v>
      </c>
      <c r="D4276">
        <v>105</v>
      </c>
    </row>
    <row r="4277" spans="1:4" x14ac:dyDescent="0.3">
      <c r="A4277" t="s">
        <v>4222</v>
      </c>
      <c r="B4277">
        <v>96</v>
      </c>
      <c r="C4277">
        <v>6.1</v>
      </c>
      <c r="D4277">
        <v>96</v>
      </c>
    </row>
    <row r="4278" spans="1:4" x14ac:dyDescent="0.3">
      <c r="A4278" t="s">
        <v>4223</v>
      </c>
      <c r="B4278">
        <v>116</v>
      </c>
      <c r="C4278">
        <v>7.5</v>
      </c>
      <c r="D4278">
        <v>116</v>
      </c>
    </row>
    <row r="4279" spans="1:4" x14ac:dyDescent="0.3">
      <c r="A4279" t="s">
        <v>4224</v>
      </c>
      <c r="B4279">
        <v>116</v>
      </c>
      <c r="C4279">
        <v>7</v>
      </c>
      <c r="D4279">
        <v>116</v>
      </c>
    </row>
    <row r="4280" spans="1:4" x14ac:dyDescent="0.3">
      <c r="A4280" t="s">
        <v>4225</v>
      </c>
      <c r="B4280">
        <v>97</v>
      </c>
      <c r="C4280">
        <v>5.3</v>
      </c>
      <c r="D4280">
        <v>97</v>
      </c>
    </row>
    <row r="4281" spans="1:4" x14ac:dyDescent="0.3">
      <c r="A4281" t="s">
        <v>4226</v>
      </c>
      <c r="B4281">
        <v>101</v>
      </c>
      <c r="C4281">
        <v>4.7</v>
      </c>
      <c r="D4281">
        <v>101</v>
      </c>
    </row>
    <row r="4282" spans="1:4" x14ac:dyDescent="0.3">
      <c r="A4282" t="s">
        <v>4227</v>
      </c>
      <c r="B4282">
        <v>98</v>
      </c>
      <c r="C4282">
        <v>5.7</v>
      </c>
      <c r="D4282">
        <v>98</v>
      </c>
    </row>
    <row r="4283" spans="1:4" x14ac:dyDescent="0.3">
      <c r="A4283" t="s">
        <v>4228</v>
      </c>
      <c r="B4283">
        <v>22</v>
      </c>
      <c r="C4283">
        <v>8.1</v>
      </c>
      <c r="D4283">
        <v>22</v>
      </c>
    </row>
    <row r="4284" spans="1:4" x14ac:dyDescent="0.3">
      <c r="A4284" t="s">
        <v>2461</v>
      </c>
      <c r="B4284">
        <v>150</v>
      </c>
      <c r="C4284">
        <v>7.8</v>
      </c>
      <c r="D4284">
        <v>150</v>
      </c>
    </row>
    <row r="4285" spans="1:4" x14ac:dyDescent="0.3">
      <c r="A4285" t="s">
        <v>4229</v>
      </c>
      <c r="B4285">
        <v>101</v>
      </c>
      <c r="C4285">
        <v>6.5</v>
      </c>
      <c r="D4285">
        <v>101</v>
      </c>
    </row>
    <row r="4286" spans="1:4" x14ac:dyDescent="0.3">
      <c r="A4286" t="s">
        <v>4230</v>
      </c>
      <c r="B4286">
        <v>90</v>
      </c>
      <c r="C4286">
        <v>8</v>
      </c>
      <c r="D4286">
        <v>90</v>
      </c>
    </row>
    <row r="4287" spans="1:4" x14ac:dyDescent="0.3">
      <c r="A4287" t="s">
        <v>4231</v>
      </c>
      <c r="B4287">
        <v>120</v>
      </c>
      <c r="C4287">
        <v>3.3</v>
      </c>
      <c r="D4287">
        <v>120</v>
      </c>
    </row>
    <row r="4288" spans="1:4" x14ac:dyDescent="0.3">
      <c r="A4288" t="s">
        <v>4232</v>
      </c>
      <c r="B4288">
        <v>102</v>
      </c>
      <c r="C4288">
        <v>8.3000000000000007</v>
      </c>
      <c r="D4288">
        <v>102</v>
      </c>
    </row>
    <row r="4289" spans="1:4" x14ac:dyDescent="0.3">
      <c r="A4289" t="s">
        <v>4233</v>
      </c>
      <c r="B4289">
        <v>102</v>
      </c>
      <c r="C4289">
        <v>6.9</v>
      </c>
      <c r="D4289">
        <v>102</v>
      </c>
    </row>
    <row r="4290" spans="1:4" x14ac:dyDescent="0.3">
      <c r="A4290" t="s">
        <v>4234</v>
      </c>
      <c r="B4290">
        <v>60</v>
      </c>
      <c r="C4290">
        <v>7.3</v>
      </c>
      <c r="D4290">
        <v>60</v>
      </c>
    </row>
    <row r="4291" spans="1:4" x14ac:dyDescent="0.3">
      <c r="A4291" t="s">
        <v>4235</v>
      </c>
      <c r="B4291">
        <v>100</v>
      </c>
      <c r="C4291">
        <v>8.1</v>
      </c>
      <c r="D4291">
        <v>100</v>
      </c>
    </row>
    <row r="4292" spans="1:4" x14ac:dyDescent="0.3">
      <c r="A4292" t="s">
        <v>4236</v>
      </c>
      <c r="B4292">
        <v>104</v>
      </c>
      <c r="C4292">
        <v>6.5</v>
      </c>
      <c r="D4292">
        <v>104</v>
      </c>
    </row>
    <row r="4293" spans="1:4" x14ac:dyDescent="0.3">
      <c r="A4293" t="s">
        <v>4237</v>
      </c>
      <c r="B4293">
        <v>89</v>
      </c>
      <c r="C4293">
        <v>6.8</v>
      </c>
      <c r="D4293">
        <v>89</v>
      </c>
    </row>
    <row r="4294" spans="1:4" x14ac:dyDescent="0.3">
      <c r="A4294" t="s">
        <v>4238</v>
      </c>
      <c r="B4294">
        <v>99</v>
      </c>
      <c r="C4294">
        <v>7.3</v>
      </c>
      <c r="D4294">
        <v>99</v>
      </c>
    </row>
    <row r="4295" spans="1:4" x14ac:dyDescent="0.3">
      <c r="A4295" t="s">
        <v>4239</v>
      </c>
      <c r="B4295">
        <v>96</v>
      </c>
      <c r="C4295">
        <v>6.4</v>
      </c>
      <c r="D4295">
        <v>96</v>
      </c>
    </row>
    <row r="4296" spans="1:4" x14ac:dyDescent="0.3">
      <c r="A4296" t="s">
        <v>4240</v>
      </c>
      <c r="B4296">
        <v>86</v>
      </c>
      <c r="C4296">
        <v>4.5999999999999996</v>
      </c>
      <c r="D4296">
        <v>86</v>
      </c>
    </row>
    <row r="4297" spans="1:4" x14ac:dyDescent="0.3">
      <c r="A4297" t="s">
        <v>4241</v>
      </c>
      <c r="B4297">
        <v>98</v>
      </c>
      <c r="C4297">
        <v>6.5</v>
      </c>
      <c r="D4297">
        <v>98</v>
      </c>
    </row>
    <row r="4298" spans="1:4" x14ac:dyDescent="0.3">
      <c r="A4298" t="s">
        <v>4242</v>
      </c>
      <c r="B4298">
        <v>96</v>
      </c>
      <c r="C4298">
        <v>7</v>
      </c>
      <c r="D4298">
        <v>96</v>
      </c>
    </row>
    <row r="4299" spans="1:4" x14ac:dyDescent="0.3">
      <c r="A4299" t="s">
        <v>4243</v>
      </c>
      <c r="B4299">
        <v>94</v>
      </c>
      <c r="C4299">
        <v>5.4</v>
      </c>
      <c r="D4299">
        <v>94</v>
      </c>
    </row>
    <row r="4300" spans="1:4" x14ac:dyDescent="0.3">
      <c r="A4300" t="s">
        <v>4244</v>
      </c>
      <c r="B4300">
        <v>91</v>
      </c>
      <c r="C4300">
        <v>6.7</v>
      </c>
      <c r="D4300">
        <v>91</v>
      </c>
    </row>
    <row r="4301" spans="1:4" x14ac:dyDescent="0.3">
      <c r="A4301" t="s">
        <v>4245</v>
      </c>
      <c r="C4301">
        <v>2.8</v>
      </c>
      <c r="D4301">
        <f>$L$2</f>
        <v>107.2010739856802</v>
      </c>
    </row>
    <row r="4302" spans="1:4" x14ac:dyDescent="0.3">
      <c r="A4302" t="s">
        <v>4246</v>
      </c>
      <c r="B4302">
        <v>90</v>
      </c>
      <c r="C4302">
        <v>7.4</v>
      </c>
      <c r="D4302">
        <v>90</v>
      </c>
    </row>
    <row r="4303" spans="1:4" x14ac:dyDescent="0.3">
      <c r="A4303" t="s">
        <v>4247</v>
      </c>
      <c r="B4303">
        <v>85</v>
      </c>
      <c r="C4303">
        <v>5.8</v>
      </c>
      <c r="D4303">
        <v>85</v>
      </c>
    </row>
    <row r="4304" spans="1:4" x14ac:dyDescent="0.3">
      <c r="A4304" t="s">
        <v>4248</v>
      </c>
      <c r="B4304">
        <v>96</v>
      </c>
      <c r="C4304">
        <v>7.1</v>
      </c>
      <c r="D4304">
        <v>96</v>
      </c>
    </row>
    <row r="4305" spans="1:4" x14ac:dyDescent="0.3">
      <c r="A4305" t="s">
        <v>4249</v>
      </c>
      <c r="B4305">
        <v>129</v>
      </c>
      <c r="C4305">
        <v>4.5</v>
      </c>
      <c r="D4305">
        <v>129</v>
      </c>
    </row>
    <row r="4306" spans="1:4" x14ac:dyDescent="0.3">
      <c r="A4306" t="s">
        <v>4250</v>
      </c>
      <c r="B4306">
        <v>60</v>
      </c>
      <c r="C4306">
        <v>7.9</v>
      </c>
      <c r="D4306">
        <v>60</v>
      </c>
    </row>
    <row r="4307" spans="1:4" x14ac:dyDescent="0.3">
      <c r="A4307" t="s">
        <v>4251</v>
      </c>
      <c r="B4307">
        <v>93</v>
      </c>
      <c r="C4307">
        <v>5.3</v>
      </c>
      <c r="D4307">
        <v>93</v>
      </c>
    </row>
    <row r="4308" spans="1:4" x14ac:dyDescent="0.3">
      <c r="A4308" t="s">
        <v>4252</v>
      </c>
      <c r="B4308">
        <v>100</v>
      </c>
      <c r="C4308">
        <v>5.4</v>
      </c>
      <c r="D4308">
        <v>100</v>
      </c>
    </row>
    <row r="4309" spans="1:4" x14ac:dyDescent="0.3">
      <c r="A4309" t="s">
        <v>4253</v>
      </c>
      <c r="B4309">
        <v>97</v>
      </c>
      <c r="C4309">
        <v>4.8</v>
      </c>
      <c r="D4309">
        <v>97</v>
      </c>
    </row>
    <row r="4310" spans="1:4" x14ac:dyDescent="0.3">
      <c r="A4310" t="s">
        <v>4254</v>
      </c>
      <c r="B4310">
        <v>94</v>
      </c>
      <c r="C4310">
        <v>5.9</v>
      </c>
      <c r="D4310">
        <v>94</v>
      </c>
    </row>
    <row r="4311" spans="1:4" x14ac:dyDescent="0.3">
      <c r="A4311" t="s">
        <v>4255</v>
      </c>
      <c r="B4311">
        <v>95</v>
      </c>
      <c r="C4311">
        <v>6.2</v>
      </c>
      <c r="D4311">
        <v>95</v>
      </c>
    </row>
    <row r="4312" spans="1:4" x14ac:dyDescent="0.3">
      <c r="A4312" t="s">
        <v>4256</v>
      </c>
      <c r="B4312">
        <v>97</v>
      </c>
      <c r="C4312">
        <v>5.9</v>
      </c>
      <c r="D4312">
        <v>97</v>
      </c>
    </row>
    <row r="4313" spans="1:4" x14ac:dyDescent="0.3">
      <c r="A4313" t="s">
        <v>4257</v>
      </c>
      <c r="B4313">
        <v>92</v>
      </c>
      <c r="C4313">
        <v>6.6</v>
      </c>
      <c r="D4313">
        <v>92</v>
      </c>
    </row>
    <row r="4314" spans="1:4" x14ac:dyDescent="0.3">
      <c r="A4314" t="s">
        <v>4258</v>
      </c>
      <c r="B4314">
        <v>96</v>
      </c>
      <c r="C4314">
        <v>6.6</v>
      </c>
      <c r="D4314">
        <v>96</v>
      </c>
    </row>
    <row r="4315" spans="1:4" x14ac:dyDescent="0.3">
      <c r="A4315" t="s">
        <v>1985</v>
      </c>
      <c r="B4315">
        <v>85</v>
      </c>
      <c r="C4315">
        <v>5.0999999999999996</v>
      </c>
      <c r="D4315">
        <v>85</v>
      </c>
    </row>
    <row r="4316" spans="1:4" x14ac:dyDescent="0.3">
      <c r="A4316" t="s">
        <v>4259</v>
      </c>
      <c r="B4316">
        <v>87</v>
      </c>
      <c r="C4316">
        <v>6</v>
      </c>
      <c r="D4316">
        <v>87</v>
      </c>
    </row>
    <row r="4317" spans="1:4" x14ac:dyDescent="0.3">
      <c r="A4317" t="s">
        <v>4260</v>
      </c>
      <c r="B4317">
        <v>91</v>
      </c>
      <c r="C4317">
        <v>6.8</v>
      </c>
      <c r="D4317">
        <v>91</v>
      </c>
    </row>
    <row r="4318" spans="1:4" x14ac:dyDescent="0.3">
      <c r="A4318" t="s">
        <v>4261</v>
      </c>
      <c r="B4318">
        <v>99</v>
      </c>
      <c r="C4318">
        <v>5.4</v>
      </c>
      <c r="D4318">
        <v>99</v>
      </c>
    </row>
    <row r="4319" spans="1:4" x14ac:dyDescent="0.3">
      <c r="A4319" t="s">
        <v>4262</v>
      </c>
      <c r="B4319">
        <v>88</v>
      </c>
      <c r="C4319">
        <v>5.2</v>
      </c>
      <c r="D4319">
        <v>88</v>
      </c>
    </row>
    <row r="4320" spans="1:4" x14ac:dyDescent="0.3">
      <c r="A4320" t="s">
        <v>4263</v>
      </c>
      <c r="B4320">
        <v>119</v>
      </c>
      <c r="C4320">
        <v>7.8</v>
      </c>
      <c r="D4320">
        <v>119</v>
      </c>
    </row>
    <row r="4321" spans="1:4" x14ac:dyDescent="0.3">
      <c r="A4321" t="s">
        <v>4264</v>
      </c>
      <c r="B4321">
        <v>99</v>
      </c>
      <c r="C4321">
        <v>6.4</v>
      </c>
      <c r="D4321">
        <v>99</v>
      </c>
    </row>
    <row r="4322" spans="1:4" x14ac:dyDescent="0.3">
      <c r="A4322" t="s">
        <v>4265</v>
      </c>
      <c r="B4322">
        <v>92</v>
      </c>
      <c r="C4322">
        <v>6.1</v>
      </c>
      <c r="D4322">
        <v>92</v>
      </c>
    </row>
    <row r="4323" spans="1:4" x14ac:dyDescent="0.3">
      <c r="A4323" t="s">
        <v>4266</v>
      </c>
      <c r="B4323">
        <v>86</v>
      </c>
      <c r="C4323">
        <v>5.7</v>
      </c>
      <c r="D4323">
        <v>86</v>
      </c>
    </row>
    <row r="4324" spans="1:4" x14ac:dyDescent="0.3">
      <c r="A4324" t="s">
        <v>4267</v>
      </c>
      <c r="B4324">
        <v>83</v>
      </c>
      <c r="C4324">
        <v>5.5</v>
      </c>
      <c r="D4324">
        <v>83</v>
      </c>
    </row>
    <row r="4325" spans="1:4" x14ac:dyDescent="0.3">
      <c r="A4325" t="s">
        <v>4268</v>
      </c>
      <c r="B4325">
        <v>81</v>
      </c>
      <c r="C4325">
        <v>7.4</v>
      </c>
      <c r="D4325">
        <v>81</v>
      </c>
    </row>
    <row r="4326" spans="1:4" x14ac:dyDescent="0.3">
      <c r="A4326" t="s">
        <v>4269</v>
      </c>
      <c r="B4326">
        <v>82</v>
      </c>
      <c r="C4326">
        <v>7.1</v>
      </c>
      <c r="D4326">
        <v>82</v>
      </c>
    </row>
    <row r="4327" spans="1:4" x14ac:dyDescent="0.3">
      <c r="A4327" t="s">
        <v>4270</v>
      </c>
      <c r="B4327">
        <v>102</v>
      </c>
      <c r="C4327">
        <v>3.9</v>
      </c>
      <c r="D4327">
        <v>102</v>
      </c>
    </row>
    <row r="4328" spans="1:4" x14ac:dyDescent="0.3">
      <c r="A4328" t="s">
        <v>4271</v>
      </c>
      <c r="B4328">
        <v>90</v>
      </c>
      <c r="C4328">
        <v>4.5999999999999996</v>
      </c>
      <c r="D4328">
        <v>90</v>
      </c>
    </row>
    <row r="4329" spans="1:4" x14ac:dyDescent="0.3">
      <c r="A4329" t="s">
        <v>4272</v>
      </c>
      <c r="B4329">
        <v>30</v>
      </c>
      <c r="C4329">
        <v>7.3</v>
      </c>
      <c r="D4329">
        <v>30</v>
      </c>
    </row>
    <row r="4330" spans="1:4" x14ac:dyDescent="0.3">
      <c r="A4330" t="s">
        <v>4273</v>
      </c>
      <c r="B4330">
        <v>92</v>
      </c>
      <c r="C4330">
        <v>7.7</v>
      </c>
      <c r="D4330">
        <v>92</v>
      </c>
    </row>
    <row r="4331" spans="1:4" x14ac:dyDescent="0.3">
      <c r="A4331" t="s">
        <v>4274</v>
      </c>
      <c r="B4331">
        <v>88</v>
      </c>
      <c r="C4331">
        <v>4.9000000000000004</v>
      </c>
      <c r="D4331">
        <v>88</v>
      </c>
    </row>
    <row r="4332" spans="1:4" x14ac:dyDescent="0.3">
      <c r="A4332" t="s">
        <v>4275</v>
      </c>
      <c r="B4332">
        <v>97</v>
      </c>
      <c r="C4332">
        <v>6.3</v>
      </c>
      <c r="D4332">
        <v>97</v>
      </c>
    </row>
    <row r="4333" spans="1:4" x14ac:dyDescent="0.3">
      <c r="A4333" t="s">
        <v>4276</v>
      </c>
      <c r="B4333">
        <v>96</v>
      </c>
      <c r="C4333">
        <v>6.1</v>
      </c>
      <c r="D4333">
        <v>96</v>
      </c>
    </row>
    <row r="4334" spans="1:4" x14ac:dyDescent="0.3">
      <c r="A4334" t="s">
        <v>4277</v>
      </c>
      <c r="B4334">
        <v>87</v>
      </c>
      <c r="C4334">
        <v>6.6</v>
      </c>
      <c r="D4334">
        <v>87</v>
      </c>
    </row>
    <row r="4335" spans="1:4" x14ac:dyDescent="0.3">
      <c r="A4335" t="s">
        <v>4278</v>
      </c>
      <c r="B4335">
        <v>106</v>
      </c>
      <c r="C4335">
        <v>5.7</v>
      </c>
      <c r="D4335">
        <v>106</v>
      </c>
    </row>
    <row r="4336" spans="1:4" x14ac:dyDescent="0.3">
      <c r="A4336" t="s">
        <v>4279</v>
      </c>
      <c r="B4336">
        <v>107</v>
      </c>
      <c r="C4336">
        <v>5.6</v>
      </c>
      <c r="D4336">
        <v>107</v>
      </c>
    </row>
    <row r="4337" spans="1:4" x14ac:dyDescent="0.3">
      <c r="A4337" t="s">
        <v>4280</v>
      </c>
      <c r="B4337">
        <v>80</v>
      </c>
      <c r="C4337">
        <v>6</v>
      </c>
      <c r="D4337">
        <v>80</v>
      </c>
    </row>
    <row r="4338" spans="1:4" x14ac:dyDescent="0.3">
      <c r="A4338" t="s">
        <v>4281</v>
      </c>
      <c r="B4338">
        <v>91</v>
      </c>
      <c r="C4338">
        <v>5.7</v>
      </c>
      <c r="D4338">
        <v>91</v>
      </c>
    </row>
    <row r="4339" spans="1:4" x14ac:dyDescent="0.3">
      <c r="A4339" t="s">
        <v>4282</v>
      </c>
      <c r="B4339">
        <v>99</v>
      </c>
      <c r="C4339">
        <v>7</v>
      </c>
      <c r="D4339">
        <v>99</v>
      </c>
    </row>
    <row r="4340" spans="1:4" x14ac:dyDescent="0.3">
      <c r="A4340" t="s">
        <v>4283</v>
      </c>
      <c r="B4340">
        <v>102</v>
      </c>
      <c r="C4340">
        <v>5.3</v>
      </c>
      <c r="D4340">
        <v>102</v>
      </c>
    </row>
    <row r="4341" spans="1:4" x14ac:dyDescent="0.3">
      <c r="A4341" t="s">
        <v>4284</v>
      </c>
      <c r="B4341">
        <v>108</v>
      </c>
      <c r="C4341">
        <v>4.4000000000000004</v>
      </c>
      <c r="D4341">
        <v>108</v>
      </c>
    </row>
    <row r="4342" spans="1:4" x14ac:dyDescent="0.3">
      <c r="A4342" t="s">
        <v>4285</v>
      </c>
      <c r="B4342">
        <v>88</v>
      </c>
      <c r="C4342">
        <v>3.4</v>
      </c>
      <c r="D4342">
        <v>88</v>
      </c>
    </row>
    <row r="4343" spans="1:4" x14ac:dyDescent="0.3">
      <c r="A4343" t="s">
        <v>4286</v>
      </c>
      <c r="B4343">
        <v>89</v>
      </c>
      <c r="C4343">
        <v>4.5</v>
      </c>
      <c r="D4343">
        <v>89</v>
      </c>
    </row>
    <row r="4344" spans="1:4" x14ac:dyDescent="0.3">
      <c r="A4344" t="s">
        <v>4287</v>
      </c>
      <c r="B4344">
        <v>92</v>
      </c>
      <c r="C4344">
        <v>3.4</v>
      </c>
      <c r="D4344">
        <v>92</v>
      </c>
    </row>
    <row r="4345" spans="1:4" x14ac:dyDescent="0.3">
      <c r="A4345" t="s">
        <v>4288</v>
      </c>
      <c r="B4345">
        <v>99</v>
      </c>
      <c r="C4345">
        <v>7.1</v>
      </c>
      <c r="D4345">
        <v>99</v>
      </c>
    </row>
    <row r="4346" spans="1:4" x14ac:dyDescent="0.3">
      <c r="A4346" t="s">
        <v>4289</v>
      </c>
      <c r="B4346">
        <v>103</v>
      </c>
      <c r="C4346">
        <v>6.4</v>
      </c>
      <c r="D4346">
        <v>103</v>
      </c>
    </row>
    <row r="4347" spans="1:4" x14ac:dyDescent="0.3">
      <c r="A4347" t="s">
        <v>4290</v>
      </c>
      <c r="B4347">
        <v>90</v>
      </c>
      <c r="C4347">
        <v>5.2</v>
      </c>
      <c r="D4347">
        <v>90</v>
      </c>
    </row>
    <row r="4348" spans="1:4" x14ac:dyDescent="0.3">
      <c r="A4348" t="s">
        <v>4291</v>
      </c>
      <c r="B4348">
        <v>95</v>
      </c>
      <c r="C4348">
        <v>7</v>
      </c>
      <c r="D4348">
        <v>95</v>
      </c>
    </row>
    <row r="4349" spans="1:4" x14ac:dyDescent="0.3">
      <c r="A4349" t="s">
        <v>4292</v>
      </c>
      <c r="B4349">
        <v>97</v>
      </c>
      <c r="C4349">
        <v>7.3</v>
      </c>
      <c r="D4349">
        <v>97</v>
      </c>
    </row>
    <row r="4350" spans="1:4" x14ac:dyDescent="0.3">
      <c r="A4350" t="s">
        <v>4293</v>
      </c>
      <c r="B4350">
        <v>108</v>
      </c>
      <c r="C4350">
        <v>8.1</v>
      </c>
      <c r="D4350">
        <v>108</v>
      </c>
    </row>
    <row r="4351" spans="1:4" x14ac:dyDescent="0.3">
      <c r="A4351" t="s">
        <v>4294</v>
      </c>
      <c r="B4351">
        <v>95</v>
      </c>
      <c r="C4351">
        <v>5.8</v>
      </c>
      <c r="D4351">
        <v>95</v>
      </c>
    </row>
    <row r="4352" spans="1:4" x14ac:dyDescent="0.3">
      <c r="A4352" t="s">
        <v>1683</v>
      </c>
      <c r="B4352">
        <v>100</v>
      </c>
      <c r="C4352">
        <v>5.9</v>
      </c>
      <c r="D4352">
        <v>100</v>
      </c>
    </row>
    <row r="4353" spans="1:4" x14ac:dyDescent="0.3">
      <c r="A4353" t="s">
        <v>4295</v>
      </c>
      <c r="B4353">
        <v>160</v>
      </c>
      <c r="C4353">
        <v>6.4</v>
      </c>
      <c r="D4353">
        <v>160</v>
      </c>
    </row>
    <row r="4354" spans="1:4" x14ac:dyDescent="0.3">
      <c r="A4354" t="s">
        <v>1444</v>
      </c>
      <c r="B4354">
        <v>101</v>
      </c>
      <c r="C4354">
        <v>7.5</v>
      </c>
      <c r="D4354">
        <v>101</v>
      </c>
    </row>
    <row r="4355" spans="1:4" x14ac:dyDescent="0.3">
      <c r="A4355" t="s">
        <v>4296</v>
      </c>
      <c r="B4355">
        <v>90</v>
      </c>
      <c r="C4355">
        <v>7.8</v>
      </c>
      <c r="D4355">
        <v>90</v>
      </c>
    </row>
    <row r="4356" spans="1:4" x14ac:dyDescent="0.3">
      <c r="A4356" t="s">
        <v>4297</v>
      </c>
      <c r="B4356">
        <v>86</v>
      </c>
      <c r="C4356">
        <v>6.3</v>
      </c>
      <c r="D4356">
        <v>86</v>
      </c>
    </row>
    <row r="4357" spans="1:4" x14ac:dyDescent="0.3">
      <c r="A4357" t="s">
        <v>4298</v>
      </c>
      <c r="B4357">
        <v>89</v>
      </c>
      <c r="C4357">
        <v>7.2</v>
      </c>
      <c r="D4357">
        <v>89</v>
      </c>
    </row>
    <row r="4358" spans="1:4" x14ac:dyDescent="0.3">
      <c r="A4358" t="s">
        <v>4299</v>
      </c>
      <c r="B4358">
        <v>87</v>
      </c>
      <c r="C4358">
        <v>5.6</v>
      </c>
      <c r="D4358">
        <v>87</v>
      </c>
    </row>
    <row r="4359" spans="1:4" x14ac:dyDescent="0.3">
      <c r="A4359" t="s">
        <v>4300</v>
      </c>
      <c r="B4359">
        <v>98</v>
      </c>
      <c r="C4359">
        <v>7.2</v>
      </c>
      <c r="D4359">
        <v>98</v>
      </c>
    </row>
    <row r="4360" spans="1:4" x14ac:dyDescent="0.3">
      <c r="A4360" t="s">
        <v>4301</v>
      </c>
      <c r="B4360">
        <v>125</v>
      </c>
      <c r="C4360">
        <v>8</v>
      </c>
      <c r="D4360">
        <v>125</v>
      </c>
    </row>
    <row r="4361" spans="1:4" x14ac:dyDescent="0.3">
      <c r="A4361" t="s">
        <v>4302</v>
      </c>
      <c r="B4361">
        <v>95</v>
      </c>
      <c r="C4361">
        <v>8.5</v>
      </c>
      <c r="D4361">
        <v>95</v>
      </c>
    </row>
    <row r="4362" spans="1:4" x14ac:dyDescent="0.3">
      <c r="A4362" t="s">
        <v>4303</v>
      </c>
      <c r="B4362">
        <v>118</v>
      </c>
      <c r="C4362">
        <v>6.8</v>
      </c>
      <c r="D4362">
        <v>118</v>
      </c>
    </row>
    <row r="4363" spans="1:4" x14ac:dyDescent="0.3">
      <c r="A4363" t="s">
        <v>4304</v>
      </c>
      <c r="B4363">
        <v>93</v>
      </c>
      <c r="C4363">
        <v>7.3</v>
      </c>
      <c r="D4363">
        <v>93</v>
      </c>
    </row>
    <row r="4364" spans="1:4" x14ac:dyDescent="0.3">
      <c r="A4364" t="s">
        <v>4305</v>
      </c>
      <c r="B4364">
        <v>96</v>
      </c>
      <c r="C4364">
        <v>5.5</v>
      </c>
      <c r="D4364">
        <v>96</v>
      </c>
    </row>
    <row r="4365" spans="1:4" x14ac:dyDescent="0.3">
      <c r="A4365" t="s">
        <v>4306</v>
      </c>
      <c r="B4365">
        <v>109</v>
      </c>
      <c r="C4365">
        <v>7.3</v>
      </c>
      <c r="D4365">
        <v>109</v>
      </c>
    </row>
    <row r="4366" spans="1:4" x14ac:dyDescent="0.3">
      <c r="A4366" t="s">
        <v>4307</v>
      </c>
      <c r="B4366">
        <v>109</v>
      </c>
      <c r="C4366">
        <v>6.3</v>
      </c>
      <c r="D4366">
        <v>109</v>
      </c>
    </row>
    <row r="4367" spans="1:4" x14ac:dyDescent="0.3">
      <c r="A4367" t="s">
        <v>4308</v>
      </c>
      <c r="B4367">
        <v>155</v>
      </c>
      <c r="C4367">
        <v>5.0999999999999996</v>
      </c>
      <c r="D4367">
        <v>155</v>
      </c>
    </row>
    <row r="4368" spans="1:4" x14ac:dyDescent="0.3">
      <c r="A4368" t="s">
        <v>4309</v>
      </c>
      <c r="B4368">
        <v>90</v>
      </c>
      <c r="C4368">
        <v>6.6</v>
      </c>
      <c r="D4368">
        <v>90</v>
      </c>
    </row>
    <row r="4369" spans="1:4" x14ac:dyDescent="0.3">
      <c r="A4369" t="s">
        <v>4310</v>
      </c>
      <c r="B4369">
        <v>93</v>
      </c>
      <c r="C4369">
        <v>6.1</v>
      </c>
      <c r="D4369">
        <v>93</v>
      </c>
    </row>
    <row r="4370" spans="1:4" x14ac:dyDescent="0.3">
      <c r="A4370" t="s">
        <v>4311</v>
      </c>
      <c r="B4370">
        <v>108</v>
      </c>
      <c r="C4370">
        <v>7.5</v>
      </c>
      <c r="D4370">
        <v>108</v>
      </c>
    </row>
    <row r="4371" spans="1:4" x14ac:dyDescent="0.3">
      <c r="A4371" t="s">
        <v>4312</v>
      </c>
      <c r="B4371">
        <v>114</v>
      </c>
      <c r="C4371">
        <v>7</v>
      </c>
      <c r="D4371">
        <v>114</v>
      </c>
    </row>
    <row r="4372" spans="1:4" x14ac:dyDescent="0.3">
      <c r="A4372" t="s">
        <v>4313</v>
      </c>
      <c r="B4372">
        <v>87</v>
      </c>
      <c r="C4372">
        <v>7.2</v>
      </c>
      <c r="D4372">
        <v>87</v>
      </c>
    </row>
    <row r="4373" spans="1:4" x14ac:dyDescent="0.3">
      <c r="A4373" t="s">
        <v>4314</v>
      </c>
      <c r="B4373">
        <v>113</v>
      </c>
      <c r="C4373">
        <v>5.3</v>
      </c>
      <c r="D4373">
        <v>113</v>
      </c>
    </row>
    <row r="4374" spans="1:4" x14ac:dyDescent="0.3">
      <c r="A4374" t="s">
        <v>4315</v>
      </c>
      <c r="B4374">
        <v>87</v>
      </c>
      <c r="C4374">
        <v>8.6999999999999993</v>
      </c>
      <c r="D4374">
        <v>87</v>
      </c>
    </row>
    <row r="4375" spans="1:4" x14ac:dyDescent="0.3">
      <c r="A4375" t="s">
        <v>4316</v>
      </c>
      <c r="B4375">
        <v>90</v>
      </c>
      <c r="C4375">
        <v>3.4</v>
      </c>
      <c r="D4375">
        <v>90</v>
      </c>
    </row>
    <row r="4376" spans="1:4" x14ac:dyDescent="0.3">
      <c r="A4376" t="s">
        <v>4317</v>
      </c>
      <c r="B4376">
        <v>111</v>
      </c>
      <c r="C4376">
        <v>5.4</v>
      </c>
      <c r="D4376">
        <v>111</v>
      </c>
    </row>
    <row r="4377" spans="1:4" x14ac:dyDescent="0.3">
      <c r="A4377" t="s">
        <v>4318</v>
      </c>
      <c r="B4377">
        <v>81</v>
      </c>
      <c r="C4377">
        <v>7.8</v>
      </c>
      <c r="D4377">
        <v>81</v>
      </c>
    </row>
    <row r="4378" spans="1:4" x14ac:dyDescent="0.3">
      <c r="A4378" t="s">
        <v>4319</v>
      </c>
      <c r="B4378">
        <v>93</v>
      </c>
      <c r="C4378">
        <v>6.7</v>
      </c>
      <c r="D4378">
        <v>93</v>
      </c>
    </row>
    <row r="4379" spans="1:4" x14ac:dyDescent="0.3">
      <c r="A4379" t="s">
        <v>4320</v>
      </c>
      <c r="B4379">
        <v>90</v>
      </c>
      <c r="C4379">
        <v>4.7</v>
      </c>
      <c r="D4379">
        <v>90</v>
      </c>
    </row>
    <row r="4380" spans="1:4" x14ac:dyDescent="0.3">
      <c r="A4380" t="s">
        <v>4321</v>
      </c>
      <c r="B4380">
        <v>112</v>
      </c>
      <c r="C4380">
        <v>6.3</v>
      </c>
      <c r="D4380">
        <v>112</v>
      </c>
    </row>
    <row r="4381" spans="1:4" x14ac:dyDescent="0.3">
      <c r="A4381" t="s">
        <v>4322</v>
      </c>
      <c r="B4381">
        <v>106</v>
      </c>
      <c r="C4381">
        <v>7.4</v>
      </c>
      <c r="D4381">
        <v>106</v>
      </c>
    </row>
    <row r="4382" spans="1:4" x14ac:dyDescent="0.3">
      <c r="A4382" t="s">
        <v>4323</v>
      </c>
      <c r="B4382">
        <v>88</v>
      </c>
      <c r="C4382">
        <v>6.1</v>
      </c>
      <c r="D4382">
        <v>88</v>
      </c>
    </row>
    <row r="4383" spans="1:4" x14ac:dyDescent="0.3">
      <c r="A4383" t="s">
        <v>4324</v>
      </c>
      <c r="B4383">
        <v>138</v>
      </c>
      <c r="C4383">
        <v>7.5</v>
      </c>
      <c r="D4383">
        <v>138</v>
      </c>
    </row>
    <row r="4384" spans="1:4" x14ac:dyDescent="0.3">
      <c r="A4384" t="s">
        <v>4325</v>
      </c>
      <c r="B4384">
        <v>105</v>
      </c>
      <c r="C4384">
        <v>6.3</v>
      </c>
      <c r="D4384">
        <v>105</v>
      </c>
    </row>
    <row r="4385" spans="1:4" x14ac:dyDescent="0.3">
      <c r="A4385" t="s">
        <v>4326</v>
      </c>
      <c r="B4385">
        <v>98</v>
      </c>
      <c r="C4385">
        <v>6.3</v>
      </c>
      <c r="D4385">
        <v>98</v>
      </c>
    </row>
    <row r="4386" spans="1:4" x14ac:dyDescent="0.3">
      <c r="A4386" t="s">
        <v>4327</v>
      </c>
      <c r="B4386">
        <v>86</v>
      </c>
      <c r="C4386">
        <v>6.8</v>
      </c>
      <c r="D4386">
        <v>86</v>
      </c>
    </row>
    <row r="4387" spans="1:4" x14ac:dyDescent="0.3">
      <c r="A4387" t="s">
        <v>4328</v>
      </c>
      <c r="B4387">
        <v>104</v>
      </c>
      <c r="C4387">
        <v>7.8</v>
      </c>
      <c r="D4387">
        <v>104</v>
      </c>
    </row>
    <row r="4388" spans="1:4" x14ac:dyDescent="0.3">
      <c r="A4388" t="s">
        <v>4329</v>
      </c>
      <c r="B4388">
        <v>100</v>
      </c>
      <c r="C4388">
        <v>6.9</v>
      </c>
      <c r="D4388">
        <v>100</v>
      </c>
    </row>
    <row r="4389" spans="1:4" x14ac:dyDescent="0.3">
      <c r="A4389" t="s">
        <v>4330</v>
      </c>
      <c r="B4389">
        <v>126</v>
      </c>
      <c r="C4389">
        <v>8</v>
      </c>
      <c r="D4389">
        <v>126</v>
      </c>
    </row>
    <row r="4390" spans="1:4" x14ac:dyDescent="0.3">
      <c r="A4390" t="s">
        <v>4331</v>
      </c>
      <c r="B4390">
        <v>118</v>
      </c>
      <c r="C4390">
        <v>7.8</v>
      </c>
      <c r="D4390">
        <v>118</v>
      </c>
    </row>
    <row r="4391" spans="1:4" x14ac:dyDescent="0.3">
      <c r="A4391" t="s">
        <v>4332</v>
      </c>
      <c r="B4391">
        <v>103</v>
      </c>
      <c r="C4391">
        <v>7.4</v>
      </c>
      <c r="D4391">
        <v>103</v>
      </c>
    </row>
    <row r="4392" spans="1:4" x14ac:dyDescent="0.3">
      <c r="A4392" t="s">
        <v>4333</v>
      </c>
      <c r="B4392">
        <v>102</v>
      </c>
      <c r="C4392">
        <v>6.1</v>
      </c>
      <c r="D4392">
        <v>102</v>
      </c>
    </row>
    <row r="4393" spans="1:4" x14ac:dyDescent="0.3">
      <c r="A4393" t="s">
        <v>4334</v>
      </c>
      <c r="B4393">
        <v>84</v>
      </c>
      <c r="C4393">
        <v>4.3</v>
      </c>
      <c r="D4393">
        <v>84</v>
      </c>
    </row>
    <row r="4394" spans="1:4" x14ac:dyDescent="0.3">
      <c r="A4394" t="s">
        <v>4335</v>
      </c>
      <c r="C4394">
        <v>3.5</v>
      </c>
      <c r="D4394">
        <f>$L$2</f>
        <v>107.2010739856802</v>
      </c>
    </row>
    <row r="4395" spans="1:4" x14ac:dyDescent="0.3">
      <c r="A4395" t="s">
        <v>4336</v>
      </c>
      <c r="B4395">
        <v>95</v>
      </c>
      <c r="C4395">
        <v>7.2</v>
      </c>
      <c r="D4395">
        <v>95</v>
      </c>
    </row>
    <row r="4396" spans="1:4" x14ac:dyDescent="0.3">
      <c r="A4396" t="s">
        <v>4337</v>
      </c>
      <c r="B4396">
        <v>92</v>
      </c>
      <c r="C4396">
        <v>4.7</v>
      </c>
      <c r="D4396">
        <v>92</v>
      </c>
    </row>
    <row r="4397" spans="1:4" x14ac:dyDescent="0.3">
      <c r="A4397" t="s">
        <v>4338</v>
      </c>
      <c r="B4397">
        <v>90</v>
      </c>
      <c r="C4397">
        <v>7.3</v>
      </c>
      <c r="D4397">
        <v>90</v>
      </c>
    </row>
    <row r="4398" spans="1:4" x14ac:dyDescent="0.3">
      <c r="A4398" t="s">
        <v>4339</v>
      </c>
      <c r="B4398">
        <v>113</v>
      </c>
      <c r="C4398">
        <v>7.9</v>
      </c>
      <c r="D4398">
        <v>113</v>
      </c>
    </row>
    <row r="4399" spans="1:4" x14ac:dyDescent="0.3">
      <c r="A4399" t="s">
        <v>4340</v>
      </c>
      <c r="C4399">
        <v>5.0999999999999996</v>
      </c>
      <c r="D4399">
        <f>$L$2</f>
        <v>107.2010739856802</v>
      </c>
    </row>
    <row r="4400" spans="1:4" x14ac:dyDescent="0.3">
      <c r="A4400" t="s">
        <v>4341</v>
      </c>
      <c r="B4400">
        <v>123</v>
      </c>
      <c r="C4400">
        <v>7.2</v>
      </c>
      <c r="D4400">
        <v>123</v>
      </c>
    </row>
    <row r="4401" spans="1:4" x14ac:dyDescent="0.3">
      <c r="A4401" t="s">
        <v>4342</v>
      </c>
      <c r="B4401">
        <v>111</v>
      </c>
      <c r="C4401">
        <v>5.4</v>
      </c>
      <c r="D4401">
        <v>111</v>
      </c>
    </row>
    <row r="4402" spans="1:4" x14ac:dyDescent="0.3">
      <c r="A4402" t="s">
        <v>4343</v>
      </c>
      <c r="B4402">
        <v>99</v>
      </c>
      <c r="C4402">
        <v>3.7</v>
      </c>
      <c r="D4402">
        <v>99</v>
      </c>
    </row>
    <row r="4403" spans="1:4" x14ac:dyDescent="0.3">
      <c r="A4403" t="s">
        <v>1780</v>
      </c>
      <c r="B4403">
        <v>110</v>
      </c>
      <c r="C4403">
        <v>7.4</v>
      </c>
      <c r="D4403">
        <v>110</v>
      </c>
    </row>
    <row r="4404" spans="1:4" x14ac:dyDescent="0.3">
      <c r="A4404" t="s">
        <v>4344</v>
      </c>
      <c r="B4404">
        <v>108</v>
      </c>
      <c r="C4404">
        <v>7.1</v>
      </c>
      <c r="D4404">
        <v>108</v>
      </c>
    </row>
    <row r="4405" spans="1:4" x14ac:dyDescent="0.3">
      <c r="A4405" t="s">
        <v>4345</v>
      </c>
      <c r="B4405">
        <v>92</v>
      </c>
      <c r="C4405">
        <v>6.8</v>
      </c>
      <c r="D4405">
        <v>92</v>
      </c>
    </row>
    <row r="4406" spans="1:4" x14ac:dyDescent="0.3">
      <c r="A4406" t="s">
        <v>4346</v>
      </c>
      <c r="B4406">
        <v>120</v>
      </c>
      <c r="C4406">
        <v>8.1999999999999993</v>
      </c>
      <c r="D4406">
        <v>120</v>
      </c>
    </row>
    <row r="4407" spans="1:4" x14ac:dyDescent="0.3">
      <c r="A4407" t="s">
        <v>4347</v>
      </c>
      <c r="B4407">
        <v>91</v>
      </c>
      <c r="C4407">
        <v>7</v>
      </c>
      <c r="D4407">
        <v>91</v>
      </c>
    </row>
    <row r="4408" spans="1:4" x14ac:dyDescent="0.3">
      <c r="A4408" t="s">
        <v>4348</v>
      </c>
      <c r="B4408">
        <v>88</v>
      </c>
      <c r="C4408">
        <v>7.4</v>
      </c>
      <c r="D4408">
        <v>88</v>
      </c>
    </row>
    <row r="4409" spans="1:4" x14ac:dyDescent="0.3">
      <c r="A4409" t="s">
        <v>4349</v>
      </c>
      <c r="B4409">
        <v>97</v>
      </c>
      <c r="C4409">
        <v>6.7</v>
      </c>
      <c r="D4409">
        <v>97</v>
      </c>
    </row>
    <row r="4410" spans="1:4" x14ac:dyDescent="0.3">
      <c r="A4410" t="s">
        <v>2994</v>
      </c>
      <c r="B4410">
        <v>95</v>
      </c>
      <c r="C4410">
        <v>5.7</v>
      </c>
      <c r="D4410">
        <v>95</v>
      </c>
    </row>
    <row r="4411" spans="1:4" x14ac:dyDescent="0.3">
      <c r="A4411" t="s">
        <v>4350</v>
      </c>
      <c r="B4411">
        <v>90</v>
      </c>
      <c r="C4411">
        <v>9.1</v>
      </c>
      <c r="D4411">
        <v>90</v>
      </c>
    </row>
    <row r="4412" spans="1:4" x14ac:dyDescent="0.3">
      <c r="A4412" t="s">
        <v>4351</v>
      </c>
      <c r="B4412">
        <v>95</v>
      </c>
      <c r="C4412">
        <v>7.6</v>
      </c>
      <c r="D4412">
        <v>95</v>
      </c>
    </row>
    <row r="4413" spans="1:4" x14ac:dyDescent="0.3">
      <c r="A4413" t="s">
        <v>4352</v>
      </c>
      <c r="B4413">
        <v>103</v>
      </c>
      <c r="C4413">
        <v>7.2</v>
      </c>
      <c r="D4413">
        <v>103</v>
      </c>
    </row>
    <row r="4414" spans="1:4" x14ac:dyDescent="0.3">
      <c r="A4414" t="s">
        <v>4353</v>
      </c>
      <c r="B4414">
        <v>110</v>
      </c>
      <c r="C4414">
        <v>7.5</v>
      </c>
      <c r="D4414">
        <v>110</v>
      </c>
    </row>
    <row r="4415" spans="1:4" x14ac:dyDescent="0.3">
      <c r="A4415" t="s">
        <v>4354</v>
      </c>
      <c r="B4415">
        <v>103</v>
      </c>
      <c r="C4415">
        <v>6.8</v>
      </c>
      <c r="D4415">
        <v>103</v>
      </c>
    </row>
    <row r="4416" spans="1:4" x14ac:dyDescent="0.3">
      <c r="A4416" t="s">
        <v>4355</v>
      </c>
      <c r="B4416">
        <v>92</v>
      </c>
      <c r="C4416">
        <v>6.9</v>
      </c>
      <c r="D4416">
        <v>92</v>
      </c>
    </row>
    <row r="4417" spans="1:4" x14ac:dyDescent="0.3">
      <c r="A4417" t="s">
        <v>4356</v>
      </c>
      <c r="B4417">
        <v>114</v>
      </c>
      <c r="C4417">
        <v>7.9</v>
      </c>
      <c r="D4417">
        <v>114</v>
      </c>
    </row>
    <row r="4418" spans="1:4" x14ac:dyDescent="0.3">
      <c r="A4418" t="s">
        <v>4357</v>
      </c>
      <c r="B4418">
        <v>101</v>
      </c>
      <c r="C4418">
        <v>7.6</v>
      </c>
      <c r="D4418">
        <v>101</v>
      </c>
    </row>
    <row r="4419" spans="1:4" x14ac:dyDescent="0.3">
      <c r="A4419" t="s">
        <v>4358</v>
      </c>
      <c r="B4419">
        <v>112</v>
      </c>
      <c r="C4419">
        <v>6.7</v>
      </c>
      <c r="D4419">
        <v>112</v>
      </c>
    </row>
    <row r="4420" spans="1:4" x14ac:dyDescent="0.3">
      <c r="A4420" t="s">
        <v>4359</v>
      </c>
      <c r="B4420">
        <v>104</v>
      </c>
      <c r="C4420">
        <v>5.8</v>
      </c>
      <c r="D4420">
        <v>104</v>
      </c>
    </row>
    <row r="4421" spans="1:4" x14ac:dyDescent="0.3">
      <c r="A4421" t="s">
        <v>4360</v>
      </c>
      <c r="B4421">
        <v>99</v>
      </c>
      <c r="C4421">
        <v>6.5</v>
      </c>
      <c r="D4421">
        <v>99</v>
      </c>
    </row>
    <row r="4422" spans="1:4" x14ac:dyDescent="0.3">
      <c r="A4422" t="s">
        <v>4361</v>
      </c>
      <c r="B4422">
        <v>98</v>
      </c>
      <c r="C4422">
        <v>7.2</v>
      </c>
      <c r="D4422">
        <v>98</v>
      </c>
    </row>
    <row r="4423" spans="1:4" x14ac:dyDescent="0.3">
      <c r="A4423" t="s">
        <v>4362</v>
      </c>
      <c r="B4423">
        <v>107</v>
      </c>
      <c r="C4423">
        <v>6.9</v>
      </c>
      <c r="D4423">
        <v>107</v>
      </c>
    </row>
    <row r="4424" spans="1:4" x14ac:dyDescent="0.3">
      <c r="A4424" t="s">
        <v>4363</v>
      </c>
      <c r="B4424">
        <v>93</v>
      </c>
      <c r="C4424">
        <v>5.5</v>
      </c>
      <c r="D4424">
        <v>93</v>
      </c>
    </row>
    <row r="4425" spans="1:4" x14ac:dyDescent="0.3">
      <c r="A4425" t="s">
        <v>4364</v>
      </c>
      <c r="B4425">
        <v>100</v>
      </c>
      <c r="C4425">
        <v>6.5</v>
      </c>
      <c r="D4425">
        <v>100</v>
      </c>
    </row>
    <row r="4426" spans="1:4" x14ac:dyDescent="0.3">
      <c r="A4426" t="s">
        <v>4365</v>
      </c>
      <c r="B4426">
        <v>80</v>
      </c>
      <c r="C4426">
        <v>6.2</v>
      </c>
      <c r="D4426">
        <v>80</v>
      </c>
    </row>
    <row r="4427" spans="1:4" x14ac:dyDescent="0.3">
      <c r="A4427" t="s">
        <v>4366</v>
      </c>
      <c r="B4427">
        <v>94</v>
      </c>
      <c r="C4427">
        <v>6.7</v>
      </c>
      <c r="D4427">
        <v>94</v>
      </c>
    </row>
    <row r="4428" spans="1:4" x14ac:dyDescent="0.3">
      <c r="A4428" t="s">
        <v>4367</v>
      </c>
      <c r="B4428">
        <v>93</v>
      </c>
      <c r="C4428">
        <v>5.7</v>
      </c>
      <c r="D4428">
        <v>93</v>
      </c>
    </row>
    <row r="4429" spans="1:4" x14ac:dyDescent="0.3">
      <c r="A4429" t="s">
        <v>4368</v>
      </c>
      <c r="B4429">
        <v>87</v>
      </c>
      <c r="C4429">
        <v>8.6</v>
      </c>
      <c r="D4429">
        <v>87</v>
      </c>
    </row>
    <row r="4430" spans="1:4" x14ac:dyDescent="0.3">
      <c r="A4430" t="s">
        <v>4369</v>
      </c>
      <c r="B4430">
        <v>91</v>
      </c>
      <c r="C4430">
        <v>6.5</v>
      </c>
      <c r="D4430">
        <v>91</v>
      </c>
    </row>
    <row r="4431" spans="1:4" x14ac:dyDescent="0.3">
      <c r="A4431" t="s">
        <v>4370</v>
      </c>
      <c r="B4431">
        <v>84</v>
      </c>
      <c r="C4431">
        <v>6.3</v>
      </c>
      <c r="D4431">
        <v>84</v>
      </c>
    </row>
    <row r="4432" spans="1:4" x14ac:dyDescent="0.3">
      <c r="A4432" t="s">
        <v>4371</v>
      </c>
      <c r="B4432">
        <v>90</v>
      </c>
      <c r="C4432">
        <v>4.3</v>
      </c>
      <c r="D4432">
        <v>90</v>
      </c>
    </row>
    <row r="4433" spans="1:4" x14ac:dyDescent="0.3">
      <c r="A4433" t="s">
        <v>4372</v>
      </c>
      <c r="B4433">
        <v>98</v>
      </c>
      <c r="C4433">
        <v>6.1</v>
      </c>
      <c r="D4433">
        <v>98</v>
      </c>
    </row>
    <row r="4434" spans="1:4" x14ac:dyDescent="0.3">
      <c r="A4434" t="s">
        <v>4373</v>
      </c>
      <c r="B4434">
        <v>108</v>
      </c>
      <c r="C4434">
        <v>6</v>
      </c>
      <c r="D4434">
        <v>108</v>
      </c>
    </row>
    <row r="4435" spans="1:4" x14ac:dyDescent="0.3">
      <c r="A4435" t="s">
        <v>4374</v>
      </c>
      <c r="B4435">
        <v>124</v>
      </c>
      <c r="C4435">
        <v>5.8</v>
      </c>
      <c r="D4435">
        <v>124</v>
      </c>
    </row>
    <row r="4436" spans="1:4" x14ac:dyDescent="0.3">
      <c r="A4436" t="s">
        <v>4375</v>
      </c>
      <c r="B4436">
        <v>95</v>
      </c>
      <c r="C4436">
        <v>6.7</v>
      </c>
      <c r="D4436">
        <v>95</v>
      </c>
    </row>
    <row r="4437" spans="1:4" x14ac:dyDescent="0.3">
      <c r="A4437" t="s">
        <v>4376</v>
      </c>
      <c r="B4437">
        <v>90</v>
      </c>
      <c r="C4437">
        <v>6.7</v>
      </c>
      <c r="D4437">
        <v>90</v>
      </c>
    </row>
    <row r="4438" spans="1:4" x14ac:dyDescent="0.3">
      <c r="A4438" t="s">
        <v>4377</v>
      </c>
      <c r="B4438">
        <v>93</v>
      </c>
      <c r="C4438">
        <v>7.6</v>
      </c>
      <c r="D4438">
        <v>93</v>
      </c>
    </row>
    <row r="4439" spans="1:4" x14ac:dyDescent="0.3">
      <c r="A4439" t="s">
        <v>4378</v>
      </c>
      <c r="B4439">
        <v>101</v>
      </c>
      <c r="C4439">
        <v>5.0999999999999996</v>
      </c>
      <c r="D4439">
        <v>101</v>
      </c>
    </row>
    <row r="4440" spans="1:4" x14ac:dyDescent="0.3">
      <c r="A4440" t="s">
        <v>4379</v>
      </c>
      <c r="B4440">
        <v>107</v>
      </c>
      <c r="C4440">
        <v>6.8</v>
      </c>
      <c r="D4440">
        <v>107</v>
      </c>
    </row>
    <row r="4441" spans="1:4" x14ac:dyDescent="0.3">
      <c r="A4441" t="s">
        <v>4380</v>
      </c>
      <c r="B4441">
        <v>20</v>
      </c>
      <c r="C4441">
        <v>6.8</v>
      </c>
      <c r="D4441">
        <v>20</v>
      </c>
    </row>
    <row r="4442" spans="1:4" x14ac:dyDescent="0.3">
      <c r="A4442" t="s">
        <v>4381</v>
      </c>
      <c r="B4442">
        <v>87</v>
      </c>
      <c r="C4442">
        <v>6.8</v>
      </c>
      <c r="D4442">
        <v>87</v>
      </c>
    </row>
    <row r="4443" spans="1:4" x14ac:dyDescent="0.3">
      <c r="A4443" t="s">
        <v>4382</v>
      </c>
      <c r="B4443">
        <v>98</v>
      </c>
      <c r="C4443">
        <v>6.3</v>
      </c>
      <c r="D4443">
        <v>98</v>
      </c>
    </row>
    <row r="4444" spans="1:4" x14ac:dyDescent="0.3">
      <c r="A4444" t="s">
        <v>4383</v>
      </c>
      <c r="B4444">
        <v>112</v>
      </c>
      <c r="C4444">
        <v>7.1</v>
      </c>
      <c r="D4444">
        <v>112</v>
      </c>
    </row>
    <row r="4445" spans="1:4" x14ac:dyDescent="0.3">
      <c r="A4445" t="s">
        <v>4384</v>
      </c>
      <c r="B4445">
        <v>82</v>
      </c>
      <c r="C4445">
        <v>2.8</v>
      </c>
      <c r="D4445">
        <v>82</v>
      </c>
    </row>
    <row r="4446" spans="1:4" x14ac:dyDescent="0.3">
      <c r="A4446" t="s">
        <v>4385</v>
      </c>
      <c r="B4446">
        <v>102</v>
      </c>
      <c r="C4446">
        <v>8.1999999999999993</v>
      </c>
      <c r="D4446">
        <v>102</v>
      </c>
    </row>
    <row r="4447" spans="1:4" x14ac:dyDescent="0.3">
      <c r="A4447" t="s">
        <v>4386</v>
      </c>
      <c r="B4447">
        <v>97</v>
      </c>
      <c r="C4447">
        <v>3.1</v>
      </c>
      <c r="D4447">
        <v>97</v>
      </c>
    </row>
    <row r="4448" spans="1:4" x14ac:dyDescent="0.3">
      <c r="A4448" t="s">
        <v>768</v>
      </c>
      <c r="B4448">
        <v>130</v>
      </c>
      <c r="C4448">
        <v>7</v>
      </c>
      <c r="D4448">
        <v>130</v>
      </c>
    </row>
    <row r="4449" spans="1:4" x14ac:dyDescent="0.3">
      <c r="A4449" t="s">
        <v>4387</v>
      </c>
      <c r="B4449">
        <v>101</v>
      </c>
      <c r="C4449">
        <v>3.3</v>
      </c>
      <c r="D4449">
        <v>101</v>
      </c>
    </row>
    <row r="4450" spans="1:4" x14ac:dyDescent="0.3">
      <c r="A4450" t="s">
        <v>4388</v>
      </c>
      <c r="B4450">
        <v>93</v>
      </c>
      <c r="C4450">
        <v>3.6</v>
      </c>
      <c r="D4450">
        <v>93</v>
      </c>
    </row>
    <row r="4451" spans="1:4" x14ac:dyDescent="0.3">
      <c r="A4451" t="s">
        <v>4389</v>
      </c>
      <c r="B4451">
        <v>83</v>
      </c>
      <c r="C4451">
        <v>7.7</v>
      </c>
      <c r="D4451">
        <v>83</v>
      </c>
    </row>
    <row r="4452" spans="1:4" x14ac:dyDescent="0.3">
      <c r="A4452" t="s">
        <v>4390</v>
      </c>
      <c r="B4452">
        <v>106</v>
      </c>
      <c r="C4452">
        <v>6.7</v>
      </c>
      <c r="D4452">
        <v>106</v>
      </c>
    </row>
    <row r="4453" spans="1:4" x14ac:dyDescent="0.3">
      <c r="A4453" t="s">
        <v>4391</v>
      </c>
      <c r="B4453">
        <v>113</v>
      </c>
      <c r="C4453">
        <v>5.5</v>
      </c>
      <c r="D4453">
        <v>113</v>
      </c>
    </row>
    <row r="4454" spans="1:4" x14ac:dyDescent="0.3">
      <c r="A4454" t="s">
        <v>4392</v>
      </c>
      <c r="B4454">
        <v>94</v>
      </c>
      <c r="C4454">
        <v>6.6</v>
      </c>
      <c r="D4454">
        <v>94</v>
      </c>
    </row>
    <row r="4455" spans="1:4" x14ac:dyDescent="0.3">
      <c r="A4455" t="s">
        <v>4393</v>
      </c>
      <c r="B4455">
        <v>101</v>
      </c>
      <c r="C4455">
        <v>4.8</v>
      </c>
      <c r="D4455">
        <v>101</v>
      </c>
    </row>
    <row r="4456" spans="1:4" x14ac:dyDescent="0.3">
      <c r="A4456" t="s">
        <v>4394</v>
      </c>
      <c r="B4456">
        <v>99</v>
      </c>
      <c r="C4456">
        <v>5.5</v>
      </c>
      <c r="D4456">
        <v>99</v>
      </c>
    </row>
    <row r="4457" spans="1:4" x14ac:dyDescent="0.3">
      <c r="A4457" t="s">
        <v>4395</v>
      </c>
      <c r="B4457">
        <v>76</v>
      </c>
      <c r="C4457">
        <v>6.3</v>
      </c>
      <c r="D4457">
        <v>76</v>
      </c>
    </row>
    <row r="4458" spans="1:4" x14ac:dyDescent="0.3">
      <c r="A4458" t="s">
        <v>4396</v>
      </c>
      <c r="B4458">
        <v>91</v>
      </c>
      <c r="C4458">
        <v>6.9</v>
      </c>
      <c r="D4458">
        <v>91</v>
      </c>
    </row>
    <row r="4459" spans="1:4" x14ac:dyDescent="0.3">
      <c r="A4459" t="s">
        <v>4397</v>
      </c>
      <c r="B4459">
        <v>105</v>
      </c>
      <c r="C4459">
        <v>6.5</v>
      </c>
      <c r="D4459">
        <v>105</v>
      </c>
    </row>
    <row r="4460" spans="1:4" x14ac:dyDescent="0.3">
      <c r="A4460" t="s">
        <v>4398</v>
      </c>
      <c r="B4460">
        <v>120</v>
      </c>
      <c r="C4460">
        <v>8.1999999999999993</v>
      </c>
      <c r="D4460">
        <v>120</v>
      </c>
    </row>
    <row r="4461" spans="1:4" x14ac:dyDescent="0.3">
      <c r="A4461" t="s">
        <v>4399</v>
      </c>
      <c r="B4461">
        <v>105</v>
      </c>
      <c r="C4461">
        <v>7.1</v>
      </c>
      <c r="D4461">
        <v>105</v>
      </c>
    </row>
    <row r="4462" spans="1:4" x14ac:dyDescent="0.3">
      <c r="A4462" t="s">
        <v>4400</v>
      </c>
      <c r="B4462">
        <v>120</v>
      </c>
      <c r="C4462">
        <v>7.3</v>
      </c>
      <c r="D4462">
        <v>120</v>
      </c>
    </row>
    <row r="4463" spans="1:4" x14ac:dyDescent="0.3">
      <c r="A4463" t="s">
        <v>4401</v>
      </c>
      <c r="B4463">
        <v>105</v>
      </c>
      <c r="C4463">
        <v>8.1</v>
      </c>
      <c r="D4463">
        <v>105</v>
      </c>
    </row>
    <row r="4464" spans="1:4" x14ac:dyDescent="0.3">
      <c r="A4464" t="s">
        <v>4402</v>
      </c>
      <c r="B4464">
        <v>95</v>
      </c>
      <c r="C4464">
        <v>7.2</v>
      </c>
      <c r="D4464">
        <v>95</v>
      </c>
    </row>
    <row r="4465" spans="1:4" x14ac:dyDescent="0.3">
      <c r="A4465" t="s">
        <v>4403</v>
      </c>
      <c r="B4465">
        <v>135</v>
      </c>
      <c r="C4465">
        <v>7.4</v>
      </c>
      <c r="D4465">
        <v>135</v>
      </c>
    </row>
    <row r="4466" spans="1:4" x14ac:dyDescent="0.3">
      <c r="A4466" t="s">
        <v>4404</v>
      </c>
      <c r="B4466">
        <v>105</v>
      </c>
      <c r="C4466">
        <v>6.5</v>
      </c>
      <c r="D4466">
        <v>105</v>
      </c>
    </row>
    <row r="4467" spans="1:4" x14ac:dyDescent="0.3">
      <c r="A4467" t="s">
        <v>4405</v>
      </c>
      <c r="B4467">
        <v>83</v>
      </c>
      <c r="C4467">
        <v>5.7</v>
      </c>
      <c r="D4467">
        <v>83</v>
      </c>
    </row>
    <row r="4468" spans="1:4" x14ac:dyDescent="0.3">
      <c r="A4468" t="s">
        <v>814</v>
      </c>
      <c r="B4468">
        <v>111</v>
      </c>
      <c r="C4468">
        <v>6.1</v>
      </c>
      <c r="D4468">
        <v>111</v>
      </c>
    </row>
    <row r="4469" spans="1:4" x14ac:dyDescent="0.3">
      <c r="A4469" t="s">
        <v>4406</v>
      </c>
      <c r="B4469">
        <v>60</v>
      </c>
      <c r="C4469">
        <v>7.7</v>
      </c>
      <c r="D4469">
        <v>60</v>
      </c>
    </row>
    <row r="4470" spans="1:4" x14ac:dyDescent="0.3">
      <c r="A4470" t="s">
        <v>4407</v>
      </c>
      <c r="B4470">
        <v>135</v>
      </c>
      <c r="C4470">
        <v>8.6999999999999993</v>
      </c>
      <c r="D4470">
        <v>135</v>
      </c>
    </row>
    <row r="4471" spans="1:4" x14ac:dyDescent="0.3">
      <c r="A4471" t="s">
        <v>4408</v>
      </c>
      <c r="B4471">
        <v>88</v>
      </c>
      <c r="C4471">
        <v>4.3</v>
      </c>
      <c r="D4471">
        <v>88</v>
      </c>
    </row>
    <row r="4472" spans="1:4" x14ac:dyDescent="0.3">
      <c r="A4472" t="s">
        <v>4409</v>
      </c>
      <c r="B4472">
        <v>87</v>
      </c>
      <c r="C4472">
        <v>6.2</v>
      </c>
      <c r="D4472">
        <v>87</v>
      </c>
    </row>
    <row r="4473" spans="1:4" x14ac:dyDescent="0.3">
      <c r="A4473" t="s">
        <v>4410</v>
      </c>
      <c r="B4473">
        <v>97</v>
      </c>
      <c r="C4473">
        <v>3.3</v>
      </c>
      <c r="D4473">
        <v>97</v>
      </c>
    </row>
    <row r="4474" spans="1:4" x14ac:dyDescent="0.3">
      <c r="A4474" t="s">
        <v>4411</v>
      </c>
      <c r="B4474">
        <v>82</v>
      </c>
      <c r="C4474">
        <v>2.7</v>
      </c>
      <c r="D4474">
        <v>82</v>
      </c>
    </row>
    <row r="4475" spans="1:4" x14ac:dyDescent="0.3">
      <c r="A4475" t="s">
        <v>4412</v>
      </c>
      <c r="B4475">
        <v>103</v>
      </c>
      <c r="C4475">
        <v>5.2</v>
      </c>
      <c r="D4475">
        <v>103</v>
      </c>
    </row>
    <row r="4476" spans="1:4" x14ac:dyDescent="0.3">
      <c r="A4476" t="s">
        <v>4413</v>
      </c>
      <c r="B4476">
        <v>130</v>
      </c>
      <c r="C4476">
        <v>8.1999999999999993</v>
      </c>
      <c r="D4476">
        <v>130</v>
      </c>
    </row>
    <row r="4477" spans="1:4" x14ac:dyDescent="0.3">
      <c r="A4477" t="s">
        <v>4414</v>
      </c>
      <c r="B4477">
        <v>87</v>
      </c>
      <c r="C4477">
        <v>6.1</v>
      </c>
      <c r="D4477">
        <v>87</v>
      </c>
    </row>
    <row r="4478" spans="1:4" x14ac:dyDescent="0.3">
      <c r="A4478" t="s">
        <v>4415</v>
      </c>
      <c r="B4478">
        <v>101</v>
      </c>
      <c r="C4478">
        <v>8</v>
      </c>
      <c r="D4478">
        <v>101</v>
      </c>
    </row>
    <row r="4479" spans="1:4" x14ac:dyDescent="0.3">
      <c r="A4479" t="s">
        <v>4416</v>
      </c>
      <c r="B4479">
        <v>96</v>
      </c>
      <c r="C4479">
        <v>5.5</v>
      </c>
      <c r="D4479">
        <v>96</v>
      </c>
    </row>
    <row r="4480" spans="1:4" x14ac:dyDescent="0.3">
      <c r="A4480" t="s">
        <v>4417</v>
      </c>
      <c r="B4480">
        <v>80</v>
      </c>
      <c r="C4480">
        <v>5.7</v>
      </c>
      <c r="D4480">
        <v>80</v>
      </c>
    </row>
    <row r="4481" spans="1:4" x14ac:dyDescent="0.3">
      <c r="A4481" t="s">
        <v>4418</v>
      </c>
      <c r="B4481">
        <v>87</v>
      </c>
      <c r="C4481">
        <v>3.7</v>
      </c>
      <c r="D4481">
        <v>87</v>
      </c>
    </row>
    <row r="4482" spans="1:4" x14ac:dyDescent="0.3">
      <c r="A4482" t="s">
        <v>4419</v>
      </c>
      <c r="B4482">
        <v>92</v>
      </c>
      <c r="C4482">
        <v>7.1</v>
      </c>
      <c r="D4482">
        <v>92</v>
      </c>
    </row>
    <row r="4483" spans="1:4" x14ac:dyDescent="0.3">
      <c r="A4483" t="s">
        <v>4420</v>
      </c>
      <c r="B4483">
        <v>118</v>
      </c>
      <c r="C4483">
        <v>7.8</v>
      </c>
      <c r="D4483">
        <v>118</v>
      </c>
    </row>
    <row r="4484" spans="1:4" x14ac:dyDescent="0.3">
      <c r="A4484" t="s">
        <v>4421</v>
      </c>
      <c r="B4484">
        <v>27</v>
      </c>
      <c r="C4484">
        <v>7.3</v>
      </c>
      <c r="D4484">
        <v>27</v>
      </c>
    </row>
    <row r="4485" spans="1:4" x14ac:dyDescent="0.3">
      <c r="A4485" t="s">
        <v>4422</v>
      </c>
      <c r="B4485">
        <v>123</v>
      </c>
      <c r="C4485">
        <v>4.0999999999999996</v>
      </c>
      <c r="D4485">
        <v>123</v>
      </c>
    </row>
    <row r="4486" spans="1:4" x14ac:dyDescent="0.3">
      <c r="A4486" t="s">
        <v>4423</v>
      </c>
      <c r="B4486">
        <v>100</v>
      </c>
      <c r="C4486">
        <v>7.2</v>
      </c>
      <c r="D4486">
        <v>100</v>
      </c>
    </row>
    <row r="4487" spans="1:4" x14ac:dyDescent="0.3">
      <c r="A4487" t="s">
        <v>4424</v>
      </c>
      <c r="B4487">
        <v>103</v>
      </c>
      <c r="C4487">
        <v>7.7</v>
      </c>
      <c r="D4487">
        <v>103</v>
      </c>
    </row>
    <row r="4488" spans="1:4" x14ac:dyDescent="0.3">
      <c r="A4488" t="s">
        <v>4425</v>
      </c>
      <c r="B4488">
        <v>100</v>
      </c>
      <c r="C4488">
        <v>7.1</v>
      </c>
      <c r="D4488">
        <v>100</v>
      </c>
    </row>
    <row r="4489" spans="1:4" x14ac:dyDescent="0.3">
      <c r="A4489" t="s">
        <v>4426</v>
      </c>
      <c r="B4489">
        <v>99</v>
      </c>
      <c r="C4489">
        <v>7.6</v>
      </c>
      <c r="D4489">
        <v>99</v>
      </c>
    </row>
    <row r="4490" spans="1:4" x14ac:dyDescent="0.3">
      <c r="A4490" t="s">
        <v>4427</v>
      </c>
      <c r="B4490">
        <v>89</v>
      </c>
      <c r="C4490">
        <v>7</v>
      </c>
      <c r="D4490">
        <v>89</v>
      </c>
    </row>
    <row r="4491" spans="1:4" x14ac:dyDescent="0.3">
      <c r="A4491" t="s">
        <v>499</v>
      </c>
      <c r="B4491">
        <v>104</v>
      </c>
      <c r="C4491">
        <v>5.5</v>
      </c>
      <c r="D4491">
        <v>104</v>
      </c>
    </row>
    <row r="4492" spans="1:4" x14ac:dyDescent="0.3">
      <c r="A4492" t="s">
        <v>4428</v>
      </c>
      <c r="B4492">
        <v>114</v>
      </c>
      <c r="C4492">
        <v>7.4</v>
      </c>
      <c r="D4492">
        <v>114</v>
      </c>
    </row>
    <row r="4493" spans="1:4" x14ac:dyDescent="0.3">
      <c r="A4493" t="s">
        <v>4429</v>
      </c>
      <c r="B4493">
        <v>111</v>
      </c>
      <c r="C4493">
        <v>7.7</v>
      </c>
      <c r="D4493">
        <v>111</v>
      </c>
    </row>
    <row r="4494" spans="1:4" x14ac:dyDescent="0.3">
      <c r="A4494" t="s">
        <v>4430</v>
      </c>
      <c r="B4494">
        <v>99</v>
      </c>
      <c r="C4494">
        <v>7.2</v>
      </c>
      <c r="D4494">
        <v>99</v>
      </c>
    </row>
    <row r="4495" spans="1:4" x14ac:dyDescent="0.3">
      <c r="A4495" t="s">
        <v>1832</v>
      </c>
      <c r="B4495">
        <v>110</v>
      </c>
      <c r="C4495">
        <v>7.8</v>
      </c>
      <c r="D4495">
        <v>110</v>
      </c>
    </row>
    <row r="4496" spans="1:4" x14ac:dyDescent="0.3">
      <c r="A4496" t="s">
        <v>4431</v>
      </c>
      <c r="B4496">
        <v>85</v>
      </c>
      <c r="C4496">
        <v>6.6</v>
      </c>
      <c r="D4496">
        <v>85</v>
      </c>
    </row>
    <row r="4497" spans="1:4" x14ac:dyDescent="0.3">
      <c r="A4497" t="s">
        <v>4432</v>
      </c>
      <c r="B4497">
        <v>113</v>
      </c>
      <c r="C4497">
        <v>6</v>
      </c>
      <c r="D4497">
        <v>113</v>
      </c>
    </row>
    <row r="4498" spans="1:4" x14ac:dyDescent="0.3">
      <c r="A4498" t="s">
        <v>4433</v>
      </c>
      <c r="B4498">
        <v>99</v>
      </c>
      <c r="C4498">
        <v>8.4</v>
      </c>
      <c r="D4498">
        <v>99</v>
      </c>
    </row>
    <row r="4499" spans="1:4" x14ac:dyDescent="0.3">
      <c r="A4499" t="s">
        <v>4434</v>
      </c>
      <c r="B4499">
        <v>83</v>
      </c>
      <c r="C4499">
        <v>6.5</v>
      </c>
      <c r="D4499">
        <v>83</v>
      </c>
    </row>
    <row r="4500" spans="1:4" x14ac:dyDescent="0.3">
      <c r="A4500" t="s">
        <v>4435</v>
      </c>
      <c r="B4500">
        <v>142</v>
      </c>
      <c r="C4500">
        <v>8.9</v>
      </c>
      <c r="D4500">
        <v>142</v>
      </c>
    </row>
    <row r="4501" spans="1:4" x14ac:dyDescent="0.3">
      <c r="A4501" t="s">
        <v>4436</v>
      </c>
      <c r="B4501">
        <v>112</v>
      </c>
      <c r="C4501">
        <v>7.9</v>
      </c>
      <c r="D4501">
        <v>112</v>
      </c>
    </row>
    <row r="4502" spans="1:4" x14ac:dyDescent="0.3">
      <c r="A4502" t="s">
        <v>4437</v>
      </c>
      <c r="B4502">
        <v>108</v>
      </c>
      <c r="C4502">
        <v>6</v>
      </c>
      <c r="D4502">
        <v>108</v>
      </c>
    </row>
    <row r="4503" spans="1:4" x14ac:dyDescent="0.3">
      <c r="A4503" t="s">
        <v>4438</v>
      </c>
      <c r="B4503">
        <v>88</v>
      </c>
      <c r="C4503">
        <v>6.1</v>
      </c>
      <c r="D4503">
        <v>88</v>
      </c>
    </row>
    <row r="4504" spans="1:4" x14ac:dyDescent="0.3">
      <c r="A4504" t="s">
        <v>4439</v>
      </c>
      <c r="B4504">
        <v>97</v>
      </c>
      <c r="C4504">
        <v>7.4</v>
      </c>
      <c r="D4504">
        <v>97</v>
      </c>
    </row>
    <row r="4505" spans="1:4" x14ac:dyDescent="0.3">
      <c r="A4505" t="s">
        <v>4440</v>
      </c>
      <c r="B4505">
        <v>85</v>
      </c>
      <c r="C4505">
        <v>6.2</v>
      </c>
      <c r="D4505">
        <v>85</v>
      </c>
    </row>
    <row r="4506" spans="1:4" x14ac:dyDescent="0.3">
      <c r="A4506" t="s">
        <v>4441</v>
      </c>
      <c r="B4506">
        <v>103</v>
      </c>
      <c r="C4506">
        <v>5.6</v>
      </c>
      <c r="D4506">
        <v>103</v>
      </c>
    </row>
    <row r="4507" spans="1:4" x14ac:dyDescent="0.3">
      <c r="A4507" t="s">
        <v>4442</v>
      </c>
      <c r="B4507">
        <v>110</v>
      </c>
      <c r="C4507">
        <v>7.2</v>
      </c>
      <c r="D4507">
        <v>110</v>
      </c>
    </row>
    <row r="4508" spans="1:4" x14ac:dyDescent="0.3">
      <c r="A4508" t="s">
        <v>4443</v>
      </c>
      <c r="B4508">
        <v>88</v>
      </c>
      <c r="C4508">
        <v>6.1</v>
      </c>
      <c r="D4508">
        <v>88</v>
      </c>
    </row>
    <row r="4509" spans="1:4" x14ac:dyDescent="0.3">
      <c r="A4509" t="s">
        <v>4444</v>
      </c>
      <c r="B4509">
        <v>76</v>
      </c>
      <c r="C4509">
        <v>3.8</v>
      </c>
      <c r="D4509">
        <v>76</v>
      </c>
    </row>
    <row r="4510" spans="1:4" x14ac:dyDescent="0.3">
      <c r="A4510" t="s">
        <v>4445</v>
      </c>
      <c r="B4510">
        <v>100</v>
      </c>
      <c r="C4510">
        <v>7.1</v>
      </c>
      <c r="D4510">
        <v>100</v>
      </c>
    </row>
    <row r="4511" spans="1:4" x14ac:dyDescent="0.3">
      <c r="A4511" t="s">
        <v>4446</v>
      </c>
      <c r="B4511">
        <v>99</v>
      </c>
      <c r="C4511">
        <v>4.5</v>
      </c>
      <c r="D4511">
        <v>99</v>
      </c>
    </row>
    <row r="4512" spans="1:4" x14ac:dyDescent="0.3">
      <c r="A4512" t="s">
        <v>4447</v>
      </c>
      <c r="B4512">
        <v>84</v>
      </c>
      <c r="C4512">
        <v>3.8</v>
      </c>
      <c r="D4512">
        <v>84</v>
      </c>
    </row>
    <row r="4513" spans="1:4" x14ac:dyDescent="0.3">
      <c r="A4513" t="s">
        <v>4448</v>
      </c>
      <c r="B4513">
        <v>91</v>
      </c>
      <c r="C4513">
        <v>6.2</v>
      </c>
      <c r="D4513">
        <v>91</v>
      </c>
    </row>
    <row r="4514" spans="1:4" x14ac:dyDescent="0.3">
      <c r="A4514" t="s">
        <v>4449</v>
      </c>
      <c r="B4514">
        <v>97</v>
      </c>
      <c r="C4514">
        <v>6.6</v>
      </c>
      <c r="D4514">
        <v>97</v>
      </c>
    </row>
    <row r="4515" spans="1:4" x14ac:dyDescent="0.3">
      <c r="A4515" t="s">
        <v>4450</v>
      </c>
      <c r="B4515">
        <v>84</v>
      </c>
      <c r="C4515">
        <v>4.5999999999999996</v>
      </c>
      <c r="D4515">
        <v>84</v>
      </c>
    </row>
    <row r="4516" spans="1:4" x14ac:dyDescent="0.3">
      <c r="A4516" t="s">
        <v>4451</v>
      </c>
      <c r="B4516">
        <v>100</v>
      </c>
      <c r="C4516">
        <v>4.2</v>
      </c>
      <c r="D4516">
        <v>100</v>
      </c>
    </row>
    <row r="4517" spans="1:4" x14ac:dyDescent="0.3">
      <c r="A4517" t="s">
        <v>4452</v>
      </c>
      <c r="B4517">
        <v>94</v>
      </c>
      <c r="C4517">
        <v>6.8</v>
      </c>
      <c r="D4517">
        <v>94</v>
      </c>
    </row>
    <row r="4518" spans="1:4" x14ac:dyDescent="0.3">
      <c r="A4518" t="s">
        <v>4453</v>
      </c>
      <c r="B4518">
        <v>90</v>
      </c>
      <c r="C4518">
        <v>7.7</v>
      </c>
      <c r="D4518">
        <v>90</v>
      </c>
    </row>
    <row r="4519" spans="1:4" x14ac:dyDescent="0.3">
      <c r="A4519" t="s">
        <v>4454</v>
      </c>
      <c r="C4519">
        <v>7.1</v>
      </c>
      <c r="D4519">
        <f>$L$2</f>
        <v>107.2010739856802</v>
      </c>
    </row>
    <row r="4520" spans="1:4" x14ac:dyDescent="0.3">
      <c r="A4520" t="s">
        <v>4455</v>
      </c>
      <c r="B4520">
        <v>92</v>
      </c>
      <c r="C4520">
        <v>5.9</v>
      </c>
      <c r="D4520">
        <v>92</v>
      </c>
    </row>
    <row r="4521" spans="1:4" x14ac:dyDescent="0.3">
      <c r="A4521" t="s">
        <v>4456</v>
      </c>
      <c r="B4521">
        <v>105</v>
      </c>
      <c r="C4521">
        <v>4.7</v>
      </c>
      <c r="D4521">
        <v>105</v>
      </c>
    </row>
    <row r="4522" spans="1:4" x14ac:dyDescent="0.3">
      <c r="A4522" t="s">
        <v>4457</v>
      </c>
      <c r="B4522">
        <v>73</v>
      </c>
      <c r="C4522">
        <v>7</v>
      </c>
      <c r="D4522">
        <v>73</v>
      </c>
    </row>
    <row r="4523" spans="1:4" x14ac:dyDescent="0.3">
      <c r="A4523" t="s">
        <v>4458</v>
      </c>
      <c r="B4523">
        <v>116</v>
      </c>
      <c r="C4523">
        <v>6.9</v>
      </c>
      <c r="D4523">
        <v>116</v>
      </c>
    </row>
    <row r="4524" spans="1:4" x14ac:dyDescent="0.3">
      <c r="A4524" t="s">
        <v>4459</v>
      </c>
      <c r="B4524">
        <v>110</v>
      </c>
      <c r="C4524">
        <v>6.1</v>
      </c>
      <c r="D4524">
        <v>110</v>
      </c>
    </row>
    <row r="4525" spans="1:4" x14ac:dyDescent="0.3">
      <c r="A4525" t="s">
        <v>4460</v>
      </c>
      <c r="B4525">
        <v>102</v>
      </c>
      <c r="C4525">
        <v>7.6</v>
      </c>
      <c r="D4525">
        <v>102</v>
      </c>
    </row>
    <row r="4526" spans="1:4" x14ac:dyDescent="0.3">
      <c r="A4526" t="s">
        <v>4461</v>
      </c>
      <c r="B4526">
        <v>89</v>
      </c>
      <c r="C4526">
        <v>3</v>
      </c>
      <c r="D4526">
        <v>89</v>
      </c>
    </row>
    <row r="4527" spans="1:4" x14ac:dyDescent="0.3">
      <c r="A4527" t="s">
        <v>4462</v>
      </c>
      <c r="B4527">
        <v>76</v>
      </c>
      <c r="C4527">
        <v>2.6</v>
      </c>
      <c r="D4527">
        <v>76</v>
      </c>
    </row>
    <row r="4528" spans="1:4" x14ac:dyDescent="0.3">
      <c r="A4528" t="s">
        <v>4463</v>
      </c>
      <c r="B4528">
        <v>82</v>
      </c>
      <c r="C4528">
        <v>8.6</v>
      </c>
      <c r="D4528">
        <v>82</v>
      </c>
    </row>
    <row r="4529" spans="1:4" x14ac:dyDescent="0.3">
      <c r="A4529" t="s">
        <v>4464</v>
      </c>
      <c r="B4529">
        <v>89</v>
      </c>
      <c r="C4529">
        <v>6.1</v>
      </c>
      <c r="D4529">
        <v>89</v>
      </c>
    </row>
    <row r="4530" spans="1:4" x14ac:dyDescent="0.3">
      <c r="A4530" t="s">
        <v>4465</v>
      </c>
      <c r="B4530">
        <v>150</v>
      </c>
      <c r="C4530">
        <v>7.5</v>
      </c>
      <c r="D4530">
        <v>150</v>
      </c>
    </row>
    <row r="4531" spans="1:4" x14ac:dyDescent="0.3">
      <c r="A4531" t="s">
        <v>4466</v>
      </c>
      <c r="B4531">
        <v>89</v>
      </c>
      <c r="C4531">
        <v>6.7</v>
      </c>
      <c r="D4531">
        <v>89</v>
      </c>
    </row>
    <row r="4532" spans="1:4" x14ac:dyDescent="0.3">
      <c r="A4532" t="s">
        <v>4467</v>
      </c>
      <c r="B4532">
        <v>145</v>
      </c>
      <c r="C4532">
        <v>8.1</v>
      </c>
      <c r="D4532">
        <v>145</v>
      </c>
    </row>
    <row r="4533" spans="1:4" x14ac:dyDescent="0.3">
      <c r="A4533" t="s">
        <v>4468</v>
      </c>
      <c r="B4533">
        <v>91</v>
      </c>
      <c r="C4533">
        <v>4.9000000000000004</v>
      </c>
      <c r="D4533">
        <v>91</v>
      </c>
    </row>
    <row r="4534" spans="1:4" x14ac:dyDescent="0.3">
      <c r="A4534" t="s">
        <v>2427</v>
      </c>
      <c r="B4534">
        <v>89</v>
      </c>
      <c r="C4534">
        <v>6.8</v>
      </c>
      <c r="D4534">
        <v>89</v>
      </c>
    </row>
    <row r="4535" spans="1:4" x14ac:dyDescent="0.3">
      <c r="A4535" t="s">
        <v>4469</v>
      </c>
      <c r="B4535">
        <v>121</v>
      </c>
      <c r="C4535">
        <v>6.8</v>
      </c>
      <c r="D4535">
        <v>121</v>
      </c>
    </row>
    <row r="4536" spans="1:4" x14ac:dyDescent="0.3">
      <c r="A4536" t="s">
        <v>4470</v>
      </c>
      <c r="B4536">
        <v>83</v>
      </c>
      <c r="C4536">
        <v>5.7</v>
      </c>
      <c r="D4536">
        <v>83</v>
      </c>
    </row>
    <row r="4537" spans="1:4" x14ac:dyDescent="0.3">
      <c r="A4537" t="s">
        <v>4471</v>
      </c>
      <c r="B4537">
        <v>110</v>
      </c>
      <c r="C4537">
        <v>8.3000000000000007</v>
      </c>
      <c r="D4537">
        <v>110</v>
      </c>
    </row>
    <row r="4538" spans="1:4" x14ac:dyDescent="0.3">
      <c r="A4538" t="s">
        <v>4472</v>
      </c>
      <c r="B4538">
        <v>91</v>
      </c>
      <c r="C4538">
        <v>6.6</v>
      </c>
      <c r="D4538">
        <v>91</v>
      </c>
    </row>
    <row r="4539" spans="1:4" x14ac:dyDescent="0.3">
      <c r="A4539" t="s">
        <v>4473</v>
      </c>
      <c r="B4539">
        <v>110</v>
      </c>
      <c r="C4539">
        <v>7.3</v>
      </c>
      <c r="D4539">
        <v>110</v>
      </c>
    </row>
    <row r="4540" spans="1:4" x14ac:dyDescent="0.3">
      <c r="A4540" t="s">
        <v>4474</v>
      </c>
      <c r="B4540">
        <v>86</v>
      </c>
      <c r="C4540">
        <v>5</v>
      </c>
      <c r="D4540">
        <v>86</v>
      </c>
    </row>
    <row r="4541" spans="1:4" x14ac:dyDescent="0.3">
      <c r="A4541" t="s">
        <v>4475</v>
      </c>
      <c r="B4541">
        <v>86</v>
      </c>
      <c r="C4541">
        <v>7</v>
      </c>
      <c r="D4541">
        <v>86</v>
      </c>
    </row>
    <row r="4542" spans="1:4" x14ac:dyDescent="0.3">
      <c r="A4542" t="s">
        <v>4476</v>
      </c>
      <c r="B4542">
        <v>120</v>
      </c>
      <c r="C4542">
        <v>3.4</v>
      </c>
      <c r="D4542">
        <v>120</v>
      </c>
    </row>
    <row r="4543" spans="1:4" x14ac:dyDescent="0.3">
      <c r="A4543" t="s">
        <v>4477</v>
      </c>
      <c r="B4543">
        <v>90</v>
      </c>
      <c r="C4543">
        <v>5.9</v>
      </c>
      <c r="D4543">
        <v>90</v>
      </c>
    </row>
    <row r="4544" spans="1:4" x14ac:dyDescent="0.3">
      <c r="A4544" t="s">
        <v>4478</v>
      </c>
      <c r="B4544">
        <v>99</v>
      </c>
      <c r="C4544">
        <v>6</v>
      </c>
      <c r="D4544">
        <v>99</v>
      </c>
    </row>
    <row r="4545" spans="1:4" x14ac:dyDescent="0.3">
      <c r="A4545" t="s">
        <v>4479</v>
      </c>
      <c r="B4545">
        <v>112</v>
      </c>
      <c r="C4545">
        <v>7.4</v>
      </c>
      <c r="D4545">
        <v>112</v>
      </c>
    </row>
    <row r="4546" spans="1:4" x14ac:dyDescent="0.3">
      <c r="A4546" t="s">
        <v>4480</v>
      </c>
      <c r="B4546">
        <v>103</v>
      </c>
      <c r="C4546">
        <v>7.4</v>
      </c>
      <c r="D4546">
        <v>103</v>
      </c>
    </row>
    <row r="4547" spans="1:4" x14ac:dyDescent="0.3">
      <c r="A4547" t="s">
        <v>4481</v>
      </c>
      <c r="B4547">
        <v>83</v>
      </c>
      <c r="C4547">
        <v>4.2</v>
      </c>
      <c r="D4547">
        <v>83</v>
      </c>
    </row>
    <row r="4548" spans="1:4" x14ac:dyDescent="0.3">
      <c r="A4548" t="s">
        <v>4482</v>
      </c>
      <c r="B4548">
        <v>109</v>
      </c>
      <c r="C4548">
        <v>6.2</v>
      </c>
      <c r="D4548">
        <v>109</v>
      </c>
    </row>
    <row r="4549" spans="1:4" x14ac:dyDescent="0.3">
      <c r="A4549" t="s">
        <v>4483</v>
      </c>
      <c r="B4549">
        <v>89</v>
      </c>
      <c r="C4549">
        <v>6.2</v>
      </c>
      <c r="D4549">
        <v>89</v>
      </c>
    </row>
    <row r="4550" spans="1:4" x14ac:dyDescent="0.3">
      <c r="A4550" t="s">
        <v>4484</v>
      </c>
      <c r="B4550">
        <v>96</v>
      </c>
      <c r="C4550">
        <v>7.5</v>
      </c>
      <c r="D4550">
        <v>96</v>
      </c>
    </row>
    <row r="4551" spans="1:4" x14ac:dyDescent="0.3">
      <c r="A4551" t="s">
        <v>4485</v>
      </c>
      <c r="B4551">
        <v>109</v>
      </c>
      <c r="C4551">
        <v>7.2</v>
      </c>
      <c r="D4551">
        <v>109</v>
      </c>
    </row>
    <row r="4552" spans="1:4" x14ac:dyDescent="0.3">
      <c r="A4552" t="s">
        <v>4486</v>
      </c>
      <c r="B4552">
        <v>122</v>
      </c>
      <c r="C4552">
        <v>7.2</v>
      </c>
      <c r="D4552">
        <v>122</v>
      </c>
    </row>
    <row r="4553" spans="1:4" x14ac:dyDescent="0.3">
      <c r="A4553" t="s">
        <v>4487</v>
      </c>
      <c r="B4553">
        <v>100</v>
      </c>
      <c r="C4553">
        <v>5.4</v>
      </c>
      <c r="D4553">
        <v>100</v>
      </c>
    </row>
    <row r="4554" spans="1:4" x14ac:dyDescent="0.3">
      <c r="A4554" t="s">
        <v>4488</v>
      </c>
      <c r="B4554">
        <v>109</v>
      </c>
      <c r="C4554">
        <v>7</v>
      </c>
      <c r="D4554">
        <v>109</v>
      </c>
    </row>
    <row r="4555" spans="1:4" x14ac:dyDescent="0.3">
      <c r="A4555" t="s">
        <v>4489</v>
      </c>
      <c r="B4555">
        <v>95</v>
      </c>
      <c r="C4555">
        <v>7.2</v>
      </c>
      <c r="D4555">
        <v>95</v>
      </c>
    </row>
    <row r="4556" spans="1:4" x14ac:dyDescent="0.3">
      <c r="A4556" t="s">
        <v>4490</v>
      </c>
      <c r="B4556">
        <v>94</v>
      </c>
      <c r="C4556">
        <v>7.9</v>
      </c>
      <c r="D4556">
        <v>94</v>
      </c>
    </row>
    <row r="4557" spans="1:4" x14ac:dyDescent="0.3">
      <c r="A4557" t="s">
        <v>4491</v>
      </c>
      <c r="B4557">
        <v>107</v>
      </c>
      <c r="C4557">
        <v>6.8</v>
      </c>
      <c r="D4557">
        <v>107</v>
      </c>
    </row>
    <row r="4558" spans="1:4" x14ac:dyDescent="0.3">
      <c r="A4558" t="s">
        <v>4492</v>
      </c>
      <c r="B4558">
        <v>104</v>
      </c>
      <c r="C4558">
        <v>6.7</v>
      </c>
      <c r="D4558">
        <v>104</v>
      </c>
    </row>
    <row r="4559" spans="1:4" x14ac:dyDescent="0.3">
      <c r="A4559" t="s">
        <v>3437</v>
      </c>
      <c r="B4559">
        <v>96</v>
      </c>
      <c r="C4559">
        <v>7.5</v>
      </c>
      <c r="D4559">
        <v>96</v>
      </c>
    </row>
    <row r="4560" spans="1:4" x14ac:dyDescent="0.3">
      <c r="A4560" t="s">
        <v>4493</v>
      </c>
      <c r="B4560">
        <v>93</v>
      </c>
      <c r="C4560">
        <v>6.8</v>
      </c>
      <c r="D4560">
        <v>93</v>
      </c>
    </row>
    <row r="4561" spans="1:4" x14ac:dyDescent="0.3">
      <c r="A4561" t="s">
        <v>4494</v>
      </c>
      <c r="B4561">
        <v>102</v>
      </c>
      <c r="C4561">
        <v>6.9</v>
      </c>
      <c r="D4561">
        <v>102</v>
      </c>
    </row>
    <row r="4562" spans="1:4" x14ac:dyDescent="0.3">
      <c r="A4562" t="s">
        <v>4495</v>
      </c>
      <c r="B4562">
        <v>84</v>
      </c>
      <c r="C4562">
        <v>6.8</v>
      </c>
      <c r="D4562">
        <v>84</v>
      </c>
    </row>
    <row r="4563" spans="1:4" x14ac:dyDescent="0.3">
      <c r="A4563" t="s">
        <v>4496</v>
      </c>
      <c r="B4563">
        <v>97</v>
      </c>
      <c r="C4563">
        <v>7.2</v>
      </c>
      <c r="D4563">
        <v>97</v>
      </c>
    </row>
    <row r="4564" spans="1:4" x14ac:dyDescent="0.3">
      <c r="A4564" t="s">
        <v>4497</v>
      </c>
      <c r="B4564">
        <v>91</v>
      </c>
      <c r="C4564">
        <v>7.4</v>
      </c>
      <c r="D4564">
        <v>91</v>
      </c>
    </row>
    <row r="4565" spans="1:4" x14ac:dyDescent="0.3">
      <c r="A4565" t="s">
        <v>4498</v>
      </c>
      <c r="B4565">
        <v>84</v>
      </c>
      <c r="C4565">
        <v>5.6</v>
      </c>
      <c r="D4565">
        <v>84</v>
      </c>
    </row>
    <row r="4566" spans="1:4" x14ac:dyDescent="0.3">
      <c r="A4566" t="s">
        <v>4499</v>
      </c>
      <c r="B4566">
        <v>86</v>
      </c>
      <c r="C4566">
        <v>6.8</v>
      </c>
      <c r="D4566">
        <v>86</v>
      </c>
    </row>
    <row r="4567" spans="1:4" x14ac:dyDescent="0.3">
      <c r="A4567" t="s">
        <v>3942</v>
      </c>
      <c r="B4567">
        <v>91</v>
      </c>
      <c r="C4567">
        <v>7.2</v>
      </c>
      <c r="D4567">
        <v>91</v>
      </c>
    </row>
    <row r="4568" spans="1:4" x14ac:dyDescent="0.3">
      <c r="A4568" t="s">
        <v>4500</v>
      </c>
      <c r="B4568">
        <v>92</v>
      </c>
      <c r="C4568">
        <v>7.7</v>
      </c>
      <c r="D4568">
        <v>92</v>
      </c>
    </row>
    <row r="4569" spans="1:4" x14ac:dyDescent="0.3">
      <c r="A4569" t="s">
        <v>4501</v>
      </c>
      <c r="B4569">
        <v>94</v>
      </c>
      <c r="C4569">
        <v>7</v>
      </c>
      <c r="D4569">
        <v>94</v>
      </c>
    </row>
    <row r="4570" spans="1:4" x14ac:dyDescent="0.3">
      <c r="A4570" t="s">
        <v>4502</v>
      </c>
      <c r="B4570">
        <v>92</v>
      </c>
      <c r="C4570">
        <v>7.2</v>
      </c>
      <c r="D4570">
        <v>92</v>
      </c>
    </row>
    <row r="4571" spans="1:4" x14ac:dyDescent="0.3">
      <c r="A4571" t="s">
        <v>843</v>
      </c>
      <c r="B4571">
        <v>103</v>
      </c>
      <c r="C4571">
        <v>6.4</v>
      </c>
      <c r="D4571">
        <v>103</v>
      </c>
    </row>
    <row r="4572" spans="1:4" x14ac:dyDescent="0.3">
      <c r="A4572" t="s">
        <v>4503</v>
      </c>
      <c r="B4572">
        <v>100</v>
      </c>
      <c r="C4572">
        <v>7.2</v>
      </c>
      <c r="D4572">
        <v>100</v>
      </c>
    </row>
    <row r="4573" spans="1:4" x14ac:dyDescent="0.3">
      <c r="A4573" t="s">
        <v>4504</v>
      </c>
      <c r="B4573">
        <v>119</v>
      </c>
      <c r="C4573">
        <v>7.2</v>
      </c>
      <c r="D4573">
        <v>119</v>
      </c>
    </row>
    <row r="4574" spans="1:4" x14ac:dyDescent="0.3">
      <c r="A4574" t="s">
        <v>4505</v>
      </c>
      <c r="B4574">
        <v>167</v>
      </c>
      <c r="C4574">
        <v>6.2</v>
      </c>
      <c r="D4574">
        <v>167</v>
      </c>
    </row>
    <row r="4575" spans="1:4" x14ac:dyDescent="0.3">
      <c r="A4575" t="s">
        <v>3027</v>
      </c>
      <c r="B4575">
        <v>92</v>
      </c>
      <c r="C4575">
        <v>6.9</v>
      </c>
      <c r="D4575">
        <v>92</v>
      </c>
    </row>
    <row r="4576" spans="1:4" x14ac:dyDescent="0.3">
      <c r="A4576" t="s">
        <v>4506</v>
      </c>
      <c r="B4576">
        <v>92</v>
      </c>
      <c r="C4576">
        <v>6.2</v>
      </c>
      <c r="D4576">
        <v>92</v>
      </c>
    </row>
    <row r="4577" spans="1:4" x14ac:dyDescent="0.3">
      <c r="A4577" t="s">
        <v>4507</v>
      </c>
      <c r="B4577">
        <v>108</v>
      </c>
      <c r="C4577">
        <v>6.9</v>
      </c>
      <c r="D4577">
        <v>108</v>
      </c>
    </row>
    <row r="4578" spans="1:4" x14ac:dyDescent="0.3">
      <c r="A4578" t="s">
        <v>4508</v>
      </c>
      <c r="B4578">
        <v>97</v>
      </c>
      <c r="C4578">
        <v>7</v>
      </c>
      <c r="D4578">
        <v>97</v>
      </c>
    </row>
    <row r="4579" spans="1:4" x14ac:dyDescent="0.3">
      <c r="A4579" t="s">
        <v>4509</v>
      </c>
      <c r="B4579">
        <v>88</v>
      </c>
      <c r="C4579">
        <v>6.7</v>
      </c>
      <c r="D4579">
        <v>88</v>
      </c>
    </row>
    <row r="4580" spans="1:4" x14ac:dyDescent="0.3">
      <c r="A4580" t="s">
        <v>4510</v>
      </c>
      <c r="B4580">
        <v>100</v>
      </c>
      <c r="C4580">
        <v>3.6</v>
      </c>
      <c r="D4580">
        <v>100</v>
      </c>
    </row>
    <row r="4581" spans="1:4" x14ac:dyDescent="0.3">
      <c r="A4581" t="s">
        <v>4511</v>
      </c>
      <c r="B4581">
        <v>100</v>
      </c>
      <c r="C4581">
        <v>6.3</v>
      </c>
      <c r="D4581">
        <v>100</v>
      </c>
    </row>
    <row r="4582" spans="1:4" x14ac:dyDescent="0.3">
      <c r="A4582" t="s">
        <v>4512</v>
      </c>
      <c r="B4582">
        <v>124</v>
      </c>
      <c r="C4582">
        <v>7.4</v>
      </c>
      <c r="D4582">
        <v>124</v>
      </c>
    </row>
    <row r="4583" spans="1:4" x14ac:dyDescent="0.3">
      <c r="A4583" t="s">
        <v>4513</v>
      </c>
      <c r="B4583">
        <v>88</v>
      </c>
      <c r="C4583">
        <v>7.4</v>
      </c>
      <c r="D4583">
        <v>88</v>
      </c>
    </row>
    <row r="4584" spans="1:4" x14ac:dyDescent="0.3">
      <c r="A4584" t="s">
        <v>4514</v>
      </c>
      <c r="B4584">
        <v>106</v>
      </c>
      <c r="C4584">
        <v>7.3</v>
      </c>
      <c r="D4584">
        <v>106</v>
      </c>
    </row>
    <row r="4585" spans="1:4" x14ac:dyDescent="0.3">
      <c r="A4585" t="s">
        <v>4515</v>
      </c>
      <c r="B4585">
        <v>79</v>
      </c>
      <c r="C4585">
        <v>6.1</v>
      </c>
      <c r="D4585">
        <v>79</v>
      </c>
    </row>
    <row r="4586" spans="1:4" x14ac:dyDescent="0.3">
      <c r="A4586" t="s">
        <v>370</v>
      </c>
      <c r="B4586">
        <v>135</v>
      </c>
      <c r="C4586">
        <v>6.7</v>
      </c>
      <c r="D4586">
        <v>135</v>
      </c>
    </row>
    <row r="4587" spans="1:4" x14ac:dyDescent="0.3">
      <c r="A4587" t="s">
        <v>4516</v>
      </c>
      <c r="B4587">
        <v>96</v>
      </c>
      <c r="C4587">
        <v>8.1999999999999993</v>
      </c>
      <c r="D4587">
        <v>96</v>
      </c>
    </row>
    <row r="4588" spans="1:4" x14ac:dyDescent="0.3">
      <c r="A4588" t="s">
        <v>4517</v>
      </c>
      <c r="B4588">
        <v>53</v>
      </c>
      <c r="C4588">
        <v>7.7</v>
      </c>
      <c r="D4588">
        <v>53</v>
      </c>
    </row>
    <row r="4589" spans="1:4" x14ac:dyDescent="0.3">
      <c r="A4589" t="s">
        <v>4518</v>
      </c>
      <c r="B4589">
        <v>97</v>
      </c>
      <c r="C4589">
        <v>7.3</v>
      </c>
      <c r="D4589">
        <v>97</v>
      </c>
    </row>
    <row r="4590" spans="1:4" x14ac:dyDescent="0.3">
      <c r="A4590" t="s">
        <v>4519</v>
      </c>
      <c r="B4590">
        <v>120</v>
      </c>
      <c r="C4590">
        <v>7.4</v>
      </c>
      <c r="D4590">
        <v>120</v>
      </c>
    </row>
    <row r="4591" spans="1:4" x14ac:dyDescent="0.3">
      <c r="A4591" t="s">
        <v>4520</v>
      </c>
      <c r="B4591">
        <v>90</v>
      </c>
      <c r="C4591">
        <v>5.7</v>
      </c>
      <c r="D4591">
        <v>90</v>
      </c>
    </row>
    <row r="4592" spans="1:4" x14ac:dyDescent="0.3">
      <c r="A4592" t="s">
        <v>4521</v>
      </c>
      <c r="B4592">
        <v>91</v>
      </c>
      <c r="C4592">
        <v>7.6</v>
      </c>
      <c r="D4592">
        <v>91</v>
      </c>
    </row>
    <row r="4593" spans="1:4" x14ac:dyDescent="0.3">
      <c r="A4593" t="s">
        <v>4522</v>
      </c>
      <c r="B4593">
        <v>93</v>
      </c>
      <c r="C4593">
        <v>6.8</v>
      </c>
      <c r="D4593">
        <v>93</v>
      </c>
    </row>
    <row r="4594" spans="1:4" x14ac:dyDescent="0.3">
      <c r="A4594" t="s">
        <v>4523</v>
      </c>
      <c r="B4594">
        <v>112</v>
      </c>
      <c r="C4594">
        <v>5.6</v>
      </c>
      <c r="D4594">
        <v>112</v>
      </c>
    </row>
    <row r="4595" spans="1:4" x14ac:dyDescent="0.3">
      <c r="A4595" t="s">
        <v>4524</v>
      </c>
      <c r="B4595">
        <v>160</v>
      </c>
      <c r="C4595">
        <v>4.8</v>
      </c>
      <c r="D4595">
        <v>160</v>
      </c>
    </row>
    <row r="4596" spans="1:4" x14ac:dyDescent="0.3">
      <c r="A4596" t="s">
        <v>4525</v>
      </c>
      <c r="B4596">
        <v>95</v>
      </c>
      <c r="C4596">
        <v>6.4</v>
      </c>
      <c r="D4596">
        <v>95</v>
      </c>
    </row>
    <row r="4597" spans="1:4" x14ac:dyDescent="0.3">
      <c r="A4597" t="s">
        <v>4526</v>
      </c>
      <c r="B4597">
        <v>93</v>
      </c>
      <c r="C4597">
        <v>6.8</v>
      </c>
      <c r="D4597">
        <v>93</v>
      </c>
    </row>
    <row r="4598" spans="1:4" x14ac:dyDescent="0.3">
      <c r="A4598" t="s">
        <v>4527</v>
      </c>
      <c r="B4598">
        <v>88</v>
      </c>
      <c r="C4598">
        <v>6.1</v>
      </c>
      <c r="D4598">
        <v>88</v>
      </c>
    </row>
    <row r="4599" spans="1:4" x14ac:dyDescent="0.3">
      <c r="A4599" t="s">
        <v>4528</v>
      </c>
      <c r="B4599">
        <v>105</v>
      </c>
      <c r="C4599">
        <v>5.2</v>
      </c>
      <c r="D4599">
        <v>105</v>
      </c>
    </row>
    <row r="4600" spans="1:4" x14ac:dyDescent="0.3">
      <c r="A4600" t="s">
        <v>4529</v>
      </c>
      <c r="B4600">
        <v>98</v>
      </c>
      <c r="C4600">
        <v>6.9</v>
      </c>
      <c r="D4600">
        <v>98</v>
      </c>
    </row>
    <row r="4601" spans="1:4" x14ac:dyDescent="0.3">
      <c r="A4601" t="s">
        <v>4530</v>
      </c>
      <c r="B4601">
        <v>82</v>
      </c>
      <c r="C4601">
        <v>6</v>
      </c>
      <c r="D4601">
        <v>82</v>
      </c>
    </row>
    <row r="4602" spans="1:4" x14ac:dyDescent="0.3">
      <c r="A4602" t="s">
        <v>4531</v>
      </c>
      <c r="B4602">
        <v>89</v>
      </c>
      <c r="C4602">
        <v>6.3</v>
      </c>
      <c r="D4602">
        <v>89</v>
      </c>
    </row>
    <row r="4603" spans="1:4" x14ac:dyDescent="0.3">
      <c r="A4603" t="s">
        <v>4532</v>
      </c>
      <c r="B4603">
        <v>78</v>
      </c>
      <c r="C4603">
        <v>6.1</v>
      </c>
      <c r="D4603">
        <v>78</v>
      </c>
    </row>
    <row r="4604" spans="1:4" x14ac:dyDescent="0.3">
      <c r="A4604" t="s">
        <v>4533</v>
      </c>
      <c r="B4604">
        <v>97</v>
      </c>
      <c r="C4604">
        <v>5.5</v>
      </c>
      <c r="D4604">
        <v>97</v>
      </c>
    </row>
    <row r="4605" spans="1:4" x14ac:dyDescent="0.3">
      <c r="A4605" t="s">
        <v>4534</v>
      </c>
      <c r="B4605">
        <v>81</v>
      </c>
      <c r="C4605">
        <v>6.9</v>
      </c>
      <c r="D4605">
        <v>81</v>
      </c>
    </row>
    <row r="4606" spans="1:4" x14ac:dyDescent="0.3">
      <c r="A4606" t="s">
        <v>4535</v>
      </c>
      <c r="B4606">
        <v>90</v>
      </c>
      <c r="C4606">
        <v>5.6</v>
      </c>
      <c r="D4606">
        <v>90</v>
      </c>
    </row>
    <row r="4607" spans="1:4" x14ac:dyDescent="0.3">
      <c r="A4607" t="s">
        <v>4536</v>
      </c>
      <c r="B4607">
        <v>97</v>
      </c>
      <c r="C4607">
        <v>1.9</v>
      </c>
      <c r="D4607">
        <v>97</v>
      </c>
    </row>
    <row r="4608" spans="1:4" x14ac:dyDescent="0.3">
      <c r="A4608" t="s">
        <v>4537</v>
      </c>
      <c r="B4608">
        <v>88</v>
      </c>
      <c r="C4608">
        <v>4.0999999999999996</v>
      </c>
      <c r="D4608">
        <v>88</v>
      </c>
    </row>
    <row r="4609" spans="1:4" x14ac:dyDescent="0.3">
      <c r="A4609" t="s">
        <v>4538</v>
      </c>
      <c r="B4609">
        <v>96</v>
      </c>
      <c r="C4609">
        <v>5.4</v>
      </c>
      <c r="D4609">
        <v>96</v>
      </c>
    </row>
    <row r="4610" spans="1:4" x14ac:dyDescent="0.3">
      <c r="A4610" t="s">
        <v>4539</v>
      </c>
      <c r="B4610">
        <v>105</v>
      </c>
      <c r="C4610">
        <v>6.8</v>
      </c>
      <c r="D4610">
        <v>105</v>
      </c>
    </row>
    <row r="4611" spans="1:4" x14ac:dyDescent="0.3">
      <c r="A4611" t="s">
        <v>4540</v>
      </c>
      <c r="C4611">
        <v>7</v>
      </c>
      <c r="D4611">
        <f>$L$2</f>
        <v>107.2010739856802</v>
      </c>
    </row>
    <row r="4612" spans="1:4" x14ac:dyDescent="0.3">
      <c r="A4612" t="s">
        <v>4541</v>
      </c>
      <c r="B4612">
        <v>76</v>
      </c>
      <c r="C4612">
        <v>6.7</v>
      </c>
      <c r="D4612">
        <v>76</v>
      </c>
    </row>
    <row r="4613" spans="1:4" x14ac:dyDescent="0.3">
      <c r="A4613" t="s">
        <v>4542</v>
      </c>
      <c r="B4613">
        <v>96</v>
      </c>
      <c r="C4613">
        <v>5.8</v>
      </c>
      <c r="D4613">
        <v>96</v>
      </c>
    </row>
    <row r="4614" spans="1:4" x14ac:dyDescent="0.3">
      <c r="A4614" t="s">
        <v>4543</v>
      </c>
      <c r="B4614">
        <v>99</v>
      </c>
      <c r="C4614">
        <v>6.2</v>
      </c>
      <c r="D4614">
        <v>99</v>
      </c>
    </row>
    <row r="4615" spans="1:4" x14ac:dyDescent="0.3">
      <c r="A4615" t="s">
        <v>4544</v>
      </c>
      <c r="B4615">
        <v>90</v>
      </c>
      <c r="C4615">
        <v>2.8</v>
      </c>
      <c r="D4615">
        <v>90</v>
      </c>
    </row>
    <row r="4616" spans="1:4" x14ac:dyDescent="0.3">
      <c r="A4616" t="s">
        <v>4545</v>
      </c>
      <c r="B4616">
        <v>94</v>
      </c>
      <c r="C4616">
        <v>7.3</v>
      </c>
      <c r="D4616">
        <v>94</v>
      </c>
    </row>
    <row r="4617" spans="1:4" x14ac:dyDescent="0.3">
      <c r="A4617" t="s">
        <v>4546</v>
      </c>
      <c r="B4617">
        <v>87</v>
      </c>
      <c r="C4617">
        <v>5.8</v>
      </c>
      <c r="D4617">
        <v>87</v>
      </c>
    </row>
    <row r="4618" spans="1:4" x14ac:dyDescent="0.3">
      <c r="A4618" t="s">
        <v>4547</v>
      </c>
      <c r="B4618">
        <v>93</v>
      </c>
      <c r="C4618">
        <v>6.5</v>
      </c>
      <c r="D4618">
        <v>93</v>
      </c>
    </row>
    <row r="4619" spans="1:4" x14ac:dyDescent="0.3">
      <c r="A4619" t="s">
        <v>4548</v>
      </c>
      <c r="B4619">
        <v>90</v>
      </c>
      <c r="C4619">
        <v>6.1</v>
      </c>
      <c r="D4619">
        <v>90</v>
      </c>
    </row>
    <row r="4620" spans="1:4" x14ac:dyDescent="0.3">
      <c r="A4620" t="s">
        <v>4549</v>
      </c>
      <c r="B4620">
        <v>89</v>
      </c>
      <c r="C4620">
        <v>5.0999999999999996</v>
      </c>
      <c r="D4620">
        <v>89</v>
      </c>
    </row>
    <row r="4621" spans="1:4" x14ac:dyDescent="0.3">
      <c r="A4621" t="s">
        <v>4550</v>
      </c>
      <c r="B4621">
        <v>83</v>
      </c>
      <c r="C4621">
        <v>2.2000000000000002</v>
      </c>
      <c r="D4621">
        <v>83</v>
      </c>
    </row>
    <row r="4622" spans="1:4" x14ac:dyDescent="0.3">
      <c r="A4622" t="s">
        <v>4551</v>
      </c>
      <c r="B4622">
        <v>96</v>
      </c>
      <c r="C4622">
        <v>7.2</v>
      </c>
      <c r="D4622">
        <v>96</v>
      </c>
    </row>
    <row r="4623" spans="1:4" x14ac:dyDescent="0.3">
      <c r="A4623" t="s">
        <v>4552</v>
      </c>
      <c r="B4623">
        <v>90</v>
      </c>
      <c r="C4623">
        <v>5.7</v>
      </c>
      <c r="D4623">
        <v>90</v>
      </c>
    </row>
    <row r="4624" spans="1:4" x14ac:dyDescent="0.3">
      <c r="A4624" t="s">
        <v>4553</v>
      </c>
      <c r="B4624">
        <v>138</v>
      </c>
      <c r="C4624">
        <v>3.4</v>
      </c>
      <c r="D4624">
        <v>138</v>
      </c>
    </row>
    <row r="4625" spans="1:4" x14ac:dyDescent="0.3">
      <c r="A4625" t="s">
        <v>4554</v>
      </c>
      <c r="B4625">
        <v>84</v>
      </c>
      <c r="C4625">
        <v>3.8</v>
      </c>
      <c r="D4625">
        <v>84</v>
      </c>
    </row>
    <row r="4626" spans="1:4" x14ac:dyDescent="0.3">
      <c r="A4626" t="s">
        <v>4555</v>
      </c>
      <c r="B4626">
        <v>83</v>
      </c>
      <c r="C4626">
        <v>4.7</v>
      </c>
      <c r="D4626">
        <v>83</v>
      </c>
    </row>
    <row r="4627" spans="1:4" x14ac:dyDescent="0.3">
      <c r="A4627" t="s">
        <v>4556</v>
      </c>
      <c r="B4627">
        <v>96</v>
      </c>
      <c r="C4627">
        <v>5.6</v>
      </c>
      <c r="D4627">
        <v>96</v>
      </c>
    </row>
    <row r="4628" spans="1:4" x14ac:dyDescent="0.3">
      <c r="A4628" t="s">
        <v>4557</v>
      </c>
      <c r="B4628">
        <v>94</v>
      </c>
      <c r="C4628">
        <v>3.9</v>
      </c>
      <c r="D4628">
        <v>94</v>
      </c>
    </row>
    <row r="4629" spans="1:4" x14ac:dyDescent="0.3">
      <c r="A4629" t="s">
        <v>4558</v>
      </c>
      <c r="B4629">
        <v>90</v>
      </c>
      <c r="C4629">
        <v>5.4</v>
      </c>
      <c r="D4629">
        <v>90</v>
      </c>
    </row>
    <row r="4630" spans="1:4" x14ac:dyDescent="0.3">
      <c r="A4630" t="s">
        <v>4559</v>
      </c>
      <c r="B4630">
        <v>95</v>
      </c>
      <c r="C4630">
        <v>5.2</v>
      </c>
      <c r="D4630">
        <v>95</v>
      </c>
    </row>
    <row r="4631" spans="1:4" x14ac:dyDescent="0.3">
      <c r="A4631" t="s">
        <v>4560</v>
      </c>
      <c r="B4631">
        <v>93</v>
      </c>
      <c r="C4631">
        <v>3.5</v>
      </c>
      <c r="D4631">
        <v>93</v>
      </c>
    </row>
    <row r="4632" spans="1:4" x14ac:dyDescent="0.3">
      <c r="A4632" t="s">
        <v>4561</v>
      </c>
      <c r="B4632">
        <v>111</v>
      </c>
      <c r="C4632">
        <v>5.3</v>
      </c>
      <c r="D4632">
        <v>111</v>
      </c>
    </row>
    <row r="4633" spans="1:4" x14ac:dyDescent="0.3">
      <c r="A4633" t="s">
        <v>2585</v>
      </c>
      <c r="B4633">
        <v>101</v>
      </c>
      <c r="C4633">
        <v>7</v>
      </c>
      <c r="D4633">
        <v>101</v>
      </c>
    </row>
    <row r="4634" spans="1:4" x14ac:dyDescent="0.3">
      <c r="A4634" t="s">
        <v>4562</v>
      </c>
      <c r="B4634">
        <v>103</v>
      </c>
      <c r="C4634">
        <v>7.1</v>
      </c>
      <c r="D4634">
        <v>103</v>
      </c>
    </row>
    <row r="4635" spans="1:4" x14ac:dyDescent="0.3">
      <c r="A4635" t="s">
        <v>4563</v>
      </c>
      <c r="B4635">
        <v>87</v>
      </c>
      <c r="C4635">
        <v>5.5</v>
      </c>
      <c r="D4635">
        <v>87</v>
      </c>
    </row>
    <row r="4636" spans="1:4" x14ac:dyDescent="0.3">
      <c r="A4636" t="s">
        <v>4564</v>
      </c>
      <c r="B4636">
        <v>30</v>
      </c>
      <c r="C4636">
        <v>5.9</v>
      </c>
      <c r="D4636">
        <v>30</v>
      </c>
    </row>
    <row r="4637" spans="1:4" x14ac:dyDescent="0.3">
      <c r="A4637" t="s">
        <v>4565</v>
      </c>
      <c r="B4637">
        <v>100</v>
      </c>
      <c r="C4637">
        <v>6</v>
      </c>
      <c r="D4637">
        <v>100</v>
      </c>
    </row>
    <row r="4638" spans="1:4" x14ac:dyDescent="0.3">
      <c r="A4638" t="s">
        <v>4566</v>
      </c>
      <c r="B4638">
        <v>90</v>
      </c>
      <c r="C4638">
        <v>4.8</v>
      </c>
      <c r="D4638">
        <v>90</v>
      </c>
    </row>
    <row r="4639" spans="1:4" x14ac:dyDescent="0.3">
      <c r="A4639" t="s">
        <v>4567</v>
      </c>
      <c r="B4639">
        <v>83</v>
      </c>
      <c r="C4639">
        <v>7.1</v>
      </c>
      <c r="D4639">
        <v>83</v>
      </c>
    </row>
    <row r="4640" spans="1:4" x14ac:dyDescent="0.3">
      <c r="A4640" t="s">
        <v>4568</v>
      </c>
      <c r="B4640">
        <v>108</v>
      </c>
      <c r="C4640">
        <v>8.1999999999999993</v>
      </c>
      <c r="D4640">
        <v>108</v>
      </c>
    </row>
    <row r="4641" spans="1:4" x14ac:dyDescent="0.3">
      <c r="A4641" t="s">
        <v>4569</v>
      </c>
      <c r="B4641">
        <v>100</v>
      </c>
      <c r="C4641">
        <v>5.7</v>
      </c>
      <c r="D4641">
        <v>100</v>
      </c>
    </row>
    <row r="4642" spans="1:4" x14ac:dyDescent="0.3">
      <c r="A4642" t="s">
        <v>4570</v>
      </c>
      <c r="B4642">
        <v>113</v>
      </c>
      <c r="C4642">
        <v>7.9</v>
      </c>
      <c r="D4642">
        <v>113</v>
      </c>
    </row>
    <row r="4643" spans="1:4" x14ac:dyDescent="0.3">
      <c r="A4643" t="s">
        <v>4571</v>
      </c>
      <c r="B4643">
        <v>97</v>
      </c>
      <c r="C4643">
        <v>7.3</v>
      </c>
      <c r="D4643">
        <v>97</v>
      </c>
    </row>
    <row r="4644" spans="1:4" x14ac:dyDescent="0.3">
      <c r="A4644" t="s">
        <v>4572</v>
      </c>
      <c r="B4644">
        <v>104</v>
      </c>
      <c r="C4644">
        <v>7.1</v>
      </c>
      <c r="D4644">
        <v>104</v>
      </c>
    </row>
    <row r="4645" spans="1:4" x14ac:dyDescent="0.3">
      <c r="A4645" t="s">
        <v>4573</v>
      </c>
      <c r="B4645">
        <v>91</v>
      </c>
      <c r="C4645">
        <v>6.4</v>
      </c>
      <c r="D4645">
        <v>91</v>
      </c>
    </row>
    <row r="4646" spans="1:4" x14ac:dyDescent="0.3">
      <c r="A4646" t="s">
        <v>4574</v>
      </c>
      <c r="B4646">
        <v>107</v>
      </c>
      <c r="C4646">
        <v>5.9</v>
      </c>
      <c r="D4646">
        <v>107</v>
      </c>
    </row>
    <row r="4647" spans="1:4" x14ac:dyDescent="0.3">
      <c r="A4647" t="s">
        <v>4575</v>
      </c>
      <c r="B4647">
        <v>85</v>
      </c>
      <c r="C4647">
        <v>7.5</v>
      </c>
      <c r="D4647">
        <v>85</v>
      </c>
    </row>
    <row r="4648" spans="1:4" x14ac:dyDescent="0.3">
      <c r="A4648" t="s">
        <v>4576</v>
      </c>
      <c r="B4648">
        <v>101</v>
      </c>
      <c r="C4648">
        <v>6.4</v>
      </c>
      <c r="D4648">
        <v>101</v>
      </c>
    </row>
    <row r="4649" spans="1:4" x14ac:dyDescent="0.3">
      <c r="A4649" t="s">
        <v>4577</v>
      </c>
      <c r="B4649">
        <v>70</v>
      </c>
      <c r="C4649">
        <v>7.4</v>
      </c>
      <c r="D4649">
        <v>70</v>
      </c>
    </row>
    <row r="4650" spans="1:4" x14ac:dyDescent="0.3">
      <c r="A4650" t="s">
        <v>4578</v>
      </c>
      <c r="B4650">
        <v>88</v>
      </c>
      <c r="C4650">
        <v>7.3</v>
      </c>
      <c r="D4650">
        <v>88</v>
      </c>
    </row>
    <row r="4651" spans="1:4" x14ac:dyDescent="0.3">
      <c r="A4651" t="s">
        <v>2631</v>
      </c>
      <c r="B4651">
        <v>112</v>
      </c>
      <c r="C4651">
        <v>6.5</v>
      </c>
      <c r="D4651">
        <v>112</v>
      </c>
    </row>
    <row r="4652" spans="1:4" x14ac:dyDescent="0.3">
      <c r="A4652" t="s">
        <v>4579</v>
      </c>
      <c r="B4652">
        <v>107</v>
      </c>
      <c r="C4652">
        <v>7.2</v>
      </c>
      <c r="D4652">
        <v>107</v>
      </c>
    </row>
    <row r="4653" spans="1:4" x14ac:dyDescent="0.3">
      <c r="A4653" t="s">
        <v>4580</v>
      </c>
      <c r="B4653">
        <v>78</v>
      </c>
      <c r="C4653">
        <v>6.7</v>
      </c>
      <c r="D4653">
        <v>78</v>
      </c>
    </row>
    <row r="4654" spans="1:4" x14ac:dyDescent="0.3">
      <c r="A4654" t="s">
        <v>4581</v>
      </c>
      <c r="B4654">
        <v>90</v>
      </c>
      <c r="C4654">
        <v>7.1</v>
      </c>
      <c r="D4654">
        <v>90</v>
      </c>
    </row>
    <row r="4655" spans="1:4" x14ac:dyDescent="0.3">
      <c r="A4655" t="s">
        <v>4582</v>
      </c>
      <c r="B4655">
        <v>88</v>
      </c>
      <c r="C4655">
        <v>6</v>
      </c>
      <c r="D4655">
        <v>88</v>
      </c>
    </row>
    <row r="4656" spans="1:4" x14ac:dyDescent="0.3">
      <c r="A4656" t="s">
        <v>4583</v>
      </c>
      <c r="B4656">
        <v>92</v>
      </c>
      <c r="C4656">
        <v>6.7</v>
      </c>
      <c r="D4656">
        <v>92</v>
      </c>
    </row>
    <row r="4657" spans="1:4" x14ac:dyDescent="0.3">
      <c r="A4657" t="s">
        <v>4584</v>
      </c>
      <c r="B4657">
        <v>95</v>
      </c>
      <c r="C4657">
        <v>5.6</v>
      </c>
      <c r="D4657">
        <v>95</v>
      </c>
    </row>
    <row r="4658" spans="1:4" x14ac:dyDescent="0.3">
      <c r="A4658" t="s">
        <v>4585</v>
      </c>
      <c r="B4658">
        <v>85</v>
      </c>
      <c r="C4658">
        <v>7</v>
      </c>
      <c r="D4658">
        <v>85</v>
      </c>
    </row>
    <row r="4659" spans="1:4" x14ac:dyDescent="0.3">
      <c r="A4659" t="s">
        <v>4586</v>
      </c>
      <c r="B4659">
        <v>86</v>
      </c>
      <c r="C4659">
        <v>4.9000000000000004</v>
      </c>
      <c r="D4659">
        <v>86</v>
      </c>
    </row>
    <row r="4660" spans="1:4" x14ac:dyDescent="0.3">
      <c r="A4660" t="s">
        <v>4587</v>
      </c>
      <c r="B4660">
        <v>90</v>
      </c>
      <c r="C4660">
        <v>3.2</v>
      </c>
      <c r="D4660">
        <v>90</v>
      </c>
    </row>
    <row r="4661" spans="1:4" x14ac:dyDescent="0.3">
      <c r="A4661" t="s">
        <v>4588</v>
      </c>
      <c r="B4661">
        <v>123</v>
      </c>
      <c r="C4661">
        <v>8.4</v>
      </c>
      <c r="D4661">
        <v>123</v>
      </c>
    </row>
    <row r="4662" spans="1:4" x14ac:dyDescent="0.3">
      <c r="A4662" t="s">
        <v>4589</v>
      </c>
      <c r="B4662">
        <v>93</v>
      </c>
      <c r="C4662">
        <v>6.9</v>
      </c>
      <c r="D4662">
        <v>93</v>
      </c>
    </row>
    <row r="4663" spans="1:4" x14ac:dyDescent="0.3">
      <c r="A4663" t="s">
        <v>4590</v>
      </c>
      <c r="B4663">
        <v>88</v>
      </c>
      <c r="C4663">
        <v>7.5</v>
      </c>
      <c r="D4663">
        <v>88</v>
      </c>
    </row>
    <row r="4664" spans="1:4" x14ac:dyDescent="0.3">
      <c r="A4664" t="s">
        <v>4591</v>
      </c>
      <c r="B4664">
        <v>114</v>
      </c>
      <c r="C4664">
        <v>7.2</v>
      </c>
      <c r="D4664">
        <v>114</v>
      </c>
    </row>
    <row r="4665" spans="1:4" x14ac:dyDescent="0.3">
      <c r="A4665" t="s">
        <v>4592</v>
      </c>
      <c r="B4665">
        <v>88</v>
      </c>
      <c r="C4665">
        <v>7.2</v>
      </c>
      <c r="D4665">
        <v>88</v>
      </c>
    </row>
    <row r="4666" spans="1:4" x14ac:dyDescent="0.3">
      <c r="A4666" t="s">
        <v>4593</v>
      </c>
      <c r="B4666">
        <v>110</v>
      </c>
      <c r="C4666">
        <v>8</v>
      </c>
      <c r="D4666">
        <v>110</v>
      </c>
    </row>
    <row r="4667" spans="1:4" x14ac:dyDescent="0.3">
      <c r="A4667" t="s">
        <v>4594</v>
      </c>
      <c r="B4667">
        <v>95</v>
      </c>
      <c r="C4667">
        <v>7.4</v>
      </c>
      <c r="D4667">
        <v>95</v>
      </c>
    </row>
    <row r="4668" spans="1:4" x14ac:dyDescent="0.3">
      <c r="A4668" t="s">
        <v>4595</v>
      </c>
      <c r="B4668">
        <v>83</v>
      </c>
      <c r="C4668">
        <v>7.2</v>
      </c>
      <c r="D4668">
        <v>83</v>
      </c>
    </row>
    <row r="4669" spans="1:4" x14ac:dyDescent="0.3">
      <c r="A4669" t="s">
        <v>4596</v>
      </c>
      <c r="B4669">
        <v>104</v>
      </c>
      <c r="C4669">
        <v>6.5</v>
      </c>
      <c r="D4669">
        <v>104</v>
      </c>
    </row>
    <row r="4670" spans="1:4" x14ac:dyDescent="0.3">
      <c r="A4670" t="s">
        <v>4597</v>
      </c>
      <c r="B4670">
        <v>94</v>
      </c>
      <c r="C4670">
        <v>7.2</v>
      </c>
      <c r="D4670">
        <v>94</v>
      </c>
    </row>
    <row r="4671" spans="1:4" x14ac:dyDescent="0.3">
      <c r="A4671" t="s">
        <v>4598</v>
      </c>
      <c r="B4671">
        <v>87</v>
      </c>
      <c r="C4671">
        <v>4.2</v>
      </c>
      <c r="D4671">
        <v>87</v>
      </c>
    </row>
    <row r="4672" spans="1:4" x14ac:dyDescent="0.3">
      <c r="A4672" t="s">
        <v>4599</v>
      </c>
      <c r="B4672">
        <v>93</v>
      </c>
      <c r="C4672">
        <v>5.0999999999999996</v>
      </c>
      <c r="D4672">
        <v>93</v>
      </c>
    </row>
    <row r="4673" spans="1:4" x14ac:dyDescent="0.3">
      <c r="A4673" t="s">
        <v>4600</v>
      </c>
      <c r="B4673">
        <v>91</v>
      </c>
      <c r="C4673">
        <v>6.4</v>
      </c>
      <c r="D4673">
        <v>91</v>
      </c>
    </row>
    <row r="4674" spans="1:4" x14ac:dyDescent="0.3">
      <c r="A4674" t="s">
        <v>4601</v>
      </c>
      <c r="B4674">
        <v>90</v>
      </c>
      <c r="C4674">
        <v>6.8</v>
      </c>
      <c r="D4674">
        <v>90</v>
      </c>
    </row>
    <row r="4675" spans="1:4" x14ac:dyDescent="0.3">
      <c r="A4675" t="s">
        <v>4602</v>
      </c>
      <c r="B4675">
        <v>14</v>
      </c>
      <c r="C4675">
        <v>6.2</v>
      </c>
      <c r="D4675">
        <v>14</v>
      </c>
    </row>
    <row r="4676" spans="1:4" x14ac:dyDescent="0.3">
      <c r="A4676" t="s">
        <v>4603</v>
      </c>
      <c r="B4676">
        <v>112</v>
      </c>
      <c r="C4676">
        <v>7.5</v>
      </c>
      <c r="D4676">
        <v>112</v>
      </c>
    </row>
    <row r="4677" spans="1:4" x14ac:dyDescent="0.3">
      <c r="A4677" t="s">
        <v>4604</v>
      </c>
      <c r="B4677">
        <v>75</v>
      </c>
      <c r="C4677">
        <v>7.7</v>
      </c>
      <c r="D4677">
        <v>75</v>
      </c>
    </row>
    <row r="4678" spans="1:4" x14ac:dyDescent="0.3">
      <c r="A4678" t="s">
        <v>4605</v>
      </c>
      <c r="B4678">
        <v>86</v>
      </c>
      <c r="C4678">
        <v>6.9</v>
      </c>
      <c r="D4678">
        <v>86</v>
      </c>
    </row>
    <row r="4679" spans="1:4" x14ac:dyDescent="0.3">
      <c r="A4679" t="s">
        <v>4606</v>
      </c>
      <c r="B4679">
        <v>86</v>
      </c>
      <c r="C4679">
        <v>7</v>
      </c>
      <c r="D4679">
        <v>86</v>
      </c>
    </row>
    <row r="4680" spans="1:4" x14ac:dyDescent="0.3">
      <c r="A4680" t="s">
        <v>4607</v>
      </c>
      <c r="B4680">
        <v>89</v>
      </c>
      <c r="C4680">
        <v>7.5</v>
      </c>
      <c r="D4680">
        <v>89</v>
      </c>
    </row>
    <row r="4681" spans="1:4" x14ac:dyDescent="0.3">
      <c r="A4681" t="s">
        <v>4608</v>
      </c>
      <c r="B4681">
        <v>95</v>
      </c>
      <c r="C4681">
        <v>6.3</v>
      </c>
      <c r="D4681">
        <v>95</v>
      </c>
    </row>
    <row r="4682" spans="1:4" x14ac:dyDescent="0.3">
      <c r="A4682" t="s">
        <v>4609</v>
      </c>
      <c r="B4682">
        <v>101</v>
      </c>
      <c r="C4682">
        <v>5.5</v>
      </c>
      <c r="D4682">
        <v>101</v>
      </c>
    </row>
    <row r="4683" spans="1:4" x14ac:dyDescent="0.3">
      <c r="A4683" t="s">
        <v>2549</v>
      </c>
      <c r="B4683">
        <v>89</v>
      </c>
      <c r="C4683">
        <v>4.8</v>
      </c>
      <c r="D4683">
        <v>89</v>
      </c>
    </row>
    <row r="4684" spans="1:4" x14ac:dyDescent="0.3">
      <c r="A4684" t="s">
        <v>4610</v>
      </c>
      <c r="B4684">
        <v>106</v>
      </c>
      <c r="C4684">
        <v>8.1</v>
      </c>
      <c r="D4684">
        <v>106</v>
      </c>
    </row>
    <row r="4685" spans="1:4" x14ac:dyDescent="0.3">
      <c r="A4685" t="s">
        <v>4611</v>
      </c>
      <c r="B4685">
        <v>88</v>
      </c>
      <c r="C4685">
        <v>6.6</v>
      </c>
      <c r="D4685">
        <v>88</v>
      </c>
    </row>
    <row r="4686" spans="1:4" x14ac:dyDescent="0.3">
      <c r="A4686" t="s">
        <v>4612</v>
      </c>
      <c r="B4686">
        <v>99</v>
      </c>
      <c r="C4686">
        <v>5.2</v>
      </c>
      <c r="D4686">
        <v>99</v>
      </c>
    </row>
    <row r="4687" spans="1:4" x14ac:dyDescent="0.3">
      <c r="A4687" t="s">
        <v>4613</v>
      </c>
      <c r="B4687">
        <v>90</v>
      </c>
      <c r="C4687">
        <v>5.6</v>
      </c>
      <c r="D4687">
        <v>90</v>
      </c>
    </row>
    <row r="4688" spans="1:4" x14ac:dyDescent="0.3">
      <c r="A4688" t="s">
        <v>4614</v>
      </c>
      <c r="B4688">
        <v>95</v>
      </c>
      <c r="C4688">
        <v>3.1</v>
      </c>
      <c r="D4688">
        <v>95</v>
      </c>
    </row>
    <row r="4689" spans="1:4" x14ac:dyDescent="0.3">
      <c r="A4689" t="s">
        <v>4615</v>
      </c>
      <c r="B4689">
        <v>85</v>
      </c>
      <c r="C4689">
        <v>8.1</v>
      </c>
      <c r="D4689">
        <v>85</v>
      </c>
    </row>
    <row r="4690" spans="1:4" x14ac:dyDescent="0.3">
      <c r="A4690" t="s">
        <v>4616</v>
      </c>
      <c r="B4690">
        <v>170</v>
      </c>
      <c r="C4690">
        <v>8.3000000000000007</v>
      </c>
      <c r="D4690">
        <v>170</v>
      </c>
    </row>
    <row r="4691" spans="1:4" x14ac:dyDescent="0.3">
      <c r="A4691" t="s">
        <v>4617</v>
      </c>
      <c r="B4691">
        <v>86</v>
      </c>
      <c r="C4691">
        <v>7.1</v>
      </c>
      <c r="D4691">
        <v>86</v>
      </c>
    </row>
    <row r="4692" spans="1:4" x14ac:dyDescent="0.3">
      <c r="A4692" t="s">
        <v>4618</v>
      </c>
      <c r="C4692">
        <v>8.1</v>
      </c>
      <c r="D4692">
        <f>$L$2</f>
        <v>107.2010739856802</v>
      </c>
    </row>
    <row r="4693" spans="1:4" x14ac:dyDescent="0.3">
      <c r="A4693" t="s">
        <v>4619</v>
      </c>
      <c r="B4693">
        <v>97</v>
      </c>
      <c r="C4693">
        <v>7.2</v>
      </c>
      <c r="D4693">
        <v>97</v>
      </c>
    </row>
    <row r="4694" spans="1:4" x14ac:dyDescent="0.3">
      <c r="A4694" t="s">
        <v>4620</v>
      </c>
      <c r="B4694">
        <v>104</v>
      </c>
      <c r="C4694">
        <v>6.3</v>
      </c>
      <c r="D4694">
        <v>104</v>
      </c>
    </row>
    <row r="4695" spans="1:4" x14ac:dyDescent="0.3">
      <c r="A4695" t="s">
        <v>4621</v>
      </c>
      <c r="B4695">
        <v>88</v>
      </c>
      <c r="C4695">
        <v>4</v>
      </c>
      <c r="D4695">
        <v>88</v>
      </c>
    </row>
    <row r="4696" spans="1:4" x14ac:dyDescent="0.3">
      <c r="A4696" t="s">
        <v>62</v>
      </c>
      <c r="B4696">
        <v>201</v>
      </c>
      <c r="C4696">
        <v>7.2</v>
      </c>
      <c r="D4696">
        <v>201</v>
      </c>
    </row>
    <row r="4697" spans="1:4" x14ac:dyDescent="0.3">
      <c r="A4697" t="s">
        <v>1474</v>
      </c>
      <c r="B4697">
        <v>108</v>
      </c>
      <c r="C4697">
        <v>5.3</v>
      </c>
      <c r="D4697">
        <v>108</v>
      </c>
    </row>
    <row r="4698" spans="1:4" x14ac:dyDescent="0.3">
      <c r="A4698" t="s">
        <v>4622</v>
      </c>
      <c r="B4698">
        <v>106</v>
      </c>
      <c r="C4698">
        <v>7.2</v>
      </c>
      <c r="D4698">
        <v>106</v>
      </c>
    </row>
    <row r="4699" spans="1:4" x14ac:dyDescent="0.3">
      <c r="A4699" t="s">
        <v>4623</v>
      </c>
      <c r="B4699">
        <v>107</v>
      </c>
      <c r="C4699">
        <v>6.5</v>
      </c>
      <c r="D4699">
        <v>107</v>
      </c>
    </row>
    <row r="4700" spans="1:4" x14ac:dyDescent="0.3">
      <c r="A4700" t="s">
        <v>4624</v>
      </c>
      <c r="B4700">
        <v>84</v>
      </c>
      <c r="C4700">
        <v>6.5</v>
      </c>
      <c r="D4700">
        <v>84</v>
      </c>
    </row>
    <row r="4701" spans="1:4" x14ac:dyDescent="0.3">
      <c r="A4701" t="s">
        <v>4625</v>
      </c>
      <c r="B4701">
        <v>91</v>
      </c>
      <c r="C4701">
        <v>4.9000000000000004</v>
      </c>
      <c r="D4701">
        <v>91</v>
      </c>
    </row>
    <row r="4702" spans="1:4" x14ac:dyDescent="0.3">
      <c r="A4702" t="s">
        <v>4626</v>
      </c>
      <c r="B4702">
        <v>90</v>
      </c>
      <c r="C4702">
        <v>5.2</v>
      </c>
      <c r="D4702">
        <v>90</v>
      </c>
    </row>
    <row r="4703" spans="1:4" x14ac:dyDescent="0.3">
      <c r="A4703" t="s">
        <v>4627</v>
      </c>
      <c r="B4703">
        <v>103</v>
      </c>
      <c r="C4703">
        <v>7.4</v>
      </c>
      <c r="D4703">
        <v>103</v>
      </c>
    </row>
    <row r="4704" spans="1:4" x14ac:dyDescent="0.3">
      <c r="A4704" t="s">
        <v>4628</v>
      </c>
      <c r="B4704">
        <v>71</v>
      </c>
      <c r="C4704">
        <v>7.4</v>
      </c>
      <c r="D4704">
        <v>71</v>
      </c>
    </row>
    <row r="4705" spans="1:4" x14ac:dyDescent="0.3">
      <c r="A4705" t="s">
        <v>4629</v>
      </c>
      <c r="B4705">
        <v>90</v>
      </c>
      <c r="C4705">
        <v>5.4</v>
      </c>
      <c r="D4705">
        <v>90</v>
      </c>
    </row>
    <row r="4706" spans="1:4" x14ac:dyDescent="0.3">
      <c r="A4706" t="s">
        <v>4630</v>
      </c>
      <c r="B4706">
        <v>67</v>
      </c>
      <c r="C4706">
        <v>3.9</v>
      </c>
      <c r="D4706">
        <v>67</v>
      </c>
    </row>
    <row r="4707" spans="1:4" x14ac:dyDescent="0.3">
      <c r="A4707" t="s">
        <v>4631</v>
      </c>
      <c r="B4707">
        <v>94</v>
      </c>
      <c r="C4707">
        <v>5.3</v>
      </c>
      <c r="D4707">
        <v>94</v>
      </c>
    </row>
    <row r="4708" spans="1:4" x14ac:dyDescent="0.3">
      <c r="A4708" t="s">
        <v>4632</v>
      </c>
      <c r="B4708">
        <v>81</v>
      </c>
      <c r="C4708">
        <v>7.8</v>
      </c>
      <c r="D4708">
        <v>81</v>
      </c>
    </row>
    <row r="4709" spans="1:4" x14ac:dyDescent="0.3">
      <c r="A4709" t="s">
        <v>4633</v>
      </c>
      <c r="B4709">
        <v>81</v>
      </c>
      <c r="C4709">
        <v>6.4</v>
      </c>
      <c r="D4709">
        <v>81</v>
      </c>
    </row>
    <row r="4710" spans="1:4" x14ac:dyDescent="0.3">
      <c r="A4710" t="s">
        <v>4634</v>
      </c>
      <c r="B4710">
        <v>215</v>
      </c>
      <c r="C4710">
        <v>8.1</v>
      </c>
      <c r="D4710">
        <v>215</v>
      </c>
    </row>
    <row r="4711" spans="1:4" x14ac:dyDescent="0.3">
      <c r="A4711" t="s">
        <v>4635</v>
      </c>
      <c r="B4711">
        <v>83</v>
      </c>
      <c r="C4711">
        <v>6.5</v>
      </c>
      <c r="D4711">
        <v>83</v>
      </c>
    </row>
    <row r="4712" spans="1:4" x14ac:dyDescent="0.3">
      <c r="A4712" t="s">
        <v>4636</v>
      </c>
      <c r="B4712">
        <v>106</v>
      </c>
      <c r="C4712">
        <v>5.6</v>
      </c>
      <c r="D4712">
        <v>106</v>
      </c>
    </row>
    <row r="4713" spans="1:4" x14ac:dyDescent="0.3">
      <c r="A4713" t="s">
        <v>4637</v>
      </c>
      <c r="B4713">
        <v>103</v>
      </c>
      <c r="C4713">
        <v>5.6</v>
      </c>
      <c r="D4713">
        <v>103</v>
      </c>
    </row>
    <row r="4714" spans="1:4" x14ac:dyDescent="0.3">
      <c r="A4714" t="s">
        <v>4638</v>
      </c>
      <c r="B4714">
        <v>90</v>
      </c>
      <c r="C4714">
        <v>6.6</v>
      </c>
      <c r="D4714">
        <v>90</v>
      </c>
    </row>
    <row r="4715" spans="1:4" x14ac:dyDescent="0.3">
      <c r="A4715" t="s">
        <v>4639</v>
      </c>
      <c r="B4715">
        <v>88</v>
      </c>
      <c r="C4715">
        <v>6.3</v>
      </c>
      <c r="D4715">
        <v>88</v>
      </c>
    </row>
    <row r="4716" spans="1:4" x14ac:dyDescent="0.3">
      <c r="A4716" t="s">
        <v>4640</v>
      </c>
      <c r="B4716">
        <v>105</v>
      </c>
      <c r="C4716">
        <v>7.7</v>
      </c>
      <c r="D4716">
        <v>105</v>
      </c>
    </row>
    <row r="4717" spans="1:4" x14ac:dyDescent="0.3">
      <c r="A4717" t="s">
        <v>4641</v>
      </c>
      <c r="B4717">
        <v>115</v>
      </c>
      <c r="C4717">
        <v>7</v>
      </c>
      <c r="D4717">
        <v>115</v>
      </c>
    </row>
    <row r="4718" spans="1:4" x14ac:dyDescent="0.3">
      <c r="A4718" t="s">
        <v>4642</v>
      </c>
      <c r="B4718">
        <v>90</v>
      </c>
      <c r="C4718">
        <v>8</v>
      </c>
      <c r="D4718">
        <v>90</v>
      </c>
    </row>
    <row r="4719" spans="1:4" x14ac:dyDescent="0.3">
      <c r="A4719" t="s">
        <v>4643</v>
      </c>
      <c r="B4719">
        <v>102</v>
      </c>
      <c r="C4719">
        <v>7.2</v>
      </c>
      <c r="D4719">
        <v>102</v>
      </c>
    </row>
    <row r="4720" spans="1:4" x14ac:dyDescent="0.3">
      <c r="A4720" t="s">
        <v>4644</v>
      </c>
      <c r="B4720">
        <v>98</v>
      </c>
      <c r="C4720">
        <v>4.5</v>
      </c>
      <c r="D4720">
        <v>98</v>
      </c>
    </row>
    <row r="4721" spans="1:4" x14ac:dyDescent="0.3">
      <c r="A4721" t="s">
        <v>4645</v>
      </c>
      <c r="B4721">
        <v>87</v>
      </c>
      <c r="C4721">
        <v>7.7</v>
      </c>
      <c r="D4721">
        <v>87</v>
      </c>
    </row>
    <row r="4722" spans="1:4" x14ac:dyDescent="0.3">
      <c r="A4722" t="s">
        <v>4646</v>
      </c>
      <c r="B4722">
        <v>80</v>
      </c>
      <c r="C4722">
        <v>7.2</v>
      </c>
      <c r="D4722">
        <v>80</v>
      </c>
    </row>
    <row r="4723" spans="1:4" x14ac:dyDescent="0.3">
      <c r="A4723" t="s">
        <v>4647</v>
      </c>
      <c r="B4723">
        <v>88</v>
      </c>
      <c r="C4723">
        <v>6.1</v>
      </c>
      <c r="D4723">
        <v>88</v>
      </c>
    </row>
    <row r="4724" spans="1:4" x14ac:dyDescent="0.3">
      <c r="A4724" t="s">
        <v>4648</v>
      </c>
      <c r="B4724">
        <v>83</v>
      </c>
      <c r="C4724">
        <v>6.4</v>
      </c>
      <c r="D4724">
        <v>83</v>
      </c>
    </row>
    <row r="4725" spans="1:4" x14ac:dyDescent="0.3">
      <c r="A4725" t="s">
        <v>4649</v>
      </c>
      <c r="B4725">
        <v>122</v>
      </c>
      <c r="C4725">
        <v>6.5</v>
      </c>
      <c r="D4725">
        <v>122</v>
      </c>
    </row>
    <row r="4726" spans="1:4" x14ac:dyDescent="0.3">
      <c r="A4726" t="s">
        <v>4650</v>
      </c>
      <c r="B4726">
        <v>115</v>
      </c>
      <c r="C4726">
        <v>7</v>
      </c>
      <c r="D4726">
        <v>115</v>
      </c>
    </row>
    <row r="4727" spans="1:4" x14ac:dyDescent="0.3">
      <c r="A4727" t="s">
        <v>4651</v>
      </c>
      <c r="B4727">
        <v>86</v>
      </c>
      <c r="C4727">
        <v>6.1</v>
      </c>
      <c r="D4727">
        <v>86</v>
      </c>
    </row>
    <row r="4728" spans="1:4" x14ac:dyDescent="0.3">
      <c r="A4728" t="s">
        <v>4652</v>
      </c>
      <c r="B4728">
        <v>79</v>
      </c>
      <c r="C4728">
        <v>5.7</v>
      </c>
      <c r="D4728">
        <v>79</v>
      </c>
    </row>
    <row r="4729" spans="1:4" x14ac:dyDescent="0.3">
      <c r="A4729" t="s">
        <v>4653</v>
      </c>
      <c r="B4729">
        <v>87</v>
      </c>
      <c r="C4729">
        <v>5.4</v>
      </c>
      <c r="D4729">
        <v>87</v>
      </c>
    </row>
    <row r="4730" spans="1:4" x14ac:dyDescent="0.3">
      <c r="A4730" t="s">
        <v>4654</v>
      </c>
      <c r="B4730">
        <v>97</v>
      </c>
      <c r="C4730">
        <v>5.9</v>
      </c>
      <c r="D4730">
        <v>97</v>
      </c>
    </row>
    <row r="4731" spans="1:4" x14ac:dyDescent="0.3">
      <c r="A4731" t="s">
        <v>4655</v>
      </c>
      <c r="B4731">
        <v>105</v>
      </c>
      <c r="C4731">
        <v>7.5</v>
      </c>
      <c r="D4731">
        <v>105</v>
      </c>
    </row>
    <row r="4732" spans="1:4" x14ac:dyDescent="0.3">
      <c r="A4732" t="s">
        <v>4656</v>
      </c>
      <c r="B4732">
        <v>89</v>
      </c>
      <c r="C4732">
        <v>7.7</v>
      </c>
      <c r="D4732">
        <v>89</v>
      </c>
    </row>
    <row r="4733" spans="1:4" x14ac:dyDescent="0.3">
      <c r="A4733" t="s">
        <v>4657</v>
      </c>
      <c r="B4733">
        <v>120</v>
      </c>
      <c r="C4733">
        <v>7.1</v>
      </c>
      <c r="D4733">
        <v>120</v>
      </c>
    </row>
    <row r="4734" spans="1:4" x14ac:dyDescent="0.3">
      <c r="A4734" t="s">
        <v>4658</v>
      </c>
      <c r="B4734">
        <v>94</v>
      </c>
      <c r="C4734">
        <v>7.4</v>
      </c>
      <c r="D4734">
        <v>94</v>
      </c>
    </row>
    <row r="4735" spans="1:4" x14ac:dyDescent="0.3">
      <c r="A4735" t="s">
        <v>4659</v>
      </c>
      <c r="B4735">
        <v>108</v>
      </c>
      <c r="C4735">
        <v>7.6</v>
      </c>
      <c r="D4735">
        <v>108</v>
      </c>
    </row>
    <row r="4736" spans="1:4" x14ac:dyDescent="0.3">
      <c r="A4736" t="s">
        <v>4660</v>
      </c>
      <c r="B4736">
        <v>102</v>
      </c>
      <c r="C4736">
        <v>6.4</v>
      </c>
      <c r="D4736">
        <v>102</v>
      </c>
    </row>
    <row r="4737" spans="1:4" x14ac:dyDescent="0.3">
      <c r="A4737" t="s">
        <v>4661</v>
      </c>
      <c r="B4737">
        <v>83</v>
      </c>
      <c r="C4737">
        <v>7.4</v>
      </c>
      <c r="D4737">
        <v>83</v>
      </c>
    </row>
    <row r="4738" spans="1:4" x14ac:dyDescent="0.3">
      <c r="A4738" t="s">
        <v>4662</v>
      </c>
      <c r="B4738">
        <v>93</v>
      </c>
      <c r="C4738">
        <v>6.8</v>
      </c>
      <c r="D4738">
        <v>93</v>
      </c>
    </row>
    <row r="4739" spans="1:4" x14ac:dyDescent="0.3">
      <c r="A4739" t="s">
        <v>4663</v>
      </c>
      <c r="B4739">
        <v>86</v>
      </c>
      <c r="C4739">
        <v>6.5</v>
      </c>
      <c r="D4739">
        <v>86</v>
      </c>
    </row>
    <row r="4740" spans="1:4" x14ac:dyDescent="0.3">
      <c r="A4740" t="s">
        <v>4664</v>
      </c>
      <c r="B4740">
        <v>101</v>
      </c>
      <c r="C4740">
        <v>6</v>
      </c>
      <c r="D4740">
        <v>101</v>
      </c>
    </row>
    <row r="4741" spans="1:4" x14ac:dyDescent="0.3">
      <c r="A4741" t="s">
        <v>4665</v>
      </c>
      <c r="B4741">
        <v>111</v>
      </c>
      <c r="C4741">
        <v>7.3</v>
      </c>
      <c r="D4741">
        <v>111</v>
      </c>
    </row>
    <row r="4742" spans="1:4" x14ac:dyDescent="0.3">
      <c r="A4742" t="s">
        <v>4666</v>
      </c>
      <c r="B4742">
        <v>90</v>
      </c>
      <c r="C4742">
        <v>7.3</v>
      </c>
      <c r="D4742">
        <v>90</v>
      </c>
    </row>
    <row r="4743" spans="1:4" x14ac:dyDescent="0.3">
      <c r="A4743" t="s">
        <v>4667</v>
      </c>
      <c r="B4743">
        <v>86</v>
      </c>
      <c r="C4743">
        <v>6.5</v>
      </c>
      <c r="D4743">
        <v>86</v>
      </c>
    </row>
    <row r="4744" spans="1:4" x14ac:dyDescent="0.3">
      <c r="A4744" t="s">
        <v>4668</v>
      </c>
      <c r="B4744">
        <v>98</v>
      </c>
      <c r="C4744">
        <v>6</v>
      </c>
      <c r="D4744">
        <v>98</v>
      </c>
    </row>
    <row r="4745" spans="1:4" x14ac:dyDescent="0.3">
      <c r="A4745" t="s">
        <v>4669</v>
      </c>
      <c r="B4745">
        <v>91</v>
      </c>
      <c r="C4745">
        <v>5.3</v>
      </c>
      <c r="D4745">
        <v>91</v>
      </c>
    </row>
    <row r="4746" spans="1:4" x14ac:dyDescent="0.3">
      <c r="A4746" t="s">
        <v>4670</v>
      </c>
      <c r="B4746">
        <v>91</v>
      </c>
      <c r="C4746">
        <v>6.6</v>
      </c>
      <c r="D4746">
        <v>91</v>
      </c>
    </row>
    <row r="4747" spans="1:4" x14ac:dyDescent="0.3">
      <c r="A4747" t="s">
        <v>4671</v>
      </c>
      <c r="B4747">
        <v>90</v>
      </c>
      <c r="C4747">
        <v>6.1</v>
      </c>
      <c r="D4747">
        <v>90</v>
      </c>
    </row>
    <row r="4748" spans="1:4" x14ac:dyDescent="0.3">
      <c r="A4748" t="s">
        <v>4672</v>
      </c>
      <c r="B4748">
        <v>88</v>
      </c>
      <c r="C4748">
        <v>7.1</v>
      </c>
      <c r="D4748">
        <v>88</v>
      </c>
    </row>
    <row r="4749" spans="1:4" x14ac:dyDescent="0.3">
      <c r="A4749" t="s">
        <v>4673</v>
      </c>
      <c r="B4749">
        <v>202</v>
      </c>
      <c r="C4749">
        <v>8.6999999999999993</v>
      </c>
      <c r="D4749">
        <v>202</v>
      </c>
    </row>
    <row r="4750" spans="1:4" x14ac:dyDescent="0.3">
      <c r="A4750" t="s">
        <v>4674</v>
      </c>
      <c r="B4750">
        <v>89</v>
      </c>
      <c r="C4750">
        <v>8.4</v>
      </c>
      <c r="D4750">
        <v>89</v>
      </c>
    </row>
    <row r="4751" spans="1:4" x14ac:dyDescent="0.3">
      <c r="A4751" t="s">
        <v>4675</v>
      </c>
      <c r="B4751">
        <v>97</v>
      </c>
      <c r="C4751">
        <v>5.8</v>
      </c>
      <c r="D4751">
        <v>97</v>
      </c>
    </row>
    <row r="4752" spans="1:4" x14ac:dyDescent="0.3">
      <c r="A4752" t="s">
        <v>4676</v>
      </c>
      <c r="B4752">
        <v>84</v>
      </c>
      <c r="C4752">
        <v>6.2</v>
      </c>
      <c r="D4752">
        <v>84</v>
      </c>
    </row>
    <row r="4753" spans="1:4" x14ac:dyDescent="0.3">
      <c r="A4753" t="s">
        <v>4677</v>
      </c>
      <c r="B4753">
        <v>82</v>
      </c>
      <c r="C4753">
        <v>5.8</v>
      </c>
      <c r="D4753">
        <v>82</v>
      </c>
    </row>
    <row r="4754" spans="1:4" x14ac:dyDescent="0.3">
      <c r="A4754" t="s">
        <v>223</v>
      </c>
      <c r="B4754">
        <v>94</v>
      </c>
      <c r="C4754">
        <v>6.7</v>
      </c>
      <c r="D4754">
        <v>94</v>
      </c>
    </row>
    <row r="4755" spans="1:4" x14ac:dyDescent="0.3">
      <c r="A4755" t="s">
        <v>4678</v>
      </c>
      <c r="B4755">
        <v>100</v>
      </c>
      <c r="C4755">
        <v>5.7</v>
      </c>
      <c r="D4755">
        <v>100</v>
      </c>
    </row>
    <row r="4756" spans="1:4" x14ac:dyDescent="0.3">
      <c r="A4756" t="s">
        <v>4679</v>
      </c>
      <c r="B4756">
        <v>112</v>
      </c>
      <c r="C4756">
        <v>6.1</v>
      </c>
      <c r="D4756">
        <v>112</v>
      </c>
    </row>
    <row r="4757" spans="1:4" x14ac:dyDescent="0.3">
      <c r="A4757" t="s">
        <v>4680</v>
      </c>
      <c r="B4757">
        <v>94</v>
      </c>
      <c r="C4757">
        <v>6.4</v>
      </c>
      <c r="D4757">
        <v>94</v>
      </c>
    </row>
    <row r="4758" spans="1:4" x14ac:dyDescent="0.3">
      <c r="A4758" t="s">
        <v>4681</v>
      </c>
      <c r="B4758">
        <v>87</v>
      </c>
      <c r="C4758">
        <v>5</v>
      </c>
      <c r="D4758">
        <v>87</v>
      </c>
    </row>
    <row r="4759" spans="1:4" x14ac:dyDescent="0.3">
      <c r="A4759" t="s">
        <v>4682</v>
      </c>
      <c r="B4759">
        <v>91</v>
      </c>
      <c r="C4759">
        <v>6.5</v>
      </c>
      <c r="D4759">
        <v>91</v>
      </c>
    </row>
    <row r="4760" spans="1:4" x14ac:dyDescent="0.3">
      <c r="A4760" t="s">
        <v>4683</v>
      </c>
      <c r="B4760">
        <v>87</v>
      </c>
      <c r="C4760">
        <v>4.5999999999999996</v>
      </c>
      <c r="D4760">
        <v>87</v>
      </c>
    </row>
    <row r="4761" spans="1:4" x14ac:dyDescent="0.3">
      <c r="A4761" t="s">
        <v>4684</v>
      </c>
      <c r="B4761">
        <v>98</v>
      </c>
      <c r="C4761">
        <v>7.7</v>
      </c>
      <c r="D4761">
        <v>98</v>
      </c>
    </row>
    <row r="4762" spans="1:4" x14ac:dyDescent="0.3">
      <c r="A4762" t="s">
        <v>4685</v>
      </c>
      <c r="B4762">
        <v>95</v>
      </c>
      <c r="C4762">
        <v>7.3</v>
      </c>
      <c r="D4762">
        <v>95</v>
      </c>
    </row>
    <row r="4763" spans="1:4" x14ac:dyDescent="0.3">
      <c r="A4763" t="s">
        <v>4686</v>
      </c>
      <c r="B4763">
        <v>87</v>
      </c>
      <c r="C4763">
        <v>6.6</v>
      </c>
      <c r="D4763">
        <v>87</v>
      </c>
    </row>
    <row r="4764" spans="1:4" x14ac:dyDescent="0.3">
      <c r="A4764" t="s">
        <v>4687</v>
      </c>
      <c r="B4764">
        <v>102</v>
      </c>
      <c r="C4764">
        <v>6.4</v>
      </c>
      <c r="D4764">
        <v>102</v>
      </c>
    </row>
    <row r="4765" spans="1:4" x14ac:dyDescent="0.3">
      <c r="A4765" t="s">
        <v>4688</v>
      </c>
      <c r="B4765">
        <v>127</v>
      </c>
      <c r="C4765">
        <v>5.8</v>
      </c>
      <c r="D4765">
        <v>127</v>
      </c>
    </row>
    <row r="4766" spans="1:4" x14ac:dyDescent="0.3">
      <c r="A4766" t="s">
        <v>4689</v>
      </c>
      <c r="B4766">
        <v>96</v>
      </c>
      <c r="C4766">
        <v>7.2</v>
      </c>
      <c r="D4766">
        <v>96</v>
      </c>
    </row>
    <row r="4767" spans="1:4" x14ac:dyDescent="0.3">
      <c r="A4767" t="s">
        <v>4690</v>
      </c>
      <c r="B4767">
        <v>103</v>
      </c>
      <c r="C4767">
        <v>7.2</v>
      </c>
      <c r="D4767">
        <v>103</v>
      </c>
    </row>
    <row r="4768" spans="1:4" x14ac:dyDescent="0.3">
      <c r="A4768" t="s">
        <v>4691</v>
      </c>
      <c r="B4768">
        <v>104</v>
      </c>
      <c r="C4768">
        <v>3.5</v>
      </c>
      <c r="D4768">
        <v>104</v>
      </c>
    </row>
    <row r="4769" spans="1:4" x14ac:dyDescent="0.3">
      <c r="A4769" t="s">
        <v>4692</v>
      </c>
      <c r="B4769">
        <v>90</v>
      </c>
      <c r="C4769">
        <v>7.5</v>
      </c>
      <c r="D4769">
        <v>90</v>
      </c>
    </row>
    <row r="4770" spans="1:4" x14ac:dyDescent="0.3">
      <c r="A4770" t="s">
        <v>4693</v>
      </c>
      <c r="B4770">
        <v>122</v>
      </c>
      <c r="C4770">
        <v>2.2000000000000002</v>
      </c>
      <c r="D4770">
        <v>122</v>
      </c>
    </row>
    <row r="4771" spans="1:4" x14ac:dyDescent="0.3">
      <c r="A4771" t="s">
        <v>2925</v>
      </c>
      <c r="B4771">
        <v>93</v>
      </c>
      <c r="C4771">
        <v>3.3</v>
      </c>
      <c r="D4771">
        <v>93</v>
      </c>
    </row>
    <row r="4772" spans="1:4" x14ac:dyDescent="0.3">
      <c r="A4772" t="s">
        <v>4694</v>
      </c>
      <c r="B4772">
        <v>90</v>
      </c>
      <c r="C4772">
        <v>6.6</v>
      </c>
      <c r="D4772">
        <v>90</v>
      </c>
    </row>
    <row r="4773" spans="1:4" x14ac:dyDescent="0.3">
      <c r="A4773" t="s">
        <v>4695</v>
      </c>
      <c r="B4773">
        <v>101</v>
      </c>
      <c r="C4773">
        <v>6.9</v>
      </c>
      <c r="D4773">
        <v>101</v>
      </c>
    </row>
    <row r="4774" spans="1:4" x14ac:dyDescent="0.3">
      <c r="A4774" t="s">
        <v>4696</v>
      </c>
      <c r="B4774">
        <v>94</v>
      </c>
      <c r="C4774">
        <v>4</v>
      </c>
      <c r="D4774">
        <v>94</v>
      </c>
    </row>
    <row r="4775" spans="1:4" x14ac:dyDescent="0.3">
      <c r="A4775" t="s">
        <v>4697</v>
      </c>
      <c r="B4775">
        <v>97</v>
      </c>
      <c r="C4775">
        <v>7.4</v>
      </c>
      <c r="D4775">
        <v>97</v>
      </c>
    </row>
    <row r="4776" spans="1:4" x14ac:dyDescent="0.3">
      <c r="A4776" t="s">
        <v>4698</v>
      </c>
      <c r="B4776">
        <v>90</v>
      </c>
      <c r="C4776">
        <v>8.3000000000000007</v>
      </c>
      <c r="D4776">
        <v>90</v>
      </c>
    </row>
    <row r="4777" spans="1:4" x14ac:dyDescent="0.3">
      <c r="A4777" t="s">
        <v>4699</v>
      </c>
      <c r="B4777">
        <v>108</v>
      </c>
      <c r="C4777">
        <v>5.7</v>
      </c>
      <c r="D4777">
        <v>108</v>
      </c>
    </row>
    <row r="4778" spans="1:4" x14ac:dyDescent="0.3">
      <c r="A4778" t="s">
        <v>4700</v>
      </c>
      <c r="B4778">
        <v>82</v>
      </c>
      <c r="C4778">
        <v>6.8</v>
      </c>
      <c r="D4778">
        <v>82</v>
      </c>
    </row>
    <row r="4779" spans="1:4" x14ac:dyDescent="0.3">
      <c r="A4779" t="s">
        <v>4701</v>
      </c>
      <c r="B4779">
        <v>84</v>
      </c>
      <c r="C4779">
        <v>5.2</v>
      </c>
      <c r="D4779">
        <v>84</v>
      </c>
    </row>
    <row r="4780" spans="1:4" x14ac:dyDescent="0.3">
      <c r="A4780" t="s">
        <v>75</v>
      </c>
      <c r="B4780">
        <v>130</v>
      </c>
      <c r="C4780">
        <v>6.4</v>
      </c>
      <c r="D4780">
        <v>130</v>
      </c>
    </row>
    <row r="4781" spans="1:4" x14ac:dyDescent="0.3">
      <c r="A4781" t="s">
        <v>4702</v>
      </c>
      <c r="B4781">
        <v>91</v>
      </c>
      <c r="C4781">
        <v>6.2</v>
      </c>
      <c r="D4781">
        <v>91</v>
      </c>
    </row>
    <row r="4782" spans="1:4" x14ac:dyDescent="0.3">
      <c r="A4782" t="s">
        <v>4703</v>
      </c>
      <c r="B4782">
        <v>91</v>
      </c>
      <c r="C4782">
        <v>5.9</v>
      </c>
      <c r="D4782">
        <v>91</v>
      </c>
    </row>
    <row r="4783" spans="1:4" x14ac:dyDescent="0.3">
      <c r="A4783" t="s">
        <v>4704</v>
      </c>
      <c r="B4783">
        <v>107</v>
      </c>
      <c r="C4783">
        <v>7.7</v>
      </c>
      <c r="D4783">
        <v>107</v>
      </c>
    </row>
    <row r="4784" spans="1:4" x14ac:dyDescent="0.3">
      <c r="A4784" t="s">
        <v>4705</v>
      </c>
      <c r="B4784">
        <v>82</v>
      </c>
      <c r="C4784">
        <v>4.3</v>
      </c>
      <c r="D4784">
        <v>82</v>
      </c>
    </row>
    <row r="4785" spans="1:4" x14ac:dyDescent="0.3">
      <c r="A4785" t="s">
        <v>4706</v>
      </c>
      <c r="B4785">
        <v>84</v>
      </c>
      <c r="C4785">
        <v>7.1</v>
      </c>
      <c r="D4785">
        <v>84</v>
      </c>
    </row>
    <row r="4786" spans="1:4" x14ac:dyDescent="0.3">
      <c r="A4786" t="s">
        <v>4707</v>
      </c>
      <c r="B4786">
        <v>103</v>
      </c>
      <c r="C4786">
        <v>6.2</v>
      </c>
      <c r="D4786">
        <v>103</v>
      </c>
    </row>
    <row r="4787" spans="1:4" x14ac:dyDescent="0.3">
      <c r="A4787" t="s">
        <v>4708</v>
      </c>
      <c r="B4787">
        <v>86</v>
      </c>
      <c r="C4787">
        <v>6.8</v>
      </c>
      <c r="D4787">
        <v>86</v>
      </c>
    </row>
    <row r="4788" spans="1:4" x14ac:dyDescent="0.3">
      <c r="A4788" t="s">
        <v>4709</v>
      </c>
      <c r="B4788">
        <v>89</v>
      </c>
      <c r="C4788">
        <v>7.7</v>
      </c>
      <c r="D4788">
        <v>89</v>
      </c>
    </row>
    <row r="4789" spans="1:4" x14ac:dyDescent="0.3">
      <c r="A4789" t="s">
        <v>4710</v>
      </c>
      <c r="B4789">
        <v>52</v>
      </c>
      <c r="C4789">
        <v>8.1999999999999993</v>
      </c>
      <c r="D4789">
        <v>52</v>
      </c>
    </row>
    <row r="4790" spans="1:4" x14ac:dyDescent="0.3">
      <c r="A4790" t="s">
        <v>4711</v>
      </c>
      <c r="B4790">
        <v>98</v>
      </c>
      <c r="C4790">
        <v>7.5</v>
      </c>
      <c r="D4790">
        <v>98</v>
      </c>
    </row>
    <row r="4791" spans="1:4" x14ac:dyDescent="0.3">
      <c r="A4791" t="s">
        <v>4712</v>
      </c>
      <c r="B4791">
        <v>133</v>
      </c>
      <c r="C4791">
        <v>7.6</v>
      </c>
      <c r="D4791">
        <v>133</v>
      </c>
    </row>
    <row r="4792" spans="1:4" x14ac:dyDescent="0.3">
      <c r="A4792" t="s">
        <v>4713</v>
      </c>
      <c r="B4792">
        <v>81</v>
      </c>
      <c r="C4792">
        <v>4.0999999999999996</v>
      </c>
      <c r="D4792">
        <v>81</v>
      </c>
    </row>
    <row r="4793" spans="1:4" x14ac:dyDescent="0.3">
      <c r="A4793" t="s">
        <v>4714</v>
      </c>
      <c r="B4793">
        <v>92</v>
      </c>
      <c r="C4793">
        <v>6.9</v>
      </c>
      <c r="D4793">
        <v>92</v>
      </c>
    </row>
    <row r="4794" spans="1:4" x14ac:dyDescent="0.3">
      <c r="A4794" t="s">
        <v>4715</v>
      </c>
      <c r="B4794">
        <v>90</v>
      </c>
      <c r="C4794">
        <v>7.1</v>
      </c>
      <c r="D4794">
        <v>90</v>
      </c>
    </row>
    <row r="4795" spans="1:4" x14ac:dyDescent="0.3">
      <c r="A4795" t="s">
        <v>4716</v>
      </c>
      <c r="B4795">
        <v>84</v>
      </c>
      <c r="C4795">
        <v>6.3</v>
      </c>
      <c r="D4795">
        <v>84</v>
      </c>
    </row>
    <row r="4796" spans="1:4" x14ac:dyDescent="0.3">
      <c r="A4796" t="s">
        <v>4717</v>
      </c>
      <c r="B4796">
        <v>91</v>
      </c>
      <c r="C4796">
        <v>7.7</v>
      </c>
      <c r="D4796">
        <v>91</v>
      </c>
    </row>
    <row r="4797" spans="1:4" x14ac:dyDescent="0.3">
      <c r="A4797" t="s">
        <v>4718</v>
      </c>
      <c r="B4797">
        <v>91</v>
      </c>
      <c r="C4797">
        <v>8.3000000000000007</v>
      </c>
      <c r="D4797">
        <v>91</v>
      </c>
    </row>
    <row r="4798" spans="1:4" x14ac:dyDescent="0.3">
      <c r="A4798" t="s">
        <v>4719</v>
      </c>
      <c r="B4798">
        <v>90</v>
      </c>
      <c r="C4798">
        <v>7.1</v>
      </c>
      <c r="D4798">
        <v>90</v>
      </c>
    </row>
    <row r="4799" spans="1:4" x14ac:dyDescent="0.3">
      <c r="A4799" t="s">
        <v>4720</v>
      </c>
      <c r="B4799">
        <v>96</v>
      </c>
      <c r="C4799">
        <v>4.7</v>
      </c>
      <c r="D4799">
        <v>96</v>
      </c>
    </row>
    <row r="4800" spans="1:4" x14ac:dyDescent="0.3">
      <c r="A4800" t="s">
        <v>4721</v>
      </c>
      <c r="B4800">
        <v>60</v>
      </c>
      <c r="C4800">
        <v>7.7</v>
      </c>
      <c r="D4800">
        <v>60</v>
      </c>
    </row>
    <row r="4801" spans="1:4" x14ac:dyDescent="0.3">
      <c r="A4801" t="s">
        <v>4722</v>
      </c>
      <c r="B4801">
        <v>88</v>
      </c>
      <c r="C4801">
        <v>7.2</v>
      </c>
      <c r="D4801">
        <v>88</v>
      </c>
    </row>
    <row r="4802" spans="1:4" x14ac:dyDescent="0.3">
      <c r="A4802" t="s">
        <v>4723</v>
      </c>
      <c r="B4802">
        <v>92</v>
      </c>
      <c r="C4802">
        <v>5.0999999999999996</v>
      </c>
      <c r="D4802">
        <v>92</v>
      </c>
    </row>
    <row r="4803" spans="1:4" x14ac:dyDescent="0.3">
      <c r="A4803" t="s">
        <v>4724</v>
      </c>
      <c r="B4803">
        <v>97</v>
      </c>
      <c r="C4803">
        <v>5.4</v>
      </c>
      <c r="D4803">
        <v>97</v>
      </c>
    </row>
    <row r="4804" spans="1:4" x14ac:dyDescent="0.3">
      <c r="A4804" t="s">
        <v>4725</v>
      </c>
      <c r="B4804">
        <v>82</v>
      </c>
      <c r="C4804">
        <v>6.9</v>
      </c>
      <c r="D4804">
        <v>82</v>
      </c>
    </row>
    <row r="4805" spans="1:4" x14ac:dyDescent="0.3">
      <c r="A4805" t="s">
        <v>4726</v>
      </c>
      <c r="B4805">
        <v>22</v>
      </c>
      <c r="C4805">
        <v>8.1999999999999993</v>
      </c>
      <c r="D4805">
        <v>22</v>
      </c>
    </row>
    <row r="4806" spans="1:4" x14ac:dyDescent="0.3">
      <c r="A4806" t="s">
        <v>4727</v>
      </c>
      <c r="B4806">
        <v>101</v>
      </c>
      <c r="C4806">
        <v>6.1</v>
      </c>
      <c r="D4806">
        <v>101</v>
      </c>
    </row>
    <row r="4807" spans="1:4" x14ac:dyDescent="0.3">
      <c r="A4807" t="s">
        <v>4728</v>
      </c>
      <c r="B4807">
        <v>80</v>
      </c>
      <c r="C4807">
        <v>6.1</v>
      </c>
      <c r="D4807">
        <v>80</v>
      </c>
    </row>
    <row r="4808" spans="1:4" x14ac:dyDescent="0.3">
      <c r="A4808" t="s">
        <v>4729</v>
      </c>
      <c r="B4808">
        <v>97</v>
      </c>
      <c r="C4808">
        <v>6.9</v>
      </c>
      <c r="D4808">
        <v>97</v>
      </c>
    </row>
    <row r="4809" spans="1:4" x14ac:dyDescent="0.3">
      <c r="A4809" t="s">
        <v>4730</v>
      </c>
      <c r="B4809">
        <v>84</v>
      </c>
      <c r="C4809">
        <v>5.8</v>
      </c>
      <c r="D4809">
        <v>84</v>
      </c>
    </row>
    <row r="4810" spans="1:4" x14ac:dyDescent="0.3">
      <c r="A4810" t="s">
        <v>4731</v>
      </c>
      <c r="B4810">
        <v>97</v>
      </c>
      <c r="C4810">
        <v>6</v>
      </c>
      <c r="D4810">
        <v>97</v>
      </c>
    </row>
    <row r="4811" spans="1:4" x14ac:dyDescent="0.3">
      <c r="A4811" t="s">
        <v>4732</v>
      </c>
      <c r="B4811">
        <v>91</v>
      </c>
      <c r="C4811">
        <v>8.1999999999999993</v>
      </c>
      <c r="D4811">
        <v>91</v>
      </c>
    </row>
    <row r="4812" spans="1:4" x14ac:dyDescent="0.3">
      <c r="A4812" t="s">
        <v>4733</v>
      </c>
      <c r="B4812">
        <v>123</v>
      </c>
      <c r="C4812">
        <v>8</v>
      </c>
      <c r="D4812">
        <v>123</v>
      </c>
    </row>
    <row r="4813" spans="1:4" x14ac:dyDescent="0.3">
      <c r="A4813" t="s">
        <v>4734</v>
      </c>
      <c r="B4813">
        <v>86</v>
      </c>
      <c r="C4813">
        <v>7</v>
      </c>
      <c r="D4813">
        <v>86</v>
      </c>
    </row>
    <row r="4814" spans="1:4" x14ac:dyDescent="0.3">
      <c r="A4814" t="s">
        <v>4735</v>
      </c>
      <c r="B4814">
        <v>100</v>
      </c>
      <c r="C4814">
        <v>6.3</v>
      </c>
      <c r="D4814">
        <v>100</v>
      </c>
    </row>
    <row r="4815" spans="1:4" x14ac:dyDescent="0.3">
      <c r="A4815" t="s">
        <v>4736</v>
      </c>
      <c r="B4815">
        <v>96</v>
      </c>
      <c r="C4815">
        <v>7.6</v>
      </c>
      <c r="D4815">
        <v>96</v>
      </c>
    </row>
    <row r="4816" spans="1:4" x14ac:dyDescent="0.3">
      <c r="A4816" t="s">
        <v>4737</v>
      </c>
      <c r="B4816">
        <v>89</v>
      </c>
      <c r="C4816">
        <v>6.1</v>
      </c>
      <c r="D4816">
        <v>89</v>
      </c>
    </row>
    <row r="4817" spans="1:4" x14ac:dyDescent="0.3">
      <c r="A4817" t="s">
        <v>4738</v>
      </c>
      <c r="B4817">
        <v>84</v>
      </c>
      <c r="C4817">
        <v>7.2</v>
      </c>
      <c r="D4817">
        <v>84</v>
      </c>
    </row>
    <row r="4818" spans="1:4" x14ac:dyDescent="0.3">
      <c r="A4818" t="s">
        <v>4739</v>
      </c>
      <c r="B4818">
        <v>88</v>
      </c>
      <c r="C4818">
        <v>7.8</v>
      </c>
      <c r="D4818">
        <v>88</v>
      </c>
    </row>
    <row r="4819" spans="1:4" x14ac:dyDescent="0.3">
      <c r="A4819" t="s">
        <v>4740</v>
      </c>
      <c r="B4819">
        <v>90</v>
      </c>
      <c r="C4819">
        <v>4.7</v>
      </c>
      <c r="D4819">
        <v>90</v>
      </c>
    </row>
    <row r="4820" spans="1:4" x14ac:dyDescent="0.3">
      <c r="A4820" t="s">
        <v>4741</v>
      </c>
      <c r="B4820">
        <v>90</v>
      </c>
      <c r="C4820">
        <v>7.5</v>
      </c>
      <c r="D4820">
        <v>90</v>
      </c>
    </row>
    <row r="4821" spans="1:4" x14ac:dyDescent="0.3">
      <c r="A4821" t="s">
        <v>4742</v>
      </c>
      <c r="B4821">
        <v>43</v>
      </c>
      <c r="C4821">
        <v>6.7</v>
      </c>
      <c r="D4821">
        <v>43</v>
      </c>
    </row>
    <row r="4822" spans="1:4" x14ac:dyDescent="0.3">
      <c r="A4822" t="s">
        <v>4743</v>
      </c>
      <c r="B4822">
        <v>98</v>
      </c>
      <c r="C4822">
        <v>3.4</v>
      </c>
      <c r="D4822">
        <v>98</v>
      </c>
    </row>
    <row r="4823" spans="1:4" x14ac:dyDescent="0.3">
      <c r="A4823" t="s">
        <v>2498</v>
      </c>
      <c r="B4823">
        <v>101</v>
      </c>
      <c r="C4823">
        <v>7.9</v>
      </c>
      <c r="D4823">
        <v>101</v>
      </c>
    </row>
    <row r="4824" spans="1:4" x14ac:dyDescent="0.3">
      <c r="A4824" t="s">
        <v>4744</v>
      </c>
      <c r="B4824">
        <v>96</v>
      </c>
      <c r="C4824">
        <v>8.9</v>
      </c>
      <c r="D4824">
        <v>96</v>
      </c>
    </row>
    <row r="4825" spans="1:4" x14ac:dyDescent="0.3">
      <c r="A4825" t="s">
        <v>4745</v>
      </c>
      <c r="B4825">
        <v>83</v>
      </c>
      <c r="C4825">
        <v>6.9</v>
      </c>
      <c r="D4825">
        <v>83</v>
      </c>
    </row>
    <row r="4826" spans="1:4" x14ac:dyDescent="0.3">
      <c r="A4826" t="s">
        <v>4746</v>
      </c>
      <c r="B4826">
        <v>65</v>
      </c>
      <c r="C4826">
        <v>8.1999999999999993</v>
      </c>
      <c r="D4826">
        <v>65</v>
      </c>
    </row>
    <row r="4827" spans="1:4" x14ac:dyDescent="0.3">
      <c r="A4827" t="s">
        <v>4747</v>
      </c>
      <c r="B4827">
        <v>94</v>
      </c>
      <c r="C4827">
        <v>7.3</v>
      </c>
      <c r="D4827">
        <v>94</v>
      </c>
    </row>
    <row r="4828" spans="1:4" x14ac:dyDescent="0.3">
      <c r="A4828" t="s">
        <v>4748</v>
      </c>
      <c r="B4828">
        <v>112</v>
      </c>
      <c r="C4828">
        <v>8</v>
      </c>
      <c r="D4828">
        <v>112</v>
      </c>
    </row>
    <row r="4829" spans="1:4" x14ac:dyDescent="0.3">
      <c r="A4829" t="s">
        <v>4749</v>
      </c>
      <c r="B4829">
        <v>102</v>
      </c>
      <c r="C4829">
        <v>6.7</v>
      </c>
      <c r="D4829">
        <v>102</v>
      </c>
    </row>
    <row r="4830" spans="1:4" x14ac:dyDescent="0.3">
      <c r="A4830" t="s">
        <v>4750</v>
      </c>
      <c r="B4830">
        <v>98</v>
      </c>
      <c r="C4830">
        <v>6.6</v>
      </c>
      <c r="D4830">
        <v>98</v>
      </c>
    </row>
    <row r="4831" spans="1:4" x14ac:dyDescent="0.3">
      <c r="A4831" t="s">
        <v>4751</v>
      </c>
      <c r="B4831">
        <v>91</v>
      </c>
      <c r="C4831">
        <v>6.9</v>
      </c>
      <c r="D4831">
        <v>91</v>
      </c>
    </row>
    <row r="4832" spans="1:4" x14ac:dyDescent="0.3">
      <c r="A4832" t="s">
        <v>4752</v>
      </c>
      <c r="B4832">
        <v>80</v>
      </c>
      <c r="C4832">
        <v>7.1</v>
      </c>
      <c r="D4832">
        <v>80</v>
      </c>
    </row>
    <row r="4833" spans="1:4" x14ac:dyDescent="0.3">
      <c r="A4833" t="s">
        <v>4753</v>
      </c>
      <c r="B4833">
        <v>114</v>
      </c>
      <c r="C4833">
        <v>5.6</v>
      </c>
      <c r="D4833">
        <v>114</v>
      </c>
    </row>
    <row r="4834" spans="1:4" x14ac:dyDescent="0.3">
      <c r="A4834" t="s">
        <v>4754</v>
      </c>
      <c r="B4834">
        <v>76</v>
      </c>
      <c r="C4834">
        <v>6.7</v>
      </c>
      <c r="D4834">
        <v>76</v>
      </c>
    </row>
    <row r="4835" spans="1:4" x14ac:dyDescent="0.3">
      <c r="A4835" t="s">
        <v>4755</v>
      </c>
      <c r="B4835">
        <v>80</v>
      </c>
      <c r="C4835">
        <v>7.1</v>
      </c>
      <c r="D4835">
        <v>80</v>
      </c>
    </row>
    <row r="4836" spans="1:4" x14ac:dyDescent="0.3">
      <c r="A4836" t="s">
        <v>4756</v>
      </c>
      <c r="B4836">
        <v>88</v>
      </c>
      <c r="C4836">
        <v>5.2</v>
      </c>
      <c r="D4836">
        <v>88</v>
      </c>
    </row>
    <row r="4837" spans="1:4" x14ac:dyDescent="0.3">
      <c r="A4837" t="s">
        <v>4757</v>
      </c>
      <c r="B4837">
        <v>110</v>
      </c>
      <c r="C4837">
        <v>7.7</v>
      </c>
      <c r="D4837">
        <v>110</v>
      </c>
    </row>
    <row r="4838" spans="1:4" x14ac:dyDescent="0.3">
      <c r="A4838" t="s">
        <v>4758</v>
      </c>
      <c r="B4838">
        <v>104</v>
      </c>
      <c r="C4838">
        <v>7.5</v>
      </c>
      <c r="D4838">
        <v>104</v>
      </c>
    </row>
    <row r="4839" spans="1:4" x14ac:dyDescent="0.3">
      <c r="A4839" t="s">
        <v>4759</v>
      </c>
      <c r="B4839">
        <v>102</v>
      </c>
      <c r="C4839">
        <v>7.6</v>
      </c>
      <c r="D4839">
        <v>102</v>
      </c>
    </row>
    <row r="4840" spans="1:4" x14ac:dyDescent="0.3">
      <c r="A4840" t="s">
        <v>4760</v>
      </c>
      <c r="B4840">
        <v>95</v>
      </c>
      <c r="C4840">
        <v>8.1</v>
      </c>
      <c r="D4840">
        <v>95</v>
      </c>
    </row>
    <row r="4841" spans="1:4" x14ac:dyDescent="0.3">
      <c r="A4841" t="s">
        <v>4761</v>
      </c>
      <c r="B4841">
        <v>94</v>
      </c>
      <c r="C4841">
        <v>5.5</v>
      </c>
      <c r="D4841">
        <v>94</v>
      </c>
    </row>
    <row r="4842" spans="1:4" x14ac:dyDescent="0.3">
      <c r="A4842" t="s">
        <v>4762</v>
      </c>
      <c r="B4842">
        <v>109</v>
      </c>
      <c r="C4842">
        <v>6.6</v>
      </c>
      <c r="D4842">
        <v>109</v>
      </c>
    </row>
    <row r="4843" spans="1:4" x14ac:dyDescent="0.3">
      <c r="A4843" t="s">
        <v>4763</v>
      </c>
      <c r="B4843">
        <v>90</v>
      </c>
      <c r="C4843">
        <v>3.2</v>
      </c>
      <c r="D4843">
        <v>90</v>
      </c>
    </row>
    <row r="4844" spans="1:4" x14ac:dyDescent="0.3">
      <c r="A4844" t="s">
        <v>1141</v>
      </c>
      <c r="B4844">
        <v>133</v>
      </c>
      <c r="C4844">
        <v>7.4</v>
      </c>
      <c r="D4844">
        <v>133</v>
      </c>
    </row>
    <row r="4845" spans="1:4" x14ac:dyDescent="0.3">
      <c r="A4845" t="s">
        <v>4764</v>
      </c>
      <c r="B4845">
        <v>110</v>
      </c>
      <c r="C4845">
        <v>6.6</v>
      </c>
      <c r="D4845">
        <v>110</v>
      </c>
    </row>
    <row r="4846" spans="1:4" x14ac:dyDescent="0.3">
      <c r="A4846" t="s">
        <v>4765</v>
      </c>
      <c r="B4846">
        <v>80</v>
      </c>
      <c r="C4846">
        <v>6.2</v>
      </c>
      <c r="D4846">
        <v>80</v>
      </c>
    </row>
    <row r="4847" spans="1:4" x14ac:dyDescent="0.3">
      <c r="A4847" t="s">
        <v>4766</v>
      </c>
      <c r="B4847">
        <v>95</v>
      </c>
      <c r="C4847">
        <v>4.8</v>
      </c>
      <c r="D4847">
        <v>95</v>
      </c>
    </row>
    <row r="4848" spans="1:4" x14ac:dyDescent="0.3">
      <c r="A4848" t="s">
        <v>4767</v>
      </c>
      <c r="B4848">
        <v>94</v>
      </c>
      <c r="C4848">
        <v>4.5</v>
      </c>
      <c r="D4848">
        <v>94</v>
      </c>
    </row>
    <row r="4849" spans="1:4" x14ac:dyDescent="0.3">
      <c r="A4849" t="s">
        <v>4768</v>
      </c>
      <c r="B4849">
        <v>98</v>
      </c>
      <c r="C4849">
        <v>7.2</v>
      </c>
      <c r="D4849">
        <v>98</v>
      </c>
    </row>
    <row r="4850" spans="1:4" x14ac:dyDescent="0.3">
      <c r="A4850" t="s">
        <v>4769</v>
      </c>
      <c r="B4850">
        <v>98</v>
      </c>
      <c r="C4850">
        <v>4.3</v>
      </c>
      <c r="D4850">
        <v>98</v>
      </c>
    </row>
    <row r="4851" spans="1:4" x14ac:dyDescent="0.3">
      <c r="A4851" t="s">
        <v>4770</v>
      </c>
      <c r="B4851">
        <v>96</v>
      </c>
      <c r="C4851">
        <v>4.5</v>
      </c>
      <c r="D4851">
        <v>96</v>
      </c>
    </row>
    <row r="4852" spans="1:4" x14ac:dyDescent="0.3">
      <c r="A4852" t="s">
        <v>4771</v>
      </c>
      <c r="B4852">
        <v>97</v>
      </c>
      <c r="C4852">
        <v>6.4</v>
      </c>
      <c r="D4852">
        <v>97</v>
      </c>
    </row>
    <row r="4853" spans="1:4" x14ac:dyDescent="0.3">
      <c r="A4853" t="s">
        <v>4772</v>
      </c>
      <c r="B4853">
        <v>90</v>
      </c>
      <c r="C4853">
        <v>6.4</v>
      </c>
      <c r="D4853">
        <v>90</v>
      </c>
    </row>
    <row r="4854" spans="1:4" x14ac:dyDescent="0.3">
      <c r="A4854" t="s">
        <v>4773</v>
      </c>
      <c r="B4854">
        <v>113</v>
      </c>
      <c r="C4854">
        <v>7.3</v>
      </c>
      <c r="D4854">
        <v>113</v>
      </c>
    </row>
    <row r="4855" spans="1:4" x14ac:dyDescent="0.3">
      <c r="A4855" t="s">
        <v>4774</v>
      </c>
      <c r="B4855">
        <v>91</v>
      </c>
      <c r="C4855">
        <v>6.9</v>
      </c>
      <c r="D4855">
        <v>91</v>
      </c>
    </row>
    <row r="4856" spans="1:4" x14ac:dyDescent="0.3">
      <c r="A4856" t="s">
        <v>4775</v>
      </c>
      <c r="B4856">
        <v>90</v>
      </c>
      <c r="C4856">
        <v>4.3</v>
      </c>
      <c r="D4856">
        <v>90</v>
      </c>
    </row>
    <row r="4857" spans="1:4" x14ac:dyDescent="0.3">
      <c r="A4857" t="s">
        <v>4776</v>
      </c>
      <c r="B4857">
        <v>98</v>
      </c>
      <c r="C4857">
        <v>7.2</v>
      </c>
      <c r="D4857">
        <v>98</v>
      </c>
    </row>
    <row r="4858" spans="1:4" x14ac:dyDescent="0.3">
      <c r="A4858" t="s">
        <v>4777</v>
      </c>
      <c r="B4858">
        <v>94</v>
      </c>
      <c r="C4858">
        <v>6.5</v>
      </c>
      <c r="D4858">
        <v>94</v>
      </c>
    </row>
    <row r="4859" spans="1:4" x14ac:dyDescent="0.3">
      <c r="A4859" t="s">
        <v>4778</v>
      </c>
      <c r="B4859">
        <v>96</v>
      </c>
      <c r="C4859">
        <v>6.6</v>
      </c>
      <c r="D4859">
        <v>96</v>
      </c>
    </row>
    <row r="4860" spans="1:4" x14ac:dyDescent="0.3">
      <c r="A4860" t="s">
        <v>4779</v>
      </c>
      <c r="B4860">
        <v>100</v>
      </c>
      <c r="C4860">
        <v>6.7</v>
      </c>
      <c r="D4860">
        <v>100</v>
      </c>
    </row>
    <row r="4861" spans="1:4" x14ac:dyDescent="0.3">
      <c r="A4861" t="s">
        <v>4780</v>
      </c>
      <c r="B4861">
        <v>90</v>
      </c>
      <c r="C4861">
        <v>4.3</v>
      </c>
      <c r="D4861">
        <v>90</v>
      </c>
    </row>
    <row r="4862" spans="1:4" x14ac:dyDescent="0.3">
      <c r="A4862" t="s">
        <v>4781</v>
      </c>
      <c r="B4862">
        <v>90</v>
      </c>
      <c r="C4862">
        <v>7.3</v>
      </c>
      <c r="D4862">
        <v>90</v>
      </c>
    </row>
    <row r="4863" spans="1:4" x14ac:dyDescent="0.3">
      <c r="A4863" t="s">
        <v>4782</v>
      </c>
      <c r="B4863">
        <v>76</v>
      </c>
      <c r="C4863">
        <v>6.4</v>
      </c>
      <c r="D4863">
        <v>76</v>
      </c>
    </row>
    <row r="4864" spans="1:4" x14ac:dyDescent="0.3">
      <c r="A4864" t="s">
        <v>4783</v>
      </c>
      <c r="B4864">
        <v>75</v>
      </c>
      <c r="C4864">
        <v>7</v>
      </c>
      <c r="D4864">
        <v>75</v>
      </c>
    </row>
    <row r="4865" spans="1:4" x14ac:dyDescent="0.3">
      <c r="A4865" t="s">
        <v>4784</v>
      </c>
      <c r="B4865">
        <v>78</v>
      </c>
      <c r="C4865">
        <v>5.5</v>
      </c>
      <c r="D4865">
        <v>78</v>
      </c>
    </row>
    <row r="4866" spans="1:4" x14ac:dyDescent="0.3">
      <c r="A4866" t="s">
        <v>4785</v>
      </c>
      <c r="B4866">
        <v>90</v>
      </c>
      <c r="C4866">
        <v>6.7</v>
      </c>
      <c r="D4866">
        <v>90</v>
      </c>
    </row>
    <row r="4867" spans="1:4" x14ac:dyDescent="0.3">
      <c r="A4867" t="s">
        <v>4786</v>
      </c>
      <c r="B4867">
        <v>96</v>
      </c>
      <c r="C4867">
        <v>4.3</v>
      </c>
      <c r="D4867">
        <v>96</v>
      </c>
    </row>
    <row r="4868" spans="1:4" x14ac:dyDescent="0.3">
      <c r="A4868" t="s">
        <v>4787</v>
      </c>
      <c r="B4868">
        <v>92</v>
      </c>
      <c r="C4868">
        <v>6.1</v>
      </c>
      <c r="D4868">
        <v>92</v>
      </c>
    </row>
    <row r="4869" spans="1:4" x14ac:dyDescent="0.3">
      <c r="A4869" t="s">
        <v>4788</v>
      </c>
      <c r="B4869">
        <v>75</v>
      </c>
      <c r="C4869">
        <v>6.8</v>
      </c>
      <c r="D4869">
        <v>75</v>
      </c>
    </row>
    <row r="4870" spans="1:4" x14ac:dyDescent="0.3">
      <c r="A4870" t="s">
        <v>4789</v>
      </c>
      <c r="B4870">
        <v>99</v>
      </c>
      <c r="C4870">
        <v>3.9</v>
      </c>
      <c r="D4870">
        <v>99</v>
      </c>
    </row>
    <row r="4871" spans="1:4" x14ac:dyDescent="0.3">
      <c r="A4871" t="s">
        <v>4790</v>
      </c>
      <c r="B4871">
        <v>58</v>
      </c>
      <c r="C4871">
        <v>8.5</v>
      </c>
      <c r="D4871">
        <v>58</v>
      </c>
    </row>
    <row r="4872" spans="1:4" x14ac:dyDescent="0.3">
      <c r="A4872" t="s">
        <v>4791</v>
      </c>
      <c r="B4872">
        <v>86</v>
      </c>
      <c r="C4872">
        <v>6.9</v>
      </c>
      <c r="D4872">
        <v>86</v>
      </c>
    </row>
    <row r="4873" spans="1:4" x14ac:dyDescent="0.3">
      <c r="A4873" t="s">
        <v>4792</v>
      </c>
      <c r="B4873">
        <v>92</v>
      </c>
      <c r="C4873">
        <v>7.3</v>
      </c>
      <c r="D4873">
        <v>92</v>
      </c>
    </row>
    <row r="4874" spans="1:4" x14ac:dyDescent="0.3">
      <c r="A4874" t="s">
        <v>4793</v>
      </c>
      <c r="B4874">
        <v>101</v>
      </c>
      <c r="C4874">
        <v>6.9</v>
      </c>
      <c r="D4874">
        <v>101</v>
      </c>
    </row>
    <row r="4875" spans="1:4" x14ac:dyDescent="0.3">
      <c r="A4875" t="s">
        <v>4794</v>
      </c>
      <c r="B4875">
        <v>81</v>
      </c>
      <c r="C4875">
        <v>6.3</v>
      </c>
      <c r="D4875">
        <v>81</v>
      </c>
    </row>
    <row r="4876" spans="1:4" x14ac:dyDescent="0.3">
      <c r="A4876" t="s">
        <v>4795</v>
      </c>
      <c r="B4876">
        <v>93</v>
      </c>
      <c r="C4876">
        <v>2.5</v>
      </c>
      <c r="D4876">
        <v>93</v>
      </c>
    </row>
    <row r="4877" spans="1:4" x14ac:dyDescent="0.3">
      <c r="A4877" t="s">
        <v>4796</v>
      </c>
      <c r="B4877">
        <v>95</v>
      </c>
      <c r="C4877">
        <v>5.7</v>
      </c>
      <c r="D4877">
        <v>95</v>
      </c>
    </row>
    <row r="4878" spans="1:4" x14ac:dyDescent="0.3">
      <c r="A4878" t="s">
        <v>4797</v>
      </c>
      <c r="B4878">
        <v>107</v>
      </c>
      <c r="C4878">
        <v>7</v>
      </c>
      <c r="D4878">
        <v>107</v>
      </c>
    </row>
    <row r="4879" spans="1:4" x14ac:dyDescent="0.3">
      <c r="A4879" t="s">
        <v>4798</v>
      </c>
      <c r="B4879">
        <v>98</v>
      </c>
      <c r="C4879">
        <v>6.2</v>
      </c>
      <c r="D4879">
        <v>98</v>
      </c>
    </row>
    <row r="4880" spans="1:4" x14ac:dyDescent="0.3">
      <c r="A4880" t="s">
        <v>4799</v>
      </c>
      <c r="B4880">
        <v>35</v>
      </c>
      <c r="C4880">
        <v>6.9</v>
      </c>
      <c r="D4880">
        <v>35</v>
      </c>
    </row>
    <row r="4881" spans="1:4" x14ac:dyDescent="0.3">
      <c r="A4881" t="s">
        <v>4800</v>
      </c>
      <c r="B4881">
        <v>108</v>
      </c>
      <c r="C4881">
        <v>4.5</v>
      </c>
      <c r="D4881">
        <v>108</v>
      </c>
    </row>
    <row r="4882" spans="1:4" x14ac:dyDescent="0.3">
      <c r="A4882" t="s">
        <v>4801</v>
      </c>
      <c r="B4882">
        <v>66</v>
      </c>
      <c r="C4882">
        <v>7.8</v>
      </c>
      <c r="D4882">
        <v>66</v>
      </c>
    </row>
    <row r="4883" spans="1:4" x14ac:dyDescent="0.3">
      <c r="A4883" t="s">
        <v>4802</v>
      </c>
      <c r="B4883">
        <v>95</v>
      </c>
      <c r="C4883">
        <v>4.4000000000000004</v>
      </c>
      <c r="D4883">
        <v>95</v>
      </c>
    </row>
    <row r="4884" spans="1:4" x14ac:dyDescent="0.3">
      <c r="A4884" t="s">
        <v>2707</v>
      </c>
      <c r="B4884">
        <v>99</v>
      </c>
      <c r="C4884">
        <v>7.4</v>
      </c>
      <c r="D4884">
        <v>99</v>
      </c>
    </row>
    <row r="4885" spans="1:4" x14ac:dyDescent="0.3">
      <c r="A4885" t="s">
        <v>4803</v>
      </c>
      <c r="B4885">
        <v>108</v>
      </c>
      <c r="C4885">
        <v>6.6</v>
      </c>
      <c r="D4885">
        <v>108</v>
      </c>
    </row>
    <row r="4886" spans="1:4" x14ac:dyDescent="0.3">
      <c r="A4886" t="s">
        <v>4804</v>
      </c>
      <c r="B4886">
        <v>90</v>
      </c>
      <c r="C4886">
        <v>8</v>
      </c>
      <c r="D4886">
        <v>90</v>
      </c>
    </row>
    <row r="4887" spans="1:4" x14ac:dyDescent="0.3">
      <c r="A4887" t="s">
        <v>4805</v>
      </c>
      <c r="B4887">
        <v>151</v>
      </c>
      <c r="C4887">
        <v>8.3000000000000007</v>
      </c>
      <c r="D4887">
        <v>151</v>
      </c>
    </row>
    <row r="4888" spans="1:4" x14ac:dyDescent="0.3">
      <c r="A4888" t="s">
        <v>4806</v>
      </c>
      <c r="B4888">
        <v>83</v>
      </c>
      <c r="C4888">
        <v>6.5</v>
      </c>
      <c r="D4888">
        <v>83</v>
      </c>
    </row>
    <row r="4889" spans="1:4" x14ac:dyDescent="0.3">
      <c r="A4889" t="s">
        <v>4807</v>
      </c>
      <c r="B4889">
        <v>108</v>
      </c>
      <c r="C4889">
        <v>7.1</v>
      </c>
      <c r="D4889">
        <v>108</v>
      </c>
    </row>
    <row r="4890" spans="1:4" x14ac:dyDescent="0.3">
      <c r="A4890" t="s">
        <v>4808</v>
      </c>
      <c r="B4890">
        <v>92</v>
      </c>
      <c r="C4890">
        <v>7.1</v>
      </c>
      <c r="D4890">
        <v>92</v>
      </c>
    </row>
    <row r="4891" spans="1:4" x14ac:dyDescent="0.3">
      <c r="A4891" t="s">
        <v>4809</v>
      </c>
      <c r="B4891">
        <v>105</v>
      </c>
      <c r="C4891">
        <v>4</v>
      </c>
      <c r="D4891">
        <v>105</v>
      </c>
    </row>
    <row r="4892" spans="1:4" x14ac:dyDescent="0.3">
      <c r="A4892" t="s">
        <v>4810</v>
      </c>
      <c r="B4892">
        <v>86</v>
      </c>
      <c r="C4892">
        <v>7.5</v>
      </c>
      <c r="D4892">
        <v>86</v>
      </c>
    </row>
    <row r="4893" spans="1:4" x14ac:dyDescent="0.3">
      <c r="A4893" t="s">
        <v>4811</v>
      </c>
      <c r="B4893">
        <v>106</v>
      </c>
      <c r="C4893">
        <v>7</v>
      </c>
      <c r="D4893">
        <v>106</v>
      </c>
    </row>
    <row r="4894" spans="1:4" x14ac:dyDescent="0.3">
      <c r="A4894" t="s">
        <v>4812</v>
      </c>
      <c r="B4894">
        <v>93</v>
      </c>
      <c r="C4894">
        <v>4</v>
      </c>
      <c r="D4894">
        <v>93</v>
      </c>
    </row>
    <row r="4895" spans="1:4" x14ac:dyDescent="0.3">
      <c r="A4895" t="s">
        <v>4813</v>
      </c>
      <c r="B4895">
        <v>80</v>
      </c>
      <c r="C4895">
        <v>6.7</v>
      </c>
      <c r="D4895">
        <v>80</v>
      </c>
    </row>
    <row r="4896" spans="1:4" x14ac:dyDescent="0.3">
      <c r="A4896" t="s">
        <v>3679</v>
      </c>
      <c r="B4896">
        <v>127</v>
      </c>
      <c r="C4896">
        <v>7.2</v>
      </c>
      <c r="D4896">
        <v>127</v>
      </c>
    </row>
    <row r="4897" spans="1:4" x14ac:dyDescent="0.3">
      <c r="A4897" t="s">
        <v>4814</v>
      </c>
      <c r="B4897">
        <v>93</v>
      </c>
      <c r="C4897">
        <v>7</v>
      </c>
      <c r="D4897">
        <v>93</v>
      </c>
    </row>
    <row r="4898" spans="1:4" x14ac:dyDescent="0.3">
      <c r="A4898" t="s">
        <v>4815</v>
      </c>
      <c r="B4898">
        <v>96</v>
      </c>
      <c r="C4898">
        <v>7.4</v>
      </c>
      <c r="D4898">
        <v>96</v>
      </c>
    </row>
    <row r="4899" spans="1:4" x14ac:dyDescent="0.3">
      <c r="A4899" t="s">
        <v>4816</v>
      </c>
      <c r="B4899">
        <v>99</v>
      </c>
      <c r="C4899">
        <v>8</v>
      </c>
      <c r="D4899">
        <v>99</v>
      </c>
    </row>
    <row r="4900" spans="1:4" x14ac:dyDescent="0.3">
      <c r="A4900" t="s">
        <v>4817</v>
      </c>
      <c r="B4900">
        <v>66</v>
      </c>
      <c r="C4900">
        <v>6.5</v>
      </c>
      <c r="D4900">
        <v>66</v>
      </c>
    </row>
    <row r="4901" spans="1:4" x14ac:dyDescent="0.3">
      <c r="A4901" t="s">
        <v>4818</v>
      </c>
      <c r="B4901">
        <v>85</v>
      </c>
      <c r="C4901">
        <v>7.2</v>
      </c>
      <c r="D4901">
        <v>85</v>
      </c>
    </row>
    <row r="4902" spans="1:4" x14ac:dyDescent="0.3">
      <c r="A4902" t="s">
        <v>4819</v>
      </c>
      <c r="B4902">
        <v>101</v>
      </c>
      <c r="C4902">
        <v>6.4</v>
      </c>
      <c r="D4902">
        <v>101</v>
      </c>
    </row>
    <row r="4903" spans="1:4" x14ac:dyDescent="0.3">
      <c r="A4903" t="s">
        <v>4820</v>
      </c>
      <c r="B4903">
        <v>97</v>
      </c>
      <c r="C4903">
        <v>6.5</v>
      </c>
      <c r="D4903">
        <v>97</v>
      </c>
    </row>
    <row r="4904" spans="1:4" x14ac:dyDescent="0.3">
      <c r="A4904" t="s">
        <v>4821</v>
      </c>
      <c r="B4904">
        <v>119</v>
      </c>
      <c r="C4904">
        <v>6.8</v>
      </c>
      <c r="D4904">
        <v>119</v>
      </c>
    </row>
    <row r="4905" spans="1:4" x14ac:dyDescent="0.3">
      <c r="A4905" t="s">
        <v>4822</v>
      </c>
      <c r="B4905">
        <v>103</v>
      </c>
      <c r="C4905">
        <v>6.9</v>
      </c>
      <c r="D4905">
        <v>103</v>
      </c>
    </row>
    <row r="4906" spans="1:4" x14ac:dyDescent="0.3">
      <c r="A4906" t="s">
        <v>4823</v>
      </c>
      <c r="B4906">
        <v>86</v>
      </c>
      <c r="C4906">
        <v>7.5</v>
      </c>
      <c r="D4906">
        <v>86</v>
      </c>
    </row>
    <row r="4907" spans="1:4" x14ac:dyDescent="0.3">
      <c r="A4907" t="s">
        <v>1689</v>
      </c>
      <c r="B4907">
        <v>106</v>
      </c>
      <c r="C4907">
        <v>7.1</v>
      </c>
      <c r="D4907">
        <v>106</v>
      </c>
    </row>
    <row r="4908" spans="1:4" x14ac:dyDescent="0.3">
      <c r="A4908" t="s">
        <v>4824</v>
      </c>
      <c r="B4908">
        <v>90</v>
      </c>
      <c r="C4908">
        <v>5.0999999999999996</v>
      </c>
      <c r="D4908">
        <v>90</v>
      </c>
    </row>
    <row r="4909" spans="1:4" x14ac:dyDescent="0.3">
      <c r="A4909" t="s">
        <v>4825</v>
      </c>
      <c r="B4909">
        <v>95</v>
      </c>
      <c r="C4909">
        <v>6.2</v>
      </c>
      <c r="D4909">
        <v>95</v>
      </c>
    </row>
    <row r="4910" spans="1:4" x14ac:dyDescent="0.3">
      <c r="A4910" t="s">
        <v>4826</v>
      </c>
      <c r="B4910">
        <v>94</v>
      </c>
      <c r="C4910">
        <v>3.9</v>
      </c>
      <c r="D4910">
        <v>94</v>
      </c>
    </row>
    <row r="4911" spans="1:4" x14ac:dyDescent="0.3">
      <c r="A4911" t="s">
        <v>4827</v>
      </c>
      <c r="B4911">
        <v>84</v>
      </c>
      <c r="C4911">
        <v>6</v>
      </c>
      <c r="D4911">
        <v>84</v>
      </c>
    </row>
    <row r="4912" spans="1:4" x14ac:dyDescent="0.3">
      <c r="A4912" t="s">
        <v>4828</v>
      </c>
      <c r="B4912">
        <v>89</v>
      </c>
      <c r="C4912">
        <v>6.8</v>
      </c>
      <c r="D4912">
        <v>89</v>
      </c>
    </row>
    <row r="4913" spans="1:4" x14ac:dyDescent="0.3">
      <c r="A4913" t="s">
        <v>4829</v>
      </c>
      <c r="B4913">
        <v>59</v>
      </c>
      <c r="C4913">
        <v>7.4</v>
      </c>
      <c r="D4913">
        <v>59</v>
      </c>
    </row>
    <row r="4914" spans="1:4" x14ac:dyDescent="0.3">
      <c r="A4914" t="s">
        <v>4830</v>
      </c>
      <c r="B4914">
        <v>126</v>
      </c>
      <c r="C4914">
        <v>8.1</v>
      </c>
      <c r="D4914">
        <v>126</v>
      </c>
    </row>
    <row r="4915" spans="1:4" x14ac:dyDescent="0.3">
      <c r="A4915" t="s">
        <v>4831</v>
      </c>
      <c r="B4915">
        <v>86</v>
      </c>
      <c r="C4915">
        <v>6.5</v>
      </c>
      <c r="D4915">
        <v>86</v>
      </c>
    </row>
    <row r="4916" spans="1:4" x14ac:dyDescent="0.3">
      <c r="A4916" t="s">
        <v>4832</v>
      </c>
      <c r="B4916">
        <v>87</v>
      </c>
      <c r="C4916">
        <v>8</v>
      </c>
      <c r="D4916">
        <v>87</v>
      </c>
    </row>
    <row r="4917" spans="1:4" x14ac:dyDescent="0.3">
      <c r="A4917" t="s">
        <v>4833</v>
      </c>
      <c r="B4917">
        <v>106</v>
      </c>
      <c r="C4917">
        <v>7.7</v>
      </c>
      <c r="D4917">
        <v>106</v>
      </c>
    </row>
    <row r="4918" spans="1:4" x14ac:dyDescent="0.3">
      <c r="A4918" t="s">
        <v>4834</v>
      </c>
      <c r="B4918">
        <v>86</v>
      </c>
      <c r="C4918">
        <v>7.2</v>
      </c>
      <c r="D4918">
        <v>86</v>
      </c>
    </row>
    <row r="4919" spans="1:4" x14ac:dyDescent="0.3">
      <c r="A4919" t="s">
        <v>4835</v>
      </c>
      <c r="B4919">
        <v>89</v>
      </c>
      <c r="C4919">
        <v>5.4</v>
      </c>
      <c r="D4919">
        <v>89</v>
      </c>
    </row>
    <row r="4920" spans="1:4" x14ac:dyDescent="0.3">
      <c r="A4920" t="s">
        <v>4836</v>
      </c>
      <c r="B4920">
        <v>105</v>
      </c>
      <c r="C4920">
        <v>6.7</v>
      </c>
      <c r="D4920">
        <v>105</v>
      </c>
    </row>
    <row r="4921" spans="1:4" x14ac:dyDescent="0.3">
      <c r="A4921" t="s">
        <v>4837</v>
      </c>
      <c r="B4921">
        <v>93</v>
      </c>
      <c r="C4921">
        <v>6.3</v>
      </c>
      <c r="D4921">
        <v>93</v>
      </c>
    </row>
    <row r="4922" spans="1:4" x14ac:dyDescent="0.3">
      <c r="A4922" t="s">
        <v>4838</v>
      </c>
      <c r="B4922">
        <v>94</v>
      </c>
      <c r="C4922">
        <v>8.1</v>
      </c>
      <c r="D4922">
        <v>94</v>
      </c>
    </row>
    <row r="4923" spans="1:4" x14ac:dyDescent="0.3">
      <c r="A4923" t="s">
        <v>4839</v>
      </c>
      <c r="B4923">
        <v>89</v>
      </c>
      <c r="C4923">
        <v>8.5</v>
      </c>
      <c r="D4923">
        <v>89</v>
      </c>
    </row>
    <row r="4924" spans="1:4" x14ac:dyDescent="0.3">
      <c r="A4924" t="s">
        <v>4840</v>
      </c>
      <c r="B4924">
        <v>97</v>
      </c>
      <c r="C4924">
        <v>7.7</v>
      </c>
      <c r="D4924">
        <v>97</v>
      </c>
    </row>
    <row r="4925" spans="1:4" x14ac:dyDescent="0.3">
      <c r="A4925" t="s">
        <v>4841</v>
      </c>
      <c r="B4925">
        <v>88</v>
      </c>
      <c r="C4925">
        <v>6.5</v>
      </c>
      <c r="D4925">
        <v>88</v>
      </c>
    </row>
    <row r="4926" spans="1:4" x14ac:dyDescent="0.3">
      <c r="A4926" t="s">
        <v>4842</v>
      </c>
      <c r="B4926">
        <v>78</v>
      </c>
      <c r="C4926">
        <v>8.6999999999999993</v>
      </c>
      <c r="D4926">
        <v>78</v>
      </c>
    </row>
    <row r="4927" spans="1:4" x14ac:dyDescent="0.3">
      <c r="A4927" t="s">
        <v>4843</v>
      </c>
      <c r="B4927">
        <v>104</v>
      </c>
      <c r="C4927">
        <v>6.5</v>
      </c>
      <c r="D4927">
        <v>104</v>
      </c>
    </row>
    <row r="4928" spans="1:4" x14ac:dyDescent="0.3">
      <c r="A4928" t="s">
        <v>4844</v>
      </c>
      <c r="B4928">
        <v>92</v>
      </c>
      <c r="C4928">
        <v>7</v>
      </c>
      <c r="D4928">
        <v>92</v>
      </c>
    </row>
    <row r="4929" spans="1:4" x14ac:dyDescent="0.3">
      <c r="A4929" t="s">
        <v>4172</v>
      </c>
      <c r="B4929">
        <v>108</v>
      </c>
      <c r="C4929">
        <v>5.8</v>
      </c>
      <c r="D4929">
        <v>108</v>
      </c>
    </row>
    <row r="4930" spans="1:4" x14ac:dyDescent="0.3">
      <c r="A4930" t="s">
        <v>4845</v>
      </c>
      <c r="B4930">
        <v>97</v>
      </c>
      <c r="C4930">
        <v>5.5</v>
      </c>
      <c r="D4930">
        <v>97</v>
      </c>
    </row>
    <row r="4931" spans="1:4" x14ac:dyDescent="0.3">
      <c r="A4931" t="s">
        <v>4846</v>
      </c>
      <c r="B4931">
        <v>109</v>
      </c>
      <c r="C4931">
        <v>7</v>
      </c>
      <c r="D4931">
        <v>109</v>
      </c>
    </row>
    <row r="4932" spans="1:4" x14ac:dyDescent="0.3">
      <c r="A4932" t="s">
        <v>4847</v>
      </c>
      <c r="B4932">
        <v>78</v>
      </c>
      <c r="C4932">
        <v>6.3</v>
      </c>
      <c r="D4932">
        <v>78</v>
      </c>
    </row>
    <row r="4933" spans="1:4" x14ac:dyDescent="0.3">
      <c r="A4933" t="s">
        <v>4848</v>
      </c>
      <c r="B4933">
        <v>85</v>
      </c>
      <c r="C4933">
        <v>7.9</v>
      </c>
      <c r="D4933">
        <v>85</v>
      </c>
    </row>
    <row r="4934" spans="1:4" x14ac:dyDescent="0.3">
      <c r="A4934" t="s">
        <v>4849</v>
      </c>
      <c r="B4934">
        <v>88</v>
      </c>
      <c r="C4934">
        <v>7.3</v>
      </c>
      <c r="D4934">
        <v>88</v>
      </c>
    </row>
    <row r="4935" spans="1:4" x14ac:dyDescent="0.3">
      <c r="A4935" t="s">
        <v>4850</v>
      </c>
      <c r="B4935">
        <v>93</v>
      </c>
      <c r="C4935">
        <v>7.4</v>
      </c>
      <c r="D4935">
        <v>93</v>
      </c>
    </row>
    <row r="4936" spans="1:4" x14ac:dyDescent="0.3">
      <c r="A4936" t="s">
        <v>4851</v>
      </c>
      <c r="B4936">
        <v>86</v>
      </c>
      <c r="C4936">
        <v>5.4</v>
      </c>
      <c r="D4936">
        <v>86</v>
      </c>
    </row>
    <row r="4937" spans="1:4" x14ac:dyDescent="0.3">
      <c r="A4937" t="s">
        <v>4852</v>
      </c>
      <c r="B4937">
        <v>98</v>
      </c>
      <c r="C4937">
        <v>7.1</v>
      </c>
      <c r="D4937">
        <v>98</v>
      </c>
    </row>
    <row r="4938" spans="1:4" x14ac:dyDescent="0.3">
      <c r="A4938" t="s">
        <v>3259</v>
      </c>
      <c r="B4938">
        <v>88</v>
      </c>
      <c r="C4938">
        <v>7.5</v>
      </c>
      <c r="D4938">
        <v>88</v>
      </c>
    </row>
    <row r="4939" spans="1:4" x14ac:dyDescent="0.3">
      <c r="A4939" t="s">
        <v>4853</v>
      </c>
      <c r="B4939">
        <v>25</v>
      </c>
      <c r="C4939">
        <v>8.4</v>
      </c>
      <c r="D4939">
        <v>25</v>
      </c>
    </row>
    <row r="4940" spans="1:4" x14ac:dyDescent="0.3">
      <c r="A4940" t="s">
        <v>4854</v>
      </c>
      <c r="B4940">
        <v>72</v>
      </c>
      <c r="C4940">
        <v>7</v>
      </c>
      <c r="D4940">
        <v>72</v>
      </c>
    </row>
    <row r="4941" spans="1:4" x14ac:dyDescent="0.3">
      <c r="A4941" t="s">
        <v>4855</v>
      </c>
      <c r="B4941">
        <v>66</v>
      </c>
      <c r="C4941">
        <v>5.3</v>
      </c>
      <c r="D4941">
        <v>66</v>
      </c>
    </row>
    <row r="4942" spans="1:4" x14ac:dyDescent="0.3">
      <c r="A4942" t="s">
        <v>4856</v>
      </c>
      <c r="B4942">
        <v>80</v>
      </c>
      <c r="C4942">
        <v>7.1</v>
      </c>
      <c r="D4942">
        <v>80</v>
      </c>
    </row>
    <row r="4943" spans="1:4" x14ac:dyDescent="0.3">
      <c r="A4943" t="s">
        <v>4857</v>
      </c>
      <c r="B4943">
        <v>91</v>
      </c>
      <c r="C4943">
        <v>7.5</v>
      </c>
      <c r="D4943">
        <v>91</v>
      </c>
    </row>
    <row r="4944" spans="1:4" x14ac:dyDescent="0.3">
      <c r="A4944" t="s">
        <v>2892</v>
      </c>
      <c r="B4944">
        <v>93</v>
      </c>
      <c r="C4944">
        <v>6.1</v>
      </c>
      <c r="D4944">
        <v>93</v>
      </c>
    </row>
    <row r="4945" spans="1:4" x14ac:dyDescent="0.3">
      <c r="A4945" t="s">
        <v>4858</v>
      </c>
      <c r="B4945">
        <v>89</v>
      </c>
      <c r="C4945">
        <v>7.2</v>
      </c>
      <c r="D4945">
        <v>89</v>
      </c>
    </row>
    <row r="4946" spans="1:4" x14ac:dyDescent="0.3">
      <c r="A4946" t="s">
        <v>4859</v>
      </c>
      <c r="B4946">
        <v>85</v>
      </c>
      <c r="C4946">
        <v>6.7</v>
      </c>
      <c r="D4946">
        <v>85</v>
      </c>
    </row>
    <row r="4947" spans="1:4" x14ac:dyDescent="0.3">
      <c r="A4947" t="s">
        <v>4860</v>
      </c>
      <c r="B4947">
        <v>62</v>
      </c>
      <c r="C4947">
        <v>8.1999999999999993</v>
      </c>
      <c r="D4947">
        <v>62</v>
      </c>
    </row>
    <row r="4948" spans="1:4" x14ac:dyDescent="0.3">
      <c r="A4948" t="s">
        <v>4861</v>
      </c>
      <c r="B4948">
        <v>90</v>
      </c>
      <c r="C4948">
        <v>6.6</v>
      </c>
      <c r="D4948">
        <v>90</v>
      </c>
    </row>
    <row r="4949" spans="1:4" x14ac:dyDescent="0.3">
      <c r="A4949" t="s">
        <v>4862</v>
      </c>
      <c r="B4949">
        <v>90</v>
      </c>
      <c r="C4949">
        <v>6.7</v>
      </c>
      <c r="D4949">
        <v>90</v>
      </c>
    </row>
    <row r="4950" spans="1:4" x14ac:dyDescent="0.3">
      <c r="A4950" t="s">
        <v>4863</v>
      </c>
      <c r="C4950">
        <v>5.0999999999999996</v>
      </c>
      <c r="D4950">
        <f>$L$2</f>
        <v>107.2010739856802</v>
      </c>
    </row>
    <row r="4951" spans="1:4" x14ac:dyDescent="0.3">
      <c r="A4951" t="s">
        <v>4864</v>
      </c>
      <c r="B4951">
        <v>88</v>
      </c>
      <c r="C4951">
        <v>7</v>
      </c>
      <c r="D4951">
        <v>88</v>
      </c>
    </row>
    <row r="4952" spans="1:4" x14ac:dyDescent="0.3">
      <c r="A4952" t="s">
        <v>4864</v>
      </c>
      <c r="B4952">
        <v>88</v>
      </c>
      <c r="C4952">
        <v>7</v>
      </c>
      <c r="D4952">
        <v>88</v>
      </c>
    </row>
    <row r="4953" spans="1:4" x14ac:dyDescent="0.3">
      <c r="A4953" t="s">
        <v>3852</v>
      </c>
      <c r="B4953">
        <v>96</v>
      </c>
      <c r="C4953">
        <v>8</v>
      </c>
      <c r="D4953">
        <v>96</v>
      </c>
    </row>
    <row r="4954" spans="1:4" x14ac:dyDescent="0.3">
      <c r="A4954" t="s">
        <v>4865</v>
      </c>
      <c r="B4954">
        <v>94</v>
      </c>
      <c r="C4954">
        <v>7.4</v>
      </c>
      <c r="D4954">
        <v>94</v>
      </c>
    </row>
    <row r="4955" spans="1:4" x14ac:dyDescent="0.3">
      <c r="A4955" t="s">
        <v>4866</v>
      </c>
      <c r="B4955">
        <v>120</v>
      </c>
      <c r="C4955">
        <v>5.4</v>
      </c>
      <c r="D4955">
        <v>120</v>
      </c>
    </row>
    <row r="4956" spans="1:4" x14ac:dyDescent="0.3">
      <c r="A4956" t="s">
        <v>4867</v>
      </c>
      <c r="B4956">
        <v>77</v>
      </c>
      <c r="C4956">
        <v>5.7</v>
      </c>
      <c r="D4956">
        <v>77</v>
      </c>
    </row>
    <row r="4957" spans="1:4" x14ac:dyDescent="0.3">
      <c r="A4957" t="s">
        <v>4868</v>
      </c>
      <c r="B4957">
        <v>111</v>
      </c>
      <c r="C4957">
        <v>6.7</v>
      </c>
      <c r="D4957">
        <v>111</v>
      </c>
    </row>
    <row r="4958" spans="1:4" x14ac:dyDescent="0.3">
      <c r="A4958" t="s">
        <v>4869</v>
      </c>
      <c r="B4958">
        <v>81</v>
      </c>
      <c r="C4958">
        <v>4.2</v>
      </c>
      <c r="D4958">
        <v>81</v>
      </c>
    </row>
    <row r="4959" spans="1:4" x14ac:dyDescent="0.3">
      <c r="A4959" t="s">
        <v>4870</v>
      </c>
      <c r="B4959">
        <v>89</v>
      </c>
      <c r="C4959">
        <v>7.4</v>
      </c>
      <c r="D4959">
        <v>89</v>
      </c>
    </row>
    <row r="4960" spans="1:4" x14ac:dyDescent="0.3">
      <c r="A4960" t="s">
        <v>4871</v>
      </c>
      <c r="B4960">
        <v>110</v>
      </c>
      <c r="C4960">
        <v>4.8</v>
      </c>
      <c r="D4960">
        <v>110</v>
      </c>
    </row>
    <row r="4961" spans="1:4" x14ac:dyDescent="0.3">
      <c r="A4961" t="s">
        <v>4872</v>
      </c>
      <c r="B4961">
        <v>81</v>
      </c>
      <c r="C4961">
        <v>7</v>
      </c>
      <c r="D4961">
        <v>81</v>
      </c>
    </row>
    <row r="4962" spans="1:4" x14ac:dyDescent="0.3">
      <c r="A4962" t="s">
        <v>4873</v>
      </c>
      <c r="B4962">
        <v>100</v>
      </c>
      <c r="C4962">
        <v>7.3</v>
      </c>
      <c r="D4962">
        <v>100</v>
      </c>
    </row>
    <row r="4963" spans="1:4" x14ac:dyDescent="0.3">
      <c r="A4963" t="s">
        <v>4874</v>
      </c>
      <c r="B4963">
        <v>99</v>
      </c>
      <c r="C4963">
        <v>5.8</v>
      </c>
      <c r="D4963">
        <v>99</v>
      </c>
    </row>
    <row r="4964" spans="1:4" x14ac:dyDescent="0.3">
      <c r="A4964" t="s">
        <v>4875</v>
      </c>
      <c r="B4964">
        <v>90</v>
      </c>
      <c r="C4964">
        <v>7</v>
      </c>
      <c r="D4964">
        <v>90</v>
      </c>
    </row>
    <row r="4965" spans="1:4" x14ac:dyDescent="0.3">
      <c r="A4965" t="s">
        <v>4876</v>
      </c>
      <c r="B4965">
        <v>82</v>
      </c>
      <c r="C4965">
        <v>3.2</v>
      </c>
      <c r="D4965">
        <v>82</v>
      </c>
    </row>
    <row r="4966" spans="1:4" x14ac:dyDescent="0.3">
      <c r="A4966" t="s">
        <v>4877</v>
      </c>
      <c r="B4966">
        <v>88</v>
      </c>
      <c r="C4966">
        <v>6.8</v>
      </c>
      <c r="D4966">
        <v>88</v>
      </c>
    </row>
    <row r="4967" spans="1:4" x14ac:dyDescent="0.3">
      <c r="A4967" t="s">
        <v>4878</v>
      </c>
      <c r="B4967">
        <v>103</v>
      </c>
      <c r="C4967">
        <v>7.7</v>
      </c>
      <c r="D4967">
        <v>103</v>
      </c>
    </row>
    <row r="4968" spans="1:4" x14ac:dyDescent="0.3">
      <c r="A4968" t="s">
        <v>4879</v>
      </c>
      <c r="B4968">
        <v>80</v>
      </c>
      <c r="C4968">
        <v>5.6</v>
      </c>
      <c r="D4968">
        <v>80</v>
      </c>
    </row>
    <row r="4969" spans="1:4" x14ac:dyDescent="0.3">
      <c r="A4969" t="s">
        <v>4880</v>
      </c>
      <c r="B4969">
        <v>68</v>
      </c>
      <c r="C4969">
        <v>7.1</v>
      </c>
      <c r="D4969">
        <v>68</v>
      </c>
    </row>
    <row r="4970" spans="1:4" x14ac:dyDescent="0.3">
      <c r="A4970" t="s">
        <v>4881</v>
      </c>
      <c r="B4970">
        <v>81</v>
      </c>
      <c r="C4970">
        <v>3.6</v>
      </c>
      <c r="D4970">
        <v>81</v>
      </c>
    </row>
    <row r="4971" spans="1:4" x14ac:dyDescent="0.3">
      <c r="A4971" t="s">
        <v>4882</v>
      </c>
      <c r="B4971">
        <v>106</v>
      </c>
      <c r="C4971">
        <v>6.8</v>
      </c>
      <c r="D4971">
        <v>106</v>
      </c>
    </row>
    <row r="4972" spans="1:4" x14ac:dyDescent="0.3">
      <c r="A4972" t="s">
        <v>4883</v>
      </c>
      <c r="B4972">
        <v>77</v>
      </c>
      <c r="C4972">
        <v>7.6</v>
      </c>
      <c r="D4972">
        <v>77</v>
      </c>
    </row>
    <row r="4973" spans="1:4" x14ac:dyDescent="0.3">
      <c r="A4973" t="s">
        <v>2645</v>
      </c>
      <c r="B4973">
        <v>114</v>
      </c>
      <c r="C4973">
        <v>6.6</v>
      </c>
      <c r="D4973">
        <v>114</v>
      </c>
    </row>
    <row r="4974" spans="1:4" x14ac:dyDescent="0.3">
      <c r="A4974" t="s">
        <v>4884</v>
      </c>
      <c r="B4974">
        <v>80</v>
      </c>
      <c r="C4974">
        <v>8.3000000000000007</v>
      </c>
      <c r="D4974">
        <v>80</v>
      </c>
    </row>
    <row r="4975" spans="1:4" x14ac:dyDescent="0.3">
      <c r="A4975" t="s">
        <v>4885</v>
      </c>
      <c r="B4975">
        <v>84</v>
      </c>
      <c r="C4975">
        <v>7.5</v>
      </c>
      <c r="D4975">
        <v>84</v>
      </c>
    </row>
    <row r="4976" spans="1:4" x14ac:dyDescent="0.3">
      <c r="A4976" t="s">
        <v>4886</v>
      </c>
      <c r="B4976">
        <v>86</v>
      </c>
      <c r="C4976">
        <v>5.4</v>
      </c>
      <c r="D4976">
        <v>86</v>
      </c>
    </row>
    <row r="4977" spans="1:4" x14ac:dyDescent="0.3">
      <c r="A4977" t="s">
        <v>4887</v>
      </c>
      <c r="B4977">
        <v>87</v>
      </c>
      <c r="C4977">
        <v>5.3</v>
      </c>
      <c r="D4977">
        <v>87</v>
      </c>
    </row>
    <row r="4978" spans="1:4" x14ac:dyDescent="0.3">
      <c r="A4978" t="s">
        <v>4888</v>
      </c>
      <c r="B4978">
        <v>80</v>
      </c>
      <c r="C4978">
        <v>4.5</v>
      </c>
      <c r="D4978">
        <v>80</v>
      </c>
    </row>
    <row r="4979" spans="1:4" x14ac:dyDescent="0.3">
      <c r="A4979" t="s">
        <v>4889</v>
      </c>
      <c r="B4979">
        <v>100</v>
      </c>
      <c r="C4979">
        <v>7.3</v>
      </c>
      <c r="D4979">
        <v>100</v>
      </c>
    </row>
    <row r="4980" spans="1:4" x14ac:dyDescent="0.3">
      <c r="A4980" t="s">
        <v>4890</v>
      </c>
      <c r="B4980">
        <v>82</v>
      </c>
      <c r="C4980">
        <v>5.6</v>
      </c>
      <c r="D4980">
        <v>82</v>
      </c>
    </row>
    <row r="4981" spans="1:4" x14ac:dyDescent="0.3">
      <c r="A4981" t="s">
        <v>4891</v>
      </c>
      <c r="B4981">
        <v>82</v>
      </c>
      <c r="C4981">
        <v>5.6</v>
      </c>
      <c r="D4981">
        <v>82</v>
      </c>
    </row>
    <row r="4982" spans="1:4" x14ac:dyDescent="0.3">
      <c r="A4982" t="s">
        <v>4892</v>
      </c>
      <c r="B4982">
        <v>70</v>
      </c>
      <c r="C4982">
        <v>4.0999999999999996</v>
      </c>
      <c r="D4982">
        <v>70</v>
      </c>
    </row>
    <row r="4983" spans="1:4" x14ac:dyDescent="0.3">
      <c r="A4983" t="s">
        <v>4893</v>
      </c>
      <c r="B4983">
        <v>75</v>
      </c>
      <c r="C4983">
        <v>6.8</v>
      </c>
      <c r="D4983">
        <v>75</v>
      </c>
    </row>
    <row r="4984" spans="1:4" x14ac:dyDescent="0.3">
      <c r="A4984" t="s">
        <v>4894</v>
      </c>
      <c r="B4984">
        <v>87</v>
      </c>
      <c r="C4984">
        <v>6.3</v>
      </c>
      <c r="D4984">
        <v>87</v>
      </c>
    </row>
    <row r="4985" spans="1:4" x14ac:dyDescent="0.3">
      <c r="A4985" t="s">
        <v>4895</v>
      </c>
      <c r="B4985">
        <v>87</v>
      </c>
      <c r="C4985">
        <v>5.8</v>
      </c>
      <c r="D4985">
        <v>87</v>
      </c>
    </row>
    <row r="4986" spans="1:4" x14ac:dyDescent="0.3">
      <c r="A4986" t="s">
        <v>4896</v>
      </c>
      <c r="B4986">
        <v>98</v>
      </c>
      <c r="C4986">
        <v>6.6</v>
      </c>
      <c r="D4986">
        <v>98</v>
      </c>
    </row>
    <row r="4987" spans="1:4" x14ac:dyDescent="0.3">
      <c r="A4987" t="s">
        <v>4897</v>
      </c>
      <c r="B4987">
        <v>83</v>
      </c>
      <c r="C4987">
        <v>6.7</v>
      </c>
      <c r="D4987">
        <v>83</v>
      </c>
    </row>
    <row r="4988" spans="1:4" x14ac:dyDescent="0.3">
      <c r="A4988" t="s">
        <v>4898</v>
      </c>
      <c r="B4988">
        <v>99</v>
      </c>
      <c r="C4988">
        <v>6.4</v>
      </c>
      <c r="D4988">
        <v>99</v>
      </c>
    </row>
    <row r="4989" spans="1:4" x14ac:dyDescent="0.3">
      <c r="A4989" t="s">
        <v>4899</v>
      </c>
      <c r="B4989">
        <v>98</v>
      </c>
      <c r="C4989">
        <v>6.3</v>
      </c>
      <c r="D4989">
        <v>98</v>
      </c>
    </row>
    <row r="4990" spans="1:4" x14ac:dyDescent="0.3">
      <c r="A4990" t="s">
        <v>4900</v>
      </c>
      <c r="B4990">
        <v>93</v>
      </c>
      <c r="C4990">
        <v>3.4</v>
      </c>
      <c r="D4990">
        <v>93</v>
      </c>
    </row>
    <row r="4991" spans="1:4" x14ac:dyDescent="0.3">
      <c r="A4991" t="s">
        <v>4901</v>
      </c>
      <c r="C4991">
        <v>4.7</v>
      </c>
      <c r="D4991">
        <f>$L$2</f>
        <v>107.2010739856802</v>
      </c>
    </row>
    <row r="4992" spans="1:4" x14ac:dyDescent="0.3">
      <c r="A4992" t="s">
        <v>4902</v>
      </c>
      <c r="B4992">
        <v>111</v>
      </c>
      <c r="C4992">
        <v>6</v>
      </c>
      <c r="D4992">
        <v>111</v>
      </c>
    </row>
    <row r="4993" spans="1:4" x14ac:dyDescent="0.3">
      <c r="A4993" t="s">
        <v>4903</v>
      </c>
      <c r="B4993">
        <v>47</v>
      </c>
      <c r="C4993">
        <v>7.3</v>
      </c>
      <c r="D4993">
        <v>47</v>
      </c>
    </row>
    <row r="4994" spans="1:4" x14ac:dyDescent="0.3">
      <c r="A4994" t="s">
        <v>4904</v>
      </c>
      <c r="B4994">
        <v>92</v>
      </c>
      <c r="C4994">
        <v>7.9</v>
      </c>
      <c r="D4994">
        <v>92</v>
      </c>
    </row>
    <row r="4995" spans="1:4" x14ac:dyDescent="0.3">
      <c r="A4995" t="s">
        <v>4905</v>
      </c>
      <c r="B4995">
        <v>97</v>
      </c>
      <c r="C4995">
        <v>6.1</v>
      </c>
      <c r="D4995">
        <v>97</v>
      </c>
    </row>
    <row r="4996" spans="1:4" x14ac:dyDescent="0.3">
      <c r="A4996" t="s">
        <v>4906</v>
      </c>
      <c r="B4996">
        <v>81</v>
      </c>
      <c r="C4996">
        <v>7.4</v>
      </c>
      <c r="D4996">
        <v>81</v>
      </c>
    </row>
    <row r="4997" spans="1:4" x14ac:dyDescent="0.3">
      <c r="A4997" t="s">
        <v>4907</v>
      </c>
      <c r="B4997">
        <v>83</v>
      </c>
      <c r="C4997">
        <v>6.6</v>
      </c>
      <c r="D4997">
        <v>83</v>
      </c>
    </row>
    <row r="4998" spans="1:4" x14ac:dyDescent="0.3">
      <c r="A4998" t="s">
        <v>4908</v>
      </c>
      <c r="B4998">
        <v>96</v>
      </c>
      <c r="C4998">
        <v>5.5</v>
      </c>
      <c r="D4998">
        <v>96</v>
      </c>
    </row>
    <row r="4999" spans="1:4" x14ac:dyDescent="0.3">
      <c r="A4999" t="s">
        <v>4909</v>
      </c>
      <c r="B4999">
        <v>90</v>
      </c>
      <c r="C4999">
        <v>7.5</v>
      </c>
      <c r="D4999">
        <v>90</v>
      </c>
    </row>
    <row r="5000" spans="1:4" x14ac:dyDescent="0.3">
      <c r="A5000" t="s">
        <v>4910</v>
      </c>
      <c r="B5000">
        <v>90</v>
      </c>
      <c r="C5000">
        <v>7.6</v>
      </c>
      <c r="D5000">
        <v>90</v>
      </c>
    </row>
    <row r="5001" spans="1:4" x14ac:dyDescent="0.3">
      <c r="A5001" t="s">
        <v>4911</v>
      </c>
      <c r="B5001">
        <v>95</v>
      </c>
      <c r="C5001">
        <v>5</v>
      </c>
      <c r="D5001">
        <v>95</v>
      </c>
    </row>
    <row r="5002" spans="1:4" x14ac:dyDescent="0.3">
      <c r="A5002" t="s">
        <v>4912</v>
      </c>
      <c r="B5002">
        <v>83</v>
      </c>
      <c r="C5002">
        <v>3.2</v>
      </c>
      <c r="D5002">
        <v>83</v>
      </c>
    </row>
    <row r="5003" spans="1:4" x14ac:dyDescent="0.3">
      <c r="A5003" t="s">
        <v>4913</v>
      </c>
      <c r="B5003">
        <v>117</v>
      </c>
      <c r="C5003">
        <v>8.1999999999999993</v>
      </c>
      <c r="D5003">
        <v>117</v>
      </c>
    </row>
    <row r="5004" spans="1:4" x14ac:dyDescent="0.3">
      <c r="A5004" t="s">
        <v>4914</v>
      </c>
      <c r="B5004">
        <v>75</v>
      </c>
      <c r="C5004">
        <v>3.7</v>
      </c>
      <c r="D5004">
        <v>75</v>
      </c>
    </row>
    <row r="5005" spans="1:4" x14ac:dyDescent="0.3">
      <c r="A5005" t="s">
        <v>4915</v>
      </c>
      <c r="B5005">
        <v>79</v>
      </c>
      <c r="C5005">
        <v>6.3</v>
      </c>
      <c r="D5005">
        <v>79</v>
      </c>
    </row>
    <row r="5006" spans="1:4" x14ac:dyDescent="0.3">
      <c r="A5006" t="s">
        <v>4916</v>
      </c>
      <c r="B5006">
        <v>78</v>
      </c>
      <c r="C5006">
        <v>4.0999999999999996</v>
      </c>
      <c r="D5006">
        <v>78</v>
      </c>
    </row>
    <row r="5007" spans="1:4" x14ac:dyDescent="0.3">
      <c r="A5007" t="s">
        <v>4917</v>
      </c>
      <c r="B5007">
        <v>109</v>
      </c>
      <c r="C5007">
        <v>6.9</v>
      </c>
      <c r="D5007">
        <v>109</v>
      </c>
    </row>
    <row r="5008" spans="1:4" x14ac:dyDescent="0.3">
      <c r="A5008" t="s">
        <v>4918</v>
      </c>
      <c r="B5008">
        <v>89</v>
      </c>
      <c r="C5008">
        <v>5.4</v>
      </c>
      <c r="D5008">
        <v>89</v>
      </c>
    </row>
    <row r="5009" spans="1:4" x14ac:dyDescent="0.3">
      <c r="A5009" t="s">
        <v>4919</v>
      </c>
      <c r="B5009">
        <v>93</v>
      </c>
      <c r="C5009">
        <v>6.5</v>
      </c>
      <c r="D5009">
        <v>93</v>
      </c>
    </row>
    <row r="5010" spans="1:4" x14ac:dyDescent="0.3">
      <c r="A5010" t="s">
        <v>4920</v>
      </c>
      <c r="B5010">
        <v>102</v>
      </c>
      <c r="C5010">
        <v>7.8</v>
      </c>
      <c r="D5010">
        <v>102</v>
      </c>
    </row>
    <row r="5011" spans="1:4" x14ac:dyDescent="0.3">
      <c r="A5011" t="s">
        <v>4921</v>
      </c>
      <c r="B5011">
        <v>65</v>
      </c>
      <c r="C5011">
        <v>6.7</v>
      </c>
      <c r="D5011">
        <v>65</v>
      </c>
    </row>
    <row r="5012" spans="1:4" x14ac:dyDescent="0.3">
      <c r="A5012" t="s">
        <v>4922</v>
      </c>
      <c r="B5012">
        <v>85</v>
      </c>
      <c r="C5012">
        <v>6.4</v>
      </c>
      <c r="D5012">
        <v>85</v>
      </c>
    </row>
    <row r="5013" spans="1:4" x14ac:dyDescent="0.3">
      <c r="A5013" t="s">
        <v>4923</v>
      </c>
      <c r="B5013">
        <v>97</v>
      </c>
      <c r="C5013">
        <v>7.3</v>
      </c>
      <c r="D5013">
        <v>97</v>
      </c>
    </row>
    <row r="5014" spans="1:4" x14ac:dyDescent="0.3">
      <c r="A5014" t="s">
        <v>1515</v>
      </c>
      <c r="B5014">
        <v>109</v>
      </c>
      <c r="C5014">
        <v>5.7</v>
      </c>
      <c r="D5014">
        <v>109</v>
      </c>
    </row>
    <row r="5015" spans="1:4" x14ac:dyDescent="0.3">
      <c r="A5015" t="s">
        <v>4924</v>
      </c>
      <c r="B5015">
        <v>79</v>
      </c>
      <c r="C5015">
        <v>7</v>
      </c>
      <c r="D5015">
        <v>79</v>
      </c>
    </row>
    <row r="5016" spans="1:4" x14ac:dyDescent="0.3">
      <c r="A5016" t="s">
        <v>4925</v>
      </c>
      <c r="B5016">
        <v>80</v>
      </c>
      <c r="C5016">
        <v>6.3</v>
      </c>
      <c r="D5016">
        <v>80</v>
      </c>
    </row>
    <row r="5017" spans="1:4" x14ac:dyDescent="0.3">
      <c r="A5017" t="s">
        <v>4926</v>
      </c>
      <c r="B5017">
        <v>100</v>
      </c>
      <c r="C5017">
        <v>7.1</v>
      </c>
      <c r="D5017">
        <v>100</v>
      </c>
    </row>
    <row r="5018" spans="1:4" x14ac:dyDescent="0.3">
      <c r="A5018" t="s">
        <v>4927</v>
      </c>
      <c r="B5018">
        <v>90</v>
      </c>
      <c r="C5018">
        <v>4.8</v>
      </c>
      <c r="D5018">
        <v>90</v>
      </c>
    </row>
    <row r="5019" spans="1:4" x14ac:dyDescent="0.3">
      <c r="A5019" t="s">
        <v>4928</v>
      </c>
      <c r="B5019">
        <v>90</v>
      </c>
      <c r="C5019">
        <v>3.3</v>
      </c>
      <c r="D5019">
        <v>90</v>
      </c>
    </row>
    <row r="5020" spans="1:4" x14ac:dyDescent="0.3">
      <c r="A5020" t="s">
        <v>4929</v>
      </c>
      <c r="B5020">
        <v>120</v>
      </c>
      <c r="C5020">
        <v>6.9</v>
      </c>
      <c r="D5020">
        <v>120</v>
      </c>
    </row>
    <row r="5021" spans="1:4" x14ac:dyDescent="0.3">
      <c r="A5021" t="s">
        <v>4930</v>
      </c>
      <c r="B5021">
        <v>91</v>
      </c>
      <c r="C5021">
        <v>4.5999999999999996</v>
      </c>
      <c r="D5021">
        <v>91</v>
      </c>
    </row>
    <row r="5022" spans="1:4" x14ac:dyDescent="0.3">
      <c r="A5022" t="s">
        <v>4931</v>
      </c>
      <c r="B5022">
        <v>143</v>
      </c>
      <c r="C5022">
        <v>3</v>
      </c>
      <c r="D5022">
        <v>143</v>
      </c>
    </row>
    <row r="5023" spans="1:4" x14ac:dyDescent="0.3">
      <c r="A5023" t="s">
        <v>4932</v>
      </c>
      <c r="B5023">
        <v>85</v>
      </c>
      <c r="C5023">
        <v>6.6</v>
      </c>
      <c r="D5023">
        <v>85</v>
      </c>
    </row>
    <row r="5024" spans="1:4" x14ac:dyDescent="0.3">
      <c r="A5024" t="s">
        <v>4933</v>
      </c>
      <c r="B5024">
        <v>60</v>
      </c>
      <c r="C5024">
        <v>7.4</v>
      </c>
      <c r="D5024">
        <v>60</v>
      </c>
    </row>
    <row r="5025" spans="1:4" x14ac:dyDescent="0.3">
      <c r="A5025" t="s">
        <v>4934</v>
      </c>
      <c r="B5025">
        <v>88</v>
      </c>
      <c r="C5025">
        <v>6.2</v>
      </c>
      <c r="D5025">
        <v>88</v>
      </c>
    </row>
    <row r="5026" spans="1:4" x14ac:dyDescent="0.3">
      <c r="A5026" t="s">
        <v>4935</v>
      </c>
      <c r="B5026">
        <v>78</v>
      </c>
      <c r="C5026">
        <v>4</v>
      </c>
      <c r="D5026">
        <v>78</v>
      </c>
    </row>
    <row r="5027" spans="1:4" x14ac:dyDescent="0.3">
      <c r="A5027" t="s">
        <v>4936</v>
      </c>
      <c r="B5027">
        <v>108</v>
      </c>
      <c r="C5027">
        <v>6.1</v>
      </c>
      <c r="D5027">
        <v>108</v>
      </c>
    </row>
    <row r="5028" spans="1:4" x14ac:dyDescent="0.3">
      <c r="A5028" t="s">
        <v>4937</v>
      </c>
      <c r="B5028">
        <v>110</v>
      </c>
      <c r="C5028">
        <v>6.9</v>
      </c>
      <c r="D5028">
        <v>110</v>
      </c>
    </row>
    <row r="5029" spans="1:4" x14ac:dyDescent="0.3">
      <c r="A5029" t="s">
        <v>4938</v>
      </c>
      <c r="B5029">
        <v>90</v>
      </c>
      <c r="C5029">
        <v>7.5</v>
      </c>
      <c r="D5029">
        <v>90</v>
      </c>
    </row>
    <row r="5030" spans="1:4" x14ac:dyDescent="0.3">
      <c r="A5030" t="s">
        <v>4939</v>
      </c>
      <c r="B5030">
        <v>83</v>
      </c>
      <c r="C5030">
        <v>6.7</v>
      </c>
      <c r="D5030">
        <v>83</v>
      </c>
    </row>
    <row r="5031" spans="1:4" x14ac:dyDescent="0.3">
      <c r="A5031" t="s">
        <v>4940</v>
      </c>
      <c r="B5031">
        <v>111</v>
      </c>
      <c r="C5031">
        <v>7.4</v>
      </c>
      <c r="D5031">
        <v>111</v>
      </c>
    </row>
    <row r="5032" spans="1:4" x14ac:dyDescent="0.3">
      <c r="A5032" t="s">
        <v>4941</v>
      </c>
      <c r="B5032">
        <v>84</v>
      </c>
      <c r="C5032">
        <v>6.1</v>
      </c>
      <c r="D5032">
        <v>84</v>
      </c>
    </row>
    <row r="5033" spans="1:4" x14ac:dyDescent="0.3">
      <c r="A5033" t="s">
        <v>4942</v>
      </c>
      <c r="B5033">
        <v>82</v>
      </c>
      <c r="C5033">
        <v>5.4</v>
      </c>
      <c r="D5033">
        <v>82</v>
      </c>
    </row>
    <row r="5034" spans="1:4" x14ac:dyDescent="0.3">
      <c r="A5034" t="s">
        <v>4943</v>
      </c>
      <c r="B5034">
        <v>98</v>
      </c>
      <c r="C5034">
        <v>6.4</v>
      </c>
      <c r="D5034">
        <v>98</v>
      </c>
    </row>
    <row r="5035" spans="1:4" x14ac:dyDescent="0.3">
      <c r="A5035" t="s">
        <v>4944</v>
      </c>
      <c r="B5035">
        <v>77</v>
      </c>
      <c r="C5035">
        <v>7</v>
      </c>
      <c r="D5035">
        <v>77</v>
      </c>
    </row>
    <row r="5036" spans="1:4" x14ac:dyDescent="0.3">
      <c r="A5036" t="s">
        <v>4945</v>
      </c>
      <c r="B5036">
        <v>80</v>
      </c>
      <c r="C5036">
        <v>6.3</v>
      </c>
      <c r="D5036">
        <v>80</v>
      </c>
    </row>
    <row r="5037" spans="1:4" x14ac:dyDescent="0.3">
      <c r="A5037" t="s">
        <v>4946</v>
      </c>
      <c r="B5037">
        <v>81</v>
      </c>
      <c r="C5037">
        <v>6.9</v>
      </c>
      <c r="D5037">
        <v>81</v>
      </c>
    </row>
    <row r="5038" spans="1:4" x14ac:dyDescent="0.3">
      <c r="A5038" t="s">
        <v>4947</v>
      </c>
      <c r="B5038">
        <v>84</v>
      </c>
      <c r="C5038">
        <v>7.8</v>
      </c>
      <c r="D5038">
        <v>84</v>
      </c>
    </row>
    <row r="5039" spans="1:4" x14ac:dyDescent="0.3">
      <c r="A5039" t="s">
        <v>4948</v>
      </c>
      <c r="B5039">
        <v>95</v>
      </c>
      <c r="C5039">
        <v>6.4</v>
      </c>
      <c r="D5039">
        <v>95</v>
      </c>
    </row>
    <row r="5040" spans="1:4" x14ac:dyDescent="0.3">
      <c r="A5040" t="s">
        <v>4949</v>
      </c>
      <c r="B5040">
        <v>87</v>
      </c>
      <c r="C5040">
        <v>7.7</v>
      </c>
      <c r="D5040">
        <v>87</v>
      </c>
    </row>
    <row r="5041" spans="1:4" x14ac:dyDescent="0.3">
      <c r="A5041" t="s">
        <v>4950</v>
      </c>
      <c r="B5041">
        <v>43</v>
      </c>
      <c r="C5041">
        <v>7.5</v>
      </c>
      <c r="D5041">
        <v>43</v>
      </c>
    </row>
    <row r="5042" spans="1:4" x14ac:dyDescent="0.3">
      <c r="A5042" t="s">
        <v>4951</v>
      </c>
      <c r="B5042">
        <v>76</v>
      </c>
      <c r="C5042">
        <v>6.3</v>
      </c>
      <c r="D5042">
        <v>76</v>
      </c>
    </row>
    <row r="5043" spans="1:4" x14ac:dyDescent="0.3">
      <c r="A5043" t="s">
        <v>4952</v>
      </c>
      <c r="B5043">
        <v>100</v>
      </c>
      <c r="C5043">
        <v>6.3</v>
      </c>
      <c r="D5043">
        <v>100</v>
      </c>
    </row>
    <row r="5044" spans="1:4" x14ac:dyDescent="0.3">
      <c r="A5044" t="s">
        <v>4953</v>
      </c>
      <c r="B5044">
        <v>90</v>
      </c>
      <c r="C5044">
        <v>6.6</v>
      </c>
      <c r="D5044">
        <v>90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CFAD9-E233-4059-9234-2520653CC2EF}">
  <dimension ref="A1:BD5032"/>
  <sheetViews>
    <sheetView topLeftCell="B1" workbookViewId="0">
      <selection activeCell="E2" sqref="E2:G49"/>
    </sheetView>
  </sheetViews>
  <sheetFormatPr defaultRowHeight="14.4" x14ac:dyDescent="0.3"/>
  <cols>
    <col min="1" max="1" width="37.33203125" customWidth="1"/>
    <col min="2" max="2" width="10.5546875" customWidth="1"/>
    <col min="3" max="3" width="12.6640625" customWidth="1"/>
    <col min="5" max="5" width="12.5546875" bestFit="1" customWidth="1"/>
    <col min="6" max="6" width="20.5546875" bestFit="1" customWidth="1"/>
    <col min="7" max="7" width="18.44140625" bestFit="1" customWidth="1"/>
    <col min="13" max="13" width="8" customWidth="1"/>
    <col min="15" max="16" width="11" customWidth="1"/>
  </cols>
  <sheetData>
    <row r="1" spans="1:56" x14ac:dyDescent="0.3">
      <c r="A1" t="s">
        <v>6</v>
      </c>
      <c r="B1" t="s">
        <v>4972</v>
      </c>
      <c r="C1" t="s">
        <v>4978</v>
      </c>
      <c r="E1" s="5"/>
      <c r="F1" s="5"/>
      <c r="G1" s="5"/>
      <c r="H1" s="5"/>
      <c r="I1" s="5"/>
      <c r="J1" s="5"/>
      <c r="K1" s="5"/>
      <c r="L1" s="5"/>
      <c r="M1" s="5"/>
      <c r="N1" s="6"/>
      <c r="O1" s="7"/>
      <c r="P1" s="5"/>
      <c r="Q1" s="7"/>
      <c r="R1" s="5"/>
      <c r="S1" s="5"/>
      <c r="T1" s="5"/>
      <c r="U1" s="7"/>
      <c r="V1" s="5"/>
      <c r="W1" s="7"/>
      <c r="X1" s="5"/>
      <c r="Y1" s="5"/>
      <c r="Z1" s="5"/>
      <c r="AA1" s="5"/>
      <c r="AB1" s="5"/>
      <c r="AC1" s="7"/>
      <c r="AD1" s="5"/>
      <c r="AE1" s="7"/>
      <c r="AF1" s="5"/>
      <c r="AG1" s="5"/>
      <c r="AH1" s="5"/>
      <c r="AI1" s="5"/>
      <c r="AJ1" s="5"/>
      <c r="AK1" s="7"/>
      <c r="AL1" s="5"/>
      <c r="AM1" s="7"/>
      <c r="AN1" s="5"/>
      <c r="AO1" s="5"/>
      <c r="AP1" s="5"/>
      <c r="AQ1" s="7"/>
      <c r="AR1" s="5"/>
      <c r="AS1" s="7"/>
      <c r="AT1" s="5"/>
      <c r="AU1" s="7"/>
      <c r="AV1" s="5"/>
      <c r="AW1" s="7"/>
    </row>
    <row r="2" spans="1:56" x14ac:dyDescent="0.3">
      <c r="A2" t="s">
        <v>11</v>
      </c>
      <c r="B2" t="s">
        <v>4989</v>
      </c>
      <c r="C2">
        <v>7.9</v>
      </c>
      <c r="E2" s="8" t="s">
        <v>24194</v>
      </c>
      <c r="F2" t="s">
        <v>24196</v>
      </c>
      <c r="G2" t="s">
        <v>24197</v>
      </c>
      <c r="O2" s="3"/>
    </row>
    <row r="3" spans="1:56" x14ac:dyDescent="0.3">
      <c r="A3" t="s">
        <v>16</v>
      </c>
      <c r="B3" t="s">
        <v>4989</v>
      </c>
      <c r="C3">
        <v>7.1</v>
      </c>
      <c r="E3" s="9" t="s">
        <v>6795</v>
      </c>
      <c r="F3">
        <v>6.95</v>
      </c>
      <c r="G3">
        <v>2</v>
      </c>
      <c r="O3" s="2"/>
      <c r="P3" s="4"/>
    </row>
    <row r="4" spans="1:56" x14ac:dyDescent="0.3">
      <c r="A4" t="s">
        <v>20</v>
      </c>
      <c r="B4" t="s">
        <v>4989</v>
      </c>
      <c r="C4">
        <v>6.8</v>
      </c>
      <c r="E4" s="9" t="s">
        <v>17594</v>
      </c>
      <c r="F4">
        <v>7.3800000000000008</v>
      </c>
      <c r="G4">
        <v>5</v>
      </c>
      <c r="J4" t="s">
        <v>24192</v>
      </c>
      <c r="K4" t="s">
        <v>24193</v>
      </c>
      <c r="L4" t="s">
        <v>24181</v>
      </c>
      <c r="M4" t="s">
        <v>24182</v>
      </c>
      <c r="N4" t="s">
        <v>24184</v>
      </c>
      <c r="O4" s="2"/>
      <c r="P4" s="4"/>
    </row>
    <row r="5" spans="1:56" x14ac:dyDescent="0.3">
      <c r="A5" t="s">
        <v>24</v>
      </c>
      <c r="B5" t="s">
        <v>4989</v>
      </c>
      <c r="C5">
        <v>8.5</v>
      </c>
      <c r="E5" s="9" t="s">
        <v>12469</v>
      </c>
      <c r="F5">
        <v>7.1</v>
      </c>
      <c r="G5">
        <v>1</v>
      </c>
      <c r="J5" s="5" t="s">
        <v>6795</v>
      </c>
      <c r="K5" s="5">
        <f>COUNTIF(Table2[language],J5)</f>
        <v>2</v>
      </c>
      <c r="L5" s="5">
        <f>AVERAGEIFS(Table2[imdb_score],Table2[language],J5)</f>
        <v>6.95</v>
      </c>
      <c r="M5" s="5">
        <f>MEDIAN(IF(Table2[language]=J5,Table2[imdb_score]))</f>
        <v>0</v>
      </c>
      <c r="N5" s="5">
        <f>_xlfn.STDEV.P(IF(Table2[language]=J5,Table2[imdb_score]))</f>
        <v>0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x14ac:dyDescent="0.3">
      <c r="A6" t="s">
        <v>29</v>
      </c>
      <c r="B6" t="s">
        <v>4989</v>
      </c>
      <c r="C6">
        <v>6.6</v>
      </c>
      <c r="E6" s="9" t="s">
        <v>15985</v>
      </c>
      <c r="F6">
        <v>4.3</v>
      </c>
      <c r="G6">
        <v>1</v>
      </c>
      <c r="J6" s="5" t="s">
        <v>17594</v>
      </c>
      <c r="K6" s="5">
        <f>COUNTIF(Table2[language],J6)</f>
        <v>5</v>
      </c>
      <c r="L6" s="5">
        <f>AVERAGEIFS(Table2[imdb_score],Table2[language],J6)</f>
        <v>7.3800000000000008</v>
      </c>
      <c r="M6" s="5">
        <f>MEDIAN(IF(Table2[language]=J6,Table2[imdb_score]))</f>
        <v>0</v>
      </c>
      <c r="N6" s="5">
        <f>_xlfn.STDEV.P(IF(Table2[language]=J6,Table2[imdb_score]))</f>
        <v>0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x14ac:dyDescent="0.3">
      <c r="A7" t="s">
        <v>33</v>
      </c>
      <c r="B7" t="s">
        <v>4989</v>
      </c>
      <c r="C7">
        <v>6.2</v>
      </c>
      <c r="E7" s="9" t="s">
        <v>10801</v>
      </c>
      <c r="F7">
        <v>6.9545454545454533</v>
      </c>
      <c r="G7">
        <v>11</v>
      </c>
      <c r="J7" s="5" t="s">
        <v>12469</v>
      </c>
      <c r="K7" s="5">
        <f>COUNTIF(Table2[language],J7)</f>
        <v>1</v>
      </c>
      <c r="L7" s="5">
        <f>AVERAGEIFS(Table2[imdb_score],Table2[language],J7)</f>
        <v>7.1</v>
      </c>
      <c r="M7" s="5">
        <f>MEDIAN(IF(Table2[language]=J7,Table2[imdb_score]))</f>
        <v>0</v>
      </c>
      <c r="N7" s="5">
        <f>_xlfn.STDEV.P(IF(Table2[language]=J7,Table2[imdb_score]))</f>
        <v>0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x14ac:dyDescent="0.3">
      <c r="A8" t="s">
        <v>37</v>
      </c>
      <c r="B8" t="s">
        <v>4989</v>
      </c>
      <c r="C8">
        <v>7.8</v>
      </c>
      <c r="E8" s="9" t="s">
        <v>14291</v>
      </c>
      <c r="F8">
        <v>5.666666666666667</v>
      </c>
      <c r="G8">
        <v>3</v>
      </c>
      <c r="J8" s="5" t="s">
        <v>15985</v>
      </c>
      <c r="K8" s="5">
        <f>COUNTIF(Table2[language],J8)</f>
        <v>1</v>
      </c>
      <c r="L8" s="5">
        <f>AVERAGEIFS(Table2[imdb_score],Table2[language],J8)</f>
        <v>4.3</v>
      </c>
      <c r="M8" s="5">
        <f>MEDIAN(IF(Table2[language]=J8,Table2[imdb_score]))</f>
        <v>0</v>
      </c>
      <c r="N8" s="5">
        <f>_xlfn.STDEV.P(IF(Table2[language]=J8,Table2[imdb_score]))</f>
        <v>0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x14ac:dyDescent="0.3">
      <c r="A9" t="s">
        <v>45</v>
      </c>
      <c r="B9" t="s">
        <v>4989</v>
      </c>
      <c r="C9">
        <v>7.5</v>
      </c>
      <c r="E9" s="9" t="s">
        <v>19299</v>
      </c>
      <c r="F9">
        <v>7.4</v>
      </c>
      <c r="G9">
        <v>1</v>
      </c>
      <c r="J9" s="5" t="s">
        <v>10801</v>
      </c>
      <c r="K9" s="5">
        <f>COUNTIF(Table2[language],J9)</f>
        <v>11</v>
      </c>
      <c r="L9" s="5">
        <f>AVERAGEIFS(Table2[imdb_score],Table2[language],J9)</f>
        <v>6.9545454545454533</v>
      </c>
      <c r="M9" s="5">
        <f>MEDIAN(IF(Table2[language]=J9,Table2[imdb_score]))</f>
        <v>0</v>
      </c>
      <c r="N9" s="5">
        <f>_xlfn.STDEV.P(IF(Table2[language]=J9,Table2[imdb_score]))</f>
        <v>0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x14ac:dyDescent="0.3">
      <c r="A10" t="s">
        <v>46</v>
      </c>
      <c r="B10" t="s">
        <v>4989</v>
      </c>
      <c r="C10">
        <v>7.5</v>
      </c>
      <c r="E10" s="9" t="s">
        <v>17456</v>
      </c>
      <c r="F10">
        <v>7.5</v>
      </c>
      <c r="G10">
        <v>5</v>
      </c>
      <c r="J10" s="5" t="s">
        <v>14291</v>
      </c>
      <c r="K10" s="5">
        <f>COUNTIF(Table2[language],J10)</f>
        <v>3</v>
      </c>
      <c r="L10" s="5">
        <f>AVERAGEIFS(Table2[imdb_score],Table2[language],J10)</f>
        <v>5.666666666666667</v>
      </c>
      <c r="M10" s="5">
        <f>MEDIAN(IF(Table2[language]=J10,Table2[imdb_score]))</f>
        <v>0</v>
      </c>
      <c r="N10" s="5">
        <f>_xlfn.STDEV.P(IF(Table2[language]=J10,Table2[imdb_score]))</f>
        <v>0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x14ac:dyDescent="0.3">
      <c r="A11" t="s">
        <v>47</v>
      </c>
      <c r="B11" t="s">
        <v>4989</v>
      </c>
      <c r="C11">
        <v>6.9</v>
      </c>
      <c r="E11" s="9" t="s">
        <v>13829</v>
      </c>
      <c r="F11">
        <v>7.5</v>
      </c>
      <c r="G11">
        <v>2</v>
      </c>
      <c r="J11" s="5" t="s">
        <v>19299</v>
      </c>
      <c r="K11" s="5">
        <f>COUNTIF(Table2[language],J11)</f>
        <v>1</v>
      </c>
      <c r="L11" s="5">
        <f>AVERAGEIFS(Table2[imdb_score],Table2[language],J11)</f>
        <v>7.4</v>
      </c>
      <c r="M11" s="5">
        <f>MEDIAN(IF(Table2[language]=J11,Table2[imdb_score]))</f>
        <v>0</v>
      </c>
      <c r="N11" s="5">
        <f>_xlfn.STDEV.P(IF(Table2[language]=J11,Table2[imdb_score]))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x14ac:dyDescent="0.3">
      <c r="A12" t="s">
        <v>48</v>
      </c>
      <c r="B12" t="s">
        <v>4989</v>
      </c>
      <c r="C12">
        <v>6.1</v>
      </c>
      <c r="E12" s="9" t="s">
        <v>13340</v>
      </c>
      <c r="F12">
        <v>7.4249999999999998</v>
      </c>
      <c r="G12">
        <v>4</v>
      </c>
      <c r="J12" s="5" t="s">
        <v>17456</v>
      </c>
      <c r="K12" s="5">
        <f>COUNTIF(Table2[language],J12)</f>
        <v>5</v>
      </c>
      <c r="L12" s="5">
        <f>AVERAGEIFS(Table2[imdb_score],Table2[language],J12)</f>
        <v>7.5</v>
      </c>
      <c r="M12" s="5">
        <f>MEDIAN(IF(Table2[language]=J12,Table2[imdb_score]))</f>
        <v>0</v>
      </c>
      <c r="N12" s="5">
        <f>_xlfn.STDEV.P(IF(Table2[language]=J12,Table2[imdb_score]))</f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x14ac:dyDescent="0.3">
      <c r="A13" t="s">
        <v>49</v>
      </c>
      <c r="B13" t="s">
        <v>4989</v>
      </c>
      <c r="C13">
        <v>6.7</v>
      </c>
      <c r="E13" s="9" t="s">
        <v>21380</v>
      </c>
      <c r="F13">
        <v>7.5</v>
      </c>
      <c r="G13">
        <v>1</v>
      </c>
      <c r="J13" s="5" t="s">
        <v>13829</v>
      </c>
      <c r="K13" s="5">
        <f>COUNTIF(Table2[language],J13)</f>
        <v>2</v>
      </c>
      <c r="L13" s="5">
        <f>AVERAGEIFS(Table2[imdb_score],Table2[language],J13)</f>
        <v>7.5</v>
      </c>
      <c r="M13" s="5">
        <f>MEDIAN(IF(Table2[language]=J13,Table2[imdb_score]))</f>
        <v>0</v>
      </c>
      <c r="N13" s="5">
        <f>_xlfn.STDEV.P(IF(Table2[language]=J13,Table2[imdb_score]))</f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x14ac:dyDescent="0.3">
      <c r="A14" t="s">
        <v>50</v>
      </c>
      <c r="B14" t="s">
        <v>4989</v>
      </c>
      <c r="C14">
        <v>7.3</v>
      </c>
      <c r="E14" s="9" t="s">
        <v>4989</v>
      </c>
      <c r="F14">
        <v>6.3984268707482892</v>
      </c>
      <c r="G14">
        <v>4704</v>
      </c>
      <c r="J14" s="5" t="s">
        <v>13340</v>
      </c>
      <c r="K14" s="5">
        <f>COUNTIF(Table2[language],J14)</f>
        <v>4</v>
      </c>
      <c r="L14" s="5">
        <f>AVERAGEIFS(Table2[imdb_score],Table2[language],J14)</f>
        <v>7.4249999999999998</v>
      </c>
      <c r="M14" s="5">
        <f>MEDIAN(IF(Table2[language]=J14,Table2[imdb_score]))</f>
        <v>0</v>
      </c>
      <c r="N14" s="5">
        <f>_xlfn.STDEV.P(IF(Table2[language]=J14,Table2[imdb_score]))</f>
        <v>0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x14ac:dyDescent="0.3">
      <c r="A15" t="s">
        <v>51</v>
      </c>
      <c r="B15" t="s">
        <v>4989</v>
      </c>
      <c r="C15">
        <v>6.5</v>
      </c>
      <c r="E15" s="9" t="s">
        <v>8573</v>
      </c>
      <c r="F15">
        <v>6.7</v>
      </c>
      <c r="G15">
        <v>1</v>
      </c>
      <c r="J15" s="5" t="s">
        <v>21380</v>
      </c>
      <c r="K15" s="5">
        <f>COUNTIF(Table2[language],J15)</f>
        <v>1</v>
      </c>
      <c r="L15" s="5">
        <f>AVERAGEIFS(Table2[imdb_score],Table2[language],J15)</f>
        <v>7.5</v>
      </c>
      <c r="M15" s="5">
        <f>MEDIAN(IF(Table2[language]=J15,Table2[imdb_score]))</f>
        <v>0</v>
      </c>
      <c r="N15" s="5">
        <f>_xlfn.STDEV.P(IF(Table2[language]=J15,Table2[imdb_score]))</f>
        <v>0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x14ac:dyDescent="0.3">
      <c r="A16" t="s">
        <v>52</v>
      </c>
      <c r="B16" t="s">
        <v>4989</v>
      </c>
      <c r="C16">
        <v>7.2</v>
      </c>
      <c r="E16" s="9" t="s">
        <v>6173</v>
      </c>
      <c r="F16">
        <v>7.0383561643835613</v>
      </c>
      <c r="G16">
        <v>73</v>
      </c>
      <c r="J16" s="6" t="s">
        <v>4989</v>
      </c>
      <c r="K16" s="5">
        <f>COUNTIF(Table2[language],J16)</f>
        <v>4704</v>
      </c>
      <c r="L16" s="5">
        <f>AVERAGEIFS(Table2[imdb_score],Table2[language],J16)</f>
        <v>6.3984268707482892</v>
      </c>
      <c r="M16" s="5">
        <f>MEDIAN(IF(Table2[language]=J16,Table2[imdb_score]))</f>
        <v>6.6</v>
      </c>
      <c r="N16" s="5">
        <f>_xlfn.STDEV.P(IF(Table2[language]=J16,Table2[imdb_score]))</f>
        <v>1.124643522169487</v>
      </c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spans="1:56" x14ac:dyDescent="0.3">
      <c r="A17" t="s">
        <v>53</v>
      </c>
      <c r="B17" t="s">
        <v>4989</v>
      </c>
      <c r="C17">
        <v>6.6</v>
      </c>
      <c r="E17" s="9" t="s">
        <v>11965</v>
      </c>
      <c r="F17">
        <v>7.3421052631578947</v>
      </c>
      <c r="G17">
        <v>19</v>
      </c>
      <c r="J17" s="7" t="s">
        <v>8573</v>
      </c>
      <c r="K17" s="5">
        <f>COUNTIF(Table2[language],J17)</f>
        <v>1</v>
      </c>
      <c r="L17" s="5">
        <f>AVERAGEIFS(Table2[imdb_score],Table2[language],J17)</f>
        <v>6.7</v>
      </c>
      <c r="M17" s="5">
        <f>MEDIAN(IF(Table2[language]=J17,Table2[imdb_score]))</f>
        <v>0</v>
      </c>
      <c r="N17" s="5">
        <f>_xlfn.STDEV.P(IF(Table2[language]=J17,Table2[imdb_score]))</f>
        <v>0</v>
      </c>
      <c r="O17" s="5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</row>
    <row r="18" spans="1:56" x14ac:dyDescent="0.3">
      <c r="A18" t="s">
        <v>54</v>
      </c>
      <c r="B18" t="s">
        <v>4989</v>
      </c>
      <c r="C18">
        <v>8.1</v>
      </c>
      <c r="E18" s="9" t="s">
        <v>23241</v>
      </c>
      <c r="F18">
        <v>7.3</v>
      </c>
      <c r="G18">
        <v>1</v>
      </c>
      <c r="J18" s="5" t="s">
        <v>6173</v>
      </c>
      <c r="K18" s="5">
        <f>COUNTIF(Table2[language],J18)</f>
        <v>73</v>
      </c>
      <c r="L18" s="5">
        <f>AVERAGEIFS(Table2[imdb_score],Table2[language],J18)</f>
        <v>7.0383561643835613</v>
      </c>
      <c r="M18" s="5">
        <f>MEDIAN(IF(Table2[language]=J18,Table2[imdb_score]))</f>
        <v>0</v>
      </c>
      <c r="N18" s="5">
        <f>_xlfn.STDEV.P(IF(Table2[language]=J18,Table2[imdb_score]))</f>
        <v>0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x14ac:dyDescent="0.3">
      <c r="A19" t="s">
        <v>55</v>
      </c>
      <c r="B19" t="s">
        <v>4989</v>
      </c>
      <c r="C19">
        <v>6.7</v>
      </c>
      <c r="E19" s="9" t="s">
        <v>14278</v>
      </c>
      <c r="F19">
        <v>7.580000000000001</v>
      </c>
      <c r="G19">
        <v>5</v>
      </c>
      <c r="J19" s="7" t="s">
        <v>11965</v>
      </c>
      <c r="K19" s="5">
        <f>COUNTIF(Table2[language],J19)</f>
        <v>19</v>
      </c>
      <c r="L19" s="5">
        <f>AVERAGEIFS(Table2[imdb_score],Table2[language],J19)</f>
        <v>7.3421052631578947</v>
      </c>
      <c r="M19" s="5">
        <f>MEDIAN(IF(Table2[language]=J19,Table2[imdb_score]))</f>
        <v>0</v>
      </c>
      <c r="N19" s="5">
        <f>_xlfn.STDEV.P(IF(Table2[language]=J19,Table2[imdb_score]))</f>
        <v>0</v>
      </c>
      <c r="O19" s="5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</row>
    <row r="20" spans="1:56" x14ac:dyDescent="0.3">
      <c r="A20" t="s">
        <v>56</v>
      </c>
      <c r="B20" t="s">
        <v>4989</v>
      </c>
      <c r="C20">
        <v>6.8</v>
      </c>
      <c r="E20" s="9" t="s">
        <v>9510</v>
      </c>
      <c r="F20">
        <v>6.6321428571428589</v>
      </c>
      <c r="G20">
        <v>28</v>
      </c>
      <c r="J20" s="5" t="s">
        <v>23241</v>
      </c>
      <c r="K20" s="5">
        <f>COUNTIF(Table2[language],J20)</f>
        <v>1</v>
      </c>
      <c r="L20" s="5">
        <f>AVERAGEIFS(Table2[imdb_score],Table2[language],J20)</f>
        <v>7.3</v>
      </c>
      <c r="M20" s="5">
        <f>MEDIAN(IF(Table2[language]=J20,Table2[imdb_score]))</f>
        <v>0</v>
      </c>
      <c r="N20" s="5">
        <f>_xlfn.STDEV.P(IF(Table2[language]=J20,Table2[imdb_score]))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x14ac:dyDescent="0.3">
      <c r="A21" t="s">
        <v>57</v>
      </c>
      <c r="B21" t="s">
        <v>4989</v>
      </c>
      <c r="C21">
        <v>7.5</v>
      </c>
      <c r="E21" s="9" t="s">
        <v>16379</v>
      </c>
      <c r="F21">
        <v>7.1</v>
      </c>
      <c r="G21">
        <v>1</v>
      </c>
      <c r="J21" s="5" t="s">
        <v>14278</v>
      </c>
      <c r="K21" s="5">
        <f>COUNTIF(Table2[language],J21)</f>
        <v>5</v>
      </c>
      <c r="L21" s="5">
        <f>AVERAGEIFS(Table2[imdb_score],Table2[language],J21)</f>
        <v>7.580000000000001</v>
      </c>
      <c r="M21" s="5">
        <f>MEDIAN(IF(Table2[language]=J21,Table2[imdb_score]))</f>
        <v>0</v>
      </c>
      <c r="N21" s="5">
        <f>_xlfn.STDEV.P(IF(Table2[language]=J21,Table2[imdb_score]))</f>
        <v>0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x14ac:dyDescent="0.3">
      <c r="A22" t="s">
        <v>58</v>
      </c>
      <c r="B22" t="s">
        <v>4989</v>
      </c>
      <c r="C22">
        <v>7</v>
      </c>
      <c r="E22" s="9" t="s">
        <v>11900</v>
      </c>
      <c r="F22">
        <v>7.55</v>
      </c>
      <c r="G22">
        <v>2</v>
      </c>
      <c r="J22" s="5" t="s">
        <v>9510</v>
      </c>
      <c r="K22" s="5">
        <f>COUNTIF(Table2[language],J22)</f>
        <v>28</v>
      </c>
      <c r="L22" s="5">
        <f>AVERAGEIFS(Table2[imdb_score],Table2[language],J22)</f>
        <v>6.6321428571428589</v>
      </c>
      <c r="M22" s="5">
        <f>MEDIAN(IF(Table2[language]=J22,Table2[imdb_score]))</f>
        <v>0</v>
      </c>
      <c r="N22" s="5">
        <f>_xlfn.STDEV.P(IF(Table2[language]=J22,Table2[imdb_score]))</f>
        <v>0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x14ac:dyDescent="0.3">
      <c r="A23" t="s">
        <v>59</v>
      </c>
      <c r="B23" t="s">
        <v>4989</v>
      </c>
      <c r="C23">
        <v>6.7</v>
      </c>
      <c r="E23" s="9" t="s">
        <v>21986</v>
      </c>
      <c r="F23">
        <v>7.8999999999999995</v>
      </c>
      <c r="G23">
        <v>2</v>
      </c>
      <c r="J23" s="7" t="s">
        <v>16379</v>
      </c>
      <c r="K23" s="5">
        <f>COUNTIF(Table2[language],J23)</f>
        <v>1</v>
      </c>
      <c r="L23" s="5">
        <f>AVERAGEIFS(Table2[imdb_score],Table2[language],J23)</f>
        <v>7.1</v>
      </c>
      <c r="M23" s="5">
        <f>MEDIAN(IF(Table2[language]=J23,Table2[imdb_score]))</f>
        <v>0</v>
      </c>
      <c r="N23" s="5">
        <f>_xlfn.STDEV.P(IF(Table2[language]=J23,Table2[imdb_score]))</f>
        <v>0</v>
      </c>
      <c r="O23" s="5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</row>
    <row r="24" spans="1:56" x14ac:dyDescent="0.3">
      <c r="A24" t="s">
        <v>60</v>
      </c>
      <c r="B24" t="s">
        <v>4989</v>
      </c>
      <c r="C24">
        <v>7.9</v>
      </c>
      <c r="E24" s="9" t="s">
        <v>12800</v>
      </c>
      <c r="F24">
        <v>7.2272727272727275</v>
      </c>
      <c r="G24">
        <v>11</v>
      </c>
      <c r="J24" s="5" t="s">
        <v>11900</v>
      </c>
      <c r="K24" s="5">
        <f>COUNTIF(Table2[language],J24)</f>
        <v>2</v>
      </c>
      <c r="L24" s="5">
        <f>AVERAGEIFS(Table2[imdb_score],Table2[language],J24)</f>
        <v>7.55</v>
      </c>
      <c r="M24" s="5">
        <f>MEDIAN(IF(Table2[language]=J24,Table2[imdb_score]))</f>
        <v>0</v>
      </c>
      <c r="N24" s="5">
        <f>_xlfn.STDEV.P(IF(Table2[language]=J24,Table2[imdb_score]))</f>
        <v>0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x14ac:dyDescent="0.3">
      <c r="A25" t="s">
        <v>61</v>
      </c>
      <c r="B25" t="s">
        <v>4989</v>
      </c>
      <c r="C25">
        <v>6.1</v>
      </c>
      <c r="E25" s="9" t="s">
        <v>5529</v>
      </c>
      <c r="F25">
        <v>7.3944444444444422</v>
      </c>
      <c r="G25">
        <v>18</v>
      </c>
      <c r="J25" s="7" t="s">
        <v>21986</v>
      </c>
      <c r="K25" s="5">
        <f>COUNTIF(Table2[language],J25)</f>
        <v>2</v>
      </c>
      <c r="L25" s="5">
        <f>AVERAGEIFS(Table2[imdb_score],Table2[language],J25)</f>
        <v>7.8999999999999995</v>
      </c>
      <c r="M25" s="5">
        <f>MEDIAN(IF(Table2[language]=J25,Table2[imdb_score]))</f>
        <v>0</v>
      </c>
      <c r="N25" s="5">
        <f>_xlfn.STDEV.P(IF(Table2[language]=J25,Table2[imdb_score]))</f>
        <v>0</v>
      </c>
      <c r="O25" s="5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</row>
    <row r="26" spans="1:56" x14ac:dyDescent="0.3">
      <c r="A26" t="s">
        <v>62</v>
      </c>
      <c r="B26" t="s">
        <v>4989</v>
      </c>
      <c r="C26">
        <v>7.2</v>
      </c>
      <c r="E26" s="9" t="s">
        <v>19353</v>
      </c>
      <c r="F26">
        <v>7.1</v>
      </c>
      <c r="G26">
        <v>1</v>
      </c>
      <c r="J26" s="5" t="s">
        <v>12800</v>
      </c>
      <c r="K26" s="5">
        <f>COUNTIF(Table2[language],J26)</f>
        <v>11</v>
      </c>
      <c r="L26" s="5">
        <f>AVERAGEIFS(Table2[imdb_score],Table2[language],J26)</f>
        <v>7.2272727272727275</v>
      </c>
      <c r="M26" s="5">
        <f>MEDIAN(IF(Table2[language]=J26,Table2[imdb_score]))</f>
        <v>0</v>
      </c>
      <c r="N26" s="5">
        <f>_xlfn.STDEV.P(IF(Table2[language]=J26,Table2[imdb_score]))</f>
        <v>0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x14ac:dyDescent="0.3">
      <c r="A27" t="s">
        <v>63</v>
      </c>
      <c r="B27" t="s">
        <v>4989</v>
      </c>
      <c r="C27">
        <v>7.7</v>
      </c>
      <c r="E27" s="9" t="s">
        <v>10523</v>
      </c>
      <c r="F27">
        <v>6</v>
      </c>
      <c r="G27">
        <v>1</v>
      </c>
      <c r="J27" s="5" t="s">
        <v>5529</v>
      </c>
      <c r="K27" s="5">
        <f>COUNTIF(Table2[language],J27)</f>
        <v>18</v>
      </c>
      <c r="L27" s="5">
        <f>AVERAGEIFS(Table2[imdb_score],Table2[language],J27)</f>
        <v>7.3944444444444422</v>
      </c>
      <c r="M27" s="5">
        <f>MEDIAN(IF(Table2[language]=J27,Table2[imdb_score]))</f>
        <v>0</v>
      </c>
      <c r="N27" s="5">
        <f>_xlfn.STDEV.P(IF(Table2[language]=J27,Table2[imdb_score]))</f>
        <v>0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x14ac:dyDescent="0.3">
      <c r="A28" t="s">
        <v>64</v>
      </c>
      <c r="B28" t="s">
        <v>4989</v>
      </c>
      <c r="C28">
        <v>8.1999999999999993</v>
      </c>
      <c r="E28" s="9" t="s">
        <v>15065</v>
      </c>
      <c r="F28">
        <v>7.3875000000000011</v>
      </c>
      <c r="G28">
        <v>8</v>
      </c>
      <c r="J28" s="5" t="s">
        <v>19353</v>
      </c>
      <c r="K28" s="5">
        <f>COUNTIF(Table2[language],J28)</f>
        <v>1</v>
      </c>
      <c r="L28" s="5">
        <f>AVERAGEIFS(Table2[imdb_score],Table2[language],J28)</f>
        <v>7.1</v>
      </c>
      <c r="M28" s="5">
        <f>MEDIAN(IF(Table2[language]=J28,Table2[imdb_score]))</f>
        <v>0</v>
      </c>
      <c r="N28" s="5">
        <f>_xlfn.STDEV.P(IF(Table2[language]=J28,Table2[imdb_score]))</f>
        <v>0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x14ac:dyDescent="0.3">
      <c r="A29" t="s">
        <v>65</v>
      </c>
      <c r="B29" t="s">
        <v>4989</v>
      </c>
      <c r="C29">
        <v>5.9</v>
      </c>
      <c r="E29" s="9" t="s">
        <v>6570</v>
      </c>
      <c r="F29">
        <v>6.7884615384615383</v>
      </c>
      <c r="G29">
        <v>26</v>
      </c>
      <c r="J29" s="5" t="s">
        <v>10523</v>
      </c>
      <c r="K29" s="5">
        <f>COUNTIF(Table2[language],J29)</f>
        <v>1</v>
      </c>
      <c r="L29" s="5">
        <f>AVERAGEIFS(Table2[imdb_score],Table2[language],J29)</f>
        <v>6</v>
      </c>
      <c r="M29" s="5">
        <f>MEDIAN(IF(Table2[language]=J29,Table2[imdb_score]))</f>
        <v>0</v>
      </c>
      <c r="N29" s="5">
        <f>_xlfn.STDEV.P(IF(Table2[language]=J29,Table2[imdb_score]))</f>
        <v>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x14ac:dyDescent="0.3">
      <c r="A30" t="s">
        <v>66</v>
      </c>
      <c r="B30" t="s">
        <v>4989</v>
      </c>
      <c r="C30">
        <v>7</v>
      </c>
      <c r="E30" s="9" t="s">
        <v>10188</v>
      </c>
      <c r="F30">
        <v>7.8</v>
      </c>
      <c r="G30">
        <v>1</v>
      </c>
      <c r="J30" s="5" t="s">
        <v>15065</v>
      </c>
      <c r="K30" s="5">
        <f>COUNTIF(Table2[language],J30)</f>
        <v>8</v>
      </c>
      <c r="L30" s="5">
        <f>AVERAGEIFS(Table2[imdb_score],Table2[language],J30)</f>
        <v>7.3875000000000011</v>
      </c>
      <c r="M30" s="5">
        <f>MEDIAN(IF(Table2[language]=J30,Table2[imdb_score]))</f>
        <v>0</v>
      </c>
      <c r="N30" s="5">
        <f>_xlfn.STDEV.P(IF(Table2[language]=J30,Table2[imdb_score]))</f>
        <v>0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x14ac:dyDescent="0.3">
      <c r="A31" t="s">
        <v>67</v>
      </c>
      <c r="B31" t="s">
        <v>4989</v>
      </c>
      <c r="C31">
        <v>7.8</v>
      </c>
      <c r="E31" s="9" t="s">
        <v>14502</v>
      </c>
      <c r="F31">
        <v>7.3</v>
      </c>
      <c r="G31">
        <v>1</v>
      </c>
      <c r="J31" s="7" t="s">
        <v>6570</v>
      </c>
      <c r="K31" s="5">
        <f>COUNTIF(Table2[language],J31)</f>
        <v>26</v>
      </c>
      <c r="L31" s="5">
        <f>AVERAGEIFS(Table2[imdb_score],Table2[language],J31)</f>
        <v>6.7884615384615383</v>
      </c>
      <c r="M31" s="5">
        <f>MEDIAN(IF(Table2[language]=J31,Table2[imdb_score]))</f>
        <v>0</v>
      </c>
      <c r="N31" s="5">
        <f>_xlfn.STDEV.P(IF(Table2[language]=J31,Table2[imdb_score]))</f>
        <v>0</v>
      </c>
      <c r="O31" s="5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</row>
    <row r="32" spans="1:56" x14ac:dyDescent="0.3">
      <c r="A32" t="s">
        <v>68</v>
      </c>
      <c r="B32" t="s">
        <v>4989</v>
      </c>
      <c r="C32">
        <v>7.3</v>
      </c>
      <c r="E32" s="9" t="s">
        <v>16008</v>
      </c>
      <c r="F32">
        <v>7.95</v>
      </c>
      <c r="G32">
        <v>2</v>
      </c>
      <c r="J32" s="5" t="s">
        <v>10188</v>
      </c>
      <c r="K32" s="5">
        <f>COUNTIF(Table2[language],J32)</f>
        <v>1</v>
      </c>
      <c r="L32" s="5">
        <f>AVERAGEIFS(Table2[imdb_score],Table2[language],J32)</f>
        <v>7.8</v>
      </c>
      <c r="M32" s="5">
        <f>MEDIAN(IF(Table2[language]=J32,Table2[imdb_score]))</f>
        <v>0</v>
      </c>
      <c r="N32" s="5">
        <f>_xlfn.STDEV.P(IF(Table2[language]=J32,Table2[imdb_score]))</f>
        <v>0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x14ac:dyDescent="0.3">
      <c r="A33" t="s">
        <v>69</v>
      </c>
      <c r="B33" t="s">
        <v>4989</v>
      </c>
      <c r="C33">
        <v>7.2</v>
      </c>
      <c r="E33" s="9" t="s">
        <v>18810</v>
      </c>
      <c r="F33">
        <v>7.15</v>
      </c>
      <c r="G33">
        <v>4</v>
      </c>
      <c r="J33" s="7" t="s">
        <v>14502</v>
      </c>
      <c r="K33" s="5">
        <f>COUNTIF(Table2[language],J33)</f>
        <v>1</v>
      </c>
      <c r="L33" s="5">
        <f>AVERAGEIFS(Table2[imdb_score],Table2[language],J33)</f>
        <v>7.3</v>
      </c>
      <c r="M33" s="5">
        <f>MEDIAN(IF(Table2[language]=J33,Table2[imdb_score]))</f>
        <v>0</v>
      </c>
      <c r="N33" s="5">
        <f>_xlfn.STDEV.P(IF(Table2[language]=J33,Table2[imdb_score]))</f>
        <v>0</v>
      </c>
      <c r="O33" s="5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</row>
    <row r="34" spans="1:56" x14ac:dyDescent="0.3">
      <c r="A34" t="s">
        <v>70</v>
      </c>
      <c r="B34" t="s">
        <v>4989</v>
      </c>
      <c r="C34">
        <v>6.5</v>
      </c>
      <c r="E34" s="9" t="s">
        <v>20574</v>
      </c>
      <c r="F34">
        <v>6.6</v>
      </c>
      <c r="G34">
        <v>1</v>
      </c>
      <c r="J34" s="5" t="s">
        <v>16008</v>
      </c>
      <c r="K34" s="5">
        <f>COUNTIF(Table2[language],J34)</f>
        <v>2</v>
      </c>
      <c r="L34" s="5">
        <f>AVERAGEIFS(Table2[imdb_score],Table2[language],J34)</f>
        <v>7.95</v>
      </c>
      <c r="M34" s="5">
        <f>MEDIAN(IF(Table2[language]=J34,Table2[imdb_score]))</f>
        <v>0</v>
      </c>
      <c r="N34" s="5">
        <f>_xlfn.STDEV.P(IF(Table2[language]=J34,Table2[imdb_score]))</f>
        <v>0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x14ac:dyDescent="0.3">
      <c r="A35" t="s">
        <v>71</v>
      </c>
      <c r="B35" t="s">
        <v>4989</v>
      </c>
      <c r="C35">
        <v>6.8</v>
      </c>
      <c r="E35" s="9" t="s">
        <v>22476</v>
      </c>
      <c r="F35">
        <v>7.5750000000000002</v>
      </c>
      <c r="G35">
        <v>4</v>
      </c>
      <c r="J35" s="5" t="s">
        <v>18810</v>
      </c>
      <c r="K35" s="5">
        <f>COUNTIF(Table2[language],J35)</f>
        <v>4</v>
      </c>
      <c r="L35" s="5">
        <f>AVERAGEIFS(Table2[imdb_score],Table2[language],J35)</f>
        <v>7.15</v>
      </c>
      <c r="M35" s="5">
        <f>MEDIAN(IF(Table2[language]=J35,Table2[imdb_score]))</f>
        <v>0</v>
      </c>
      <c r="N35" s="5">
        <f>_xlfn.STDEV.P(IF(Table2[language]=J35,Table2[imdb_score]))</f>
        <v>0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x14ac:dyDescent="0.3">
      <c r="A36" t="s">
        <v>72</v>
      </c>
      <c r="B36" t="s">
        <v>4989</v>
      </c>
      <c r="C36">
        <v>7.3</v>
      </c>
      <c r="E36" s="9" t="s">
        <v>15766</v>
      </c>
      <c r="F36">
        <v>8.25</v>
      </c>
      <c r="G36">
        <v>4</v>
      </c>
      <c r="J36" s="5" t="s">
        <v>20574</v>
      </c>
      <c r="K36" s="5">
        <f>COUNTIF(Table2[language],J36)</f>
        <v>1</v>
      </c>
      <c r="L36" s="5">
        <f>AVERAGEIFS(Table2[imdb_score],Table2[language],J36)</f>
        <v>6.6</v>
      </c>
      <c r="M36" s="5">
        <f>MEDIAN(IF(Table2[language]=J36,Table2[imdb_score]))</f>
        <v>0</v>
      </c>
      <c r="N36" s="5">
        <f>_xlfn.STDEV.P(IF(Table2[language]=J36,Table2[imdb_score]))</f>
        <v>0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x14ac:dyDescent="0.3">
      <c r="A37" t="s">
        <v>73</v>
      </c>
      <c r="B37" t="s">
        <v>4989</v>
      </c>
      <c r="C37">
        <v>6</v>
      </c>
      <c r="E37" s="9" t="s">
        <v>16467</v>
      </c>
      <c r="F37">
        <v>7.4874999999999989</v>
      </c>
      <c r="G37">
        <v>8</v>
      </c>
      <c r="J37" s="5" t="s">
        <v>22476</v>
      </c>
      <c r="K37" s="5">
        <f>COUNTIF(Table2[language],J37)</f>
        <v>4</v>
      </c>
      <c r="L37" s="5">
        <f>AVERAGEIFS(Table2[imdb_score],Table2[language],J37)</f>
        <v>7.5750000000000002</v>
      </c>
      <c r="M37" s="5">
        <f>MEDIAN(IF(Table2[language]=J37,Table2[imdb_score]))</f>
        <v>0</v>
      </c>
      <c r="N37" s="5">
        <f>_xlfn.STDEV.P(IF(Table2[language]=J37,Table2[imdb_score]))</f>
        <v>0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x14ac:dyDescent="0.3">
      <c r="A38" t="s">
        <v>74</v>
      </c>
      <c r="B38" t="s">
        <v>4989</v>
      </c>
      <c r="C38">
        <v>5.7</v>
      </c>
      <c r="E38" s="9" t="s">
        <v>22459</v>
      </c>
      <c r="F38">
        <v>7.2</v>
      </c>
      <c r="G38">
        <v>2</v>
      </c>
      <c r="J38" s="5" t="s">
        <v>15766</v>
      </c>
      <c r="K38" s="5">
        <f>COUNTIF(Table2[language],J38)</f>
        <v>4</v>
      </c>
      <c r="L38" s="5">
        <f>AVERAGEIFS(Table2[imdb_score],Table2[language],J38)</f>
        <v>8.25</v>
      </c>
      <c r="M38" s="5">
        <f>MEDIAN(IF(Table2[language]=J38,Table2[imdb_score]))</f>
        <v>0</v>
      </c>
      <c r="N38" s="5">
        <f>_xlfn.STDEV.P(IF(Table2[language]=J38,Table2[imdb_score]))</f>
        <v>0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x14ac:dyDescent="0.3">
      <c r="A39" t="s">
        <v>75</v>
      </c>
      <c r="B39" t="s">
        <v>4989</v>
      </c>
      <c r="C39">
        <v>6.4</v>
      </c>
      <c r="E39" s="9" t="s">
        <v>9535</v>
      </c>
      <c r="F39">
        <v>6.3636363636363633</v>
      </c>
      <c r="G39">
        <v>11</v>
      </c>
      <c r="J39" s="7" t="s">
        <v>16467</v>
      </c>
      <c r="K39" s="5">
        <f>COUNTIF(Table2[language],J39)</f>
        <v>8</v>
      </c>
      <c r="L39" s="5">
        <f>AVERAGEIFS(Table2[imdb_score],Table2[language],J39)</f>
        <v>7.4874999999999989</v>
      </c>
      <c r="M39" s="5">
        <f>MEDIAN(IF(Table2[language]=J39,Table2[imdb_score]))</f>
        <v>0</v>
      </c>
      <c r="N39" s="5">
        <f>_xlfn.STDEV.P(IF(Table2[language]=J39,Table2[imdb_score]))</f>
        <v>0</v>
      </c>
      <c r="O39" s="5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</row>
    <row r="40" spans="1:56" x14ac:dyDescent="0.3">
      <c r="A40" t="s">
        <v>76</v>
      </c>
      <c r="B40" t="s">
        <v>4989</v>
      </c>
      <c r="C40">
        <v>6.7</v>
      </c>
      <c r="E40" s="9" t="s">
        <v>22799</v>
      </c>
      <c r="F40">
        <v>6.4</v>
      </c>
      <c r="G40">
        <v>1</v>
      </c>
      <c r="J40" s="5" t="s">
        <v>22459</v>
      </c>
      <c r="K40" s="5">
        <f>COUNTIF(Table2[language],J40)</f>
        <v>2</v>
      </c>
      <c r="L40" s="5">
        <f>AVERAGEIFS(Table2[imdb_score],Table2[language],J40)</f>
        <v>7.2</v>
      </c>
      <c r="M40" s="5">
        <f>MEDIAN(IF(Table2[language]=J40,Table2[imdb_score]))</f>
        <v>0</v>
      </c>
      <c r="N40" s="5">
        <f>_xlfn.STDEV.P(IF(Table2[language]=J40,Table2[imdb_score]))</f>
        <v>0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x14ac:dyDescent="0.3">
      <c r="A41" t="s">
        <v>77</v>
      </c>
      <c r="B41" t="s">
        <v>4989</v>
      </c>
      <c r="C41">
        <v>6.8</v>
      </c>
      <c r="E41" s="9" t="s">
        <v>7247</v>
      </c>
      <c r="F41">
        <v>6.9374999999999982</v>
      </c>
      <c r="G41">
        <v>40</v>
      </c>
      <c r="J41" s="7" t="s">
        <v>9535</v>
      </c>
      <c r="K41" s="5">
        <f>COUNTIF(Table2[language],J41)</f>
        <v>11</v>
      </c>
      <c r="L41" s="5">
        <f>AVERAGEIFS(Table2[imdb_score],Table2[language],J41)</f>
        <v>6.3636363636363633</v>
      </c>
      <c r="M41" s="5">
        <f>MEDIAN(IF(Table2[language]=J41,Table2[imdb_score]))</f>
        <v>0</v>
      </c>
      <c r="N41" s="5">
        <f>_xlfn.STDEV.P(IF(Table2[language]=J41,Table2[imdb_score]))</f>
        <v>0</v>
      </c>
      <c r="O41" s="5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spans="1:56" x14ac:dyDescent="0.3">
      <c r="A42" t="s">
        <v>78</v>
      </c>
      <c r="B42" t="s">
        <v>4989</v>
      </c>
      <c r="C42">
        <v>6.3</v>
      </c>
      <c r="E42" s="9" t="s">
        <v>24082</v>
      </c>
      <c r="F42">
        <v>7.4</v>
      </c>
      <c r="G42">
        <v>1</v>
      </c>
      <c r="J42" s="5" t="s">
        <v>22799</v>
      </c>
      <c r="K42" s="5">
        <f>COUNTIF(Table2[language],J42)</f>
        <v>1</v>
      </c>
      <c r="L42" s="5">
        <f>AVERAGEIFS(Table2[imdb_score],Table2[language],J42)</f>
        <v>6.4</v>
      </c>
      <c r="M42" s="5">
        <f>MEDIAN(IF(Table2[language]=J42,Table2[imdb_score]))</f>
        <v>0</v>
      </c>
      <c r="N42" s="5">
        <f>_xlfn.STDEV.P(IF(Table2[language]=J42,Table2[imdb_score]))</f>
        <v>0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x14ac:dyDescent="0.3">
      <c r="A43" t="s">
        <v>79</v>
      </c>
      <c r="B43" t="s">
        <v>4989</v>
      </c>
      <c r="C43">
        <v>5.6</v>
      </c>
      <c r="E43" s="9" t="s">
        <v>14886</v>
      </c>
      <c r="F43">
        <v>7.44</v>
      </c>
      <c r="G43">
        <v>5</v>
      </c>
      <c r="J43" s="5" t="s">
        <v>7247</v>
      </c>
      <c r="K43" s="5">
        <f>COUNTIF(Table2[language],J43)</f>
        <v>40</v>
      </c>
      <c r="L43" s="5">
        <f>AVERAGEIFS(Table2[imdb_score],Table2[language],J43)</f>
        <v>6.9374999999999982</v>
      </c>
      <c r="M43" s="5">
        <f>MEDIAN(IF(Table2[language]=J43,Table2[imdb_score]))</f>
        <v>0</v>
      </c>
      <c r="N43" s="5">
        <f>_xlfn.STDEV.P(IF(Table2[language]=J43,Table2[imdb_score]))</f>
        <v>0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x14ac:dyDescent="0.3">
      <c r="A44" t="s">
        <v>80</v>
      </c>
      <c r="B44" t="s">
        <v>4989</v>
      </c>
      <c r="C44">
        <v>8.3000000000000007</v>
      </c>
      <c r="E44" s="9" t="s">
        <v>21367</v>
      </c>
      <c r="F44">
        <v>5.0999999999999996</v>
      </c>
      <c r="G44">
        <v>1</v>
      </c>
      <c r="J44" s="5" t="s">
        <v>24082</v>
      </c>
      <c r="K44" s="5">
        <f>COUNTIF(Table2[language],J44)</f>
        <v>1</v>
      </c>
      <c r="L44" s="5">
        <f>AVERAGEIFS(Table2[imdb_score],Table2[language],J44)</f>
        <v>7.4</v>
      </c>
      <c r="M44" s="5">
        <f>MEDIAN(IF(Table2[language]=J44,Table2[imdb_score]))</f>
        <v>0</v>
      </c>
      <c r="N44" s="5">
        <f>_xlfn.STDEV.P(IF(Table2[language]=J44,Table2[imdb_score]))</f>
        <v>0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</row>
    <row r="45" spans="1:56" x14ac:dyDescent="0.3">
      <c r="A45" t="s">
        <v>81</v>
      </c>
      <c r="B45" t="s">
        <v>4989</v>
      </c>
      <c r="C45">
        <v>6.6</v>
      </c>
      <c r="E45" s="9" t="s">
        <v>10545</v>
      </c>
      <c r="F45">
        <v>8.4</v>
      </c>
      <c r="G45">
        <v>1</v>
      </c>
      <c r="J45" s="7" t="s">
        <v>14886</v>
      </c>
      <c r="K45" s="5">
        <f>COUNTIF(Table2[language],J45)</f>
        <v>5</v>
      </c>
      <c r="L45" s="5">
        <f>AVERAGEIFS(Table2[imdb_score],Table2[language],J45)</f>
        <v>7.44</v>
      </c>
      <c r="M45" s="5">
        <f>MEDIAN(IF(Table2[language]=J45,Table2[imdb_score]))</f>
        <v>0</v>
      </c>
      <c r="N45" s="5">
        <f>_xlfn.STDEV.P(IF(Table2[language]=J45,Table2[imdb_score]))</f>
        <v>0</v>
      </c>
      <c r="O45" s="5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pans="1:56" x14ac:dyDescent="0.3">
      <c r="A46" t="s">
        <v>82</v>
      </c>
      <c r="B46" t="s">
        <v>4989</v>
      </c>
      <c r="C46">
        <v>7.2</v>
      </c>
      <c r="E46" s="9" t="s">
        <v>15487</v>
      </c>
      <c r="F46">
        <v>6.6333333333333329</v>
      </c>
      <c r="G46">
        <v>3</v>
      </c>
      <c r="J46" s="5" t="s">
        <v>21367</v>
      </c>
      <c r="K46" s="5">
        <f>COUNTIF(Table2[language],J46)</f>
        <v>1</v>
      </c>
      <c r="L46" s="5">
        <f>AVERAGEIFS(Table2[imdb_score],Table2[language],J46)</f>
        <v>5.0999999999999996</v>
      </c>
      <c r="M46" s="5">
        <f>MEDIAN(IF(Table2[language]=J46,Table2[imdb_score]))</f>
        <v>0</v>
      </c>
      <c r="N46" s="5">
        <f>_xlfn.STDEV.P(IF(Table2[language]=J46,Table2[imdb_score]))</f>
        <v>0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</row>
    <row r="47" spans="1:56" x14ac:dyDescent="0.3">
      <c r="A47" t="s">
        <v>83</v>
      </c>
      <c r="B47" t="s">
        <v>4989</v>
      </c>
      <c r="C47">
        <v>7</v>
      </c>
      <c r="E47" s="9" t="s">
        <v>22329</v>
      </c>
      <c r="F47">
        <v>7</v>
      </c>
      <c r="G47">
        <v>1</v>
      </c>
      <c r="J47" s="7" t="s">
        <v>10545</v>
      </c>
      <c r="K47" s="5">
        <f>COUNTIF(Table2[language],J47)</f>
        <v>1</v>
      </c>
      <c r="L47" s="5">
        <f>AVERAGEIFS(Table2[imdb_score],Table2[language],J47)</f>
        <v>8.4</v>
      </c>
      <c r="M47" s="5">
        <f>MEDIAN(IF(Table2[language]=J47,Table2[imdb_score]))</f>
        <v>0</v>
      </c>
      <c r="N47" s="5">
        <f>_xlfn.STDEV.P(IF(Table2[language]=J47,Table2[imdb_score]))</f>
        <v>0</v>
      </c>
      <c r="O47" s="5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pans="1:56" x14ac:dyDescent="0.3">
      <c r="A48" t="s">
        <v>84</v>
      </c>
      <c r="B48" t="s">
        <v>4989</v>
      </c>
      <c r="C48">
        <v>8</v>
      </c>
      <c r="E48" s="9" t="s">
        <v>21748</v>
      </c>
      <c r="F48">
        <v>7.4</v>
      </c>
      <c r="G48">
        <v>1</v>
      </c>
      <c r="J48" s="5" t="s">
        <v>15487</v>
      </c>
      <c r="K48" s="5">
        <f>COUNTIF(Table2[language],J48)</f>
        <v>3</v>
      </c>
      <c r="L48" s="5">
        <f>AVERAGEIFS(Table2[imdb_score],Table2[language],J48)</f>
        <v>6.6333333333333329</v>
      </c>
      <c r="M48" s="5">
        <f>MEDIAN(IF(Table2[language]=J48,Table2[imdb_score]))</f>
        <v>0</v>
      </c>
      <c r="N48" s="5">
        <f>_xlfn.STDEV.P(IF(Table2[language]=J48,Table2[imdb_score]))</f>
        <v>0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</row>
    <row r="49" spans="1:56" x14ac:dyDescent="0.3">
      <c r="A49" t="s">
        <v>85</v>
      </c>
      <c r="B49" t="s">
        <v>4989</v>
      </c>
      <c r="C49">
        <v>7.8</v>
      </c>
      <c r="E49" s="9" t="s">
        <v>20338</v>
      </c>
      <c r="F49">
        <v>7.1</v>
      </c>
      <c r="G49">
        <v>2</v>
      </c>
      <c r="J49" s="7" t="s">
        <v>22329</v>
      </c>
      <c r="K49" s="5">
        <f>COUNTIF(Table2[language],J49)</f>
        <v>1</v>
      </c>
      <c r="L49" s="5">
        <f>AVERAGEIFS(Table2[imdb_score],Table2[language],J49)</f>
        <v>7</v>
      </c>
      <c r="M49" s="5">
        <f>MEDIAN(IF(Table2[language]=J49,Table2[imdb_score]))</f>
        <v>0</v>
      </c>
      <c r="N49" s="5">
        <f>_xlfn.STDEV.P(IF(Table2[language]=J49,Table2[imdb_score]))</f>
        <v>0</v>
      </c>
      <c r="O49" s="5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pans="1:56" x14ac:dyDescent="0.3">
      <c r="A50" t="s">
        <v>86</v>
      </c>
      <c r="B50" t="s">
        <v>4989</v>
      </c>
      <c r="C50">
        <v>6.3</v>
      </c>
      <c r="E50" s="9" t="s">
        <v>24195</v>
      </c>
      <c r="F50">
        <v>6.4411647783740804</v>
      </c>
      <c r="G50">
        <v>5031</v>
      </c>
      <c r="J50" s="5" t="s">
        <v>21748</v>
      </c>
      <c r="K50" s="5">
        <f>COUNTIF(Table2[language],J50)</f>
        <v>1</v>
      </c>
      <c r="L50" s="5">
        <f>AVERAGEIFS(Table2[imdb_score],Table2[language],J50)</f>
        <v>7.4</v>
      </c>
      <c r="M50" s="5">
        <f>MEDIAN(IF(Table2[language]=J50,Table2[imdb_score]))</f>
        <v>0</v>
      </c>
      <c r="N50" s="5">
        <f>_xlfn.STDEV.P(IF(Table2[language]=J50,Table2[imdb_score]))</f>
        <v>0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</row>
    <row r="51" spans="1:56" x14ac:dyDescent="0.3">
      <c r="A51" t="s">
        <v>87</v>
      </c>
      <c r="B51" t="s">
        <v>4989</v>
      </c>
      <c r="C51">
        <v>7.3</v>
      </c>
      <c r="J51" s="7" t="s">
        <v>20338</v>
      </c>
      <c r="K51" s="5">
        <f>COUNTIF(Table2[language],J51)</f>
        <v>2</v>
      </c>
      <c r="L51" s="5">
        <f>AVERAGEIFS(Table2[imdb_score],Table2[language],J51)</f>
        <v>7.1</v>
      </c>
      <c r="M51" s="5">
        <f>MEDIAN(IF(Table2[language]=J51,Table2[imdb_score]))</f>
        <v>0</v>
      </c>
      <c r="N51" s="5">
        <f>_xlfn.STDEV.P(IF(Table2[language]=J51,Table2[imdb_score]))</f>
        <v>0</v>
      </c>
      <c r="O51" s="5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pans="1:56" x14ac:dyDescent="0.3">
      <c r="A52" t="s">
        <v>88</v>
      </c>
      <c r="B52" t="s">
        <v>4989</v>
      </c>
      <c r="C52">
        <v>6.6</v>
      </c>
    </row>
    <row r="53" spans="1:56" x14ac:dyDescent="0.3">
      <c r="A53" t="s">
        <v>89</v>
      </c>
      <c r="B53" t="s">
        <v>4989</v>
      </c>
      <c r="C53">
        <v>7</v>
      </c>
    </row>
    <row r="54" spans="1:56" x14ac:dyDescent="0.3">
      <c r="A54" t="s">
        <v>90</v>
      </c>
      <c r="B54" t="s">
        <v>4989</v>
      </c>
      <c r="C54">
        <v>6.3</v>
      </c>
    </row>
    <row r="55" spans="1:56" x14ac:dyDescent="0.3">
      <c r="A55" t="s">
        <v>91</v>
      </c>
      <c r="B55" t="s">
        <v>4989</v>
      </c>
      <c r="C55">
        <v>6.2</v>
      </c>
    </row>
    <row r="56" spans="1:56" x14ac:dyDescent="0.3">
      <c r="A56" t="s">
        <v>92</v>
      </c>
      <c r="B56" t="s">
        <v>4989</v>
      </c>
      <c r="C56">
        <v>6.8</v>
      </c>
    </row>
    <row r="57" spans="1:56" x14ac:dyDescent="0.3">
      <c r="A57" t="s">
        <v>93</v>
      </c>
      <c r="B57" t="s">
        <v>4989</v>
      </c>
      <c r="C57">
        <v>7.2</v>
      </c>
    </row>
    <row r="58" spans="1:56" x14ac:dyDescent="0.3">
      <c r="A58" t="s">
        <v>94</v>
      </c>
      <c r="B58" t="s">
        <v>4989</v>
      </c>
      <c r="C58">
        <v>7.5</v>
      </c>
    </row>
    <row r="59" spans="1:56" x14ac:dyDescent="0.3">
      <c r="A59" t="s">
        <v>95</v>
      </c>
      <c r="B59" t="s">
        <v>4989</v>
      </c>
      <c r="C59">
        <v>8.4</v>
      </c>
    </row>
    <row r="60" spans="1:56" x14ac:dyDescent="0.3">
      <c r="A60" t="s">
        <v>96</v>
      </c>
      <c r="B60" t="s">
        <v>4989</v>
      </c>
      <c r="C60">
        <v>6.2</v>
      </c>
    </row>
    <row r="61" spans="1:56" x14ac:dyDescent="0.3">
      <c r="A61" t="s">
        <v>97</v>
      </c>
      <c r="B61" t="s">
        <v>4989</v>
      </c>
      <c r="C61">
        <v>5.8</v>
      </c>
    </row>
    <row r="62" spans="1:56" x14ac:dyDescent="0.3">
      <c r="A62" t="s">
        <v>98</v>
      </c>
      <c r="B62" t="s">
        <v>4989</v>
      </c>
      <c r="C62">
        <v>6.8</v>
      </c>
    </row>
    <row r="63" spans="1:56" x14ac:dyDescent="0.3">
      <c r="A63" t="s">
        <v>99</v>
      </c>
      <c r="B63" t="s">
        <v>4989</v>
      </c>
      <c r="C63">
        <v>5.4</v>
      </c>
    </row>
    <row r="64" spans="1:56" x14ac:dyDescent="0.3">
      <c r="A64" t="s">
        <v>100</v>
      </c>
      <c r="B64" t="s">
        <v>4989</v>
      </c>
      <c r="C64">
        <v>6.6</v>
      </c>
    </row>
    <row r="65" spans="1:3" x14ac:dyDescent="0.3">
      <c r="A65" t="s">
        <v>101</v>
      </c>
      <c r="B65" t="s">
        <v>4989</v>
      </c>
      <c r="C65">
        <v>6.9</v>
      </c>
    </row>
    <row r="66" spans="1:3" x14ac:dyDescent="0.3">
      <c r="A66" t="s">
        <v>102</v>
      </c>
      <c r="B66" t="s">
        <v>4989</v>
      </c>
      <c r="C66">
        <v>7.3</v>
      </c>
    </row>
    <row r="67" spans="1:3" x14ac:dyDescent="0.3">
      <c r="A67" t="s">
        <v>103</v>
      </c>
      <c r="B67" t="s">
        <v>4989</v>
      </c>
      <c r="C67">
        <v>9</v>
      </c>
    </row>
    <row r="68" spans="1:3" x14ac:dyDescent="0.3">
      <c r="A68" t="s">
        <v>104</v>
      </c>
      <c r="B68" t="s">
        <v>4989</v>
      </c>
      <c r="C68">
        <v>8.3000000000000007</v>
      </c>
    </row>
    <row r="69" spans="1:3" x14ac:dyDescent="0.3">
      <c r="A69" t="s">
        <v>105</v>
      </c>
      <c r="B69" t="s">
        <v>4989</v>
      </c>
      <c r="C69">
        <v>6.5</v>
      </c>
    </row>
    <row r="70" spans="1:3" x14ac:dyDescent="0.3">
      <c r="A70" t="s">
        <v>106</v>
      </c>
      <c r="B70" t="s">
        <v>4989</v>
      </c>
      <c r="C70">
        <v>7.9</v>
      </c>
    </row>
    <row r="71" spans="1:3" x14ac:dyDescent="0.3">
      <c r="A71" t="s">
        <v>107</v>
      </c>
      <c r="B71" t="s">
        <v>4989</v>
      </c>
      <c r="C71">
        <v>7.5</v>
      </c>
    </row>
    <row r="72" spans="1:3" x14ac:dyDescent="0.3">
      <c r="A72" t="s">
        <v>108</v>
      </c>
      <c r="B72" t="s">
        <v>4989</v>
      </c>
      <c r="C72">
        <v>4.8</v>
      </c>
    </row>
    <row r="73" spans="1:3" x14ac:dyDescent="0.3">
      <c r="A73" t="s">
        <v>109</v>
      </c>
      <c r="B73" t="s">
        <v>4989</v>
      </c>
      <c r="C73">
        <v>5.2</v>
      </c>
    </row>
    <row r="74" spans="1:3" x14ac:dyDescent="0.3">
      <c r="A74" t="s">
        <v>110</v>
      </c>
      <c r="B74" t="s">
        <v>4989</v>
      </c>
      <c r="C74">
        <v>6.9</v>
      </c>
    </row>
    <row r="75" spans="1:3" x14ac:dyDescent="0.3">
      <c r="A75" t="s">
        <v>111</v>
      </c>
      <c r="B75" t="s">
        <v>4989</v>
      </c>
      <c r="C75">
        <v>5.4</v>
      </c>
    </row>
    <row r="76" spans="1:3" x14ac:dyDescent="0.3">
      <c r="A76" t="s">
        <v>112</v>
      </c>
      <c r="B76" t="s">
        <v>4989</v>
      </c>
      <c r="C76">
        <v>7.9</v>
      </c>
    </row>
    <row r="77" spans="1:3" x14ac:dyDescent="0.3">
      <c r="A77" t="s">
        <v>113</v>
      </c>
      <c r="B77" t="s">
        <v>4989</v>
      </c>
      <c r="C77">
        <v>6.1</v>
      </c>
    </row>
    <row r="78" spans="1:3" x14ac:dyDescent="0.3">
      <c r="A78" t="s">
        <v>114</v>
      </c>
      <c r="B78" t="s">
        <v>4989</v>
      </c>
      <c r="C78">
        <v>5.8</v>
      </c>
    </row>
    <row r="79" spans="1:3" x14ac:dyDescent="0.3">
      <c r="A79" t="s">
        <v>115</v>
      </c>
      <c r="B79" t="s">
        <v>4989</v>
      </c>
      <c r="C79">
        <v>8.3000000000000007</v>
      </c>
    </row>
    <row r="80" spans="1:3" x14ac:dyDescent="0.3">
      <c r="A80" t="s">
        <v>116</v>
      </c>
      <c r="B80" t="s">
        <v>4989</v>
      </c>
      <c r="C80">
        <v>7.8</v>
      </c>
    </row>
    <row r="81" spans="1:3" x14ac:dyDescent="0.3">
      <c r="A81" t="s">
        <v>117</v>
      </c>
      <c r="B81" t="s">
        <v>4989</v>
      </c>
      <c r="C81">
        <v>7</v>
      </c>
    </row>
    <row r="82" spans="1:3" x14ac:dyDescent="0.3">
      <c r="A82" t="s">
        <v>118</v>
      </c>
      <c r="B82" t="s">
        <v>4989</v>
      </c>
      <c r="C82">
        <v>6.1</v>
      </c>
    </row>
    <row r="83" spans="1:3" x14ac:dyDescent="0.3">
      <c r="A83" t="s">
        <v>119</v>
      </c>
      <c r="B83" t="s">
        <v>4989</v>
      </c>
      <c r="C83">
        <v>7</v>
      </c>
    </row>
    <row r="84" spans="1:3" x14ac:dyDescent="0.3">
      <c r="A84" t="s">
        <v>120</v>
      </c>
      <c r="B84" t="s">
        <v>4989</v>
      </c>
      <c r="C84">
        <v>7.6</v>
      </c>
    </row>
    <row r="85" spans="1:3" x14ac:dyDescent="0.3">
      <c r="A85" t="s">
        <v>121</v>
      </c>
      <c r="B85" t="s">
        <v>4989</v>
      </c>
      <c r="C85">
        <v>4.5</v>
      </c>
    </row>
    <row r="86" spans="1:3" x14ac:dyDescent="0.3">
      <c r="A86" t="s">
        <v>122</v>
      </c>
      <c r="B86" t="s">
        <v>4989</v>
      </c>
      <c r="C86">
        <v>6.3</v>
      </c>
    </row>
    <row r="87" spans="1:3" x14ac:dyDescent="0.3">
      <c r="A87" t="s">
        <v>123</v>
      </c>
      <c r="B87" t="s">
        <v>4989</v>
      </c>
      <c r="C87">
        <v>7.8</v>
      </c>
    </row>
    <row r="88" spans="1:3" x14ac:dyDescent="0.3">
      <c r="A88" t="s">
        <v>124</v>
      </c>
      <c r="B88" t="s">
        <v>4989</v>
      </c>
      <c r="C88">
        <v>6.4</v>
      </c>
    </row>
    <row r="89" spans="1:3" x14ac:dyDescent="0.3">
      <c r="A89" t="s">
        <v>125</v>
      </c>
      <c r="B89" t="s">
        <v>4989</v>
      </c>
      <c r="C89">
        <v>6.5</v>
      </c>
    </row>
    <row r="90" spans="1:3" x14ac:dyDescent="0.3">
      <c r="A90" t="s">
        <v>126</v>
      </c>
      <c r="B90" t="s">
        <v>4989</v>
      </c>
      <c r="C90">
        <v>7.9</v>
      </c>
    </row>
    <row r="91" spans="1:3" x14ac:dyDescent="0.3">
      <c r="A91" t="s">
        <v>127</v>
      </c>
      <c r="B91" t="s">
        <v>4989</v>
      </c>
      <c r="C91">
        <v>7.8</v>
      </c>
    </row>
    <row r="92" spans="1:3" x14ac:dyDescent="0.3">
      <c r="A92" t="s">
        <v>128</v>
      </c>
      <c r="B92" t="s">
        <v>4989</v>
      </c>
      <c r="C92">
        <v>6.6</v>
      </c>
    </row>
    <row r="93" spans="1:3" x14ac:dyDescent="0.3">
      <c r="A93" t="s">
        <v>129</v>
      </c>
      <c r="B93" t="s">
        <v>4989</v>
      </c>
      <c r="C93">
        <v>5.5</v>
      </c>
    </row>
    <row r="94" spans="1:3" x14ac:dyDescent="0.3">
      <c r="A94" t="s">
        <v>130</v>
      </c>
      <c r="B94" t="s">
        <v>4989</v>
      </c>
      <c r="C94">
        <v>8.1999999999999993</v>
      </c>
    </row>
    <row r="95" spans="1:3" x14ac:dyDescent="0.3">
      <c r="A95" t="s">
        <v>131</v>
      </c>
      <c r="B95" t="s">
        <v>4989</v>
      </c>
      <c r="C95">
        <v>6.4</v>
      </c>
    </row>
    <row r="96" spans="1:3" x14ac:dyDescent="0.3">
      <c r="A96" t="s">
        <v>132</v>
      </c>
      <c r="B96" t="s">
        <v>4989</v>
      </c>
      <c r="C96">
        <v>8.1</v>
      </c>
    </row>
    <row r="97" spans="1:3" x14ac:dyDescent="0.3">
      <c r="A97" t="s">
        <v>133</v>
      </c>
      <c r="B97" t="s">
        <v>4989</v>
      </c>
      <c r="C97">
        <v>8.6</v>
      </c>
    </row>
    <row r="98" spans="1:3" x14ac:dyDescent="0.3">
      <c r="A98" t="s">
        <v>134</v>
      </c>
      <c r="B98" t="s">
        <v>4989</v>
      </c>
      <c r="C98">
        <v>8.8000000000000007</v>
      </c>
    </row>
    <row r="99" spans="1:3" x14ac:dyDescent="0.3">
      <c r="A99" t="s">
        <v>135</v>
      </c>
      <c r="B99" t="s">
        <v>5529</v>
      </c>
      <c r="C99">
        <v>8.1999999999999993</v>
      </c>
    </row>
    <row r="100" spans="1:3" x14ac:dyDescent="0.3">
      <c r="A100" t="s">
        <v>136</v>
      </c>
      <c r="B100" t="s">
        <v>4989</v>
      </c>
      <c r="C100">
        <v>7.9</v>
      </c>
    </row>
    <row r="101" spans="1:3" x14ac:dyDescent="0.3">
      <c r="A101" t="s">
        <v>137</v>
      </c>
      <c r="B101" t="s">
        <v>4989</v>
      </c>
      <c r="C101">
        <v>6.7</v>
      </c>
    </row>
    <row r="102" spans="1:3" x14ac:dyDescent="0.3">
      <c r="A102" t="s">
        <v>138</v>
      </c>
      <c r="B102" t="s">
        <v>4989</v>
      </c>
      <c r="C102">
        <v>7.8</v>
      </c>
    </row>
    <row r="103" spans="1:3" x14ac:dyDescent="0.3">
      <c r="A103" t="s">
        <v>139</v>
      </c>
      <c r="B103" t="s">
        <v>4989</v>
      </c>
      <c r="C103">
        <v>7.8</v>
      </c>
    </row>
    <row r="104" spans="1:3" x14ac:dyDescent="0.3">
      <c r="A104" t="s">
        <v>140</v>
      </c>
      <c r="B104" t="s">
        <v>4989</v>
      </c>
      <c r="C104">
        <v>6.6</v>
      </c>
    </row>
    <row r="105" spans="1:3" x14ac:dyDescent="0.3">
      <c r="A105" t="s">
        <v>141</v>
      </c>
      <c r="B105" t="s">
        <v>4989</v>
      </c>
      <c r="C105">
        <v>6.1</v>
      </c>
    </row>
    <row r="106" spans="1:3" x14ac:dyDescent="0.3">
      <c r="A106" t="s">
        <v>142</v>
      </c>
      <c r="B106" t="s">
        <v>4989</v>
      </c>
      <c r="C106">
        <v>5.6</v>
      </c>
    </row>
    <row r="107" spans="1:3" x14ac:dyDescent="0.3">
      <c r="A107" t="s">
        <v>143</v>
      </c>
      <c r="B107" t="s">
        <v>4989</v>
      </c>
      <c r="C107">
        <v>6.4</v>
      </c>
    </row>
    <row r="108" spans="1:3" x14ac:dyDescent="0.3">
      <c r="A108" t="s">
        <v>144</v>
      </c>
      <c r="B108" t="s">
        <v>4989</v>
      </c>
      <c r="C108">
        <v>6.1</v>
      </c>
    </row>
    <row r="109" spans="1:3" x14ac:dyDescent="0.3">
      <c r="A109" t="s">
        <v>145</v>
      </c>
      <c r="B109" t="s">
        <v>4989</v>
      </c>
      <c r="C109">
        <v>7.3</v>
      </c>
    </row>
    <row r="110" spans="1:3" x14ac:dyDescent="0.3">
      <c r="A110" t="s">
        <v>146</v>
      </c>
      <c r="B110" t="s">
        <v>4989</v>
      </c>
      <c r="C110">
        <v>6.6</v>
      </c>
    </row>
    <row r="111" spans="1:3" x14ac:dyDescent="0.3">
      <c r="A111" t="s">
        <v>147</v>
      </c>
      <c r="B111" t="s">
        <v>4989</v>
      </c>
      <c r="C111">
        <v>6.3</v>
      </c>
    </row>
    <row r="112" spans="1:3" x14ac:dyDescent="0.3">
      <c r="A112" t="s">
        <v>148</v>
      </c>
      <c r="B112" t="s">
        <v>4989</v>
      </c>
      <c r="C112">
        <v>6.1</v>
      </c>
    </row>
    <row r="113" spans="1:3" x14ac:dyDescent="0.3">
      <c r="A113" t="s">
        <v>149</v>
      </c>
      <c r="B113" t="s">
        <v>4989</v>
      </c>
      <c r="C113">
        <v>7.1</v>
      </c>
    </row>
    <row r="114" spans="1:3" x14ac:dyDescent="0.3">
      <c r="A114" t="s">
        <v>150</v>
      </c>
      <c r="B114" t="s">
        <v>4989</v>
      </c>
      <c r="C114">
        <v>5.5</v>
      </c>
    </row>
    <row r="115" spans="1:3" x14ac:dyDescent="0.3">
      <c r="A115" t="s">
        <v>151</v>
      </c>
      <c r="B115" t="s">
        <v>4989</v>
      </c>
      <c r="C115">
        <v>7.5</v>
      </c>
    </row>
    <row r="116" spans="1:3" x14ac:dyDescent="0.3">
      <c r="A116" t="s">
        <v>152</v>
      </c>
      <c r="B116" t="s">
        <v>4989</v>
      </c>
      <c r="C116">
        <v>7.6</v>
      </c>
    </row>
    <row r="117" spans="1:3" x14ac:dyDescent="0.3">
      <c r="A117" t="s">
        <v>153</v>
      </c>
      <c r="B117" t="s">
        <v>4989</v>
      </c>
      <c r="C117">
        <v>6.4</v>
      </c>
    </row>
    <row r="118" spans="1:3" x14ac:dyDescent="0.3">
      <c r="A118" t="s">
        <v>154</v>
      </c>
      <c r="B118" t="s">
        <v>4989</v>
      </c>
      <c r="C118">
        <v>7.2</v>
      </c>
    </row>
    <row r="119" spans="1:3" x14ac:dyDescent="0.3">
      <c r="A119" t="s">
        <v>155</v>
      </c>
      <c r="B119" t="s">
        <v>4989</v>
      </c>
      <c r="C119">
        <v>6.7</v>
      </c>
    </row>
    <row r="120" spans="1:3" x14ac:dyDescent="0.3">
      <c r="A120" t="s">
        <v>156</v>
      </c>
      <c r="B120" t="s">
        <v>4989</v>
      </c>
      <c r="C120">
        <v>8</v>
      </c>
    </row>
    <row r="121" spans="1:3" x14ac:dyDescent="0.3">
      <c r="A121" t="s">
        <v>157</v>
      </c>
      <c r="B121" t="s">
        <v>4989</v>
      </c>
      <c r="C121">
        <v>8.3000000000000007</v>
      </c>
    </row>
    <row r="122" spans="1:3" x14ac:dyDescent="0.3">
      <c r="A122" t="s">
        <v>158</v>
      </c>
      <c r="B122" t="s">
        <v>4989</v>
      </c>
      <c r="C122">
        <v>6.7</v>
      </c>
    </row>
    <row r="123" spans="1:3" x14ac:dyDescent="0.3">
      <c r="A123" t="s">
        <v>159</v>
      </c>
      <c r="B123" t="s">
        <v>4989</v>
      </c>
      <c r="C123">
        <v>5.9</v>
      </c>
    </row>
    <row r="124" spans="1:3" x14ac:dyDescent="0.3">
      <c r="A124" t="s">
        <v>160</v>
      </c>
      <c r="B124" t="s">
        <v>4989</v>
      </c>
      <c r="C124">
        <v>6.7</v>
      </c>
    </row>
    <row r="125" spans="1:3" x14ac:dyDescent="0.3">
      <c r="A125" t="s">
        <v>161</v>
      </c>
      <c r="B125" t="s">
        <v>4989</v>
      </c>
      <c r="C125">
        <v>6.7</v>
      </c>
    </row>
    <row r="126" spans="1:3" x14ac:dyDescent="0.3">
      <c r="A126" t="s">
        <v>162</v>
      </c>
      <c r="B126" t="s">
        <v>4989</v>
      </c>
      <c r="C126">
        <v>7.6</v>
      </c>
    </row>
    <row r="127" spans="1:3" x14ac:dyDescent="0.3">
      <c r="A127" t="s">
        <v>163</v>
      </c>
      <c r="B127" t="s">
        <v>4989</v>
      </c>
      <c r="C127">
        <v>7.2</v>
      </c>
    </row>
    <row r="128" spans="1:3" x14ac:dyDescent="0.3">
      <c r="A128" t="s">
        <v>164</v>
      </c>
      <c r="B128" t="s">
        <v>4989</v>
      </c>
      <c r="C128">
        <v>7.1</v>
      </c>
    </row>
    <row r="129" spans="1:3" x14ac:dyDescent="0.3">
      <c r="A129" t="s">
        <v>165</v>
      </c>
      <c r="B129" t="s">
        <v>4989</v>
      </c>
      <c r="C129">
        <v>8.1</v>
      </c>
    </row>
    <row r="130" spans="1:3" x14ac:dyDescent="0.3">
      <c r="A130" t="s">
        <v>166</v>
      </c>
      <c r="B130" t="s">
        <v>4989</v>
      </c>
      <c r="C130">
        <v>6.7</v>
      </c>
    </row>
    <row r="131" spans="1:3" x14ac:dyDescent="0.3">
      <c r="A131" t="s">
        <v>167</v>
      </c>
      <c r="B131" t="s">
        <v>4989</v>
      </c>
      <c r="C131">
        <v>7</v>
      </c>
    </row>
    <row r="132" spans="1:3" x14ac:dyDescent="0.3">
      <c r="A132" t="s">
        <v>168</v>
      </c>
      <c r="B132" t="s">
        <v>4989</v>
      </c>
      <c r="C132">
        <v>6.9</v>
      </c>
    </row>
    <row r="133" spans="1:3" x14ac:dyDescent="0.3">
      <c r="A133" t="s">
        <v>169</v>
      </c>
      <c r="B133" t="s">
        <v>4989</v>
      </c>
      <c r="C133">
        <v>5.0999999999999996</v>
      </c>
    </row>
    <row r="134" spans="1:3" x14ac:dyDescent="0.3">
      <c r="A134" t="s">
        <v>170</v>
      </c>
      <c r="B134" t="s">
        <v>4989</v>
      </c>
      <c r="C134">
        <v>5.8</v>
      </c>
    </row>
    <row r="135" spans="1:3" x14ac:dyDescent="0.3">
      <c r="A135" t="s">
        <v>171</v>
      </c>
      <c r="B135" t="s">
        <v>4989</v>
      </c>
      <c r="C135">
        <v>6.2</v>
      </c>
    </row>
    <row r="136" spans="1:3" x14ac:dyDescent="0.3">
      <c r="A136" t="s">
        <v>172</v>
      </c>
      <c r="B136" t="s">
        <v>4989</v>
      </c>
      <c r="C136">
        <v>7.4</v>
      </c>
    </row>
    <row r="137" spans="1:3" x14ac:dyDescent="0.3">
      <c r="A137" t="s">
        <v>173</v>
      </c>
      <c r="B137" t="s">
        <v>4989</v>
      </c>
      <c r="C137">
        <v>5.8</v>
      </c>
    </row>
    <row r="138" spans="1:3" x14ac:dyDescent="0.3">
      <c r="A138" t="s">
        <v>100</v>
      </c>
      <c r="B138" t="s">
        <v>4989</v>
      </c>
      <c r="C138">
        <v>6.6</v>
      </c>
    </row>
    <row r="139" spans="1:3" x14ac:dyDescent="0.3">
      <c r="A139" t="s">
        <v>174</v>
      </c>
      <c r="B139" t="s">
        <v>4989</v>
      </c>
      <c r="C139">
        <v>6.2</v>
      </c>
    </row>
    <row r="140" spans="1:3" x14ac:dyDescent="0.3">
      <c r="A140" t="s">
        <v>175</v>
      </c>
      <c r="B140" t="s">
        <v>4989</v>
      </c>
      <c r="C140">
        <v>7.3</v>
      </c>
    </row>
    <row r="141" spans="1:3" x14ac:dyDescent="0.3">
      <c r="A141" t="s">
        <v>176</v>
      </c>
      <c r="B141" t="s">
        <v>4989</v>
      </c>
      <c r="C141">
        <v>4.2</v>
      </c>
    </row>
    <row r="142" spans="1:3" x14ac:dyDescent="0.3">
      <c r="A142" t="s">
        <v>177</v>
      </c>
      <c r="B142" t="s">
        <v>4989</v>
      </c>
      <c r="C142">
        <v>6.9</v>
      </c>
    </row>
    <row r="143" spans="1:3" x14ac:dyDescent="0.3">
      <c r="A143" t="s">
        <v>178</v>
      </c>
      <c r="B143" t="s">
        <v>4989</v>
      </c>
      <c r="C143">
        <v>6.4</v>
      </c>
    </row>
    <row r="144" spans="1:3" x14ac:dyDescent="0.3">
      <c r="A144" t="s">
        <v>179</v>
      </c>
      <c r="B144" t="s">
        <v>4989</v>
      </c>
      <c r="C144">
        <v>5.4</v>
      </c>
    </row>
    <row r="145" spans="1:3" x14ac:dyDescent="0.3">
      <c r="A145" t="s">
        <v>180</v>
      </c>
      <c r="B145" t="s">
        <v>4989</v>
      </c>
      <c r="C145">
        <v>6.7</v>
      </c>
    </row>
    <row r="146" spans="1:3" x14ac:dyDescent="0.3">
      <c r="A146" t="s">
        <v>181</v>
      </c>
      <c r="B146" t="s">
        <v>4989</v>
      </c>
      <c r="C146">
        <v>5.8</v>
      </c>
    </row>
    <row r="147" spans="1:3" x14ac:dyDescent="0.3">
      <c r="A147" t="s">
        <v>182</v>
      </c>
      <c r="B147" t="s">
        <v>4989</v>
      </c>
      <c r="C147">
        <v>6.9</v>
      </c>
    </row>
    <row r="148" spans="1:3" x14ac:dyDescent="0.3">
      <c r="A148" t="s">
        <v>183</v>
      </c>
      <c r="B148" t="s">
        <v>4989</v>
      </c>
      <c r="C148">
        <v>7.2</v>
      </c>
    </row>
    <row r="149" spans="1:3" x14ac:dyDescent="0.3">
      <c r="A149" t="s">
        <v>184</v>
      </c>
      <c r="B149" t="s">
        <v>4989</v>
      </c>
      <c r="C149">
        <v>6.9</v>
      </c>
    </row>
    <row r="150" spans="1:3" x14ac:dyDescent="0.3">
      <c r="A150" t="s">
        <v>185</v>
      </c>
      <c r="B150" t="s">
        <v>4989</v>
      </c>
      <c r="C150">
        <v>6.1</v>
      </c>
    </row>
    <row r="151" spans="1:3" x14ac:dyDescent="0.3">
      <c r="A151" t="s">
        <v>186</v>
      </c>
      <c r="B151" t="s">
        <v>4989</v>
      </c>
      <c r="C151">
        <v>5.5</v>
      </c>
    </row>
    <row r="152" spans="1:3" x14ac:dyDescent="0.3">
      <c r="A152" t="s">
        <v>187</v>
      </c>
      <c r="B152" t="s">
        <v>4989</v>
      </c>
      <c r="C152">
        <v>6.6</v>
      </c>
    </row>
    <row r="153" spans="1:3" x14ac:dyDescent="0.3">
      <c r="A153" t="s">
        <v>188</v>
      </c>
      <c r="B153" t="s">
        <v>4989</v>
      </c>
      <c r="C153">
        <v>6.1</v>
      </c>
    </row>
    <row r="154" spans="1:3" x14ac:dyDescent="0.3">
      <c r="A154" t="s">
        <v>189</v>
      </c>
      <c r="B154" t="s">
        <v>4989</v>
      </c>
      <c r="C154">
        <v>6.3</v>
      </c>
    </row>
    <row r="155" spans="1:3" x14ac:dyDescent="0.3">
      <c r="A155" t="s">
        <v>190</v>
      </c>
      <c r="B155" t="s">
        <v>4989</v>
      </c>
      <c r="C155">
        <v>7.2</v>
      </c>
    </row>
    <row r="156" spans="1:3" x14ac:dyDescent="0.3">
      <c r="A156" t="s">
        <v>191</v>
      </c>
      <c r="B156" t="s">
        <v>4989</v>
      </c>
      <c r="C156">
        <v>7.4</v>
      </c>
    </row>
    <row r="157" spans="1:3" x14ac:dyDescent="0.3">
      <c r="A157" t="s">
        <v>192</v>
      </c>
      <c r="B157" t="s">
        <v>4989</v>
      </c>
      <c r="C157">
        <v>7.3</v>
      </c>
    </row>
    <row r="158" spans="1:3" x14ac:dyDescent="0.3">
      <c r="A158" t="s">
        <v>193</v>
      </c>
      <c r="B158" t="s">
        <v>4989</v>
      </c>
      <c r="C158">
        <v>6.1</v>
      </c>
    </row>
    <row r="159" spans="1:3" x14ac:dyDescent="0.3">
      <c r="A159" t="s">
        <v>194</v>
      </c>
      <c r="B159" t="s">
        <v>4989</v>
      </c>
      <c r="C159">
        <v>7.7</v>
      </c>
    </row>
    <row r="160" spans="1:3" x14ac:dyDescent="0.3">
      <c r="A160" t="s">
        <v>195</v>
      </c>
      <c r="B160" t="s">
        <v>4989</v>
      </c>
      <c r="C160">
        <v>6.1</v>
      </c>
    </row>
    <row r="161" spans="1:3" x14ac:dyDescent="0.3">
      <c r="A161" t="s">
        <v>196</v>
      </c>
      <c r="B161" t="s">
        <v>4989</v>
      </c>
      <c r="C161">
        <v>8</v>
      </c>
    </row>
    <row r="162" spans="1:3" x14ac:dyDescent="0.3">
      <c r="A162" t="s">
        <v>197</v>
      </c>
      <c r="B162" t="s">
        <v>4989</v>
      </c>
      <c r="C162">
        <v>7.3</v>
      </c>
    </row>
    <row r="163" spans="1:3" x14ac:dyDescent="0.3">
      <c r="A163" t="s">
        <v>198</v>
      </c>
      <c r="B163" t="s">
        <v>4989</v>
      </c>
      <c r="C163">
        <v>7.9</v>
      </c>
    </row>
    <row r="164" spans="1:3" x14ac:dyDescent="0.3">
      <c r="A164" t="s">
        <v>199</v>
      </c>
      <c r="B164" t="s">
        <v>4989</v>
      </c>
      <c r="C164">
        <v>5.5</v>
      </c>
    </row>
    <row r="165" spans="1:3" x14ac:dyDescent="0.3">
      <c r="A165" t="s">
        <v>200</v>
      </c>
      <c r="B165" t="s">
        <v>4989</v>
      </c>
      <c r="C165">
        <v>5</v>
      </c>
    </row>
    <row r="166" spans="1:3" x14ac:dyDescent="0.3">
      <c r="A166" t="s">
        <v>201</v>
      </c>
      <c r="B166" t="s">
        <v>4989</v>
      </c>
      <c r="C166">
        <v>7.7</v>
      </c>
    </row>
    <row r="167" spans="1:3" x14ac:dyDescent="0.3">
      <c r="A167" t="s">
        <v>202</v>
      </c>
      <c r="B167" t="s">
        <v>4989</v>
      </c>
      <c r="C167">
        <v>6.6</v>
      </c>
    </row>
    <row r="168" spans="1:3" x14ac:dyDescent="0.3">
      <c r="A168" t="s">
        <v>203</v>
      </c>
      <c r="B168" t="s">
        <v>4989</v>
      </c>
      <c r="C168">
        <v>5.7</v>
      </c>
    </row>
    <row r="169" spans="1:3" x14ac:dyDescent="0.3">
      <c r="A169" t="s">
        <v>204</v>
      </c>
      <c r="B169" t="s">
        <v>4989</v>
      </c>
      <c r="C169">
        <v>5.8</v>
      </c>
    </row>
    <row r="170" spans="1:3" x14ac:dyDescent="0.3">
      <c r="A170" t="s">
        <v>205</v>
      </c>
      <c r="B170" t="s">
        <v>4989</v>
      </c>
      <c r="C170">
        <v>6</v>
      </c>
    </row>
    <row r="171" spans="1:3" x14ac:dyDescent="0.3">
      <c r="A171" t="s">
        <v>206</v>
      </c>
      <c r="B171" t="s">
        <v>4989</v>
      </c>
      <c r="C171">
        <v>6.4</v>
      </c>
    </row>
    <row r="172" spans="1:3" x14ac:dyDescent="0.3">
      <c r="A172" t="s">
        <v>207</v>
      </c>
      <c r="B172" t="s">
        <v>4989</v>
      </c>
      <c r="C172">
        <v>6.9</v>
      </c>
    </row>
    <row r="173" spans="1:3" x14ac:dyDescent="0.3">
      <c r="A173" t="s">
        <v>208</v>
      </c>
      <c r="B173" t="s">
        <v>4989</v>
      </c>
      <c r="C173">
        <v>6.4</v>
      </c>
    </row>
    <row r="174" spans="1:3" x14ac:dyDescent="0.3">
      <c r="A174" t="s">
        <v>209</v>
      </c>
      <c r="B174" t="s">
        <v>4989</v>
      </c>
      <c r="C174">
        <v>7.4</v>
      </c>
    </row>
    <row r="175" spans="1:3" x14ac:dyDescent="0.3">
      <c r="A175" t="s">
        <v>210</v>
      </c>
      <c r="B175" t="s">
        <v>4989</v>
      </c>
      <c r="C175">
        <v>5.5</v>
      </c>
    </row>
    <row r="176" spans="1:3" x14ac:dyDescent="0.3">
      <c r="A176" t="s">
        <v>211</v>
      </c>
      <c r="B176" t="s">
        <v>4989</v>
      </c>
      <c r="C176">
        <v>5.9</v>
      </c>
    </row>
    <row r="177" spans="1:3" x14ac:dyDescent="0.3">
      <c r="A177" t="s">
        <v>212</v>
      </c>
      <c r="B177" t="s">
        <v>4989</v>
      </c>
      <c r="C177">
        <v>6.8</v>
      </c>
    </row>
    <row r="178" spans="1:3" x14ac:dyDescent="0.3">
      <c r="A178" t="s">
        <v>213</v>
      </c>
      <c r="B178" t="s">
        <v>4989</v>
      </c>
      <c r="C178">
        <v>7.5</v>
      </c>
    </row>
    <row r="179" spans="1:3" x14ac:dyDescent="0.3">
      <c r="A179" t="s">
        <v>214</v>
      </c>
      <c r="B179" t="s">
        <v>4989</v>
      </c>
      <c r="C179">
        <v>6.8</v>
      </c>
    </row>
    <row r="180" spans="1:3" x14ac:dyDescent="0.3">
      <c r="A180" t="s">
        <v>215</v>
      </c>
      <c r="B180" t="s">
        <v>4989</v>
      </c>
      <c r="C180">
        <v>8.1</v>
      </c>
    </row>
    <row r="181" spans="1:3" x14ac:dyDescent="0.3">
      <c r="A181" t="s">
        <v>216</v>
      </c>
      <c r="B181" t="s">
        <v>4989</v>
      </c>
      <c r="C181">
        <v>6.5</v>
      </c>
    </row>
    <row r="182" spans="1:3" x14ac:dyDescent="0.3">
      <c r="A182" t="s">
        <v>217</v>
      </c>
      <c r="B182" t="s">
        <v>4989</v>
      </c>
      <c r="C182">
        <v>7.2</v>
      </c>
    </row>
    <row r="183" spans="1:3" x14ac:dyDescent="0.3">
      <c r="A183" t="s">
        <v>218</v>
      </c>
      <c r="B183" t="s">
        <v>4989</v>
      </c>
      <c r="C183">
        <v>6.7</v>
      </c>
    </row>
    <row r="184" spans="1:3" x14ac:dyDescent="0.3">
      <c r="A184" t="s">
        <v>219</v>
      </c>
      <c r="B184" t="s">
        <v>4989</v>
      </c>
      <c r="C184">
        <v>8.1</v>
      </c>
    </row>
    <row r="185" spans="1:3" x14ac:dyDescent="0.3">
      <c r="A185" t="s">
        <v>220</v>
      </c>
      <c r="B185" t="s">
        <v>4989</v>
      </c>
      <c r="C185">
        <v>7.6</v>
      </c>
    </row>
    <row r="186" spans="1:3" x14ac:dyDescent="0.3">
      <c r="A186" t="s">
        <v>221</v>
      </c>
      <c r="B186" t="s">
        <v>4989</v>
      </c>
      <c r="C186">
        <v>7.4</v>
      </c>
    </row>
    <row r="187" spans="1:3" x14ac:dyDescent="0.3">
      <c r="A187" t="s">
        <v>222</v>
      </c>
      <c r="B187" t="s">
        <v>4989</v>
      </c>
      <c r="C187">
        <v>7.6</v>
      </c>
    </row>
    <row r="188" spans="1:3" x14ac:dyDescent="0.3">
      <c r="A188" t="s">
        <v>210</v>
      </c>
      <c r="B188" t="s">
        <v>4989</v>
      </c>
      <c r="C188">
        <v>5.5</v>
      </c>
    </row>
    <row r="189" spans="1:3" x14ac:dyDescent="0.3">
      <c r="A189" t="s">
        <v>223</v>
      </c>
      <c r="B189" t="s">
        <v>4989</v>
      </c>
      <c r="C189">
        <v>6.7</v>
      </c>
    </row>
    <row r="190" spans="1:3" x14ac:dyDescent="0.3">
      <c r="A190" t="s">
        <v>224</v>
      </c>
      <c r="B190" t="s">
        <v>4989</v>
      </c>
      <c r="C190">
        <v>6.5</v>
      </c>
    </row>
    <row r="191" spans="1:3" x14ac:dyDescent="0.3">
      <c r="A191" t="s">
        <v>225</v>
      </c>
      <c r="B191" t="s">
        <v>4989</v>
      </c>
      <c r="C191">
        <v>6.6</v>
      </c>
    </row>
    <row r="192" spans="1:3" x14ac:dyDescent="0.3">
      <c r="A192" t="s">
        <v>226</v>
      </c>
      <c r="B192" t="s">
        <v>4989</v>
      </c>
      <c r="C192">
        <v>6.7</v>
      </c>
    </row>
    <row r="193" spans="1:3" x14ac:dyDescent="0.3">
      <c r="A193" t="s">
        <v>227</v>
      </c>
      <c r="B193" t="s">
        <v>4989</v>
      </c>
      <c r="C193">
        <v>6.4</v>
      </c>
    </row>
    <row r="194" spans="1:3" x14ac:dyDescent="0.3">
      <c r="A194" t="s">
        <v>228</v>
      </c>
      <c r="B194" t="s">
        <v>4989</v>
      </c>
      <c r="C194">
        <v>5.8</v>
      </c>
    </row>
    <row r="195" spans="1:3" x14ac:dyDescent="0.3">
      <c r="A195" t="s">
        <v>229</v>
      </c>
      <c r="B195" t="s">
        <v>4989</v>
      </c>
      <c r="C195">
        <v>7.4</v>
      </c>
    </row>
    <row r="196" spans="1:3" x14ac:dyDescent="0.3">
      <c r="A196" t="s">
        <v>230</v>
      </c>
      <c r="B196" t="s">
        <v>4989</v>
      </c>
      <c r="C196">
        <v>7.8</v>
      </c>
    </row>
    <row r="197" spans="1:3" x14ac:dyDescent="0.3">
      <c r="A197" t="s">
        <v>231</v>
      </c>
      <c r="B197" t="s">
        <v>4989</v>
      </c>
      <c r="C197">
        <v>6.6</v>
      </c>
    </row>
    <row r="198" spans="1:3" x14ac:dyDescent="0.3">
      <c r="A198" t="s">
        <v>232</v>
      </c>
      <c r="B198" t="s">
        <v>4989</v>
      </c>
      <c r="C198">
        <v>4.9000000000000004</v>
      </c>
    </row>
    <row r="199" spans="1:3" x14ac:dyDescent="0.3">
      <c r="A199" t="s">
        <v>233</v>
      </c>
      <c r="B199" t="s">
        <v>4989</v>
      </c>
      <c r="C199">
        <v>6.5</v>
      </c>
    </row>
    <row r="200" spans="1:3" x14ac:dyDescent="0.3">
      <c r="A200" t="s">
        <v>234</v>
      </c>
      <c r="B200" t="s">
        <v>4989</v>
      </c>
      <c r="C200">
        <v>7.5</v>
      </c>
    </row>
    <row r="201" spans="1:3" x14ac:dyDescent="0.3">
      <c r="A201" t="s">
        <v>235</v>
      </c>
      <c r="B201" t="s">
        <v>4989</v>
      </c>
      <c r="C201">
        <v>6.2</v>
      </c>
    </row>
    <row r="202" spans="1:3" x14ac:dyDescent="0.3">
      <c r="A202" t="s">
        <v>236</v>
      </c>
      <c r="B202" t="s">
        <v>4989</v>
      </c>
      <c r="C202">
        <v>7.3</v>
      </c>
    </row>
    <row r="203" spans="1:3" x14ac:dyDescent="0.3">
      <c r="A203" t="s">
        <v>237</v>
      </c>
      <c r="B203" t="s">
        <v>4989</v>
      </c>
      <c r="C203">
        <v>7.5</v>
      </c>
    </row>
    <row r="204" spans="1:3" x14ac:dyDescent="0.3">
      <c r="A204" t="s">
        <v>238</v>
      </c>
      <c r="B204" t="s">
        <v>4989</v>
      </c>
      <c r="C204">
        <v>5.6</v>
      </c>
    </row>
    <row r="205" spans="1:3" x14ac:dyDescent="0.3">
      <c r="A205" t="s">
        <v>135</v>
      </c>
      <c r="B205" t="s">
        <v>5529</v>
      </c>
      <c r="C205">
        <v>8.1999999999999993</v>
      </c>
    </row>
    <row r="206" spans="1:3" x14ac:dyDescent="0.3">
      <c r="A206" t="s">
        <v>239</v>
      </c>
      <c r="B206" t="s">
        <v>4989</v>
      </c>
      <c r="C206">
        <v>8.1</v>
      </c>
    </row>
    <row r="207" spans="1:3" x14ac:dyDescent="0.3">
      <c r="A207" t="s">
        <v>240</v>
      </c>
      <c r="B207" t="s">
        <v>4989</v>
      </c>
      <c r="C207">
        <v>6.4</v>
      </c>
    </row>
    <row r="208" spans="1:3" x14ac:dyDescent="0.3">
      <c r="A208" t="s">
        <v>241</v>
      </c>
      <c r="B208" t="s">
        <v>4989</v>
      </c>
      <c r="C208">
        <v>6.7</v>
      </c>
    </row>
    <row r="209" spans="1:3" x14ac:dyDescent="0.3">
      <c r="A209" t="s">
        <v>242</v>
      </c>
      <c r="B209" t="s">
        <v>4989</v>
      </c>
      <c r="C209">
        <v>6.6</v>
      </c>
    </row>
    <row r="210" spans="1:3" x14ac:dyDescent="0.3">
      <c r="A210" t="s">
        <v>243</v>
      </c>
      <c r="B210" t="s">
        <v>4989</v>
      </c>
      <c r="C210">
        <v>6.4</v>
      </c>
    </row>
    <row r="211" spans="1:3" x14ac:dyDescent="0.3">
      <c r="A211" t="s">
        <v>244</v>
      </c>
      <c r="B211" t="s">
        <v>4989</v>
      </c>
      <c r="C211">
        <v>7.5</v>
      </c>
    </row>
    <row r="212" spans="1:3" x14ac:dyDescent="0.3">
      <c r="A212" t="s">
        <v>245</v>
      </c>
      <c r="B212" t="s">
        <v>4989</v>
      </c>
      <c r="C212">
        <v>7.3</v>
      </c>
    </row>
    <row r="213" spans="1:3" x14ac:dyDescent="0.3">
      <c r="A213" t="s">
        <v>246</v>
      </c>
      <c r="B213" t="s">
        <v>4989</v>
      </c>
      <c r="C213">
        <v>7.5</v>
      </c>
    </row>
    <row r="214" spans="1:3" x14ac:dyDescent="0.3">
      <c r="A214" t="s">
        <v>247</v>
      </c>
      <c r="B214" t="s">
        <v>4989</v>
      </c>
      <c r="C214">
        <v>5.8</v>
      </c>
    </row>
    <row r="215" spans="1:3" x14ac:dyDescent="0.3">
      <c r="A215" t="s">
        <v>248</v>
      </c>
      <c r="B215" t="s">
        <v>4989</v>
      </c>
      <c r="C215">
        <v>7.5</v>
      </c>
    </row>
    <row r="216" spans="1:3" x14ac:dyDescent="0.3">
      <c r="A216" t="s">
        <v>249</v>
      </c>
      <c r="B216" t="s">
        <v>4989</v>
      </c>
      <c r="C216">
        <v>6.6</v>
      </c>
    </row>
    <row r="217" spans="1:3" x14ac:dyDescent="0.3">
      <c r="A217" t="s">
        <v>250</v>
      </c>
      <c r="B217" t="s">
        <v>4989</v>
      </c>
      <c r="C217">
        <v>6.7</v>
      </c>
    </row>
    <row r="218" spans="1:3" x14ac:dyDescent="0.3">
      <c r="A218" t="s">
        <v>251</v>
      </c>
      <c r="B218" t="s">
        <v>4989</v>
      </c>
      <c r="C218">
        <v>3.7</v>
      </c>
    </row>
    <row r="219" spans="1:3" x14ac:dyDescent="0.3">
      <c r="A219" t="s">
        <v>252</v>
      </c>
      <c r="B219" t="s">
        <v>4989</v>
      </c>
      <c r="C219">
        <v>6</v>
      </c>
    </row>
    <row r="220" spans="1:3" x14ac:dyDescent="0.3">
      <c r="A220" t="s">
        <v>253</v>
      </c>
      <c r="B220" t="s">
        <v>4989</v>
      </c>
      <c r="C220">
        <v>6.4</v>
      </c>
    </row>
    <row r="221" spans="1:3" x14ac:dyDescent="0.3">
      <c r="A221" t="s">
        <v>254</v>
      </c>
      <c r="B221" t="s">
        <v>4989</v>
      </c>
      <c r="C221">
        <v>6.1</v>
      </c>
    </row>
    <row r="222" spans="1:3" x14ac:dyDescent="0.3">
      <c r="A222" t="s">
        <v>255</v>
      </c>
      <c r="B222" t="s">
        <v>4989</v>
      </c>
      <c r="C222">
        <v>6.4</v>
      </c>
    </row>
    <row r="223" spans="1:3" x14ac:dyDescent="0.3">
      <c r="A223" t="s">
        <v>256</v>
      </c>
      <c r="B223" t="s">
        <v>4989</v>
      </c>
      <c r="C223">
        <v>5.6</v>
      </c>
    </row>
    <row r="224" spans="1:3" x14ac:dyDescent="0.3">
      <c r="A224" t="s">
        <v>257</v>
      </c>
      <c r="B224" t="s">
        <v>4989</v>
      </c>
      <c r="C224">
        <v>8</v>
      </c>
    </row>
    <row r="225" spans="1:3" x14ac:dyDescent="0.3">
      <c r="A225" t="s">
        <v>258</v>
      </c>
      <c r="B225" t="s">
        <v>4989</v>
      </c>
      <c r="C225">
        <v>5.2</v>
      </c>
    </row>
    <row r="226" spans="1:3" x14ac:dyDescent="0.3">
      <c r="A226" t="s">
        <v>259</v>
      </c>
      <c r="B226" t="s">
        <v>4989</v>
      </c>
      <c r="C226">
        <v>7.1</v>
      </c>
    </row>
    <row r="227" spans="1:3" x14ac:dyDescent="0.3">
      <c r="A227" t="s">
        <v>260</v>
      </c>
      <c r="B227" t="s">
        <v>4989</v>
      </c>
      <c r="C227">
        <v>4.8</v>
      </c>
    </row>
    <row r="228" spans="1:3" x14ac:dyDescent="0.3">
      <c r="A228" t="s">
        <v>261</v>
      </c>
      <c r="B228" t="s">
        <v>4989</v>
      </c>
      <c r="C228">
        <v>7</v>
      </c>
    </row>
    <row r="229" spans="1:3" x14ac:dyDescent="0.3">
      <c r="A229" t="s">
        <v>262</v>
      </c>
      <c r="B229" t="s">
        <v>4989</v>
      </c>
      <c r="C229">
        <v>5.4</v>
      </c>
    </row>
    <row r="230" spans="1:3" x14ac:dyDescent="0.3">
      <c r="A230" t="s">
        <v>263</v>
      </c>
      <c r="B230" t="s">
        <v>4989</v>
      </c>
      <c r="C230">
        <v>6.6</v>
      </c>
    </row>
    <row r="231" spans="1:3" x14ac:dyDescent="0.3">
      <c r="A231" t="s">
        <v>264</v>
      </c>
      <c r="B231" t="s">
        <v>4989</v>
      </c>
      <c r="C231">
        <v>6.7</v>
      </c>
    </row>
    <row r="232" spans="1:3" x14ac:dyDescent="0.3">
      <c r="A232" t="s">
        <v>265</v>
      </c>
      <c r="B232" t="s">
        <v>4989</v>
      </c>
      <c r="C232">
        <v>6.2</v>
      </c>
    </row>
    <row r="233" spans="1:3" x14ac:dyDescent="0.3">
      <c r="A233" t="s">
        <v>266</v>
      </c>
      <c r="B233" t="s">
        <v>4989</v>
      </c>
      <c r="C233">
        <v>6.1</v>
      </c>
    </row>
    <row r="234" spans="1:3" x14ac:dyDescent="0.3">
      <c r="A234" t="s">
        <v>267</v>
      </c>
      <c r="B234" t="s">
        <v>4989</v>
      </c>
      <c r="C234">
        <v>5.3</v>
      </c>
    </row>
    <row r="235" spans="1:3" x14ac:dyDescent="0.3">
      <c r="A235" t="s">
        <v>268</v>
      </c>
      <c r="B235" t="s">
        <v>4989</v>
      </c>
      <c r="C235">
        <v>6.3</v>
      </c>
    </row>
    <row r="236" spans="1:3" x14ac:dyDescent="0.3">
      <c r="A236" t="s">
        <v>269</v>
      </c>
      <c r="B236" t="s">
        <v>4989</v>
      </c>
      <c r="C236">
        <v>7</v>
      </c>
    </row>
    <row r="237" spans="1:3" x14ac:dyDescent="0.3">
      <c r="A237" t="s">
        <v>270</v>
      </c>
      <c r="B237" t="s">
        <v>4989</v>
      </c>
      <c r="C237">
        <v>7.6</v>
      </c>
    </row>
    <row r="238" spans="1:3" x14ac:dyDescent="0.3">
      <c r="A238" t="s">
        <v>271</v>
      </c>
      <c r="B238" t="s">
        <v>4989</v>
      </c>
      <c r="C238">
        <v>6.7</v>
      </c>
    </row>
    <row r="239" spans="1:3" x14ac:dyDescent="0.3">
      <c r="A239" t="s">
        <v>272</v>
      </c>
      <c r="B239" t="s">
        <v>4989</v>
      </c>
      <c r="C239">
        <v>8.1</v>
      </c>
    </row>
    <row r="240" spans="1:3" x14ac:dyDescent="0.3">
      <c r="A240" t="s">
        <v>273</v>
      </c>
      <c r="B240" t="s">
        <v>4989</v>
      </c>
      <c r="C240">
        <v>6.7</v>
      </c>
    </row>
    <row r="241" spans="1:3" x14ac:dyDescent="0.3">
      <c r="A241" t="s">
        <v>274</v>
      </c>
      <c r="B241" t="s">
        <v>4989</v>
      </c>
      <c r="C241">
        <v>6.5</v>
      </c>
    </row>
    <row r="242" spans="1:3" x14ac:dyDescent="0.3">
      <c r="A242" t="s">
        <v>275</v>
      </c>
      <c r="B242" t="s">
        <v>4989</v>
      </c>
      <c r="C242">
        <v>7.3</v>
      </c>
    </row>
    <row r="243" spans="1:3" x14ac:dyDescent="0.3">
      <c r="A243" t="s">
        <v>276</v>
      </c>
      <c r="B243" t="s">
        <v>6173</v>
      </c>
      <c r="C243">
        <v>5.0999999999999996</v>
      </c>
    </row>
    <row r="244" spans="1:3" x14ac:dyDescent="0.3">
      <c r="A244" t="s">
        <v>277</v>
      </c>
      <c r="B244" t="s">
        <v>4989</v>
      </c>
      <c r="C244">
        <v>6</v>
      </c>
    </row>
    <row r="245" spans="1:3" x14ac:dyDescent="0.3">
      <c r="A245" t="s">
        <v>278</v>
      </c>
      <c r="B245" t="s">
        <v>4989</v>
      </c>
      <c r="C245">
        <v>6.1</v>
      </c>
    </row>
    <row r="246" spans="1:3" x14ac:dyDescent="0.3">
      <c r="A246" t="s">
        <v>279</v>
      </c>
      <c r="B246" t="s">
        <v>4989</v>
      </c>
      <c r="C246">
        <v>5.9</v>
      </c>
    </row>
    <row r="247" spans="1:3" x14ac:dyDescent="0.3">
      <c r="A247" t="s">
        <v>280</v>
      </c>
      <c r="B247" t="s">
        <v>4989</v>
      </c>
      <c r="C247">
        <v>7.8</v>
      </c>
    </row>
    <row r="248" spans="1:3" x14ac:dyDescent="0.3">
      <c r="A248" t="s">
        <v>281</v>
      </c>
      <c r="B248" t="s">
        <v>4989</v>
      </c>
      <c r="C248">
        <v>5.8</v>
      </c>
    </row>
    <row r="249" spans="1:3" x14ac:dyDescent="0.3">
      <c r="A249" t="s">
        <v>282</v>
      </c>
      <c r="B249" t="s">
        <v>4989</v>
      </c>
      <c r="C249">
        <v>6.3</v>
      </c>
    </row>
    <row r="250" spans="1:3" x14ac:dyDescent="0.3">
      <c r="A250" t="s">
        <v>283</v>
      </c>
      <c r="B250" t="s">
        <v>4989</v>
      </c>
      <c r="C250">
        <v>4.3</v>
      </c>
    </row>
    <row r="251" spans="1:3" x14ac:dyDescent="0.3">
      <c r="A251" t="s">
        <v>284</v>
      </c>
      <c r="B251" t="s">
        <v>4989</v>
      </c>
      <c r="C251">
        <v>6.4</v>
      </c>
    </row>
    <row r="252" spans="1:3" x14ac:dyDescent="0.3">
      <c r="A252" t="s">
        <v>285</v>
      </c>
      <c r="B252" t="s">
        <v>4989</v>
      </c>
      <c r="C252">
        <v>6.1</v>
      </c>
    </row>
    <row r="253" spans="1:3" x14ac:dyDescent="0.3">
      <c r="A253" t="s">
        <v>286</v>
      </c>
      <c r="B253" t="s">
        <v>4989</v>
      </c>
      <c r="C253">
        <v>6.5</v>
      </c>
    </row>
    <row r="254" spans="1:3" x14ac:dyDescent="0.3">
      <c r="A254" t="s">
        <v>287</v>
      </c>
      <c r="B254" t="s">
        <v>4989</v>
      </c>
      <c r="C254">
        <v>7.1</v>
      </c>
    </row>
    <row r="255" spans="1:3" x14ac:dyDescent="0.3">
      <c r="A255" t="s">
        <v>288</v>
      </c>
      <c r="B255" t="s">
        <v>4989</v>
      </c>
      <c r="C255">
        <v>6.4</v>
      </c>
    </row>
    <row r="256" spans="1:3" x14ac:dyDescent="0.3">
      <c r="A256" t="s">
        <v>289</v>
      </c>
      <c r="B256" t="s">
        <v>4989</v>
      </c>
      <c r="C256">
        <v>6.5</v>
      </c>
    </row>
    <row r="257" spans="1:3" x14ac:dyDescent="0.3">
      <c r="A257" t="s">
        <v>290</v>
      </c>
      <c r="B257" t="s">
        <v>4989</v>
      </c>
      <c r="C257">
        <v>6.3</v>
      </c>
    </row>
    <row r="258" spans="1:3" x14ac:dyDescent="0.3">
      <c r="A258" t="s">
        <v>291</v>
      </c>
      <c r="B258" t="s">
        <v>4989</v>
      </c>
      <c r="C258">
        <v>7.5</v>
      </c>
    </row>
    <row r="259" spans="1:3" x14ac:dyDescent="0.3">
      <c r="A259" t="s">
        <v>292</v>
      </c>
      <c r="B259" t="s">
        <v>4989</v>
      </c>
      <c r="C259">
        <v>4.9000000000000004</v>
      </c>
    </row>
    <row r="260" spans="1:3" x14ac:dyDescent="0.3">
      <c r="A260" t="s">
        <v>293</v>
      </c>
      <c r="B260" t="s">
        <v>4989</v>
      </c>
      <c r="C260">
        <v>5.8</v>
      </c>
    </row>
    <row r="261" spans="1:3" x14ac:dyDescent="0.3">
      <c r="A261" t="s">
        <v>294</v>
      </c>
      <c r="B261" t="s">
        <v>4989</v>
      </c>
      <c r="C261">
        <v>7.6</v>
      </c>
    </row>
    <row r="262" spans="1:3" x14ac:dyDescent="0.3">
      <c r="A262" t="s">
        <v>295</v>
      </c>
      <c r="B262" t="s">
        <v>4989</v>
      </c>
      <c r="C262">
        <v>6.2</v>
      </c>
    </row>
    <row r="263" spans="1:3" x14ac:dyDescent="0.3">
      <c r="A263" t="s">
        <v>296</v>
      </c>
      <c r="B263" t="s">
        <v>4989</v>
      </c>
      <c r="C263">
        <v>5.5</v>
      </c>
    </row>
    <row r="264" spans="1:3" x14ac:dyDescent="0.3">
      <c r="A264" t="s">
        <v>297</v>
      </c>
      <c r="B264" t="s">
        <v>4989</v>
      </c>
      <c r="C264">
        <v>5.4</v>
      </c>
    </row>
    <row r="265" spans="1:3" x14ac:dyDescent="0.3">
      <c r="A265" t="s">
        <v>298</v>
      </c>
      <c r="B265" t="s">
        <v>4989</v>
      </c>
      <c r="C265">
        <v>5.8</v>
      </c>
    </row>
    <row r="266" spans="1:3" x14ac:dyDescent="0.3">
      <c r="A266" t="s">
        <v>299</v>
      </c>
      <c r="B266" t="s">
        <v>4989</v>
      </c>
      <c r="C266">
        <v>7.1</v>
      </c>
    </row>
    <row r="267" spans="1:3" x14ac:dyDescent="0.3">
      <c r="A267" t="s">
        <v>300</v>
      </c>
      <c r="B267" t="s">
        <v>4989</v>
      </c>
      <c r="C267">
        <v>5.4</v>
      </c>
    </row>
    <row r="268" spans="1:3" x14ac:dyDescent="0.3">
      <c r="A268" t="s">
        <v>301</v>
      </c>
      <c r="B268" t="s">
        <v>4989</v>
      </c>
      <c r="C268">
        <v>3.7</v>
      </c>
    </row>
    <row r="269" spans="1:3" x14ac:dyDescent="0.3">
      <c r="A269" t="s">
        <v>302</v>
      </c>
      <c r="B269" t="s">
        <v>4989</v>
      </c>
      <c r="C269">
        <v>6.7</v>
      </c>
    </row>
    <row r="270" spans="1:3" x14ac:dyDescent="0.3">
      <c r="A270" t="s">
        <v>303</v>
      </c>
      <c r="B270" t="s">
        <v>4989</v>
      </c>
      <c r="C270">
        <v>7.2</v>
      </c>
    </row>
    <row r="271" spans="1:3" x14ac:dyDescent="0.3">
      <c r="A271" t="s">
        <v>304</v>
      </c>
      <c r="B271" t="s">
        <v>4989</v>
      </c>
      <c r="C271">
        <v>8.8000000000000007</v>
      </c>
    </row>
    <row r="272" spans="1:3" x14ac:dyDescent="0.3">
      <c r="A272" t="s">
        <v>305</v>
      </c>
      <c r="B272" t="s">
        <v>4989</v>
      </c>
      <c r="C272">
        <v>5.8</v>
      </c>
    </row>
    <row r="273" spans="1:3" x14ac:dyDescent="0.3">
      <c r="A273" t="s">
        <v>306</v>
      </c>
      <c r="B273" t="s">
        <v>4989</v>
      </c>
      <c r="C273">
        <v>6.8</v>
      </c>
    </row>
    <row r="274" spans="1:3" x14ac:dyDescent="0.3">
      <c r="A274" t="s">
        <v>307</v>
      </c>
      <c r="B274" t="s">
        <v>4989</v>
      </c>
      <c r="C274">
        <v>3.8</v>
      </c>
    </row>
    <row r="275" spans="1:3" x14ac:dyDescent="0.3">
      <c r="A275" t="s">
        <v>308</v>
      </c>
      <c r="B275" t="s">
        <v>4989</v>
      </c>
      <c r="C275">
        <v>7.1</v>
      </c>
    </row>
    <row r="276" spans="1:3" x14ac:dyDescent="0.3">
      <c r="A276" t="s">
        <v>309</v>
      </c>
      <c r="B276" t="s">
        <v>4989</v>
      </c>
      <c r="C276">
        <v>7.2</v>
      </c>
    </row>
    <row r="277" spans="1:3" x14ac:dyDescent="0.3">
      <c r="A277" t="s">
        <v>310</v>
      </c>
      <c r="B277" t="s">
        <v>4989</v>
      </c>
      <c r="C277">
        <v>5.9</v>
      </c>
    </row>
    <row r="278" spans="1:3" x14ac:dyDescent="0.3">
      <c r="A278" t="s">
        <v>311</v>
      </c>
      <c r="B278" t="s">
        <v>4989</v>
      </c>
      <c r="C278">
        <v>7.1</v>
      </c>
    </row>
    <row r="279" spans="1:3" x14ac:dyDescent="0.3">
      <c r="A279" t="s">
        <v>312</v>
      </c>
      <c r="B279" t="s">
        <v>4989</v>
      </c>
      <c r="C279">
        <v>8.1</v>
      </c>
    </row>
    <row r="280" spans="1:3" x14ac:dyDescent="0.3">
      <c r="A280" t="s">
        <v>314</v>
      </c>
      <c r="B280" t="s">
        <v>4989</v>
      </c>
      <c r="C280">
        <v>6.9</v>
      </c>
    </row>
    <row r="281" spans="1:3" x14ac:dyDescent="0.3">
      <c r="A281" t="s">
        <v>315</v>
      </c>
      <c r="B281" t="s">
        <v>4989</v>
      </c>
      <c r="C281">
        <v>4.4000000000000004</v>
      </c>
    </row>
    <row r="282" spans="1:3" x14ac:dyDescent="0.3">
      <c r="A282" t="s">
        <v>316</v>
      </c>
      <c r="B282" t="s">
        <v>4989</v>
      </c>
      <c r="C282">
        <v>6.5</v>
      </c>
    </row>
    <row r="283" spans="1:3" x14ac:dyDescent="0.3">
      <c r="A283" t="s">
        <v>317</v>
      </c>
      <c r="B283" t="s">
        <v>4989</v>
      </c>
      <c r="C283">
        <v>8.5</v>
      </c>
    </row>
    <row r="284" spans="1:3" x14ac:dyDescent="0.3">
      <c r="A284" t="s">
        <v>318</v>
      </c>
      <c r="B284" t="s">
        <v>4989</v>
      </c>
      <c r="C284">
        <v>7.7</v>
      </c>
    </row>
    <row r="285" spans="1:3" x14ac:dyDescent="0.3">
      <c r="A285" t="s">
        <v>319</v>
      </c>
      <c r="B285" t="s">
        <v>4989</v>
      </c>
      <c r="C285">
        <v>7.4</v>
      </c>
    </row>
    <row r="286" spans="1:3" x14ac:dyDescent="0.3">
      <c r="A286" t="s">
        <v>320</v>
      </c>
      <c r="B286" t="s">
        <v>4989</v>
      </c>
      <c r="C286">
        <v>8</v>
      </c>
    </row>
    <row r="287" spans="1:3" x14ac:dyDescent="0.3">
      <c r="A287" t="s">
        <v>321</v>
      </c>
      <c r="B287" t="s">
        <v>4989</v>
      </c>
      <c r="C287">
        <v>5.7</v>
      </c>
    </row>
    <row r="288" spans="1:3" x14ac:dyDescent="0.3">
      <c r="A288" t="s">
        <v>322</v>
      </c>
      <c r="B288" t="s">
        <v>4989</v>
      </c>
      <c r="C288">
        <v>8.5</v>
      </c>
    </row>
    <row r="289" spans="1:3" x14ac:dyDescent="0.3">
      <c r="A289" t="s">
        <v>323</v>
      </c>
      <c r="B289" t="s">
        <v>4989</v>
      </c>
      <c r="C289">
        <v>7</v>
      </c>
    </row>
    <row r="290" spans="1:3" x14ac:dyDescent="0.3">
      <c r="A290" t="s">
        <v>324</v>
      </c>
      <c r="B290" t="s">
        <v>4989</v>
      </c>
      <c r="C290">
        <v>7.8</v>
      </c>
    </row>
    <row r="291" spans="1:3" x14ac:dyDescent="0.3">
      <c r="A291" t="s">
        <v>325</v>
      </c>
      <c r="B291" t="s">
        <v>4989</v>
      </c>
      <c r="C291">
        <v>7.2</v>
      </c>
    </row>
    <row r="292" spans="1:3" x14ac:dyDescent="0.3">
      <c r="A292" t="s">
        <v>326</v>
      </c>
      <c r="B292" t="s">
        <v>4989</v>
      </c>
      <c r="C292">
        <v>6.4</v>
      </c>
    </row>
    <row r="293" spans="1:3" x14ac:dyDescent="0.3">
      <c r="A293" t="s">
        <v>327</v>
      </c>
      <c r="B293" t="s">
        <v>4989</v>
      </c>
      <c r="C293">
        <v>5.5</v>
      </c>
    </row>
    <row r="294" spans="1:3" x14ac:dyDescent="0.3">
      <c r="A294" t="s">
        <v>328</v>
      </c>
      <c r="B294" t="s">
        <v>4989</v>
      </c>
      <c r="C294">
        <v>6.7</v>
      </c>
    </row>
    <row r="295" spans="1:3" x14ac:dyDescent="0.3">
      <c r="A295" t="s">
        <v>329</v>
      </c>
      <c r="B295" t="s">
        <v>4989</v>
      </c>
      <c r="C295">
        <v>6.1</v>
      </c>
    </row>
    <row r="296" spans="1:3" x14ac:dyDescent="0.3">
      <c r="A296" t="s">
        <v>330</v>
      </c>
      <c r="B296" t="s">
        <v>4989</v>
      </c>
      <c r="C296">
        <v>8.5</v>
      </c>
    </row>
    <row r="297" spans="1:3" x14ac:dyDescent="0.3">
      <c r="A297" t="s">
        <v>331</v>
      </c>
      <c r="B297" t="s">
        <v>4989</v>
      </c>
      <c r="C297">
        <v>6.9</v>
      </c>
    </row>
    <row r="298" spans="1:3" x14ac:dyDescent="0.3">
      <c r="A298" t="s">
        <v>332</v>
      </c>
      <c r="B298" t="s">
        <v>4989</v>
      </c>
      <c r="C298">
        <v>7.3</v>
      </c>
    </row>
    <row r="299" spans="1:3" x14ac:dyDescent="0.3">
      <c r="A299" t="s">
        <v>333</v>
      </c>
      <c r="B299" t="s">
        <v>4989</v>
      </c>
      <c r="C299">
        <v>6.7</v>
      </c>
    </row>
    <row r="300" spans="1:3" x14ac:dyDescent="0.3">
      <c r="A300" t="s">
        <v>334</v>
      </c>
      <c r="B300" t="s">
        <v>4989</v>
      </c>
      <c r="C300">
        <v>6.9</v>
      </c>
    </row>
    <row r="301" spans="1:3" x14ac:dyDescent="0.3">
      <c r="A301" t="s">
        <v>335</v>
      </c>
      <c r="B301" t="s">
        <v>4989</v>
      </c>
      <c r="C301">
        <v>5.0999999999999996</v>
      </c>
    </row>
    <row r="302" spans="1:3" x14ac:dyDescent="0.3">
      <c r="A302" t="s">
        <v>336</v>
      </c>
      <c r="B302" t="s">
        <v>4989</v>
      </c>
      <c r="C302">
        <v>6.8</v>
      </c>
    </row>
    <row r="303" spans="1:3" x14ac:dyDescent="0.3">
      <c r="A303" t="s">
        <v>181</v>
      </c>
      <c r="B303" t="s">
        <v>4989</v>
      </c>
      <c r="C303">
        <v>5.8</v>
      </c>
    </row>
    <row r="304" spans="1:3" x14ac:dyDescent="0.3">
      <c r="A304" t="s">
        <v>337</v>
      </c>
      <c r="B304" t="s">
        <v>4989</v>
      </c>
      <c r="C304">
        <v>6.7</v>
      </c>
    </row>
    <row r="305" spans="1:3" x14ac:dyDescent="0.3">
      <c r="A305" t="s">
        <v>338</v>
      </c>
      <c r="B305" t="s">
        <v>4989</v>
      </c>
      <c r="C305">
        <v>6</v>
      </c>
    </row>
    <row r="306" spans="1:3" x14ac:dyDescent="0.3">
      <c r="A306" t="s">
        <v>339</v>
      </c>
      <c r="B306" t="s">
        <v>4989</v>
      </c>
      <c r="C306">
        <v>5.7</v>
      </c>
    </row>
    <row r="307" spans="1:3" x14ac:dyDescent="0.3">
      <c r="A307" t="s">
        <v>340</v>
      </c>
      <c r="B307" t="s">
        <v>4989</v>
      </c>
      <c r="C307">
        <v>8</v>
      </c>
    </row>
    <row r="308" spans="1:3" x14ac:dyDescent="0.3">
      <c r="A308" t="s">
        <v>341</v>
      </c>
      <c r="B308" t="s">
        <v>4989</v>
      </c>
      <c r="C308">
        <v>8.1999999999999993</v>
      </c>
    </row>
    <row r="309" spans="1:3" x14ac:dyDescent="0.3">
      <c r="A309" t="s">
        <v>342</v>
      </c>
      <c r="B309" t="s">
        <v>4989</v>
      </c>
      <c r="C309">
        <v>5.4</v>
      </c>
    </row>
    <row r="310" spans="1:3" x14ac:dyDescent="0.3">
      <c r="A310" t="s">
        <v>343</v>
      </c>
      <c r="B310" t="s">
        <v>4989</v>
      </c>
      <c r="C310">
        <v>7.2</v>
      </c>
    </row>
    <row r="311" spans="1:3" x14ac:dyDescent="0.3">
      <c r="A311" t="s">
        <v>344</v>
      </c>
      <c r="B311" t="s">
        <v>4989</v>
      </c>
      <c r="C311">
        <v>7.5</v>
      </c>
    </row>
    <row r="312" spans="1:3" x14ac:dyDescent="0.3">
      <c r="A312" t="s">
        <v>345</v>
      </c>
      <c r="B312" t="s">
        <v>4989</v>
      </c>
      <c r="C312">
        <v>7</v>
      </c>
    </row>
    <row r="313" spans="1:3" x14ac:dyDescent="0.3">
      <c r="A313" t="s">
        <v>346</v>
      </c>
      <c r="B313" t="s">
        <v>4989</v>
      </c>
      <c r="C313">
        <v>3.3</v>
      </c>
    </row>
    <row r="314" spans="1:3" x14ac:dyDescent="0.3">
      <c r="A314" t="s">
        <v>347</v>
      </c>
      <c r="B314" t="s">
        <v>4989</v>
      </c>
      <c r="C314">
        <v>6</v>
      </c>
    </row>
    <row r="315" spans="1:3" x14ac:dyDescent="0.3">
      <c r="A315" t="s">
        <v>348</v>
      </c>
      <c r="B315" t="s">
        <v>4989</v>
      </c>
      <c r="C315">
        <v>7.1</v>
      </c>
    </row>
    <row r="316" spans="1:3" x14ac:dyDescent="0.3">
      <c r="A316" t="s">
        <v>349</v>
      </c>
      <c r="B316" t="s">
        <v>4989</v>
      </c>
      <c r="C316">
        <v>5.4</v>
      </c>
    </row>
    <row r="317" spans="1:3" x14ac:dyDescent="0.3">
      <c r="A317" t="s">
        <v>350</v>
      </c>
      <c r="B317" t="s">
        <v>4989</v>
      </c>
      <c r="C317">
        <v>6.1</v>
      </c>
    </row>
    <row r="318" spans="1:3" x14ac:dyDescent="0.3">
      <c r="A318" t="s">
        <v>351</v>
      </c>
      <c r="B318" t="s">
        <v>4989</v>
      </c>
      <c r="C318">
        <v>5.3</v>
      </c>
    </row>
    <row r="319" spans="1:3" x14ac:dyDescent="0.3">
      <c r="A319" t="s">
        <v>352</v>
      </c>
      <c r="B319" t="s">
        <v>4989</v>
      </c>
      <c r="C319">
        <v>2.2000000000000002</v>
      </c>
    </row>
    <row r="320" spans="1:3" x14ac:dyDescent="0.3">
      <c r="A320" t="s">
        <v>353</v>
      </c>
      <c r="B320" t="s">
        <v>4989</v>
      </c>
      <c r="C320">
        <v>7</v>
      </c>
    </row>
    <row r="321" spans="1:3" x14ac:dyDescent="0.3">
      <c r="A321" t="s">
        <v>354</v>
      </c>
      <c r="B321" t="s">
        <v>4989</v>
      </c>
      <c r="C321">
        <v>3.8</v>
      </c>
    </row>
    <row r="322" spans="1:3" x14ac:dyDescent="0.3">
      <c r="A322" t="s">
        <v>355</v>
      </c>
      <c r="B322" t="s">
        <v>4989</v>
      </c>
      <c r="C322">
        <v>6.9</v>
      </c>
    </row>
    <row r="323" spans="1:3" x14ac:dyDescent="0.3">
      <c r="A323" t="s">
        <v>356</v>
      </c>
      <c r="B323" t="s">
        <v>4989</v>
      </c>
      <c r="C323">
        <v>7.2</v>
      </c>
    </row>
    <row r="324" spans="1:3" x14ac:dyDescent="0.3">
      <c r="A324" t="s">
        <v>357</v>
      </c>
      <c r="B324" t="s">
        <v>4989</v>
      </c>
      <c r="C324">
        <v>7.3</v>
      </c>
    </row>
    <row r="325" spans="1:3" x14ac:dyDescent="0.3">
      <c r="A325" t="s">
        <v>358</v>
      </c>
      <c r="B325" t="s">
        <v>4989</v>
      </c>
      <c r="C325">
        <v>6.3</v>
      </c>
    </row>
    <row r="326" spans="1:3" x14ac:dyDescent="0.3">
      <c r="A326" t="s">
        <v>359</v>
      </c>
      <c r="B326" t="s">
        <v>4989</v>
      </c>
      <c r="C326">
        <v>7.5</v>
      </c>
    </row>
    <row r="327" spans="1:3" x14ac:dyDescent="0.3">
      <c r="A327" t="s">
        <v>360</v>
      </c>
      <c r="B327" t="s">
        <v>6570</v>
      </c>
      <c r="C327">
        <v>7.6</v>
      </c>
    </row>
    <row r="328" spans="1:3" x14ac:dyDescent="0.3">
      <c r="A328" t="s">
        <v>361</v>
      </c>
      <c r="B328" t="s">
        <v>4989</v>
      </c>
      <c r="C328">
        <v>6.8</v>
      </c>
    </row>
    <row r="329" spans="1:3" x14ac:dyDescent="0.3">
      <c r="A329" t="s">
        <v>362</v>
      </c>
      <c r="B329" t="s">
        <v>4989</v>
      </c>
      <c r="C329">
        <v>5.2</v>
      </c>
    </row>
    <row r="330" spans="1:3" x14ac:dyDescent="0.3">
      <c r="A330" t="s">
        <v>363</v>
      </c>
      <c r="B330" t="s">
        <v>4989</v>
      </c>
      <c r="C330">
        <v>7.7</v>
      </c>
    </row>
    <row r="331" spans="1:3" x14ac:dyDescent="0.3">
      <c r="A331" t="s">
        <v>364</v>
      </c>
      <c r="B331" t="s">
        <v>4989</v>
      </c>
      <c r="C331">
        <v>6.2</v>
      </c>
    </row>
    <row r="332" spans="1:3" x14ac:dyDescent="0.3">
      <c r="A332" t="s">
        <v>365</v>
      </c>
      <c r="B332" t="s">
        <v>4989</v>
      </c>
      <c r="C332">
        <v>7.7</v>
      </c>
    </row>
    <row r="333" spans="1:3" x14ac:dyDescent="0.3">
      <c r="A333" t="s">
        <v>366</v>
      </c>
      <c r="B333" t="s">
        <v>4989</v>
      </c>
      <c r="C333">
        <v>4.3</v>
      </c>
    </row>
    <row r="334" spans="1:3" x14ac:dyDescent="0.3">
      <c r="A334" t="s">
        <v>367</v>
      </c>
      <c r="B334" t="s">
        <v>4989</v>
      </c>
      <c r="C334">
        <v>6.9</v>
      </c>
    </row>
    <row r="335" spans="1:3" x14ac:dyDescent="0.3">
      <c r="A335" t="s">
        <v>368</v>
      </c>
      <c r="B335" t="s">
        <v>4989</v>
      </c>
      <c r="C335">
        <v>6.6</v>
      </c>
    </row>
    <row r="336" spans="1:3" x14ac:dyDescent="0.3">
      <c r="A336" t="s">
        <v>369</v>
      </c>
      <c r="B336" t="s">
        <v>4989</v>
      </c>
      <c r="C336">
        <v>7</v>
      </c>
    </row>
    <row r="337" spans="1:3" x14ac:dyDescent="0.3">
      <c r="A337" t="s">
        <v>370</v>
      </c>
      <c r="B337" t="s">
        <v>4989</v>
      </c>
      <c r="C337">
        <v>6.7</v>
      </c>
    </row>
    <row r="338" spans="1:3" x14ac:dyDescent="0.3">
      <c r="A338" t="s">
        <v>371</v>
      </c>
      <c r="B338" t="s">
        <v>4989</v>
      </c>
      <c r="C338">
        <v>8.1999999999999993</v>
      </c>
    </row>
    <row r="339" spans="1:3" x14ac:dyDescent="0.3">
      <c r="A339" t="s">
        <v>372</v>
      </c>
      <c r="B339" t="s">
        <v>4989</v>
      </c>
      <c r="C339">
        <v>8.9</v>
      </c>
    </row>
    <row r="340" spans="1:3" x14ac:dyDescent="0.3">
      <c r="A340" t="s">
        <v>373</v>
      </c>
      <c r="B340" t="s">
        <v>4989</v>
      </c>
      <c r="C340">
        <v>8.6999999999999993</v>
      </c>
    </row>
    <row r="341" spans="1:3" x14ac:dyDescent="0.3">
      <c r="A341" t="s">
        <v>374</v>
      </c>
      <c r="B341" t="s">
        <v>4989</v>
      </c>
      <c r="C341">
        <v>5.5</v>
      </c>
    </row>
    <row r="342" spans="1:3" x14ac:dyDescent="0.3">
      <c r="A342" t="s">
        <v>375</v>
      </c>
      <c r="B342" t="s">
        <v>4989</v>
      </c>
      <c r="C342">
        <v>5.7</v>
      </c>
    </row>
    <row r="343" spans="1:3" x14ac:dyDescent="0.3">
      <c r="A343" t="s">
        <v>376</v>
      </c>
      <c r="B343" t="s">
        <v>4989</v>
      </c>
      <c r="C343">
        <v>6.3</v>
      </c>
    </row>
    <row r="344" spans="1:3" x14ac:dyDescent="0.3">
      <c r="A344" t="s">
        <v>377</v>
      </c>
      <c r="B344" t="s">
        <v>4989</v>
      </c>
      <c r="C344">
        <v>5.9</v>
      </c>
    </row>
    <row r="345" spans="1:3" x14ac:dyDescent="0.3">
      <c r="A345" t="s">
        <v>378</v>
      </c>
      <c r="B345" t="s">
        <v>4989</v>
      </c>
      <c r="C345">
        <v>7.6</v>
      </c>
    </row>
    <row r="346" spans="1:3" x14ac:dyDescent="0.3">
      <c r="A346" t="s">
        <v>379</v>
      </c>
      <c r="B346" t="s">
        <v>4989</v>
      </c>
      <c r="C346">
        <v>6.6</v>
      </c>
    </row>
    <row r="347" spans="1:3" x14ac:dyDescent="0.3">
      <c r="A347" t="s">
        <v>380</v>
      </c>
      <c r="B347" t="s">
        <v>4989</v>
      </c>
      <c r="C347">
        <v>5.3</v>
      </c>
    </row>
    <row r="348" spans="1:3" x14ac:dyDescent="0.3">
      <c r="A348" t="s">
        <v>381</v>
      </c>
      <c r="B348" t="s">
        <v>4989</v>
      </c>
      <c r="C348">
        <v>6</v>
      </c>
    </row>
    <row r="349" spans="1:3" x14ac:dyDescent="0.3">
      <c r="A349" t="s">
        <v>382</v>
      </c>
      <c r="B349" t="s">
        <v>4989</v>
      </c>
      <c r="C349">
        <v>8</v>
      </c>
    </row>
    <row r="350" spans="1:3" x14ac:dyDescent="0.3">
      <c r="A350" t="s">
        <v>383</v>
      </c>
      <c r="B350" t="s">
        <v>4989</v>
      </c>
      <c r="C350">
        <v>5.6</v>
      </c>
    </row>
    <row r="351" spans="1:3" x14ac:dyDescent="0.3">
      <c r="A351" t="s">
        <v>384</v>
      </c>
      <c r="B351" t="s">
        <v>4989</v>
      </c>
      <c r="C351">
        <v>5.9</v>
      </c>
    </row>
    <row r="352" spans="1:3" x14ac:dyDescent="0.3">
      <c r="A352" t="s">
        <v>385</v>
      </c>
      <c r="B352" t="s">
        <v>4989</v>
      </c>
      <c r="C352">
        <v>7.3</v>
      </c>
    </row>
    <row r="353" spans="1:3" x14ac:dyDescent="0.3">
      <c r="A353" t="s">
        <v>386</v>
      </c>
      <c r="B353" t="s">
        <v>4989</v>
      </c>
      <c r="C353">
        <v>7.9</v>
      </c>
    </row>
    <row r="354" spans="1:3" x14ac:dyDescent="0.3">
      <c r="A354" t="s">
        <v>387</v>
      </c>
      <c r="B354" t="s">
        <v>4989</v>
      </c>
      <c r="C354">
        <v>6.8</v>
      </c>
    </row>
    <row r="355" spans="1:3" x14ac:dyDescent="0.3">
      <c r="A355" t="s">
        <v>388</v>
      </c>
      <c r="B355" t="s">
        <v>4989</v>
      </c>
      <c r="C355">
        <v>6.6</v>
      </c>
    </row>
    <row r="356" spans="1:3" x14ac:dyDescent="0.3">
      <c r="A356" t="s">
        <v>389</v>
      </c>
      <c r="B356" t="s">
        <v>4989</v>
      </c>
      <c r="C356">
        <v>6.6</v>
      </c>
    </row>
    <row r="357" spans="1:3" x14ac:dyDescent="0.3">
      <c r="A357" t="s">
        <v>390</v>
      </c>
      <c r="B357" t="s">
        <v>4989</v>
      </c>
      <c r="C357">
        <v>7</v>
      </c>
    </row>
    <row r="358" spans="1:3" x14ac:dyDescent="0.3">
      <c r="A358" t="s">
        <v>391</v>
      </c>
      <c r="B358" t="s">
        <v>4989</v>
      </c>
      <c r="C358">
        <v>7</v>
      </c>
    </row>
    <row r="359" spans="1:3" x14ac:dyDescent="0.3">
      <c r="A359" t="s">
        <v>392</v>
      </c>
      <c r="B359" t="s">
        <v>4989</v>
      </c>
      <c r="C359">
        <v>7.3</v>
      </c>
    </row>
    <row r="360" spans="1:3" x14ac:dyDescent="0.3">
      <c r="A360" t="s">
        <v>393</v>
      </c>
      <c r="B360" t="s">
        <v>4989</v>
      </c>
      <c r="C360">
        <v>5.5</v>
      </c>
    </row>
    <row r="361" spans="1:3" x14ac:dyDescent="0.3">
      <c r="A361" t="s">
        <v>394</v>
      </c>
      <c r="B361" t="s">
        <v>4989</v>
      </c>
      <c r="C361">
        <v>8.5</v>
      </c>
    </row>
    <row r="362" spans="1:3" x14ac:dyDescent="0.3">
      <c r="A362" t="s">
        <v>395</v>
      </c>
      <c r="B362" t="s">
        <v>4989</v>
      </c>
      <c r="C362">
        <v>7.5</v>
      </c>
    </row>
    <row r="363" spans="1:3" x14ac:dyDescent="0.3">
      <c r="A363" t="s">
        <v>396</v>
      </c>
      <c r="B363" t="s">
        <v>4989</v>
      </c>
      <c r="C363">
        <v>7</v>
      </c>
    </row>
    <row r="364" spans="1:3" x14ac:dyDescent="0.3">
      <c r="A364" t="s">
        <v>397</v>
      </c>
      <c r="B364" t="s">
        <v>4989</v>
      </c>
      <c r="C364">
        <v>7.8</v>
      </c>
    </row>
    <row r="365" spans="1:3" x14ac:dyDescent="0.3">
      <c r="A365" t="s">
        <v>398</v>
      </c>
      <c r="B365" t="s">
        <v>4989</v>
      </c>
      <c r="C365">
        <v>7.6</v>
      </c>
    </row>
    <row r="366" spans="1:3" x14ac:dyDescent="0.3">
      <c r="A366" t="s">
        <v>399</v>
      </c>
      <c r="B366" t="s">
        <v>4989</v>
      </c>
      <c r="C366">
        <v>7.6</v>
      </c>
    </row>
    <row r="367" spans="1:3" x14ac:dyDescent="0.3">
      <c r="A367" t="s">
        <v>400</v>
      </c>
      <c r="B367" t="s">
        <v>4989</v>
      </c>
      <c r="C367">
        <v>6.1</v>
      </c>
    </row>
    <row r="368" spans="1:3" x14ac:dyDescent="0.3">
      <c r="A368" t="s">
        <v>401</v>
      </c>
      <c r="B368" t="s">
        <v>4989</v>
      </c>
      <c r="C368">
        <v>6.8</v>
      </c>
    </row>
    <row r="369" spans="1:3" x14ac:dyDescent="0.3">
      <c r="A369" t="s">
        <v>402</v>
      </c>
      <c r="B369" t="s">
        <v>4989</v>
      </c>
      <c r="C369">
        <v>5</v>
      </c>
    </row>
    <row r="370" spans="1:3" x14ac:dyDescent="0.3">
      <c r="A370" t="s">
        <v>403</v>
      </c>
      <c r="B370" t="s">
        <v>4989</v>
      </c>
      <c r="C370">
        <v>7.1</v>
      </c>
    </row>
    <row r="371" spans="1:3" x14ac:dyDescent="0.3">
      <c r="A371" t="s">
        <v>404</v>
      </c>
      <c r="B371" t="s">
        <v>4989</v>
      </c>
      <c r="C371">
        <v>5.5</v>
      </c>
    </row>
    <row r="372" spans="1:3" x14ac:dyDescent="0.3">
      <c r="A372" t="s">
        <v>405</v>
      </c>
      <c r="B372" t="s">
        <v>4989</v>
      </c>
      <c r="C372">
        <v>5.6</v>
      </c>
    </row>
    <row r="373" spans="1:3" x14ac:dyDescent="0.3">
      <c r="A373" t="s">
        <v>406</v>
      </c>
      <c r="B373" t="s">
        <v>4989</v>
      </c>
      <c r="C373">
        <v>7.1</v>
      </c>
    </row>
    <row r="374" spans="1:3" x14ac:dyDescent="0.3">
      <c r="A374" t="s">
        <v>407</v>
      </c>
      <c r="B374" t="s">
        <v>4989</v>
      </c>
      <c r="C374">
        <v>4.9000000000000004</v>
      </c>
    </row>
    <row r="375" spans="1:3" x14ac:dyDescent="0.3">
      <c r="A375" t="s">
        <v>408</v>
      </c>
      <c r="B375" t="s">
        <v>4989</v>
      </c>
      <c r="C375">
        <v>7.4</v>
      </c>
    </row>
    <row r="376" spans="1:3" x14ac:dyDescent="0.3">
      <c r="A376" t="s">
        <v>409</v>
      </c>
      <c r="B376" t="s">
        <v>4989</v>
      </c>
      <c r="C376">
        <v>5.7</v>
      </c>
    </row>
    <row r="377" spans="1:3" x14ac:dyDescent="0.3">
      <c r="A377" t="s">
        <v>410</v>
      </c>
      <c r="B377" t="s">
        <v>6795</v>
      </c>
      <c r="C377">
        <v>6.4</v>
      </c>
    </row>
    <row r="378" spans="1:3" x14ac:dyDescent="0.3">
      <c r="A378" t="s">
        <v>411</v>
      </c>
      <c r="B378" t="s">
        <v>4989</v>
      </c>
      <c r="C378">
        <v>5.9</v>
      </c>
    </row>
    <row r="379" spans="1:3" x14ac:dyDescent="0.3">
      <c r="A379" t="s">
        <v>412</v>
      </c>
      <c r="B379" t="s">
        <v>4989</v>
      </c>
      <c r="C379">
        <v>5.5</v>
      </c>
    </row>
    <row r="380" spans="1:3" x14ac:dyDescent="0.3">
      <c r="A380" t="s">
        <v>413</v>
      </c>
      <c r="B380" t="s">
        <v>4989</v>
      </c>
      <c r="C380">
        <v>6.9</v>
      </c>
    </row>
    <row r="381" spans="1:3" x14ac:dyDescent="0.3">
      <c r="A381" t="s">
        <v>414</v>
      </c>
      <c r="B381" t="s">
        <v>4989</v>
      </c>
      <c r="C381">
        <v>6.2</v>
      </c>
    </row>
    <row r="382" spans="1:3" x14ac:dyDescent="0.3">
      <c r="A382" t="s">
        <v>415</v>
      </c>
      <c r="B382" t="s">
        <v>4989</v>
      </c>
      <c r="C382">
        <v>7</v>
      </c>
    </row>
    <row r="383" spans="1:3" x14ac:dyDescent="0.3">
      <c r="A383" t="s">
        <v>416</v>
      </c>
      <c r="B383" t="s">
        <v>4989</v>
      </c>
      <c r="C383">
        <v>5.6</v>
      </c>
    </row>
    <row r="384" spans="1:3" x14ac:dyDescent="0.3">
      <c r="A384" t="s">
        <v>417</v>
      </c>
      <c r="B384" t="s">
        <v>4989</v>
      </c>
      <c r="C384">
        <v>7</v>
      </c>
    </row>
    <row r="385" spans="1:3" x14ac:dyDescent="0.3">
      <c r="A385" t="s">
        <v>418</v>
      </c>
      <c r="B385" t="s">
        <v>4989</v>
      </c>
      <c r="C385">
        <v>6.8</v>
      </c>
    </row>
    <row r="386" spans="1:3" x14ac:dyDescent="0.3">
      <c r="A386" t="s">
        <v>419</v>
      </c>
      <c r="B386" t="s">
        <v>4989</v>
      </c>
      <c r="C386">
        <v>5.4</v>
      </c>
    </row>
    <row r="387" spans="1:3" x14ac:dyDescent="0.3">
      <c r="A387" t="s">
        <v>420</v>
      </c>
      <c r="B387" t="s">
        <v>4989</v>
      </c>
      <c r="C387">
        <v>6.1</v>
      </c>
    </row>
    <row r="388" spans="1:3" x14ac:dyDescent="0.3">
      <c r="A388" t="s">
        <v>421</v>
      </c>
      <c r="B388" t="s">
        <v>4989</v>
      </c>
      <c r="C388">
        <v>6.7</v>
      </c>
    </row>
    <row r="389" spans="1:3" x14ac:dyDescent="0.3">
      <c r="A389" t="s">
        <v>283</v>
      </c>
      <c r="B389" t="s">
        <v>4989</v>
      </c>
      <c r="C389">
        <v>4.3</v>
      </c>
    </row>
    <row r="390" spans="1:3" x14ac:dyDescent="0.3">
      <c r="A390" t="s">
        <v>422</v>
      </c>
      <c r="B390" t="s">
        <v>4989</v>
      </c>
      <c r="C390">
        <v>6.9</v>
      </c>
    </row>
    <row r="391" spans="1:3" x14ac:dyDescent="0.3">
      <c r="A391" t="s">
        <v>423</v>
      </c>
      <c r="B391" t="s">
        <v>4989</v>
      </c>
      <c r="C391">
        <v>8</v>
      </c>
    </row>
    <row r="392" spans="1:3" x14ac:dyDescent="0.3">
      <c r="A392" t="s">
        <v>424</v>
      </c>
      <c r="B392" t="s">
        <v>4989</v>
      </c>
      <c r="C392">
        <v>4.4000000000000004</v>
      </c>
    </row>
    <row r="393" spans="1:3" x14ac:dyDescent="0.3">
      <c r="A393" t="s">
        <v>425</v>
      </c>
      <c r="B393" t="s">
        <v>4989</v>
      </c>
      <c r="C393">
        <v>7.3</v>
      </c>
    </row>
    <row r="394" spans="1:3" x14ac:dyDescent="0.3">
      <c r="A394" t="s">
        <v>426</v>
      </c>
      <c r="B394" t="s">
        <v>4989</v>
      </c>
      <c r="C394">
        <v>6.3</v>
      </c>
    </row>
    <row r="395" spans="1:3" x14ac:dyDescent="0.3">
      <c r="A395" t="s">
        <v>137</v>
      </c>
      <c r="B395" t="s">
        <v>4989</v>
      </c>
      <c r="C395">
        <v>6.7</v>
      </c>
    </row>
    <row r="396" spans="1:3" x14ac:dyDescent="0.3">
      <c r="A396" t="s">
        <v>427</v>
      </c>
      <c r="B396" t="s">
        <v>4989</v>
      </c>
      <c r="C396">
        <v>7.7</v>
      </c>
    </row>
    <row r="397" spans="1:3" x14ac:dyDescent="0.3">
      <c r="A397" t="s">
        <v>428</v>
      </c>
      <c r="B397" t="s">
        <v>4989</v>
      </c>
      <c r="C397">
        <v>6.5</v>
      </c>
    </row>
    <row r="398" spans="1:3" x14ac:dyDescent="0.3">
      <c r="A398" t="s">
        <v>429</v>
      </c>
      <c r="B398" t="s">
        <v>4989</v>
      </c>
      <c r="C398">
        <v>7.8</v>
      </c>
    </row>
    <row r="399" spans="1:3" x14ac:dyDescent="0.3">
      <c r="A399" t="s">
        <v>430</v>
      </c>
      <c r="B399" t="s">
        <v>4989</v>
      </c>
      <c r="C399">
        <v>6.4</v>
      </c>
    </row>
    <row r="400" spans="1:3" x14ac:dyDescent="0.3">
      <c r="A400" t="s">
        <v>431</v>
      </c>
      <c r="B400" t="s">
        <v>4989</v>
      </c>
      <c r="C400">
        <v>7.8</v>
      </c>
    </row>
    <row r="401" spans="1:3" x14ac:dyDescent="0.3">
      <c r="A401" t="s">
        <v>432</v>
      </c>
      <c r="B401" t="s">
        <v>4989</v>
      </c>
      <c r="C401">
        <v>5.8</v>
      </c>
    </row>
    <row r="402" spans="1:3" x14ac:dyDescent="0.3">
      <c r="A402" t="s">
        <v>433</v>
      </c>
      <c r="B402" t="s">
        <v>4989</v>
      </c>
      <c r="C402">
        <v>7.1</v>
      </c>
    </row>
    <row r="403" spans="1:3" x14ac:dyDescent="0.3">
      <c r="A403" t="s">
        <v>434</v>
      </c>
      <c r="B403" t="s">
        <v>4989</v>
      </c>
      <c r="C403">
        <v>7.1</v>
      </c>
    </row>
    <row r="404" spans="1:3" x14ac:dyDescent="0.3">
      <c r="A404" t="s">
        <v>435</v>
      </c>
      <c r="B404" t="s">
        <v>4989</v>
      </c>
      <c r="C404">
        <v>8.6</v>
      </c>
    </row>
    <row r="405" spans="1:3" x14ac:dyDescent="0.3">
      <c r="A405" t="s">
        <v>436</v>
      </c>
      <c r="B405" t="s">
        <v>4989</v>
      </c>
      <c r="C405">
        <v>6.8</v>
      </c>
    </row>
    <row r="406" spans="1:3" x14ac:dyDescent="0.3">
      <c r="A406" t="s">
        <v>437</v>
      </c>
      <c r="B406" t="s">
        <v>4989</v>
      </c>
      <c r="C406">
        <v>4.8</v>
      </c>
    </row>
    <row r="407" spans="1:3" x14ac:dyDescent="0.3">
      <c r="A407" t="s">
        <v>438</v>
      </c>
      <c r="B407" t="s">
        <v>4989</v>
      </c>
      <c r="C407">
        <v>6.2</v>
      </c>
    </row>
    <row r="408" spans="1:3" x14ac:dyDescent="0.3">
      <c r="A408" t="s">
        <v>439</v>
      </c>
      <c r="B408" t="s">
        <v>4989</v>
      </c>
      <c r="C408">
        <v>6.9</v>
      </c>
    </row>
    <row r="409" spans="1:3" x14ac:dyDescent="0.3">
      <c r="A409" t="s">
        <v>440</v>
      </c>
      <c r="B409" t="s">
        <v>4989</v>
      </c>
      <c r="C409">
        <v>7.3</v>
      </c>
    </row>
    <row r="410" spans="1:3" x14ac:dyDescent="0.3">
      <c r="A410" t="s">
        <v>441</v>
      </c>
      <c r="B410" t="s">
        <v>4989</v>
      </c>
      <c r="C410">
        <v>6.6</v>
      </c>
    </row>
    <row r="411" spans="1:3" x14ac:dyDescent="0.3">
      <c r="A411" t="s">
        <v>442</v>
      </c>
      <c r="B411" t="s">
        <v>4989</v>
      </c>
      <c r="C411">
        <v>6.9</v>
      </c>
    </row>
    <row r="412" spans="1:3" x14ac:dyDescent="0.3">
      <c r="A412" t="s">
        <v>443</v>
      </c>
      <c r="B412" t="s">
        <v>4989</v>
      </c>
      <c r="C412">
        <v>6.2</v>
      </c>
    </row>
    <row r="413" spans="1:3" x14ac:dyDescent="0.3">
      <c r="A413" t="s">
        <v>444</v>
      </c>
      <c r="B413" t="s">
        <v>4989</v>
      </c>
      <c r="C413">
        <v>6.7</v>
      </c>
    </row>
    <row r="414" spans="1:3" x14ac:dyDescent="0.3">
      <c r="A414" t="s">
        <v>445</v>
      </c>
      <c r="B414" t="s">
        <v>4989</v>
      </c>
      <c r="C414">
        <v>7.6</v>
      </c>
    </row>
    <row r="415" spans="1:3" x14ac:dyDescent="0.3">
      <c r="A415" t="s">
        <v>446</v>
      </c>
      <c r="B415" t="s">
        <v>4989</v>
      </c>
      <c r="C415">
        <v>6.7</v>
      </c>
    </row>
    <row r="416" spans="1:3" x14ac:dyDescent="0.3">
      <c r="A416" t="s">
        <v>447</v>
      </c>
      <c r="B416" t="s">
        <v>4989</v>
      </c>
      <c r="C416">
        <v>6.2</v>
      </c>
    </row>
    <row r="417" spans="1:3" x14ac:dyDescent="0.3">
      <c r="A417" t="s">
        <v>448</v>
      </c>
      <c r="B417" t="s">
        <v>4989</v>
      </c>
      <c r="C417">
        <v>7.3</v>
      </c>
    </row>
    <row r="418" spans="1:3" x14ac:dyDescent="0.3">
      <c r="A418" t="s">
        <v>449</v>
      </c>
      <c r="B418" t="s">
        <v>4989</v>
      </c>
      <c r="C418">
        <v>6</v>
      </c>
    </row>
    <row r="419" spans="1:3" x14ac:dyDescent="0.3">
      <c r="A419" t="s">
        <v>450</v>
      </c>
      <c r="B419" t="s">
        <v>4989</v>
      </c>
      <c r="C419">
        <v>7.1</v>
      </c>
    </row>
    <row r="420" spans="1:3" x14ac:dyDescent="0.3">
      <c r="A420" t="s">
        <v>451</v>
      </c>
      <c r="B420" t="s">
        <v>4989</v>
      </c>
      <c r="C420">
        <v>7.1</v>
      </c>
    </row>
    <row r="421" spans="1:3" x14ac:dyDescent="0.3">
      <c r="A421" t="s">
        <v>452</v>
      </c>
      <c r="B421" t="s">
        <v>4989</v>
      </c>
      <c r="C421">
        <v>5.5</v>
      </c>
    </row>
    <row r="422" spans="1:3" x14ac:dyDescent="0.3">
      <c r="A422" t="s">
        <v>453</v>
      </c>
      <c r="B422" t="s">
        <v>4989</v>
      </c>
      <c r="C422">
        <v>7.8</v>
      </c>
    </row>
    <row r="423" spans="1:3" x14ac:dyDescent="0.3">
      <c r="A423" t="s">
        <v>454</v>
      </c>
      <c r="B423" t="s">
        <v>4989</v>
      </c>
      <c r="C423">
        <v>5.6</v>
      </c>
    </row>
    <row r="424" spans="1:3" x14ac:dyDescent="0.3">
      <c r="A424" t="s">
        <v>455</v>
      </c>
      <c r="B424" t="s">
        <v>4989</v>
      </c>
      <c r="C424">
        <v>7.5</v>
      </c>
    </row>
    <row r="425" spans="1:3" x14ac:dyDescent="0.3">
      <c r="A425" t="s">
        <v>456</v>
      </c>
      <c r="B425" t="s">
        <v>4989</v>
      </c>
      <c r="C425">
        <v>5.4</v>
      </c>
    </row>
    <row r="426" spans="1:3" x14ac:dyDescent="0.3">
      <c r="A426" t="s">
        <v>457</v>
      </c>
      <c r="B426" t="s">
        <v>4989</v>
      </c>
      <c r="C426">
        <v>4.3</v>
      </c>
    </row>
    <row r="427" spans="1:3" x14ac:dyDescent="0.3">
      <c r="A427" t="s">
        <v>458</v>
      </c>
      <c r="B427" t="s">
        <v>4989</v>
      </c>
      <c r="C427">
        <v>4.9000000000000004</v>
      </c>
    </row>
    <row r="428" spans="1:3" x14ac:dyDescent="0.3">
      <c r="A428" t="s">
        <v>459</v>
      </c>
      <c r="B428" t="s">
        <v>4989</v>
      </c>
      <c r="C428">
        <v>7.1</v>
      </c>
    </row>
    <row r="429" spans="1:3" x14ac:dyDescent="0.3">
      <c r="A429" t="s">
        <v>460</v>
      </c>
      <c r="B429" t="s">
        <v>4989</v>
      </c>
      <c r="C429">
        <v>6.4</v>
      </c>
    </row>
    <row r="430" spans="1:3" x14ac:dyDescent="0.3">
      <c r="A430" t="s">
        <v>461</v>
      </c>
      <c r="B430" t="s">
        <v>4989</v>
      </c>
      <c r="C430">
        <v>6.9</v>
      </c>
    </row>
    <row r="431" spans="1:3" x14ac:dyDescent="0.3">
      <c r="A431" t="s">
        <v>462</v>
      </c>
      <c r="B431" t="s">
        <v>4989</v>
      </c>
      <c r="C431">
        <v>4.3</v>
      </c>
    </row>
    <row r="432" spans="1:3" x14ac:dyDescent="0.3">
      <c r="A432" t="s">
        <v>463</v>
      </c>
      <c r="B432" t="s">
        <v>4989</v>
      </c>
      <c r="C432">
        <v>6.1</v>
      </c>
    </row>
    <row r="433" spans="1:3" x14ac:dyDescent="0.3">
      <c r="A433" t="s">
        <v>464</v>
      </c>
      <c r="B433" t="s">
        <v>4989</v>
      </c>
      <c r="C433">
        <v>7</v>
      </c>
    </row>
    <row r="434" spans="1:3" x14ac:dyDescent="0.3">
      <c r="A434" t="s">
        <v>465</v>
      </c>
      <c r="B434" t="s">
        <v>4989</v>
      </c>
      <c r="C434">
        <v>7.7</v>
      </c>
    </row>
    <row r="435" spans="1:3" x14ac:dyDescent="0.3">
      <c r="A435" t="s">
        <v>466</v>
      </c>
      <c r="B435" t="s">
        <v>4989</v>
      </c>
      <c r="C435">
        <v>5.9</v>
      </c>
    </row>
    <row r="436" spans="1:3" x14ac:dyDescent="0.3">
      <c r="A436" t="s">
        <v>467</v>
      </c>
      <c r="B436" t="s">
        <v>4989</v>
      </c>
      <c r="C436">
        <v>6.7</v>
      </c>
    </row>
    <row r="437" spans="1:3" x14ac:dyDescent="0.3">
      <c r="A437" t="s">
        <v>468</v>
      </c>
      <c r="B437" t="s">
        <v>4989</v>
      </c>
      <c r="C437">
        <v>6.5</v>
      </c>
    </row>
    <row r="438" spans="1:3" x14ac:dyDescent="0.3">
      <c r="A438" t="s">
        <v>469</v>
      </c>
      <c r="B438" t="s">
        <v>4989</v>
      </c>
      <c r="C438">
        <v>7.1</v>
      </c>
    </row>
    <row r="439" spans="1:3" x14ac:dyDescent="0.3">
      <c r="A439" t="s">
        <v>470</v>
      </c>
      <c r="B439" t="s">
        <v>4989</v>
      </c>
      <c r="C439">
        <v>7.3</v>
      </c>
    </row>
    <row r="440" spans="1:3" x14ac:dyDescent="0.3">
      <c r="A440" t="s">
        <v>471</v>
      </c>
      <c r="B440" t="s">
        <v>4989</v>
      </c>
      <c r="C440">
        <v>6.5</v>
      </c>
    </row>
    <row r="441" spans="1:3" x14ac:dyDescent="0.3">
      <c r="A441" t="s">
        <v>472</v>
      </c>
      <c r="B441" t="s">
        <v>4989</v>
      </c>
      <c r="C441">
        <v>7</v>
      </c>
    </row>
    <row r="442" spans="1:3" x14ac:dyDescent="0.3">
      <c r="A442" t="s">
        <v>473</v>
      </c>
      <c r="B442" t="s">
        <v>4989</v>
      </c>
      <c r="C442">
        <v>6.8</v>
      </c>
    </row>
    <row r="443" spans="1:3" x14ac:dyDescent="0.3">
      <c r="A443" t="s">
        <v>474</v>
      </c>
      <c r="B443" t="s">
        <v>4989</v>
      </c>
      <c r="C443">
        <v>7.2</v>
      </c>
    </row>
    <row r="444" spans="1:3" x14ac:dyDescent="0.3">
      <c r="A444" t="s">
        <v>475</v>
      </c>
      <c r="B444" t="s">
        <v>4989</v>
      </c>
      <c r="C444">
        <v>6.4</v>
      </c>
    </row>
    <row r="445" spans="1:3" x14ac:dyDescent="0.3">
      <c r="A445" t="s">
        <v>476</v>
      </c>
      <c r="B445" t="s">
        <v>4989</v>
      </c>
      <c r="C445">
        <v>6.1</v>
      </c>
    </row>
    <row r="446" spans="1:3" x14ac:dyDescent="0.3">
      <c r="A446" t="s">
        <v>477</v>
      </c>
      <c r="B446" t="s">
        <v>4989</v>
      </c>
      <c r="C446">
        <v>6.7</v>
      </c>
    </row>
    <row r="447" spans="1:3" x14ac:dyDescent="0.3">
      <c r="A447" t="s">
        <v>478</v>
      </c>
      <c r="B447" t="s">
        <v>4989</v>
      </c>
      <c r="C447">
        <v>6.4</v>
      </c>
    </row>
    <row r="448" spans="1:3" x14ac:dyDescent="0.3">
      <c r="A448" t="s">
        <v>479</v>
      </c>
      <c r="B448" t="s">
        <v>4989</v>
      </c>
      <c r="C448">
        <v>4.4000000000000004</v>
      </c>
    </row>
    <row r="449" spans="1:3" x14ac:dyDescent="0.3">
      <c r="A449" t="s">
        <v>480</v>
      </c>
      <c r="B449" t="s">
        <v>4989</v>
      </c>
      <c r="C449">
        <v>5.4</v>
      </c>
    </row>
    <row r="450" spans="1:3" x14ac:dyDescent="0.3">
      <c r="A450" t="s">
        <v>481</v>
      </c>
      <c r="B450" t="s">
        <v>4989</v>
      </c>
      <c r="C450">
        <v>6.5</v>
      </c>
    </row>
    <row r="451" spans="1:3" x14ac:dyDescent="0.3">
      <c r="A451" t="s">
        <v>482</v>
      </c>
      <c r="B451" t="s">
        <v>4989</v>
      </c>
      <c r="C451">
        <v>6.7</v>
      </c>
    </row>
    <row r="452" spans="1:3" x14ac:dyDescent="0.3">
      <c r="A452" t="s">
        <v>483</v>
      </c>
      <c r="B452" t="s">
        <v>4989</v>
      </c>
      <c r="C452">
        <v>8.1</v>
      </c>
    </row>
    <row r="453" spans="1:3" x14ac:dyDescent="0.3">
      <c r="A453" t="s">
        <v>484</v>
      </c>
      <c r="B453" t="s">
        <v>4989</v>
      </c>
      <c r="C453">
        <v>5.6</v>
      </c>
    </row>
    <row r="454" spans="1:3" x14ac:dyDescent="0.3">
      <c r="A454" t="s">
        <v>485</v>
      </c>
      <c r="B454" t="s">
        <v>4989</v>
      </c>
      <c r="C454">
        <v>6.3</v>
      </c>
    </row>
    <row r="455" spans="1:3" x14ac:dyDescent="0.3">
      <c r="A455" t="s">
        <v>486</v>
      </c>
      <c r="B455" t="s">
        <v>4989</v>
      </c>
      <c r="C455">
        <v>7.3</v>
      </c>
    </row>
    <row r="456" spans="1:3" x14ac:dyDescent="0.3">
      <c r="A456" t="s">
        <v>487</v>
      </c>
      <c r="B456" t="s">
        <v>4989</v>
      </c>
      <c r="C456">
        <v>6.1</v>
      </c>
    </row>
    <row r="457" spans="1:3" x14ac:dyDescent="0.3">
      <c r="A457" t="s">
        <v>488</v>
      </c>
      <c r="B457" t="s">
        <v>4989</v>
      </c>
      <c r="C457">
        <v>7.7</v>
      </c>
    </row>
    <row r="458" spans="1:3" x14ac:dyDescent="0.3">
      <c r="A458" t="s">
        <v>489</v>
      </c>
      <c r="B458" t="s">
        <v>4989</v>
      </c>
      <c r="C458">
        <v>6.4</v>
      </c>
    </row>
    <row r="459" spans="1:3" x14ac:dyDescent="0.3">
      <c r="A459" t="s">
        <v>490</v>
      </c>
      <c r="B459" t="s">
        <v>4989</v>
      </c>
      <c r="C459">
        <v>8.8000000000000007</v>
      </c>
    </row>
    <row r="460" spans="1:3" x14ac:dyDescent="0.3">
      <c r="A460" t="s">
        <v>491</v>
      </c>
      <c r="B460" t="s">
        <v>4989</v>
      </c>
      <c r="C460">
        <v>6.8</v>
      </c>
    </row>
    <row r="461" spans="1:3" x14ac:dyDescent="0.3">
      <c r="A461" t="s">
        <v>492</v>
      </c>
      <c r="B461" t="s">
        <v>4989</v>
      </c>
      <c r="C461">
        <v>6.6</v>
      </c>
    </row>
    <row r="462" spans="1:3" x14ac:dyDescent="0.3">
      <c r="A462" t="s">
        <v>493</v>
      </c>
      <c r="B462" t="s">
        <v>4989</v>
      </c>
      <c r="C462">
        <v>7.2</v>
      </c>
    </row>
    <row r="463" spans="1:3" x14ac:dyDescent="0.3">
      <c r="A463" t="s">
        <v>494</v>
      </c>
      <c r="B463" t="s">
        <v>4989</v>
      </c>
      <c r="C463">
        <v>6.9</v>
      </c>
    </row>
    <row r="464" spans="1:3" x14ac:dyDescent="0.3">
      <c r="A464" t="s">
        <v>495</v>
      </c>
      <c r="B464" t="s">
        <v>4989</v>
      </c>
      <c r="C464">
        <v>5.2</v>
      </c>
    </row>
    <row r="465" spans="1:3" x14ac:dyDescent="0.3">
      <c r="A465" t="s">
        <v>496</v>
      </c>
      <c r="B465" t="s">
        <v>4989</v>
      </c>
      <c r="C465">
        <v>4.9000000000000004</v>
      </c>
    </row>
    <row r="466" spans="1:3" x14ac:dyDescent="0.3">
      <c r="A466" t="s">
        <v>497</v>
      </c>
      <c r="B466" t="s">
        <v>4989</v>
      </c>
      <c r="C466">
        <v>6.3</v>
      </c>
    </row>
    <row r="467" spans="1:3" x14ac:dyDescent="0.3">
      <c r="A467" t="s">
        <v>498</v>
      </c>
      <c r="B467" t="s">
        <v>4989</v>
      </c>
      <c r="C467">
        <v>5.6</v>
      </c>
    </row>
    <row r="468" spans="1:3" x14ac:dyDescent="0.3">
      <c r="A468" t="s">
        <v>499</v>
      </c>
      <c r="B468" t="s">
        <v>4989</v>
      </c>
      <c r="C468">
        <v>5.5</v>
      </c>
    </row>
    <row r="469" spans="1:3" x14ac:dyDescent="0.3">
      <c r="A469" t="s">
        <v>500</v>
      </c>
      <c r="B469" t="s">
        <v>4989</v>
      </c>
      <c r="C469">
        <v>6.7</v>
      </c>
    </row>
    <row r="470" spans="1:3" x14ac:dyDescent="0.3">
      <c r="A470" t="s">
        <v>501</v>
      </c>
      <c r="B470" t="s">
        <v>4989</v>
      </c>
      <c r="C470">
        <v>7.6</v>
      </c>
    </row>
    <row r="471" spans="1:3" x14ac:dyDescent="0.3">
      <c r="A471" t="s">
        <v>502</v>
      </c>
      <c r="B471" t="s">
        <v>4989</v>
      </c>
      <c r="C471">
        <v>5.7</v>
      </c>
    </row>
    <row r="472" spans="1:3" x14ac:dyDescent="0.3">
      <c r="A472" t="s">
        <v>503</v>
      </c>
      <c r="B472" t="s">
        <v>4989</v>
      </c>
      <c r="C472">
        <v>4.5999999999999996</v>
      </c>
    </row>
    <row r="473" spans="1:3" x14ac:dyDescent="0.3">
      <c r="A473" t="s">
        <v>504</v>
      </c>
      <c r="B473" t="s">
        <v>4989</v>
      </c>
      <c r="C473">
        <v>7</v>
      </c>
    </row>
    <row r="474" spans="1:3" x14ac:dyDescent="0.3">
      <c r="A474" t="s">
        <v>505</v>
      </c>
      <c r="B474" t="s">
        <v>4989</v>
      </c>
      <c r="C474">
        <v>5.2</v>
      </c>
    </row>
    <row r="475" spans="1:3" x14ac:dyDescent="0.3">
      <c r="A475" t="s">
        <v>506</v>
      </c>
      <c r="B475" t="s">
        <v>4989</v>
      </c>
      <c r="C475">
        <v>5.0999999999999996</v>
      </c>
    </row>
    <row r="476" spans="1:3" x14ac:dyDescent="0.3">
      <c r="A476" t="s">
        <v>507</v>
      </c>
      <c r="B476" t="s">
        <v>4989</v>
      </c>
      <c r="C476">
        <v>6.6</v>
      </c>
    </row>
    <row r="477" spans="1:3" x14ac:dyDescent="0.3">
      <c r="A477" t="s">
        <v>508</v>
      </c>
      <c r="B477" t="s">
        <v>4989</v>
      </c>
      <c r="C477">
        <v>7</v>
      </c>
    </row>
    <row r="478" spans="1:3" x14ac:dyDescent="0.3">
      <c r="A478" t="s">
        <v>509</v>
      </c>
      <c r="B478" t="s">
        <v>4989</v>
      </c>
      <c r="C478">
        <v>6.7</v>
      </c>
    </row>
    <row r="479" spans="1:3" x14ac:dyDescent="0.3">
      <c r="A479" t="s">
        <v>510</v>
      </c>
      <c r="B479" t="s">
        <v>4989</v>
      </c>
      <c r="C479">
        <v>7.6</v>
      </c>
    </row>
    <row r="480" spans="1:3" x14ac:dyDescent="0.3">
      <c r="A480" t="s">
        <v>511</v>
      </c>
      <c r="B480" t="s">
        <v>4989</v>
      </c>
      <c r="C480">
        <v>7.3</v>
      </c>
    </row>
    <row r="481" spans="1:3" x14ac:dyDescent="0.3">
      <c r="A481" t="s">
        <v>512</v>
      </c>
      <c r="B481" t="s">
        <v>4989</v>
      </c>
      <c r="C481">
        <v>5.9</v>
      </c>
    </row>
    <row r="482" spans="1:3" x14ac:dyDescent="0.3">
      <c r="A482" t="s">
        <v>513</v>
      </c>
      <c r="B482" t="s">
        <v>4989</v>
      </c>
      <c r="C482">
        <v>5.6</v>
      </c>
    </row>
    <row r="483" spans="1:3" x14ac:dyDescent="0.3">
      <c r="A483" t="s">
        <v>514</v>
      </c>
      <c r="B483" t="s">
        <v>4989</v>
      </c>
      <c r="C483">
        <v>6.5</v>
      </c>
    </row>
    <row r="484" spans="1:3" x14ac:dyDescent="0.3">
      <c r="A484" t="s">
        <v>515</v>
      </c>
      <c r="B484" t="s">
        <v>7247</v>
      </c>
      <c r="C484">
        <v>5.9</v>
      </c>
    </row>
    <row r="485" spans="1:3" x14ac:dyDescent="0.3">
      <c r="A485" t="s">
        <v>516</v>
      </c>
      <c r="B485" t="s">
        <v>4989</v>
      </c>
      <c r="C485">
        <v>7</v>
      </c>
    </row>
    <row r="486" spans="1:3" x14ac:dyDescent="0.3">
      <c r="A486" t="s">
        <v>517</v>
      </c>
      <c r="B486" t="s">
        <v>4989</v>
      </c>
      <c r="C486">
        <v>5.3</v>
      </c>
    </row>
    <row r="487" spans="1:3" x14ac:dyDescent="0.3">
      <c r="A487" t="s">
        <v>518</v>
      </c>
      <c r="B487" t="s">
        <v>4989</v>
      </c>
      <c r="C487">
        <v>5.9</v>
      </c>
    </row>
    <row r="488" spans="1:3" x14ac:dyDescent="0.3">
      <c r="A488" t="s">
        <v>519</v>
      </c>
      <c r="B488" t="s">
        <v>4989</v>
      </c>
      <c r="C488">
        <v>6.3</v>
      </c>
    </row>
    <row r="489" spans="1:3" x14ac:dyDescent="0.3">
      <c r="A489" t="s">
        <v>520</v>
      </c>
      <c r="B489" t="s">
        <v>6173</v>
      </c>
      <c r="C489">
        <v>6.4</v>
      </c>
    </row>
    <row r="490" spans="1:3" x14ac:dyDescent="0.3">
      <c r="A490" t="s">
        <v>521</v>
      </c>
      <c r="B490" t="s">
        <v>4989</v>
      </c>
      <c r="C490">
        <v>6.9</v>
      </c>
    </row>
    <row r="491" spans="1:3" x14ac:dyDescent="0.3">
      <c r="A491" t="s">
        <v>522</v>
      </c>
      <c r="B491" t="s">
        <v>4989</v>
      </c>
      <c r="C491">
        <v>6.3</v>
      </c>
    </row>
    <row r="492" spans="1:3" x14ac:dyDescent="0.3">
      <c r="A492" t="s">
        <v>523</v>
      </c>
      <c r="B492" t="s">
        <v>4989</v>
      </c>
      <c r="C492">
        <v>7.3</v>
      </c>
    </row>
    <row r="493" spans="1:3" x14ac:dyDescent="0.3">
      <c r="A493" t="s">
        <v>524</v>
      </c>
      <c r="B493" t="s">
        <v>4989</v>
      </c>
      <c r="C493">
        <v>5.8</v>
      </c>
    </row>
    <row r="494" spans="1:3" x14ac:dyDescent="0.3">
      <c r="A494" t="s">
        <v>525</v>
      </c>
      <c r="B494" t="s">
        <v>4989</v>
      </c>
      <c r="C494">
        <v>5.2</v>
      </c>
    </row>
    <row r="495" spans="1:3" x14ac:dyDescent="0.3">
      <c r="A495" t="s">
        <v>526</v>
      </c>
      <c r="B495" t="s">
        <v>4989</v>
      </c>
      <c r="C495">
        <v>2.4</v>
      </c>
    </row>
    <row r="496" spans="1:3" x14ac:dyDescent="0.3">
      <c r="A496" t="s">
        <v>527</v>
      </c>
      <c r="B496" t="s">
        <v>4989</v>
      </c>
      <c r="C496">
        <v>5.7</v>
      </c>
    </row>
    <row r="497" spans="1:3" x14ac:dyDescent="0.3">
      <c r="A497" t="s">
        <v>528</v>
      </c>
      <c r="B497" t="s">
        <v>4989</v>
      </c>
      <c r="C497">
        <v>5.8</v>
      </c>
    </row>
    <row r="498" spans="1:3" x14ac:dyDescent="0.3">
      <c r="A498" t="s">
        <v>529</v>
      </c>
      <c r="B498" t="s">
        <v>4989</v>
      </c>
      <c r="C498">
        <v>5.6</v>
      </c>
    </row>
    <row r="499" spans="1:3" x14ac:dyDescent="0.3">
      <c r="A499" t="s">
        <v>530</v>
      </c>
      <c r="B499" t="s">
        <v>4989</v>
      </c>
      <c r="C499">
        <v>6</v>
      </c>
    </row>
    <row r="500" spans="1:3" x14ac:dyDescent="0.3">
      <c r="A500" t="s">
        <v>531</v>
      </c>
      <c r="B500" t="s">
        <v>4989</v>
      </c>
      <c r="C500">
        <v>5.8</v>
      </c>
    </row>
    <row r="501" spans="1:3" x14ac:dyDescent="0.3">
      <c r="A501" t="s">
        <v>532</v>
      </c>
      <c r="B501" t="s">
        <v>4989</v>
      </c>
      <c r="C501">
        <v>6</v>
      </c>
    </row>
    <row r="502" spans="1:3" x14ac:dyDescent="0.3">
      <c r="A502" t="s">
        <v>533</v>
      </c>
      <c r="B502" t="s">
        <v>4989</v>
      </c>
      <c r="C502">
        <v>5.7</v>
      </c>
    </row>
    <row r="503" spans="1:3" x14ac:dyDescent="0.3">
      <c r="A503" t="s">
        <v>534</v>
      </c>
      <c r="B503" t="s">
        <v>4989</v>
      </c>
      <c r="C503">
        <v>6</v>
      </c>
    </row>
    <row r="504" spans="1:3" x14ac:dyDescent="0.3">
      <c r="A504" t="s">
        <v>535</v>
      </c>
      <c r="B504" t="s">
        <v>6173</v>
      </c>
      <c r="C504">
        <v>7.8</v>
      </c>
    </row>
    <row r="505" spans="1:3" x14ac:dyDescent="0.3">
      <c r="A505" t="s">
        <v>536</v>
      </c>
      <c r="B505" t="s">
        <v>4989</v>
      </c>
      <c r="C505">
        <v>4.2</v>
      </c>
    </row>
    <row r="506" spans="1:3" x14ac:dyDescent="0.3">
      <c r="A506" t="s">
        <v>537</v>
      </c>
      <c r="B506" t="s">
        <v>4989</v>
      </c>
      <c r="C506">
        <v>5.6</v>
      </c>
    </row>
    <row r="507" spans="1:3" x14ac:dyDescent="0.3">
      <c r="A507" t="s">
        <v>538</v>
      </c>
      <c r="B507" t="s">
        <v>7247</v>
      </c>
      <c r="C507">
        <v>4.4000000000000004</v>
      </c>
    </row>
    <row r="508" spans="1:3" x14ac:dyDescent="0.3">
      <c r="A508" t="s">
        <v>539</v>
      </c>
      <c r="B508" t="s">
        <v>4989</v>
      </c>
      <c r="C508">
        <v>8.1999999999999993</v>
      </c>
    </row>
    <row r="509" spans="1:3" x14ac:dyDescent="0.3">
      <c r="A509" t="s">
        <v>540</v>
      </c>
      <c r="B509" t="s">
        <v>4989</v>
      </c>
      <c r="C509">
        <v>8.5</v>
      </c>
    </row>
    <row r="510" spans="1:3" x14ac:dyDescent="0.3">
      <c r="A510" t="s">
        <v>541</v>
      </c>
      <c r="B510" t="s">
        <v>4989</v>
      </c>
      <c r="C510">
        <v>5.8</v>
      </c>
    </row>
    <row r="511" spans="1:3" x14ac:dyDescent="0.3">
      <c r="A511" t="s">
        <v>542</v>
      </c>
      <c r="B511" t="s">
        <v>4989</v>
      </c>
      <c r="C511">
        <v>6.5</v>
      </c>
    </row>
    <row r="512" spans="1:3" x14ac:dyDescent="0.3">
      <c r="A512" t="s">
        <v>543</v>
      </c>
      <c r="B512" t="s">
        <v>4989</v>
      </c>
      <c r="C512">
        <v>7.2</v>
      </c>
    </row>
    <row r="513" spans="1:3" x14ac:dyDescent="0.3">
      <c r="A513" t="s">
        <v>544</v>
      </c>
      <c r="B513" t="s">
        <v>4989</v>
      </c>
      <c r="C513">
        <v>6.7</v>
      </c>
    </row>
    <row r="514" spans="1:3" x14ac:dyDescent="0.3">
      <c r="A514" t="s">
        <v>545</v>
      </c>
      <c r="B514" t="s">
        <v>4989</v>
      </c>
      <c r="C514">
        <v>3.4</v>
      </c>
    </row>
    <row r="515" spans="1:3" x14ac:dyDescent="0.3">
      <c r="A515" t="s">
        <v>546</v>
      </c>
      <c r="B515" t="s">
        <v>4989</v>
      </c>
      <c r="C515">
        <v>5.9</v>
      </c>
    </row>
    <row r="516" spans="1:3" x14ac:dyDescent="0.3">
      <c r="A516" t="s">
        <v>547</v>
      </c>
      <c r="B516" t="s">
        <v>4989</v>
      </c>
      <c r="C516">
        <v>7.8</v>
      </c>
    </row>
    <row r="517" spans="1:3" x14ac:dyDescent="0.3">
      <c r="A517" t="s">
        <v>548</v>
      </c>
      <c r="B517" t="s">
        <v>4989</v>
      </c>
      <c r="C517">
        <v>5.9</v>
      </c>
    </row>
    <row r="518" spans="1:3" x14ac:dyDescent="0.3">
      <c r="A518" t="s">
        <v>549</v>
      </c>
      <c r="B518" t="s">
        <v>4989</v>
      </c>
      <c r="C518">
        <v>4.0999999999999996</v>
      </c>
    </row>
    <row r="519" spans="1:3" x14ac:dyDescent="0.3">
      <c r="A519" t="s">
        <v>550</v>
      </c>
      <c r="B519" t="s">
        <v>4989</v>
      </c>
      <c r="C519">
        <v>6.8</v>
      </c>
    </row>
    <row r="520" spans="1:3" x14ac:dyDescent="0.3">
      <c r="A520" t="s">
        <v>551</v>
      </c>
      <c r="B520" t="s">
        <v>4989</v>
      </c>
      <c r="C520">
        <v>5.8</v>
      </c>
    </row>
    <row r="521" spans="1:3" x14ac:dyDescent="0.3">
      <c r="A521" t="s">
        <v>552</v>
      </c>
      <c r="B521" t="s">
        <v>4989</v>
      </c>
      <c r="C521">
        <v>7.5</v>
      </c>
    </row>
    <row r="522" spans="1:3" x14ac:dyDescent="0.3">
      <c r="A522" t="s">
        <v>553</v>
      </c>
      <c r="B522" t="s">
        <v>4989</v>
      </c>
      <c r="C522">
        <v>6.9</v>
      </c>
    </row>
    <row r="523" spans="1:3" x14ac:dyDescent="0.3">
      <c r="A523" t="s">
        <v>554</v>
      </c>
      <c r="B523" t="s">
        <v>4989</v>
      </c>
      <c r="C523">
        <v>6.5</v>
      </c>
    </row>
    <row r="524" spans="1:3" x14ac:dyDescent="0.3">
      <c r="A524" t="s">
        <v>555</v>
      </c>
      <c r="B524" t="s">
        <v>4989</v>
      </c>
      <c r="C524">
        <v>6.9</v>
      </c>
    </row>
    <row r="525" spans="1:3" x14ac:dyDescent="0.3">
      <c r="A525" t="s">
        <v>556</v>
      </c>
      <c r="B525" t="s">
        <v>4989</v>
      </c>
      <c r="C525">
        <v>7.9</v>
      </c>
    </row>
    <row r="526" spans="1:3" x14ac:dyDescent="0.3">
      <c r="A526" t="s">
        <v>557</v>
      </c>
      <c r="B526" t="s">
        <v>4989</v>
      </c>
      <c r="C526">
        <v>7.4</v>
      </c>
    </row>
    <row r="527" spans="1:3" x14ac:dyDescent="0.3">
      <c r="A527" t="s">
        <v>558</v>
      </c>
      <c r="B527" t="s">
        <v>4989</v>
      </c>
      <c r="C527">
        <v>6.7</v>
      </c>
    </row>
    <row r="528" spans="1:3" x14ac:dyDescent="0.3">
      <c r="A528" t="s">
        <v>559</v>
      </c>
      <c r="B528" t="s">
        <v>4989</v>
      </c>
      <c r="C528">
        <v>7.4</v>
      </c>
    </row>
    <row r="529" spans="1:3" x14ac:dyDescent="0.3">
      <c r="A529" t="s">
        <v>560</v>
      </c>
      <c r="B529" t="s">
        <v>4989</v>
      </c>
      <c r="C529">
        <v>6.9</v>
      </c>
    </row>
    <row r="530" spans="1:3" x14ac:dyDescent="0.3">
      <c r="A530" t="s">
        <v>561</v>
      </c>
      <c r="B530" t="s">
        <v>4989</v>
      </c>
      <c r="C530">
        <v>6.8</v>
      </c>
    </row>
    <row r="531" spans="1:3" x14ac:dyDescent="0.3">
      <c r="A531" t="s">
        <v>562</v>
      </c>
      <c r="B531" t="s">
        <v>4989</v>
      </c>
      <c r="C531">
        <v>6.7</v>
      </c>
    </row>
    <row r="532" spans="1:3" x14ac:dyDescent="0.3">
      <c r="A532" t="s">
        <v>563</v>
      </c>
      <c r="B532" t="s">
        <v>4989</v>
      </c>
      <c r="C532">
        <v>5.0999999999999996</v>
      </c>
    </row>
    <row r="533" spans="1:3" x14ac:dyDescent="0.3">
      <c r="A533" t="s">
        <v>564</v>
      </c>
      <c r="B533" t="s">
        <v>4989</v>
      </c>
      <c r="C533">
        <v>4.0999999999999996</v>
      </c>
    </row>
    <row r="534" spans="1:3" x14ac:dyDescent="0.3">
      <c r="A534" t="s">
        <v>565</v>
      </c>
      <c r="B534" t="s">
        <v>4989</v>
      </c>
      <c r="C534">
        <v>7.3</v>
      </c>
    </row>
    <row r="535" spans="1:3" x14ac:dyDescent="0.3">
      <c r="A535" t="s">
        <v>566</v>
      </c>
      <c r="B535" t="s">
        <v>4989</v>
      </c>
      <c r="C535">
        <v>6</v>
      </c>
    </row>
    <row r="536" spans="1:3" x14ac:dyDescent="0.3">
      <c r="A536" t="s">
        <v>567</v>
      </c>
      <c r="B536" t="s">
        <v>4989</v>
      </c>
      <c r="C536">
        <v>7.3</v>
      </c>
    </row>
    <row r="537" spans="1:3" x14ac:dyDescent="0.3">
      <c r="A537" t="s">
        <v>568</v>
      </c>
      <c r="B537" t="s">
        <v>4989</v>
      </c>
      <c r="C537">
        <v>7.5</v>
      </c>
    </row>
    <row r="538" spans="1:3" x14ac:dyDescent="0.3">
      <c r="A538" t="s">
        <v>569</v>
      </c>
      <c r="B538" t="s">
        <v>4989</v>
      </c>
      <c r="C538">
        <v>5.4</v>
      </c>
    </row>
    <row r="539" spans="1:3" x14ac:dyDescent="0.3">
      <c r="A539" t="s">
        <v>570</v>
      </c>
      <c r="B539" t="s">
        <v>4989</v>
      </c>
      <c r="C539">
        <v>5.9</v>
      </c>
    </row>
    <row r="540" spans="1:3" x14ac:dyDescent="0.3">
      <c r="A540" t="s">
        <v>571</v>
      </c>
      <c r="B540" t="s">
        <v>4989</v>
      </c>
      <c r="C540">
        <v>7.1</v>
      </c>
    </row>
    <row r="541" spans="1:3" x14ac:dyDescent="0.3">
      <c r="A541" t="s">
        <v>572</v>
      </c>
      <c r="B541" t="s">
        <v>4989</v>
      </c>
      <c r="C541">
        <v>6</v>
      </c>
    </row>
    <row r="542" spans="1:3" x14ac:dyDescent="0.3">
      <c r="A542" t="s">
        <v>573</v>
      </c>
      <c r="B542" t="s">
        <v>4989</v>
      </c>
      <c r="C542">
        <v>6.5</v>
      </c>
    </row>
    <row r="543" spans="1:3" x14ac:dyDescent="0.3">
      <c r="A543" t="s">
        <v>574</v>
      </c>
      <c r="B543" t="s">
        <v>4989</v>
      </c>
      <c r="C543">
        <v>8.3000000000000007</v>
      </c>
    </row>
    <row r="544" spans="1:3" x14ac:dyDescent="0.3">
      <c r="A544" t="s">
        <v>575</v>
      </c>
      <c r="B544" t="s">
        <v>4989</v>
      </c>
      <c r="C544">
        <v>5.7</v>
      </c>
    </row>
    <row r="545" spans="1:3" x14ac:dyDescent="0.3">
      <c r="A545" t="s">
        <v>576</v>
      </c>
      <c r="B545" t="s">
        <v>4989</v>
      </c>
      <c r="C545">
        <v>7.6</v>
      </c>
    </row>
    <row r="546" spans="1:3" x14ac:dyDescent="0.3">
      <c r="A546" t="s">
        <v>577</v>
      </c>
      <c r="B546" t="s">
        <v>4989</v>
      </c>
      <c r="C546">
        <v>6.6</v>
      </c>
    </row>
    <row r="547" spans="1:3" x14ac:dyDescent="0.3">
      <c r="A547" t="s">
        <v>578</v>
      </c>
      <c r="B547" t="s">
        <v>4989</v>
      </c>
      <c r="C547">
        <v>5.4</v>
      </c>
    </row>
    <row r="548" spans="1:3" x14ac:dyDescent="0.3">
      <c r="A548" t="s">
        <v>579</v>
      </c>
      <c r="B548" t="s">
        <v>4989</v>
      </c>
      <c r="C548">
        <v>7.3</v>
      </c>
    </row>
    <row r="549" spans="1:3" x14ac:dyDescent="0.3">
      <c r="A549" t="s">
        <v>580</v>
      </c>
      <c r="B549" t="s">
        <v>4989</v>
      </c>
      <c r="C549">
        <v>6.5</v>
      </c>
    </row>
    <row r="550" spans="1:3" x14ac:dyDescent="0.3">
      <c r="A550" t="s">
        <v>581</v>
      </c>
      <c r="B550" t="s">
        <v>4989</v>
      </c>
      <c r="C550">
        <v>6.6</v>
      </c>
    </row>
    <row r="551" spans="1:3" x14ac:dyDescent="0.3">
      <c r="A551" t="s">
        <v>582</v>
      </c>
      <c r="B551" t="s">
        <v>4989</v>
      </c>
      <c r="C551">
        <v>6.6</v>
      </c>
    </row>
    <row r="552" spans="1:3" x14ac:dyDescent="0.3">
      <c r="A552" t="s">
        <v>583</v>
      </c>
      <c r="B552" t="s">
        <v>4989</v>
      </c>
      <c r="C552">
        <v>5.9</v>
      </c>
    </row>
    <row r="553" spans="1:3" x14ac:dyDescent="0.3">
      <c r="A553" t="s">
        <v>584</v>
      </c>
      <c r="B553" t="s">
        <v>4989</v>
      </c>
      <c r="C553">
        <v>6.7</v>
      </c>
    </row>
    <row r="554" spans="1:3" x14ac:dyDescent="0.3">
      <c r="A554" t="s">
        <v>585</v>
      </c>
      <c r="B554" t="s">
        <v>4989</v>
      </c>
      <c r="C554">
        <v>6.1</v>
      </c>
    </row>
    <row r="555" spans="1:3" x14ac:dyDescent="0.3">
      <c r="A555" t="s">
        <v>586</v>
      </c>
      <c r="B555" t="s">
        <v>4989</v>
      </c>
      <c r="C555">
        <v>6.6</v>
      </c>
    </row>
    <row r="556" spans="1:3" x14ac:dyDescent="0.3">
      <c r="A556" t="s">
        <v>587</v>
      </c>
      <c r="B556" t="s">
        <v>4989</v>
      </c>
      <c r="C556">
        <v>6.6</v>
      </c>
    </row>
    <row r="557" spans="1:3" x14ac:dyDescent="0.3">
      <c r="A557" t="s">
        <v>588</v>
      </c>
      <c r="B557" t="s">
        <v>4989</v>
      </c>
      <c r="C557">
        <v>5.3</v>
      </c>
    </row>
    <row r="558" spans="1:3" x14ac:dyDescent="0.3">
      <c r="A558" t="s">
        <v>589</v>
      </c>
      <c r="B558" t="s">
        <v>4989</v>
      </c>
      <c r="C558">
        <v>6</v>
      </c>
    </row>
    <row r="559" spans="1:3" x14ac:dyDescent="0.3">
      <c r="A559" t="s">
        <v>590</v>
      </c>
      <c r="B559" t="s">
        <v>4989</v>
      </c>
      <c r="C559">
        <v>6</v>
      </c>
    </row>
    <row r="560" spans="1:3" x14ac:dyDescent="0.3">
      <c r="A560" t="s">
        <v>591</v>
      </c>
      <c r="B560" t="s">
        <v>4989</v>
      </c>
      <c r="C560">
        <v>4.7</v>
      </c>
    </row>
    <row r="561" spans="1:3" x14ac:dyDescent="0.3">
      <c r="A561" t="s">
        <v>592</v>
      </c>
      <c r="B561" t="s">
        <v>4989</v>
      </c>
      <c r="C561">
        <v>6.1</v>
      </c>
    </row>
    <row r="562" spans="1:3" x14ac:dyDescent="0.3">
      <c r="A562" t="s">
        <v>593</v>
      </c>
      <c r="B562" t="s">
        <v>4989</v>
      </c>
      <c r="C562">
        <v>7.2</v>
      </c>
    </row>
    <row r="563" spans="1:3" x14ac:dyDescent="0.3">
      <c r="A563" t="s">
        <v>594</v>
      </c>
      <c r="B563" t="s">
        <v>4989</v>
      </c>
      <c r="C563">
        <v>6.4</v>
      </c>
    </row>
    <row r="564" spans="1:3" x14ac:dyDescent="0.3">
      <c r="A564" t="s">
        <v>595</v>
      </c>
      <c r="B564" t="s">
        <v>4989</v>
      </c>
      <c r="C564">
        <v>6.1</v>
      </c>
    </row>
    <row r="565" spans="1:3" x14ac:dyDescent="0.3">
      <c r="A565" t="s">
        <v>596</v>
      </c>
      <c r="B565" t="s">
        <v>4989</v>
      </c>
      <c r="C565">
        <v>5.9</v>
      </c>
    </row>
    <row r="566" spans="1:3" x14ac:dyDescent="0.3">
      <c r="A566" t="s">
        <v>597</v>
      </c>
      <c r="B566" t="s">
        <v>4989</v>
      </c>
      <c r="C566">
        <v>6</v>
      </c>
    </row>
    <row r="567" spans="1:3" x14ac:dyDescent="0.3">
      <c r="A567" t="s">
        <v>598</v>
      </c>
      <c r="B567" t="s">
        <v>4989</v>
      </c>
      <c r="C567">
        <v>6.3</v>
      </c>
    </row>
    <row r="568" spans="1:3" x14ac:dyDescent="0.3">
      <c r="A568" t="s">
        <v>599</v>
      </c>
      <c r="B568" t="s">
        <v>4989</v>
      </c>
      <c r="C568">
        <v>5.6</v>
      </c>
    </row>
    <row r="569" spans="1:3" x14ac:dyDescent="0.3">
      <c r="A569" t="s">
        <v>600</v>
      </c>
      <c r="B569" t="s">
        <v>4989</v>
      </c>
      <c r="C569">
        <v>6.4</v>
      </c>
    </row>
    <row r="570" spans="1:3" x14ac:dyDescent="0.3">
      <c r="A570" t="s">
        <v>601</v>
      </c>
      <c r="B570" t="s">
        <v>4989</v>
      </c>
      <c r="C570">
        <v>7.1</v>
      </c>
    </row>
    <row r="571" spans="1:3" x14ac:dyDescent="0.3">
      <c r="A571" t="s">
        <v>602</v>
      </c>
      <c r="B571" t="s">
        <v>4989</v>
      </c>
      <c r="C571">
        <v>6.6</v>
      </c>
    </row>
    <row r="572" spans="1:3" x14ac:dyDescent="0.3">
      <c r="A572" t="s">
        <v>603</v>
      </c>
      <c r="B572" t="s">
        <v>4989</v>
      </c>
      <c r="C572">
        <v>4.5999999999999996</v>
      </c>
    </row>
    <row r="573" spans="1:3" x14ac:dyDescent="0.3">
      <c r="A573" t="s">
        <v>604</v>
      </c>
      <c r="B573" t="s">
        <v>4989</v>
      </c>
      <c r="C573">
        <v>8.4</v>
      </c>
    </row>
    <row r="574" spans="1:3" x14ac:dyDescent="0.3">
      <c r="A574" t="s">
        <v>605</v>
      </c>
      <c r="B574" t="s">
        <v>4989</v>
      </c>
      <c r="C574">
        <v>7.1</v>
      </c>
    </row>
    <row r="575" spans="1:3" x14ac:dyDescent="0.3">
      <c r="A575" t="s">
        <v>606</v>
      </c>
      <c r="B575" t="s">
        <v>4989</v>
      </c>
      <c r="C575">
        <v>7.4</v>
      </c>
    </row>
    <row r="576" spans="1:3" x14ac:dyDescent="0.3">
      <c r="A576" t="s">
        <v>607</v>
      </c>
      <c r="B576" t="s">
        <v>4989</v>
      </c>
      <c r="C576">
        <v>6.9</v>
      </c>
    </row>
    <row r="577" spans="1:3" x14ac:dyDescent="0.3">
      <c r="A577" t="s">
        <v>608</v>
      </c>
      <c r="B577" t="s">
        <v>4989</v>
      </c>
      <c r="C577">
        <v>4.5</v>
      </c>
    </row>
    <row r="578" spans="1:3" x14ac:dyDescent="0.3">
      <c r="A578" t="s">
        <v>609</v>
      </c>
      <c r="B578" t="s">
        <v>4989</v>
      </c>
      <c r="C578">
        <v>7.1</v>
      </c>
    </row>
    <row r="579" spans="1:3" x14ac:dyDescent="0.3">
      <c r="A579" t="s">
        <v>610</v>
      </c>
      <c r="B579" t="s">
        <v>4989</v>
      </c>
      <c r="C579">
        <v>6.5</v>
      </c>
    </row>
    <row r="580" spans="1:3" x14ac:dyDescent="0.3">
      <c r="A580" t="s">
        <v>611</v>
      </c>
      <c r="B580" t="s">
        <v>4989</v>
      </c>
      <c r="C580">
        <v>5.3</v>
      </c>
    </row>
    <row r="581" spans="1:3" x14ac:dyDescent="0.3">
      <c r="A581" t="s">
        <v>612</v>
      </c>
      <c r="B581" t="s">
        <v>4989</v>
      </c>
      <c r="C581">
        <v>6.7</v>
      </c>
    </row>
    <row r="582" spans="1:3" x14ac:dyDescent="0.3">
      <c r="A582" t="s">
        <v>613</v>
      </c>
      <c r="B582" t="s">
        <v>4989</v>
      </c>
      <c r="C582">
        <v>7.2</v>
      </c>
    </row>
    <row r="583" spans="1:3" x14ac:dyDescent="0.3">
      <c r="A583" t="s">
        <v>614</v>
      </c>
      <c r="B583" t="s">
        <v>4989</v>
      </c>
      <c r="C583">
        <v>7.2</v>
      </c>
    </row>
    <row r="584" spans="1:3" x14ac:dyDescent="0.3">
      <c r="A584" t="s">
        <v>615</v>
      </c>
      <c r="B584" t="s">
        <v>4989</v>
      </c>
      <c r="C584">
        <v>5.5</v>
      </c>
    </row>
    <row r="585" spans="1:3" x14ac:dyDescent="0.3">
      <c r="A585" t="s">
        <v>616</v>
      </c>
      <c r="B585" t="s">
        <v>4989</v>
      </c>
      <c r="C585">
        <v>5.8</v>
      </c>
    </row>
    <row r="586" spans="1:3" x14ac:dyDescent="0.3">
      <c r="A586" t="s">
        <v>617</v>
      </c>
      <c r="B586" t="s">
        <v>4989</v>
      </c>
      <c r="C586">
        <v>6</v>
      </c>
    </row>
    <row r="587" spans="1:3" x14ac:dyDescent="0.3">
      <c r="A587" t="s">
        <v>618</v>
      </c>
      <c r="B587" t="s">
        <v>4989</v>
      </c>
      <c r="C587">
        <v>6.6</v>
      </c>
    </row>
    <row r="588" spans="1:3" x14ac:dyDescent="0.3">
      <c r="A588" t="s">
        <v>619</v>
      </c>
      <c r="B588" t="s">
        <v>4989</v>
      </c>
      <c r="C588">
        <v>8.3000000000000007</v>
      </c>
    </row>
    <row r="589" spans="1:3" x14ac:dyDescent="0.3">
      <c r="A589" t="s">
        <v>620</v>
      </c>
      <c r="B589" t="s">
        <v>4989</v>
      </c>
      <c r="C589">
        <v>6.7</v>
      </c>
    </row>
    <row r="590" spans="1:3" x14ac:dyDescent="0.3">
      <c r="A590" t="s">
        <v>347</v>
      </c>
      <c r="B590" t="s">
        <v>4989</v>
      </c>
      <c r="C590">
        <v>6</v>
      </c>
    </row>
    <row r="591" spans="1:3" x14ac:dyDescent="0.3">
      <c r="A591" t="s">
        <v>621</v>
      </c>
      <c r="B591" t="s">
        <v>4989</v>
      </c>
      <c r="C591">
        <v>7.1</v>
      </c>
    </row>
    <row r="592" spans="1:3" x14ac:dyDescent="0.3">
      <c r="A592" t="s">
        <v>622</v>
      </c>
      <c r="B592" t="s">
        <v>4989</v>
      </c>
      <c r="C592">
        <v>6</v>
      </c>
    </row>
    <row r="593" spans="1:3" x14ac:dyDescent="0.3">
      <c r="A593" t="s">
        <v>623</v>
      </c>
      <c r="B593" t="s">
        <v>4989</v>
      </c>
      <c r="C593">
        <v>7.5</v>
      </c>
    </row>
    <row r="594" spans="1:3" x14ac:dyDescent="0.3">
      <c r="A594" t="s">
        <v>624</v>
      </c>
      <c r="B594" t="s">
        <v>4989</v>
      </c>
      <c r="C594">
        <v>6.9</v>
      </c>
    </row>
    <row r="595" spans="1:3" x14ac:dyDescent="0.3">
      <c r="A595" t="s">
        <v>625</v>
      </c>
      <c r="B595" t="s">
        <v>4989</v>
      </c>
      <c r="C595">
        <v>5.6</v>
      </c>
    </row>
    <row r="596" spans="1:3" x14ac:dyDescent="0.3">
      <c r="A596" t="s">
        <v>626</v>
      </c>
      <c r="B596" t="s">
        <v>4989</v>
      </c>
      <c r="C596">
        <v>5.6</v>
      </c>
    </row>
    <row r="597" spans="1:3" x14ac:dyDescent="0.3">
      <c r="A597" t="s">
        <v>627</v>
      </c>
      <c r="B597" t="s">
        <v>4989</v>
      </c>
      <c r="C597">
        <v>4.5</v>
      </c>
    </row>
    <row r="598" spans="1:3" x14ac:dyDescent="0.3">
      <c r="A598" t="s">
        <v>628</v>
      </c>
      <c r="B598" t="s">
        <v>4989</v>
      </c>
      <c r="C598">
        <v>7.1</v>
      </c>
    </row>
    <row r="599" spans="1:3" x14ac:dyDescent="0.3">
      <c r="A599" t="s">
        <v>629</v>
      </c>
      <c r="B599" t="s">
        <v>4989</v>
      </c>
      <c r="C599">
        <v>6.5</v>
      </c>
    </row>
    <row r="600" spans="1:3" x14ac:dyDescent="0.3">
      <c r="A600" t="s">
        <v>630</v>
      </c>
      <c r="B600" t="s">
        <v>4989</v>
      </c>
      <c r="C600">
        <v>6.4</v>
      </c>
    </row>
    <row r="601" spans="1:3" x14ac:dyDescent="0.3">
      <c r="A601" t="s">
        <v>631</v>
      </c>
      <c r="B601" t="s">
        <v>4989</v>
      </c>
      <c r="C601">
        <v>5.8</v>
      </c>
    </row>
    <row r="602" spans="1:3" x14ac:dyDescent="0.3">
      <c r="A602" t="s">
        <v>632</v>
      </c>
      <c r="B602" t="s">
        <v>4989</v>
      </c>
      <c r="C602">
        <v>8</v>
      </c>
    </row>
    <row r="603" spans="1:3" x14ac:dyDescent="0.3">
      <c r="A603" t="s">
        <v>633</v>
      </c>
      <c r="B603" t="s">
        <v>4989</v>
      </c>
      <c r="C603">
        <v>6.2</v>
      </c>
    </row>
    <row r="604" spans="1:3" x14ac:dyDescent="0.3">
      <c r="A604" t="s">
        <v>634</v>
      </c>
      <c r="B604" t="s">
        <v>4989</v>
      </c>
      <c r="C604">
        <v>7.2</v>
      </c>
    </row>
    <row r="605" spans="1:3" x14ac:dyDescent="0.3">
      <c r="A605" t="s">
        <v>635</v>
      </c>
      <c r="B605" t="s">
        <v>4989</v>
      </c>
      <c r="C605">
        <v>6.1</v>
      </c>
    </row>
    <row r="606" spans="1:3" x14ac:dyDescent="0.3">
      <c r="A606" t="s">
        <v>636</v>
      </c>
      <c r="B606" t="s">
        <v>4989</v>
      </c>
      <c r="C606">
        <v>7.6</v>
      </c>
    </row>
    <row r="607" spans="1:3" x14ac:dyDescent="0.3">
      <c r="A607" t="s">
        <v>637</v>
      </c>
      <c r="B607" t="s">
        <v>4989</v>
      </c>
      <c r="C607">
        <v>6.3</v>
      </c>
    </row>
    <row r="608" spans="1:3" x14ac:dyDescent="0.3">
      <c r="A608" t="s">
        <v>638</v>
      </c>
      <c r="B608" t="s">
        <v>4989</v>
      </c>
      <c r="C608">
        <v>6.3</v>
      </c>
    </row>
    <row r="609" spans="1:3" x14ac:dyDescent="0.3">
      <c r="A609" t="s">
        <v>639</v>
      </c>
      <c r="B609" t="s">
        <v>4989</v>
      </c>
      <c r="C609">
        <v>6.3</v>
      </c>
    </row>
    <row r="610" spans="1:3" x14ac:dyDescent="0.3">
      <c r="A610" t="s">
        <v>640</v>
      </c>
      <c r="B610" t="s">
        <v>4989</v>
      </c>
      <c r="C610">
        <v>7.7</v>
      </c>
    </row>
    <row r="611" spans="1:3" x14ac:dyDescent="0.3">
      <c r="A611" t="s">
        <v>641</v>
      </c>
      <c r="B611" t="s">
        <v>4989</v>
      </c>
      <c r="C611">
        <v>7</v>
      </c>
    </row>
    <row r="612" spans="1:3" x14ac:dyDescent="0.3">
      <c r="A612" t="s">
        <v>642</v>
      </c>
      <c r="B612" t="s">
        <v>4989</v>
      </c>
      <c r="C612">
        <v>5.3</v>
      </c>
    </row>
    <row r="613" spans="1:3" x14ac:dyDescent="0.3">
      <c r="A613" t="s">
        <v>643</v>
      </c>
      <c r="B613" t="s">
        <v>4989</v>
      </c>
      <c r="C613">
        <v>5.6</v>
      </c>
    </row>
    <row r="614" spans="1:3" x14ac:dyDescent="0.3">
      <c r="A614" t="s">
        <v>644</v>
      </c>
      <c r="B614" t="s">
        <v>4989</v>
      </c>
      <c r="C614">
        <v>5.2</v>
      </c>
    </row>
    <row r="615" spans="1:3" x14ac:dyDescent="0.3">
      <c r="A615" t="s">
        <v>645</v>
      </c>
      <c r="B615" t="s">
        <v>4989</v>
      </c>
      <c r="C615">
        <v>5.4</v>
      </c>
    </row>
    <row r="616" spans="1:3" x14ac:dyDescent="0.3">
      <c r="A616" t="s">
        <v>646</v>
      </c>
      <c r="B616" t="s">
        <v>4989</v>
      </c>
      <c r="C616">
        <v>6.4</v>
      </c>
    </row>
    <row r="617" spans="1:3" x14ac:dyDescent="0.3">
      <c r="A617" t="s">
        <v>647</v>
      </c>
      <c r="B617" t="s">
        <v>4989</v>
      </c>
      <c r="C617">
        <v>5.9</v>
      </c>
    </row>
    <row r="618" spans="1:3" x14ac:dyDescent="0.3">
      <c r="A618" t="s">
        <v>648</v>
      </c>
      <c r="B618" t="s">
        <v>4989</v>
      </c>
      <c r="C618">
        <v>6.3</v>
      </c>
    </row>
    <row r="619" spans="1:3" x14ac:dyDescent="0.3">
      <c r="A619" t="s">
        <v>649</v>
      </c>
      <c r="B619" t="s">
        <v>4989</v>
      </c>
      <c r="C619">
        <v>6.5</v>
      </c>
    </row>
    <row r="620" spans="1:3" x14ac:dyDescent="0.3">
      <c r="A620" t="s">
        <v>650</v>
      </c>
      <c r="B620" t="s">
        <v>4989</v>
      </c>
      <c r="C620">
        <v>3</v>
      </c>
    </row>
    <row r="621" spans="1:3" x14ac:dyDescent="0.3">
      <c r="A621" t="s">
        <v>651</v>
      </c>
      <c r="B621" t="s">
        <v>4989</v>
      </c>
      <c r="C621">
        <v>3.6</v>
      </c>
    </row>
    <row r="622" spans="1:3" x14ac:dyDescent="0.3">
      <c r="A622" t="s">
        <v>652</v>
      </c>
      <c r="B622" t="s">
        <v>4989</v>
      </c>
      <c r="C622">
        <v>5.8</v>
      </c>
    </row>
    <row r="623" spans="1:3" x14ac:dyDescent="0.3">
      <c r="A623" t="s">
        <v>653</v>
      </c>
      <c r="B623" t="s">
        <v>4989</v>
      </c>
      <c r="C623">
        <v>6.2</v>
      </c>
    </row>
    <row r="624" spans="1:3" x14ac:dyDescent="0.3">
      <c r="A624" t="s">
        <v>654</v>
      </c>
      <c r="B624" t="s">
        <v>4989</v>
      </c>
      <c r="C624">
        <v>5.6</v>
      </c>
    </row>
    <row r="625" spans="1:3" x14ac:dyDescent="0.3">
      <c r="A625" t="s">
        <v>655</v>
      </c>
      <c r="B625" t="s">
        <v>4989</v>
      </c>
      <c r="C625">
        <v>5.4</v>
      </c>
    </row>
    <row r="626" spans="1:3" x14ac:dyDescent="0.3">
      <c r="A626" t="s">
        <v>656</v>
      </c>
      <c r="B626" t="s">
        <v>4989</v>
      </c>
      <c r="C626">
        <v>6.1</v>
      </c>
    </row>
    <row r="627" spans="1:3" x14ac:dyDescent="0.3">
      <c r="A627" t="s">
        <v>657</v>
      </c>
      <c r="B627" t="s">
        <v>4989</v>
      </c>
      <c r="C627">
        <v>4.2</v>
      </c>
    </row>
    <row r="628" spans="1:3" x14ac:dyDescent="0.3">
      <c r="A628" t="s">
        <v>658</v>
      </c>
      <c r="B628" t="s">
        <v>4989</v>
      </c>
      <c r="C628">
        <v>6.7</v>
      </c>
    </row>
    <row r="629" spans="1:3" x14ac:dyDescent="0.3">
      <c r="A629" t="s">
        <v>659</v>
      </c>
      <c r="B629" t="s">
        <v>4989</v>
      </c>
      <c r="C629">
        <v>4.2</v>
      </c>
    </row>
    <row r="630" spans="1:3" x14ac:dyDescent="0.3">
      <c r="A630" t="s">
        <v>660</v>
      </c>
      <c r="B630" t="s">
        <v>4989</v>
      </c>
      <c r="C630">
        <v>6.4</v>
      </c>
    </row>
    <row r="631" spans="1:3" x14ac:dyDescent="0.3">
      <c r="A631" t="s">
        <v>661</v>
      </c>
      <c r="B631" t="s">
        <v>4989</v>
      </c>
      <c r="C631">
        <v>4.9000000000000004</v>
      </c>
    </row>
    <row r="632" spans="1:3" x14ac:dyDescent="0.3">
      <c r="A632" t="s">
        <v>662</v>
      </c>
      <c r="B632" t="s">
        <v>4989</v>
      </c>
      <c r="C632">
        <v>6.8</v>
      </c>
    </row>
    <row r="633" spans="1:3" x14ac:dyDescent="0.3">
      <c r="A633" t="s">
        <v>663</v>
      </c>
      <c r="B633" t="s">
        <v>4989</v>
      </c>
      <c r="C633">
        <v>7.7</v>
      </c>
    </row>
    <row r="634" spans="1:3" x14ac:dyDescent="0.3">
      <c r="A634" t="s">
        <v>664</v>
      </c>
      <c r="B634" t="s">
        <v>4989</v>
      </c>
      <c r="C634">
        <v>5.6</v>
      </c>
    </row>
    <row r="635" spans="1:3" x14ac:dyDescent="0.3">
      <c r="A635" t="s">
        <v>665</v>
      </c>
      <c r="B635" t="s">
        <v>4989</v>
      </c>
      <c r="C635">
        <v>6.4</v>
      </c>
    </row>
    <row r="636" spans="1:3" x14ac:dyDescent="0.3">
      <c r="A636" t="s">
        <v>666</v>
      </c>
      <c r="B636" t="s">
        <v>4989</v>
      </c>
      <c r="C636">
        <v>7.2</v>
      </c>
    </row>
    <row r="637" spans="1:3" x14ac:dyDescent="0.3">
      <c r="A637" t="s">
        <v>667</v>
      </c>
      <c r="B637" t="s">
        <v>4989</v>
      </c>
      <c r="C637">
        <v>6</v>
      </c>
    </row>
    <row r="638" spans="1:3" x14ac:dyDescent="0.3">
      <c r="A638" t="s">
        <v>668</v>
      </c>
      <c r="B638" t="s">
        <v>4989</v>
      </c>
      <c r="C638">
        <v>5.9</v>
      </c>
    </row>
    <row r="639" spans="1:3" x14ac:dyDescent="0.3">
      <c r="A639" t="s">
        <v>669</v>
      </c>
      <c r="B639" t="s">
        <v>4989</v>
      </c>
      <c r="C639">
        <v>7.9</v>
      </c>
    </row>
    <row r="640" spans="1:3" x14ac:dyDescent="0.3">
      <c r="A640" t="s">
        <v>670</v>
      </c>
      <c r="B640" t="s">
        <v>4989</v>
      </c>
      <c r="C640">
        <v>6.8</v>
      </c>
    </row>
    <row r="641" spans="1:3" x14ac:dyDescent="0.3">
      <c r="A641" t="s">
        <v>671</v>
      </c>
      <c r="B641" t="s">
        <v>4989</v>
      </c>
      <c r="C641">
        <v>7.1</v>
      </c>
    </row>
    <row r="642" spans="1:3" x14ac:dyDescent="0.3">
      <c r="A642" t="s">
        <v>672</v>
      </c>
      <c r="B642" t="s">
        <v>4989</v>
      </c>
      <c r="C642">
        <v>5.9</v>
      </c>
    </row>
    <row r="643" spans="1:3" x14ac:dyDescent="0.3">
      <c r="A643" t="s">
        <v>673</v>
      </c>
      <c r="B643" t="s">
        <v>4989</v>
      </c>
      <c r="C643">
        <v>5.9</v>
      </c>
    </row>
    <row r="644" spans="1:3" x14ac:dyDescent="0.3">
      <c r="A644" t="s">
        <v>674</v>
      </c>
      <c r="B644" t="s">
        <v>4989</v>
      </c>
      <c r="C644">
        <v>6.2</v>
      </c>
    </row>
    <row r="645" spans="1:3" x14ac:dyDescent="0.3">
      <c r="A645" t="s">
        <v>675</v>
      </c>
      <c r="B645" t="s">
        <v>4989</v>
      </c>
      <c r="C645">
        <v>7.4</v>
      </c>
    </row>
    <row r="646" spans="1:3" x14ac:dyDescent="0.3">
      <c r="A646" t="s">
        <v>676</v>
      </c>
      <c r="B646" t="s">
        <v>4989</v>
      </c>
      <c r="C646">
        <v>7</v>
      </c>
    </row>
    <row r="647" spans="1:3" x14ac:dyDescent="0.3">
      <c r="A647" t="s">
        <v>677</v>
      </c>
      <c r="B647" t="s">
        <v>4989</v>
      </c>
      <c r="C647">
        <v>5.4</v>
      </c>
    </row>
    <row r="648" spans="1:3" x14ac:dyDescent="0.3">
      <c r="A648" t="s">
        <v>678</v>
      </c>
      <c r="B648" t="s">
        <v>4989</v>
      </c>
      <c r="C648">
        <v>8.6</v>
      </c>
    </row>
    <row r="649" spans="1:3" x14ac:dyDescent="0.3">
      <c r="A649" t="s">
        <v>679</v>
      </c>
      <c r="B649" t="s">
        <v>4989</v>
      </c>
      <c r="C649">
        <v>6.5</v>
      </c>
    </row>
    <row r="650" spans="1:3" x14ac:dyDescent="0.3">
      <c r="A650" t="s">
        <v>680</v>
      </c>
      <c r="B650" t="s">
        <v>4989</v>
      </c>
      <c r="C650">
        <v>6.4</v>
      </c>
    </row>
    <row r="651" spans="1:3" x14ac:dyDescent="0.3">
      <c r="A651" t="s">
        <v>681</v>
      </c>
      <c r="B651" t="s">
        <v>4989</v>
      </c>
      <c r="C651">
        <v>7.6</v>
      </c>
    </row>
    <row r="652" spans="1:3" x14ac:dyDescent="0.3">
      <c r="A652" t="s">
        <v>682</v>
      </c>
      <c r="B652" t="s">
        <v>4989</v>
      </c>
      <c r="C652">
        <v>5.5</v>
      </c>
    </row>
    <row r="653" spans="1:3" x14ac:dyDescent="0.3">
      <c r="A653" t="s">
        <v>683</v>
      </c>
      <c r="B653" t="s">
        <v>4989</v>
      </c>
      <c r="C653">
        <v>7.4</v>
      </c>
    </row>
    <row r="654" spans="1:3" x14ac:dyDescent="0.3">
      <c r="A654" t="s">
        <v>684</v>
      </c>
      <c r="B654" t="s">
        <v>4989</v>
      </c>
      <c r="C654">
        <v>8.6999999999999993</v>
      </c>
    </row>
    <row r="655" spans="1:3" x14ac:dyDescent="0.3">
      <c r="A655" t="s">
        <v>685</v>
      </c>
      <c r="B655" t="s">
        <v>4989</v>
      </c>
      <c r="C655">
        <v>7.6</v>
      </c>
    </row>
    <row r="656" spans="1:3" x14ac:dyDescent="0.3">
      <c r="A656" t="s">
        <v>248</v>
      </c>
      <c r="B656" t="s">
        <v>4989</v>
      </c>
      <c r="C656">
        <v>7.5</v>
      </c>
    </row>
    <row r="657" spans="1:3" x14ac:dyDescent="0.3">
      <c r="A657" t="s">
        <v>686</v>
      </c>
      <c r="B657" t="s">
        <v>4989</v>
      </c>
      <c r="C657">
        <v>5.5</v>
      </c>
    </row>
    <row r="658" spans="1:3" x14ac:dyDescent="0.3">
      <c r="A658" t="s">
        <v>687</v>
      </c>
      <c r="B658" t="s">
        <v>4989</v>
      </c>
      <c r="C658">
        <v>7.6</v>
      </c>
    </row>
    <row r="659" spans="1:3" x14ac:dyDescent="0.3">
      <c r="A659" t="s">
        <v>688</v>
      </c>
      <c r="B659" t="s">
        <v>4989</v>
      </c>
      <c r="C659">
        <v>6.5</v>
      </c>
    </row>
    <row r="660" spans="1:3" x14ac:dyDescent="0.3">
      <c r="A660" t="s">
        <v>689</v>
      </c>
      <c r="B660" t="s">
        <v>4989</v>
      </c>
      <c r="C660">
        <v>6.9</v>
      </c>
    </row>
    <row r="661" spans="1:3" x14ac:dyDescent="0.3">
      <c r="A661" t="s">
        <v>690</v>
      </c>
      <c r="B661" t="s">
        <v>4989</v>
      </c>
      <c r="C661">
        <v>6.7</v>
      </c>
    </row>
    <row r="662" spans="1:3" x14ac:dyDescent="0.3">
      <c r="A662" t="s">
        <v>691</v>
      </c>
      <c r="B662" t="s">
        <v>4989</v>
      </c>
      <c r="C662">
        <v>6.6</v>
      </c>
    </row>
    <row r="663" spans="1:3" x14ac:dyDescent="0.3">
      <c r="A663" t="s">
        <v>692</v>
      </c>
      <c r="B663" t="s">
        <v>4989</v>
      </c>
      <c r="C663">
        <v>7.2</v>
      </c>
    </row>
    <row r="664" spans="1:3" x14ac:dyDescent="0.3">
      <c r="A664" t="s">
        <v>693</v>
      </c>
      <c r="B664" t="s">
        <v>4989</v>
      </c>
      <c r="C664">
        <v>6.4</v>
      </c>
    </row>
    <row r="665" spans="1:3" x14ac:dyDescent="0.3">
      <c r="A665" t="s">
        <v>694</v>
      </c>
      <c r="B665" t="s">
        <v>4989</v>
      </c>
      <c r="C665">
        <v>6.4</v>
      </c>
    </row>
    <row r="666" spans="1:3" x14ac:dyDescent="0.3">
      <c r="A666" t="s">
        <v>695</v>
      </c>
      <c r="B666" t="s">
        <v>4989</v>
      </c>
      <c r="C666">
        <v>6</v>
      </c>
    </row>
    <row r="667" spans="1:3" x14ac:dyDescent="0.3">
      <c r="A667" t="s">
        <v>696</v>
      </c>
      <c r="B667" t="s">
        <v>4989</v>
      </c>
      <c r="C667">
        <v>6.1</v>
      </c>
    </row>
    <row r="668" spans="1:3" x14ac:dyDescent="0.3">
      <c r="A668" t="s">
        <v>697</v>
      </c>
      <c r="B668" t="s">
        <v>4989</v>
      </c>
      <c r="C668">
        <v>6</v>
      </c>
    </row>
    <row r="669" spans="1:3" x14ac:dyDescent="0.3">
      <c r="A669" t="s">
        <v>698</v>
      </c>
      <c r="B669" t="s">
        <v>4989</v>
      </c>
      <c r="C669">
        <v>6.4</v>
      </c>
    </row>
    <row r="670" spans="1:3" x14ac:dyDescent="0.3">
      <c r="A670" t="s">
        <v>699</v>
      </c>
      <c r="B670" t="s">
        <v>4989</v>
      </c>
      <c r="C670">
        <v>6.4</v>
      </c>
    </row>
    <row r="671" spans="1:3" x14ac:dyDescent="0.3">
      <c r="A671" t="s">
        <v>700</v>
      </c>
      <c r="B671" t="s">
        <v>4989</v>
      </c>
      <c r="C671">
        <v>7.3</v>
      </c>
    </row>
    <row r="672" spans="1:3" x14ac:dyDescent="0.3">
      <c r="A672" t="s">
        <v>701</v>
      </c>
      <c r="B672" t="s">
        <v>4989</v>
      </c>
      <c r="C672">
        <v>5.2</v>
      </c>
    </row>
    <row r="673" spans="1:3" x14ac:dyDescent="0.3">
      <c r="A673" t="s">
        <v>702</v>
      </c>
      <c r="B673" t="s">
        <v>4989</v>
      </c>
      <c r="C673">
        <v>6.6</v>
      </c>
    </row>
    <row r="674" spans="1:3" x14ac:dyDescent="0.3">
      <c r="A674" t="s">
        <v>703</v>
      </c>
      <c r="B674" t="s">
        <v>4989</v>
      </c>
      <c r="C674">
        <v>6.3</v>
      </c>
    </row>
    <row r="675" spans="1:3" x14ac:dyDescent="0.3">
      <c r="A675" t="s">
        <v>704</v>
      </c>
      <c r="B675" t="s">
        <v>4989</v>
      </c>
      <c r="C675">
        <v>5.9</v>
      </c>
    </row>
    <row r="676" spans="1:3" x14ac:dyDescent="0.3">
      <c r="A676" t="s">
        <v>705</v>
      </c>
      <c r="B676" t="s">
        <v>4989</v>
      </c>
      <c r="C676">
        <v>6.4</v>
      </c>
    </row>
    <row r="677" spans="1:3" x14ac:dyDescent="0.3">
      <c r="A677" t="s">
        <v>706</v>
      </c>
      <c r="B677" t="s">
        <v>4989</v>
      </c>
      <c r="C677">
        <v>6.7</v>
      </c>
    </row>
    <row r="678" spans="1:3" x14ac:dyDescent="0.3">
      <c r="A678" t="s">
        <v>707</v>
      </c>
      <c r="B678" t="s">
        <v>4989</v>
      </c>
      <c r="C678">
        <v>5.4</v>
      </c>
    </row>
    <row r="679" spans="1:3" x14ac:dyDescent="0.3">
      <c r="A679" t="s">
        <v>708</v>
      </c>
      <c r="B679" t="s">
        <v>4989</v>
      </c>
      <c r="C679">
        <v>6.4</v>
      </c>
    </row>
    <row r="680" spans="1:3" x14ac:dyDescent="0.3">
      <c r="A680" t="s">
        <v>709</v>
      </c>
      <c r="B680" t="s">
        <v>4989</v>
      </c>
      <c r="C680">
        <v>6.7</v>
      </c>
    </row>
    <row r="681" spans="1:3" x14ac:dyDescent="0.3">
      <c r="A681" t="s">
        <v>710</v>
      </c>
      <c r="B681" t="s">
        <v>4989</v>
      </c>
      <c r="C681">
        <v>6.2</v>
      </c>
    </row>
    <row r="682" spans="1:3" x14ac:dyDescent="0.3">
      <c r="A682" t="s">
        <v>711</v>
      </c>
      <c r="B682" t="s">
        <v>4989</v>
      </c>
      <c r="C682">
        <v>6.1</v>
      </c>
    </row>
    <row r="683" spans="1:3" x14ac:dyDescent="0.3">
      <c r="A683" t="s">
        <v>712</v>
      </c>
      <c r="B683" t="s">
        <v>4989</v>
      </c>
      <c r="C683">
        <v>8.8000000000000007</v>
      </c>
    </row>
    <row r="684" spans="1:3" x14ac:dyDescent="0.3">
      <c r="A684" t="s">
        <v>713</v>
      </c>
      <c r="B684" t="s">
        <v>4989</v>
      </c>
      <c r="C684">
        <v>7.1</v>
      </c>
    </row>
    <row r="685" spans="1:3" x14ac:dyDescent="0.3">
      <c r="A685" t="s">
        <v>714</v>
      </c>
      <c r="B685" t="s">
        <v>4989</v>
      </c>
      <c r="C685">
        <v>8.1</v>
      </c>
    </row>
    <row r="686" spans="1:3" x14ac:dyDescent="0.3">
      <c r="A686" t="s">
        <v>715</v>
      </c>
      <c r="B686" t="s">
        <v>4989</v>
      </c>
      <c r="C686">
        <v>5.7</v>
      </c>
    </row>
    <row r="687" spans="1:3" x14ac:dyDescent="0.3">
      <c r="A687" t="s">
        <v>716</v>
      </c>
      <c r="B687" t="s">
        <v>4989</v>
      </c>
      <c r="C687">
        <v>5</v>
      </c>
    </row>
    <row r="688" spans="1:3" x14ac:dyDescent="0.3">
      <c r="A688" t="s">
        <v>717</v>
      </c>
      <c r="B688" t="s">
        <v>4989</v>
      </c>
      <c r="C688">
        <v>5.0999999999999996</v>
      </c>
    </row>
    <row r="689" spans="1:3" x14ac:dyDescent="0.3">
      <c r="A689" t="s">
        <v>718</v>
      </c>
      <c r="B689" t="s">
        <v>4989</v>
      </c>
      <c r="C689">
        <v>6.9</v>
      </c>
    </row>
    <row r="690" spans="1:3" x14ac:dyDescent="0.3">
      <c r="A690" t="s">
        <v>719</v>
      </c>
      <c r="B690" t="s">
        <v>4989</v>
      </c>
      <c r="C690">
        <v>4.8</v>
      </c>
    </row>
    <row r="691" spans="1:3" x14ac:dyDescent="0.3">
      <c r="A691" t="s">
        <v>720</v>
      </c>
      <c r="B691" t="s">
        <v>4989</v>
      </c>
      <c r="C691">
        <v>6.5</v>
      </c>
    </row>
    <row r="692" spans="1:3" x14ac:dyDescent="0.3">
      <c r="A692" t="s">
        <v>721</v>
      </c>
      <c r="B692" t="s">
        <v>4989</v>
      </c>
      <c r="C692">
        <v>5.0999999999999996</v>
      </c>
    </row>
    <row r="693" spans="1:3" x14ac:dyDescent="0.3">
      <c r="A693" t="s">
        <v>722</v>
      </c>
      <c r="B693" t="s">
        <v>4989</v>
      </c>
      <c r="C693">
        <v>7.1</v>
      </c>
    </row>
    <row r="694" spans="1:3" x14ac:dyDescent="0.3">
      <c r="A694" t="s">
        <v>723</v>
      </c>
      <c r="B694" t="s">
        <v>4989</v>
      </c>
      <c r="C694">
        <v>7.5</v>
      </c>
    </row>
    <row r="695" spans="1:3" x14ac:dyDescent="0.3">
      <c r="A695" t="s">
        <v>724</v>
      </c>
      <c r="B695" t="s">
        <v>4989</v>
      </c>
      <c r="C695">
        <v>6.2</v>
      </c>
    </row>
    <row r="696" spans="1:3" x14ac:dyDescent="0.3">
      <c r="A696" t="s">
        <v>725</v>
      </c>
      <c r="B696" t="s">
        <v>4989</v>
      </c>
      <c r="C696">
        <v>6.3</v>
      </c>
    </row>
    <row r="697" spans="1:3" x14ac:dyDescent="0.3">
      <c r="A697" t="s">
        <v>726</v>
      </c>
      <c r="B697" t="s">
        <v>4989</v>
      </c>
      <c r="C697">
        <v>8.1</v>
      </c>
    </row>
    <row r="698" spans="1:3" x14ac:dyDescent="0.3">
      <c r="A698" t="s">
        <v>727</v>
      </c>
      <c r="B698" t="s">
        <v>4989</v>
      </c>
      <c r="C698">
        <v>6.6</v>
      </c>
    </row>
    <row r="699" spans="1:3" x14ac:dyDescent="0.3">
      <c r="A699" t="s">
        <v>728</v>
      </c>
      <c r="B699" t="s">
        <v>4989</v>
      </c>
      <c r="C699">
        <v>6.9</v>
      </c>
    </row>
    <row r="700" spans="1:3" x14ac:dyDescent="0.3">
      <c r="A700" t="s">
        <v>729</v>
      </c>
      <c r="B700" t="s">
        <v>6570</v>
      </c>
      <c r="C700">
        <v>6.1</v>
      </c>
    </row>
    <row r="701" spans="1:3" x14ac:dyDescent="0.3">
      <c r="A701" t="s">
        <v>730</v>
      </c>
      <c r="B701" t="s">
        <v>4989</v>
      </c>
      <c r="C701">
        <v>4.3</v>
      </c>
    </row>
    <row r="702" spans="1:3" x14ac:dyDescent="0.3">
      <c r="A702" t="s">
        <v>731</v>
      </c>
      <c r="B702" t="s">
        <v>4989</v>
      </c>
      <c r="C702">
        <v>6.6</v>
      </c>
    </row>
    <row r="703" spans="1:3" x14ac:dyDescent="0.3">
      <c r="A703" t="s">
        <v>732</v>
      </c>
      <c r="B703" t="s">
        <v>4989</v>
      </c>
      <c r="C703">
        <v>6.8</v>
      </c>
    </row>
    <row r="704" spans="1:3" x14ac:dyDescent="0.3">
      <c r="A704" t="s">
        <v>733</v>
      </c>
      <c r="B704" t="s">
        <v>4989</v>
      </c>
      <c r="C704">
        <v>3.8</v>
      </c>
    </row>
    <row r="705" spans="1:3" x14ac:dyDescent="0.3">
      <c r="A705" t="s">
        <v>734</v>
      </c>
      <c r="B705" t="s">
        <v>4989</v>
      </c>
      <c r="C705">
        <v>5.9</v>
      </c>
    </row>
    <row r="706" spans="1:3" x14ac:dyDescent="0.3">
      <c r="A706" t="s">
        <v>735</v>
      </c>
      <c r="B706" t="s">
        <v>4989</v>
      </c>
      <c r="C706">
        <v>7.9</v>
      </c>
    </row>
    <row r="707" spans="1:3" x14ac:dyDescent="0.3">
      <c r="A707" t="s">
        <v>736</v>
      </c>
      <c r="B707" t="s">
        <v>4989</v>
      </c>
      <c r="C707">
        <v>6.3</v>
      </c>
    </row>
    <row r="708" spans="1:3" x14ac:dyDescent="0.3">
      <c r="A708" t="s">
        <v>737</v>
      </c>
      <c r="B708" t="s">
        <v>4989</v>
      </c>
      <c r="C708">
        <v>5.5</v>
      </c>
    </row>
    <row r="709" spans="1:3" x14ac:dyDescent="0.3">
      <c r="A709" t="s">
        <v>738</v>
      </c>
      <c r="B709" t="s">
        <v>4989</v>
      </c>
      <c r="C709">
        <v>7.7</v>
      </c>
    </row>
    <row r="710" spans="1:3" x14ac:dyDescent="0.3">
      <c r="A710" t="s">
        <v>739</v>
      </c>
      <c r="B710" t="s">
        <v>4989</v>
      </c>
      <c r="C710">
        <v>6.3</v>
      </c>
    </row>
    <row r="711" spans="1:3" x14ac:dyDescent="0.3">
      <c r="A711" t="s">
        <v>740</v>
      </c>
      <c r="B711" t="s">
        <v>4989</v>
      </c>
      <c r="C711">
        <v>7.1</v>
      </c>
    </row>
    <row r="712" spans="1:3" x14ac:dyDescent="0.3">
      <c r="A712" t="s">
        <v>741</v>
      </c>
      <c r="B712" t="s">
        <v>4989</v>
      </c>
      <c r="C712">
        <v>8.5</v>
      </c>
    </row>
    <row r="713" spans="1:3" x14ac:dyDescent="0.3">
      <c r="A713" t="s">
        <v>742</v>
      </c>
      <c r="B713" t="s">
        <v>4989</v>
      </c>
      <c r="C713">
        <v>5.9</v>
      </c>
    </row>
    <row r="714" spans="1:3" x14ac:dyDescent="0.3">
      <c r="A714" t="s">
        <v>743</v>
      </c>
      <c r="B714" t="s">
        <v>4989</v>
      </c>
      <c r="C714">
        <v>5.8</v>
      </c>
    </row>
    <row r="715" spans="1:3" x14ac:dyDescent="0.3">
      <c r="A715" t="s">
        <v>744</v>
      </c>
      <c r="B715" t="s">
        <v>4989</v>
      </c>
      <c r="C715">
        <v>8.1</v>
      </c>
    </row>
    <row r="716" spans="1:3" x14ac:dyDescent="0.3">
      <c r="A716" t="s">
        <v>745</v>
      </c>
      <c r="B716" t="s">
        <v>4989</v>
      </c>
      <c r="C716">
        <v>7.9</v>
      </c>
    </row>
    <row r="717" spans="1:3" x14ac:dyDescent="0.3">
      <c r="A717" t="s">
        <v>746</v>
      </c>
      <c r="B717" t="s">
        <v>4989</v>
      </c>
      <c r="C717">
        <v>7.2</v>
      </c>
    </row>
    <row r="718" spans="1:3" x14ac:dyDescent="0.3">
      <c r="A718" t="s">
        <v>747</v>
      </c>
      <c r="B718" t="s">
        <v>4989</v>
      </c>
      <c r="C718">
        <v>6.3</v>
      </c>
    </row>
    <row r="719" spans="1:3" x14ac:dyDescent="0.3">
      <c r="A719" t="s">
        <v>748</v>
      </c>
      <c r="B719" t="s">
        <v>4989</v>
      </c>
      <c r="C719">
        <v>8.1</v>
      </c>
    </row>
    <row r="720" spans="1:3" x14ac:dyDescent="0.3">
      <c r="A720" t="s">
        <v>749</v>
      </c>
      <c r="B720" t="s">
        <v>4989</v>
      </c>
      <c r="C720">
        <v>7</v>
      </c>
    </row>
    <row r="721" spans="1:3" x14ac:dyDescent="0.3">
      <c r="A721" t="s">
        <v>750</v>
      </c>
      <c r="B721" t="s">
        <v>4989</v>
      </c>
      <c r="C721">
        <v>5.5</v>
      </c>
    </row>
    <row r="722" spans="1:3" x14ac:dyDescent="0.3">
      <c r="A722" t="s">
        <v>751</v>
      </c>
      <c r="B722" t="s">
        <v>4989</v>
      </c>
      <c r="C722">
        <v>6.7</v>
      </c>
    </row>
    <row r="723" spans="1:3" x14ac:dyDescent="0.3">
      <c r="A723" t="s">
        <v>752</v>
      </c>
      <c r="B723" t="s">
        <v>4989</v>
      </c>
      <c r="C723">
        <v>5.2</v>
      </c>
    </row>
    <row r="724" spans="1:3" x14ac:dyDescent="0.3">
      <c r="A724" t="s">
        <v>753</v>
      </c>
      <c r="B724" t="s">
        <v>4989</v>
      </c>
      <c r="C724">
        <v>7</v>
      </c>
    </row>
    <row r="725" spans="1:3" x14ac:dyDescent="0.3">
      <c r="A725" t="s">
        <v>754</v>
      </c>
      <c r="B725" t="s">
        <v>4989</v>
      </c>
      <c r="C725">
        <v>6.1</v>
      </c>
    </row>
    <row r="726" spans="1:3" x14ac:dyDescent="0.3">
      <c r="A726" t="s">
        <v>755</v>
      </c>
      <c r="B726" t="s">
        <v>4989</v>
      </c>
      <c r="C726">
        <v>6.6</v>
      </c>
    </row>
    <row r="727" spans="1:3" x14ac:dyDescent="0.3">
      <c r="A727" t="s">
        <v>756</v>
      </c>
      <c r="B727" t="s">
        <v>4989</v>
      </c>
      <c r="C727">
        <v>5.5</v>
      </c>
    </row>
    <row r="728" spans="1:3" x14ac:dyDescent="0.3">
      <c r="A728" t="s">
        <v>757</v>
      </c>
      <c r="B728" t="s">
        <v>4989</v>
      </c>
      <c r="C728">
        <v>5.9</v>
      </c>
    </row>
    <row r="729" spans="1:3" x14ac:dyDescent="0.3">
      <c r="A729" t="s">
        <v>758</v>
      </c>
      <c r="B729" t="s">
        <v>4989</v>
      </c>
      <c r="C729">
        <v>5.4</v>
      </c>
    </row>
    <row r="730" spans="1:3" x14ac:dyDescent="0.3">
      <c r="A730" t="s">
        <v>759</v>
      </c>
      <c r="B730" t="s">
        <v>4989</v>
      </c>
      <c r="C730">
        <v>6.4</v>
      </c>
    </row>
    <row r="731" spans="1:3" x14ac:dyDescent="0.3">
      <c r="A731" t="s">
        <v>760</v>
      </c>
      <c r="B731" t="s">
        <v>4989</v>
      </c>
      <c r="C731">
        <v>5.7</v>
      </c>
    </row>
    <row r="732" spans="1:3" x14ac:dyDescent="0.3">
      <c r="A732" t="s">
        <v>761</v>
      </c>
      <c r="B732" t="s">
        <v>4989</v>
      </c>
      <c r="C732">
        <v>6.7</v>
      </c>
    </row>
    <row r="733" spans="1:3" x14ac:dyDescent="0.3">
      <c r="A733" t="s">
        <v>762</v>
      </c>
      <c r="B733" t="s">
        <v>4989</v>
      </c>
      <c r="C733">
        <v>7.1</v>
      </c>
    </row>
    <row r="734" spans="1:3" x14ac:dyDescent="0.3">
      <c r="A734" t="s">
        <v>763</v>
      </c>
      <c r="B734" t="s">
        <v>4989</v>
      </c>
      <c r="C734">
        <v>6.8</v>
      </c>
    </row>
    <row r="735" spans="1:3" x14ac:dyDescent="0.3">
      <c r="A735" t="s">
        <v>764</v>
      </c>
      <c r="B735" t="s">
        <v>4989</v>
      </c>
      <c r="C735">
        <v>6.5</v>
      </c>
    </row>
    <row r="736" spans="1:3" x14ac:dyDescent="0.3">
      <c r="A736" t="s">
        <v>765</v>
      </c>
      <c r="B736" t="s">
        <v>4989</v>
      </c>
      <c r="C736">
        <v>7.6</v>
      </c>
    </row>
    <row r="737" spans="1:3" x14ac:dyDescent="0.3">
      <c r="A737" t="s">
        <v>766</v>
      </c>
      <c r="B737" t="s">
        <v>4989</v>
      </c>
      <c r="C737">
        <v>5.5</v>
      </c>
    </row>
    <row r="738" spans="1:3" x14ac:dyDescent="0.3">
      <c r="A738" t="s">
        <v>767</v>
      </c>
      <c r="B738" t="s">
        <v>4989</v>
      </c>
      <c r="C738">
        <v>6.5</v>
      </c>
    </row>
    <row r="739" spans="1:3" x14ac:dyDescent="0.3">
      <c r="A739" t="s">
        <v>768</v>
      </c>
      <c r="B739" t="s">
        <v>4989</v>
      </c>
      <c r="C739">
        <v>7</v>
      </c>
    </row>
    <row r="740" spans="1:3" x14ac:dyDescent="0.3">
      <c r="A740" t="s">
        <v>769</v>
      </c>
      <c r="B740" t="s">
        <v>4989</v>
      </c>
      <c r="C740">
        <v>5.8</v>
      </c>
    </row>
    <row r="741" spans="1:3" x14ac:dyDescent="0.3">
      <c r="A741" t="s">
        <v>770</v>
      </c>
      <c r="B741" t="s">
        <v>4989</v>
      </c>
      <c r="C741">
        <v>7.3</v>
      </c>
    </row>
    <row r="742" spans="1:3" x14ac:dyDescent="0.3">
      <c r="A742" t="s">
        <v>771</v>
      </c>
      <c r="B742" t="s">
        <v>4989</v>
      </c>
      <c r="C742">
        <v>6.6</v>
      </c>
    </row>
    <row r="743" spans="1:3" x14ac:dyDescent="0.3">
      <c r="A743" t="s">
        <v>772</v>
      </c>
      <c r="B743" t="s">
        <v>4989</v>
      </c>
      <c r="C743">
        <v>4.4000000000000004</v>
      </c>
    </row>
    <row r="744" spans="1:3" x14ac:dyDescent="0.3">
      <c r="A744" t="s">
        <v>773</v>
      </c>
      <c r="B744" t="s">
        <v>4989</v>
      </c>
      <c r="C744">
        <v>7.7</v>
      </c>
    </row>
    <row r="745" spans="1:3" x14ac:dyDescent="0.3">
      <c r="A745" t="s">
        <v>774</v>
      </c>
      <c r="B745" t="s">
        <v>4989</v>
      </c>
      <c r="C745">
        <v>5</v>
      </c>
    </row>
    <row r="746" spans="1:3" x14ac:dyDescent="0.3">
      <c r="A746" t="s">
        <v>775</v>
      </c>
      <c r="B746" t="s">
        <v>4989</v>
      </c>
      <c r="C746">
        <v>7.7</v>
      </c>
    </row>
    <row r="747" spans="1:3" x14ac:dyDescent="0.3">
      <c r="A747" t="s">
        <v>776</v>
      </c>
      <c r="B747" t="s">
        <v>4989</v>
      </c>
      <c r="C747">
        <v>4.4000000000000004</v>
      </c>
    </row>
    <row r="748" spans="1:3" x14ac:dyDescent="0.3">
      <c r="A748" t="s">
        <v>777</v>
      </c>
      <c r="B748" t="s">
        <v>4989</v>
      </c>
      <c r="C748">
        <v>6.1</v>
      </c>
    </row>
    <row r="749" spans="1:3" x14ac:dyDescent="0.3">
      <c r="A749" t="s">
        <v>778</v>
      </c>
      <c r="B749" t="s">
        <v>4989</v>
      </c>
      <c r="C749">
        <v>5.4</v>
      </c>
    </row>
    <row r="750" spans="1:3" x14ac:dyDescent="0.3">
      <c r="A750" t="s">
        <v>779</v>
      </c>
      <c r="B750" t="s">
        <v>4989</v>
      </c>
      <c r="C750">
        <v>6.8</v>
      </c>
    </row>
    <row r="751" spans="1:3" x14ac:dyDescent="0.3">
      <c r="A751" t="s">
        <v>780</v>
      </c>
      <c r="B751" t="s">
        <v>4989</v>
      </c>
      <c r="C751">
        <v>6.5</v>
      </c>
    </row>
    <row r="752" spans="1:3" x14ac:dyDescent="0.3">
      <c r="A752" t="s">
        <v>781</v>
      </c>
      <c r="B752" t="s">
        <v>4989</v>
      </c>
      <c r="C752">
        <v>7</v>
      </c>
    </row>
    <row r="753" spans="1:3" x14ac:dyDescent="0.3">
      <c r="A753" t="s">
        <v>782</v>
      </c>
      <c r="B753" t="s">
        <v>4989</v>
      </c>
      <c r="C753">
        <v>6.3</v>
      </c>
    </row>
    <row r="754" spans="1:3" x14ac:dyDescent="0.3">
      <c r="A754" t="s">
        <v>783</v>
      </c>
      <c r="B754" t="s">
        <v>4989</v>
      </c>
      <c r="C754">
        <v>6.3</v>
      </c>
    </row>
    <row r="755" spans="1:3" x14ac:dyDescent="0.3">
      <c r="A755" t="s">
        <v>784</v>
      </c>
      <c r="B755" t="s">
        <v>4989</v>
      </c>
      <c r="C755">
        <v>6.1</v>
      </c>
    </row>
    <row r="756" spans="1:3" x14ac:dyDescent="0.3">
      <c r="A756" t="s">
        <v>785</v>
      </c>
      <c r="B756" t="s">
        <v>4989</v>
      </c>
      <c r="C756">
        <v>6.1</v>
      </c>
    </row>
    <row r="757" spans="1:3" x14ac:dyDescent="0.3">
      <c r="A757" t="s">
        <v>786</v>
      </c>
      <c r="B757" t="s">
        <v>4989</v>
      </c>
      <c r="C757">
        <v>7.3</v>
      </c>
    </row>
    <row r="758" spans="1:3" x14ac:dyDescent="0.3">
      <c r="A758" t="s">
        <v>787</v>
      </c>
      <c r="B758" t="s">
        <v>4989</v>
      </c>
      <c r="C758">
        <v>5.3</v>
      </c>
    </row>
    <row r="759" spans="1:3" x14ac:dyDescent="0.3">
      <c r="A759" t="s">
        <v>788</v>
      </c>
      <c r="B759" t="s">
        <v>4989</v>
      </c>
      <c r="C759">
        <v>5.4</v>
      </c>
    </row>
    <row r="760" spans="1:3" x14ac:dyDescent="0.3">
      <c r="A760" t="s">
        <v>789</v>
      </c>
      <c r="B760" t="s">
        <v>4989</v>
      </c>
      <c r="C760">
        <v>6.2</v>
      </c>
    </row>
    <row r="761" spans="1:3" x14ac:dyDescent="0.3">
      <c r="A761" t="s">
        <v>790</v>
      </c>
      <c r="B761" t="s">
        <v>4989</v>
      </c>
      <c r="C761">
        <v>6.6</v>
      </c>
    </row>
    <row r="762" spans="1:3" x14ac:dyDescent="0.3">
      <c r="A762" t="s">
        <v>791</v>
      </c>
      <c r="B762" t="s">
        <v>4989</v>
      </c>
      <c r="C762">
        <v>5.9</v>
      </c>
    </row>
    <row r="763" spans="1:3" x14ac:dyDescent="0.3">
      <c r="A763" t="s">
        <v>792</v>
      </c>
      <c r="B763" t="s">
        <v>4989</v>
      </c>
      <c r="C763">
        <v>6.3</v>
      </c>
    </row>
    <row r="764" spans="1:3" x14ac:dyDescent="0.3">
      <c r="A764" t="s">
        <v>793</v>
      </c>
      <c r="B764" t="s">
        <v>4989</v>
      </c>
      <c r="C764">
        <v>7.2</v>
      </c>
    </row>
    <row r="765" spans="1:3" x14ac:dyDescent="0.3">
      <c r="A765" t="s">
        <v>794</v>
      </c>
      <c r="B765" t="s">
        <v>4989</v>
      </c>
      <c r="C765">
        <v>6.8</v>
      </c>
    </row>
    <row r="766" spans="1:3" x14ac:dyDescent="0.3">
      <c r="A766" t="s">
        <v>795</v>
      </c>
      <c r="B766" t="s">
        <v>4989</v>
      </c>
      <c r="C766">
        <v>6.1</v>
      </c>
    </row>
    <row r="767" spans="1:3" x14ac:dyDescent="0.3">
      <c r="A767" t="s">
        <v>796</v>
      </c>
      <c r="B767" t="s">
        <v>4989</v>
      </c>
      <c r="C767">
        <v>7.8</v>
      </c>
    </row>
    <row r="768" spans="1:3" x14ac:dyDescent="0.3">
      <c r="A768" t="s">
        <v>797</v>
      </c>
      <c r="B768" t="s">
        <v>4989</v>
      </c>
      <c r="C768">
        <v>5</v>
      </c>
    </row>
    <row r="769" spans="1:3" x14ac:dyDescent="0.3">
      <c r="A769" t="s">
        <v>798</v>
      </c>
      <c r="B769" t="s">
        <v>4989</v>
      </c>
      <c r="C769">
        <v>6.2</v>
      </c>
    </row>
    <row r="770" spans="1:3" x14ac:dyDescent="0.3">
      <c r="A770" t="s">
        <v>799</v>
      </c>
      <c r="B770" t="s">
        <v>4989</v>
      </c>
      <c r="C770">
        <v>6.7</v>
      </c>
    </row>
    <row r="771" spans="1:3" x14ac:dyDescent="0.3">
      <c r="A771" t="s">
        <v>800</v>
      </c>
      <c r="B771" t="s">
        <v>4989</v>
      </c>
      <c r="C771">
        <v>4.9000000000000004</v>
      </c>
    </row>
    <row r="772" spans="1:3" x14ac:dyDescent="0.3">
      <c r="A772" t="s">
        <v>801</v>
      </c>
      <c r="B772" t="s">
        <v>4989</v>
      </c>
      <c r="C772">
        <v>7.4</v>
      </c>
    </row>
    <row r="773" spans="1:3" x14ac:dyDescent="0.3">
      <c r="A773" t="s">
        <v>802</v>
      </c>
      <c r="B773" t="s">
        <v>4989</v>
      </c>
      <c r="C773">
        <v>7.1</v>
      </c>
    </row>
    <row r="774" spans="1:3" x14ac:dyDescent="0.3">
      <c r="A774" t="s">
        <v>803</v>
      </c>
      <c r="B774" t="s">
        <v>4989</v>
      </c>
      <c r="C774">
        <v>6.2</v>
      </c>
    </row>
    <row r="775" spans="1:3" x14ac:dyDescent="0.3">
      <c r="A775" t="s">
        <v>804</v>
      </c>
      <c r="B775" t="s">
        <v>4989</v>
      </c>
      <c r="C775">
        <v>4.9000000000000004</v>
      </c>
    </row>
    <row r="776" spans="1:3" x14ac:dyDescent="0.3">
      <c r="A776" t="s">
        <v>805</v>
      </c>
      <c r="B776" t="s">
        <v>4989</v>
      </c>
      <c r="C776">
        <v>6.1</v>
      </c>
    </row>
    <row r="777" spans="1:3" x14ac:dyDescent="0.3">
      <c r="A777" t="s">
        <v>806</v>
      </c>
      <c r="B777" t="s">
        <v>4989</v>
      </c>
      <c r="C777">
        <v>6.1</v>
      </c>
    </row>
    <row r="778" spans="1:3" x14ac:dyDescent="0.3">
      <c r="A778" t="s">
        <v>807</v>
      </c>
      <c r="B778" t="s">
        <v>4989</v>
      </c>
      <c r="C778">
        <v>6.4</v>
      </c>
    </row>
    <row r="779" spans="1:3" x14ac:dyDescent="0.3">
      <c r="A779" t="s">
        <v>808</v>
      </c>
      <c r="B779" t="s">
        <v>4989</v>
      </c>
      <c r="C779">
        <v>6.3</v>
      </c>
    </row>
    <row r="780" spans="1:3" x14ac:dyDescent="0.3">
      <c r="A780" t="s">
        <v>809</v>
      </c>
      <c r="B780" t="s">
        <v>4989</v>
      </c>
      <c r="C780">
        <v>6.8</v>
      </c>
    </row>
    <row r="781" spans="1:3" x14ac:dyDescent="0.3">
      <c r="A781" t="s">
        <v>810</v>
      </c>
      <c r="B781" t="s">
        <v>4989</v>
      </c>
      <c r="C781">
        <v>6.6</v>
      </c>
    </row>
    <row r="782" spans="1:3" x14ac:dyDescent="0.3">
      <c r="A782" t="s">
        <v>811</v>
      </c>
      <c r="B782" t="s">
        <v>4989</v>
      </c>
      <c r="C782">
        <v>5.7</v>
      </c>
    </row>
    <row r="783" spans="1:3" x14ac:dyDescent="0.3">
      <c r="A783" t="s">
        <v>812</v>
      </c>
      <c r="B783" t="s">
        <v>4989</v>
      </c>
      <c r="C783">
        <v>5.9</v>
      </c>
    </row>
    <row r="784" spans="1:3" x14ac:dyDescent="0.3">
      <c r="A784" t="s">
        <v>813</v>
      </c>
      <c r="B784" t="s">
        <v>4989</v>
      </c>
      <c r="C784">
        <v>6</v>
      </c>
    </row>
    <row r="785" spans="1:3" x14ac:dyDescent="0.3">
      <c r="A785" t="s">
        <v>814</v>
      </c>
      <c r="B785" t="s">
        <v>4989</v>
      </c>
      <c r="C785">
        <v>6.1</v>
      </c>
    </row>
    <row r="786" spans="1:3" x14ac:dyDescent="0.3">
      <c r="A786" t="s">
        <v>815</v>
      </c>
      <c r="B786" t="s">
        <v>4989</v>
      </c>
      <c r="C786">
        <v>6.7</v>
      </c>
    </row>
    <row r="787" spans="1:3" x14ac:dyDescent="0.3">
      <c r="A787" t="s">
        <v>816</v>
      </c>
      <c r="B787" t="s">
        <v>4989</v>
      </c>
      <c r="C787">
        <v>6.7</v>
      </c>
    </row>
    <row r="788" spans="1:3" x14ac:dyDescent="0.3">
      <c r="A788" t="s">
        <v>817</v>
      </c>
      <c r="B788" t="s">
        <v>4989</v>
      </c>
      <c r="C788">
        <v>7.9</v>
      </c>
    </row>
    <row r="789" spans="1:3" x14ac:dyDescent="0.3">
      <c r="A789" t="s">
        <v>818</v>
      </c>
      <c r="B789" t="s">
        <v>4989</v>
      </c>
      <c r="C789">
        <v>5</v>
      </c>
    </row>
    <row r="790" spans="1:3" x14ac:dyDescent="0.3">
      <c r="A790" t="s">
        <v>819</v>
      </c>
      <c r="B790" t="s">
        <v>4989</v>
      </c>
      <c r="C790">
        <v>4.3</v>
      </c>
    </row>
    <row r="791" spans="1:3" x14ac:dyDescent="0.3">
      <c r="A791" t="s">
        <v>820</v>
      </c>
      <c r="B791" t="s">
        <v>4989</v>
      </c>
      <c r="C791">
        <v>5.7</v>
      </c>
    </row>
    <row r="792" spans="1:3" x14ac:dyDescent="0.3">
      <c r="A792" t="s">
        <v>821</v>
      </c>
      <c r="B792" t="s">
        <v>4989</v>
      </c>
      <c r="C792">
        <v>6.7</v>
      </c>
    </row>
    <row r="793" spans="1:3" x14ac:dyDescent="0.3">
      <c r="A793" t="s">
        <v>822</v>
      </c>
      <c r="B793" t="s">
        <v>4989</v>
      </c>
      <c r="C793">
        <v>6.7</v>
      </c>
    </row>
    <row r="794" spans="1:3" x14ac:dyDescent="0.3">
      <c r="A794" t="s">
        <v>54</v>
      </c>
      <c r="B794" t="s">
        <v>4989</v>
      </c>
      <c r="C794">
        <v>8.1</v>
      </c>
    </row>
    <row r="795" spans="1:3" x14ac:dyDescent="0.3">
      <c r="A795" t="s">
        <v>823</v>
      </c>
      <c r="B795" t="s">
        <v>4989</v>
      </c>
      <c r="C795">
        <v>6.1</v>
      </c>
    </row>
    <row r="796" spans="1:3" x14ac:dyDescent="0.3">
      <c r="A796" t="s">
        <v>824</v>
      </c>
      <c r="B796" t="s">
        <v>4989</v>
      </c>
      <c r="C796">
        <v>5.6</v>
      </c>
    </row>
    <row r="797" spans="1:3" x14ac:dyDescent="0.3">
      <c r="A797" t="s">
        <v>825</v>
      </c>
      <c r="B797" t="s">
        <v>4989</v>
      </c>
      <c r="C797">
        <v>6.6</v>
      </c>
    </row>
    <row r="798" spans="1:3" x14ac:dyDescent="0.3">
      <c r="A798" t="s">
        <v>826</v>
      </c>
      <c r="B798" t="s">
        <v>4989</v>
      </c>
      <c r="C798">
        <v>6.9</v>
      </c>
    </row>
    <row r="799" spans="1:3" x14ac:dyDescent="0.3">
      <c r="A799" t="s">
        <v>827</v>
      </c>
      <c r="B799" t="s">
        <v>4989</v>
      </c>
      <c r="C799">
        <v>4.8</v>
      </c>
    </row>
    <row r="800" spans="1:3" x14ac:dyDescent="0.3">
      <c r="A800" t="s">
        <v>828</v>
      </c>
      <c r="B800" t="s">
        <v>4989</v>
      </c>
      <c r="C800">
        <v>6.2</v>
      </c>
    </row>
    <row r="801" spans="1:3" x14ac:dyDescent="0.3">
      <c r="A801" t="s">
        <v>829</v>
      </c>
      <c r="B801" t="s">
        <v>4989</v>
      </c>
      <c r="C801">
        <v>6</v>
      </c>
    </row>
    <row r="802" spans="1:3" x14ac:dyDescent="0.3">
      <c r="A802" t="s">
        <v>830</v>
      </c>
      <c r="B802" t="s">
        <v>4989</v>
      </c>
      <c r="C802">
        <v>4.9000000000000004</v>
      </c>
    </row>
    <row r="803" spans="1:3" x14ac:dyDescent="0.3">
      <c r="A803" t="s">
        <v>831</v>
      </c>
      <c r="B803" t="s">
        <v>4989</v>
      </c>
      <c r="C803">
        <v>5.6</v>
      </c>
    </row>
    <row r="804" spans="1:3" x14ac:dyDescent="0.3">
      <c r="A804" t="s">
        <v>832</v>
      </c>
      <c r="B804" t="s">
        <v>4989</v>
      </c>
      <c r="C804">
        <v>6.1</v>
      </c>
    </row>
    <row r="805" spans="1:3" x14ac:dyDescent="0.3">
      <c r="A805" t="s">
        <v>833</v>
      </c>
      <c r="B805" t="s">
        <v>4989</v>
      </c>
      <c r="C805">
        <v>6.1</v>
      </c>
    </row>
    <row r="806" spans="1:3" x14ac:dyDescent="0.3">
      <c r="A806" t="s">
        <v>834</v>
      </c>
      <c r="B806" t="s">
        <v>4989</v>
      </c>
      <c r="C806">
        <v>4.8</v>
      </c>
    </row>
    <row r="807" spans="1:3" x14ac:dyDescent="0.3">
      <c r="A807" t="s">
        <v>835</v>
      </c>
      <c r="B807" t="s">
        <v>4989</v>
      </c>
      <c r="C807">
        <v>5.5</v>
      </c>
    </row>
    <row r="808" spans="1:3" x14ac:dyDescent="0.3">
      <c r="A808" t="s">
        <v>836</v>
      </c>
      <c r="B808" t="s">
        <v>4989</v>
      </c>
      <c r="C808">
        <v>3.8</v>
      </c>
    </row>
    <row r="809" spans="1:3" x14ac:dyDescent="0.3">
      <c r="A809" t="s">
        <v>837</v>
      </c>
      <c r="B809" t="s">
        <v>4989</v>
      </c>
      <c r="C809">
        <v>6.5</v>
      </c>
    </row>
    <row r="810" spans="1:3" x14ac:dyDescent="0.3">
      <c r="A810" t="s">
        <v>838</v>
      </c>
      <c r="B810" t="s">
        <v>4989</v>
      </c>
      <c r="C810">
        <v>6</v>
      </c>
    </row>
    <row r="811" spans="1:3" x14ac:dyDescent="0.3">
      <c r="A811" t="s">
        <v>839</v>
      </c>
      <c r="B811" t="s">
        <v>8573</v>
      </c>
      <c r="C811">
        <v>6.7</v>
      </c>
    </row>
    <row r="812" spans="1:3" x14ac:dyDescent="0.3">
      <c r="A812" t="s">
        <v>840</v>
      </c>
      <c r="B812" t="s">
        <v>4989</v>
      </c>
      <c r="C812">
        <v>8.1</v>
      </c>
    </row>
    <row r="813" spans="1:3" x14ac:dyDescent="0.3">
      <c r="A813" t="s">
        <v>841</v>
      </c>
      <c r="B813" t="s">
        <v>4989</v>
      </c>
      <c r="C813">
        <v>4.9000000000000004</v>
      </c>
    </row>
    <row r="814" spans="1:3" x14ac:dyDescent="0.3">
      <c r="A814" t="s">
        <v>842</v>
      </c>
      <c r="B814" t="s">
        <v>4989</v>
      </c>
      <c r="C814">
        <v>7.3</v>
      </c>
    </row>
    <row r="815" spans="1:3" x14ac:dyDescent="0.3">
      <c r="A815" t="s">
        <v>843</v>
      </c>
      <c r="B815" t="s">
        <v>4989</v>
      </c>
      <c r="C815">
        <v>6.4</v>
      </c>
    </row>
    <row r="816" spans="1:3" x14ac:dyDescent="0.3">
      <c r="A816" t="s">
        <v>844</v>
      </c>
      <c r="B816" t="s">
        <v>4989</v>
      </c>
      <c r="C816">
        <v>6.6</v>
      </c>
    </row>
    <row r="817" spans="1:3" x14ac:dyDescent="0.3">
      <c r="A817" t="s">
        <v>845</v>
      </c>
      <c r="B817" t="s">
        <v>4989</v>
      </c>
      <c r="C817">
        <v>6.7</v>
      </c>
    </row>
    <row r="818" spans="1:3" x14ac:dyDescent="0.3">
      <c r="A818" t="s">
        <v>846</v>
      </c>
      <c r="B818" t="s">
        <v>4989</v>
      </c>
      <c r="C818">
        <v>3.6</v>
      </c>
    </row>
    <row r="819" spans="1:3" x14ac:dyDescent="0.3">
      <c r="A819" t="s">
        <v>847</v>
      </c>
      <c r="B819" t="s">
        <v>4989</v>
      </c>
      <c r="C819">
        <v>5.7</v>
      </c>
    </row>
    <row r="820" spans="1:3" x14ac:dyDescent="0.3">
      <c r="A820" t="s">
        <v>848</v>
      </c>
      <c r="B820" t="s">
        <v>4989</v>
      </c>
      <c r="C820">
        <v>6</v>
      </c>
    </row>
    <row r="821" spans="1:3" x14ac:dyDescent="0.3">
      <c r="A821" t="s">
        <v>849</v>
      </c>
      <c r="B821" t="s">
        <v>4989</v>
      </c>
      <c r="C821">
        <v>4.9000000000000004</v>
      </c>
    </row>
    <row r="822" spans="1:3" x14ac:dyDescent="0.3">
      <c r="A822" t="s">
        <v>850</v>
      </c>
      <c r="B822" t="s">
        <v>4989</v>
      </c>
      <c r="C822">
        <v>4.7</v>
      </c>
    </row>
    <row r="823" spans="1:3" x14ac:dyDescent="0.3">
      <c r="A823" t="s">
        <v>851</v>
      </c>
      <c r="B823" t="s">
        <v>4989</v>
      </c>
      <c r="C823">
        <v>6.3</v>
      </c>
    </row>
    <row r="824" spans="1:3" x14ac:dyDescent="0.3">
      <c r="A824" t="s">
        <v>852</v>
      </c>
      <c r="B824" t="s">
        <v>4989</v>
      </c>
      <c r="C824">
        <v>5.9</v>
      </c>
    </row>
    <row r="825" spans="1:3" x14ac:dyDescent="0.3">
      <c r="A825" t="s">
        <v>853</v>
      </c>
      <c r="B825" t="s">
        <v>4989</v>
      </c>
      <c r="C825">
        <v>5.9</v>
      </c>
    </row>
    <row r="826" spans="1:3" x14ac:dyDescent="0.3">
      <c r="A826" t="s">
        <v>854</v>
      </c>
      <c r="B826" t="s">
        <v>4989</v>
      </c>
      <c r="C826">
        <v>7</v>
      </c>
    </row>
    <row r="827" spans="1:3" x14ac:dyDescent="0.3">
      <c r="A827" t="s">
        <v>855</v>
      </c>
      <c r="B827" t="s">
        <v>4989</v>
      </c>
      <c r="C827">
        <v>7.5</v>
      </c>
    </row>
    <row r="828" spans="1:3" x14ac:dyDescent="0.3">
      <c r="A828" t="s">
        <v>856</v>
      </c>
      <c r="B828" t="s">
        <v>4989</v>
      </c>
      <c r="C828">
        <v>5.6</v>
      </c>
    </row>
    <row r="829" spans="1:3" x14ac:dyDescent="0.3">
      <c r="A829" t="s">
        <v>857</v>
      </c>
      <c r="B829" t="s">
        <v>4989</v>
      </c>
      <c r="C829">
        <v>6.4</v>
      </c>
    </row>
    <row r="830" spans="1:3" x14ac:dyDescent="0.3">
      <c r="A830" t="s">
        <v>858</v>
      </c>
      <c r="B830" t="s">
        <v>4989</v>
      </c>
      <c r="C830">
        <v>6.3</v>
      </c>
    </row>
    <row r="831" spans="1:3" x14ac:dyDescent="0.3">
      <c r="A831" t="s">
        <v>859</v>
      </c>
      <c r="B831" t="s">
        <v>4989</v>
      </c>
      <c r="C831">
        <v>4.3</v>
      </c>
    </row>
    <row r="832" spans="1:3" x14ac:dyDescent="0.3">
      <c r="A832" t="s">
        <v>860</v>
      </c>
      <c r="B832" t="s">
        <v>4989</v>
      </c>
      <c r="C832">
        <v>5.9</v>
      </c>
    </row>
    <row r="833" spans="1:3" x14ac:dyDescent="0.3">
      <c r="A833" t="s">
        <v>861</v>
      </c>
      <c r="B833" t="s">
        <v>4989</v>
      </c>
      <c r="C833">
        <v>6.7</v>
      </c>
    </row>
    <row r="834" spans="1:3" x14ac:dyDescent="0.3">
      <c r="A834" t="s">
        <v>862</v>
      </c>
      <c r="B834" t="s">
        <v>4989</v>
      </c>
      <c r="C834">
        <v>5.5</v>
      </c>
    </row>
    <row r="835" spans="1:3" x14ac:dyDescent="0.3">
      <c r="A835" t="s">
        <v>863</v>
      </c>
      <c r="B835" t="s">
        <v>4989</v>
      </c>
      <c r="C835">
        <v>6.2</v>
      </c>
    </row>
    <row r="836" spans="1:3" x14ac:dyDescent="0.3">
      <c r="A836" t="s">
        <v>864</v>
      </c>
      <c r="B836" t="s">
        <v>4989</v>
      </c>
      <c r="C836">
        <v>8.8000000000000007</v>
      </c>
    </row>
    <row r="837" spans="1:3" x14ac:dyDescent="0.3">
      <c r="A837" t="s">
        <v>865</v>
      </c>
      <c r="B837" t="s">
        <v>4989</v>
      </c>
      <c r="C837">
        <v>5.2</v>
      </c>
    </row>
    <row r="838" spans="1:3" x14ac:dyDescent="0.3">
      <c r="A838" t="s">
        <v>866</v>
      </c>
      <c r="B838" t="s">
        <v>4989</v>
      </c>
      <c r="C838">
        <v>7</v>
      </c>
    </row>
    <row r="839" spans="1:3" x14ac:dyDescent="0.3">
      <c r="A839" t="s">
        <v>867</v>
      </c>
      <c r="B839" t="s">
        <v>4989</v>
      </c>
      <c r="C839">
        <v>6.6</v>
      </c>
    </row>
    <row r="840" spans="1:3" x14ac:dyDescent="0.3">
      <c r="A840" t="s">
        <v>868</v>
      </c>
      <c r="B840" t="s">
        <v>4989</v>
      </c>
      <c r="C840">
        <v>7.3</v>
      </c>
    </row>
    <row r="841" spans="1:3" x14ac:dyDescent="0.3">
      <c r="A841" t="s">
        <v>869</v>
      </c>
      <c r="B841" t="s">
        <v>4989</v>
      </c>
      <c r="C841">
        <v>5.6</v>
      </c>
    </row>
    <row r="842" spans="1:3" x14ac:dyDescent="0.3">
      <c r="A842" t="s">
        <v>870</v>
      </c>
      <c r="B842" t="s">
        <v>4989</v>
      </c>
      <c r="C842">
        <v>6.6</v>
      </c>
    </row>
    <row r="843" spans="1:3" x14ac:dyDescent="0.3">
      <c r="A843" t="s">
        <v>871</v>
      </c>
      <c r="B843" t="s">
        <v>4989</v>
      </c>
      <c r="C843">
        <v>5.4</v>
      </c>
    </row>
    <row r="844" spans="1:3" x14ac:dyDescent="0.3">
      <c r="A844" t="s">
        <v>872</v>
      </c>
      <c r="B844" t="s">
        <v>4989</v>
      </c>
      <c r="C844">
        <v>6.3</v>
      </c>
    </row>
    <row r="845" spans="1:3" x14ac:dyDescent="0.3">
      <c r="A845" t="s">
        <v>873</v>
      </c>
      <c r="B845" t="s">
        <v>4989</v>
      </c>
      <c r="C845">
        <v>7.9</v>
      </c>
    </row>
    <row r="846" spans="1:3" x14ac:dyDescent="0.3">
      <c r="A846" t="s">
        <v>874</v>
      </c>
      <c r="B846" t="s">
        <v>4989</v>
      </c>
      <c r="C846">
        <v>6.3</v>
      </c>
    </row>
    <row r="847" spans="1:3" x14ac:dyDescent="0.3">
      <c r="A847" t="s">
        <v>875</v>
      </c>
      <c r="B847" t="s">
        <v>4989</v>
      </c>
      <c r="C847">
        <v>6</v>
      </c>
    </row>
    <row r="848" spans="1:3" x14ac:dyDescent="0.3">
      <c r="A848" t="s">
        <v>876</v>
      </c>
      <c r="B848" t="s">
        <v>4989</v>
      </c>
      <c r="C848">
        <v>7.2</v>
      </c>
    </row>
    <row r="849" spans="1:3" x14ac:dyDescent="0.3">
      <c r="A849" t="s">
        <v>877</v>
      </c>
      <c r="B849" t="s">
        <v>4989</v>
      </c>
      <c r="C849">
        <v>5.0999999999999996</v>
      </c>
    </row>
    <row r="850" spans="1:3" x14ac:dyDescent="0.3">
      <c r="A850" t="s">
        <v>878</v>
      </c>
      <c r="B850" t="s">
        <v>4989</v>
      </c>
      <c r="C850">
        <v>7.3</v>
      </c>
    </row>
    <row r="851" spans="1:3" x14ac:dyDescent="0.3">
      <c r="A851" t="s">
        <v>879</v>
      </c>
      <c r="B851" t="s">
        <v>4989</v>
      </c>
      <c r="C851">
        <v>8</v>
      </c>
    </row>
    <row r="852" spans="1:3" x14ac:dyDescent="0.3">
      <c r="A852" t="s">
        <v>880</v>
      </c>
      <c r="B852" t="s">
        <v>4989</v>
      </c>
      <c r="C852">
        <v>6.2</v>
      </c>
    </row>
    <row r="853" spans="1:3" x14ac:dyDescent="0.3">
      <c r="A853" t="s">
        <v>881</v>
      </c>
      <c r="B853" t="s">
        <v>4989</v>
      </c>
      <c r="C853">
        <v>6</v>
      </c>
    </row>
    <row r="854" spans="1:3" x14ac:dyDescent="0.3">
      <c r="A854" t="s">
        <v>882</v>
      </c>
      <c r="B854" t="s">
        <v>4989</v>
      </c>
      <c r="C854">
        <v>6.7</v>
      </c>
    </row>
    <row r="855" spans="1:3" x14ac:dyDescent="0.3">
      <c r="A855" t="s">
        <v>883</v>
      </c>
      <c r="B855" t="s">
        <v>4989</v>
      </c>
      <c r="C855">
        <v>8.1</v>
      </c>
    </row>
    <row r="856" spans="1:3" x14ac:dyDescent="0.3">
      <c r="A856" t="s">
        <v>884</v>
      </c>
      <c r="B856" t="s">
        <v>4989</v>
      </c>
      <c r="C856">
        <v>6.4</v>
      </c>
    </row>
    <row r="857" spans="1:3" x14ac:dyDescent="0.3">
      <c r="A857" t="s">
        <v>885</v>
      </c>
      <c r="B857" t="s">
        <v>4989</v>
      </c>
      <c r="C857">
        <v>8.4</v>
      </c>
    </row>
    <row r="858" spans="1:3" x14ac:dyDescent="0.3">
      <c r="A858" t="s">
        <v>886</v>
      </c>
      <c r="B858" t="s">
        <v>4989</v>
      </c>
      <c r="C858">
        <v>8</v>
      </c>
    </row>
    <row r="859" spans="1:3" x14ac:dyDescent="0.3">
      <c r="A859" t="s">
        <v>887</v>
      </c>
      <c r="B859" t="s">
        <v>4989</v>
      </c>
      <c r="C859">
        <v>6.3</v>
      </c>
    </row>
    <row r="860" spans="1:3" x14ac:dyDescent="0.3">
      <c r="A860" t="s">
        <v>888</v>
      </c>
      <c r="B860" t="s">
        <v>4989</v>
      </c>
      <c r="C860">
        <v>6.4</v>
      </c>
    </row>
    <row r="861" spans="1:3" x14ac:dyDescent="0.3">
      <c r="A861" t="s">
        <v>889</v>
      </c>
      <c r="B861" t="s">
        <v>4989</v>
      </c>
      <c r="C861">
        <v>6.6</v>
      </c>
    </row>
    <row r="862" spans="1:3" x14ac:dyDescent="0.3">
      <c r="A862" t="s">
        <v>890</v>
      </c>
      <c r="B862" t="s">
        <v>4989</v>
      </c>
      <c r="C862">
        <v>6.4</v>
      </c>
    </row>
    <row r="863" spans="1:3" x14ac:dyDescent="0.3">
      <c r="A863" t="s">
        <v>891</v>
      </c>
      <c r="B863" t="s">
        <v>4989</v>
      </c>
      <c r="C863">
        <v>6</v>
      </c>
    </row>
    <row r="864" spans="1:3" x14ac:dyDescent="0.3">
      <c r="A864" t="s">
        <v>892</v>
      </c>
      <c r="B864" t="s">
        <v>4989</v>
      </c>
      <c r="C864">
        <v>6.6</v>
      </c>
    </row>
    <row r="865" spans="1:3" x14ac:dyDescent="0.3">
      <c r="A865" t="s">
        <v>893</v>
      </c>
      <c r="B865" t="s">
        <v>4989</v>
      </c>
      <c r="C865">
        <v>5.9</v>
      </c>
    </row>
    <row r="866" spans="1:3" x14ac:dyDescent="0.3">
      <c r="A866" t="s">
        <v>894</v>
      </c>
      <c r="B866" t="s">
        <v>4989</v>
      </c>
      <c r="C866">
        <v>6.4</v>
      </c>
    </row>
    <row r="867" spans="1:3" x14ac:dyDescent="0.3">
      <c r="A867" t="s">
        <v>895</v>
      </c>
      <c r="B867" t="s">
        <v>4989</v>
      </c>
      <c r="C867">
        <v>6.3</v>
      </c>
    </row>
    <row r="868" spans="1:3" x14ac:dyDescent="0.3">
      <c r="A868" t="s">
        <v>896</v>
      </c>
      <c r="B868" t="s">
        <v>4989</v>
      </c>
      <c r="C868">
        <v>7.3</v>
      </c>
    </row>
    <row r="869" spans="1:3" x14ac:dyDescent="0.3">
      <c r="A869" t="s">
        <v>897</v>
      </c>
      <c r="B869" t="s">
        <v>4989</v>
      </c>
      <c r="C869">
        <v>6.8</v>
      </c>
    </row>
    <row r="870" spans="1:3" x14ac:dyDescent="0.3">
      <c r="A870" t="s">
        <v>898</v>
      </c>
      <c r="B870" t="s">
        <v>4989</v>
      </c>
      <c r="C870">
        <v>7.2</v>
      </c>
    </row>
    <row r="871" spans="1:3" x14ac:dyDescent="0.3">
      <c r="A871" t="s">
        <v>899</v>
      </c>
      <c r="B871" t="s">
        <v>4989</v>
      </c>
      <c r="C871">
        <v>5.7</v>
      </c>
    </row>
    <row r="872" spans="1:3" x14ac:dyDescent="0.3">
      <c r="A872" t="s">
        <v>900</v>
      </c>
      <c r="B872" t="s">
        <v>4989</v>
      </c>
      <c r="C872">
        <v>6</v>
      </c>
    </row>
    <row r="873" spans="1:3" x14ac:dyDescent="0.3">
      <c r="A873" t="s">
        <v>901</v>
      </c>
      <c r="B873" t="s">
        <v>4989</v>
      </c>
      <c r="C873">
        <v>6.5</v>
      </c>
    </row>
    <row r="874" spans="1:3" x14ac:dyDescent="0.3">
      <c r="A874" t="s">
        <v>902</v>
      </c>
      <c r="B874" t="s">
        <v>4989</v>
      </c>
      <c r="C874">
        <v>5.8</v>
      </c>
    </row>
    <row r="875" spans="1:3" x14ac:dyDescent="0.3">
      <c r="A875" t="s">
        <v>903</v>
      </c>
      <c r="B875" t="s">
        <v>4989</v>
      </c>
      <c r="C875">
        <v>5.8</v>
      </c>
    </row>
    <row r="876" spans="1:3" x14ac:dyDescent="0.3">
      <c r="A876" t="s">
        <v>904</v>
      </c>
      <c r="B876" t="s">
        <v>4989</v>
      </c>
      <c r="C876">
        <v>6.7</v>
      </c>
    </row>
    <row r="877" spans="1:3" x14ac:dyDescent="0.3">
      <c r="A877" t="s">
        <v>905</v>
      </c>
      <c r="B877" t="s">
        <v>4989</v>
      </c>
      <c r="C877">
        <v>7.8</v>
      </c>
    </row>
    <row r="878" spans="1:3" x14ac:dyDescent="0.3">
      <c r="A878" t="s">
        <v>906</v>
      </c>
      <c r="B878" t="s">
        <v>4989</v>
      </c>
      <c r="C878">
        <v>5.6</v>
      </c>
    </row>
    <row r="879" spans="1:3" x14ac:dyDescent="0.3">
      <c r="A879" t="s">
        <v>907</v>
      </c>
      <c r="B879" t="s">
        <v>4989</v>
      </c>
      <c r="C879">
        <v>5.8</v>
      </c>
    </row>
    <row r="880" spans="1:3" x14ac:dyDescent="0.3">
      <c r="A880" t="s">
        <v>908</v>
      </c>
      <c r="B880" t="s">
        <v>4989</v>
      </c>
      <c r="C880">
        <v>7.4</v>
      </c>
    </row>
    <row r="881" spans="1:3" x14ac:dyDescent="0.3">
      <c r="A881" t="s">
        <v>909</v>
      </c>
      <c r="B881" t="s">
        <v>4989</v>
      </c>
      <c r="C881">
        <v>6.9</v>
      </c>
    </row>
    <row r="882" spans="1:3" x14ac:dyDescent="0.3">
      <c r="A882" t="s">
        <v>910</v>
      </c>
      <c r="B882" t="s">
        <v>4989</v>
      </c>
      <c r="C882">
        <v>5.5</v>
      </c>
    </row>
    <row r="883" spans="1:3" x14ac:dyDescent="0.3">
      <c r="A883" t="s">
        <v>911</v>
      </c>
      <c r="B883" t="s">
        <v>4989</v>
      </c>
      <c r="C883">
        <v>6.3</v>
      </c>
    </row>
    <row r="884" spans="1:3" x14ac:dyDescent="0.3">
      <c r="A884" t="s">
        <v>912</v>
      </c>
      <c r="B884" t="s">
        <v>4989</v>
      </c>
      <c r="C884">
        <v>4.7</v>
      </c>
    </row>
    <row r="885" spans="1:3" x14ac:dyDescent="0.3">
      <c r="A885" t="s">
        <v>913</v>
      </c>
      <c r="B885" t="s">
        <v>4989</v>
      </c>
      <c r="C885">
        <v>5.6</v>
      </c>
    </row>
    <row r="886" spans="1:3" x14ac:dyDescent="0.3">
      <c r="A886" t="s">
        <v>914</v>
      </c>
      <c r="B886" t="s">
        <v>4989</v>
      </c>
      <c r="C886">
        <v>6.4</v>
      </c>
    </row>
    <row r="887" spans="1:3" x14ac:dyDescent="0.3">
      <c r="A887" t="s">
        <v>915</v>
      </c>
      <c r="B887" t="s">
        <v>4989</v>
      </c>
      <c r="C887">
        <v>4.2</v>
      </c>
    </row>
    <row r="888" spans="1:3" x14ac:dyDescent="0.3">
      <c r="A888" t="s">
        <v>916</v>
      </c>
      <c r="B888" t="s">
        <v>4989</v>
      </c>
      <c r="C888">
        <v>6.4</v>
      </c>
    </row>
    <row r="889" spans="1:3" x14ac:dyDescent="0.3">
      <c r="A889" t="s">
        <v>917</v>
      </c>
      <c r="B889" t="s">
        <v>6173</v>
      </c>
      <c r="C889">
        <v>7.7</v>
      </c>
    </row>
    <row r="890" spans="1:3" x14ac:dyDescent="0.3">
      <c r="A890" t="s">
        <v>918</v>
      </c>
      <c r="B890" t="s">
        <v>4989</v>
      </c>
      <c r="C890">
        <v>7.7</v>
      </c>
    </row>
    <row r="891" spans="1:3" x14ac:dyDescent="0.3">
      <c r="A891" t="s">
        <v>919</v>
      </c>
      <c r="B891" t="s">
        <v>4989</v>
      </c>
      <c r="C891">
        <v>5.3</v>
      </c>
    </row>
    <row r="892" spans="1:3" x14ac:dyDescent="0.3">
      <c r="A892" t="s">
        <v>920</v>
      </c>
      <c r="B892" t="s">
        <v>4989</v>
      </c>
      <c r="C892">
        <v>6.7</v>
      </c>
    </row>
    <row r="893" spans="1:3" x14ac:dyDescent="0.3">
      <c r="A893" t="s">
        <v>921</v>
      </c>
      <c r="B893" t="s">
        <v>4989</v>
      </c>
      <c r="C893">
        <v>7.7</v>
      </c>
    </row>
    <row r="894" spans="1:3" x14ac:dyDescent="0.3">
      <c r="A894" t="s">
        <v>922</v>
      </c>
      <c r="B894" t="s">
        <v>4989</v>
      </c>
      <c r="C894">
        <v>5.7</v>
      </c>
    </row>
    <row r="895" spans="1:3" x14ac:dyDescent="0.3">
      <c r="A895" t="s">
        <v>923</v>
      </c>
      <c r="B895" t="s">
        <v>4989</v>
      </c>
      <c r="C895">
        <v>7.6</v>
      </c>
    </row>
    <row r="896" spans="1:3" x14ac:dyDescent="0.3">
      <c r="A896" t="s">
        <v>924</v>
      </c>
      <c r="B896" t="s">
        <v>4989</v>
      </c>
      <c r="C896">
        <v>6.4</v>
      </c>
    </row>
    <row r="897" spans="1:3" x14ac:dyDescent="0.3">
      <c r="A897" t="s">
        <v>925</v>
      </c>
      <c r="B897" t="s">
        <v>4989</v>
      </c>
      <c r="C897">
        <v>5.6</v>
      </c>
    </row>
    <row r="898" spans="1:3" x14ac:dyDescent="0.3">
      <c r="A898" t="s">
        <v>926</v>
      </c>
      <c r="B898" t="s">
        <v>4989</v>
      </c>
      <c r="C898">
        <v>6.8</v>
      </c>
    </row>
    <row r="899" spans="1:3" x14ac:dyDescent="0.3">
      <c r="A899" t="s">
        <v>927</v>
      </c>
      <c r="B899" t="s">
        <v>4989</v>
      </c>
      <c r="C899">
        <v>2.4</v>
      </c>
    </row>
    <row r="900" spans="1:3" x14ac:dyDescent="0.3">
      <c r="A900" t="s">
        <v>928</v>
      </c>
      <c r="B900" t="s">
        <v>4989</v>
      </c>
      <c r="C900">
        <v>6.2</v>
      </c>
    </row>
    <row r="901" spans="1:3" x14ac:dyDescent="0.3">
      <c r="A901" t="s">
        <v>929</v>
      </c>
      <c r="B901" t="s">
        <v>4989</v>
      </c>
      <c r="C901">
        <v>5.9</v>
      </c>
    </row>
    <row r="902" spans="1:3" x14ac:dyDescent="0.3">
      <c r="A902" t="s">
        <v>930</v>
      </c>
      <c r="B902" t="s">
        <v>4989</v>
      </c>
      <c r="C902">
        <v>7.1</v>
      </c>
    </row>
    <row r="903" spans="1:3" x14ac:dyDescent="0.3">
      <c r="A903" t="s">
        <v>931</v>
      </c>
      <c r="B903" t="s">
        <v>4989</v>
      </c>
      <c r="C903">
        <v>7.6</v>
      </c>
    </row>
    <row r="904" spans="1:3" x14ac:dyDescent="0.3">
      <c r="A904" t="s">
        <v>932</v>
      </c>
      <c r="B904" t="s">
        <v>4989</v>
      </c>
      <c r="C904">
        <v>5.5</v>
      </c>
    </row>
    <row r="905" spans="1:3" x14ac:dyDescent="0.3">
      <c r="A905" t="s">
        <v>933</v>
      </c>
      <c r="B905" t="s">
        <v>4989</v>
      </c>
      <c r="C905">
        <v>7</v>
      </c>
    </row>
    <row r="906" spans="1:3" x14ac:dyDescent="0.3">
      <c r="A906" t="s">
        <v>934</v>
      </c>
      <c r="B906" t="s">
        <v>4989</v>
      </c>
      <c r="C906">
        <v>7.1</v>
      </c>
    </row>
    <row r="907" spans="1:3" x14ac:dyDescent="0.3">
      <c r="A907" t="s">
        <v>935</v>
      </c>
      <c r="B907" t="s">
        <v>4989</v>
      </c>
      <c r="C907">
        <v>7.4</v>
      </c>
    </row>
    <row r="908" spans="1:3" x14ac:dyDescent="0.3">
      <c r="A908" t="s">
        <v>936</v>
      </c>
      <c r="B908" t="s">
        <v>4989</v>
      </c>
      <c r="C908">
        <v>7.6</v>
      </c>
    </row>
    <row r="909" spans="1:3" x14ac:dyDescent="0.3">
      <c r="A909" t="s">
        <v>937</v>
      </c>
      <c r="B909" t="s">
        <v>4989</v>
      </c>
      <c r="C909">
        <v>5.9</v>
      </c>
    </row>
    <row r="910" spans="1:3" x14ac:dyDescent="0.3">
      <c r="A910" t="s">
        <v>938</v>
      </c>
      <c r="B910" t="s">
        <v>4989</v>
      </c>
      <c r="C910">
        <v>5.9</v>
      </c>
    </row>
    <row r="911" spans="1:3" x14ac:dyDescent="0.3">
      <c r="A911" t="s">
        <v>939</v>
      </c>
      <c r="B911" t="s">
        <v>4989</v>
      </c>
      <c r="C911">
        <v>8</v>
      </c>
    </row>
    <row r="912" spans="1:3" x14ac:dyDescent="0.3">
      <c r="A912" t="s">
        <v>940</v>
      </c>
      <c r="B912" t="s">
        <v>4989</v>
      </c>
      <c r="C912">
        <v>7.4</v>
      </c>
    </row>
    <row r="913" spans="1:3" x14ac:dyDescent="0.3">
      <c r="A913" t="s">
        <v>941</v>
      </c>
      <c r="B913" t="s">
        <v>4989</v>
      </c>
      <c r="C913">
        <v>5.8</v>
      </c>
    </row>
    <row r="914" spans="1:3" x14ac:dyDescent="0.3">
      <c r="A914" t="s">
        <v>942</v>
      </c>
      <c r="B914" t="s">
        <v>4989</v>
      </c>
      <c r="C914">
        <v>6.3</v>
      </c>
    </row>
    <row r="915" spans="1:3" x14ac:dyDescent="0.3">
      <c r="A915" t="s">
        <v>943</v>
      </c>
      <c r="B915" t="s">
        <v>4989</v>
      </c>
      <c r="C915">
        <v>5.7</v>
      </c>
    </row>
    <row r="916" spans="1:3" x14ac:dyDescent="0.3">
      <c r="A916" t="s">
        <v>944</v>
      </c>
      <c r="B916" t="s">
        <v>4989</v>
      </c>
      <c r="C916">
        <v>5.0999999999999996</v>
      </c>
    </row>
    <row r="917" spans="1:3" x14ac:dyDescent="0.3">
      <c r="A917" t="s">
        <v>945</v>
      </c>
      <c r="B917" t="s">
        <v>4989</v>
      </c>
      <c r="C917">
        <v>7.6</v>
      </c>
    </row>
    <row r="918" spans="1:3" x14ac:dyDescent="0.3">
      <c r="A918" t="s">
        <v>946</v>
      </c>
      <c r="B918" t="s">
        <v>4989</v>
      </c>
      <c r="C918">
        <v>6.4</v>
      </c>
    </row>
    <row r="919" spans="1:3" x14ac:dyDescent="0.3">
      <c r="A919" t="s">
        <v>947</v>
      </c>
      <c r="B919" t="s">
        <v>4989</v>
      </c>
      <c r="C919">
        <v>7.4</v>
      </c>
    </row>
    <row r="920" spans="1:3" x14ac:dyDescent="0.3">
      <c r="A920" t="s">
        <v>948</v>
      </c>
      <c r="B920" t="s">
        <v>4989</v>
      </c>
      <c r="C920">
        <v>8.1999999999999993</v>
      </c>
    </row>
    <row r="921" spans="1:3" x14ac:dyDescent="0.3">
      <c r="A921" t="s">
        <v>949</v>
      </c>
      <c r="B921" t="s">
        <v>4989</v>
      </c>
      <c r="C921">
        <v>6.5</v>
      </c>
    </row>
    <row r="922" spans="1:3" x14ac:dyDescent="0.3">
      <c r="A922" t="s">
        <v>950</v>
      </c>
      <c r="B922" t="s">
        <v>4989</v>
      </c>
      <c r="C922">
        <v>5.5</v>
      </c>
    </row>
    <row r="923" spans="1:3" x14ac:dyDescent="0.3">
      <c r="A923" t="s">
        <v>951</v>
      </c>
      <c r="B923" t="s">
        <v>4989</v>
      </c>
      <c r="C923">
        <v>6.5</v>
      </c>
    </row>
    <row r="924" spans="1:3" x14ac:dyDescent="0.3">
      <c r="A924" t="s">
        <v>952</v>
      </c>
      <c r="B924" t="s">
        <v>4989</v>
      </c>
      <c r="C924">
        <v>5.6</v>
      </c>
    </row>
    <row r="925" spans="1:3" x14ac:dyDescent="0.3">
      <c r="A925" t="s">
        <v>953</v>
      </c>
      <c r="B925" t="s">
        <v>4989</v>
      </c>
      <c r="C925">
        <v>4.9000000000000004</v>
      </c>
    </row>
    <row r="926" spans="1:3" x14ac:dyDescent="0.3">
      <c r="A926" t="s">
        <v>954</v>
      </c>
      <c r="B926" t="s">
        <v>4989</v>
      </c>
      <c r="C926">
        <v>4.5999999999999996</v>
      </c>
    </row>
    <row r="927" spans="1:3" x14ac:dyDescent="0.3">
      <c r="A927" t="s">
        <v>955</v>
      </c>
      <c r="B927" t="s">
        <v>4989</v>
      </c>
      <c r="C927">
        <v>7.9</v>
      </c>
    </row>
    <row r="928" spans="1:3" x14ac:dyDescent="0.3">
      <c r="A928" t="s">
        <v>956</v>
      </c>
      <c r="B928" t="s">
        <v>4989</v>
      </c>
      <c r="C928">
        <v>7.1</v>
      </c>
    </row>
    <row r="929" spans="1:3" x14ac:dyDescent="0.3">
      <c r="A929" t="s">
        <v>957</v>
      </c>
      <c r="B929" t="s">
        <v>4989</v>
      </c>
      <c r="C929">
        <v>6.9</v>
      </c>
    </row>
    <row r="930" spans="1:3" x14ac:dyDescent="0.3">
      <c r="A930" t="s">
        <v>958</v>
      </c>
      <c r="B930" t="s">
        <v>4989</v>
      </c>
      <c r="C930">
        <v>7.3</v>
      </c>
    </row>
    <row r="931" spans="1:3" x14ac:dyDescent="0.3">
      <c r="A931" t="s">
        <v>959</v>
      </c>
      <c r="B931" t="s">
        <v>4989</v>
      </c>
      <c r="C931">
        <v>7</v>
      </c>
    </row>
    <row r="932" spans="1:3" x14ac:dyDescent="0.3">
      <c r="A932" t="s">
        <v>960</v>
      </c>
      <c r="B932" t="s">
        <v>4989</v>
      </c>
      <c r="C932">
        <v>7.7</v>
      </c>
    </row>
    <row r="933" spans="1:3" x14ac:dyDescent="0.3">
      <c r="A933" t="s">
        <v>961</v>
      </c>
      <c r="B933" t="s">
        <v>4989</v>
      </c>
      <c r="C933">
        <v>6.7</v>
      </c>
    </row>
    <row r="934" spans="1:3" x14ac:dyDescent="0.3">
      <c r="A934" t="s">
        <v>962</v>
      </c>
      <c r="B934" t="s">
        <v>4989</v>
      </c>
      <c r="C934">
        <v>6.3</v>
      </c>
    </row>
    <row r="935" spans="1:3" x14ac:dyDescent="0.3">
      <c r="A935" t="s">
        <v>963</v>
      </c>
      <c r="B935" t="s">
        <v>4989</v>
      </c>
      <c r="C935">
        <v>5.8</v>
      </c>
    </row>
    <row r="936" spans="1:3" x14ac:dyDescent="0.3">
      <c r="A936" t="s">
        <v>964</v>
      </c>
      <c r="B936" t="s">
        <v>4989</v>
      </c>
      <c r="C936">
        <v>7.1</v>
      </c>
    </row>
    <row r="937" spans="1:3" x14ac:dyDescent="0.3">
      <c r="A937" t="s">
        <v>965</v>
      </c>
      <c r="B937" t="s">
        <v>4989</v>
      </c>
      <c r="C937">
        <v>7.3</v>
      </c>
    </row>
    <row r="938" spans="1:3" x14ac:dyDescent="0.3">
      <c r="A938" t="s">
        <v>966</v>
      </c>
      <c r="B938" t="s">
        <v>4989</v>
      </c>
      <c r="C938">
        <v>6.4</v>
      </c>
    </row>
    <row r="939" spans="1:3" x14ac:dyDescent="0.3">
      <c r="A939" t="s">
        <v>967</v>
      </c>
      <c r="B939" t="s">
        <v>4989</v>
      </c>
      <c r="C939">
        <v>7.1</v>
      </c>
    </row>
    <row r="940" spans="1:3" x14ac:dyDescent="0.3">
      <c r="A940" t="s">
        <v>968</v>
      </c>
      <c r="B940" t="s">
        <v>4989</v>
      </c>
      <c r="C940">
        <v>7.6</v>
      </c>
    </row>
    <row r="941" spans="1:3" x14ac:dyDescent="0.3">
      <c r="A941" t="s">
        <v>969</v>
      </c>
      <c r="B941" t="s">
        <v>4989</v>
      </c>
      <c r="C941">
        <v>6.8</v>
      </c>
    </row>
    <row r="942" spans="1:3" x14ac:dyDescent="0.3">
      <c r="A942" t="s">
        <v>970</v>
      </c>
      <c r="B942" t="s">
        <v>4989</v>
      </c>
      <c r="C942">
        <v>6.6</v>
      </c>
    </row>
    <row r="943" spans="1:3" x14ac:dyDescent="0.3">
      <c r="A943" t="s">
        <v>971</v>
      </c>
      <c r="B943" t="s">
        <v>4989</v>
      </c>
      <c r="C943">
        <v>6.7</v>
      </c>
    </row>
    <row r="944" spans="1:3" x14ac:dyDescent="0.3">
      <c r="A944" t="s">
        <v>972</v>
      </c>
      <c r="B944" t="s">
        <v>4989</v>
      </c>
      <c r="C944">
        <v>6.1</v>
      </c>
    </row>
    <row r="945" spans="1:3" x14ac:dyDescent="0.3">
      <c r="A945" t="s">
        <v>973</v>
      </c>
      <c r="B945" t="s">
        <v>4989</v>
      </c>
      <c r="C945">
        <v>6</v>
      </c>
    </row>
    <row r="946" spans="1:3" x14ac:dyDescent="0.3">
      <c r="A946" t="s">
        <v>974</v>
      </c>
      <c r="B946" t="s">
        <v>4989</v>
      </c>
      <c r="C946">
        <v>7.6</v>
      </c>
    </row>
    <row r="947" spans="1:3" x14ac:dyDescent="0.3">
      <c r="A947" t="s">
        <v>975</v>
      </c>
      <c r="B947" t="s">
        <v>4989</v>
      </c>
      <c r="C947">
        <v>7.1</v>
      </c>
    </row>
    <row r="948" spans="1:3" x14ac:dyDescent="0.3">
      <c r="A948" t="s">
        <v>976</v>
      </c>
      <c r="B948" t="s">
        <v>4989</v>
      </c>
      <c r="C948">
        <v>5</v>
      </c>
    </row>
    <row r="949" spans="1:3" x14ac:dyDescent="0.3">
      <c r="A949" t="s">
        <v>977</v>
      </c>
      <c r="B949" t="s">
        <v>4989</v>
      </c>
      <c r="C949">
        <v>7.1</v>
      </c>
    </row>
    <row r="950" spans="1:3" x14ac:dyDescent="0.3">
      <c r="A950" t="s">
        <v>978</v>
      </c>
      <c r="B950" t="s">
        <v>4989</v>
      </c>
      <c r="C950">
        <v>6.2</v>
      </c>
    </row>
    <row r="951" spans="1:3" x14ac:dyDescent="0.3">
      <c r="A951" t="s">
        <v>979</v>
      </c>
      <c r="B951" t="s">
        <v>4989</v>
      </c>
      <c r="C951">
        <v>5.6</v>
      </c>
    </row>
    <row r="952" spans="1:3" x14ac:dyDescent="0.3">
      <c r="A952" t="s">
        <v>980</v>
      </c>
      <c r="B952" t="s">
        <v>4989</v>
      </c>
      <c r="C952">
        <v>5.4</v>
      </c>
    </row>
    <row r="953" spans="1:3" x14ac:dyDescent="0.3">
      <c r="A953" t="s">
        <v>981</v>
      </c>
      <c r="B953" t="s">
        <v>4989</v>
      </c>
      <c r="C953">
        <v>7.4</v>
      </c>
    </row>
    <row r="954" spans="1:3" x14ac:dyDescent="0.3">
      <c r="A954" t="s">
        <v>982</v>
      </c>
      <c r="B954" t="s">
        <v>4989</v>
      </c>
      <c r="C954">
        <v>5</v>
      </c>
    </row>
    <row r="955" spans="1:3" x14ac:dyDescent="0.3">
      <c r="A955" t="s">
        <v>983</v>
      </c>
      <c r="B955" t="s">
        <v>4989</v>
      </c>
      <c r="C955">
        <v>5.2</v>
      </c>
    </row>
    <row r="956" spans="1:3" x14ac:dyDescent="0.3">
      <c r="A956" t="s">
        <v>984</v>
      </c>
      <c r="B956" t="s">
        <v>4989</v>
      </c>
      <c r="C956">
        <v>7.6</v>
      </c>
    </row>
    <row r="957" spans="1:3" x14ac:dyDescent="0.3">
      <c r="A957" t="s">
        <v>985</v>
      </c>
      <c r="B957" t="s">
        <v>4989</v>
      </c>
      <c r="C957">
        <v>6.6</v>
      </c>
    </row>
    <row r="958" spans="1:3" x14ac:dyDescent="0.3">
      <c r="A958" t="s">
        <v>986</v>
      </c>
      <c r="B958" t="s">
        <v>4989</v>
      </c>
      <c r="C958">
        <v>7</v>
      </c>
    </row>
    <row r="959" spans="1:3" x14ac:dyDescent="0.3">
      <c r="A959" t="s">
        <v>987</v>
      </c>
      <c r="B959" t="s">
        <v>4989</v>
      </c>
      <c r="C959">
        <v>5.7</v>
      </c>
    </row>
    <row r="960" spans="1:3" x14ac:dyDescent="0.3">
      <c r="A960" t="s">
        <v>988</v>
      </c>
      <c r="B960" t="s">
        <v>4989</v>
      </c>
      <c r="C960">
        <v>8.1999999999999993</v>
      </c>
    </row>
    <row r="961" spans="1:3" x14ac:dyDescent="0.3">
      <c r="A961" t="s">
        <v>989</v>
      </c>
      <c r="B961" t="s">
        <v>4989</v>
      </c>
      <c r="C961">
        <v>6.2</v>
      </c>
    </row>
    <row r="962" spans="1:3" x14ac:dyDescent="0.3">
      <c r="A962" t="s">
        <v>990</v>
      </c>
      <c r="B962" t="s">
        <v>4989</v>
      </c>
      <c r="C962">
        <v>7.9</v>
      </c>
    </row>
    <row r="963" spans="1:3" x14ac:dyDescent="0.3">
      <c r="A963" t="s">
        <v>991</v>
      </c>
      <c r="B963" t="s">
        <v>4989</v>
      </c>
      <c r="C963">
        <v>6.6</v>
      </c>
    </row>
    <row r="964" spans="1:3" x14ac:dyDescent="0.3">
      <c r="A964" t="s">
        <v>992</v>
      </c>
      <c r="B964" t="s">
        <v>4989</v>
      </c>
      <c r="C964">
        <v>4.7</v>
      </c>
    </row>
    <row r="965" spans="1:3" x14ac:dyDescent="0.3">
      <c r="A965" t="s">
        <v>993</v>
      </c>
      <c r="B965" t="s">
        <v>4989</v>
      </c>
      <c r="C965">
        <v>6.3</v>
      </c>
    </row>
    <row r="966" spans="1:3" x14ac:dyDescent="0.3">
      <c r="A966" t="s">
        <v>994</v>
      </c>
      <c r="B966" t="s">
        <v>4989</v>
      </c>
      <c r="C966">
        <v>6.1</v>
      </c>
    </row>
    <row r="967" spans="1:3" x14ac:dyDescent="0.3">
      <c r="A967" t="s">
        <v>995</v>
      </c>
      <c r="B967" t="s">
        <v>4989</v>
      </c>
      <c r="C967">
        <v>6.7</v>
      </c>
    </row>
    <row r="968" spans="1:3" x14ac:dyDescent="0.3">
      <c r="A968" t="s">
        <v>996</v>
      </c>
      <c r="B968" t="s">
        <v>4989</v>
      </c>
      <c r="C968">
        <v>6.1</v>
      </c>
    </row>
    <row r="969" spans="1:3" x14ac:dyDescent="0.3">
      <c r="A969" t="s">
        <v>997</v>
      </c>
      <c r="B969" t="s">
        <v>4989</v>
      </c>
      <c r="C969">
        <v>7</v>
      </c>
    </row>
    <row r="970" spans="1:3" x14ac:dyDescent="0.3">
      <c r="A970" t="s">
        <v>998</v>
      </c>
      <c r="B970" t="s">
        <v>4989</v>
      </c>
      <c r="C970">
        <v>7.4</v>
      </c>
    </row>
    <row r="971" spans="1:3" x14ac:dyDescent="0.3">
      <c r="A971" t="s">
        <v>999</v>
      </c>
      <c r="B971" t="s">
        <v>4989</v>
      </c>
      <c r="C971">
        <v>7.3</v>
      </c>
    </row>
    <row r="972" spans="1:3" x14ac:dyDescent="0.3">
      <c r="A972" t="s">
        <v>1000</v>
      </c>
      <c r="B972" t="s">
        <v>4989</v>
      </c>
      <c r="C972">
        <v>5.8</v>
      </c>
    </row>
    <row r="973" spans="1:3" x14ac:dyDescent="0.3">
      <c r="A973" t="s">
        <v>1001</v>
      </c>
      <c r="B973" t="s">
        <v>4989</v>
      </c>
      <c r="C973">
        <v>6.7</v>
      </c>
    </row>
    <row r="974" spans="1:3" x14ac:dyDescent="0.3">
      <c r="A974" t="s">
        <v>1002</v>
      </c>
      <c r="B974" t="s">
        <v>4989</v>
      </c>
      <c r="C974">
        <v>5.8</v>
      </c>
    </row>
    <row r="975" spans="1:3" x14ac:dyDescent="0.3">
      <c r="A975" t="s">
        <v>1003</v>
      </c>
      <c r="B975" t="s">
        <v>4989</v>
      </c>
      <c r="C975">
        <v>7.8</v>
      </c>
    </row>
    <row r="976" spans="1:3" x14ac:dyDescent="0.3">
      <c r="A976" t="s">
        <v>1004</v>
      </c>
      <c r="B976" t="s">
        <v>4989</v>
      </c>
      <c r="C976">
        <v>6.6</v>
      </c>
    </row>
    <row r="977" spans="1:3" x14ac:dyDescent="0.3">
      <c r="A977" t="s">
        <v>1005</v>
      </c>
      <c r="B977" t="s">
        <v>4989</v>
      </c>
      <c r="C977">
        <v>6.5</v>
      </c>
    </row>
    <row r="978" spans="1:3" x14ac:dyDescent="0.3">
      <c r="A978" t="s">
        <v>1006</v>
      </c>
      <c r="B978" t="s">
        <v>4989</v>
      </c>
      <c r="C978">
        <v>6.7</v>
      </c>
    </row>
    <row r="979" spans="1:3" x14ac:dyDescent="0.3">
      <c r="A979" t="s">
        <v>1007</v>
      </c>
      <c r="B979" t="s">
        <v>4989</v>
      </c>
      <c r="C979">
        <v>7.3</v>
      </c>
    </row>
    <row r="980" spans="1:3" x14ac:dyDescent="0.3">
      <c r="A980" t="s">
        <v>1008</v>
      </c>
      <c r="B980" t="s">
        <v>4989</v>
      </c>
      <c r="C980">
        <v>5.8</v>
      </c>
    </row>
    <row r="981" spans="1:3" x14ac:dyDescent="0.3">
      <c r="A981" t="s">
        <v>1009</v>
      </c>
      <c r="B981" t="s">
        <v>4989</v>
      </c>
      <c r="C981">
        <v>5.5</v>
      </c>
    </row>
    <row r="982" spans="1:3" x14ac:dyDescent="0.3">
      <c r="A982" t="s">
        <v>1010</v>
      </c>
      <c r="B982" t="s">
        <v>4989</v>
      </c>
      <c r="C982">
        <v>6.3</v>
      </c>
    </row>
    <row r="983" spans="1:3" x14ac:dyDescent="0.3">
      <c r="A983" t="s">
        <v>1011</v>
      </c>
      <c r="B983" t="s">
        <v>4989</v>
      </c>
      <c r="C983">
        <v>7.4</v>
      </c>
    </row>
    <row r="984" spans="1:3" x14ac:dyDescent="0.3">
      <c r="A984" t="s">
        <v>1012</v>
      </c>
      <c r="B984" t="s">
        <v>4989</v>
      </c>
      <c r="C984">
        <v>5.9</v>
      </c>
    </row>
    <row r="985" spans="1:3" x14ac:dyDescent="0.3">
      <c r="A985" t="s">
        <v>1013</v>
      </c>
      <c r="B985" t="s">
        <v>4989</v>
      </c>
      <c r="C985">
        <v>6.2</v>
      </c>
    </row>
    <row r="986" spans="1:3" x14ac:dyDescent="0.3">
      <c r="A986" t="s">
        <v>1014</v>
      </c>
      <c r="B986" t="s">
        <v>4989</v>
      </c>
      <c r="C986">
        <v>5.9</v>
      </c>
    </row>
    <row r="987" spans="1:3" x14ac:dyDescent="0.3">
      <c r="A987" t="s">
        <v>1015</v>
      </c>
      <c r="B987" t="s">
        <v>4989</v>
      </c>
      <c r="C987">
        <v>6.5</v>
      </c>
    </row>
    <row r="988" spans="1:3" x14ac:dyDescent="0.3">
      <c r="A988" t="s">
        <v>1016</v>
      </c>
      <c r="B988" t="s">
        <v>4989</v>
      </c>
      <c r="C988">
        <v>4.4000000000000004</v>
      </c>
    </row>
    <row r="989" spans="1:3" x14ac:dyDescent="0.3">
      <c r="A989" t="s">
        <v>1017</v>
      </c>
      <c r="B989" t="s">
        <v>4989</v>
      </c>
      <c r="C989">
        <v>3.5</v>
      </c>
    </row>
    <row r="990" spans="1:3" x14ac:dyDescent="0.3">
      <c r="A990" t="s">
        <v>1018</v>
      </c>
      <c r="B990" t="s">
        <v>4989</v>
      </c>
      <c r="C990">
        <v>6.6</v>
      </c>
    </row>
    <row r="991" spans="1:3" x14ac:dyDescent="0.3">
      <c r="A991" t="s">
        <v>1019</v>
      </c>
      <c r="B991" t="s">
        <v>4989</v>
      </c>
      <c r="C991">
        <v>6</v>
      </c>
    </row>
    <row r="992" spans="1:3" x14ac:dyDescent="0.3">
      <c r="A992" t="s">
        <v>1020</v>
      </c>
      <c r="B992" t="s">
        <v>4989</v>
      </c>
      <c r="C992">
        <v>6.4</v>
      </c>
    </row>
    <row r="993" spans="1:3" x14ac:dyDescent="0.3">
      <c r="A993" t="s">
        <v>1021</v>
      </c>
      <c r="B993" t="s">
        <v>4989</v>
      </c>
      <c r="C993">
        <v>6.5</v>
      </c>
    </row>
    <row r="994" spans="1:3" x14ac:dyDescent="0.3">
      <c r="A994" t="s">
        <v>1022</v>
      </c>
      <c r="B994" t="s">
        <v>4989</v>
      </c>
      <c r="C994">
        <v>7.8</v>
      </c>
    </row>
    <row r="995" spans="1:3" x14ac:dyDescent="0.3">
      <c r="A995" t="s">
        <v>1023</v>
      </c>
      <c r="B995" t="s">
        <v>4989</v>
      </c>
      <c r="C995">
        <v>4.3</v>
      </c>
    </row>
    <row r="996" spans="1:3" x14ac:dyDescent="0.3">
      <c r="A996" t="s">
        <v>1024</v>
      </c>
      <c r="B996" t="s">
        <v>4989</v>
      </c>
      <c r="C996">
        <v>4.2</v>
      </c>
    </row>
    <row r="997" spans="1:3" x14ac:dyDescent="0.3">
      <c r="A997" t="s">
        <v>1025</v>
      </c>
      <c r="B997" t="s">
        <v>4989</v>
      </c>
      <c r="C997">
        <v>6.5</v>
      </c>
    </row>
    <row r="998" spans="1:3" x14ac:dyDescent="0.3">
      <c r="A998" t="s">
        <v>1026</v>
      </c>
      <c r="B998" t="s">
        <v>4989</v>
      </c>
      <c r="C998">
        <v>6.1</v>
      </c>
    </row>
    <row r="999" spans="1:3" x14ac:dyDescent="0.3">
      <c r="A999" t="s">
        <v>1027</v>
      </c>
      <c r="B999" t="s">
        <v>4989</v>
      </c>
      <c r="C999">
        <v>6.3</v>
      </c>
    </row>
    <row r="1000" spans="1:3" x14ac:dyDescent="0.3">
      <c r="A1000" t="s">
        <v>1028</v>
      </c>
      <c r="B1000" t="s">
        <v>4989</v>
      </c>
      <c r="C1000">
        <v>6.2</v>
      </c>
    </row>
    <row r="1001" spans="1:3" x14ac:dyDescent="0.3">
      <c r="A1001" t="s">
        <v>1029</v>
      </c>
      <c r="B1001" t="s">
        <v>4989</v>
      </c>
      <c r="C1001">
        <v>5.9</v>
      </c>
    </row>
    <row r="1002" spans="1:3" x14ac:dyDescent="0.3">
      <c r="A1002" t="s">
        <v>1030</v>
      </c>
      <c r="B1002" t="s">
        <v>4989</v>
      </c>
      <c r="C1002">
        <v>5.9</v>
      </c>
    </row>
    <row r="1003" spans="1:3" x14ac:dyDescent="0.3">
      <c r="A1003" t="s">
        <v>1031</v>
      </c>
      <c r="B1003" t="s">
        <v>4989</v>
      </c>
      <c r="C1003">
        <v>6.5</v>
      </c>
    </row>
    <row r="1004" spans="1:3" x14ac:dyDescent="0.3">
      <c r="A1004" t="s">
        <v>1032</v>
      </c>
      <c r="B1004" t="s">
        <v>4989</v>
      </c>
      <c r="C1004">
        <v>6.4</v>
      </c>
    </row>
    <row r="1005" spans="1:3" x14ac:dyDescent="0.3">
      <c r="A1005" t="s">
        <v>1033</v>
      </c>
      <c r="B1005" t="s">
        <v>4989</v>
      </c>
      <c r="C1005">
        <v>6.5</v>
      </c>
    </row>
    <row r="1006" spans="1:3" x14ac:dyDescent="0.3">
      <c r="A1006" t="s">
        <v>1034</v>
      </c>
      <c r="B1006" t="s">
        <v>4989</v>
      </c>
      <c r="C1006">
        <v>5.7</v>
      </c>
    </row>
    <row r="1007" spans="1:3" x14ac:dyDescent="0.3">
      <c r="A1007" t="s">
        <v>1035</v>
      </c>
      <c r="B1007" t="s">
        <v>4989</v>
      </c>
      <c r="C1007">
        <v>7.5</v>
      </c>
    </row>
    <row r="1008" spans="1:3" x14ac:dyDescent="0.3">
      <c r="A1008" t="s">
        <v>1036</v>
      </c>
      <c r="B1008" t="s">
        <v>4989</v>
      </c>
      <c r="C1008">
        <v>8</v>
      </c>
    </row>
    <row r="1009" spans="1:3" x14ac:dyDescent="0.3">
      <c r="A1009" t="s">
        <v>1037</v>
      </c>
      <c r="B1009" t="s">
        <v>4989</v>
      </c>
      <c r="C1009">
        <v>7.3</v>
      </c>
    </row>
    <row r="1010" spans="1:3" x14ac:dyDescent="0.3">
      <c r="A1010" t="s">
        <v>1038</v>
      </c>
      <c r="B1010" t="s">
        <v>4989</v>
      </c>
      <c r="C1010">
        <v>6.7</v>
      </c>
    </row>
    <row r="1011" spans="1:3" x14ac:dyDescent="0.3">
      <c r="A1011" t="s">
        <v>1039</v>
      </c>
      <c r="B1011" t="s">
        <v>4989</v>
      </c>
      <c r="C1011">
        <v>7.5</v>
      </c>
    </row>
    <row r="1012" spans="1:3" x14ac:dyDescent="0.3">
      <c r="A1012" t="s">
        <v>1040</v>
      </c>
      <c r="B1012" t="s">
        <v>4989</v>
      </c>
      <c r="C1012">
        <v>5.4</v>
      </c>
    </row>
    <row r="1013" spans="1:3" x14ac:dyDescent="0.3">
      <c r="A1013" t="s">
        <v>1041</v>
      </c>
      <c r="B1013" t="s">
        <v>4989</v>
      </c>
      <c r="C1013">
        <v>6.6</v>
      </c>
    </row>
    <row r="1014" spans="1:3" x14ac:dyDescent="0.3">
      <c r="A1014" t="s">
        <v>1042</v>
      </c>
      <c r="B1014" t="s">
        <v>4989</v>
      </c>
      <c r="C1014">
        <v>7.7</v>
      </c>
    </row>
    <row r="1015" spans="1:3" x14ac:dyDescent="0.3">
      <c r="A1015" t="s">
        <v>1043</v>
      </c>
      <c r="B1015" t="s">
        <v>4989</v>
      </c>
      <c r="C1015">
        <v>5.8</v>
      </c>
    </row>
    <row r="1016" spans="1:3" x14ac:dyDescent="0.3">
      <c r="A1016" t="s">
        <v>1044</v>
      </c>
      <c r="B1016" t="s">
        <v>4989</v>
      </c>
      <c r="C1016">
        <v>6.4</v>
      </c>
    </row>
    <row r="1017" spans="1:3" x14ac:dyDescent="0.3">
      <c r="A1017" t="s">
        <v>1045</v>
      </c>
      <c r="B1017" t="s">
        <v>4989</v>
      </c>
      <c r="C1017">
        <v>5.6</v>
      </c>
    </row>
    <row r="1018" spans="1:3" x14ac:dyDescent="0.3">
      <c r="A1018" t="s">
        <v>1046</v>
      </c>
      <c r="B1018" t="s">
        <v>4989</v>
      </c>
      <c r="C1018">
        <v>6</v>
      </c>
    </row>
    <row r="1019" spans="1:3" x14ac:dyDescent="0.3">
      <c r="A1019" t="s">
        <v>1047</v>
      </c>
      <c r="B1019" t="s">
        <v>4989</v>
      </c>
      <c r="C1019">
        <v>6.2</v>
      </c>
    </row>
    <row r="1020" spans="1:3" x14ac:dyDescent="0.3">
      <c r="A1020" t="s">
        <v>1048</v>
      </c>
      <c r="B1020" t="s">
        <v>4989</v>
      </c>
      <c r="C1020">
        <v>5.9</v>
      </c>
    </row>
    <row r="1021" spans="1:3" x14ac:dyDescent="0.3">
      <c r="A1021" t="s">
        <v>1049</v>
      </c>
      <c r="B1021" t="s">
        <v>4989</v>
      </c>
      <c r="C1021">
        <v>5.0999999999999996</v>
      </c>
    </row>
    <row r="1022" spans="1:3" x14ac:dyDescent="0.3">
      <c r="A1022" t="s">
        <v>1050</v>
      </c>
      <c r="B1022" t="s">
        <v>4989</v>
      </c>
      <c r="C1022">
        <v>6.8</v>
      </c>
    </row>
    <row r="1023" spans="1:3" x14ac:dyDescent="0.3">
      <c r="A1023" t="s">
        <v>1051</v>
      </c>
      <c r="B1023" t="s">
        <v>4989</v>
      </c>
      <c r="C1023">
        <v>7</v>
      </c>
    </row>
    <row r="1024" spans="1:3" x14ac:dyDescent="0.3">
      <c r="A1024" t="s">
        <v>1052</v>
      </c>
      <c r="B1024" t="s">
        <v>4989</v>
      </c>
      <c r="C1024">
        <v>6</v>
      </c>
    </row>
    <row r="1025" spans="1:3" x14ac:dyDescent="0.3">
      <c r="A1025" t="s">
        <v>1053</v>
      </c>
      <c r="B1025" t="s">
        <v>4989</v>
      </c>
      <c r="C1025">
        <v>5.0999999999999996</v>
      </c>
    </row>
    <row r="1026" spans="1:3" x14ac:dyDescent="0.3">
      <c r="A1026" t="s">
        <v>1054</v>
      </c>
      <c r="B1026" t="s">
        <v>4989</v>
      </c>
      <c r="C1026">
        <v>5.8</v>
      </c>
    </row>
    <row r="1027" spans="1:3" x14ac:dyDescent="0.3">
      <c r="A1027" t="s">
        <v>1055</v>
      </c>
      <c r="B1027" t="s">
        <v>4989</v>
      </c>
      <c r="C1027">
        <v>6.2</v>
      </c>
    </row>
    <row r="1028" spans="1:3" x14ac:dyDescent="0.3">
      <c r="A1028" t="s">
        <v>1056</v>
      </c>
      <c r="B1028" t="s">
        <v>4989</v>
      </c>
      <c r="C1028">
        <v>6.4</v>
      </c>
    </row>
    <row r="1029" spans="1:3" x14ac:dyDescent="0.3">
      <c r="A1029" t="s">
        <v>1057</v>
      </c>
      <c r="B1029" t="s">
        <v>4989</v>
      </c>
      <c r="C1029">
        <v>4.8</v>
      </c>
    </row>
    <row r="1030" spans="1:3" x14ac:dyDescent="0.3">
      <c r="A1030" t="s">
        <v>1058</v>
      </c>
      <c r="B1030" t="s">
        <v>4989</v>
      </c>
      <c r="C1030">
        <v>4.9000000000000004</v>
      </c>
    </row>
    <row r="1031" spans="1:3" x14ac:dyDescent="0.3">
      <c r="A1031" t="s">
        <v>1059</v>
      </c>
      <c r="B1031" t="s">
        <v>4989</v>
      </c>
      <c r="C1031">
        <v>5.6</v>
      </c>
    </row>
    <row r="1032" spans="1:3" x14ac:dyDescent="0.3">
      <c r="A1032" t="s">
        <v>1060</v>
      </c>
      <c r="B1032" t="s">
        <v>4989</v>
      </c>
      <c r="C1032">
        <v>5.5</v>
      </c>
    </row>
    <row r="1033" spans="1:3" x14ac:dyDescent="0.3">
      <c r="A1033" t="s">
        <v>1061</v>
      </c>
      <c r="B1033" t="s">
        <v>4989</v>
      </c>
      <c r="C1033">
        <v>3.7</v>
      </c>
    </row>
    <row r="1034" spans="1:3" x14ac:dyDescent="0.3">
      <c r="A1034" t="s">
        <v>1062</v>
      </c>
      <c r="B1034" t="s">
        <v>4989</v>
      </c>
      <c r="C1034">
        <v>5.9</v>
      </c>
    </row>
    <row r="1035" spans="1:3" x14ac:dyDescent="0.3">
      <c r="A1035" t="s">
        <v>1063</v>
      </c>
      <c r="B1035" t="s">
        <v>4989</v>
      </c>
      <c r="C1035">
        <v>8.5</v>
      </c>
    </row>
    <row r="1036" spans="1:3" x14ac:dyDescent="0.3">
      <c r="A1036" t="s">
        <v>1064</v>
      </c>
      <c r="B1036" t="s">
        <v>4989</v>
      </c>
      <c r="C1036">
        <v>6.3</v>
      </c>
    </row>
    <row r="1037" spans="1:3" x14ac:dyDescent="0.3">
      <c r="A1037" t="s">
        <v>1065</v>
      </c>
      <c r="B1037" t="s">
        <v>4989</v>
      </c>
      <c r="C1037">
        <v>7.4</v>
      </c>
    </row>
    <row r="1038" spans="1:3" x14ac:dyDescent="0.3">
      <c r="A1038" t="s">
        <v>1066</v>
      </c>
      <c r="B1038" t="s">
        <v>4989</v>
      </c>
      <c r="C1038">
        <v>7.6</v>
      </c>
    </row>
    <row r="1039" spans="1:3" x14ac:dyDescent="0.3">
      <c r="A1039" t="s">
        <v>1067</v>
      </c>
      <c r="B1039" t="s">
        <v>4989</v>
      </c>
      <c r="C1039">
        <v>8.3000000000000007</v>
      </c>
    </row>
    <row r="1040" spans="1:3" x14ac:dyDescent="0.3">
      <c r="A1040" t="s">
        <v>1068</v>
      </c>
      <c r="B1040" t="s">
        <v>4989</v>
      </c>
      <c r="C1040">
        <v>6.6</v>
      </c>
    </row>
    <row r="1041" spans="1:3" x14ac:dyDescent="0.3">
      <c r="A1041" t="s">
        <v>1069</v>
      </c>
      <c r="B1041" t="s">
        <v>4989</v>
      </c>
      <c r="C1041">
        <v>6.9</v>
      </c>
    </row>
    <row r="1042" spans="1:3" x14ac:dyDescent="0.3">
      <c r="A1042" t="s">
        <v>1070</v>
      </c>
      <c r="B1042" t="s">
        <v>4989</v>
      </c>
      <c r="C1042">
        <v>6.7</v>
      </c>
    </row>
    <row r="1043" spans="1:3" x14ac:dyDescent="0.3">
      <c r="A1043" t="s">
        <v>1071</v>
      </c>
      <c r="B1043" t="s">
        <v>4989</v>
      </c>
      <c r="C1043">
        <v>6.8</v>
      </c>
    </row>
    <row r="1044" spans="1:3" x14ac:dyDescent="0.3">
      <c r="A1044" t="s">
        <v>1072</v>
      </c>
      <c r="B1044" t="s">
        <v>4989</v>
      </c>
      <c r="C1044">
        <v>4.5999999999999996</v>
      </c>
    </row>
    <row r="1045" spans="1:3" x14ac:dyDescent="0.3">
      <c r="A1045" t="s">
        <v>1073</v>
      </c>
      <c r="B1045" t="s">
        <v>4989</v>
      </c>
      <c r="C1045">
        <v>7.1</v>
      </c>
    </row>
    <row r="1046" spans="1:3" x14ac:dyDescent="0.3">
      <c r="A1046" t="s">
        <v>1074</v>
      </c>
      <c r="B1046" t="s">
        <v>4989</v>
      </c>
      <c r="C1046">
        <v>6.4</v>
      </c>
    </row>
    <row r="1047" spans="1:3" x14ac:dyDescent="0.3">
      <c r="A1047" t="s">
        <v>1075</v>
      </c>
      <c r="B1047" t="s">
        <v>4989</v>
      </c>
      <c r="C1047">
        <v>6.4</v>
      </c>
    </row>
    <row r="1048" spans="1:3" x14ac:dyDescent="0.3">
      <c r="A1048" t="s">
        <v>1076</v>
      </c>
      <c r="B1048" t="s">
        <v>4989</v>
      </c>
      <c r="C1048">
        <v>7.4</v>
      </c>
    </row>
    <row r="1049" spans="1:3" x14ac:dyDescent="0.3">
      <c r="A1049" t="s">
        <v>1077</v>
      </c>
      <c r="B1049" t="s">
        <v>4989</v>
      </c>
      <c r="C1049">
        <v>6.4</v>
      </c>
    </row>
    <row r="1050" spans="1:3" x14ac:dyDescent="0.3">
      <c r="A1050" t="s">
        <v>1078</v>
      </c>
      <c r="B1050" t="s">
        <v>4989</v>
      </c>
      <c r="C1050">
        <v>6</v>
      </c>
    </row>
    <row r="1051" spans="1:3" x14ac:dyDescent="0.3">
      <c r="A1051" t="s">
        <v>1079</v>
      </c>
      <c r="B1051" t="s">
        <v>4989</v>
      </c>
      <c r="C1051">
        <v>6.5</v>
      </c>
    </row>
    <row r="1052" spans="1:3" x14ac:dyDescent="0.3">
      <c r="A1052" t="s">
        <v>1080</v>
      </c>
      <c r="B1052" t="s">
        <v>4989</v>
      </c>
      <c r="C1052">
        <v>7.8</v>
      </c>
    </row>
    <row r="1053" spans="1:3" x14ac:dyDescent="0.3">
      <c r="A1053" t="s">
        <v>1081</v>
      </c>
      <c r="B1053" t="s">
        <v>4989</v>
      </c>
      <c r="C1053">
        <v>6</v>
      </c>
    </row>
    <row r="1054" spans="1:3" x14ac:dyDescent="0.3">
      <c r="A1054" t="s">
        <v>1082</v>
      </c>
      <c r="B1054" t="s">
        <v>4989</v>
      </c>
      <c r="C1054">
        <v>7</v>
      </c>
    </row>
    <row r="1055" spans="1:3" x14ac:dyDescent="0.3">
      <c r="A1055" t="s">
        <v>1083</v>
      </c>
      <c r="B1055" t="s">
        <v>4989</v>
      </c>
      <c r="C1055">
        <v>6</v>
      </c>
    </row>
    <row r="1056" spans="1:3" x14ac:dyDescent="0.3">
      <c r="A1056" t="s">
        <v>1084</v>
      </c>
      <c r="B1056" t="s">
        <v>9510</v>
      </c>
      <c r="C1056">
        <v>7.8</v>
      </c>
    </row>
    <row r="1057" spans="1:3" x14ac:dyDescent="0.3">
      <c r="A1057" t="s">
        <v>1085</v>
      </c>
      <c r="B1057" t="s">
        <v>4989</v>
      </c>
      <c r="C1057">
        <v>6.1</v>
      </c>
    </row>
    <row r="1058" spans="1:3" x14ac:dyDescent="0.3">
      <c r="A1058" t="s">
        <v>1086</v>
      </c>
      <c r="B1058" t="s">
        <v>4989</v>
      </c>
      <c r="C1058">
        <v>6.8</v>
      </c>
    </row>
    <row r="1059" spans="1:3" x14ac:dyDescent="0.3">
      <c r="A1059" t="s">
        <v>1087</v>
      </c>
      <c r="B1059" t="s">
        <v>4989</v>
      </c>
      <c r="C1059">
        <v>6.4</v>
      </c>
    </row>
    <row r="1060" spans="1:3" x14ac:dyDescent="0.3">
      <c r="A1060" t="s">
        <v>1088</v>
      </c>
      <c r="B1060" t="s">
        <v>4989</v>
      </c>
      <c r="C1060">
        <v>7.7</v>
      </c>
    </row>
    <row r="1061" spans="1:3" x14ac:dyDescent="0.3">
      <c r="A1061" t="s">
        <v>1089</v>
      </c>
      <c r="B1061" t="s">
        <v>9535</v>
      </c>
      <c r="C1061">
        <v>8.1</v>
      </c>
    </row>
    <row r="1062" spans="1:3" x14ac:dyDescent="0.3">
      <c r="A1062" t="s">
        <v>1090</v>
      </c>
      <c r="B1062" t="s">
        <v>4989</v>
      </c>
      <c r="C1062">
        <v>4.5</v>
      </c>
    </row>
    <row r="1063" spans="1:3" x14ac:dyDescent="0.3">
      <c r="A1063" t="s">
        <v>1091</v>
      </c>
      <c r="B1063" t="s">
        <v>4989</v>
      </c>
      <c r="C1063">
        <v>5.8</v>
      </c>
    </row>
    <row r="1064" spans="1:3" x14ac:dyDescent="0.3">
      <c r="A1064" t="s">
        <v>1092</v>
      </c>
      <c r="B1064" t="s">
        <v>4989</v>
      </c>
      <c r="C1064">
        <v>6.3</v>
      </c>
    </row>
    <row r="1065" spans="1:3" x14ac:dyDescent="0.3">
      <c r="A1065" t="s">
        <v>1093</v>
      </c>
      <c r="B1065" t="s">
        <v>4989</v>
      </c>
      <c r="C1065">
        <v>5.7</v>
      </c>
    </row>
    <row r="1066" spans="1:3" x14ac:dyDescent="0.3">
      <c r="A1066" t="s">
        <v>1094</v>
      </c>
      <c r="B1066" t="s">
        <v>4989</v>
      </c>
      <c r="C1066">
        <v>7.2</v>
      </c>
    </row>
    <row r="1067" spans="1:3" x14ac:dyDescent="0.3">
      <c r="A1067" t="s">
        <v>1095</v>
      </c>
      <c r="B1067" t="s">
        <v>4989</v>
      </c>
      <c r="C1067">
        <v>7.6</v>
      </c>
    </row>
    <row r="1068" spans="1:3" x14ac:dyDescent="0.3">
      <c r="A1068" t="s">
        <v>1096</v>
      </c>
      <c r="B1068" t="s">
        <v>4989</v>
      </c>
      <c r="C1068">
        <v>4.7</v>
      </c>
    </row>
    <row r="1069" spans="1:3" x14ac:dyDescent="0.3">
      <c r="A1069" t="s">
        <v>1097</v>
      </c>
      <c r="B1069" t="s">
        <v>4989</v>
      </c>
      <c r="C1069">
        <v>6.6</v>
      </c>
    </row>
    <row r="1070" spans="1:3" x14ac:dyDescent="0.3">
      <c r="A1070" t="s">
        <v>1098</v>
      </c>
      <c r="B1070" t="s">
        <v>4989</v>
      </c>
      <c r="C1070">
        <v>6.8</v>
      </c>
    </row>
    <row r="1071" spans="1:3" x14ac:dyDescent="0.3">
      <c r="A1071" t="s">
        <v>1099</v>
      </c>
      <c r="B1071" t="s">
        <v>4989</v>
      </c>
      <c r="C1071">
        <v>7.3</v>
      </c>
    </row>
    <row r="1072" spans="1:3" x14ac:dyDescent="0.3">
      <c r="A1072" t="s">
        <v>1100</v>
      </c>
      <c r="B1072" t="s">
        <v>4989</v>
      </c>
      <c r="C1072">
        <v>2.7</v>
      </c>
    </row>
    <row r="1073" spans="1:3" x14ac:dyDescent="0.3">
      <c r="A1073" t="s">
        <v>1101</v>
      </c>
      <c r="B1073" t="s">
        <v>4989</v>
      </c>
      <c r="C1073">
        <v>4.8</v>
      </c>
    </row>
    <row r="1074" spans="1:3" x14ac:dyDescent="0.3">
      <c r="A1074" t="s">
        <v>1102</v>
      </c>
      <c r="B1074" t="s">
        <v>4989</v>
      </c>
      <c r="C1074">
        <v>6.3</v>
      </c>
    </row>
    <row r="1075" spans="1:3" x14ac:dyDescent="0.3">
      <c r="A1075" t="s">
        <v>1103</v>
      </c>
      <c r="B1075" t="s">
        <v>4989</v>
      </c>
      <c r="C1075">
        <v>5.5</v>
      </c>
    </row>
    <row r="1076" spans="1:3" x14ac:dyDescent="0.3">
      <c r="A1076" t="s">
        <v>1104</v>
      </c>
      <c r="B1076" t="s">
        <v>4989</v>
      </c>
      <c r="C1076">
        <v>6.2</v>
      </c>
    </row>
    <row r="1077" spans="1:3" x14ac:dyDescent="0.3">
      <c r="A1077" t="s">
        <v>1105</v>
      </c>
      <c r="B1077" t="s">
        <v>4989</v>
      </c>
      <c r="C1077">
        <v>5.8</v>
      </c>
    </row>
    <row r="1078" spans="1:3" x14ac:dyDescent="0.3">
      <c r="A1078" t="s">
        <v>1106</v>
      </c>
      <c r="B1078" t="s">
        <v>4989</v>
      </c>
      <c r="C1078">
        <v>5.7</v>
      </c>
    </row>
    <row r="1079" spans="1:3" x14ac:dyDescent="0.3">
      <c r="A1079" t="s">
        <v>1107</v>
      </c>
      <c r="B1079" t="s">
        <v>4989</v>
      </c>
      <c r="C1079">
        <v>6.5</v>
      </c>
    </row>
    <row r="1080" spans="1:3" x14ac:dyDescent="0.3">
      <c r="A1080" t="s">
        <v>1108</v>
      </c>
      <c r="B1080" t="s">
        <v>4989</v>
      </c>
      <c r="C1080">
        <v>6.7</v>
      </c>
    </row>
    <row r="1081" spans="1:3" x14ac:dyDescent="0.3">
      <c r="A1081" t="s">
        <v>1109</v>
      </c>
      <c r="B1081" t="s">
        <v>4989</v>
      </c>
      <c r="C1081">
        <v>7.4</v>
      </c>
    </row>
    <row r="1082" spans="1:3" x14ac:dyDescent="0.3">
      <c r="A1082" t="s">
        <v>1110</v>
      </c>
      <c r="B1082" t="s">
        <v>4989</v>
      </c>
      <c r="C1082">
        <v>6.9</v>
      </c>
    </row>
    <row r="1083" spans="1:3" x14ac:dyDescent="0.3">
      <c r="A1083" t="s">
        <v>1111</v>
      </c>
      <c r="B1083" t="s">
        <v>4989</v>
      </c>
      <c r="C1083">
        <v>5.5</v>
      </c>
    </row>
    <row r="1084" spans="1:3" x14ac:dyDescent="0.3">
      <c r="A1084" t="s">
        <v>1112</v>
      </c>
      <c r="B1084" t="s">
        <v>4989</v>
      </c>
      <c r="C1084">
        <v>8.1</v>
      </c>
    </row>
    <row r="1085" spans="1:3" x14ac:dyDescent="0.3">
      <c r="A1085" t="s">
        <v>1113</v>
      </c>
      <c r="B1085" t="s">
        <v>4989</v>
      </c>
      <c r="C1085">
        <v>7.7</v>
      </c>
    </row>
    <row r="1086" spans="1:3" x14ac:dyDescent="0.3">
      <c r="A1086" t="s">
        <v>1114</v>
      </c>
      <c r="B1086" t="s">
        <v>4989</v>
      </c>
      <c r="C1086">
        <v>7.3</v>
      </c>
    </row>
    <row r="1087" spans="1:3" x14ac:dyDescent="0.3">
      <c r="A1087" t="s">
        <v>1115</v>
      </c>
      <c r="B1087" t="s">
        <v>4989</v>
      </c>
      <c r="C1087">
        <v>5.2</v>
      </c>
    </row>
    <row r="1088" spans="1:3" x14ac:dyDescent="0.3">
      <c r="A1088" t="s">
        <v>1116</v>
      </c>
      <c r="B1088" t="s">
        <v>4989</v>
      </c>
      <c r="C1088">
        <v>7.1</v>
      </c>
    </row>
    <row r="1089" spans="1:3" x14ac:dyDescent="0.3">
      <c r="A1089" t="s">
        <v>1117</v>
      </c>
      <c r="B1089" t="s">
        <v>4989</v>
      </c>
      <c r="C1089">
        <v>7.1</v>
      </c>
    </row>
    <row r="1090" spans="1:3" x14ac:dyDescent="0.3">
      <c r="A1090" t="s">
        <v>1118</v>
      </c>
      <c r="B1090" t="s">
        <v>4989</v>
      </c>
      <c r="C1090">
        <v>7.2</v>
      </c>
    </row>
    <row r="1091" spans="1:3" x14ac:dyDescent="0.3">
      <c r="A1091" t="s">
        <v>1119</v>
      </c>
      <c r="B1091" t="s">
        <v>4989</v>
      </c>
      <c r="C1091">
        <v>6.5</v>
      </c>
    </row>
    <row r="1092" spans="1:3" x14ac:dyDescent="0.3">
      <c r="A1092" t="s">
        <v>1120</v>
      </c>
      <c r="B1092" t="s">
        <v>4989</v>
      </c>
      <c r="C1092">
        <v>4.5999999999999996</v>
      </c>
    </row>
    <row r="1093" spans="1:3" x14ac:dyDescent="0.3">
      <c r="A1093" t="s">
        <v>1121</v>
      </c>
      <c r="B1093" t="s">
        <v>4989</v>
      </c>
      <c r="C1093">
        <v>5.6</v>
      </c>
    </row>
    <row r="1094" spans="1:3" x14ac:dyDescent="0.3">
      <c r="A1094" t="s">
        <v>1122</v>
      </c>
      <c r="B1094" t="s">
        <v>4989</v>
      </c>
      <c r="C1094">
        <v>7.7</v>
      </c>
    </row>
    <row r="1095" spans="1:3" x14ac:dyDescent="0.3">
      <c r="A1095" t="s">
        <v>1123</v>
      </c>
      <c r="B1095" t="s">
        <v>4989</v>
      </c>
      <c r="C1095">
        <v>7.2</v>
      </c>
    </row>
    <row r="1096" spans="1:3" x14ac:dyDescent="0.3">
      <c r="A1096" t="s">
        <v>1124</v>
      </c>
      <c r="B1096" t="s">
        <v>4989</v>
      </c>
      <c r="C1096">
        <v>6.8</v>
      </c>
    </row>
    <row r="1097" spans="1:3" x14ac:dyDescent="0.3">
      <c r="A1097" t="s">
        <v>1125</v>
      </c>
      <c r="B1097" t="s">
        <v>4989</v>
      </c>
      <c r="C1097">
        <v>5.4</v>
      </c>
    </row>
    <row r="1098" spans="1:3" x14ac:dyDescent="0.3">
      <c r="A1098" t="s">
        <v>1126</v>
      </c>
      <c r="B1098" t="s">
        <v>4989</v>
      </c>
      <c r="C1098">
        <v>6.3</v>
      </c>
    </row>
    <row r="1099" spans="1:3" x14ac:dyDescent="0.3">
      <c r="A1099" t="s">
        <v>1127</v>
      </c>
      <c r="B1099" t="s">
        <v>4989</v>
      </c>
      <c r="C1099">
        <v>7.2</v>
      </c>
    </row>
    <row r="1100" spans="1:3" x14ac:dyDescent="0.3">
      <c r="A1100" t="s">
        <v>1128</v>
      </c>
      <c r="B1100" t="s">
        <v>4989</v>
      </c>
      <c r="C1100">
        <v>5.6</v>
      </c>
    </row>
    <row r="1101" spans="1:3" x14ac:dyDescent="0.3">
      <c r="A1101" t="s">
        <v>1129</v>
      </c>
      <c r="B1101" t="s">
        <v>4989</v>
      </c>
      <c r="C1101">
        <v>6.8</v>
      </c>
    </row>
    <row r="1102" spans="1:3" x14ac:dyDescent="0.3">
      <c r="A1102" t="s">
        <v>1130</v>
      </c>
      <c r="B1102" t="s">
        <v>4989</v>
      </c>
      <c r="C1102">
        <v>4.3</v>
      </c>
    </row>
    <row r="1103" spans="1:3" x14ac:dyDescent="0.3">
      <c r="A1103" t="s">
        <v>1131</v>
      </c>
      <c r="B1103" t="s">
        <v>4989</v>
      </c>
      <c r="C1103">
        <v>6.3</v>
      </c>
    </row>
    <row r="1104" spans="1:3" x14ac:dyDescent="0.3">
      <c r="A1104" t="s">
        <v>1132</v>
      </c>
      <c r="B1104" t="s">
        <v>4989</v>
      </c>
      <c r="C1104">
        <v>6.5</v>
      </c>
    </row>
    <row r="1105" spans="1:3" x14ac:dyDescent="0.3">
      <c r="A1105" t="s">
        <v>1133</v>
      </c>
      <c r="B1105" t="s">
        <v>4989</v>
      </c>
      <c r="C1105">
        <v>6.4</v>
      </c>
    </row>
    <row r="1106" spans="1:3" x14ac:dyDescent="0.3">
      <c r="A1106" t="s">
        <v>1134</v>
      </c>
      <c r="B1106" t="s">
        <v>4989</v>
      </c>
      <c r="C1106">
        <v>6.3</v>
      </c>
    </row>
    <row r="1107" spans="1:3" x14ac:dyDescent="0.3">
      <c r="A1107" t="s">
        <v>1135</v>
      </c>
      <c r="B1107" t="s">
        <v>4989</v>
      </c>
      <c r="C1107">
        <v>5.9</v>
      </c>
    </row>
    <row r="1108" spans="1:3" x14ac:dyDescent="0.3">
      <c r="A1108" t="s">
        <v>1136</v>
      </c>
      <c r="B1108" t="s">
        <v>4989</v>
      </c>
      <c r="C1108">
        <v>6.5</v>
      </c>
    </row>
    <row r="1109" spans="1:3" x14ac:dyDescent="0.3">
      <c r="A1109" t="s">
        <v>1137</v>
      </c>
      <c r="B1109" t="s">
        <v>4989</v>
      </c>
      <c r="C1109">
        <v>6.5</v>
      </c>
    </row>
    <row r="1110" spans="1:3" x14ac:dyDescent="0.3">
      <c r="A1110" t="s">
        <v>1138</v>
      </c>
      <c r="B1110" t="s">
        <v>4989</v>
      </c>
      <c r="C1110">
        <v>6.1</v>
      </c>
    </row>
    <row r="1111" spans="1:3" x14ac:dyDescent="0.3">
      <c r="A1111" t="s">
        <v>1139</v>
      </c>
      <c r="B1111" t="s">
        <v>4989</v>
      </c>
      <c r="C1111">
        <v>5.9</v>
      </c>
    </row>
    <row r="1112" spans="1:3" x14ac:dyDescent="0.3">
      <c r="A1112" t="s">
        <v>1140</v>
      </c>
      <c r="B1112" t="s">
        <v>4989</v>
      </c>
      <c r="C1112">
        <v>6.6</v>
      </c>
    </row>
    <row r="1113" spans="1:3" x14ac:dyDescent="0.3">
      <c r="A1113" t="s">
        <v>1141</v>
      </c>
      <c r="B1113" t="s">
        <v>4989</v>
      </c>
      <c r="C1113">
        <v>7.4</v>
      </c>
    </row>
    <row r="1114" spans="1:3" x14ac:dyDescent="0.3">
      <c r="A1114" t="s">
        <v>1142</v>
      </c>
      <c r="B1114" t="s">
        <v>4989</v>
      </c>
      <c r="C1114">
        <v>7.3</v>
      </c>
    </row>
    <row r="1115" spans="1:3" x14ac:dyDescent="0.3">
      <c r="A1115" t="s">
        <v>1143</v>
      </c>
      <c r="B1115" t="s">
        <v>4989</v>
      </c>
      <c r="C1115">
        <v>6.6</v>
      </c>
    </row>
    <row r="1116" spans="1:3" x14ac:dyDescent="0.3">
      <c r="A1116" t="s">
        <v>1144</v>
      </c>
      <c r="B1116" t="s">
        <v>4989</v>
      </c>
      <c r="C1116">
        <v>5.6</v>
      </c>
    </row>
    <row r="1117" spans="1:3" x14ac:dyDescent="0.3">
      <c r="A1117" t="s">
        <v>1145</v>
      </c>
      <c r="B1117" t="s">
        <v>4989</v>
      </c>
      <c r="C1117">
        <v>5.3</v>
      </c>
    </row>
    <row r="1118" spans="1:3" x14ac:dyDescent="0.3">
      <c r="A1118" t="s">
        <v>1146</v>
      </c>
      <c r="B1118" t="s">
        <v>4989</v>
      </c>
      <c r="C1118">
        <v>6</v>
      </c>
    </row>
    <row r="1119" spans="1:3" x14ac:dyDescent="0.3">
      <c r="A1119" t="s">
        <v>1147</v>
      </c>
      <c r="B1119" t="s">
        <v>4989</v>
      </c>
      <c r="C1119">
        <v>5.4</v>
      </c>
    </row>
    <row r="1120" spans="1:3" x14ac:dyDescent="0.3">
      <c r="A1120" t="s">
        <v>1148</v>
      </c>
      <c r="B1120" t="s">
        <v>4989</v>
      </c>
      <c r="C1120">
        <v>6.8</v>
      </c>
    </row>
    <row r="1121" spans="1:3" x14ac:dyDescent="0.3">
      <c r="A1121" t="s">
        <v>1149</v>
      </c>
      <c r="B1121" t="s">
        <v>4989</v>
      </c>
      <c r="C1121">
        <v>6.4</v>
      </c>
    </row>
    <row r="1122" spans="1:3" x14ac:dyDescent="0.3">
      <c r="A1122" t="s">
        <v>459</v>
      </c>
      <c r="B1122" t="s">
        <v>4989</v>
      </c>
      <c r="C1122">
        <v>7.1</v>
      </c>
    </row>
    <row r="1123" spans="1:3" x14ac:dyDescent="0.3">
      <c r="A1123" t="s">
        <v>1150</v>
      </c>
      <c r="B1123" t="s">
        <v>4989</v>
      </c>
      <c r="C1123">
        <v>4.9000000000000004</v>
      </c>
    </row>
    <row r="1124" spans="1:3" x14ac:dyDescent="0.3">
      <c r="A1124" t="s">
        <v>1151</v>
      </c>
      <c r="B1124" t="s">
        <v>4989</v>
      </c>
      <c r="C1124">
        <v>5.8</v>
      </c>
    </row>
    <row r="1125" spans="1:3" x14ac:dyDescent="0.3">
      <c r="A1125" t="s">
        <v>1152</v>
      </c>
      <c r="B1125" t="s">
        <v>4989</v>
      </c>
      <c r="C1125">
        <v>7.1</v>
      </c>
    </row>
    <row r="1126" spans="1:3" x14ac:dyDescent="0.3">
      <c r="A1126" t="s">
        <v>1153</v>
      </c>
      <c r="B1126" t="s">
        <v>4989</v>
      </c>
      <c r="C1126">
        <v>7.2</v>
      </c>
    </row>
    <row r="1127" spans="1:3" x14ac:dyDescent="0.3">
      <c r="A1127" t="s">
        <v>1154</v>
      </c>
      <c r="B1127" t="s">
        <v>4989</v>
      </c>
      <c r="C1127">
        <v>6</v>
      </c>
    </row>
    <row r="1128" spans="1:3" x14ac:dyDescent="0.3">
      <c r="A1128" t="s">
        <v>1155</v>
      </c>
      <c r="B1128" t="s">
        <v>4989</v>
      </c>
      <c r="C1128">
        <v>6</v>
      </c>
    </row>
    <row r="1129" spans="1:3" x14ac:dyDescent="0.3">
      <c r="A1129" t="s">
        <v>1156</v>
      </c>
      <c r="B1129" t="s">
        <v>6570</v>
      </c>
      <c r="C1129">
        <v>7</v>
      </c>
    </row>
    <row r="1130" spans="1:3" x14ac:dyDescent="0.3">
      <c r="A1130" t="s">
        <v>1157</v>
      </c>
      <c r="B1130" t="s">
        <v>4989</v>
      </c>
      <c r="C1130">
        <v>5.4</v>
      </c>
    </row>
    <row r="1131" spans="1:3" x14ac:dyDescent="0.3">
      <c r="A1131" t="s">
        <v>1158</v>
      </c>
      <c r="B1131" t="s">
        <v>4989</v>
      </c>
      <c r="C1131">
        <v>6.5</v>
      </c>
    </row>
    <row r="1132" spans="1:3" x14ac:dyDescent="0.3">
      <c r="A1132" t="s">
        <v>1159</v>
      </c>
      <c r="B1132" t="s">
        <v>4989</v>
      </c>
      <c r="C1132">
        <v>6.4</v>
      </c>
    </row>
    <row r="1133" spans="1:3" x14ac:dyDescent="0.3">
      <c r="A1133" t="s">
        <v>1160</v>
      </c>
      <c r="B1133" t="s">
        <v>6173</v>
      </c>
      <c r="C1133">
        <v>8.3000000000000007</v>
      </c>
    </row>
    <row r="1134" spans="1:3" x14ac:dyDescent="0.3">
      <c r="A1134" t="s">
        <v>1161</v>
      </c>
      <c r="B1134" t="s">
        <v>4989</v>
      </c>
      <c r="C1134">
        <v>4.9000000000000004</v>
      </c>
    </row>
    <row r="1135" spans="1:3" x14ac:dyDescent="0.3">
      <c r="A1135" t="s">
        <v>1162</v>
      </c>
      <c r="B1135" t="s">
        <v>4989</v>
      </c>
      <c r="C1135">
        <v>6.3</v>
      </c>
    </row>
    <row r="1136" spans="1:3" x14ac:dyDescent="0.3">
      <c r="A1136" t="s">
        <v>1163</v>
      </c>
      <c r="B1136" t="s">
        <v>4989</v>
      </c>
      <c r="C1136">
        <v>1.7</v>
      </c>
    </row>
    <row r="1137" spans="1:3" x14ac:dyDescent="0.3">
      <c r="A1137" t="s">
        <v>1164</v>
      </c>
      <c r="B1137" t="s">
        <v>4989</v>
      </c>
      <c r="C1137">
        <v>7.7</v>
      </c>
    </row>
    <row r="1138" spans="1:3" x14ac:dyDescent="0.3">
      <c r="A1138" t="s">
        <v>1165</v>
      </c>
      <c r="B1138" t="s">
        <v>4989</v>
      </c>
      <c r="C1138">
        <v>7.8</v>
      </c>
    </row>
    <row r="1139" spans="1:3" x14ac:dyDescent="0.3">
      <c r="A1139" t="s">
        <v>1166</v>
      </c>
      <c r="B1139" t="s">
        <v>4989</v>
      </c>
      <c r="C1139">
        <v>5.5</v>
      </c>
    </row>
    <row r="1140" spans="1:3" x14ac:dyDescent="0.3">
      <c r="A1140" t="s">
        <v>1167</v>
      </c>
      <c r="B1140" t="s">
        <v>4989</v>
      </c>
      <c r="C1140">
        <v>7.5</v>
      </c>
    </row>
    <row r="1141" spans="1:3" x14ac:dyDescent="0.3">
      <c r="A1141" t="s">
        <v>1168</v>
      </c>
      <c r="B1141" t="s">
        <v>4989</v>
      </c>
      <c r="C1141">
        <v>6.4</v>
      </c>
    </row>
    <row r="1142" spans="1:3" x14ac:dyDescent="0.3">
      <c r="A1142" t="s">
        <v>1169</v>
      </c>
      <c r="B1142" t="s">
        <v>4989</v>
      </c>
      <c r="C1142">
        <v>5.6</v>
      </c>
    </row>
    <row r="1143" spans="1:3" x14ac:dyDescent="0.3">
      <c r="A1143" t="s">
        <v>1170</v>
      </c>
      <c r="B1143" t="s">
        <v>4989</v>
      </c>
      <c r="C1143">
        <v>7.5</v>
      </c>
    </row>
    <row r="1144" spans="1:3" x14ac:dyDescent="0.3">
      <c r="A1144" t="s">
        <v>1171</v>
      </c>
      <c r="B1144" t="s">
        <v>4989</v>
      </c>
      <c r="C1144">
        <v>6.8</v>
      </c>
    </row>
    <row r="1145" spans="1:3" x14ac:dyDescent="0.3">
      <c r="A1145" t="s">
        <v>1172</v>
      </c>
      <c r="B1145" t="s">
        <v>4989</v>
      </c>
      <c r="C1145">
        <v>6.8</v>
      </c>
    </row>
    <row r="1146" spans="1:3" x14ac:dyDescent="0.3">
      <c r="A1146" t="s">
        <v>1173</v>
      </c>
      <c r="B1146" t="s">
        <v>4989</v>
      </c>
      <c r="C1146">
        <v>6</v>
      </c>
    </row>
    <row r="1147" spans="1:3" x14ac:dyDescent="0.3">
      <c r="A1147" t="s">
        <v>1174</v>
      </c>
      <c r="B1147" t="s">
        <v>4989</v>
      </c>
      <c r="C1147">
        <v>7.3</v>
      </c>
    </row>
    <row r="1148" spans="1:3" x14ac:dyDescent="0.3">
      <c r="A1148" t="s">
        <v>1175</v>
      </c>
      <c r="B1148" t="s">
        <v>4989</v>
      </c>
      <c r="C1148">
        <v>6</v>
      </c>
    </row>
    <row r="1149" spans="1:3" x14ac:dyDescent="0.3">
      <c r="A1149" t="s">
        <v>1176</v>
      </c>
      <c r="B1149" t="s">
        <v>4989</v>
      </c>
      <c r="C1149">
        <v>7</v>
      </c>
    </row>
    <row r="1150" spans="1:3" x14ac:dyDescent="0.3">
      <c r="A1150" t="s">
        <v>1177</v>
      </c>
      <c r="B1150" t="s">
        <v>4989</v>
      </c>
      <c r="C1150">
        <v>5.0999999999999996</v>
      </c>
    </row>
    <row r="1151" spans="1:3" x14ac:dyDescent="0.3">
      <c r="A1151" t="s">
        <v>1178</v>
      </c>
      <c r="B1151" t="s">
        <v>4989</v>
      </c>
      <c r="C1151">
        <v>6.8</v>
      </c>
    </row>
    <row r="1152" spans="1:3" x14ac:dyDescent="0.3">
      <c r="A1152" t="s">
        <v>1179</v>
      </c>
      <c r="B1152" t="s">
        <v>4989</v>
      </c>
      <c r="C1152">
        <v>6.5</v>
      </c>
    </row>
    <row r="1153" spans="1:3" x14ac:dyDescent="0.3">
      <c r="A1153" t="s">
        <v>1180</v>
      </c>
      <c r="B1153" t="s">
        <v>4989</v>
      </c>
      <c r="C1153">
        <v>6.6</v>
      </c>
    </row>
    <row r="1154" spans="1:3" x14ac:dyDescent="0.3">
      <c r="A1154" t="s">
        <v>1181</v>
      </c>
      <c r="B1154" t="s">
        <v>4989</v>
      </c>
      <c r="C1154">
        <v>7.2</v>
      </c>
    </row>
    <row r="1155" spans="1:3" x14ac:dyDescent="0.3">
      <c r="A1155" t="s">
        <v>1182</v>
      </c>
      <c r="B1155" t="s">
        <v>4989</v>
      </c>
      <c r="C1155">
        <v>7</v>
      </c>
    </row>
    <row r="1156" spans="1:3" x14ac:dyDescent="0.3">
      <c r="A1156" t="s">
        <v>1183</v>
      </c>
      <c r="B1156" t="s">
        <v>4989</v>
      </c>
      <c r="C1156">
        <v>7</v>
      </c>
    </row>
    <row r="1157" spans="1:3" x14ac:dyDescent="0.3">
      <c r="A1157" t="s">
        <v>1184</v>
      </c>
      <c r="B1157" t="s">
        <v>4989</v>
      </c>
      <c r="C1157">
        <v>5.9</v>
      </c>
    </row>
    <row r="1158" spans="1:3" x14ac:dyDescent="0.3">
      <c r="A1158" t="s">
        <v>1185</v>
      </c>
      <c r="B1158" t="s">
        <v>4989</v>
      </c>
      <c r="C1158">
        <v>5.4</v>
      </c>
    </row>
    <row r="1159" spans="1:3" x14ac:dyDescent="0.3">
      <c r="A1159" t="s">
        <v>1186</v>
      </c>
      <c r="B1159" t="s">
        <v>4989</v>
      </c>
      <c r="C1159">
        <v>6.6</v>
      </c>
    </row>
    <row r="1160" spans="1:3" x14ac:dyDescent="0.3">
      <c r="A1160" t="s">
        <v>1187</v>
      </c>
      <c r="B1160" t="s">
        <v>4989</v>
      </c>
      <c r="C1160">
        <v>7</v>
      </c>
    </row>
    <row r="1161" spans="1:3" x14ac:dyDescent="0.3">
      <c r="A1161" t="s">
        <v>1188</v>
      </c>
      <c r="B1161" t="s">
        <v>4989</v>
      </c>
      <c r="C1161">
        <v>6.5</v>
      </c>
    </row>
    <row r="1162" spans="1:3" x14ac:dyDescent="0.3">
      <c r="A1162" t="s">
        <v>1189</v>
      </c>
      <c r="B1162" t="s">
        <v>4989</v>
      </c>
      <c r="C1162">
        <v>6.3</v>
      </c>
    </row>
    <row r="1163" spans="1:3" x14ac:dyDescent="0.3">
      <c r="A1163" t="s">
        <v>1190</v>
      </c>
      <c r="B1163" t="s">
        <v>4989</v>
      </c>
      <c r="C1163">
        <v>6.5</v>
      </c>
    </row>
    <row r="1164" spans="1:3" x14ac:dyDescent="0.3">
      <c r="A1164" t="s">
        <v>1191</v>
      </c>
      <c r="B1164" t="s">
        <v>4989</v>
      </c>
      <c r="C1164">
        <v>6.5</v>
      </c>
    </row>
    <row r="1165" spans="1:3" x14ac:dyDescent="0.3">
      <c r="A1165" t="s">
        <v>1192</v>
      </c>
      <c r="B1165" t="s">
        <v>4989</v>
      </c>
      <c r="C1165">
        <v>5.8</v>
      </c>
    </row>
    <row r="1166" spans="1:3" x14ac:dyDescent="0.3">
      <c r="A1166" t="s">
        <v>1193</v>
      </c>
      <c r="B1166" t="s">
        <v>4989</v>
      </c>
      <c r="C1166">
        <v>6.6</v>
      </c>
    </row>
    <row r="1167" spans="1:3" x14ac:dyDescent="0.3">
      <c r="A1167" t="s">
        <v>1194</v>
      </c>
      <c r="B1167" t="s">
        <v>4989</v>
      </c>
      <c r="C1167">
        <v>5.4</v>
      </c>
    </row>
    <row r="1168" spans="1:3" x14ac:dyDescent="0.3">
      <c r="A1168" t="s">
        <v>1195</v>
      </c>
      <c r="B1168" t="s">
        <v>4989</v>
      </c>
      <c r="C1168">
        <v>6.1</v>
      </c>
    </row>
    <row r="1169" spans="1:3" x14ac:dyDescent="0.3">
      <c r="A1169" t="s">
        <v>1196</v>
      </c>
      <c r="B1169" t="s">
        <v>4989</v>
      </c>
      <c r="C1169">
        <v>4</v>
      </c>
    </row>
    <row r="1170" spans="1:3" x14ac:dyDescent="0.3">
      <c r="A1170" t="s">
        <v>1197</v>
      </c>
      <c r="B1170" t="s">
        <v>4989</v>
      </c>
      <c r="C1170">
        <v>7.6</v>
      </c>
    </row>
    <row r="1171" spans="1:3" x14ac:dyDescent="0.3">
      <c r="A1171" t="s">
        <v>1198</v>
      </c>
      <c r="B1171" t="s">
        <v>6570</v>
      </c>
      <c r="C1171">
        <v>7.9</v>
      </c>
    </row>
    <row r="1172" spans="1:3" x14ac:dyDescent="0.3">
      <c r="A1172" t="s">
        <v>1199</v>
      </c>
      <c r="B1172" t="s">
        <v>4989</v>
      </c>
      <c r="C1172">
        <v>5.3</v>
      </c>
    </row>
    <row r="1173" spans="1:3" x14ac:dyDescent="0.3">
      <c r="A1173" t="s">
        <v>1200</v>
      </c>
      <c r="B1173" t="s">
        <v>4989</v>
      </c>
      <c r="C1173">
        <v>6.6</v>
      </c>
    </row>
    <row r="1174" spans="1:3" x14ac:dyDescent="0.3">
      <c r="A1174" t="s">
        <v>1201</v>
      </c>
      <c r="B1174" t="s">
        <v>4989</v>
      </c>
      <c r="C1174">
        <v>6.3</v>
      </c>
    </row>
    <row r="1175" spans="1:3" x14ac:dyDescent="0.3">
      <c r="A1175" t="s">
        <v>1202</v>
      </c>
      <c r="B1175" t="s">
        <v>4989</v>
      </c>
      <c r="C1175">
        <v>7.5</v>
      </c>
    </row>
    <row r="1176" spans="1:3" x14ac:dyDescent="0.3">
      <c r="A1176" t="s">
        <v>1203</v>
      </c>
      <c r="B1176" t="s">
        <v>6173</v>
      </c>
      <c r="C1176">
        <v>7.2</v>
      </c>
    </row>
    <row r="1177" spans="1:3" x14ac:dyDescent="0.3">
      <c r="A1177" t="s">
        <v>1204</v>
      </c>
      <c r="B1177" t="s">
        <v>4989</v>
      </c>
      <c r="C1177">
        <v>7</v>
      </c>
    </row>
    <row r="1178" spans="1:3" x14ac:dyDescent="0.3">
      <c r="A1178" t="s">
        <v>1205</v>
      </c>
      <c r="B1178" t="s">
        <v>6173</v>
      </c>
      <c r="C1178">
        <v>4.9000000000000004</v>
      </c>
    </row>
    <row r="1179" spans="1:3" x14ac:dyDescent="0.3">
      <c r="A1179" t="s">
        <v>1206</v>
      </c>
      <c r="B1179" t="s">
        <v>4989</v>
      </c>
      <c r="C1179">
        <v>6.9</v>
      </c>
    </row>
    <row r="1180" spans="1:3" x14ac:dyDescent="0.3">
      <c r="A1180" t="s">
        <v>1207</v>
      </c>
      <c r="B1180" t="s">
        <v>4989</v>
      </c>
      <c r="C1180">
        <v>5.2</v>
      </c>
    </row>
    <row r="1181" spans="1:3" x14ac:dyDescent="0.3">
      <c r="A1181" t="s">
        <v>1208</v>
      </c>
      <c r="B1181" t="s">
        <v>4989</v>
      </c>
      <c r="C1181">
        <v>8.1</v>
      </c>
    </row>
    <row r="1182" spans="1:3" x14ac:dyDescent="0.3">
      <c r="A1182" t="s">
        <v>1209</v>
      </c>
      <c r="B1182" t="s">
        <v>4989</v>
      </c>
      <c r="C1182">
        <v>6.6</v>
      </c>
    </row>
    <row r="1183" spans="1:3" x14ac:dyDescent="0.3">
      <c r="A1183" t="s">
        <v>1210</v>
      </c>
      <c r="B1183" t="s">
        <v>4989</v>
      </c>
      <c r="C1183">
        <v>6.2</v>
      </c>
    </row>
    <row r="1184" spans="1:3" x14ac:dyDescent="0.3">
      <c r="A1184" t="s">
        <v>1211</v>
      </c>
      <c r="B1184" t="s">
        <v>4989</v>
      </c>
      <c r="C1184">
        <v>7.2</v>
      </c>
    </row>
    <row r="1185" spans="1:3" x14ac:dyDescent="0.3">
      <c r="A1185" t="s">
        <v>1212</v>
      </c>
      <c r="B1185" t="s">
        <v>4989</v>
      </c>
      <c r="C1185">
        <v>7.3</v>
      </c>
    </row>
    <row r="1186" spans="1:3" x14ac:dyDescent="0.3">
      <c r="A1186" t="s">
        <v>1213</v>
      </c>
      <c r="B1186" t="s">
        <v>4989</v>
      </c>
      <c r="C1186">
        <v>6.7</v>
      </c>
    </row>
    <row r="1187" spans="1:3" x14ac:dyDescent="0.3">
      <c r="A1187" t="s">
        <v>1214</v>
      </c>
      <c r="B1187" t="s">
        <v>4989</v>
      </c>
      <c r="C1187">
        <v>6.4</v>
      </c>
    </row>
    <row r="1188" spans="1:3" x14ac:dyDescent="0.3">
      <c r="A1188" t="s">
        <v>1215</v>
      </c>
      <c r="B1188" t="s">
        <v>4989</v>
      </c>
      <c r="C1188">
        <v>7.8</v>
      </c>
    </row>
    <row r="1189" spans="1:3" x14ac:dyDescent="0.3">
      <c r="A1189" t="s">
        <v>1216</v>
      </c>
      <c r="B1189" t="s">
        <v>4989</v>
      </c>
      <c r="C1189">
        <v>6.4</v>
      </c>
    </row>
    <row r="1190" spans="1:3" x14ac:dyDescent="0.3">
      <c r="A1190" t="s">
        <v>1217</v>
      </c>
      <c r="B1190" t="s">
        <v>4989</v>
      </c>
      <c r="C1190">
        <v>4.0999999999999996</v>
      </c>
    </row>
    <row r="1191" spans="1:3" x14ac:dyDescent="0.3">
      <c r="A1191" t="s">
        <v>1218</v>
      </c>
      <c r="B1191" t="s">
        <v>4989</v>
      </c>
      <c r="C1191">
        <v>4.0999999999999996</v>
      </c>
    </row>
    <row r="1192" spans="1:3" x14ac:dyDescent="0.3">
      <c r="A1192" t="s">
        <v>1219</v>
      </c>
      <c r="B1192" t="s">
        <v>4989</v>
      </c>
      <c r="C1192">
        <v>7.4</v>
      </c>
    </row>
    <row r="1193" spans="1:3" x14ac:dyDescent="0.3">
      <c r="A1193" t="s">
        <v>1220</v>
      </c>
      <c r="B1193" t="s">
        <v>4989</v>
      </c>
      <c r="C1193">
        <v>5.8</v>
      </c>
    </row>
    <row r="1194" spans="1:3" x14ac:dyDescent="0.3">
      <c r="A1194" t="s">
        <v>1221</v>
      </c>
      <c r="B1194" t="s">
        <v>4989</v>
      </c>
      <c r="C1194">
        <v>7.6</v>
      </c>
    </row>
    <row r="1195" spans="1:3" x14ac:dyDescent="0.3">
      <c r="A1195" t="s">
        <v>1222</v>
      </c>
      <c r="B1195" t="s">
        <v>4989</v>
      </c>
      <c r="C1195">
        <v>7.2</v>
      </c>
    </row>
    <row r="1196" spans="1:3" x14ac:dyDescent="0.3">
      <c r="A1196" t="s">
        <v>1223</v>
      </c>
      <c r="B1196" t="s">
        <v>4989</v>
      </c>
      <c r="C1196">
        <v>7.8</v>
      </c>
    </row>
    <row r="1197" spans="1:3" x14ac:dyDescent="0.3">
      <c r="A1197" t="s">
        <v>1224</v>
      </c>
      <c r="B1197" t="s">
        <v>4989</v>
      </c>
      <c r="C1197">
        <v>7.7</v>
      </c>
    </row>
    <row r="1198" spans="1:3" x14ac:dyDescent="0.3">
      <c r="A1198" t="s">
        <v>1225</v>
      </c>
      <c r="B1198" t="s">
        <v>4989</v>
      </c>
      <c r="C1198">
        <v>6.4</v>
      </c>
    </row>
    <row r="1199" spans="1:3" x14ac:dyDescent="0.3">
      <c r="A1199" t="s">
        <v>1226</v>
      </c>
      <c r="B1199" t="s">
        <v>4989</v>
      </c>
      <c r="C1199">
        <v>5.0999999999999996</v>
      </c>
    </row>
    <row r="1200" spans="1:3" x14ac:dyDescent="0.3">
      <c r="A1200" t="s">
        <v>1227</v>
      </c>
      <c r="B1200" t="s">
        <v>4989</v>
      </c>
      <c r="C1200">
        <v>5.5</v>
      </c>
    </row>
    <row r="1201" spans="1:3" x14ac:dyDescent="0.3">
      <c r="A1201" t="s">
        <v>1228</v>
      </c>
      <c r="B1201" t="s">
        <v>4989</v>
      </c>
      <c r="C1201">
        <v>7.4</v>
      </c>
    </row>
    <row r="1202" spans="1:3" x14ac:dyDescent="0.3">
      <c r="A1202" t="s">
        <v>1229</v>
      </c>
      <c r="B1202" t="s">
        <v>4989</v>
      </c>
      <c r="C1202">
        <v>6</v>
      </c>
    </row>
    <row r="1203" spans="1:3" x14ac:dyDescent="0.3">
      <c r="A1203" t="s">
        <v>1230</v>
      </c>
      <c r="B1203" t="s">
        <v>4989</v>
      </c>
      <c r="C1203">
        <v>7.5</v>
      </c>
    </row>
    <row r="1204" spans="1:3" x14ac:dyDescent="0.3">
      <c r="A1204" t="s">
        <v>1231</v>
      </c>
      <c r="B1204" t="s">
        <v>4989</v>
      </c>
      <c r="C1204">
        <v>7</v>
      </c>
    </row>
    <row r="1205" spans="1:3" x14ac:dyDescent="0.3">
      <c r="A1205" t="s">
        <v>1232</v>
      </c>
      <c r="B1205" t="s">
        <v>4989</v>
      </c>
      <c r="C1205">
        <v>7.5</v>
      </c>
    </row>
    <row r="1206" spans="1:3" x14ac:dyDescent="0.3">
      <c r="A1206" t="s">
        <v>1233</v>
      </c>
      <c r="B1206" t="s">
        <v>4989</v>
      </c>
      <c r="C1206">
        <v>7.3</v>
      </c>
    </row>
    <row r="1207" spans="1:3" x14ac:dyDescent="0.3">
      <c r="A1207" t="s">
        <v>1234</v>
      </c>
      <c r="B1207" t="s">
        <v>4989</v>
      </c>
      <c r="C1207">
        <v>5.7</v>
      </c>
    </row>
    <row r="1208" spans="1:3" x14ac:dyDescent="0.3">
      <c r="A1208" t="s">
        <v>1235</v>
      </c>
      <c r="B1208" t="s">
        <v>4989</v>
      </c>
      <c r="C1208">
        <v>7.3</v>
      </c>
    </row>
    <row r="1209" spans="1:3" x14ac:dyDescent="0.3">
      <c r="A1209" t="s">
        <v>1236</v>
      </c>
      <c r="B1209" t="s">
        <v>4989</v>
      </c>
      <c r="C1209">
        <v>7.2</v>
      </c>
    </row>
    <row r="1210" spans="1:3" x14ac:dyDescent="0.3">
      <c r="A1210" t="s">
        <v>1237</v>
      </c>
      <c r="B1210" t="s">
        <v>4989</v>
      </c>
      <c r="C1210">
        <v>5.9</v>
      </c>
    </row>
    <row r="1211" spans="1:3" x14ac:dyDescent="0.3">
      <c r="A1211" t="s">
        <v>1238</v>
      </c>
      <c r="B1211" t="s">
        <v>4989</v>
      </c>
      <c r="C1211">
        <v>7.8</v>
      </c>
    </row>
    <row r="1212" spans="1:3" x14ac:dyDescent="0.3">
      <c r="A1212" t="s">
        <v>1239</v>
      </c>
      <c r="B1212" t="s">
        <v>4989</v>
      </c>
      <c r="C1212">
        <v>7.7</v>
      </c>
    </row>
    <row r="1213" spans="1:3" x14ac:dyDescent="0.3">
      <c r="A1213" t="s">
        <v>1240</v>
      </c>
      <c r="B1213" t="s">
        <v>4989</v>
      </c>
      <c r="C1213">
        <v>8.1</v>
      </c>
    </row>
    <row r="1214" spans="1:3" x14ac:dyDescent="0.3">
      <c r="A1214" t="s">
        <v>1241</v>
      </c>
      <c r="B1214" t="s">
        <v>4989</v>
      </c>
      <c r="C1214">
        <v>6.6</v>
      </c>
    </row>
    <row r="1215" spans="1:3" x14ac:dyDescent="0.3">
      <c r="A1215" t="s">
        <v>1242</v>
      </c>
      <c r="B1215" t="s">
        <v>4989</v>
      </c>
      <c r="C1215">
        <v>7.1</v>
      </c>
    </row>
    <row r="1216" spans="1:3" x14ac:dyDescent="0.3">
      <c r="A1216" t="s">
        <v>1243</v>
      </c>
      <c r="B1216" t="s">
        <v>4989</v>
      </c>
      <c r="C1216">
        <v>5.9</v>
      </c>
    </row>
    <row r="1217" spans="1:3" x14ac:dyDescent="0.3">
      <c r="A1217" t="s">
        <v>1244</v>
      </c>
      <c r="B1217" t="s">
        <v>4989</v>
      </c>
      <c r="C1217">
        <v>8</v>
      </c>
    </row>
    <row r="1218" spans="1:3" x14ac:dyDescent="0.3">
      <c r="A1218" t="s">
        <v>1245</v>
      </c>
      <c r="B1218" t="s">
        <v>4989</v>
      </c>
      <c r="C1218">
        <v>4.5999999999999996</v>
      </c>
    </row>
    <row r="1219" spans="1:3" x14ac:dyDescent="0.3">
      <c r="A1219" t="s">
        <v>1246</v>
      </c>
      <c r="B1219" t="s">
        <v>4989</v>
      </c>
      <c r="C1219">
        <v>6.1</v>
      </c>
    </row>
    <row r="1220" spans="1:3" x14ac:dyDescent="0.3">
      <c r="A1220" t="s">
        <v>692</v>
      </c>
      <c r="B1220" t="s">
        <v>4989</v>
      </c>
      <c r="C1220">
        <v>7.2</v>
      </c>
    </row>
    <row r="1221" spans="1:3" x14ac:dyDescent="0.3">
      <c r="A1221" t="s">
        <v>1247</v>
      </c>
      <c r="B1221" t="s">
        <v>4989</v>
      </c>
      <c r="C1221">
        <v>6.4</v>
      </c>
    </row>
    <row r="1222" spans="1:3" x14ac:dyDescent="0.3">
      <c r="A1222" t="s">
        <v>1248</v>
      </c>
      <c r="B1222" t="s">
        <v>4989</v>
      </c>
      <c r="C1222">
        <v>6</v>
      </c>
    </row>
    <row r="1223" spans="1:3" x14ac:dyDescent="0.3">
      <c r="A1223" t="s">
        <v>1249</v>
      </c>
      <c r="B1223" t="s">
        <v>4989</v>
      </c>
      <c r="C1223">
        <v>5.2</v>
      </c>
    </row>
    <row r="1224" spans="1:3" x14ac:dyDescent="0.3">
      <c r="A1224" t="s">
        <v>1250</v>
      </c>
      <c r="B1224" t="s">
        <v>4989</v>
      </c>
      <c r="C1224">
        <v>7.6</v>
      </c>
    </row>
    <row r="1225" spans="1:3" x14ac:dyDescent="0.3">
      <c r="A1225" t="s">
        <v>1251</v>
      </c>
      <c r="B1225" t="s">
        <v>4989</v>
      </c>
      <c r="C1225">
        <v>6.4</v>
      </c>
    </row>
    <row r="1226" spans="1:3" x14ac:dyDescent="0.3">
      <c r="A1226" t="s">
        <v>1252</v>
      </c>
      <c r="B1226" t="s">
        <v>4989</v>
      </c>
      <c r="C1226">
        <v>6.4</v>
      </c>
    </row>
    <row r="1227" spans="1:3" x14ac:dyDescent="0.3">
      <c r="A1227" t="s">
        <v>1253</v>
      </c>
      <c r="B1227" t="s">
        <v>4989</v>
      </c>
      <c r="C1227">
        <v>6.1</v>
      </c>
    </row>
    <row r="1228" spans="1:3" x14ac:dyDescent="0.3">
      <c r="A1228" t="s">
        <v>1254</v>
      </c>
      <c r="B1228" t="s">
        <v>4989</v>
      </c>
      <c r="C1228">
        <v>6.1</v>
      </c>
    </row>
    <row r="1229" spans="1:3" x14ac:dyDescent="0.3">
      <c r="A1229" t="s">
        <v>1255</v>
      </c>
      <c r="B1229" t="s">
        <v>4989</v>
      </c>
      <c r="C1229">
        <v>5.2</v>
      </c>
    </row>
    <row r="1230" spans="1:3" x14ac:dyDescent="0.3">
      <c r="A1230" t="s">
        <v>1256</v>
      </c>
      <c r="B1230" t="s">
        <v>4989</v>
      </c>
      <c r="C1230">
        <v>7.7</v>
      </c>
    </row>
    <row r="1231" spans="1:3" x14ac:dyDescent="0.3">
      <c r="A1231" t="s">
        <v>1257</v>
      </c>
      <c r="B1231" t="s">
        <v>4989</v>
      </c>
      <c r="C1231">
        <v>7.3</v>
      </c>
    </row>
    <row r="1232" spans="1:3" x14ac:dyDescent="0.3">
      <c r="A1232" t="s">
        <v>1258</v>
      </c>
      <c r="B1232" t="s">
        <v>4989</v>
      </c>
      <c r="C1232">
        <v>6.9</v>
      </c>
    </row>
    <row r="1233" spans="1:3" x14ac:dyDescent="0.3">
      <c r="A1233" t="s">
        <v>1259</v>
      </c>
      <c r="B1233" t="s">
        <v>4989</v>
      </c>
      <c r="C1233">
        <v>8.5</v>
      </c>
    </row>
    <row r="1234" spans="1:3" x14ac:dyDescent="0.3">
      <c r="A1234" t="s">
        <v>1260</v>
      </c>
      <c r="B1234" t="s">
        <v>4989</v>
      </c>
      <c r="C1234">
        <v>6.3</v>
      </c>
    </row>
    <row r="1235" spans="1:3" x14ac:dyDescent="0.3">
      <c r="A1235" t="s">
        <v>1261</v>
      </c>
      <c r="B1235" t="s">
        <v>4989</v>
      </c>
      <c r="C1235">
        <v>5.9</v>
      </c>
    </row>
    <row r="1236" spans="1:3" x14ac:dyDescent="0.3">
      <c r="A1236" t="s">
        <v>1262</v>
      </c>
      <c r="B1236" t="s">
        <v>10188</v>
      </c>
      <c r="C1236">
        <v>7.8</v>
      </c>
    </row>
    <row r="1237" spans="1:3" x14ac:dyDescent="0.3">
      <c r="A1237" t="s">
        <v>1263</v>
      </c>
      <c r="B1237" t="s">
        <v>4989</v>
      </c>
      <c r="C1237">
        <v>6.7</v>
      </c>
    </row>
    <row r="1238" spans="1:3" x14ac:dyDescent="0.3">
      <c r="A1238" t="s">
        <v>1264</v>
      </c>
      <c r="B1238" t="s">
        <v>4989</v>
      </c>
      <c r="C1238">
        <v>6.4</v>
      </c>
    </row>
    <row r="1239" spans="1:3" x14ac:dyDescent="0.3">
      <c r="A1239" t="s">
        <v>1265</v>
      </c>
      <c r="B1239" t="s">
        <v>4989</v>
      </c>
      <c r="C1239">
        <v>5.9</v>
      </c>
    </row>
    <row r="1240" spans="1:3" x14ac:dyDescent="0.3">
      <c r="A1240" t="s">
        <v>1266</v>
      </c>
      <c r="B1240" t="s">
        <v>4989</v>
      </c>
      <c r="C1240">
        <v>6.6</v>
      </c>
    </row>
    <row r="1241" spans="1:3" x14ac:dyDescent="0.3">
      <c r="A1241" t="s">
        <v>1267</v>
      </c>
      <c r="B1241" t="s">
        <v>4989</v>
      </c>
      <c r="C1241">
        <v>6.8</v>
      </c>
    </row>
    <row r="1242" spans="1:3" x14ac:dyDescent="0.3">
      <c r="A1242" t="s">
        <v>1268</v>
      </c>
      <c r="B1242" t="s">
        <v>4989</v>
      </c>
      <c r="C1242">
        <v>6.5</v>
      </c>
    </row>
    <row r="1243" spans="1:3" x14ac:dyDescent="0.3">
      <c r="A1243" t="s">
        <v>1269</v>
      </c>
      <c r="B1243" t="s">
        <v>4989</v>
      </c>
      <c r="C1243">
        <v>6.6</v>
      </c>
    </row>
    <row r="1244" spans="1:3" x14ac:dyDescent="0.3">
      <c r="A1244" t="s">
        <v>1270</v>
      </c>
      <c r="B1244" t="s">
        <v>4989</v>
      </c>
      <c r="C1244">
        <v>5.8</v>
      </c>
    </row>
    <row r="1245" spans="1:3" x14ac:dyDescent="0.3">
      <c r="A1245" t="s">
        <v>1271</v>
      </c>
      <c r="B1245" t="s">
        <v>4989</v>
      </c>
      <c r="C1245">
        <v>6.9</v>
      </c>
    </row>
    <row r="1246" spans="1:3" x14ac:dyDescent="0.3">
      <c r="A1246" t="s">
        <v>1272</v>
      </c>
      <c r="B1246" t="s">
        <v>4989</v>
      </c>
      <c r="C1246">
        <v>7.1</v>
      </c>
    </row>
    <row r="1247" spans="1:3" x14ac:dyDescent="0.3">
      <c r="A1247" t="s">
        <v>1273</v>
      </c>
      <c r="B1247" t="s">
        <v>4989</v>
      </c>
      <c r="C1247">
        <v>5.8</v>
      </c>
    </row>
    <row r="1248" spans="1:3" x14ac:dyDescent="0.3">
      <c r="A1248" t="s">
        <v>1274</v>
      </c>
      <c r="B1248" t="s">
        <v>4989</v>
      </c>
      <c r="C1248">
        <v>7.2</v>
      </c>
    </row>
    <row r="1249" spans="1:3" x14ac:dyDescent="0.3">
      <c r="A1249" t="s">
        <v>1275</v>
      </c>
      <c r="B1249" t="s">
        <v>4989</v>
      </c>
      <c r="C1249">
        <v>6</v>
      </c>
    </row>
    <row r="1250" spans="1:3" x14ac:dyDescent="0.3">
      <c r="A1250" t="s">
        <v>1276</v>
      </c>
      <c r="B1250" t="s">
        <v>4989</v>
      </c>
      <c r="C1250">
        <v>4.7</v>
      </c>
    </row>
    <row r="1251" spans="1:3" x14ac:dyDescent="0.3">
      <c r="A1251" t="s">
        <v>1277</v>
      </c>
      <c r="B1251" t="s">
        <v>4989</v>
      </c>
      <c r="C1251">
        <v>5.2</v>
      </c>
    </row>
    <row r="1252" spans="1:3" x14ac:dyDescent="0.3">
      <c r="A1252" t="s">
        <v>1278</v>
      </c>
      <c r="B1252" t="s">
        <v>4989</v>
      </c>
      <c r="C1252">
        <v>5.5</v>
      </c>
    </row>
    <row r="1253" spans="1:3" x14ac:dyDescent="0.3">
      <c r="A1253" t="s">
        <v>1279</v>
      </c>
      <c r="B1253" t="s">
        <v>4989</v>
      </c>
      <c r="C1253">
        <v>6.5</v>
      </c>
    </row>
    <row r="1254" spans="1:3" x14ac:dyDescent="0.3">
      <c r="A1254" t="s">
        <v>1280</v>
      </c>
      <c r="B1254" t="s">
        <v>4989</v>
      </c>
      <c r="C1254">
        <v>7</v>
      </c>
    </row>
    <row r="1255" spans="1:3" x14ac:dyDescent="0.3">
      <c r="A1255" t="s">
        <v>1281</v>
      </c>
      <c r="B1255" t="s">
        <v>4989</v>
      </c>
      <c r="C1255">
        <v>5.8</v>
      </c>
    </row>
    <row r="1256" spans="1:3" x14ac:dyDescent="0.3">
      <c r="A1256" t="s">
        <v>1282</v>
      </c>
      <c r="B1256" t="s">
        <v>4989</v>
      </c>
      <c r="C1256">
        <v>6.2</v>
      </c>
    </row>
    <row r="1257" spans="1:3" x14ac:dyDescent="0.3">
      <c r="A1257" t="s">
        <v>1283</v>
      </c>
      <c r="B1257" t="s">
        <v>4989</v>
      </c>
      <c r="C1257">
        <v>6.5</v>
      </c>
    </row>
    <row r="1258" spans="1:3" x14ac:dyDescent="0.3">
      <c r="A1258" t="s">
        <v>1284</v>
      </c>
      <c r="B1258" t="s">
        <v>4989</v>
      </c>
      <c r="C1258">
        <v>7.2</v>
      </c>
    </row>
    <row r="1259" spans="1:3" x14ac:dyDescent="0.3">
      <c r="A1259" t="s">
        <v>1285</v>
      </c>
      <c r="B1259" t="s">
        <v>4989</v>
      </c>
      <c r="C1259">
        <v>5.0999999999999996</v>
      </c>
    </row>
    <row r="1260" spans="1:3" x14ac:dyDescent="0.3">
      <c r="A1260" t="s">
        <v>1286</v>
      </c>
      <c r="B1260" t="s">
        <v>4989</v>
      </c>
      <c r="C1260">
        <v>4.7</v>
      </c>
    </row>
    <row r="1261" spans="1:3" x14ac:dyDescent="0.3">
      <c r="A1261" t="s">
        <v>1287</v>
      </c>
      <c r="B1261" t="s">
        <v>4989</v>
      </c>
      <c r="C1261">
        <v>5.9</v>
      </c>
    </row>
    <row r="1262" spans="1:3" x14ac:dyDescent="0.3">
      <c r="A1262" t="s">
        <v>1288</v>
      </c>
      <c r="B1262" t="s">
        <v>4989</v>
      </c>
      <c r="C1262">
        <v>5.8</v>
      </c>
    </row>
    <row r="1263" spans="1:3" x14ac:dyDescent="0.3">
      <c r="A1263" t="s">
        <v>1289</v>
      </c>
      <c r="B1263" t="s">
        <v>4989</v>
      </c>
      <c r="C1263">
        <v>7.2</v>
      </c>
    </row>
    <row r="1264" spans="1:3" x14ac:dyDescent="0.3">
      <c r="A1264" t="s">
        <v>1290</v>
      </c>
      <c r="B1264" t="s">
        <v>4989</v>
      </c>
      <c r="C1264">
        <v>6.2</v>
      </c>
    </row>
    <row r="1265" spans="1:3" x14ac:dyDescent="0.3">
      <c r="A1265" t="s">
        <v>1291</v>
      </c>
      <c r="B1265" t="s">
        <v>4989</v>
      </c>
      <c r="C1265">
        <v>7.4</v>
      </c>
    </row>
    <row r="1266" spans="1:3" x14ac:dyDescent="0.3">
      <c r="A1266" t="s">
        <v>1292</v>
      </c>
      <c r="B1266" t="s">
        <v>4989</v>
      </c>
      <c r="C1266">
        <v>5.7</v>
      </c>
    </row>
    <row r="1267" spans="1:3" x14ac:dyDescent="0.3">
      <c r="A1267" t="s">
        <v>1293</v>
      </c>
      <c r="B1267" t="s">
        <v>4989</v>
      </c>
      <c r="C1267">
        <v>6.1</v>
      </c>
    </row>
    <row r="1268" spans="1:3" x14ac:dyDescent="0.3">
      <c r="A1268" t="s">
        <v>1294</v>
      </c>
      <c r="B1268" t="s">
        <v>4989</v>
      </c>
      <c r="C1268">
        <v>6</v>
      </c>
    </row>
    <row r="1269" spans="1:3" x14ac:dyDescent="0.3">
      <c r="A1269" t="s">
        <v>1295</v>
      </c>
      <c r="B1269" t="s">
        <v>4989</v>
      </c>
      <c r="C1269">
        <v>6.9</v>
      </c>
    </row>
    <row r="1270" spans="1:3" x14ac:dyDescent="0.3">
      <c r="A1270" t="s">
        <v>1296</v>
      </c>
      <c r="B1270" t="s">
        <v>4989</v>
      </c>
      <c r="C1270">
        <v>6.5</v>
      </c>
    </row>
    <row r="1271" spans="1:3" x14ac:dyDescent="0.3">
      <c r="A1271" t="s">
        <v>1297</v>
      </c>
      <c r="B1271" t="s">
        <v>4989</v>
      </c>
      <c r="C1271">
        <v>5</v>
      </c>
    </row>
    <row r="1272" spans="1:3" x14ac:dyDescent="0.3">
      <c r="A1272" t="s">
        <v>1298</v>
      </c>
      <c r="B1272" t="s">
        <v>4989</v>
      </c>
      <c r="C1272">
        <v>5.7</v>
      </c>
    </row>
    <row r="1273" spans="1:3" x14ac:dyDescent="0.3">
      <c r="A1273" t="s">
        <v>1299</v>
      </c>
      <c r="B1273" t="s">
        <v>4989</v>
      </c>
      <c r="C1273">
        <v>7</v>
      </c>
    </row>
    <row r="1274" spans="1:3" x14ac:dyDescent="0.3">
      <c r="A1274" t="s">
        <v>1300</v>
      </c>
      <c r="B1274" t="s">
        <v>4989</v>
      </c>
      <c r="C1274">
        <v>5.0999999999999996</v>
      </c>
    </row>
    <row r="1275" spans="1:3" x14ac:dyDescent="0.3">
      <c r="A1275" t="s">
        <v>1301</v>
      </c>
      <c r="B1275" t="s">
        <v>4989</v>
      </c>
      <c r="C1275">
        <v>5.3</v>
      </c>
    </row>
    <row r="1276" spans="1:3" x14ac:dyDescent="0.3">
      <c r="A1276" t="s">
        <v>1302</v>
      </c>
      <c r="B1276" t="s">
        <v>4989</v>
      </c>
      <c r="C1276">
        <v>4.4000000000000004</v>
      </c>
    </row>
    <row r="1277" spans="1:3" x14ac:dyDescent="0.3">
      <c r="A1277" t="s">
        <v>1303</v>
      </c>
      <c r="B1277" t="s">
        <v>4989</v>
      </c>
      <c r="C1277">
        <v>4.7</v>
      </c>
    </row>
    <row r="1278" spans="1:3" x14ac:dyDescent="0.3">
      <c r="A1278" t="s">
        <v>1304</v>
      </c>
      <c r="B1278" t="s">
        <v>4989</v>
      </c>
      <c r="C1278">
        <v>6.7</v>
      </c>
    </row>
    <row r="1279" spans="1:3" x14ac:dyDescent="0.3">
      <c r="A1279" t="s">
        <v>1305</v>
      </c>
      <c r="B1279" t="s">
        <v>4989</v>
      </c>
      <c r="C1279">
        <v>6.7</v>
      </c>
    </row>
    <row r="1280" spans="1:3" x14ac:dyDescent="0.3">
      <c r="A1280" t="s">
        <v>1306</v>
      </c>
      <c r="B1280" t="s">
        <v>4989</v>
      </c>
      <c r="C1280">
        <v>5.7</v>
      </c>
    </row>
    <row r="1281" spans="1:3" x14ac:dyDescent="0.3">
      <c r="A1281" t="s">
        <v>1307</v>
      </c>
      <c r="B1281" t="s">
        <v>4989</v>
      </c>
      <c r="C1281">
        <v>7.4</v>
      </c>
    </row>
    <row r="1282" spans="1:3" x14ac:dyDescent="0.3">
      <c r="A1282" t="s">
        <v>1308</v>
      </c>
      <c r="B1282" t="s">
        <v>4989</v>
      </c>
      <c r="C1282">
        <v>6.1</v>
      </c>
    </row>
    <row r="1283" spans="1:3" x14ac:dyDescent="0.3">
      <c r="A1283" t="s">
        <v>1309</v>
      </c>
      <c r="B1283" t="s">
        <v>4989</v>
      </c>
      <c r="C1283">
        <v>6.4</v>
      </c>
    </row>
    <row r="1284" spans="1:3" x14ac:dyDescent="0.3">
      <c r="A1284" t="s">
        <v>1310</v>
      </c>
      <c r="B1284" t="s">
        <v>4989</v>
      </c>
      <c r="C1284">
        <v>6.2</v>
      </c>
    </row>
    <row r="1285" spans="1:3" x14ac:dyDescent="0.3">
      <c r="A1285" t="s">
        <v>1311</v>
      </c>
      <c r="B1285" t="s">
        <v>4989</v>
      </c>
      <c r="C1285">
        <v>6.2</v>
      </c>
    </row>
    <row r="1286" spans="1:3" x14ac:dyDescent="0.3">
      <c r="A1286" t="s">
        <v>1312</v>
      </c>
      <c r="B1286" t="s">
        <v>4989</v>
      </c>
      <c r="C1286">
        <v>5.9</v>
      </c>
    </row>
    <row r="1287" spans="1:3" x14ac:dyDescent="0.3">
      <c r="A1287" t="s">
        <v>1313</v>
      </c>
      <c r="B1287" t="s">
        <v>4989</v>
      </c>
      <c r="C1287">
        <v>4</v>
      </c>
    </row>
    <row r="1288" spans="1:3" x14ac:dyDescent="0.3">
      <c r="A1288" t="s">
        <v>1314</v>
      </c>
      <c r="B1288" t="s">
        <v>4989</v>
      </c>
      <c r="C1288">
        <v>6.2</v>
      </c>
    </row>
    <row r="1289" spans="1:3" x14ac:dyDescent="0.3">
      <c r="A1289" t="s">
        <v>1315</v>
      </c>
      <c r="B1289" t="s">
        <v>4989</v>
      </c>
      <c r="C1289">
        <v>4.5999999999999996</v>
      </c>
    </row>
    <row r="1290" spans="1:3" x14ac:dyDescent="0.3">
      <c r="A1290" t="s">
        <v>1316</v>
      </c>
      <c r="B1290" t="s">
        <v>4989</v>
      </c>
      <c r="C1290">
        <v>6.4</v>
      </c>
    </row>
    <row r="1291" spans="1:3" x14ac:dyDescent="0.3">
      <c r="A1291" t="s">
        <v>1317</v>
      </c>
      <c r="B1291" t="s">
        <v>4989</v>
      </c>
      <c r="C1291">
        <v>5.9</v>
      </c>
    </row>
    <row r="1292" spans="1:3" x14ac:dyDescent="0.3">
      <c r="A1292" t="s">
        <v>1318</v>
      </c>
      <c r="B1292" t="s">
        <v>4989</v>
      </c>
      <c r="C1292">
        <v>5.0999999999999996</v>
      </c>
    </row>
    <row r="1293" spans="1:3" x14ac:dyDescent="0.3">
      <c r="A1293" t="s">
        <v>1319</v>
      </c>
      <c r="B1293" t="s">
        <v>4989</v>
      </c>
      <c r="C1293">
        <v>7.6</v>
      </c>
    </row>
    <row r="1294" spans="1:3" x14ac:dyDescent="0.3">
      <c r="A1294" t="s">
        <v>1320</v>
      </c>
      <c r="B1294" t="s">
        <v>4989</v>
      </c>
      <c r="C1294">
        <v>4.2</v>
      </c>
    </row>
    <row r="1295" spans="1:3" x14ac:dyDescent="0.3">
      <c r="A1295" t="s">
        <v>1321</v>
      </c>
      <c r="B1295" t="s">
        <v>4989</v>
      </c>
      <c r="C1295">
        <v>7.8</v>
      </c>
    </row>
    <row r="1296" spans="1:3" x14ac:dyDescent="0.3">
      <c r="A1296" t="s">
        <v>1322</v>
      </c>
      <c r="B1296" t="s">
        <v>4989</v>
      </c>
      <c r="C1296">
        <v>5.8</v>
      </c>
    </row>
    <row r="1297" spans="1:3" x14ac:dyDescent="0.3">
      <c r="A1297" t="s">
        <v>1323</v>
      </c>
      <c r="B1297" t="s">
        <v>4989</v>
      </c>
      <c r="C1297">
        <v>5.9</v>
      </c>
    </row>
    <row r="1298" spans="1:3" x14ac:dyDescent="0.3">
      <c r="A1298" t="s">
        <v>1324</v>
      </c>
      <c r="B1298" t="s">
        <v>6173</v>
      </c>
      <c r="C1298">
        <v>8.4</v>
      </c>
    </row>
    <row r="1299" spans="1:3" x14ac:dyDescent="0.3">
      <c r="A1299" t="s">
        <v>1325</v>
      </c>
      <c r="B1299" t="s">
        <v>4989</v>
      </c>
      <c r="C1299">
        <v>4.8</v>
      </c>
    </row>
    <row r="1300" spans="1:3" x14ac:dyDescent="0.3">
      <c r="A1300" t="s">
        <v>1326</v>
      </c>
      <c r="B1300" t="s">
        <v>4989</v>
      </c>
      <c r="C1300">
        <v>6.2</v>
      </c>
    </row>
    <row r="1301" spans="1:3" x14ac:dyDescent="0.3">
      <c r="A1301" t="s">
        <v>1327</v>
      </c>
      <c r="B1301" t="s">
        <v>4989</v>
      </c>
      <c r="C1301">
        <v>6.5</v>
      </c>
    </row>
    <row r="1302" spans="1:3" x14ac:dyDescent="0.3">
      <c r="A1302" t="s">
        <v>1328</v>
      </c>
      <c r="B1302" t="s">
        <v>4989</v>
      </c>
      <c r="C1302">
        <v>6.3</v>
      </c>
    </row>
    <row r="1303" spans="1:3" x14ac:dyDescent="0.3">
      <c r="A1303" t="s">
        <v>1329</v>
      </c>
      <c r="B1303" t="s">
        <v>4989</v>
      </c>
      <c r="C1303">
        <v>3.3</v>
      </c>
    </row>
    <row r="1304" spans="1:3" x14ac:dyDescent="0.3">
      <c r="A1304" t="s">
        <v>1330</v>
      </c>
      <c r="B1304" t="s">
        <v>4989</v>
      </c>
      <c r="C1304">
        <v>5.9</v>
      </c>
    </row>
    <row r="1305" spans="1:3" x14ac:dyDescent="0.3">
      <c r="A1305" t="s">
        <v>1173</v>
      </c>
      <c r="B1305" t="s">
        <v>4989</v>
      </c>
      <c r="C1305">
        <v>6</v>
      </c>
    </row>
    <row r="1306" spans="1:3" x14ac:dyDescent="0.3">
      <c r="A1306" t="s">
        <v>1331</v>
      </c>
      <c r="B1306" t="s">
        <v>4989</v>
      </c>
      <c r="C1306">
        <v>5.8</v>
      </c>
    </row>
    <row r="1307" spans="1:3" x14ac:dyDescent="0.3">
      <c r="A1307" t="s">
        <v>1332</v>
      </c>
      <c r="B1307" t="s">
        <v>4989</v>
      </c>
      <c r="C1307">
        <v>6.5</v>
      </c>
    </row>
    <row r="1308" spans="1:3" x14ac:dyDescent="0.3">
      <c r="A1308" t="s">
        <v>1333</v>
      </c>
      <c r="B1308" t="s">
        <v>4989</v>
      </c>
      <c r="C1308">
        <v>4.7</v>
      </c>
    </row>
    <row r="1309" spans="1:3" x14ac:dyDescent="0.3">
      <c r="A1309" t="s">
        <v>1334</v>
      </c>
      <c r="B1309" t="s">
        <v>4989</v>
      </c>
      <c r="C1309">
        <v>4.0999999999999996</v>
      </c>
    </row>
    <row r="1310" spans="1:3" x14ac:dyDescent="0.3">
      <c r="A1310" t="s">
        <v>1335</v>
      </c>
      <c r="B1310" t="s">
        <v>4989</v>
      </c>
      <c r="C1310">
        <v>6.8</v>
      </c>
    </row>
    <row r="1311" spans="1:3" x14ac:dyDescent="0.3">
      <c r="A1311" t="s">
        <v>1336</v>
      </c>
      <c r="B1311" t="s">
        <v>4989</v>
      </c>
      <c r="C1311">
        <v>6.2</v>
      </c>
    </row>
    <row r="1312" spans="1:3" x14ac:dyDescent="0.3">
      <c r="A1312" t="s">
        <v>1337</v>
      </c>
      <c r="B1312" t="s">
        <v>4989</v>
      </c>
      <c r="C1312">
        <v>4.5</v>
      </c>
    </row>
    <row r="1313" spans="1:3" x14ac:dyDescent="0.3">
      <c r="A1313" t="s">
        <v>1338</v>
      </c>
      <c r="B1313" t="s">
        <v>4989</v>
      </c>
      <c r="C1313">
        <v>5.8</v>
      </c>
    </row>
    <row r="1314" spans="1:3" x14ac:dyDescent="0.3">
      <c r="A1314" t="s">
        <v>1339</v>
      </c>
      <c r="B1314" t="s">
        <v>4989</v>
      </c>
      <c r="C1314">
        <v>7.3</v>
      </c>
    </row>
    <row r="1315" spans="1:3" x14ac:dyDescent="0.3">
      <c r="A1315" t="s">
        <v>1340</v>
      </c>
      <c r="B1315" t="s">
        <v>4989</v>
      </c>
      <c r="C1315">
        <v>5.9</v>
      </c>
    </row>
    <row r="1316" spans="1:3" x14ac:dyDescent="0.3">
      <c r="A1316" t="s">
        <v>1341</v>
      </c>
      <c r="B1316" t="s">
        <v>4989</v>
      </c>
      <c r="C1316">
        <v>4.4000000000000004</v>
      </c>
    </row>
    <row r="1317" spans="1:3" x14ac:dyDescent="0.3">
      <c r="A1317" t="s">
        <v>1342</v>
      </c>
      <c r="B1317" t="s">
        <v>4989</v>
      </c>
      <c r="C1317">
        <v>5.8</v>
      </c>
    </row>
    <row r="1318" spans="1:3" x14ac:dyDescent="0.3">
      <c r="A1318" t="s">
        <v>1343</v>
      </c>
      <c r="B1318" t="s">
        <v>4989</v>
      </c>
      <c r="C1318">
        <v>5.0999999999999996</v>
      </c>
    </row>
    <row r="1319" spans="1:3" x14ac:dyDescent="0.3">
      <c r="A1319" t="s">
        <v>1344</v>
      </c>
      <c r="B1319" t="s">
        <v>4989</v>
      </c>
      <c r="C1319">
        <v>6.9</v>
      </c>
    </row>
    <row r="1320" spans="1:3" x14ac:dyDescent="0.3">
      <c r="A1320" t="s">
        <v>1345</v>
      </c>
      <c r="B1320" t="s">
        <v>4989</v>
      </c>
      <c r="C1320">
        <v>6.2</v>
      </c>
    </row>
    <row r="1321" spans="1:3" x14ac:dyDescent="0.3">
      <c r="A1321" t="s">
        <v>1346</v>
      </c>
      <c r="B1321" t="s">
        <v>4989</v>
      </c>
      <c r="C1321">
        <v>6.9</v>
      </c>
    </row>
    <row r="1322" spans="1:3" x14ac:dyDescent="0.3">
      <c r="A1322" t="s">
        <v>1347</v>
      </c>
      <c r="B1322" t="s">
        <v>4989</v>
      </c>
      <c r="C1322">
        <v>7.3</v>
      </c>
    </row>
    <row r="1323" spans="1:3" x14ac:dyDescent="0.3">
      <c r="A1323" t="s">
        <v>1348</v>
      </c>
      <c r="B1323" t="s">
        <v>6570</v>
      </c>
      <c r="C1323">
        <v>7.1</v>
      </c>
    </row>
    <row r="1324" spans="1:3" x14ac:dyDescent="0.3">
      <c r="A1324" t="s">
        <v>1349</v>
      </c>
      <c r="B1324" t="s">
        <v>10523</v>
      </c>
      <c r="C1324">
        <v>6</v>
      </c>
    </row>
    <row r="1325" spans="1:3" x14ac:dyDescent="0.3">
      <c r="A1325" t="s">
        <v>1350</v>
      </c>
      <c r="B1325" t="s">
        <v>4989</v>
      </c>
      <c r="C1325">
        <v>7</v>
      </c>
    </row>
    <row r="1326" spans="1:3" x14ac:dyDescent="0.3">
      <c r="A1326" t="s">
        <v>1351</v>
      </c>
      <c r="B1326" t="s">
        <v>6173</v>
      </c>
      <c r="C1326">
        <v>6.8</v>
      </c>
    </row>
    <row r="1327" spans="1:3" x14ac:dyDescent="0.3">
      <c r="A1327" t="s">
        <v>1352</v>
      </c>
      <c r="B1327" t="s">
        <v>4989</v>
      </c>
      <c r="C1327">
        <v>5.7</v>
      </c>
    </row>
    <row r="1328" spans="1:3" x14ac:dyDescent="0.3">
      <c r="A1328" t="s">
        <v>1353</v>
      </c>
      <c r="B1328" t="s">
        <v>4989</v>
      </c>
      <c r="C1328">
        <v>7.6</v>
      </c>
    </row>
    <row r="1329" spans="1:3" x14ac:dyDescent="0.3">
      <c r="A1329" t="s">
        <v>1354</v>
      </c>
      <c r="B1329" t="s">
        <v>10545</v>
      </c>
      <c r="C1329">
        <v>8.4</v>
      </c>
    </row>
    <row r="1330" spans="1:3" x14ac:dyDescent="0.3">
      <c r="A1330" t="s">
        <v>1355</v>
      </c>
      <c r="B1330" t="s">
        <v>4989</v>
      </c>
      <c r="C1330">
        <v>7.1</v>
      </c>
    </row>
    <row r="1331" spans="1:3" x14ac:dyDescent="0.3">
      <c r="A1331" t="s">
        <v>1356</v>
      </c>
      <c r="B1331" t="s">
        <v>4989</v>
      </c>
      <c r="C1331">
        <v>5.6</v>
      </c>
    </row>
    <row r="1332" spans="1:3" x14ac:dyDescent="0.3">
      <c r="A1332" t="s">
        <v>137</v>
      </c>
      <c r="B1332" t="s">
        <v>4989</v>
      </c>
      <c r="C1332">
        <v>6.7</v>
      </c>
    </row>
    <row r="1333" spans="1:3" x14ac:dyDescent="0.3">
      <c r="A1333" t="s">
        <v>1357</v>
      </c>
      <c r="B1333" t="s">
        <v>4989</v>
      </c>
      <c r="C1333">
        <v>7</v>
      </c>
    </row>
    <row r="1334" spans="1:3" x14ac:dyDescent="0.3">
      <c r="A1334" t="s">
        <v>1358</v>
      </c>
      <c r="B1334" t="s">
        <v>4989</v>
      </c>
      <c r="C1334">
        <v>8</v>
      </c>
    </row>
    <row r="1335" spans="1:3" x14ac:dyDescent="0.3">
      <c r="A1335" t="s">
        <v>1359</v>
      </c>
      <c r="B1335" t="s">
        <v>4989</v>
      </c>
      <c r="C1335">
        <v>5.3</v>
      </c>
    </row>
    <row r="1336" spans="1:3" x14ac:dyDescent="0.3">
      <c r="A1336" t="s">
        <v>1360</v>
      </c>
      <c r="B1336" t="s">
        <v>4989</v>
      </c>
      <c r="C1336">
        <v>4.9000000000000004</v>
      </c>
    </row>
    <row r="1337" spans="1:3" x14ac:dyDescent="0.3">
      <c r="A1337" t="s">
        <v>1361</v>
      </c>
      <c r="B1337" t="s">
        <v>4989</v>
      </c>
      <c r="C1337">
        <v>6.4</v>
      </c>
    </row>
    <row r="1338" spans="1:3" x14ac:dyDescent="0.3">
      <c r="A1338" t="s">
        <v>1362</v>
      </c>
      <c r="B1338" t="s">
        <v>6570</v>
      </c>
      <c r="C1338">
        <v>7.4</v>
      </c>
    </row>
    <row r="1339" spans="1:3" x14ac:dyDescent="0.3">
      <c r="A1339" t="s">
        <v>1363</v>
      </c>
      <c r="B1339" t="s">
        <v>4989</v>
      </c>
      <c r="C1339">
        <v>6.1</v>
      </c>
    </row>
    <row r="1340" spans="1:3" x14ac:dyDescent="0.3">
      <c r="A1340" t="s">
        <v>1364</v>
      </c>
      <c r="B1340" t="s">
        <v>4989</v>
      </c>
      <c r="C1340">
        <v>6.5</v>
      </c>
    </row>
    <row r="1341" spans="1:3" x14ac:dyDescent="0.3">
      <c r="A1341" t="s">
        <v>1365</v>
      </c>
      <c r="B1341" t="s">
        <v>4989</v>
      </c>
      <c r="C1341">
        <v>5.7</v>
      </c>
    </row>
    <row r="1342" spans="1:3" x14ac:dyDescent="0.3">
      <c r="A1342" t="s">
        <v>1366</v>
      </c>
      <c r="B1342" t="s">
        <v>4989</v>
      </c>
      <c r="C1342">
        <v>5.0999999999999996</v>
      </c>
    </row>
    <row r="1343" spans="1:3" x14ac:dyDescent="0.3">
      <c r="A1343" t="s">
        <v>1367</v>
      </c>
      <c r="B1343" t="s">
        <v>4989</v>
      </c>
      <c r="C1343">
        <v>6.6</v>
      </c>
    </row>
    <row r="1344" spans="1:3" x14ac:dyDescent="0.3">
      <c r="A1344" t="s">
        <v>1368</v>
      </c>
      <c r="B1344" t="s">
        <v>6570</v>
      </c>
      <c r="C1344">
        <v>6.5</v>
      </c>
    </row>
    <row r="1345" spans="1:3" x14ac:dyDescent="0.3">
      <c r="A1345" t="s">
        <v>1369</v>
      </c>
      <c r="B1345" t="s">
        <v>4989</v>
      </c>
      <c r="C1345">
        <v>6.9</v>
      </c>
    </row>
    <row r="1346" spans="1:3" x14ac:dyDescent="0.3">
      <c r="A1346" t="s">
        <v>1370</v>
      </c>
      <c r="B1346" t="s">
        <v>4989</v>
      </c>
      <c r="C1346">
        <v>7.8</v>
      </c>
    </row>
    <row r="1347" spans="1:3" x14ac:dyDescent="0.3">
      <c r="A1347" t="s">
        <v>1371</v>
      </c>
      <c r="B1347" t="s">
        <v>4989</v>
      </c>
      <c r="C1347">
        <v>6.4</v>
      </c>
    </row>
    <row r="1348" spans="1:3" x14ac:dyDescent="0.3">
      <c r="A1348" t="s">
        <v>1372</v>
      </c>
      <c r="B1348" t="s">
        <v>4989</v>
      </c>
      <c r="C1348">
        <v>7.6</v>
      </c>
    </row>
    <row r="1349" spans="1:3" x14ac:dyDescent="0.3">
      <c r="A1349" t="s">
        <v>1373</v>
      </c>
      <c r="B1349" t="s">
        <v>4989</v>
      </c>
      <c r="C1349">
        <v>5.6</v>
      </c>
    </row>
    <row r="1350" spans="1:3" x14ac:dyDescent="0.3">
      <c r="A1350" t="s">
        <v>1374</v>
      </c>
      <c r="B1350" t="s">
        <v>4989</v>
      </c>
      <c r="C1350">
        <v>6.2</v>
      </c>
    </row>
    <row r="1351" spans="1:3" x14ac:dyDescent="0.3">
      <c r="A1351" t="s">
        <v>1375</v>
      </c>
      <c r="B1351" t="s">
        <v>4989</v>
      </c>
      <c r="C1351">
        <v>4.4000000000000004</v>
      </c>
    </row>
    <row r="1352" spans="1:3" x14ac:dyDescent="0.3">
      <c r="A1352" t="s">
        <v>1376</v>
      </c>
      <c r="B1352" t="s">
        <v>4989</v>
      </c>
      <c r="C1352">
        <v>5.6</v>
      </c>
    </row>
    <row r="1353" spans="1:3" x14ac:dyDescent="0.3">
      <c r="A1353" t="s">
        <v>1377</v>
      </c>
      <c r="B1353" t="s">
        <v>4989</v>
      </c>
      <c r="C1353">
        <v>5.5</v>
      </c>
    </row>
    <row r="1354" spans="1:3" x14ac:dyDescent="0.3">
      <c r="A1354" t="s">
        <v>1378</v>
      </c>
      <c r="B1354" t="s">
        <v>4989</v>
      </c>
      <c r="C1354">
        <v>6.7</v>
      </c>
    </row>
    <row r="1355" spans="1:3" x14ac:dyDescent="0.3">
      <c r="A1355" t="s">
        <v>1379</v>
      </c>
      <c r="B1355" t="s">
        <v>4989</v>
      </c>
      <c r="C1355">
        <v>6.1</v>
      </c>
    </row>
    <row r="1356" spans="1:3" x14ac:dyDescent="0.3">
      <c r="A1356" t="s">
        <v>1380</v>
      </c>
      <c r="B1356" t="s">
        <v>4989</v>
      </c>
      <c r="C1356">
        <v>6.2</v>
      </c>
    </row>
    <row r="1357" spans="1:3" x14ac:dyDescent="0.3">
      <c r="A1357" t="s">
        <v>1381</v>
      </c>
      <c r="B1357" t="s">
        <v>4989</v>
      </c>
      <c r="C1357">
        <v>7.3</v>
      </c>
    </row>
    <row r="1358" spans="1:3" x14ac:dyDescent="0.3">
      <c r="A1358" t="s">
        <v>1382</v>
      </c>
      <c r="B1358" t="s">
        <v>4989</v>
      </c>
      <c r="C1358">
        <v>6.6</v>
      </c>
    </row>
    <row r="1359" spans="1:3" x14ac:dyDescent="0.3">
      <c r="A1359" t="s">
        <v>1383</v>
      </c>
      <c r="B1359" t="s">
        <v>4989</v>
      </c>
      <c r="C1359">
        <v>8.1999999999999993</v>
      </c>
    </row>
    <row r="1360" spans="1:3" x14ac:dyDescent="0.3">
      <c r="A1360" t="s">
        <v>1384</v>
      </c>
      <c r="B1360" t="s">
        <v>4989</v>
      </c>
      <c r="C1360">
        <v>6.4</v>
      </c>
    </row>
    <row r="1361" spans="1:3" x14ac:dyDescent="0.3">
      <c r="A1361" t="s">
        <v>1385</v>
      </c>
      <c r="B1361" t="s">
        <v>4989</v>
      </c>
      <c r="C1361">
        <v>6.4</v>
      </c>
    </row>
    <row r="1362" spans="1:3" x14ac:dyDescent="0.3">
      <c r="A1362" t="s">
        <v>1386</v>
      </c>
      <c r="B1362" t="s">
        <v>4989</v>
      </c>
      <c r="C1362">
        <v>5.2</v>
      </c>
    </row>
    <row r="1363" spans="1:3" x14ac:dyDescent="0.3">
      <c r="A1363" t="s">
        <v>1387</v>
      </c>
      <c r="B1363" t="s">
        <v>4989</v>
      </c>
      <c r="C1363">
        <v>6.5</v>
      </c>
    </row>
    <row r="1364" spans="1:3" x14ac:dyDescent="0.3">
      <c r="A1364" t="s">
        <v>1388</v>
      </c>
      <c r="B1364" t="s">
        <v>4989</v>
      </c>
      <c r="C1364">
        <v>7.1</v>
      </c>
    </row>
    <row r="1365" spans="1:3" x14ac:dyDescent="0.3">
      <c r="A1365" t="s">
        <v>1389</v>
      </c>
      <c r="B1365" t="s">
        <v>4989</v>
      </c>
      <c r="C1365">
        <v>4.8</v>
      </c>
    </row>
    <row r="1366" spans="1:3" x14ac:dyDescent="0.3">
      <c r="A1366" t="s">
        <v>1390</v>
      </c>
      <c r="B1366" t="s">
        <v>4989</v>
      </c>
      <c r="C1366">
        <v>7.3</v>
      </c>
    </row>
    <row r="1367" spans="1:3" x14ac:dyDescent="0.3">
      <c r="A1367" t="s">
        <v>1391</v>
      </c>
      <c r="B1367" t="s">
        <v>4989</v>
      </c>
      <c r="C1367">
        <v>5.2</v>
      </c>
    </row>
    <row r="1368" spans="1:3" x14ac:dyDescent="0.3">
      <c r="A1368" t="s">
        <v>1392</v>
      </c>
      <c r="B1368" t="s">
        <v>4989</v>
      </c>
      <c r="C1368">
        <v>7.7</v>
      </c>
    </row>
    <row r="1369" spans="1:3" x14ac:dyDescent="0.3">
      <c r="A1369" t="s">
        <v>1393</v>
      </c>
      <c r="B1369" t="s">
        <v>4989</v>
      </c>
      <c r="C1369">
        <v>7.6</v>
      </c>
    </row>
    <row r="1370" spans="1:3" x14ac:dyDescent="0.3">
      <c r="A1370" t="s">
        <v>1394</v>
      </c>
      <c r="B1370" t="s">
        <v>4989</v>
      </c>
      <c r="C1370">
        <v>5.7</v>
      </c>
    </row>
    <row r="1371" spans="1:3" x14ac:dyDescent="0.3">
      <c r="A1371" t="s">
        <v>1395</v>
      </c>
      <c r="B1371" t="s">
        <v>4989</v>
      </c>
      <c r="C1371">
        <v>7</v>
      </c>
    </row>
    <row r="1372" spans="1:3" x14ac:dyDescent="0.3">
      <c r="A1372" t="s">
        <v>1396</v>
      </c>
      <c r="B1372" t="s">
        <v>4989</v>
      </c>
      <c r="C1372">
        <v>6</v>
      </c>
    </row>
    <row r="1373" spans="1:3" x14ac:dyDescent="0.3">
      <c r="A1373" t="s">
        <v>1397</v>
      </c>
      <c r="B1373" t="s">
        <v>4989</v>
      </c>
      <c r="C1373">
        <v>8.1</v>
      </c>
    </row>
    <row r="1374" spans="1:3" x14ac:dyDescent="0.3">
      <c r="A1374" t="s">
        <v>1398</v>
      </c>
      <c r="B1374" t="s">
        <v>4989</v>
      </c>
      <c r="C1374">
        <v>8</v>
      </c>
    </row>
    <row r="1375" spans="1:3" x14ac:dyDescent="0.3">
      <c r="A1375" t="s">
        <v>1399</v>
      </c>
      <c r="B1375" t="s">
        <v>4989</v>
      </c>
      <c r="C1375">
        <v>5.6</v>
      </c>
    </row>
    <row r="1376" spans="1:3" x14ac:dyDescent="0.3">
      <c r="A1376" t="s">
        <v>1400</v>
      </c>
      <c r="B1376" t="s">
        <v>4989</v>
      </c>
      <c r="C1376">
        <v>6.1</v>
      </c>
    </row>
    <row r="1377" spans="1:3" x14ac:dyDescent="0.3">
      <c r="A1377" t="s">
        <v>1401</v>
      </c>
      <c r="B1377" t="s">
        <v>4989</v>
      </c>
      <c r="C1377">
        <v>6.9</v>
      </c>
    </row>
    <row r="1378" spans="1:3" x14ac:dyDescent="0.3">
      <c r="A1378" t="s">
        <v>1402</v>
      </c>
      <c r="B1378" t="s">
        <v>4989</v>
      </c>
      <c r="C1378">
        <v>5.2</v>
      </c>
    </row>
    <row r="1379" spans="1:3" x14ac:dyDescent="0.3">
      <c r="A1379" t="s">
        <v>1403</v>
      </c>
      <c r="B1379" t="s">
        <v>4989</v>
      </c>
      <c r="C1379">
        <v>7</v>
      </c>
    </row>
    <row r="1380" spans="1:3" x14ac:dyDescent="0.3">
      <c r="A1380" t="s">
        <v>1404</v>
      </c>
      <c r="B1380" t="s">
        <v>4989</v>
      </c>
      <c r="C1380">
        <v>6.3</v>
      </c>
    </row>
    <row r="1381" spans="1:3" x14ac:dyDescent="0.3">
      <c r="A1381" t="s">
        <v>1405</v>
      </c>
      <c r="B1381" t="s">
        <v>4989</v>
      </c>
      <c r="C1381">
        <v>7</v>
      </c>
    </row>
    <row r="1382" spans="1:3" x14ac:dyDescent="0.3">
      <c r="A1382" t="s">
        <v>1406</v>
      </c>
      <c r="B1382" t="s">
        <v>9535</v>
      </c>
      <c r="C1382">
        <v>5.3</v>
      </c>
    </row>
    <row r="1383" spans="1:3" x14ac:dyDescent="0.3">
      <c r="A1383" t="s">
        <v>1407</v>
      </c>
      <c r="B1383" t="s">
        <v>4989</v>
      </c>
      <c r="C1383">
        <v>6.9</v>
      </c>
    </row>
    <row r="1384" spans="1:3" x14ac:dyDescent="0.3">
      <c r="A1384" t="s">
        <v>1408</v>
      </c>
      <c r="B1384" t="s">
        <v>4989</v>
      </c>
      <c r="C1384">
        <v>6.2</v>
      </c>
    </row>
    <row r="1385" spans="1:3" x14ac:dyDescent="0.3">
      <c r="A1385" t="s">
        <v>1409</v>
      </c>
      <c r="B1385" t="s">
        <v>4989</v>
      </c>
      <c r="C1385">
        <v>6.4</v>
      </c>
    </row>
    <row r="1386" spans="1:3" x14ac:dyDescent="0.3">
      <c r="A1386" t="s">
        <v>1410</v>
      </c>
      <c r="B1386" t="s">
        <v>4989</v>
      </c>
      <c r="C1386">
        <v>6.4</v>
      </c>
    </row>
    <row r="1387" spans="1:3" x14ac:dyDescent="0.3">
      <c r="A1387" t="s">
        <v>1411</v>
      </c>
      <c r="B1387" t="s">
        <v>4989</v>
      </c>
      <c r="C1387">
        <v>5.7</v>
      </c>
    </row>
    <row r="1388" spans="1:3" x14ac:dyDescent="0.3">
      <c r="A1388" t="s">
        <v>1412</v>
      </c>
      <c r="B1388" t="s">
        <v>4989</v>
      </c>
      <c r="C1388">
        <v>6.1</v>
      </c>
    </row>
    <row r="1389" spans="1:3" x14ac:dyDescent="0.3">
      <c r="A1389" t="s">
        <v>1413</v>
      </c>
      <c r="B1389" t="s">
        <v>4989</v>
      </c>
      <c r="C1389">
        <v>5.4</v>
      </c>
    </row>
    <row r="1390" spans="1:3" x14ac:dyDescent="0.3">
      <c r="A1390" t="s">
        <v>1414</v>
      </c>
      <c r="B1390" t="s">
        <v>4989</v>
      </c>
      <c r="C1390">
        <v>6.7</v>
      </c>
    </row>
    <row r="1391" spans="1:3" x14ac:dyDescent="0.3">
      <c r="A1391" t="s">
        <v>1415</v>
      </c>
      <c r="B1391" t="s">
        <v>4989</v>
      </c>
      <c r="C1391">
        <v>6.8</v>
      </c>
    </row>
    <row r="1392" spans="1:3" x14ac:dyDescent="0.3">
      <c r="A1392" t="s">
        <v>1416</v>
      </c>
      <c r="B1392" t="s">
        <v>4989</v>
      </c>
      <c r="C1392">
        <v>6</v>
      </c>
    </row>
    <row r="1393" spans="1:3" x14ac:dyDescent="0.3">
      <c r="A1393" t="s">
        <v>1417</v>
      </c>
      <c r="B1393" t="s">
        <v>4989</v>
      </c>
      <c r="C1393">
        <v>7.8</v>
      </c>
    </row>
    <row r="1394" spans="1:3" x14ac:dyDescent="0.3">
      <c r="A1394" t="s">
        <v>1418</v>
      </c>
      <c r="B1394" t="s">
        <v>4989</v>
      </c>
      <c r="C1394">
        <v>5.3</v>
      </c>
    </row>
    <row r="1395" spans="1:3" x14ac:dyDescent="0.3">
      <c r="A1395" t="s">
        <v>1419</v>
      </c>
      <c r="B1395" t="s">
        <v>4989</v>
      </c>
      <c r="C1395">
        <v>4.5</v>
      </c>
    </row>
    <row r="1396" spans="1:3" x14ac:dyDescent="0.3">
      <c r="A1396" t="s">
        <v>1420</v>
      </c>
      <c r="B1396" t="s">
        <v>4989</v>
      </c>
      <c r="C1396">
        <v>5.4</v>
      </c>
    </row>
    <row r="1397" spans="1:3" x14ac:dyDescent="0.3">
      <c r="A1397" t="s">
        <v>1421</v>
      </c>
      <c r="B1397" t="s">
        <v>4989</v>
      </c>
      <c r="C1397">
        <v>7.8</v>
      </c>
    </row>
    <row r="1398" spans="1:3" x14ac:dyDescent="0.3">
      <c r="A1398" t="s">
        <v>1422</v>
      </c>
      <c r="B1398" t="s">
        <v>10801</v>
      </c>
      <c r="C1398">
        <v>7.2</v>
      </c>
    </row>
    <row r="1399" spans="1:3" x14ac:dyDescent="0.3">
      <c r="A1399" t="s">
        <v>1423</v>
      </c>
      <c r="B1399" t="s">
        <v>4989</v>
      </c>
      <c r="C1399">
        <v>6.6</v>
      </c>
    </row>
    <row r="1400" spans="1:3" x14ac:dyDescent="0.3">
      <c r="A1400" t="s">
        <v>1424</v>
      </c>
      <c r="B1400" t="s">
        <v>4989</v>
      </c>
      <c r="C1400">
        <v>7.6</v>
      </c>
    </row>
    <row r="1401" spans="1:3" x14ac:dyDescent="0.3">
      <c r="A1401" t="s">
        <v>1425</v>
      </c>
      <c r="B1401" t="s">
        <v>4989</v>
      </c>
      <c r="C1401">
        <v>5.9</v>
      </c>
    </row>
    <row r="1402" spans="1:3" x14ac:dyDescent="0.3">
      <c r="A1402" t="s">
        <v>1426</v>
      </c>
      <c r="B1402" t="s">
        <v>4989</v>
      </c>
      <c r="C1402">
        <v>6.7</v>
      </c>
    </row>
    <row r="1403" spans="1:3" x14ac:dyDescent="0.3">
      <c r="A1403" t="s">
        <v>1427</v>
      </c>
      <c r="B1403" t="s">
        <v>4989</v>
      </c>
      <c r="C1403">
        <v>7.7</v>
      </c>
    </row>
    <row r="1404" spans="1:3" x14ac:dyDescent="0.3">
      <c r="A1404" t="s">
        <v>1428</v>
      </c>
      <c r="B1404" t="s">
        <v>4989</v>
      </c>
      <c r="C1404">
        <v>5.8</v>
      </c>
    </row>
    <row r="1405" spans="1:3" x14ac:dyDescent="0.3">
      <c r="A1405" t="s">
        <v>1429</v>
      </c>
      <c r="B1405" t="s">
        <v>4989</v>
      </c>
      <c r="C1405">
        <v>5.4</v>
      </c>
    </row>
    <row r="1406" spans="1:3" x14ac:dyDescent="0.3">
      <c r="A1406" t="s">
        <v>1430</v>
      </c>
      <c r="B1406" t="s">
        <v>4989</v>
      </c>
      <c r="C1406">
        <v>6.9</v>
      </c>
    </row>
    <row r="1407" spans="1:3" x14ac:dyDescent="0.3">
      <c r="A1407" t="s">
        <v>1431</v>
      </c>
      <c r="B1407" t="s">
        <v>4989</v>
      </c>
      <c r="C1407">
        <v>7.7</v>
      </c>
    </row>
    <row r="1408" spans="1:3" x14ac:dyDescent="0.3">
      <c r="A1408" t="s">
        <v>1432</v>
      </c>
      <c r="B1408" t="s">
        <v>4989</v>
      </c>
      <c r="C1408">
        <v>6.8</v>
      </c>
    </row>
    <row r="1409" spans="1:3" x14ac:dyDescent="0.3">
      <c r="A1409" t="s">
        <v>1433</v>
      </c>
      <c r="B1409" t="s">
        <v>4989</v>
      </c>
      <c r="C1409">
        <v>6.4</v>
      </c>
    </row>
    <row r="1410" spans="1:3" x14ac:dyDescent="0.3">
      <c r="A1410" t="s">
        <v>1434</v>
      </c>
      <c r="B1410" t="s">
        <v>4989</v>
      </c>
      <c r="C1410">
        <v>5.7</v>
      </c>
    </row>
    <row r="1411" spans="1:3" x14ac:dyDescent="0.3">
      <c r="A1411" t="s">
        <v>1435</v>
      </c>
      <c r="B1411" t="s">
        <v>4989</v>
      </c>
      <c r="C1411">
        <v>7.3</v>
      </c>
    </row>
    <row r="1412" spans="1:3" x14ac:dyDescent="0.3">
      <c r="A1412" t="s">
        <v>1436</v>
      </c>
      <c r="B1412" t="s">
        <v>4989</v>
      </c>
      <c r="C1412">
        <v>6.8</v>
      </c>
    </row>
    <row r="1413" spans="1:3" x14ac:dyDescent="0.3">
      <c r="A1413" t="s">
        <v>1437</v>
      </c>
      <c r="B1413" t="s">
        <v>4989</v>
      </c>
      <c r="C1413">
        <v>6.3</v>
      </c>
    </row>
    <row r="1414" spans="1:3" x14ac:dyDescent="0.3">
      <c r="A1414" t="s">
        <v>1438</v>
      </c>
      <c r="B1414" t="s">
        <v>4989</v>
      </c>
      <c r="C1414">
        <v>5.9</v>
      </c>
    </row>
    <row r="1415" spans="1:3" x14ac:dyDescent="0.3">
      <c r="A1415" t="s">
        <v>1439</v>
      </c>
      <c r="B1415" t="s">
        <v>4989</v>
      </c>
      <c r="C1415">
        <v>7.4</v>
      </c>
    </row>
    <row r="1416" spans="1:3" x14ac:dyDescent="0.3">
      <c r="A1416" t="s">
        <v>1440</v>
      </c>
      <c r="B1416" t="s">
        <v>4989</v>
      </c>
      <c r="C1416">
        <v>8.3000000000000007</v>
      </c>
    </row>
    <row r="1417" spans="1:3" x14ac:dyDescent="0.3">
      <c r="A1417" t="s">
        <v>1441</v>
      </c>
      <c r="B1417" t="s">
        <v>4989</v>
      </c>
      <c r="C1417">
        <v>6.2</v>
      </c>
    </row>
    <row r="1418" spans="1:3" x14ac:dyDescent="0.3">
      <c r="A1418" t="s">
        <v>1442</v>
      </c>
      <c r="B1418" t="s">
        <v>4989</v>
      </c>
      <c r="C1418">
        <v>6.3</v>
      </c>
    </row>
    <row r="1419" spans="1:3" x14ac:dyDescent="0.3">
      <c r="A1419" t="s">
        <v>1443</v>
      </c>
      <c r="B1419" t="s">
        <v>4989</v>
      </c>
      <c r="C1419">
        <v>5.8</v>
      </c>
    </row>
    <row r="1420" spans="1:3" x14ac:dyDescent="0.3">
      <c r="A1420" t="s">
        <v>1444</v>
      </c>
      <c r="B1420" t="s">
        <v>4989</v>
      </c>
      <c r="C1420">
        <v>7.5</v>
      </c>
    </row>
    <row r="1421" spans="1:3" x14ac:dyDescent="0.3">
      <c r="A1421" t="s">
        <v>1445</v>
      </c>
      <c r="B1421" t="s">
        <v>4989</v>
      </c>
      <c r="C1421">
        <v>6.3</v>
      </c>
    </row>
    <row r="1422" spans="1:3" x14ac:dyDescent="0.3">
      <c r="A1422" t="s">
        <v>1446</v>
      </c>
      <c r="B1422" t="s">
        <v>4989</v>
      </c>
      <c r="C1422">
        <v>6.4</v>
      </c>
    </row>
    <row r="1423" spans="1:3" x14ac:dyDescent="0.3">
      <c r="A1423" t="s">
        <v>1447</v>
      </c>
      <c r="B1423" t="s">
        <v>4989</v>
      </c>
      <c r="C1423">
        <v>7.2</v>
      </c>
    </row>
    <row r="1424" spans="1:3" x14ac:dyDescent="0.3">
      <c r="A1424" t="s">
        <v>1448</v>
      </c>
      <c r="B1424" t="s">
        <v>4989</v>
      </c>
      <c r="C1424">
        <v>6.3</v>
      </c>
    </row>
    <row r="1425" spans="1:3" x14ac:dyDescent="0.3">
      <c r="A1425" t="s">
        <v>1449</v>
      </c>
      <c r="B1425" t="s">
        <v>4989</v>
      </c>
      <c r="C1425">
        <v>6.9</v>
      </c>
    </row>
    <row r="1426" spans="1:3" x14ac:dyDescent="0.3">
      <c r="A1426" t="s">
        <v>1450</v>
      </c>
      <c r="B1426" t="s">
        <v>4989</v>
      </c>
      <c r="C1426">
        <v>6.6</v>
      </c>
    </row>
    <row r="1427" spans="1:3" x14ac:dyDescent="0.3">
      <c r="A1427" t="s">
        <v>1451</v>
      </c>
      <c r="B1427" t="s">
        <v>4989</v>
      </c>
      <c r="C1427">
        <v>6</v>
      </c>
    </row>
    <row r="1428" spans="1:3" x14ac:dyDescent="0.3">
      <c r="A1428" t="s">
        <v>1452</v>
      </c>
      <c r="B1428" t="s">
        <v>4989</v>
      </c>
      <c r="C1428">
        <v>7.5</v>
      </c>
    </row>
    <row r="1429" spans="1:3" x14ac:dyDescent="0.3">
      <c r="A1429" t="s">
        <v>1453</v>
      </c>
      <c r="B1429" t="s">
        <v>4989</v>
      </c>
      <c r="C1429">
        <v>7.7</v>
      </c>
    </row>
    <row r="1430" spans="1:3" x14ac:dyDescent="0.3">
      <c r="A1430" t="s">
        <v>1454</v>
      </c>
      <c r="B1430" t="s">
        <v>4989</v>
      </c>
      <c r="C1430">
        <v>6.2</v>
      </c>
    </row>
    <row r="1431" spans="1:3" x14ac:dyDescent="0.3">
      <c r="A1431" t="s">
        <v>1455</v>
      </c>
      <c r="B1431" t="s">
        <v>4989</v>
      </c>
      <c r="C1431">
        <v>5.4</v>
      </c>
    </row>
    <row r="1432" spans="1:3" x14ac:dyDescent="0.3">
      <c r="A1432" t="s">
        <v>1456</v>
      </c>
      <c r="B1432" t="s">
        <v>4989</v>
      </c>
      <c r="C1432">
        <v>6.6</v>
      </c>
    </row>
    <row r="1433" spans="1:3" x14ac:dyDescent="0.3">
      <c r="A1433" t="s">
        <v>1457</v>
      </c>
      <c r="B1433" t="s">
        <v>4989</v>
      </c>
      <c r="C1433">
        <v>5.3</v>
      </c>
    </row>
    <row r="1434" spans="1:3" x14ac:dyDescent="0.3">
      <c r="A1434" t="s">
        <v>1458</v>
      </c>
      <c r="B1434" t="s">
        <v>4989</v>
      </c>
      <c r="C1434">
        <v>5.6</v>
      </c>
    </row>
    <row r="1435" spans="1:3" x14ac:dyDescent="0.3">
      <c r="A1435" t="s">
        <v>1459</v>
      </c>
      <c r="B1435" t="s">
        <v>4989</v>
      </c>
      <c r="C1435">
        <v>5.9</v>
      </c>
    </row>
    <row r="1436" spans="1:3" x14ac:dyDescent="0.3">
      <c r="A1436" t="s">
        <v>1460</v>
      </c>
      <c r="B1436" t="s">
        <v>4989</v>
      </c>
      <c r="C1436">
        <v>7.8</v>
      </c>
    </row>
    <row r="1437" spans="1:3" x14ac:dyDescent="0.3">
      <c r="A1437" t="s">
        <v>1461</v>
      </c>
      <c r="B1437" t="s">
        <v>4989</v>
      </c>
      <c r="C1437">
        <v>6.7</v>
      </c>
    </row>
    <row r="1438" spans="1:3" x14ac:dyDescent="0.3">
      <c r="A1438" t="s">
        <v>1462</v>
      </c>
      <c r="B1438" t="s">
        <v>4989</v>
      </c>
      <c r="C1438">
        <v>7.4</v>
      </c>
    </row>
    <row r="1439" spans="1:3" x14ac:dyDescent="0.3">
      <c r="A1439" t="s">
        <v>1463</v>
      </c>
      <c r="B1439" t="s">
        <v>4989</v>
      </c>
      <c r="C1439">
        <v>6.2</v>
      </c>
    </row>
    <row r="1440" spans="1:3" x14ac:dyDescent="0.3">
      <c r="A1440" t="s">
        <v>1464</v>
      </c>
      <c r="B1440" t="s">
        <v>4989</v>
      </c>
      <c r="C1440">
        <v>5.4</v>
      </c>
    </row>
    <row r="1441" spans="1:3" x14ac:dyDescent="0.3">
      <c r="A1441" t="s">
        <v>1465</v>
      </c>
      <c r="B1441" t="s">
        <v>4989</v>
      </c>
      <c r="C1441">
        <v>6.7</v>
      </c>
    </row>
    <row r="1442" spans="1:3" x14ac:dyDescent="0.3">
      <c r="A1442" t="s">
        <v>1466</v>
      </c>
      <c r="B1442" t="s">
        <v>4989</v>
      </c>
      <c r="C1442">
        <v>5.3</v>
      </c>
    </row>
    <row r="1443" spans="1:3" x14ac:dyDescent="0.3">
      <c r="A1443" t="s">
        <v>1467</v>
      </c>
      <c r="B1443" t="s">
        <v>4989</v>
      </c>
      <c r="C1443">
        <v>5.9</v>
      </c>
    </row>
    <row r="1444" spans="1:3" x14ac:dyDescent="0.3">
      <c r="A1444" t="s">
        <v>1468</v>
      </c>
      <c r="B1444" t="s">
        <v>4989</v>
      </c>
      <c r="C1444">
        <v>7</v>
      </c>
    </row>
    <row r="1445" spans="1:3" x14ac:dyDescent="0.3">
      <c r="A1445" t="s">
        <v>1469</v>
      </c>
      <c r="B1445" t="s">
        <v>4989</v>
      </c>
      <c r="C1445">
        <v>4.8</v>
      </c>
    </row>
    <row r="1446" spans="1:3" x14ac:dyDescent="0.3">
      <c r="A1446" t="s">
        <v>1470</v>
      </c>
      <c r="B1446" t="s">
        <v>4989</v>
      </c>
      <c r="C1446">
        <v>7.3</v>
      </c>
    </row>
    <row r="1447" spans="1:3" x14ac:dyDescent="0.3">
      <c r="A1447" t="s">
        <v>1471</v>
      </c>
      <c r="B1447" t="s">
        <v>4989</v>
      </c>
      <c r="C1447">
        <v>3.8</v>
      </c>
    </row>
    <row r="1448" spans="1:3" x14ac:dyDescent="0.3">
      <c r="A1448" t="s">
        <v>1472</v>
      </c>
      <c r="B1448" t="s">
        <v>4989</v>
      </c>
      <c r="C1448">
        <v>8.5</v>
      </c>
    </row>
    <row r="1449" spans="1:3" x14ac:dyDescent="0.3">
      <c r="A1449" t="s">
        <v>1124</v>
      </c>
      <c r="B1449" t="s">
        <v>4989</v>
      </c>
      <c r="C1449">
        <v>6.8</v>
      </c>
    </row>
    <row r="1450" spans="1:3" x14ac:dyDescent="0.3">
      <c r="A1450" t="s">
        <v>1473</v>
      </c>
      <c r="B1450" t="s">
        <v>4989</v>
      </c>
      <c r="C1450">
        <v>6.8</v>
      </c>
    </row>
    <row r="1451" spans="1:3" x14ac:dyDescent="0.3">
      <c r="A1451" t="s">
        <v>1474</v>
      </c>
      <c r="B1451" t="s">
        <v>4989</v>
      </c>
      <c r="C1451">
        <v>5.3</v>
      </c>
    </row>
    <row r="1452" spans="1:3" x14ac:dyDescent="0.3">
      <c r="A1452" t="s">
        <v>1475</v>
      </c>
      <c r="B1452" t="s">
        <v>4989</v>
      </c>
      <c r="C1452">
        <v>7.3</v>
      </c>
    </row>
    <row r="1453" spans="1:3" x14ac:dyDescent="0.3">
      <c r="A1453" t="s">
        <v>1476</v>
      </c>
      <c r="B1453" t="s">
        <v>4989</v>
      </c>
      <c r="C1453">
        <v>6.6</v>
      </c>
    </row>
    <row r="1454" spans="1:3" x14ac:dyDescent="0.3">
      <c r="A1454" t="s">
        <v>1477</v>
      </c>
      <c r="B1454" t="s">
        <v>4989</v>
      </c>
      <c r="C1454">
        <v>6.2</v>
      </c>
    </row>
    <row r="1455" spans="1:3" x14ac:dyDescent="0.3">
      <c r="A1455" t="s">
        <v>1478</v>
      </c>
      <c r="B1455" t="s">
        <v>4989</v>
      </c>
      <c r="C1455">
        <v>5.2</v>
      </c>
    </row>
    <row r="1456" spans="1:3" x14ac:dyDescent="0.3">
      <c r="A1456" t="s">
        <v>1479</v>
      </c>
      <c r="B1456" t="s">
        <v>4989</v>
      </c>
      <c r="C1456">
        <v>6.2</v>
      </c>
    </row>
    <row r="1457" spans="1:3" x14ac:dyDescent="0.3">
      <c r="A1457" t="s">
        <v>1480</v>
      </c>
      <c r="B1457" t="s">
        <v>4989</v>
      </c>
      <c r="C1457">
        <v>6.2</v>
      </c>
    </row>
    <row r="1458" spans="1:3" x14ac:dyDescent="0.3">
      <c r="A1458" t="s">
        <v>1481</v>
      </c>
      <c r="B1458" t="s">
        <v>4989</v>
      </c>
      <c r="C1458">
        <v>6.6</v>
      </c>
    </row>
    <row r="1459" spans="1:3" x14ac:dyDescent="0.3">
      <c r="A1459" t="s">
        <v>1482</v>
      </c>
      <c r="B1459" t="s">
        <v>4989</v>
      </c>
      <c r="C1459">
        <v>6.4</v>
      </c>
    </row>
    <row r="1460" spans="1:3" x14ac:dyDescent="0.3">
      <c r="A1460" t="s">
        <v>1483</v>
      </c>
      <c r="B1460" t="s">
        <v>4989</v>
      </c>
      <c r="C1460">
        <v>6.2</v>
      </c>
    </row>
    <row r="1461" spans="1:3" x14ac:dyDescent="0.3">
      <c r="A1461" t="s">
        <v>1484</v>
      </c>
      <c r="B1461" t="s">
        <v>4989</v>
      </c>
      <c r="C1461">
        <v>5.0999999999999996</v>
      </c>
    </row>
    <row r="1462" spans="1:3" x14ac:dyDescent="0.3">
      <c r="A1462" t="s">
        <v>1485</v>
      </c>
      <c r="B1462" t="s">
        <v>4989</v>
      </c>
      <c r="C1462">
        <v>6.6</v>
      </c>
    </row>
    <row r="1463" spans="1:3" x14ac:dyDescent="0.3">
      <c r="A1463" t="s">
        <v>1486</v>
      </c>
      <c r="B1463" t="s">
        <v>4989</v>
      </c>
      <c r="C1463">
        <v>6.1</v>
      </c>
    </row>
    <row r="1464" spans="1:3" x14ac:dyDescent="0.3">
      <c r="A1464" t="s">
        <v>1487</v>
      </c>
      <c r="B1464" t="s">
        <v>4989</v>
      </c>
      <c r="C1464">
        <v>6.1</v>
      </c>
    </row>
    <row r="1465" spans="1:3" x14ac:dyDescent="0.3">
      <c r="A1465" t="s">
        <v>1488</v>
      </c>
      <c r="B1465" t="s">
        <v>4989</v>
      </c>
      <c r="C1465">
        <v>6.6</v>
      </c>
    </row>
    <row r="1466" spans="1:3" x14ac:dyDescent="0.3">
      <c r="A1466" t="s">
        <v>1489</v>
      </c>
      <c r="B1466" t="s">
        <v>4989</v>
      </c>
      <c r="C1466">
        <v>5.9</v>
      </c>
    </row>
    <row r="1467" spans="1:3" x14ac:dyDescent="0.3">
      <c r="A1467" t="s">
        <v>1490</v>
      </c>
      <c r="B1467" t="s">
        <v>4989</v>
      </c>
      <c r="C1467">
        <v>6.3</v>
      </c>
    </row>
    <row r="1468" spans="1:3" x14ac:dyDescent="0.3">
      <c r="A1468" t="s">
        <v>1491</v>
      </c>
      <c r="B1468" t="s">
        <v>4989</v>
      </c>
      <c r="C1468">
        <v>7.1</v>
      </c>
    </row>
    <row r="1469" spans="1:3" x14ac:dyDescent="0.3">
      <c r="A1469" t="s">
        <v>1492</v>
      </c>
      <c r="B1469" t="s">
        <v>4989</v>
      </c>
      <c r="C1469">
        <v>5</v>
      </c>
    </row>
    <row r="1470" spans="1:3" x14ac:dyDescent="0.3">
      <c r="A1470" t="s">
        <v>1493</v>
      </c>
      <c r="B1470" t="s">
        <v>4989</v>
      </c>
      <c r="C1470">
        <v>5.6</v>
      </c>
    </row>
    <row r="1471" spans="1:3" x14ac:dyDescent="0.3">
      <c r="A1471" t="s">
        <v>1494</v>
      </c>
      <c r="B1471" t="s">
        <v>4989</v>
      </c>
      <c r="C1471">
        <v>7.4</v>
      </c>
    </row>
    <row r="1472" spans="1:3" x14ac:dyDescent="0.3">
      <c r="A1472" t="s">
        <v>1495</v>
      </c>
      <c r="B1472" t="s">
        <v>4989</v>
      </c>
      <c r="C1472">
        <v>4.5</v>
      </c>
    </row>
    <row r="1473" spans="1:3" x14ac:dyDescent="0.3">
      <c r="A1473" t="s">
        <v>1496</v>
      </c>
      <c r="B1473" t="s">
        <v>4989</v>
      </c>
      <c r="C1473">
        <v>6.2</v>
      </c>
    </row>
    <row r="1474" spans="1:3" x14ac:dyDescent="0.3">
      <c r="A1474" t="s">
        <v>1497</v>
      </c>
      <c r="B1474" t="s">
        <v>4989</v>
      </c>
      <c r="C1474">
        <v>5</v>
      </c>
    </row>
    <row r="1475" spans="1:3" x14ac:dyDescent="0.3">
      <c r="A1475" t="s">
        <v>1498</v>
      </c>
      <c r="B1475" t="s">
        <v>4989</v>
      </c>
      <c r="C1475">
        <v>6.5</v>
      </c>
    </row>
    <row r="1476" spans="1:3" x14ac:dyDescent="0.3">
      <c r="A1476" t="s">
        <v>1499</v>
      </c>
      <c r="B1476" t="s">
        <v>4989</v>
      </c>
      <c r="C1476">
        <v>5.0999999999999996</v>
      </c>
    </row>
    <row r="1477" spans="1:3" x14ac:dyDescent="0.3">
      <c r="A1477" t="s">
        <v>1500</v>
      </c>
      <c r="B1477" t="s">
        <v>4989</v>
      </c>
      <c r="C1477">
        <v>6.5</v>
      </c>
    </row>
    <row r="1478" spans="1:3" x14ac:dyDescent="0.3">
      <c r="A1478" t="s">
        <v>1501</v>
      </c>
      <c r="B1478" t="s">
        <v>4989</v>
      </c>
      <c r="C1478">
        <v>6.2</v>
      </c>
    </row>
    <row r="1479" spans="1:3" x14ac:dyDescent="0.3">
      <c r="A1479" t="s">
        <v>1502</v>
      </c>
      <c r="B1479" t="s">
        <v>4989</v>
      </c>
      <c r="C1479">
        <v>6.3</v>
      </c>
    </row>
    <row r="1480" spans="1:3" x14ac:dyDescent="0.3">
      <c r="A1480" t="s">
        <v>1503</v>
      </c>
      <c r="B1480" t="s">
        <v>4989</v>
      </c>
      <c r="C1480">
        <v>3.8</v>
      </c>
    </row>
    <row r="1481" spans="1:3" x14ac:dyDescent="0.3">
      <c r="A1481" t="s">
        <v>1504</v>
      </c>
      <c r="B1481" t="s">
        <v>4989</v>
      </c>
      <c r="C1481">
        <v>5.2</v>
      </c>
    </row>
    <row r="1482" spans="1:3" x14ac:dyDescent="0.3">
      <c r="A1482" t="s">
        <v>1505</v>
      </c>
      <c r="B1482" t="s">
        <v>4989</v>
      </c>
      <c r="C1482">
        <v>6</v>
      </c>
    </row>
    <row r="1483" spans="1:3" x14ac:dyDescent="0.3">
      <c r="A1483" t="s">
        <v>1506</v>
      </c>
      <c r="B1483" t="s">
        <v>4989</v>
      </c>
      <c r="C1483">
        <v>6.2</v>
      </c>
    </row>
    <row r="1484" spans="1:3" x14ac:dyDescent="0.3">
      <c r="A1484" t="s">
        <v>1507</v>
      </c>
      <c r="B1484" t="s">
        <v>4989</v>
      </c>
      <c r="C1484">
        <v>5.7</v>
      </c>
    </row>
    <row r="1485" spans="1:3" x14ac:dyDescent="0.3">
      <c r="A1485" t="s">
        <v>1508</v>
      </c>
      <c r="B1485" t="s">
        <v>4989</v>
      </c>
      <c r="C1485">
        <v>6.7</v>
      </c>
    </row>
    <row r="1486" spans="1:3" x14ac:dyDescent="0.3">
      <c r="A1486" t="s">
        <v>1509</v>
      </c>
      <c r="B1486" t="s">
        <v>4989</v>
      </c>
      <c r="C1486">
        <v>6.8</v>
      </c>
    </row>
    <row r="1487" spans="1:3" x14ac:dyDescent="0.3">
      <c r="A1487" t="s">
        <v>1510</v>
      </c>
      <c r="B1487" t="s">
        <v>4989</v>
      </c>
      <c r="C1487">
        <v>6</v>
      </c>
    </row>
    <row r="1488" spans="1:3" x14ac:dyDescent="0.3">
      <c r="A1488" t="s">
        <v>1511</v>
      </c>
      <c r="B1488" t="s">
        <v>4989</v>
      </c>
      <c r="C1488">
        <v>7.3</v>
      </c>
    </row>
    <row r="1489" spans="1:3" x14ac:dyDescent="0.3">
      <c r="A1489" t="s">
        <v>1512</v>
      </c>
      <c r="B1489" t="s">
        <v>4989</v>
      </c>
      <c r="C1489">
        <v>5.5</v>
      </c>
    </row>
    <row r="1490" spans="1:3" x14ac:dyDescent="0.3">
      <c r="A1490" t="s">
        <v>1513</v>
      </c>
      <c r="B1490" t="s">
        <v>4989</v>
      </c>
      <c r="C1490">
        <v>6.7</v>
      </c>
    </row>
    <row r="1491" spans="1:3" x14ac:dyDescent="0.3">
      <c r="A1491" t="s">
        <v>1514</v>
      </c>
      <c r="B1491" t="s">
        <v>4989</v>
      </c>
      <c r="C1491">
        <v>4.8</v>
      </c>
    </row>
    <row r="1492" spans="1:3" x14ac:dyDescent="0.3">
      <c r="A1492" t="s">
        <v>1515</v>
      </c>
      <c r="B1492" t="s">
        <v>4989</v>
      </c>
      <c r="C1492">
        <v>5.7</v>
      </c>
    </row>
    <row r="1493" spans="1:3" x14ac:dyDescent="0.3">
      <c r="A1493" t="s">
        <v>1516</v>
      </c>
      <c r="B1493" t="s">
        <v>4989</v>
      </c>
      <c r="C1493">
        <v>5.0999999999999996</v>
      </c>
    </row>
    <row r="1494" spans="1:3" x14ac:dyDescent="0.3">
      <c r="A1494" t="s">
        <v>1517</v>
      </c>
      <c r="B1494" t="s">
        <v>4989</v>
      </c>
      <c r="C1494">
        <v>6</v>
      </c>
    </row>
    <row r="1495" spans="1:3" x14ac:dyDescent="0.3">
      <c r="A1495" t="s">
        <v>1518</v>
      </c>
      <c r="B1495" t="s">
        <v>4989</v>
      </c>
      <c r="C1495">
        <v>4.2</v>
      </c>
    </row>
    <row r="1496" spans="1:3" x14ac:dyDescent="0.3">
      <c r="A1496" t="s">
        <v>1519</v>
      </c>
      <c r="B1496" t="s">
        <v>4989</v>
      </c>
      <c r="C1496">
        <v>7.4</v>
      </c>
    </row>
    <row r="1497" spans="1:3" x14ac:dyDescent="0.3">
      <c r="A1497" t="s">
        <v>1520</v>
      </c>
      <c r="B1497" t="s">
        <v>4989</v>
      </c>
      <c r="C1497">
        <v>4.5999999999999996</v>
      </c>
    </row>
    <row r="1498" spans="1:3" x14ac:dyDescent="0.3">
      <c r="A1498" t="s">
        <v>1521</v>
      </c>
      <c r="B1498" t="s">
        <v>4989</v>
      </c>
      <c r="C1498">
        <v>6.9</v>
      </c>
    </row>
    <row r="1499" spans="1:3" x14ac:dyDescent="0.3">
      <c r="A1499" t="s">
        <v>1522</v>
      </c>
      <c r="B1499" t="s">
        <v>4989</v>
      </c>
      <c r="C1499">
        <v>8.6</v>
      </c>
    </row>
    <row r="1500" spans="1:3" x14ac:dyDescent="0.3">
      <c r="A1500" t="s">
        <v>1523</v>
      </c>
      <c r="B1500" t="s">
        <v>4989</v>
      </c>
      <c r="C1500">
        <v>6.9</v>
      </c>
    </row>
    <row r="1501" spans="1:3" x14ac:dyDescent="0.3">
      <c r="A1501" t="s">
        <v>1524</v>
      </c>
      <c r="B1501" t="s">
        <v>4989</v>
      </c>
      <c r="C1501">
        <v>8</v>
      </c>
    </row>
    <row r="1502" spans="1:3" x14ac:dyDescent="0.3">
      <c r="A1502" t="s">
        <v>1525</v>
      </c>
      <c r="B1502" t="s">
        <v>4989</v>
      </c>
      <c r="C1502">
        <v>6.4</v>
      </c>
    </row>
    <row r="1503" spans="1:3" x14ac:dyDescent="0.3">
      <c r="A1503" t="s">
        <v>1526</v>
      </c>
      <c r="B1503" t="s">
        <v>4989</v>
      </c>
      <c r="C1503">
        <v>6.3</v>
      </c>
    </row>
    <row r="1504" spans="1:3" x14ac:dyDescent="0.3">
      <c r="A1504" t="s">
        <v>1527</v>
      </c>
      <c r="B1504" t="s">
        <v>4989</v>
      </c>
      <c r="C1504">
        <v>8.4</v>
      </c>
    </row>
    <row r="1505" spans="1:3" x14ac:dyDescent="0.3">
      <c r="A1505" t="s">
        <v>1528</v>
      </c>
      <c r="B1505" t="s">
        <v>6173</v>
      </c>
      <c r="C1505">
        <v>7.1</v>
      </c>
    </row>
    <row r="1506" spans="1:3" x14ac:dyDescent="0.3">
      <c r="A1506" t="s">
        <v>1529</v>
      </c>
      <c r="B1506" t="s">
        <v>4989</v>
      </c>
      <c r="C1506">
        <v>6.8</v>
      </c>
    </row>
    <row r="1507" spans="1:3" x14ac:dyDescent="0.3">
      <c r="A1507" t="s">
        <v>1530</v>
      </c>
      <c r="B1507" t="s">
        <v>7247</v>
      </c>
      <c r="C1507">
        <v>7.5</v>
      </c>
    </row>
    <row r="1508" spans="1:3" x14ac:dyDescent="0.3">
      <c r="A1508" t="s">
        <v>121</v>
      </c>
      <c r="B1508" t="s">
        <v>4989</v>
      </c>
      <c r="C1508">
        <v>4.5</v>
      </c>
    </row>
    <row r="1509" spans="1:3" x14ac:dyDescent="0.3">
      <c r="A1509" t="s">
        <v>1531</v>
      </c>
      <c r="B1509" t="s">
        <v>4989</v>
      </c>
      <c r="C1509">
        <v>5.7</v>
      </c>
    </row>
    <row r="1510" spans="1:3" x14ac:dyDescent="0.3">
      <c r="A1510" t="s">
        <v>1532</v>
      </c>
      <c r="B1510" t="s">
        <v>4989</v>
      </c>
      <c r="C1510">
        <v>7.2</v>
      </c>
    </row>
    <row r="1511" spans="1:3" x14ac:dyDescent="0.3">
      <c r="A1511" t="s">
        <v>1533</v>
      </c>
      <c r="B1511" t="s">
        <v>4989</v>
      </c>
      <c r="C1511">
        <v>6.8</v>
      </c>
    </row>
    <row r="1512" spans="1:3" x14ac:dyDescent="0.3">
      <c r="A1512" t="s">
        <v>1534</v>
      </c>
      <c r="B1512" t="s">
        <v>4989</v>
      </c>
      <c r="C1512">
        <v>5.4</v>
      </c>
    </row>
    <row r="1513" spans="1:3" x14ac:dyDescent="0.3">
      <c r="A1513" t="s">
        <v>1535</v>
      </c>
      <c r="B1513" t="s">
        <v>4989</v>
      </c>
      <c r="C1513">
        <v>7.2</v>
      </c>
    </row>
    <row r="1514" spans="1:3" x14ac:dyDescent="0.3">
      <c r="A1514" t="s">
        <v>1536</v>
      </c>
      <c r="B1514" t="s">
        <v>4989</v>
      </c>
      <c r="C1514">
        <v>7.3</v>
      </c>
    </row>
    <row r="1515" spans="1:3" x14ac:dyDescent="0.3">
      <c r="A1515" t="s">
        <v>1537</v>
      </c>
      <c r="B1515" t="s">
        <v>4989</v>
      </c>
      <c r="C1515">
        <v>5.2</v>
      </c>
    </row>
    <row r="1516" spans="1:3" x14ac:dyDescent="0.3">
      <c r="A1516" t="s">
        <v>1538</v>
      </c>
      <c r="B1516" t="s">
        <v>4989</v>
      </c>
      <c r="C1516">
        <v>5.5</v>
      </c>
    </row>
    <row r="1517" spans="1:3" x14ac:dyDescent="0.3">
      <c r="A1517" t="s">
        <v>1539</v>
      </c>
      <c r="B1517" t="s">
        <v>5529</v>
      </c>
      <c r="C1517">
        <v>7.7</v>
      </c>
    </row>
    <row r="1518" spans="1:3" x14ac:dyDescent="0.3">
      <c r="A1518" t="s">
        <v>1540</v>
      </c>
      <c r="B1518" t="s">
        <v>4989</v>
      </c>
      <c r="C1518">
        <v>7.1</v>
      </c>
    </row>
    <row r="1519" spans="1:3" x14ac:dyDescent="0.3">
      <c r="A1519" t="s">
        <v>1541</v>
      </c>
      <c r="B1519" t="s">
        <v>4989</v>
      </c>
      <c r="C1519">
        <v>5.3</v>
      </c>
    </row>
    <row r="1520" spans="1:3" x14ac:dyDescent="0.3">
      <c r="A1520" t="s">
        <v>1542</v>
      </c>
      <c r="B1520" t="s">
        <v>4989</v>
      </c>
      <c r="C1520">
        <v>5.6</v>
      </c>
    </row>
    <row r="1521" spans="1:3" x14ac:dyDescent="0.3">
      <c r="A1521" t="s">
        <v>1543</v>
      </c>
      <c r="B1521" t="s">
        <v>4989</v>
      </c>
      <c r="C1521">
        <v>5.7</v>
      </c>
    </row>
    <row r="1522" spans="1:3" x14ac:dyDescent="0.3">
      <c r="A1522" t="s">
        <v>1544</v>
      </c>
      <c r="B1522" t="s">
        <v>4989</v>
      </c>
      <c r="C1522">
        <v>7.1</v>
      </c>
    </row>
    <row r="1523" spans="1:3" x14ac:dyDescent="0.3">
      <c r="A1523" t="s">
        <v>1545</v>
      </c>
      <c r="B1523" t="s">
        <v>4989</v>
      </c>
      <c r="C1523">
        <v>7.5</v>
      </c>
    </row>
    <row r="1524" spans="1:3" x14ac:dyDescent="0.3">
      <c r="A1524" t="s">
        <v>1546</v>
      </c>
      <c r="B1524" t="s">
        <v>4989</v>
      </c>
      <c r="C1524">
        <v>7.6</v>
      </c>
    </row>
    <row r="1525" spans="1:3" x14ac:dyDescent="0.3">
      <c r="A1525" t="s">
        <v>1547</v>
      </c>
      <c r="B1525" t="s">
        <v>4989</v>
      </c>
      <c r="C1525">
        <v>5.5</v>
      </c>
    </row>
    <row r="1526" spans="1:3" x14ac:dyDescent="0.3">
      <c r="A1526" t="s">
        <v>1548</v>
      </c>
      <c r="B1526" t="s">
        <v>4989</v>
      </c>
      <c r="C1526">
        <v>5.0999999999999996</v>
      </c>
    </row>
    <row r="1527" spans="1:3" x14ac:dyDescent="0.3">
      <c r="A1527" t="s">
        <v>1549</v>
      </c>
      <c r="B1527" t="s">
        <v>4989</v>
      </c>
      <c r="C1527">
        <v>6.3</v>
      </c>
    </row>
    <row r="1528" spans="1:3" x14ac:dyDescent="0.3">
      <c r="A1528" t="s">
        <v>1550</v>
      </c>
      <c r="B1528" t="s">
        <v>4989</v>
      </c>
      <c r="C1528">
        <v>4.9000000000000004</v>
      </c>
    </row>
    <row r="1529" spans="1:3" x14ac:dyDescent="0.3">
      <c r="A1529" t="s">
        <v>1551</v>
      </c>
      <c r="B1529" t="s">
        <v>4989</v>
      </c>
      <c r="C1529">
        <v>6.5</v>
      </c>
    </row>
    <row r="1530" spans="1:3" x14ac:dyDescent="0.3">
      <c r="A1530" t="s">
        <v>1552</v>
      </c>
      <c r="B1530" t="s">
        <v>4989</v>
      </c>
      <c r="C1530">
        <v>5.6</v>
      </c>
    </row>
    <row r="1531" spans="1:3" x14ac:dyDescent="0.3">
      <c r="A1531" t="s">
        <v>1553</v>
      </c>
      <c r="B1531" t="s">
        <v>4989</v>
      </c>
      <c r="C1531">
        <v>5.3</v>
      </c>
    </row>
    <row r="1532" spans="1:3" x14ac:dyDescent="0.3">
      <c r="A1532" t="s">
        <v>1554</v>
      </c>
      <c r="B1532" t="s">
        <v>4989</v>
      </c>
      <c r="C1532">
        <v>6.5</v>
      </c>
    </row>
    <row r="1533" spans="1:3" x14ac:dyDescent="0.3">
      <c r="A1533" t="s">
        <v>1555</v>
      </c>
      <c r="B1533" t="s">
        <v>4989</v>
      </c>
      <c r="C1533">
        <v>6.8</v>
      </c>
    </row>
    <row r="1534" spans="1:3" x14ac:dyDescent="0.3">
      <c r="A1534" t="s">
        <v>1556</v>
      </c>
      <c r="B1534" t="s">
        <v>4989</v>
      </c>
      <c r="C1534">
        <v>6.5</v>
      </c>
    </row>
    <row r="1535" spans="1:3" x14ac:dyDescent="0.3">
      <c r="A1535" t="s">
        <v>1557</v>
      </c>
      <c r="B1535" t="s">
        <v>4989</v>
      </c>
      <c r="C1535">
        <v>6</v>
      </c>
    </row>
    <row r="1536" spans="1:3" x14ac:dyDescent="0.3">
      <c r="A1536" t="s">
        <v>1558</v>
      </c>
      <c r="B1536" t="s">
        <v>4989</v>
      </c>
      <c r="C1536">
        <v>8.4</v>
      </c>
    </row>
    <row r="1537" spans="1:3" x14ac:dyDescent="0.3">
      <c r="A1537" t="s">
        <v>1559</v>
      </c>
      <c r="B1537" t="s">
        <v>4989</v>
      </c>
      <c r="C1537">
        <v>6</v>
      </c>
    </row>
    <row r="1538" spans="1:3" x14ac:dyDescent="0.3">
      <c r="A1538" t="s">
        <v>1560</v>
      </c>
      <c r="B1538" t="s">
        <v>4989</v>
      </c>
      <c r="C1538">
        <v>7.6</v>
      </c>
    </row>
    <row r="1539" spans="1:3" x14ac:dyDescent="0.3">
      <c r="A1539" t="s">
        <v>1561</v>
      </c>
      <c r="B1539" t="s">
        <v>4989</v>
      </c>
      <c r="C1539">
        <v>5.6</v>
      </c>
    </row>
    <row r="1540" spans="1:3" x14ac:dyDescent="0.3">
      <c r="A1540" t="s">
        <v>1562</v>
      </c>
      <c r="B1540" t="s">
        <v>4989</v>
      </c>
      <c r="C1540">
        <v>6.9</v>
      </c>
    </row>
    <row r="1541" spans="1:3" x14ac:dyDescent="0.3">
      <c r="A1541" t="s">
        <v>1563</v>
      </c>
      <c r="B1541" t="s">
        <v>4989</v>
      </c>
      <c r="C1541">
        <v>6.4</v>
      </c>
    </row>
    <row r="1542" spans="1:3" x14ac:dyDescent="0.3">
      <c r="A1542" t="s">
        <v>1564</v>
      </c>
      <c r="B1542" t="s">
        <v>4989</v>
      </c>
      <c r="C1542">
        <v>5.0999999999999996</v>
      </c>
    </row>
    <row r="1543" spans="1:3" x14ac:dyDescent="0.3">
      <c r="A1543" t="s">
        <v>1565</v>
      </c>
      <c r="B1543" t="s">
        <v>4989</v>
      </c>
      <c r="C1543">
        <v>7</v>
      </c>
    </row>
    <row r="1544" spans="1:3" x14ac:dyDescent="0.3">
      <c r="A1544" t="s">
        <v>1566</v>
      </c>
      <c r="B1544" t="s">
        <v>4989</v>
      </c>
      <c r="C1544">
        <v>5.7</v>
      </c>
    </row>
    <row r="1545" spans="1:3" x14ac:dyDescent="0.3">
      <c r="A1545" t="s">
        <v>1567</v>
      </c>
      <c r="B1545" t="s">
        <v>4989</v>
      </c>
      <c r="C1545">
        <v>6.8</v>
      </c>
    </row>
    <row r="1546" spans="1:3" x14ac:dyDescent="0.3">
      <c r="A1546" t="s">
        <v>1568</v>
      </c>
      <c r="B1546" t="s">
        <v>4989</v>
      </c>
      <c r="C1546">
        <v>6.7</v>
      </c>
    </row>
    <row r="1547" spans="1:3" x14ac:dyDescent="0.3">
      <c r="A1547" t="s">
        <v>1569</v>
      </c>
      <c r="B1547" t="s">
        <v>4989</v>
      </c>
      <c r="C1547">
        <v>6.2</v>
      </c>
    </row>
    <row r="1548" spans="1:3" x14ac:dyDescent="0.3">
      <c r="A1548" t="s">
        <v>1570</v>
      </c>
      <c r="B1548" t="s">
        <v>4989</v>
      </c>
      <c r="C1548">
        <v>7.2</v>
      </c>
    </row>
    <row r="1549" spans="1:3" x14ac:dyDescent="0.3">
      <c r="A1549" t="s">
        <v>1571</v>
      </c>
      <c r="B1549" t="s">
        <v>4989</v>
      </c>
      <c r="C1549">
        <v>6.2</v>
      </c>
    </row>
    <row r="1550" spans="1:3" x14ac:dyDescent="0.3">
      <c r="A1550" t="s">
        <v>1572</v>
      </c>
      <c r="B1550" t="s">
        <v>4989</v>
      </c>
      <c r="C1550">
        <v>5.6</v>
      </c>
    </row>
    <row r="1551" spans="1:3" x14ac:dyDescent="0.3">
      <c r="A1551" t="s">
        <v>1573</v>
      </c>
      <c r="B1551" t="s">
        <v>4989</v>
      </c>
      <c r="C1551">
        <v>4.4000000000000004</v>
      </c>
    </row>
    <row r="1552" spans="1:3" x14ac:dyDescent="0.3">
      <c r="A1552" t="s">
        <v>1574</v>
      </c>
      <c r="B1552" t="s">
        <v>4989</v>
      </c>
      <c r="C1552">
        <v>7.5</v>
      </c>
    </row>
    <row r="1553" spans="1:3" x14ac:dyDescent="0.3">
      <c r="A1553" t="s">
        <v>1575</v>
      </c>
      <c r="B1553" t="s">
        <v>4989</v>
      </c>
      <c r="C1553">
        <v>7.1</v>
      </c>
    </row>
    <row r="1554" spans="1:3" x14ac:dyDescent="0.3">
      <c r="A1554" t="s">
        <v>1576</v>
      </c>
      <c r="B1554" t="s">
        <v>4989</v>
      </c>
      <c r="C1554">
        <v>6.4</v>
      </c>
    </row>
    <row r="1555" spans="1:3" x14ac:dyDescent="0.3">
      <c r="A1555" t="s">
        <v>1577</v>
      </c>
      <c r="B1555" t="s">
        <v>4989</v>
      </c>
      <c r="C1555">
        <v>7.1</v>
      </c>
    </row>
    <row r="1556" spans="1:3" x14ac:dyDescent="0.3">
      <c r="A1556" t="s">
        <v>1578</v>
      </c>
      <c r="B1556" t="s">
        <v>4989</v>
      </c>
      <c r="C1556">
        <v>5.9</v>
      </c>
    </row>
    <row r="1557" spans="1:3" x14ac:dyDescent="0.3">
      <c r="A1557" t="s">
        <v>1579</v>
      </c>
      <c r="B1557" t="s">
        <v>4989</v>
      </c>
      <c r="C1557">
        <v>6.9</v>
      </c>
    </row>
    <row r="1558" spans="1:3" x14ac:dyDescent="0.3">
      <c r="A1558" t="s">
        <v>1580</v>
      </c>
      <c r="B1558" t="s">
        <v>4989</v>
      </c>
      <c r="C1558">
        <v>7.5</v>
      </c>
    </row>
    <row r="1559" spans="1:3" x14ac:dyDescent="0.3">
      <c r="A1559" t="s">
        <v>1581</v>
      </c>
      <c r="B1559" t="s">
        <v>4989</v>
      </c>
      <c r="C1559">
        <v>6.3</v>
      </c>
    </row>
    <row r="1560" spans="1:3" x14ac:dyDescent="0.3">
      <c r="A1560" t="s">
        <v>1582</v>
      </c>
      <c r="B1560" t="s">
        <v>4989</v>
      </c>
      <c r="C1560">
        <v>6.4</v>
      </c>
    </row>
    <row r="1561" spans="1:3" x14ac:dyDescent="0.3">
      <c r="A1561" t="s">
        <v>1583</v>
      </c>
      <c r="B1561" t="s">
        <v>4989</v>
      </c>
      <c r="C1561">
        <v>5.9</v>
      </c>
    </row>
    <row r="1562" spans="1:3" x14ac:dyDescent="0.3">
      <c r="A1562" t="s">
        <v>1584</v>
      </c>
      <c r="B1562" t="s">
        <v>4989</v>
      </c>
      <c r="C1562">
        <v>6.8</v>
      </c>
    </row>
    <row r="1563" spans="1:3" x14ac:dyDescent="0.3">
      <c r="A1563" t="s">
        <v>1585</v>
      </c>
      <c r="B1563" t="s">
        <v>4989</v>
      </c>
      <c r="C1563">
        <v>6.3</v>
      </c>
    </row>
    <row r="1564" spans="1:3" x14ac:dyDescent="0.3">
      <c r="A1564" t="s">
        <v>1586</v>
      </c>
      <c r="B1564" t="s">
        <v>4989</v>
      </c>
      <c r="C1564">
        <v>3.6</v>
      </c>
    </row>
    <row r="1565" spans="1:3" x14ac:dyDescent="0.3">
      <c r="A1565" t="s">
        <v>1587</v>
      </c>
      <c r="B1565" t="s">
        <v>4989</v>
      </c>
      <c r="C1565">
        <v>5.3</v>
      </c>
    </row>
    <row r="1566" spans="1:3" x14ac:dyDescent="0.3">
      <c r="A1566" t="s">
        <v>1588</v>
      </c>
      <c r="B1566" t="s">
        <v>4989</v>
      </c>
      <c r="C1566">
        <v>5.9</v>
      </c>
    </row>
    <row r="1567" spans="1:3" x14ac:dyDescent="0.3">
      <c r="A1567" t="s">
        <v>1589</v>
      </c>
      <c r="B1567" t="s">
        <v>4989</v>
      </c>
      <c r="C1567">
        <v>6.9</v>
      </c>
    </row>
    <row r="1568" spans="1:3" x14ac:dyDescent="0.3">
      <c r="A1568" t="s">
        <v>1590</v>
      </c>
      <c r="B1568" t="s">
        <v>4989</v>
      </c>
      <c r="C1568">
        <v>6.9</v>
      </c>
    </row>
    <row r="1569" spans="1:3" x14ac:dyDescent="0.3">
      <c r="A1569" t="s">
        <v>1591</v>
      </c>
      <c r="B1569" t="s">
        <v>4989</v>
      </c>
      <c r="C1569">
        <v>6.1</v>
      </c>
    </row>
    <row r="1570" spans="1:3" x14ac:dyDescent="0.3">
      <c r="A1570" t="s">
        <v>1592</v>
      </c>
      <c r="B1570" t="s">
        <v>4989</v>
      </c>
      <c r="C1570">
        <v>5.7</v>
      </c>
    </row>
    <row r="1571" spans="1:3" x14ac:dyDescent="0.3">
      <c r="A1571" t="s">
        <v>1593</v>
      </c>
      <c r="B1571" t="s">
        <v>4989</v>
      </c>
      <c r="C1571">
        <v>8.5</v>
      </c>
    </row>
    <row r="1572" spans="1:3" x14ac:dyDescent="0.3">
      <c r="A1572" t="s">
        <v>1594</v>
      </c>
      <c r="B1572" t="s">
        <v>4989</v>
      </c>
      <c r="C1572">
        <v>6.3</v>
      </c>
    </row>
    <row r="1573" spans="1:3" x14ac:dyDescent="0.3">
      <c r="A1573" t="s">
        <v>1595</v>
      </c>
      <c r="B1573" t="s">
        <v>4989</v>
      </c>
      <c r="C1573">
        <v>7.3</v>
      </c>
    </row>
    <row r="1574" spans="1:3" x14ac:dyDescent="0.3">
      <c r="A1574" t="s">
        <v>1596</v>
      </c>
      <c r="B1574" t="s">
        <v>4989</v>
      </c>
      <c r="C1574">
        <v>6.3</v>
      </c>
    </row>
    <row r="1575" spans="1:3" x14ac:dyDescent="0.3">
      <c r="A1575" t="s">
        <v>1597</v>
      </c>
      <c r="B1575" t="s">
        <v>4989</v>
      </c>
      <c r="C1575">
        <v>7.2</v>
      </c>
    </row>
    <row r="1576" spans="1:3" x14ac:dyDescent="0.3">
      <c r="A1576" t="s">
        <v>1598</v>
      </c>
      <c r="B1576" t="s">
        <v>4989</v>
      </c>
      <c r="C1576">
        <v>7.3</v>
      </c>
    </row>
    <row r="1577" spans="1:3" x14ac:dyDescent="0.3">
      <c r="A1577" t="s">
        <v>1599</v>
      </c>
      <c r="B1577" t="s">
        <v>4989</v>
      </c>
      <c r="C1577">
        <v>6.3</v>
      </c>
    </row>
    <row r="1578" spans="1:3" x14ac:dyDescent="0.3">
      <c r="A1578" t="s">
        <v>1600</v>
      </c>
      <c r="B1578" t="s">
        <v>4989</v>
      </c>
      <c r="C1578">
        <v>8.1</v>
      </c>
    </row>
    <row r="1579" spans="1:3" x14ac:dyDescent="0.3">
      <c r="A1579" t="s">
        <v>1601</v>
      </c>
      <c r="B1579" t="s">
        <v>4989</v>
      </c>
      <c r="C1579">
        <v>6.9</v>
      </c>
    </row>
    <row r="1580" spans="1:3" x14ac:dyDescent="0.3">
      <c r="A1580" t="s">
        <v>1602</v>
      </c>
      <c r="B1580" t="s">
        <v>4989</v>
      </c>
      <c r="C1580">
        <v>6.3</v>
      </c>
    </row>
    <row r="1581" spans="1:3" x14ac:dyDescent="0.3">
      <c r="A1581" t="s">
        <v>1603</v>
      </c>
      <c r="B1581" t="s">
        <v>4989</v>
      </c>
      <c r="C1581">
        <v>7.3</v>
      </c>
    </row>
    <row r="1582" spans="1:3" x14ac:dyDescent="0.3">
      <c r="A1582" t="s">
        <v>186</v>
      </c>
      <c r="B1582" t="s">
        <v>4989</v>
      </c>
      <c r="C1582">
        <v>5.5</v>
      </c>
    </row>
    <row r="1583" spans="1:3" x14ac:dyDescent="0.3">
      <c r="A1583" t="s">
        <v>1604</v>
      </c>
      <c r="B1583" t="s">
        <v>4989</v>
      </c>
      <c r="C1583">
        <v>6.1</v>
      </c>
    </row>
    <row r="1584" spans="1:3" x14ac:dyDescent="0.3">
      <c r="A1584" t="s">
        <v>1605</v>
      </c>
      <c r="B1584" t="s">
        <v>4989</v>
      </c>
      <c r="C1584">
        <v>6.9</v>
      </c>
    </row>
    <row r="1585" spans="1:3" x14ac:dyDescent="0.3">
      <c r="A1585" t="s">
        <v>1606</v>
      </c>
      <c r="B1585" t="s">
        <v>4989</v>
      </c>
      <c r="C1585">
        <v>7.2</v>
      </c>
    </row>
    <row r="1586" spans="1:3" x14ac:dyDescent="0.3">
      <c r="A1586" t="s">
        <v>1607</v>
      </c>
      <c r="B1586" t="s">
        <v>4989</v>
      </c>
      <c r="C1586">
        <v>6.4</v>
      </c>
    </row>
    <row r="1587" spans="1:3" x14ac:dyDescent="0.3">
      <c r="A1587" t="s">
        <v>1608</v>
      </c>
      <c r="B1587" t="s">
        <v>4989</v>
      </c>
      <c r="C1587">
        <v>6.4</v>
      </c>
    </row>
    <row r="1588" spans="1:3" x14ac:dyDescent="0.3">
      <c r="A1588" t="s">
        <v>1609</v>
      </c>
      <c r="B1588" t="s">
        <v>4989</v>
      </c>
      <c r="C1588">
        <v>8.3000000000000007</v>
      </c>
    </row>
    <row r="1589" spans="1:3" x14ac:dyDescent="0.3">
      <c r="A1589" t="s">
        <v>1610</v>
      </c>
      <c r="B1589" t="s">
        <v>4989</v>
      </c>
      <c r="C1589">
        <v>7.2</v>
      </c>
    </row>
    <row r="1590" spans="1:3" x14ac:dyDescent="0.3">
      <c r="A1590" t="s">
        <v>1611</v>
      </c>
      <c r="B1590" t="s">
        <v>4989</v>
      </c>
      <c r="C1590">
        <v>6.8</v>
      </c>
    </row>
    <row r="1591" spans="1:3" x14ac:dyDescent="0.3">
      <c r="A1591" t="s">
        <v>1612</v>
      </c>
      <c r="B1591" t="s">
        <v>4989</v>
      </c>
      <c r="C1591">
        <v>6.5</v>
      </c>
    </row>
    <row r="1592" spans="1:3" x14ac:dyDescent="0.3">
      <c r="A1592" t="s">
        <v>1613</v>
      </c>
      <c r="B1592" t="s">
        <v>4989</v>
      </c>
      <c r="C1592">
        <v>7.8</v>
      </c>
    </row>
    <row r="1593" spans="1:3" x14ac:dyDescent="0.3">
      <c r="A1593" t="s">
        <v>1614</v>
      </c>
      <c r="B1593" t="s">
        <v>4989</v>
      </c>
      <c r="C1593">
        <v>7.6</v>
      </c>
    </row>
    <row r="1594" spans="1:3" x14ac:dyDescent="0.3">
      <c r="A1594" t="s">
        <v>1615</v>
      </c>
      <c r="B1594" t="s">
        <v>4989</v>
      </c>
      <c r="C1594">
        <v>7.2</v>
      </c>
    </row>
    <row r="1595" spans="1:3" x14ac:dyDescent="0.3">
      <c r="A1595" t="s">
        <v>1616</v>
      </c>
      <c r="B1595" t="s">
        <v>4989</v>
      </c>
      <c r="C1595">
        <v>6.7</v>
      </c>
    </row>
    <row r="1596" spans="1:3" x14ac:dyDescent="0.3">
      <c r="A1596" t="s">
        <v>1617</v>
      </c>
      <c r="B1596" t="s">
        <v>4989</v>
      </c>
      <c r="C1596">
        <v>6.8</v>
      </c>
    </row>
    <row r="1597" spans="1:3" x14ac:dyDescent="0.3">
      <c r="A1597" t="s">
        <v>1618</v>
      </c>
      <c r="B1597" t="s">
        <v>4989</v>
      </c>
      <c r="C1597">
        <v>6.3</v>
      </c>
    </row>
    <row r="1598" spans="1:3" x14ac:dyDescent="0.3">
      <c r="A1598" t="s">
        <v>1619</v>
      </c>
      <c r="B1598" t="s">
        <v>4989</v>
      </c>
      <c r="C1598">
        <v>6.2</v>
      </c>
    </row>
    <row r="1599" spans="1:3" x14ac:dyDescent="0.3">
      <c r="A1599" t="s">
        <v>1620</v>
      </c>
      <c r="B1599" t="s">
        <v>4989</v>
      </c>
      <c r="C1599">
        <v>6.2</v>
      </c>
    </row>
    <row r="1600" spans="1:3" x14ac:dyDescent="0.3">
      <c r="A1600" t="s">
        <v>1621</v>
      </c>
      <c r="B1600" t="s">
        <v>4989</v>
      </c>
      <c r="C1600">
        <v>8.6</v>
      </c>
    </row>
    <row r="1601" spans="1:3" x14ac:dyDescent="0.3">
      <c r="A1601" t="s">
        <v>1622</v>
      </c>
      <c r="B1601" t="s">
        <v>4989</v>
      </c>
      <c r="C1601">
        <v>8</v>
      </c>
    </row>
    <row r="1602" spans="1:3" x14ac:dyDescent="0.3">
      <c r="A1602" t="s">
        <v>1623</v>
      </c>
      <c r="B1602" t="s">
        <v>4989</v>
      </c>
      <c r="C1602">
        <v>7</v>
      </c>
    </row>
    <row r="1603" spans="1:3" x14ac:dyDescent="0.3">
      <c r="A1603" t="s">
        <v>1624</v>
      </c>
      <c r="B1603" t="s">
        <v>4989</v>
      </c>
      <c r="C1603">
        <v>8</v>
      </c>
    </row>
    <row r="1604" spans="1:3" x14ac:dyDescent="0.3">
      <c r="A1604" t="s">
        <v>1625</v>
      </c>
      <c r="B1604" t="s">
        <v>4989</v>
      </c>
      <c r="C1604">
        <v>8.1</v>
      </c>
    </row>
    <row r="1605" spans="1:3" x14ac:dyDescent="0.3">
      <c r="A1605" t="s">
        <v>1626</v>
      </c>
      <c r="B1605" t="s">
        <v>4989</v>
      </c>
      <c r="C1605">
        <v>6.7</v>
      </c>
    </row>
    <row r="1606" spans="1:3" x14ac:dyDescent="0.3">
      <c r="A1606" t="s">
        <v>1627</v>
      </c>
      <c r="B1606" t="s">
        <v>4989</v>
      </c>
      <c r="C1606">
        <v>7.9</v>
      </c>
    </row>
    <row r="1607" spans="1:3" x14ac:dyDescent="0.3">
      <c r="A1607" t="s">
        <v>1628</v>
      </c>
      <c r="B1607" t="s">
        <v>4989</v>
      </c>
      <c r="C1607">
        <v>6.1</v>
      </c>
    </row>
    <row r="1608" spans="1:3" x14ac:dyDescent="0.3">
      <c r="A1608" t="s">
        <v>1629</v>
      </c>
      <c r="B1608" t="s">
        <v>4989</v>
      </c>
      <c r="C1608">
        <v>4.2</v>
      </c>
    </row>
    <row r="1609" spans="1:3" x14ac:dyDescent="0.3">
      <c r="A1609" t="s">
        <v>1630</v>
      </c>
      <c r="B1609" t="s">
        <v>4989</v>
      </c>
      <c r="C1609">
        <v>6.1</v>
      </c>
    </row>
    <row r="1610" spans="1:3" x14ac:dyDescent="0.3">
      <c r="A1610" t="s">
        <v>1631</v>
      </c>
      <c r="B1610" t="s">
        <v>4989</v>
      </c>
      <c r="C1610">
        <v>6.6</v>
      </c>
    </row>
    <row r="1611" spans="1:3" x14ac:dyDescent="0.3">
      <c r="A1611" t="s">
        <v>1632</v>
      </c>
      <c r="B1611" t="s">
        <v>4989</v>
      </c>
      <c r="C1611">
        <v>7.5</v>
      </c>
    </row>
    <row r="1612" spans="1:3" x14ac:dyDescent="0.3">
      <c r="A1612" t="s">
        <v>1633</v>
      </c>
      <c r="B1612" t="s">
        <v>4989</v>
      </c>
      <c r="C1612">
        <v>7.4</v>
      </c>
    </row>
    <row r="1613" spans="1:3" x14ac:dyDescent="0.3">
      <c r="A1613" t="s">
        <v>1634</v>
      </c>
      <c r="B1613" t="s">
        <v>4989</v>
      </c>
      <c r="C1613">
        <v>7.2</v>
      </c>
    </row>
    <row r="1614" spans="1:3" x14ac:dyDescent="0.3">
      <c r="A1614" t="s">
        <v>1635</v>
      </c>
      <c r="B1614" t="s">
        <v>4989</v>
      </c>
      <c r="C1614">
        <v>6.9</v>
      </c>
    </row>
    <row r="1615" spans="1:3" x14ac:dyDescent="0.3">
      <c r="A1615" t="s">
        <v>1636</v>
      </c>
      <c r="B1615" t="s">
        <v>4989</v>
      </c>
      <c r="C1615">
        <v>7.4</v>
      </c>
    </row>
    <row r="1616" spans="1:3" x14ac:dyDescent="0.3">
      <c r="A1616" t="s">
        <v>1637</v>
      </c>
      <c r="B1616" t="s">
        <v>4989</v>
      </c>
      <c r="C1616">
        <v>5.4</v>
      </c>
    </row>
    <row r="1617" spans="1:3" x14ac:dyDescent="0.3">
      <c r="A1617" t="s">
        <v>1638</v>
      </c>
      <c r="B1617" t="s">
        <v>4989</v>
      </c>
      <c r="C1617">
        <v>6.8</v>
      </c>
    </row>
    <row r="1618" spans="1:3" x14ac:dyDescent="0.3">
      <c r="A1618" t="s">
        <v>1639</v>
      </c>
      <c r="B1618" t="s">
        <v>4989</v>
      </c>
      <c r="C1618">
        <v>6.3</v>
      </c>
    </row>
    <row r="1619" spans="1:3" x14ac:dyDescent="0.3">
      <c r="A1619" t="s">
        <v>1640</v>
      </c>
      <c r="B1619" t="s">
        <v>4989</v>
      </c>
      <c r="C1619">
        <v>7.2</v>
      </c>
    </row>
    <row r="1620" spans="1:3" x14ac:dyDescent="0.3">
      <c r="A1620" t="s">
        <v>1641</v>
      </c>
      <c r="B1620" t="s">
        <v>4989</v>
      </c>
      <c r="C1620">
        <v>8.6999999999999993</v>
      </c>
    </row>
    <row r="1621" spans="1:3" x14ac:dyDescent="0.3">
      <c r="A1621" t="s">
        <v>1642</v>
      </c>
      <c r="B1621" t="s">
        <v>4989</v>
      </c>
      <c r="C1621">
        <v>6.9</v>
      </c>
    </row>
    <row r="1622" spans="1:3" x14ac:dyDescent="0.3">
      <c r="A1622" t="s">
        <v>1643</v>
      </c>
      <c r="B1622" t="s">
        <v>4989</v>
      </c>
      <c r="C1622">
        <v>6</v>
      </c>
    </row>
    <row r="1623" spans="1:3" x14ac:dyDescent="0.3">
      <c r="A1623" t="s">
        <v>1644</v>
      </c>
      <c r="B1623" t="s">
        <v>4989</v>
      </c>
      <c r="C1623">
        <v>5.9</v>
      </c>
    </row>
    <row r="1624" spans="1:3" x14ac:dyDescent="0.3">
      <c r="A1624" t="s">
        <v>1645</v>
      </c>
      <c r="B1624" t="s">
        <v>4989</v>
      </c>
      <c r="C1624">
        <v>5.4</v>
      </c>
    </row>
    <row r="1625" spans="1:3" x14ac:dyDescent="0.3">
      <c r="A1625" t="s">
        <v>1646</v>
      </c>
      <c r="B1625" t="s">
        <v>4989</v>
      </c>
      <c r="C1625">
        <v>5.9</v>
      </c>
    </row>
    <row r="1626" spans="1:3" x14ac:dyDescent="0.3">
      <c r="A1626" t="s">
        <v>1647</v>
      </c>
      <c r="B1626" t="s">
        <v>4989</v>
      </c>
      <c r="C1626">
        <v>6.1</v>
      </c>
    </row>
    <row r="1627" spans="1:3" x14ac:dyDescent="0.3">
      <c r="A1627" t="s">
        <v>1648</v>
      </c>
      <c r="B1627" t="s">
        <v>4989</v>
      </c>
      <c r="C1627">
        <v>7.7</v>
      </c>
    </row>
    <row r="1628" spans="1:3" x14ac:dyDescent="0.3">
      <c r="A1628" t="s">
        <v>1649</v>
      </c>
      <c r="B1628" t="s">
        <v>4989</v>
      </c>
      <c r="C1628">
        <v>5.8</v>
      </c>
    </row>
    <row r="1629" spans="1:3" x14ac:dyDescent="0.3">
      <c r="A1629" t="s">
        <v>1650</v>
      </c>
      <c r="B1629" t="s">
        <v>4989</v>
      </c>
      <c r="C1629">
        <v>7.6</v>
      </c>
    </row>
    <row r="1630" spans="1:3" x14ac:dyDescent="0.3">
      <c r="A1630" t="s">
        <v>1651</v>
      </c>
      <c r="B1630" t="s">
        <v>4989</v>
      </c>
      <c r="C1630">
        <v>6.1</v>
      </c>
    </row>
    <row r="1631" spans="1:3" x14ac:dyDescent="0.3">
      <c r="A1631" t="s">
        <v>1652</v>
      </c>
      <c r="B1631" t="s">
        <v>4989</v>
      </c>
      <c r="C1631">
        <v>5.4</v>
      </c>
    </row>
    <row r="1632" spans="1:3" x14ac:dyDescent="0.3">
      <c r="A1632" t="s">
        <v>1653</v>
      </c>
      <c r="B1632" t="s">
        <v>4989</v>
      </c>
      <c r="C1632">
        <v>5.0999999999999996</v>
      </c>
    </row>
    <row r="1633" spans="1:3" x14ac:dyDescent="0.3">
      <c r="A1633" t="s">
        <v>1654</v>
      </c>
      <c r="B1633" t="s">
        <v>4989</v>
      </c>
      <c r="C1633">
        <v>6.4</v>
      </c>
    </row>
    <row r="1634" spans="1:3" x14ac:dyDescent="0.3">
      <c r="A1634" t="s">
        <v>1655</v>
      </c>
      <c r="B1634" t="s">
        <v>4989</v>
      </c>
      <c r="C1634">
        <v>6.3</v>
      </c>
    </row>
    <row r="1635" spans="1:3" x14ac:dyDescent="0.3">
      <c r="A1635" t="s">
        <v>1656</v>
      </c>
      <c r="B1635" t="s">
        <v>4989</v>
      </c>
      <c r="C1635">
        <v>7.5</v>
      </c>
    </row>
    <row r="1636" spans="1:3" x14ac:dyDescent="0.3">
      <c r="A1636" t="s">
        <v>1657</v>
      </c>
      <c r="B1636" t="s">
        <v>4989</v>
      </c>
      <c r="C1636">
        <v>7.1</v>
      </c>
    </row>
    <row r="1637" spans="1:3" x14ac:dyDescent="0.3">
      <c r="A1637" t="s">
        <v>1658</v>
      </c>
      <c r="B1637" t="s">
        <v>4989</v>
      </c>
      <c r="C1637">
        <v>5.2</v>
      </c>
    </row>
    <row r="1638" spans="1:3" x14ac:dyDescent="0.3">
      <c r="A1638" t="s">
        <v>1659</v>
      </c>
      <c r="B1638" t="s">
        <v>4989</v>
      </c>
      <c r="C1638">
        <v>7.8</v>
      </c>
    </row>
    <row r="1639" spans="1:3" x14ac:dyDescent="0.3">
      <c r="A1639" t="s">
        <v>1660</v>
      </c>
      <c r="B1639" t="s">
        <v>4989</v>
      </c>
      <c r="C1639">
        <v>6.5</v>
      </c>
    </row>
    <row r="1640" spans="1:3" x14ac:dyDescent="0.3">
      <c r="A1640" t="s">
        <v>1661</v>
      </c>
      <c r="B1640" t="s">
        <v>4989</v>
      </c>
      <c r="C1640">
        <v>6.6</v>
      </c>
    </row>
    <row r="1641" spans="1:3" x14ac:dyDescent="0.3">
      <c r="A1641" t="s">
        <v>1662</v>
      </c>
      <c r="B1641" t="s">
        <v>4989</v>
      </c>
      <c r="C1641">
        <v>5.0999999999999996</v>
      </c>
    </row>
    <row r="1642" spans="1:3" x14ac:dyDescent="0.3">
      <c r="A1642" t="s">
        <v>1663</v>
      </c>
      <c r="B1642" t="s">
        <v>4989</v>
      </c>
      <c r="C1642">
        <v>7.4</v>
      </c>
    </row>
    <row r="1643" spans="1:3" x14ac:dyDescent="0.3">
      <c r="A1643" t="s">
        <v>1664</v>
      </c>
      <c r="B1643" t="s">
        <v>4989</v>
      </c>
      <c r="C1643">
        <v>7.2</v>
      </c>
    </row>
    <row r="1644" spans="1:3" x14ac:dyDescent="0.3">
      <c r="A1644" t="s">
        <v>1665</v>
      </c>
      <c r="B1644" t="s">
        <v>4989</v>
      </c>
      <c r="C1644">
        <v>7.6</v>
      </c>
    </row>
    <row r="1645" spans="1:3" x14ac:dyDescent="0.3">
      <c r="A1645" t="s">
        <v>1666</v>
      </c>
      <c r="B1645" t="s">
        <v>4989</v>
      </c>
      <c r="C1645">
        <v>7.5</v>
      </c>
    </row>
    <row r="1646" spans="1:3" x14ac:dyDescent="0.3">
      <c r="A1646" t="s">
        <v>1667</v>
      </c>
      <c r="B1646" t="s">
        <v>4989</v>
      </c>
      <c r="C1646">
        <v>6.6</v>
      </c>
    </row>
    <row r="1647" spans="1:3" x14ac:dyDescent="0.3">
      <c r="A1647" t="s">
        <v>1668</v>
      </c>
      <c r="B1647" t="s">
        <v>4989</v>
      </c>
      <c r="C1647">
        <v>7.2</v>
      </c>
    </row>
    <row r="1648" spans="1:3" x14ac:dyDescent="0.3">
      <c r="A1648" t="s">
        <v>1669</v>
      </c>
      <c r="B1648" t="s">
        <v>4989</v>
      </c>
      <c r="C1648">
        <v>7.6</v>
      </c>
    </row>
    <row r="1649" spans="1:3" x14ac:dyDescent="0.3">
      <c r="A1649" t="s">
        <v>1670</v>
      </c>
      <c r="B1649" t="s">
        <v>4989</v>
      </c>
      <c r="C1649">
        <v>6.2</v>
      </c>
    </row>
    <row r="1650" spans="1:3" x14ac:dyDescent="0.3">
      <c r="A1650" t="s">
        <v>1671</v>
      </c>
      <c r="B1650" t="s">
        <v>4989</v>
      </c>
      <c r="C1650">
        <v>5.6</v>
      </c>
    </row>
    <row r="1651" spans="1:3" x14ac:dyDescent="0.3">
      <c r="A1651" t="s">
        <v>1672</v>
      </c>
      <c r="B1651" t="s">
        <v>4989</v>
      </c>
      <c r="C1651">
        <v>7.6</v>
      </c>
    </row>
    <row r="1652" spans="1:3" x14ac:dyDescent="0.3">
      <c r="A1652" t="s">
        <v>1673</v>
      </c>
      <c r="B1652" t="s">
        <v>4989</v>
      </c>
      <c r="C1652">
        <v>6.6</v>
      </c>
    </row>
    <row r="1653" spans="1:3" x14ac:dyDescent="0.3">
      <c r="A1653" t="s">
        <v>1674</v>
      </c>
      <c r="B1653" t="s">
        <v>4989</v>
      </c>
      <c r="C1653">
        <v>7</v>
      </c>
    </row>
    <row r="1654" spans="1:3" x14ac:dyDescent="0.3">
      <c r="A1654" t="s">
        <v>1675</v>
      </c>
      <c r="B1654" t="s">
        <v>4989</v>
      </c>
      <c r="C1654">
        <v>2.7</v>
      </c>
    </row>
    <row r="1655" spans="1:3" x14ac:dyDescent="0.3">
      <c r="A1655" t="s">
        <v>1676</v>
      </c>
      <c r="B1655" t="s">
        <v>4989</v>
      </c>
      <c r="C1655">
        <v>7.6</v>
      </c>
    </row>
    <row r="1656" spans="1:3" x14ac:dyDescent="0.3">
      <c r="A1656" t="s">
        <v>1677</v>
      </c>
      <c r="B1656" t="s">
        <v>4989</v>
      </c>
      <c r="C1656">
        <v>6.6</v>
      </c>
    </row>
    <row r="1657" spans="1:3" x14ac:dyDescent="0.3">
      <c r="A1657" t="s">
        <v>1678</v>
      </c>
      <c r="B1657" t="s">
        <v>4989</v>
      </c>
      <c r="C1657">
        <v>6.9</v>
      </c>
    </row>
    <row r="1658" spans="1:3" x14ac:dyDescent="0.3">
      <c r="A1658" t="s">
        <v>1679</v>
      </c>
      <c r="B1658" t="s">
        <v>4989</v>
      </c>
      <c r="C1658">
        <v>6.8</v>
      </c>
    </row>
    <row r="1659" spans="1:3" x14ac:dyDescent="0.3">
      <c r="A1659" t="s">
        <v>1680</v>
      </c>
      <c r="B1659" t="s">
        <v>4989</v>
      </c>
      <c r="C1659">
        <v>7.5</v>
      </c>
    </row>
    <row r="1660" spans="1:3" x14ac:dyDescent="0.3">
      <c r="A1660" t="s">
        <v>1681</v>
      </c>
      <c r="B1660" t="s">
        <v>4989</v>
      </c>
      <c r="C1660">
        <v>3.7</v>
      </c>
    </row>
    <row r="1661" spans="1:3" x14ac:dyDescent="0.3">
      <c r="A1661" t="s">
        <v>1682</v>
      </c>
      <c r="B1661" t="s">
        <v>4989</v>
      </c>
      <c r="C1661">
        <v>6.1</v>
      </c>
    </row>
    <row r="1662" spans="1:3" x14ac:dyDescent="0.3">
      <c r="A1662" t="s">
        <v>1683</v>
      </c>
      <c r="B1662" t="s">
        <v>4989</v>
      </c>
      <c r="C1662">
        <v>5.9</v>
      </c>
    </row>
    <row r="1663" spans="1:3" x14ac:dyDescent="0.3">
      <c r="A1663" t="s">
        <v>1684</v>
      </c>
      <c r="B1663" t="s">
        <v>4989</v>
      </c>
      <c r="C1663">
        <v>6.7</v>
      </c>
    </row>
    <row r="1664" spans="1:3" x14ac:dyDescent="0.3">
      <c r="A1664" t="s">
        <v>1685</v>
      </c>
      <c r="B1664" t="s">
        <v>4989</v>
      </c>
      <c r="C1664">
        <v>8.5</v>
      </c>
    </row>
    <row r="1665" spans="1:3" x14ac:dyDescent="0.3">
      <c r="A1665" t="s">
        <v>1686</v>
      </c>
      <c r="B1665" t="s">
        <v>4989</v>
      </c>
      <c r="C1665">
        <v>6.9</v>
      </c>
    </row>
    <row r="1666" spans="1:3" x14ac:dyDescent="0.3">
      <c r="A1666" t="s">
        <v>1687</v>
      </c>
      <c r="B1666" t="s">
        <v>4989</v>
      </c>
      <c r="C1666">
        <v>5.5</v>
      </c>
    </row>
    <row r="1667" spans="1:3" x14ac:dyDescent="0.3">
      <c r="A1667" t="s">
        <v>1688</v>
      </c>
      <c r="B1667" t="s">
        <v>4989</v>
      </c>
      <c r="C1667">
        <v>7.1</v>
      </c>
    </row>
    <row r="1668" spans="1:3" x14ac:dyDescent="0.3">
      <c r="A1668" t="s">
        <v>1689</v>
      </c>
      <c r="B1668" t="s">
        <v>4989</v>
      </c>
      <c r="C1668">
        <v>7.1</v>
      </c>
    </row>
    <row r="1669" spans="1:3" x14ac:dyDescent="0.3">
      <c r="A1669" t="s">
        <v>1690</v>
      </c>
      <c r="B1669" t="s">
        <v>4989</v>
      </c>
      <c r="C1669">
        <v>5.9</v>
      </c>
    </row>
    <row r="1670" spans="1:3" x14ac:dyDescent="0.3">
      <c r="A1670" t="s">
        <v>1691</v>
      </c>
      <c r="B1670" t="s">
        <v>4989</v>
      </c>
      <c r="C1670">
        <v>7.3</v>
      </c>
    </row>
    <row r="1671" spans="1:3" x14ac:dyDescent="0.3">
      <c r="A1671" t="s">
        <v>1692</v>
      </c>
      <c r="B1671" t="s">
        <v>4989</v>
      </c>
      <c r="C1671">
        <v>3.4</v>
      </c>
    </row>
    <row r="1672" spans="1:3" x14ac:dyDescent="0.3">
      <c r="A1672" t="s">
        <v>1693</v>
      </c>
      <c r="B1672" t="s">
        <v>4989</v>
      </c>
      <c r="C1672">
        <v>6.8</v>
      </c>
    </row>
    <row r="1673" spans="1:3" x14ac:dyDescent="0.3">
      <c r="A1673" t="s">
        <v>1694</v>
      </c>
      <c r="B1673" t="s">
        <v>4989</v>
      </c>
      <c r="C1673">
        <v>6.9</v>
      </c>
    </row>
    <row r="1674" spans="1:3" x14ac:dyDescent="0.3">
      <c r="A1674" t="s">
        <v>1695</v>
      </c>
      <c r="B1674" t="s">
        <v>4989</v>
      </c>
      <c r="C1674">
        <v>7</v>
      </c>
    </row>
    <row r="1675" spans="1:3" x14ac:dyDescent="0.3">
      <c r="A1675" t="s">
        <v>1696</v>
      </c>
      <c r="B1675" t="s">
        <v>4989</v>
      </c>
      <c r="C1675">
        <v>5.5</v>
      </c>
    </row>
    <row r="1676" spans="1:3" x14ac:dyDescent="0.3">
      <c r="A1676" t="s">
        <v>1697</v>
      </c>
      <c r="B1676" t="s">
        <v>4989</v>
      </c>
      <c r="C1676">
        <v>5.0999999999999996</v>
      </c>
    </row>
    <row r="1677" spans="1:3" x14ac:dyDescent="0.3">
      <c r="A1677" t="s">
        <v>1698</v>
      </c>
      <c r="B1677" t="s">
        <v>4989</v>
      </c>
      <c r="C1677">
        <v>6.2</v>
      </c>
    </row>
    <row r="1678" spans="1:3" x14ac:dyDescent="0.3">
      <c r="A1678" t="s">
        <v>1699</v>
      </c>
      <c r="B1678" t="s">
        <v>4989</v>
      </c>
      <c r="C1678">
        <v>5.9</v>
      </c>
    </row>
    <row r="1679" spans="1:3" x14ac:dyDescent="0.3">
      <c r="A1679" t="s">
        <v>1700</v>
      </c>
      <c r="B1679" t="s">
        <v>4989</v>
      </c>
      <c r="C1679">
        <v>5.2</v>
      </c>
    </row>
    <row r="1680" spans="1:3" x14ac:dyDescent="0.3">
      <c r="A1680" t="s">
        <v>1701</v>
      </c>
      <c r="B1680" t="s">
        <v>4989</v>
      </c>
      <c r="C1680">
        <v>6.2</v>
      </c>
    </row>
    <row r="1681" spans="1:3" x14ac:dyDescent="0.3">
      <c r="A1681" t="s">
        <v>1702</v>
      </c>
      <c r="B1681" t="s">
        <v>4989</v>
      </c>
      <c r="C1681">
        <v>5.5</v>
      </c>
    </row>
    <row r="1682" spans="1:3" x14ac:dyDescent="0.3">
      <c r="A1682" t="s">
        <v>1703</v>
      </c>
      <c r="B1682" t="s">
        <v>4989</v>
      </c>
      <c r="C1682">
        <v>7.4</v>
      </c>
    </row>
    <row r="1683" spans="1:3" x14ac:dyDescent="0.3">
      <c r="A1683" t="s">
        <v>1704</v>
      </c>
      <c r="B1683" t="s">
        <v>4989</v>
      </c>
      <c r="C1683">
        <v>4.4000000000000004</v>
      </c>
    </row>
    <row r="1684" spans="1:3" x14ac:dyDescent="0.3">
      <c r="A1684" t="s">
        <v>1705</v>
      </c>
      <c r="B1684" t="s">
        <v>4989</v>
      </c>
      <c r="C1684">
        <v>6.3</v>
      </c>
    </row>
    <row r="1685" spans="1:3" x14ac:dyDescent="0.3">
      <c r="A1685" t="s">
        <v>1706</v>
      </c>
      <c r="B1685" t="s">
        <v>4989</v>
      </c>
      <c r="C1685">
        <v>6.1</v>
      </c>
    </row>
    <row r="1686" spans="1:3" x14ac:dyDescent="0.3">
      <c r="A1686" t="s">
        <v>1707</v>
      </c>
      <c r="B1686" t="s">
        <v>4989</v>
      </c>
      <c r="C1686">
        <v>5.3</v>
      </c>
    </row>
    <row r="1687" spans="1:3" x14ac:dyDescent="0.3">
      <c r="A1687" t="s">
        <v>1708</v>
      </c>
      <c r="B1687" t="s">
        <v>4989</v>
      </c>
      <c r="C1687">
        <v>5.4</v>
      </c>
    </row>
    <row r="1688" spans="1:3" x14ac:dyDescent="0.3">
      <c r="A1688" t="s">
        <v>1709</v>
      </c>
      <c r="B1688" t="s">
        <v>4989</v>
      </c>
      <c r="C1688">
        <v>6.7</v>
      </c>
    </row>
    <row r="1689" spans="1:3" x14ac:dyDescent="0.3">
      <c r="A1689" t="s">
        <v>1710</v>
      </c>
      <c r="B1689" t="s">
        <v>4989</v>
      </c>
      <c r="C1689">
        <v>5.9</v>
      </c>
    </row>
    <row r="1690" spans="1:3" x14ac:dyDescent="0.3">
      <c r="A1690" t="s">
        <v>1711</v>
      </c>
      <c r="B1690" t="s">
        <v>4989</v>
      </c>
      <c r="C1690">
        <v>7.3</v>
      </c>
    </row>
    <row r="1691" spans="1:3" x14ac:dyDescent="0.3">
      <c r="A1691" t="s">
        <v>1712</v>
      </c>
      <c r="B1691" t="s">
        <v>4989</v>
      </c>
      <c r="C1691">
        <v>5.5</v>
      </c>
    </row>
    <row r="1692" spans="1:3" x14ac:dyDescent="0.3">
      <c r="A1692" t="s">
        <v>1713</v>
      </c>
      <c r="B1692" t="s">
        <v>4989</v>
      </c>
      <c r="C1692">
        <v>5.8</v>
      </c>
    </row>
    <row r="1693" spans="1:3" x14ac:dyDescent="0.3">
      <c r="A1693" t="s">
        <v>1714</v>
      </c>
      <c r="B1693" t="s">
        <v>4989</v>
      </c>
      <c r="C1693">
        <v>4.5999999999999996</v>
      </c>
    </row>
    <row r="1694" spans="1:3" x14ac:dyDescent="0.3">
      <c r="A1694" t="s">
        <v>1715</v>
      </c>
      <c r="B1694" t="s">
        <v>4989</v>
      </c>
      <c r="C1694">
        <v>6.7</v>
      </c>
    </row>
    <row r="1695" spans="1:3" x14ac:dyDescent="0.3">
      <c r="A1695" t="s">
        <v>1716</v>
      </c>
      <c r="B1695" t="s">
        <v>4989</v>
      </c>
      <c r="C1695">
        <v>5.0999999999999996</v>
      </c>
    </row>
    <row r="1696" spans="1:3" x14ac:dyDescent="0.3">
      <c r="A1696" t="s">
        <v>1717</v>
      </c>
      <c r="B1696" t="s">
        <v>4989</v>
      </c>
      <c r="C1696">
        <v>5.6</v>
      </c>
    </row>
    <row r="1697" spans="1:3" x14ac:dyDescent="0.3">
      <c r="A1697" t="s">
        <v>1718</v>
      </c>
      <c r="B1697" t="s">
        <v>4989</v>
      </c>
      <c r="C1697">
        <v>7</v>
      </c>
    </row>
    <row r="1698" spans="1:3" x14ac:dyDescent="0.3">
      <c r="A1698" t="s">
        <v>1719</v>
      </c>
      <c r="B1698" t="s">
        <v>4989</v>
      </c>
      <c r="C1698">
        <v>6.4</v>
      </c>
    </row>
    <row r="1699" spans="1:3" x14ac:dyDescent="0.3">
      <c r="A1699" t="s">
        <v>1720</v>
      </c>
      <c r="B1699" t="s">
        <v>4989</v>
      </c>
      <c r="C1699">
        <v>6.7</v>
      </c>
    </row>
    <row r="1700" spans="1:3" x14ac:dyDescent="0.3">
      <c r="A1700" t="s">
        <v>1721</v>
      </c>
      <c r="B1700" t="s">
        <v>4989</v>
      </c>
      <c r="C1700">
        <v>4.0999999999999996</v>
      </c>
    </row>
    <row r="1701" spans="1:3" x14ac:dyDescent="0.3">
      <c r="A1701" t="s">
        <v>1722</v>
      </c>
      <c r="B1701" t="s">
        <v>4989</v>
      </c>
      <c r="C1701">
        <v>5.5</v>
      </c>
    </row>
    <row r="1702" spans="1:3" x14ac:dyDescent="0.3">
      <c r="A1702" t="s">
        <v>1723</v>
      </c>
      <c r="B1702" t="s">
        <v>4989</v>
      </c>
      <c r="C1702">
        <v>2.7</v>
      </c>
    </row>
    <row r="1703" spans="1:3" x14ac:dyDescent="0.3">
      <c r="A1703" t="s">
        <v>1724</v>
      </c>
      <c r="B1703" t="s">
        <v>4989</v>
      </c>
      <c r="C1703">
        <v>6.4</v>
      </c>
    </row>
    <row r="1704" spans="1:3" x14ac:dyDescent="0.3">
      <c r="A1704" t="s">
        <v>1725</v>
      </c>
      <c r="B1704" t="s">
        <v>4989</v>
      </c>
      <c r="C1704">
        <v>4.8</v>
      </c>
    </row>
    <row r="1705" spans="1:3" x14ac:dyDescent="0.3">
      <c r="A1705" t="s">
        <v>1726</v>
      </c>
      <c r="B1705" t="s">
        <v>4989</v>
      </c>
      <c r="C1705">
        <v>6.1</v>
      </c>
    </row>
    <row r="1706" spans="1:3" x14ac:dyDescent="0.3">
      <c r="A1706" t="s">
        <v>1727</v>
      </c>
      <c r="B1706" t="s">
        <v>4989</v>
      </c>
      <c r="C1706">
        <v>4.8</v>
      </c>
    </row>
    <row r="1707" spans="1:3" x14ac:dyDescent="0.3">
      <c r="A1707" t="s">
        <v>1728</v>
      </c>
      <c r="B1707" t="s">
        <v>4989</v>
      </c>
      <c r="C1707">
        <v>7</v>
      </c>
    </row>
    <row r="1708" spans="1:3" x14ac:dyDescent="0.3">
      <c r="A1708" t="s">
        <v>1729</v>
      </c>
      <c r="B1708" t="s">
        <v>4989</v>
      </c>
      <c r="C1708">
        <v>6.8</v>
      </c>
    </row>
    <row r="1709" spans="1:3" x14ac:dyDescent="0.3">
      <c r="A1709" t="s">
        <v>1730</v>
      </c>
      <c r="B1709" t="s">
        <v>4989</v>
      </c>
      <c r="C1709">
        <v>7.3</v>
      </c>
    </row>
    <row r="1710" spans="1:3" x14ac:dyDescent="0.3">
      <c r="A1710" t="s">
        <v>1731</v>
      </c>
      <c r="B1710" t="s">
        <v>11900</v>
      </c>
      <c r="C1710">
        <v>8.1999999999999993</v>
      </c>
    </row>
    <row r="1711" spans="1:3" x14ac:dyDescent="0.3">
      <c r="A1711" t="s">
        <v>1732</v>
      </c>
      <c r="B1711" t="s">
        <v>4989</v>
      </c>
      <c r="C1711">
        <v>5.6</v>
      </c>
    </row>
    <row r="1712" spans="1:3" x14ac:dyDescent="0.3">
      <c r="A1712" t="s">
        <v>1733</v>
      </c>
      <c r="B1712" t="s">
        <v>4989</v>
      </c>
      <c r="C1712">
        <v>6.1</v>
      </c>
    </row>
    <row r="1713" spans="1:3" x14ac:dyDescent="0.3">
      <c r="A1713" t="s">
        <v>1734</v>
      </c>
      <c r="B1713" t="s">
        <v>4989</v>
      </c>
      <c r="C1713">
        <v>7.9</v>
      </c>
    </row>
    <row r="1714" spans="1:3" x14ac:dyDescent="0.3">
      <c r="A1714" t="s">
        <v>1735</v>
      </c>
      <c r="B1714" t="s">
        <v>4989</v>
      </c>
      <c r="C1714">
        <v>8.4</v>
      </c>
    </row>
    <row r="1715" spans="1:3" x14ac:dyDescent="0.3">
      <c r="A1715" t="s">
        <v>1736</v>
      </c>
      <c r="B1715" t="s">
        <v>4989</v>
      </c>
      <c r="C1715">
        <v>6.5</v>
      </c>
    </row>
    <row r="1716" spans="1:3" x14ac:dyDescent="0.3">
      <c r="A1716" t="s">
        <v>1737</v>
      </c>
      <c r="B1716" t="s">
        <v>4989</v>
      </c>
      <c r="C1716">
        <v>7.1</v>
      </c>
    </row>
    <row r="1717" spans="1:3" x14ac:dyDescent="0.3">
      <c r="A1717" t="s">
        <v>1738</v>
      </c>
      <c r="B1717" t="s">
        <v>4989</v>
      </c>
      <c r="C1717">
        <v>6.6</v>
      </c>
    </row>
    <row r="1718" spans="1:3" x14ac:dyDescent="0.3">
      <c r="A1718" t="s">
        <v>1739</v>
      </c>
      <c r="B1718" t="s">
        <v>4989</v>
      </c>
      <c r="C1718">
        <v>4</v>
      </c>
    </row>
    <row r="1719" spans="1:3" x14ac:dyDescent="0.3">
      <c r="A1719" t="s">
        <v>1740</v>
      </c>
      <c r="B1719" t="s">
        <v>4989</v>
      </c>
      <c r="C1719">
        <v>7</v>
      </c>
    </row>
    <row r="1720" spans="1:3" x14ac:dyDescent="0.3">
      <c r="A1720" t="s">
        <v>1741</v>
      </c>
      <c r="B1720" t="s">
        <v>6570</v>
      </c>
      <c r="C1720">
        <v>5.6</v>
      </c>
    </row>
    <row r="1721" spans="1:3" x14ac:dyDescent="0.3">
      <c r="A1721" t="s">
        <v>1742</v>
      </c>
      <c r="B1721" t="s">
        <v>4989</v>
      </c>
      <c r="C1721">
        <v>4.8</v>
      </c>
    </row>
    <row r="1722" spans="1:3" x14ac:dyDescent="0.3">
      <c r="A1722" t="s">
        <v>1743</v>
      </c>
      <c r="B1722" t="s">
        <v>4989</v>
      </c>
      <c r="C1722">
        <v>7.5</v>
      </c>
    </row>
    <row r="1723" spans="1:3" x14ac:dyDescent="0.3">
      <c r="A1723" t="s">
        <v>1744</v>
      </c>
      <c r="B1723" t="s">
        <v>6570</v>
      </c>
      <c r="C1723">
        <v>6</v>
      </c>
    </row>
    <row r="1724" spans="1:3" x14ac:dyDescent="0.3">
      <c r="A1724" t="s">
        <v>1745</v>
      </c>
      <c r="B1724" t="s">
        <v>6173</v>
      </c>
      <c r="C1724">
        <v>7.2</v>
      </c>
    </row>
    <row r="1725" spans="1:3" x14ac:dyDescent="0.3">
      <c r="A1725" t="s">
        <v>1746</v>
      </c>
      <c r="B1725" t="s">
        <v>4989</v>
      </c>
      <c r="C1725">
        <v>5.6</v>
      </c>
    </row>
    <row r="1726" spans="1:3" x14ac:dyDescent="0.3">
      <c r="A1726" t="s">
        <v>1747</v>
      </c>
      <c r="B1726" t="s">
        <v>4989</v>
      </c>
      <c r="C1726">
        <v>6.8</v>
      </c>
    </row>
    <row r="1727" spans="1:3" x14ac:dyDescent="0.3">
      <c r="A1727" t="s">
        <v>1748</v>
      </c>
      <c r="B1727" t="s">
        <v>11965</v>
      </c>
      <c r="C1727">
        <v>4.9000000000000004</v>
      </c>
    </row>
    <row r="1728" spans="1:3" x14ac:dyDescent="0.3">
      <c r="A1728" t="s">
        <v>1749</v>
      </c>
      <c r="B1728" t="s">
        <v>4989</v>
      </c>
      <c r="C1728">
        <v>7.1</v>
      </c>
    </row>
    <row r="1729" spans="1:3" x14ac:dyDescent="0.3">
      <c r="A1729" t="s">
        <v>1750</v>
      </c>
      <c r="B1729" t="s">
        <v>4989</v>
      </c>
      <c r="C1729">
        <v>2</v>
      </c>
    </row>
    <row r="1730" spans="1:3" x14ac:dyDescent="0.3">
      <c r="A1730" t="s">
        <v>1751</v>
      </c>
      <c r="B1730" t="s">
        <v>4989</v>
      </c>
      <c r="C1730">
        <v>5.7</v>
      </c>
    </row>
    <row r="1731" spans="1:3" x14ac:dyDescent="0.3">
      <c r="A1731" t="s">
        <v>1752</v>
      </c>
      <c r="B1731" t="s">
        <v>9535</v>
      </c>
      <c r="C1731">
        <v>4.0999999999999996</v>
      </c>
    </row>
    <row r="1732" spans="1:3" x14ac:dyDescent="0.3">
      <c r="A1732" t="s">
        <v>1753</v>
      </c>
      <c r="B1732" t="s">
        <v>4989</v>
      </c>
      <c r="C1732">
        <v>6.7</v>
      </c>
    </row>
    <row r="1733" spans="1:3" x14ac:dyDescent="0.3">
      <c r="A1733" t="s">
        <v>1754</v>
      </c>
      <c r="B1733" t="s">
        <v>4989</v>
      </c>
      <c r="C1733">
        <v>7.5</v>
      </c>
    </row>
    <row r="1734" spans="1:3" x14ac:dyDescent="0.3">
      <c r="A1734" t="s">
        <v>1755</v>
      </c>
      <c r="B1734" t="s">
        <v>4989</v>
      </c>
      <c r="C1734">
        <v>6.5</v>
      </c>
    </row>
    <row r="1735" spans="1:3" x14ac:dyDescent="0.3">
      <c r="A1735" t="s">
        <v>1756</v>
      </c>
      <c r="B1735" t="s">
        <v>4989</v>
      </c>
      <c r="C1735">
        <v>7.9</v>
      </c>
    </row>
    <row r="1736" spans="1:3" x14ac:dyDescent="0.3">
      <c r="A1736" t="s">
        <v>1757</v>
      </c>
      <c r="B1736" t="s">
        <v>4989</v>
      </c>
      <c r="C1736">
        <v>7.6</v>
      </c>
    </row>
    <row r="1737" spans="1:3" x14ac:dyDescent="0.3">
      <c r="A1737" t="s">
        <v>1758</v>
      </c>
      <c r="B1737" t="s">
        <v>4989</v>
      </c>
      <c r="C1737">
        <v>6.4</v>
      </c>
    </row>
    <row r="1738" spans="1:3" x14ac:dyDescent="0.3">
      <c r="A1738" t="s">
        <v>1759</v>
      </c>
      <c r="B1738" t="s">
        <v>4989</v>
      </c>
      <c r="C1738">
        <v>5.8</v>
      </c>
    </row>
    <row r="1739" spans="1:3" x14ac:dyDescent="0.3">
      <c r="A1739" t="s">
        <v>1760</v>
      </c>
      <c r="B1739" t="s">
        <v>4989</v>
      </c>
      <c r="C1739">
        <v>7.7</v>
      </c>
    </row>
    <row r="1740" spans="1:3" x14ac:dyDescent="0.3">
      <c r="A1740" t="s">
        <v>1761</v>
      </c>
      <c r="B1740" t="s">
        <v>4989</v>
      </c>
      <c r="C1740">
        <v>7.1</v>
      </c>
    </row>
    <row r="1741" spans="1:3" x14ac:dyDescent="0.3">
      <c r="A1741" t="s">
        <v>1762</v>
      </c>
      <c r="B1741" t="s">
        <v>4989</v>
      </c>
      <c r="C1741">
        <v>5.3</v>
      </c>
    </row>
    <row r="1742" spans="1:3" x14ac:dyDescent="0.3">
      <c r="A1742" t="s">
        <v>1763</v>
      </c>
      <c r="B1742" t="s">
        <v>4989</v>
      </c>
      <c r="C1742">
        <v>5.3</v>
      </c>
    </row>
    <row r="1743" spans="1:3" x14ac:dyDescent="0.3">
      <c r="A1743" t="s">
        <v>1764</v>
      </c>
      <c r="B1743" t="s">
        <v>4989</v>
      </c>
      <c r="C1743">
        <v>7.5</v>
      </c>
    </row>
    <row r="1744" spans="1:3" x14ac:dyDescent="0.3">
      <c r="A1744" t="s">
        <v>1765</v>
      </c>
      <c r="B1744" t="s">
        <v>4989</v>
      </c>
      <c r="C1744">
        <v>6.9</v>
      </c>
    </row>
    <row r="1745" spans="1:3" x14ac:dyDescent="0.3">
      <c r="A1745" t="s">
        <v>1766</v>
      </c>
      <c r="B1745" t="s">
        <v>4989</v>
      </c>
      <c r="C1745">
        <v>4.9000000000000004</v>
      </c>
    </row>
    <row r="1746" spans="1:3" x14ac:dyDescent="0.3">
      <c r="A1746" t="s">
        <v>1767</v>
      </c>
      <c r="B1746" t="s">
        <v>4989</v>
      </c>
      <c r="C1746">
        <v>7.1</v>
      </c>
    </row>
    <row r="1747" spans="1:3" x14ac:dyDescent="0.3">
      <c r="A1747" t="s">
        <v>1768</v>
      </c>
      <c r="B1747" t="s">
        <v>4989</v>
      </c>
      <c r="C1747">
        <v>8</v>
      </c>
    </row>
    <row r="1748" spans="1:3" x14ac:dyDescent="0.3">
      <c r="A1748" t="s">
        <v>1769</v>
      </c>
      <c r="B1748" t="s">
        <v>4989</v>
      </c>
      <c r="C1748">
        <v>7.9</v>
      </c>
    </row>
    <row r="1749" spans="1:3" x14ac:dyDescent="0.3">
      <c r="A1749" t="s">
        <v>1770</v>
      </c>
      <c r="B1749" t="s">
        <v>4989</v>
      </c>
      <c r="C1749">
        <v>7.6</v>
      </c>
    </row>
    <row r="1750" spans="1:3" x14ac:dyDescent="0.3">
      <c r="A1750" t="s">
        <v>1771</v>
      </c>
      <c r="B1750" t="s">
        <v>4989</v>
      </c>
      <c r="C1750">
        <v>5.9</v>
      </c>
    </row>
    <row r="1751" spans="1:3" x14ac:dyDescent="0.3">
      <c r="A1751" t="s">
        <v>1772</v>
      </c>
      <c r="B1751" t="s">
        <v>4989</v>
      </c>
      <c r="C1751">
        <v>6.3</v>
      </c>
    </row>
    <row r="1752" spans="1:3" x14ac:dyDescent="0.3">
      <c r="A1752" t="s">
        <v>1773</v>
      </c>
      <c r="B1752" t="s">
        <v>4989</v>
      </c>
      <c r="C1752">
        <v>7.1</v>
      </c>
    </row>
    <row r="1753" spans="1:3" x14ac:dyDescent="0.3">
      <c r="A1753" t="s">
        <v>1774</v>
      </c>
      <c r="B1753" t="s">
        <v>4989</v>
      </c>
      <c r="C1753">
        <v>6.4</v>
      </c>
    </row>
    <row r="1754" spans="1:3" x14ac:dyDescent="0.3">
      <c r="A1754" t="s">
        <v>1775</v>
      </c>
      <c r="B1754" t="s">
        <v>4989</v>
      </c>
      <c r="C1754">
        <v>8.1999999999999993</v>
      </c>
    </row>
    <row r="1755" spans="1:3" x14ac:dyDescent="0.3">
      <c r="A1755" t="s">
        <v>1776</v>
      </c>
      <c r="B1755" t="s">
        <v>4989</v>
      </c>
      <c r="C1755">
        <v>6.9</v>
      </c>
    </row>
    <row r="1756" spans="1:3" x14ac:dyDescent="0.3">
      <c r="A1756" t="s">
        <v>1777</v>
      </c>
      <c r="B1756" t="s">
        <v>4989</v>
      </c>
      <c r="C1756">
        <v>7.8</v>
      </c>
    </row>
    <row r="1757" spans="1:3" x14ac:dyDescent="0.3">
      <c r="A1757" t="s">
        <v>1778</v>
      </c>
      <c r="B1757" t="s">
        <v>4989</v>
      </c>
      <c r="C1757">
        <v>6.7</v>
      </c>
    </row>
    <row r="1758" spans="1:3" x14ac:dyDescent="0.3">
      <c r="A1758" t="s">
        <v>1779</v>
      </c>
      <c r="B1758" t="s">
        <v>4989</v>
      </c>
      <c r="C1758">
        <v>7.5</v>
      </c>
    </row>
    <row r="1759" spans="1:3" x14ac:dyDescent="0.3">
      <c r="A1759" t="s">
        <v>1780</v>
      </c>
      <c r="B1759" t="s">
        <v>4989</v>
      </c>
      <c r="C1759">
        <v>7.4</v>
      </c>
    </row>
    <row r="1760" spans="1:3" x14ac:dyDescent="0.3">
      <c r="A1760" t="s">
        <v>1781</v>
      </c>
      <c r="B1760" t="s">
        <v>4989</v>
      </c>
      <c r="C1760">
        <v>5.2</v>
      </c>
    </row>
    <row r="1761" spans="1:3" x14ac:dyDescent="0.3">
      <c r="A1761" t="s">
        <v>1782</v>
      </c>
      <c r="B1761" t="s">
        <v>5529</v>
      </c>
      <c r="C1761">
        <v>6.5</v>
      </c>
    </row>
    <row r="1762" spans="1:3" x14ac:dyDescent="0.3">
      <c r="A1762" t="s">
        <v>1783</v>
      </c>
      <c r="B1762" t="s">
        <v>4989</v>
      </c>
      <c r="C1762">
        <v>7.6</v>
      </c>
    </row>
    <row r="1763" spans="1:3" x14ac:dyDescent="0.3">
      <c r="A1763" t="s">
        <v>1784</v>
      </c>
      <c r="B1763" t="s">
        <v>4989</v>
      </c>
      <c r="C1763">
        <v>7.3</v>
      </c>
    </row>
    <row r="1764" spans="1:3" x14ac:dyDescent="0.3">
      <c r="A1764" t="s">
        <v>1785</v>
      </c>
      <c r="B1764" t="s">
        <v>4989</v>
      </c>
      <c r="C1764">
        <v>6.6</v>
      </c>
    </row>
    <row r="1765" spans="1:3" x14ac:dyDescent="0.3">
      <c r="A1765" t="s">
        <v>1786</v>
      </c>
      <c r="B1765" t="s">
        <v>4989</v>
      </c>
      <c r="C1765">
        <v>6.8</v>
      </c>
    </row>
    <row r="1766" spans="1:3" x14ac:dyDescent="0.3">
      <c r="A1766" t="s">
        <v>1787</v>
      </c>
      <c r="B1766" t="s">
        <v>4989</v>
      </c>
      <c r="C1766">
        <v>6.9</v>
      </c>
    </row>
    <row r="1767" spans="1:3" x14ac:dyDescent="0.3">
      <c r="A1767" t="s">
        <v>1788</v>
      </c>
      <c r="B1767" t="s">
        <v>4989</v>
      </c>
      <c r="C1767">
        <v>5.8</v>
      </c>
    </row>
    <row r="1768" spans="1:3" x14ac:dyDescent="0.3">
      <c r="A1768" t="s">
        <v>1789</v>
      </c>
      <c r="B1768" t="s">
        <v>4989</v>
      </c>
      <c r="C1768">
        <v>6.6</v>
      </c>
    </row>
    <row r="1769" spans="1:3" x14ac:dyDescent="0.3">
      <c r="A1769" t="s">
        <v>1790</v>
      </c>
      <c r="B1769" t="s">
        <v>4989</v>
      </c>
      <c r="C1769">
        <v>6.7</v>
      </c>
    </row>
    <row r="1770" spans="1:3" x14ac:dyDescent="0.3">
      <c r="A1770" t="s">
        <v>1791</v>
      </c>
      <c r="B1770" t="s">
        <v>4989</v>
      </c>
      <c r="C1770">
        <v>6.7</v>
      </c>
    </row>
    <row r="1771" spans="1:3" x14ac:dyDescent="0.3">
      <c r="A1771" t="s">
        <v>1792</v>
      </c>
      <c r="B1771" t="s">
        <v>4989</v>
      </c>
      <c r="C1771">
        <v>6.3</v>
      </c>
    </row>
    <row r="1772" spans="1:3" x14ac:dyDescent="0.3">
      <c r="A1772" t="s">
        <v>1793</v>
      </c>
      <c r="B1772" t="s">
        <v>4989</v>
      </c>
      <c r="C1772">
        <v>7.7</v>
      </c>
    </row>
    <row r="1773" spans="1:3" x14ac:dyDescent="0.3">
      <c r="A1773" t="s">
        <v>1794</v>
      </c>
      <c r="B1773" t="s">
        <v>4989</v>
      </c>
      <c r="C1773">
        <v>6.1</v>
      </c>
    </row>
    <row r="1774" spans="1:3" x14ac:dyDescent="0.3">
      <c r="A1774" t="s">
        <v>1795</v>
      </c>
      <c r="B1774" t="s">
        <v>4989</v>
      </c>
      <c r="C1774">
        <v>4.9000000000000004</v>
      </c>
    </row>
    <row r="1775" spans="1:3" x14ac:dyDescent="0.3">
      <c r="A1775" t="s">
        <v>1796</v>
      </c>
      <c r="B1775" t="s">
        <v>4989</v>
      </c>
      <c r="C1775">
        <v>6.2</v>
      </c>
    </row>
    <row r="1776" spans="1:3" x14ac:dyDescent="0.3">
      <c r="A1776" t="s">
        <v>1797</v>
      </c>
      <c r="B1776" t="s">
        <v>4989</v>
      </c>
      <c r="C1776">
        <v>7.8</v>
      </c>
    </row>
    <row r="1777" spans="1:3" x14ac:dyDescent="0.3">
      <c r="A1777" t="s">
        <v>1798</v>
      </c>
      <c r="B1777" t="s">
        <v>4989</v>
      </c>
      <c r="C1777">
        <v>8.1999999999999993</v>
      </c>
    </row>
    <row r="1778" spans="1:3" x14ac:dyDescent="0.3">
      <c r="A1778" t="s">
        <v>1799</v>
      </c>
      <c r="B1778" t="s">
        <v>4989</v>
      </c>
      <c r="C1778">
        <v>6.9</v>
      </c>
    </row>
    <row r="1779" spans="1:3" x14ac:dyDescent="0.3">
      <c r="A1779" t="s">
        <v>1800</v>
      </c>
      <c r="B1779" t="s">
        <v>4989</v>
      </c>
      <c r="C1779">
        <v>6.2</v>
      </c>
    </row>
    <row r="1780" spans="1:3" x14ac:dyDescent="0.3">
      <c r="A1780" t="s">
        <v>1801</v>
      </c>
      <c r="B1780" t="s">
        <v>4989</v>
      </c>
      <c r="C1780">
        <v>6.9</v>
      </c>
    </row>
    <row r="1781" spans="1:3" x14ac:dyDescent="0.3">
      <c r="A1781" t="s">
        <v>1802</v>
      </c>
      <c r="B1781" t="s">
        <v>4989</v>
      </c>
      <c r="C1781">
        <v>4.8</v>
      </c>
    </row>
    <row r="1782" spans="1:3" x14ac:dyDescent="0.3">
      <c r="A1782" t="s">
        <v>1803</v>
      </c>
      <c r="B1782" t="s">
        <v>4989</v>
      </c>
      <c r="C1782">
        <v>8</v>
      </c>
    </row>
    <row r="1783" spans="1:3" x14ac:dyDescent="0.3">
      <c r="A1783" t="s">
        <v>1804</v>
      </c>
      <c r="B1783" t="s">
        <v>4989</v>
      </c>
      <c r="C1783">
        <v>5.3</v>
      </c>
    </row>
    <row r="1784" spans="1:3" x14ac:dyDescent="0.3">
      <c r="A1784" t="s">
        <v>1805</v>
      </c>
      <c r="B1784" t="s">
        <v>4989</v>
      </c>
      <c r="C1784">
        <v>6.7</v>
      </c>
    </row>
    <row r="1785" spans="1:3" x14ac:dyDescent="0.3">
      <c r="A1785" t="s">
        <v>1806</v>
      </c>
      <c r="B1785" t="s">
        <v>4989</v>
      </c>
      <c r="C1785">
        <v>5.4</v>
      </c>
    </row>
    <row r="1786" spans="1:3" x14ac:dyDescent="0.3">
      <c r="A1786" t="s">
        <v>1807</v>
      </c>
      <c r="B1786" t="s">
        <v>4989</v>
      </c>
      <c r="C1786">
        <v>5.4</v>
      </c>
    </row>
    <row r="1787" spans="1:3" x14ac:dyDescent="0.3">
      <c r="A1787" t="s">
        <v>1808</v>
      </c>
      <c r="B1787" t="s">
        <v>4989</v>
      </c>
      <c r="C1787">
        <v>4.9000000000000004</v>
      </c>
    </row>
    <row r="1788" spans="1:3" x14ac:dyDescent="0.3">
      <c r="A1788" t="s">
        <v>1809</v>
      </c>
      <c r="B1788" t="s">
        <v>4989</v>
      </c>
      <c r="C1788">
        <v>6.1</v>
      </c>
    </row>
    <row r="1789" spans="1:3" x14ac:dyDescent="0.3">
      <c r="A1789" t="s">
        <v>1810</v>
      </c>
      <c r="B1789" t="s">
        <v>4989</v>
      </c>
      <c r="C1789">
        <v>5.8</v>
      </c>
    </row>
    <row r="1790" spans="1:3" x14ac:dyDescent="0.3">
      <c r="A1790" t="s">
        <v>1811</v>
      </c>
      <c r="B1790" t="s">
        <v>4989</v>
      </c>
      <c r="C1790">
        <v>7</v>
      </c>
    </row>
    <row r="1791" spans="1:3" x14ac:dyDescent="0.3">
      <c r="A1791" t="s">
        <v>1812</v>
      </c>
      <c r="B1791" t="s">
        <v>4989</v>
      </c>
      <c r="C1791">
        <v>6.5</v>
      </c>
    </row>
    <row r="1792" spans="1:3" x14ac:dyDescent="0.3">
      <c r="A1792" t="s">
        <v>1813</v>
      </c>
      <c r="B1792" t="s">
        <v>4989</v>
      </c>
      <c r="C1792">
        <v>6.6</v>
      </c>
    </row>
    <row r="1793" spans="1:3" x14ac:dyDescent="0.3">
      <c r="A1793" t="s">
        <v>1814</v>
      </c>
      <c r="B1793" t="s">
        <v>7247</v>
      </c>
      <c r="C1793">
        <v>6.1</v>
      </c>
    </row>
    <row r="1794" spans="1:3" x14ac:dyDescent="0.3">
      <c r="A1794" t="s">
        <v>1815</v>
      </c>
      <c r="B1794" t="s">
        <v>4989</v>
      </c>
      <c r="C1794">
        <v>5.7</v>
      </c>
    </row>
    <row r="1795" spans="1:3" x14ac:dyDescent="0.3">
      <c r="A1795" t="s">
        <v>1816</v>
      </c>
      <c r="B1795" t="s">
        <v>4989</v>
      </c>
      <c r="C1795">
        <v>6.6</v>
      </c>
    </row>
    <row r="1796" spans="1:3" x14ac:dyDescent="0.3">
      <c r="A1796" t="s">
        <v>1817</v>
      </c>
      <c r="B1796" t="s">
        <v>4989</v>
      </c>
      <c r="C1796">
        <v>7</v>
      </c>
    </row>
    <row r="1797" spans="1:3" x14ac:dyDescent="0.3">
      <c r="A1797" t="s">
        <v>1818</v>
      </c>
      <c r="B1797" t="s">
        <v>4989</v>
      </c>
      <c r="C1797">
        <v>7.4</v>
      </c>
    </row>
    <row r="1798" spans="1:3" x14ac:dyDescent="0.3">
      <c r="A1798" t="s">
        <v>1819</v>
      </c>
      <c r="B1798" t="s">
        <v>4989</v>
      </c>
      <c r="C1798">
        <v>5.3</v>
      </c>
    </row>
    <row r="1799" spans="1:3" x14ac:dyDescent="0.3">
      <c r="A1799" t="s">
        <v>1820</v>
      </c>
      <c r="B1799" t="s">
        <v>4989</v>
      </c>
      <c r="C1799">
        <v>7.4</v>
      </c>
    </row>
    <row r="1800" spans="1:3" x14ac:dyDescent="0.3">
      <c r="A1800" t="s">
        <v>1821</v>
      </c>
      <c r="B1800" t="s">
        <v>4989</v>
      </c>
      <c r="C1800">
        <v>7.4</v>
      </c>
    </row>
    <row r="1801" spans="1:3" x14ac:dyDescent="0.3">
      <c r="A1801" t="s">
        <v>1822</v>
      </c>
      <c r="B1801" t="s">
        <v>4989</v>
      </c>
      <c r="C1801">
        <v>6.8</v>
      </c>
    </row>
    <row r="1802" spans="1:3" x14ac:dyDescent="0.3">
      <c r="A1802" t="s">
        <v>1823</v>
      </c>
      <c r="B1802" t="s">
        <v>4989</v>
      </c>
      <c r="C1802">
        <v>7.9</v>
      </c>
    </row>
    <row r="1803" spans="1:3" x14ac:dyDescent="0.3">
      <c r="A1803" t="s">
        <v>1824</v>
      </c>
      <c r="B1803" t="s">
        <v>4989</v>
      </c>
      <c r="C1803">
        <v>7.2</v>
      </c>
    </row>
    <row r="1804" spans="1:3" x14ac:dyDescent="0.3">
      <c r="A1804" t="s">
        <v>1825</v>
      </c>
      <c r="B1804" t="s">
        <v>4989</v>
      </c>
      <c r="C1804">
        <v>6</v>
      </c>
    </row>
    <row r="1805" spans="1:3" x14ac:dyDescent="0.3">
      <c r="A1805" t="s">
        <v>116</v>
      </c>
      <c r="B1805" t="s">
        <v>4989</v>
      </c>
      <c r="C1805">
        <v>7.8</v>
      </c>
    </row>
    <row r="1806" spans="1:3" x14ac:dyDescent="0.3">
      <c r="A1806" t="s">
        <v>1826</v>
      </c>
      <c r="B1806" t="s">
        <v>4989</v>
      </c>
      <c r="C1806">
        <v>6.6</v>
      </c>
    </row>
    <row r="1807" spans="1:3" x14ac:dyDescent="0.3">
      <c r="A1807" t="s">
        <v>1827</v>
      </c>
      <c r="B1807" t="s">
        <v>4989</v>
      </c>
      <c r="C1807">
        <v>7.9</v>
      </c>
    </row>
    <row r="1808" spans="1:3" x14ac:dyDescent="0.3">
      <c r="A1808" t="s">
        <v>1828</v>
      </c>
      <c r="B1808" t="s">
        <v>4989</v>
      </c>
      <c r="C1808">
        <v>6.2</v>
      </c>
    </row>
    <row r="1809" spans="1:3" x14ac:dyDescent="0.3">
      <c r="A1809" t="s">
        <v>1829</v>
      </c>
      <c r="B1809" t="s">
        <v>4989</v>
      </c>
      <c r="C1809">
        <v>5.7</v>
      </c>
    </row>
    <row r="1810" spans="1:3" x14ac:dyDescent="0.3">
      <c r="A1810" t="s">
        <v>1830</v>
      </c>
      <c r="B1810" t="s">
        <v>4989</v>
      </c>
      <c r="C1810">
        <v>7.1</v>
      </c>
    </row>
    <row r="1811" spans="1:3" x14ac:dyDescent="0.3">
      <c r="A1811" t="s">
        <v>1831</v>
      </c>
      <c r="B1811" t="s">
        <v>4989</v>
      </c>
      <c r="C1811">
        <v>5.6</v>
      </c>
    </row>
    <row r="1812" spans="1:3" x14ac:dyDescent="0.3">
      <c r="A1812" t="s">
        <v>1832</v>
      </c>
      <c r="B1812" t="s">
        <v>4989</v>
      </c>
      <c r="C1812">
        <v>7.8</v>
      </c>
    </row>
    <row r="1813" spans="1:3" x14ac:dyDescent="0.3">
      <c r="A1813" t="s">
        <v>1833</v>
      </c>
      <c r="B1813" t="s">
        <v>4989</v>
      </c>
      <c r="C1813">
        <v>7.9</v>
      </c>
    </row>
    <row r="1814" spans="1:3" x14ac:dyDescent="0.3">
      <c r="A1814" t="s">
        <v>1834</v>
      </c>
      <c r="B1814" t="s">
        <v>4989</v>
      </c>
      <c r="C1814">
        <v>6.9</v>
      </c>
    </row>
    <row r="1815" spans="1:3" x14ac:dyDescent="0.3">
      <c r="A1815" t="s">
        <v>1835</v>
      </c>
      <c r="B1815" t="s">
        <v>4989</v>
      </c>
      <c r="C1815">
        <v>7.4</v>
      </c>
    </row>
    <row r="1816" spans="1:3" x14ac:dyDescent="0.3">
      <c r="A1816" t="s">
        <v>1836</v>
      </c>
      <c r="B1816" t="s">
        <v>4989</v>
      </c>
      <c r="C1816">
        <v>7.7</v>
      </c>
    </row>
    <row r="1817" spans="1:3" x14ac:dyDescent="0.3">
      <c r="A1817" t="s">
        <v>1837</v>
      </c>
      <c r="B1817" t="s">
        <v>4989</v>
      </c>
      <c r="C1817">
        <v>6.9</v>
      </c>
    </row>
    <row r="1818" spans="1:3" x14ac:dyDescent="0.3">
      <c r="A1818" t="s">
        <v>1838</v>
      </c>
      <c r="B1818" t="s">
        <v>4989</v>
      </c>
      <c r="C1818">
        <v>8.6999999999999993</v>
      </c>
    </row>
    <row r="1819" spans="1:3" x14ac:dyDescent="0.3">
      <c r="A1819" t="s">
        <v>1839</v>
      </c>
      <c r="B1819" t="s">
        <v>4989</v>
      </c>
      <c r="C1819">
        <v>6.7</v>
      </c>
    </row>
    <row r="1820" spans="1:3" x14ac:dyDescent="0.3">
      <c r="A1820" t="s">
        <v>1840</v>
      </c>
      <c r="B1820" t="s">
        <v>4989</v>
      </c>
      <c r="C1820">
        <v>6</v>
      </c>
    </row>
    <row r="1821" spans="1:3" x14ac:dyDescent="0.3">
      <c r="A1821" t="s">
        <v>1841</v>
      </c>
      <c r="B1821" t="s">
        <v>4989</v>
      </c>
      <c r="C1821">
        <v>6.2</v>
      </c>
    </row>
    <row r="1822" spans="1:3" x14ac:dyDescent="0.3">
      <c r="A1822" t="s">
        <v>1842</v>
      </c>
      <c r="B1822" t="s">
        <v>4989</v>
      </c>
      <c r="C1822">
        <v>5.9</v>
      </c>
    </row>
    <row r="1823" spans="1:3" x14ac:dyDescent="0.3">
      <c r="A1823" t="s">
        <v>1843</v>
      </c>
      <c r="B1823" t="s">
        <v>4989</v>
      </c>
      <c r="C1823">
        <v>6.8</v>
      </c>
    </row>
    <row r="1824" spans="1:3" x14ac:dyDescent="0.3">
      <c r="A1824" t="s">
        <v>1844</v>
      </c>
      <c r="B1824" t="s">
        <v>4989</v>
      </c>
      <c r="C1824">
        <v>3.6</v>
      </c>
    </row>
    <row r="1825" spans="1:3" x14ac:dyDescent="0.3">
      <c r="A1825" t="s">
        <v>1845</v>
      </c>
      <c r="B1825" t="s">
        <v>4989</v>
      </c>
      <c r="C1825">
        <v>6.7</v>
      </c>
    </row>
    <row r="1826" spans="1:3" x14ac:dyDescent="0.3">
      <c r="A1826" t="s">
        <v>1846</v>
      </c>
      <c r="B1826" t="s">
        <v>4989</v>
      </c>
      <c r="C1826">
        <v>6.3</v>
      </c>
    </row>
    <row r="1827" spans="1:3" x14ac:dyDescent="0.3">
      <c r="A1827" t="s">
        <v>1847</v>
      </c>
      <c r="B1827" t="s">
        <v>4989</v>
      </c>
      <c r="C1827">
        <v>6.4</v>
      </c>
    </row>
    <row r="1828" spans="1:3" x14ac:dyDescent="0.3">
      <c r="A1828" t="s">
        <v>1848</v>
      </c>
      <c r="B1828" t="s">
        <v>4989</v>
      </c>
      <c r="C1828">
        <v>6.4</v>
      </c>
    </row>
    <row r="1829" spans="1:3" x14ac:dyDescent="0.3">
      <c r="A1829" t="s">
        <v>1849</v>
      </c>
      <c r="B1829" t="s">
        <v>4989</v>
      </c>
      <c r="C1829">
        <v>5.7</v>
      </c>
    </row>
    <row r="1830" spans="1:3" x14ac:dyDescent="0.3">
      <c r="A1830" t="s">
        <v>1850</v>
      </c>
      <c r="B1830" t="s">
        <v>4989</v>
      </c>
      <c r="C1830">
        <v>6.2</v>
      </c>
    </row>
    <row r="1831" spans="1:3" x14ac:dyDescent="0.3">
      <c r="A1831" t="s">
        <v>1851</v>
      </c>
      <c r="B1831" t="s">
        <v>4989</v>
      </c>
      <c r="C1831">
        <v>6.6</v>
      </c>
    </row>
    <row r="1832" spans="1:3" x14ac:dyDescent="0.3">
      <c r="A1832" t="s">
        <v>1852</v>
      </c>
      <c r="B1832" t="s">
        <v>4989</v>
      </c>
      <c r="C1832">
        <v>5.2</v>
      </c>
    </row>
    <row r="1833" spans="1:3" x14ac:dyDescent="0.3">
      <c r="A1833" t="s">
        <v>1853</v>
      </c>
      <c r="B1833" t="s">
        <v>4989</v>
      </c>
      <c r="C1833">
        <v>6.1</v>
      </c>
    </row>
    <row r="1834" spans="1:3" x14ac:dyDescent="0.3">
      <c r="A1834" t="s">
        <v>1854</v>
      </c>
      <c r="B1834" t="s">
        <v>4989</v>
      </c>
      <c r="C1834">
        <v>7.1</v>
      </c>
    </row>
    <row r="1835" spans="1:3" x14ac:dyDescent="0.3">
      <c r="A1835" t="s">
        <v>1855</v>
      </c>
      <c r="B1835" t="s">
        <v>4989</v>
      </c>
      <c r="C1835">
        <v>7.2</v>
      </c>
    </row>
    <row r="1836" spans="1:3" x14ac:dyDescent="0.3">
      <c r="A1836" t="s">
        <v>1856</v>
      </c>
      <c r="B1836" t="s">
        <v>4989</v>
      </c>
      <c r="C1836">
        <v>6.5</v>
      </c>
    </row>
    <row r="1837" spans="1:3" x14ac:dyDescent="0.3">
      <c r="A1837" t="s">
        <v>1857</v>
      </c>
      <c r="B1837" t="s">
        <v>4989</v>
      </c>
      <c r="C1837">
        <v>6</v>
      </c>
    </row>
    <row r="1838" spans="1:3" x14ac:dyDescent="0.3">
      <c r="A1838" t="s">
        <v>1858</v>
      </c>
      <c r="B1838" t="s">
        <v>4989</v>
      </c>
      <c r="C1838">
        <v>7</v>
      </c>
    </row>
    <row r="1839" spans="1:3" x14ac:dyDescent="0.3">
      <c r="A1839" t="s">
        <v>1859</v>
      </c>
      <c r="B1839" t="s">
        <v>4989</v>
      </c>
      <c r="C1839">
        <v>7</v>
      </c>
    </row>
    <row r="1840" spans="1:3" x14ac:dyDescent="0.3">
      <c r="A1840" t="s">
        <v>1860</v>
      </c>
      <c r="B1840" t="s">
        <v>4989</v>
      </c>
      <c r="C1840">
        <v>7.5</v>
      </c>
    </row>
    <row r="1841" spans="1:3" x14ac:dyDescent="0.3">
      <c r="A1841" t="s">
        <v>1861</v>
      </c>
      <c r="B1841" t="s">
        <v>4989</v>
      </c>
      <c r="C1841">
        <v>6.6</v>
      </c>
    </row>
    <row r="1842" spans="1:3" x14ac:dyDescent="0.3">
      <c r="A1842" t="s">
        <v>1862</v>
      </c>
      <c r="B1842" t="s">
        <v>4989</v>
      </c>
      <c r="C1842">
        <v>8.8000000000000007</v>
      </c>
    </row>
    <row r="1843" spans="1:3" x14ac:dyDescent="0.3">
      <c r="A1843" t="s">
        <v>1863</v>
      </c>
      <c r="B1843" t="s">
        <v>4989</v>
      </c>
      <c r="C1843">
        <v>7.4</v>
      </c>
    </row>
    <row r="1844" spans="1:3" x14ac:dyDescent="0.3">
      <c r="A1844" t="s">
        <v>1864</v>
      </c>
      <c r="B1844" t="s">
        <v>4989</v>
      </c>
      <c r="C1844">
        <v>6.5</v>
      </c>
    </row>
    <row r="1845" spans="1:3" x14ac:dyDescent="0.3">
      <c r="A1845" t="s">
        <v>1865</v>
      </c>
      <c r="B1845" t="s">
        <v>4989</v>
      </c>
      <c r="C1845">
        <v>6.2</v>
      </c>
    </row>
    <row r="1846" spans="1:3" x14ac:dyDescent="0.3">
      <c r="A1846" t="s">
        <v>1866</v>
      </c>
      <c r="B1846" t="s">
        <v>4989</v>
      </c>
      <c r="C1846">
        <v>7.8</v>
      </c>
    </row>
    <row r="1847" spans="1:3" x14ac:dyDescent="0.3">
      <c r="A1847" t="s">
        <v>1867</v>
      </c>
      <c r="B1847" t="s">
        <v>4989</v>
      </c>
      <c r="C1847">
        <v>5.2</v>
      </c>
    </row>
    <row r="1848" spans="1:3" x14ac:dyDescent="0.3">
      <c r="A1848" t="s">
        <v>1868</v>
      </c>
      <c r="B1848" t="s">
        <v>4989</v>
      </c>
      <c r="C1848">
        <v>6.5</v>
      </c>
    </row>
    <row r="1849" spans="1:3" x14ac:dyDescent="0.3">
      <c r="A1849" t="s">
        <v>1869</v>
      </c>
      <c r="B1849" t="s">
        <v>4989</v>
      </c>
      <c r="C1849">
        <v>6.5</v>
      </c>
    </row>
    <row r="1850" spans="1:3" x14ac:dyDescent="0.3">
      <c r="A1850" t="s">
        <v>1870</v>
      </c>
      <c r="B1850" t="s">
        <v>4989</v>
      </c>
      <c r="C1850">
        <v>5.2</v>
      </c>
    </row>
    <row r="1851" spans="1:3" x14ac:dyDescent="0.3">
      <c r="A1851" t="s">
        <v>1871</v>
      </c>
      <c r="B1851" t="s">
        <v>4989</v>
      </c>
      <c r="C1851">
        <v>7.2</v>
      </c>
    </row>
    <row r="1852" spans="1:3" x14ac:dyDescent="0.3">
      <c r="A1852" t="s">
        <v>1872</v>
      </c>
      <c r="B1852" t="s">
        <v>4989</v>
      </c>
      <c r="C1852">
        <v>7.1</v>
      </c>
    </row>
    <row r="1853" spans="1:3" x14ac:dyDescent="0.3">
      <c r="A1853" t="s">
        <v>1873</v>
      </c>
      <c r="B1853" t="s">
        <v>4989</v>
      </c>
      <c r="C1853">
        <v>4.5</v>
      </c>
    </row>
    <row r="1854" spans="1:3" x14ac:dyDescent="0.3">
      <c r="A1854" t="s">
        <v>1874</v>
      </c>
      <c r="B1854" t="s">
        <v>4989</v>
      </c>
      <c r="C1854">
        <v>5.7</v>
      </c>
    </row>
    <row r="1855" spans="1:3" x14ac:dyDescent="0.3">
      <c r="A1855" t="s">
        <v>1875</v>
      </c>
      <c r="B1855" t="s">
        <v>4989</v>
      </c>
      <c r="C1855">
        <v>6</v>
      </c>
    </row>
    <row r="1856" spans="1:3" x14ac:dyDescent="0.3">
      <c r="A1856" t="s">
        <v>1876</v>
      </c>
      <c r="B1856" t="s">
        <v>4989</v>
      </c>
      <c r="C1856">
        <v>6.4</v>
      </c>
    </row>
    <row r="1857" spans="1:3" x14ac:dyDescent="0.3">
      <c r="A1857" t="s">
        <v>1877</v>
      </c>
      <c r="B1857" t="s">
        <v>4989</v>
      </c>
      <c r="C1857">
        <v>5.2</v>
      </c>
    </row>
    <row r="1858" spans="1:3" x14ac:dyDescent="0.3">
      <c r="A1858" t="s">
        <v>1878</v>
      </c>
      <c r="B1858" t="s">
        <v>4989</v>
      </c>
      <c r="C1858">
        <v>4.3</v>
      </c>
    </row>
    <row r="1859" spans="1:3" x14ac:dyDescent="0.3">
      <c r="A1859" t="s">
        <v>1879</v>
      </c>
      <c r="B1859" t="s">
        <v>4989</v>
      </c>
      <c r="C1859">
        <v>6.1</v>
      </c>
    </row>
    <row r="1860" spans="1:3" x14ac:dyDescent="0.3">
      <c r="A1860" t="s">
        <v>1880</v>
      </c>
      <c r="B1860" t="s">
        <v>4989</v>
      </c>
      <c r="C1860">
        <v>6.3</v>
      </c>
    </row>
    <row r="1861" spans="1:3" x14ac:dyDescent="0.3">
      <c r="A1861" t="s">
        <v>1881</v>
      </c>
      <c r="B1861" t="s">
        <v>4989</v>
      </c>
      <c r="C1861">
        <v>6.8</v>
      </c>
    </row>
    <row r="1862" spans="1:3" x14ac:dyDescent="0.3">
      <c r="A1862" t="s">
        <v>1882</v>
      </c>
      <c r="B1862" t="s">
        <v>4989</v>
      </c>
      <c r="C1862">
        <v>4</v>
      </c>
    </row>
    <row r="1863" spans="1:3" x14ac:dyDescent="0.3">
      <c r="A1863" t="s">
        <v>1883</v>
      </c>
      <c r="B1863" t="s">
        <v>4989</v>
      </c>
      <c r="C1863">
        <v>5.2</v>
      </c>
    </row>
    <row r="1864" spans="1:3" x14ac:dyDescent="0.3">
      <c r="A1864" t="s">
        <v>1884</v>
      </c>
      <c r="B1864" t="s">
        <v>4989</v>
      </c>
      <c r="C1864">
        <v>6.5</v>
      </c>
    </row>
    <row r="1865" spans="1:3" x14ac:dyDescent="0.3">
      <c r="A1865" t="s">
        <v>1885</v>
      </c>
      <c r="B1865" t="s">
        <v>4989</v>
      </c>
      <c r="C1865">
        <v>7.5</v>
      </c>
    </row>
    <row r="1866" spans="1:3" x14ac:dyDescent="0.3">
      <c r="A1866" t="s">
        <v>1886</v>
      </c>
      <c r="B1866" t="s">
        <v>12469</v>
      </c>
      <c r="C1866">
        <v>7.1</v>
      </c>
    </row>
    <row r="1867" spans="1:3" x14ac:dyDescent="0.3">
      <c r="A1867" t="s">
        <v>1887</v>
      </c>
      <c r="B1867" t="s">
        <v>4989</v>
      </c>
      <c r="C1867">
        <v>6.9</v>
      </c>
    </row>
    <row r="1868" spans="1:3" x14ac:dyDescent="0.3">
      <c r="A1868" t="s">
        <v>1888</v>
      </c>
      <c r="B1868" t="s">
        <v>4989</v>
      </c>
      <c r="C1868">
        <v>8</v>
      </c>
    </row>
    <row r="1869" spans="1:3" x14ac:dyDescent="0.3">
      <c r="A1869" t="s">
        <v>1889</v>
      </c>
      <c r="B1869" t="s">
        <v>4989</v>
      </c>
      <c r="C1869">
        <v>8.1999999999999993</v>
      </c>
    </row>
    <row r="1870" spans="1:3" x14ac:dyDescent="0.3">
      <c r="A1870" t="s">
        <v>1890</v>
      </c>
      <c r="B1870" t="s">
        <v>4989</v>
      </c>
      <c r="C1870">
        <v>6.4</v>
      </c>
    </row>
    <row r="1871" spans="1:3" x14ac:dyDescent="0.3">
      <c r="A1871" t="s">
        <v>1891</v>
      </c>
      <c r="B1871" t="s">
        <v>4989</v>
      </c>
      <c r="C1871">
        <v>7.9</v>
      </c>
    </row>
    <row r="1872" spans="1:3" x14ac:dyDescent="0.3">
      <c r="A1872" t="s">
        <v>1892</v>
      </c>
      <c r="B1872" t="s">
        <v>4989</v>
      </c>
      <c r="C1872">
        <v>6.7</v>
      </c>
    </row>
    <row r="1873" spans="1:3" x14ac:dyDescent="0.3">
      <c r="A1873" t="s">
        <v>1893</v>
      </c>
      <c r="B1873" t="s">
        <v>4989</v>
      </c>
      <c r="C1873">
        <v>6.1</v>
      </c>
    </row>
    <row r="1874" spans="1:3" x14ac:dyDescent="0.3">
      <c r="A1874" t="s">
        <v>1894</v>
      </c>
      <c r="B1874" t="s">
        <v>4989</v>
      </c>
      <c r="C1874">
        <v>8.9</v>
      </c>
    </row>
    <row r="1875" spans="1:3" x14ac:dyDescent="0.3">
      <c r="A1875" t="s">
        <v>1895</v>
      </c>
      <c r="B1875" t="s">
        <v>4989</v>
      </c>
      <c r="C1875">
        <v>8.1</v>
      </c>
    </row>
    <row r="1876" spans="1:3" x14ac:dyDescent="0.3">
      <c r="A1876" t="s">
        <v>1896</v>
      </c>
      <c r="B1876" t="s">
        <v>4989</v>
      </c>
      <c r="C1876">
        <v>6.2</v>
      </c>
    </row>
    <row r="1877" spans="1:3" x14ac:dyDescent="0.3">
      <c r="A1877" t="s">
        <v>1897</v>
      </c>
      <c r="B1877" t="s">
        <v>4989</v>
      </c>
      <c r="C1877">
        <v>4.9000000000000004</v>
      </c>
    </row>
    <row r="1878" spans="1:3" x14ac:dyDescent="0.3">
      <c r="A1878" t="s">
        <v>1898</v>
      </c>
      <c r="B1878" t="s">
        <v>9535</v>
      </c>
      <c r="C1878">
        <v>5.4</v>
      </c>
    </row>
    <row r="1879" spans="1:3" x14ac:dyDescent="0.3">
      <c r="A1879" t="s">
        <v>1899</v>
      </c>
      <c r="B1879" t="s">
        <v>4989</v>
      </c>
      <c r="C1879">
        <v>5.8</v>
      </c>
    </row>
    <row r="1880" spans="1:3" x14ac:dyDescent="0.3">
      <c r="A1880" t="s">
        <v>1900</v>
      </c>
      <c r="B1880" t="s">
        <v>4989</v>
      </c>
      <c r="C1880">
        <v>4.7</v>
      </c>
    </row>
    <row r="1881" spans="1:3" x14ac:dyDescent="0.3">
      <c r="A1881" t="s">
        <v>1901</v>
      </c>
      <c r="B1881" t="s">
        <v>4989</v>
      </c>
      <c r="C1881">
        <v>6</v>
      </c>
    </row>
    <row r="1882" spans="1:3" x14ac:dyDescent="0.3">
      <c r="A1882" t="s">
        <v>1902</v>
      </c>
      <c r="B1882" t="s">
        <v>4989</v>
      </c>
      <c r="C1882">
        <v>7</v>
      </c>
    </row>
    <row r="1883" spans="1:3" x14ac:dyDescent="0.3">
      <c r="A1883" t="s">
        <v>1903</v>
      </c>
      <c r="B1883" t="s">
        <v>4989</v>
      </c>
      <c r="C1883">
        <v>6</v>
      </c>
    </row>
    <row r="1884" spans="1:3" x14ac:dyDescent="0.3">
      <c r="A1884" t="s">
        <v>1904</v>
      </c>
      <c r="B1884" t="s">
        <v>4989</v>
      </c>
      <c r="C1884">
        <v>7.9</v>
      </c>
    </row>
    <row r="1885" spans="1:3" x14ac:dyDescent="0.3">
      <c r="A1885" t="s">
        <v>1905</v>
      </c>
      <c r="B1885" t="s">
        <v>4989</v>
      </c>
      <c r="C1885">
        <v>8.1</v>
      </c>
    </row>
    <row r="1886" spans="1:3" x14ac:dyDescent="0.3">
      <c r="A1886" t="s">
        <v>1906</v>
      </c>
      <c r="B1886" t="s">
        <v>4989</v>
      </c>
      <c r="C1886">
        <v>6.2</v>
      </c>
    </row>
    <row r="1887" spans="1:3" x14ac:dyDescent="0.3">
      <c r="A1887" t="s">
        <v>1907</v>
      </c>
      <c r="B1887" t="s">
        <v>4989</v>
      </c>
      <c r="C1887">
        <v>6.7</v>
      </c>
    </row>
    <row r="1888" spans="1:3" x14ac:dyDescent="0.3">
      <c r="A1888" t="s">
        <v>1908</v>
      </c>
      <c r="B1888" t="s">
        <v>4989</v>
      </c>
      <c r="C1888">
        <v>7.3</v>
      </c>
    </row>
    <row r="1889" spans="1:3" x14ac:dyDescent="0.3">
      <c r="A1889" t="s">
        <v>1909</v>
      </c>
      <c r="B1889" t="s">
        <v>4989</v>
      </c>
      <c r="C1889">
        <v>4.5999999999999996</v>
      </c>
    </row>
    <row r="1890" spans="1:3" x14ac:dyDescent="0.3">
      <c r="A1890" t="s">
        <v>1910</v>
      </c>
      <c r="B1890" t="s">
        <v>4989</v>
      </c>
      <c r="C1890">
        <v>6.1</v>
      </c>
    </row>
    <row r="1891" spans="1:3" x14ac:dyDescent="0.3">
      <c r="A1891" t="s">
        <v>1911</v>
      </c>
      <c r="B1891" t="s">
        <v>4989</v>
      </c>
      <c r="C1891">
        <v>6.2</v>
      </c>
    </row>
    <row r="1892" spans="1:3" x14ac:dyDescent="0.3">
      <c r="A1892" t="s">
        <v>1912</v>
      </c>
      <c r="B1892" t="s">
        <v>4989</v>
      </c>
      <c r="C1892">
        <v>7.8</v>
      </c>
    </row>
    <row r="1893" spans="1:3" x14ac:dyDescent="0.3">
      <c r="A1893" t="s">
        <v>1913</v>
      </c>
      <c r="B1893" t="s">
        <v>4989</v>
      </c>
      <c r="C1893">
        <v>6.1</v>
      </c>
    </row>
    <row r="1894" spans="1:3" x14ac:dyDescent="0.3">
      <c r="A1894" t="s">
        <v>1914</v>
      </c>
      <c r="B1894" t="s">
        <v>4989</v>
      </c>
      <c r="C1894">
        <v>7.6</v>
      </c>
    </row>
    <row r="1895" spans="1:3" x14ac:dyDescent="0.3">
      <c r="A1895" t="s">
        <v>1915</v>
      </c>
      <c r="B1895" t="s">
        <v>4989</v>
      </c>
      <c r="C1895">
        <v>5.8</v>
      </c>
    </row>
    <row r="1896" spans="1:3" x14ac:dyDescent="0.3">
      <c r="A1896" t="s">
        <v>1916</v>
      </c>
      <c r="B1896" t="s">
        <v>4989</v>
      </c>
      <c r="C1896">
        <v>6.5</v>
      </c>
    </row>
    <row r="1897" spans="1:3" x14ac:dyDescent="0.3">
      <c r="A1897" t="s">
        <v>1917</v>
      </c>
      <c r="B1897" t="s">
        <v>4989</v>
      </c>
      <c r="C1897">
        <v>7.2</v>
      </c>
    </row>
    <row r="1898" spans="1:3" x14ac:dyDescent="0.3">
      <c r="A1898" t="s">
        <v>1918</v>
      </c>
      <c r="B1898" t="s">
        <v>4989</v>
      </c>
      <c r="C1898">
        <v>7.8</v>
      </c>
    </row>
    <row r="1899" spans="1:3" x14ac:dyDescent="0.3">
      <c r="A1899" t="s">
        <v>1919</v>
      </c>
      <c r="B1899" t="s">
        <v>4989</v>
      </c>
      <c r="C1899">
        <v>4.7</v>
      </c>
    </row>
    <row r="1900" spans="1:3" x14ac:dyDescent="0.3">
      <c r="A1900" t="s">
        <v>1920</v>
      </c>
      <c r="B1900" t="s">
        <v>4989</v>
      </c>
      <c r="C1900">
        <v>6.8</v>
      </c>
    </row>
    <row r="1901" spans="1:3" x14ac:dyDescent="0.3">
      <c r="A1901" t="s">
        <v>1921</v>
      </c>
      <c r="B1901" t="s">
        <v>4989</v>
      </c>
      <c r="C1901">
        <v>5.9</v>
      </c>
    </row>
    <row r="1902" spans="1:3" x14ac:dyDescent="0.3">
      <c r="A1902" t="s">
        <v>1922</v>
      </c>
      <c r="B1902" t="s">
        <v>4989</v>
      </c>
      <c r="C1902">
        <v>7.2</v>
      </c>
    </row>
    <row r="1903" spans="1:3" x14ac:dyDescent="0.3">
      <c r="A1903" t="s">
        <v>1923</v>
      </c>
      <c r="B1903" t="s">
        <v>4989</v>
      </c>
      <c r="C1903">
        <v>8.6999999999999993</v>
      </c>
    </row>
    <row r="1904" spans="1:3" x14ac:dyDescent="0.3">
      <c r="A1904" t="s">
        <v>1924</v>
      </c>
      <c r="B1904" t="s">
        <v>4989</v>
      </c>
      <c r="C1904">
        <v>5</v>
      </c>
    </row>
    <row r="1905" spans="1:3" x14ac:dyDescent="0.3">
      <c r="A1905" t="s">
        <v>1925</v>
      </c>
      <c r="B1905" t="s">
        <v>4989</v>
      </c>
      <c r="C1905">
        <v>6.6</v>
      </c>
    </row>
    <row r="1906" spans="1:3" x14ac:dyDescent="0.3">
      <c r="A1906" t="s">
        <v>1926</v>
      </c>
      <c r="B1906" t="s">
        <v>4989</v>
      </c>
      <c r="C1906">
        <v>8.3000000000000007</v>
      </c>
    </row>
    <row r="1907" spans="1:3" x14ac:dyDescent="0.3">
      <c r="A1907" t="s">
        <v>1927</v>
      </c>
      <c r="B1907" t="s">
        <v>4989</v>
      </c>
      <c r="C1907">
        <v>6.7</v>
      </c>
    </row>
    <row r="1908" spans="1:3" x14ac:dyDescent="0.3">
      <c r="A1908" t="s">
        <v>1928</v>
      </c>
      <c r="B1908" t="s">
        <v>4989</v>
      </c>
      <c r="C1908">
        <v>7.8</v>
      </c>
    </row>
    <row r="1909" spans="1:3" x14ac:dyDescent="0.3">
      <c r="A1909" t="s">
        <v>1929</v>
      </c>
      <c r="B1909" t="s">
        <v>4989</v>
      </c>
      <c r="C1909">
        <v>6.5</v>
      </c>
    </row>
    <row r="1910" spans="1:3" x14ac:dyDescent="0.3">
      <c r="A1910" t="s">
        <v>1930</v>
      </c>
      <c r="B1910" t="s">
        <v>4989</v>
      </c>
      <c r="C1910">
        <v>6.1</v>
      </c>
    </row>
    <row r="1911" spans="1:3" x14ac:dyDescent="0.3">
      <c r="A1911" t="s">
        <v>1931</v>
      </c>
      <c r="B1911" t="s">
        <v>4989</v>
      </c>
      <c r="C1911">
        <v>8.1</v>
      </c>
    </row>
    <row r="1912" spans="1:3" x14ac:dyDescent="0.3">
      <c r="A1912" t="s">
        <v>1932</v>
      </c>
      <c r="B1912" t="s">
        <v>4989</v>
      </c>
      <c r="C1912">
        <v>5.2</v>
      </c>
    </row>
    <row r="1913" spans="1:3" x14ac:dyDescent="0.3">
      <c r="A1913" t="s">
        <v>1933</v>
      </c>
      <c r="B1913" t="s">
        <v>4989</v>
      </c>
      <c r="C1913">
        <v>5.6</v>
      </c>
    </row>
    <row r="1914" spans="1:3" x14ac:dyDescent="0.3">
      <c r="A1914" t="s">
        <v>1934</v>
      </c>
      <c r="B1914" t="s">
        <v>4989</v>
      </c>
      <c r="C1914">
        <v>5.8</v>
      </c>
    </row>
    <row r="1915" spans="1:3" x14ac:dyDescent="0.3">
      <c r="A1915" t="s">
        <v>1935</v>
      </c>
      <c r="B1915" t="s">
        <v>4989</v>
      </c>
      <c r="C1915">
        <v>6.6</v>
      </c>
    </row>
    <row r="1916" spans="1:3" x14ac:dyDescent="0.3">
      <c r="A1916" t="s">
        <v>1936</v>
      </c>
      <c r="B1916" t="s">
        <v>4989</v>
      </c>
      <c r="C1916">
        <v>6.6</v>
      </c>
    </row>
    <row r="1917" spans="1:3" x14ac:dyDescent="0.3">
      <c r="A1917" t="s">
        <v>1937</v>
      </c>
      <c r="B1917" t="s">
        <v>4989</v>
      </c>
      <c r="C1917">
        <v>5.5</v>
      </c>
    </row>
    <row r="1918" spans="1:3" x14ac:dyDescent="0.3">
      <c r="A1918" t="s">
        <v>1938</v>
      </c>
      <c r="B1918" t="s">
        <v>4989</v>
      </c>
      <c r="C1918">
        <v>5.5</v>
      </c>
    </row>
    <row r="1919" spans="1:3" x14ac:dyDescent="0.3">
      <c r="A1919" t="s">
        <v>1939</v>
      </c>
      <c r="B1919" t="s">
        <v>4989</v>
      </c>
      <c r="C1919">
        <v>7</v>
      </c>
    </row>
    <row r="1920" spans="1:3" x14ac:dyDescent="0.3">
      <c r="A1920" t="s">
        <v>1940</v>
      </c>
      <c r="B1920" t="s">
        <v>4989</v>
      </c>
      <c r="C1920">
        <v>6.5</v>
      </c>
    </row>
    <row r="1921" spans="1:3" x14ac:dyDescent="0.3">
      <c r="A1921" t="s">
        <v>1941</v>
      </c>
      <c r="B1921" t="s">
        <v>4989</v>
      </c>
      <c r="C1921">
        <v>5.8</v>
      </c>
    </row>
    <row r="1922" spans="1:3" x14ac:dyDescent="0.3">
      <c r="A1922" t="s">
        <v>1942</v>
      </c>
      <c r="B1922" t="s">
        <v>4989</v>
      </c>
      <c r="C1922">
        <v>5.6</v>
      </c>
    </row>
    <row r="1923" spans="1:3" x14ac:dyDescent="0.3">
      <c r="A1923" t="s">
        <v>1943</v>
      </c>
      <c r="B1923" t="s">
        <v>4989</v>
      </c>
      <c r="C1923">
        <v>5.6</v>
      </c>
    </row>
    <row r="1924" spans="1:3" x14ac:dyDescent="0.3">
      <c r="A1924" t="s">
        <v>1944</v>
      </c>
      <c r="B1924" t="s">
        <v>4989</v>
      </c>
      <c r="C1924">
        <v>5.8</v>
      </c>
    </row>
    <row r="1925" spans="1:3" x14ac:dyDescent="0.3">
      <c r="A1925" t="s">
        <v>1945</v>
      </c>
      <c r="B1925" t="s">
        <v>4989</v>
      </c>
      <c r="C1925">
        <v>7.6</v>
      </c>
    </row>
    <row r="1926" spans="1:3" x14ac:dyDescent="0.3">
      <c r="A1926" t="s">
        <v>1946</v>
      </c>
      <c r="B1926" t="s">
        <v>4989</v>
      </c>
      <c r="C1926">
        <v>6.4</v>
      </c>
    </row>
    <row r="1927" spans="1:3" x14ac:dyDescent="0.3">
      <c r="A1927" t="s">
        <v>1947</v>
      </c>
      <c r="B1927" t="s">
        <v>4989</v>
      </c>
      <c r="C1927">
        <v>6.3</v>
      </c>
    </row>
    <row r="1928" spans="1:3" x14ac:dyDescent="0.3">
      <c r="A1928" t="s">
        <v>1948</v>
      </c>
      <c r="B1928" t="s">
        <v>4989</v>
      </c>
      <c r="C1928">
        <v>4.5999999999999996</v>
      </c>
    </row>
    <row r="1929" spans="1:3" x14ac:dyDescent="0.3">
      <c r="A1929" t="s">
        <v>1949</v>
      </c>
      <c r="B1929" t="s">
        <v>4989</v>
      </c>
      <c r="C1929">
        <v>6.5</v>
      </c>
    </row>
    <row r="1930" spans="1:3" x14ac:dyDescent="0.3">
      <c r="A1930" t="s">
        <v>1950</v>
      </c>
      <c r="B1930" t="s">
        <v>4989</v>
      </c>
      <c r="C1930">
        <v>7.5</v>
      </c>
    </row>
    <row r="1931" spans="1:3" x14ac:dyDescent="0.3">
      <c r="A1931" t="s">
        <v>1951</v>
      </c>
      <c r="B1931" t="s">
        <v>4989</v>
      </c>
      <c r="C1931">
        <v>7.5</v>
      </c>
    </row>
    <row r="1932" spans="1:3" x14ac:dyDescent="0.3">
      <c r="A1932" t="s">
        <v>1952</v>
      </c>
      <c r="B1932" t="s">
        <v>4989</v>
      </c>
      <c r="C1932">
        <v>5.3</v>
      </c>
    </row>
    <row r="1933" spans="1:3" x14ac:dyDescent="0.3">
      <c r="A1933" t="s">
        <v>1953</v>
      </c>
      <c r="B1933" t="s">
        <v>4989</v>
      </c>
      <c r="C1933">
        <v>7.5</v>
      </c>
    </row>
    <row r="1934" spans="1:3" x14ac:dyDescent="0.3">
      <c r="A1934" t="s">
        <v>1954</v>
      </c>
      <c r="B1934" t="s">
        <v>4989</v>
      </c>
      <c r="C1934">
        <v>3.3</v>
      </c>
    </row>
    <row r="1935" spans="1:3" x14ac:dyDescent="0.3">
      <c r="A1935" t="s">
        <v>1955</v>
      </c>
      <c r="B1935" t="s">
        <v>4989</v>
      </c>
      <c r="C1935">
        <v>5.7</v>
      </c>
    </row>
    <row r="1936" spans="1:3" x14ac:dyDescent="0.3">
      <c r="A1936" t="s">
        <v>1956</v>
      </c>
      <c r="B1936" t="s">
        <v>4989</v>
      </c>
      <c r="C1936">
        <v>3.5</v>
      </c>
    </row>
    <row r="1937" spans="1:3" x14ac:dyDescent="0.3">
      <c r="A1937" t="s">
        <v>1957</v>
      </c>
      <c r="B1937" t="s">
        <v>4989</v>
      </c>
      <c r="C1937">
        <v>9.3000000000000007</v>
      </c>
    </row>
    <row r="1938" spans="1:3" x14ac:dyDescent="0.3">
      <c r="A1938" t="s">
        <v>1958</v>
      </c>
      <c r="B1938" t="s">
        <v>4989</v>
      </c>
      <c r="C1938">
        <v>4.8</v>
      </c>
    </row>
    <row r="1939" spans="1:3" x14ac:dyDescent="0.3">
      <c r="A1939" t="s">
        <v>1959</v>
      </c>
      <c r="B1939" t="s">
        <v>4989</v>
      </c>
      <c r="C1939">
        <v>6.9</v>
      </c>
    </row>
    <row r="1940" spans="1:3" x14ac:dyDescent="0.3">
      <c r="A1940" t="s">
        <v>1960</v>
      </c>
      <c r="B1940" t="s">
        <v>4989</v>
      </c>
      <c r="C1940">
        <v>6</v>
      </c>
    </row>
    <row r="1941" spans="1:3" x14ac:dyDescent="0.3">
      <c r="A1941" t="s">
        <v>1961</v>
      </c>
      <c r="B1941" t="s">
        <v>4989</v>
      </c>
      <c r="C1941">
        <v>7.3</v>
      </c>
    </row>
    <row r="1942" spans="1:3" x14ac:dyDescent="0.3">
      <c r="A1942" t="s">
        <v>1962</v>
      </c>
      <c r="B1942" t="s">
        <v>4989</v>
      </c>
      <c r="C1942">
        <v>6</v>
      </c>
    </row>
    <row r="1943" spans="1:3" x14ac:dyDescent="0.3">
      <c r="A1943" t="s">
        <v>1963</v>
      </c>
      <c r="B1943" t="s">
        <v>4989</v>
      </c>
      <c r="C1943">
        <v>6.6</v>
      </c>
    </row>
    <row r="1944" spans="1:3" x14ac:dyDescent="0.3">
      <c r="A1944" t="s">
        <v>1964</v>
      </c>
      <c r="B1944" t="s">
        <v>4989</v>
      </c>
      <c r="C1944">
        <v>7.5</v>
      </c>
    </row>
    <row r="1945" spans="1:3" x14ac:dyDescent="0.3">
      <c r="A1945" t="s">
        <v>1965</v>
      </c>
      <c r="B1945" t="s">
        <v>4989</v>
      </c>
      <c r="C1945">
        <v>6.9</v>
      </c>
    </row>
    <row r="1946" spans="1:3" x14ac:dyDescent="0.3">
      <c r="A1946" t="s">
        <v>1966</v>
      </c>
      <c r="B1946" t="s">
        <v>4989</v>
      </c>
      <c r="C1946">
        <v>6.8</v>
      </c>
    </row>
    <row r="1947" spans="1:3" x14ac:dyDescent="0.3">
      <c r="A1947" t="s">
        <v>1967</v>
      </c>
      <c r="B1947" t="s">
        <v>4989</v>
      </c>
      <c r="C1947">
        <v>8.3000000000000007</v>
      </c>
    </row>
    <row r="1948" spans="1:3" x14ac:dyDescent="0.3">
      <c r="A1948" t="s">
        <v>1968</v>
      </c>
      <c r="B1948" t="s">
        <v>4989</v>
      </c>
      <c r="C1948">
        <v>6.3</v>
      </c>
    </row>
    <row r="1949" spans="1:3" x14ac:dyDescent="0.3">
      <c r="A1949" t="s">
        <v>1969</v>
      </c>
      <c r="B1949" t="s">
        <v>4989</v>
      </c>
      <c r="C1949">
        <v>6.4</v>
      </c>
    </row>
    <row r="1950" spans="1:3" x14ac:dyDescent="0.3">
      <c r="A1950" t="s">
        <v>1970</v>
      </c>
      <c r="B1950" t="s">
        <v>4989</v>
      </c>
      <c r="C1950">
        <v>5.6</v>
      </c>
    </row>
    <row r="1951" spans="1:3" x14ac:dyDescent="0.3">
      <c r="A1951" t="s">
        <v>1971</v>
      </c>
      <c r="B1951" t="s">
        <v>4989</v>
      </c>
      <c r="C1951">
        <v>6.3</v>
      </c>
    </row>
    <row r="1952" spans="1:3" x14ac:dyDescent="0.3">
      <c r="A1952" t="s">
        <v>1972</v>
      </c>
      <c r="B1952" t="s">
        <v>4989</v>
      </c>
      <c r="C1952">
        <v>7.3</v>
      </c>
    </row>
    <row r="1953" spans="1:3" x14ac:dyDescent="0.3">
      <c r="A1953" t="s">
        <v>1973</v>
      </c>
      <c r="B1953" t="s">
        <v>4989</v>
      </c>
      <c r="C1953">
        <v>6.6</v>
      </c>
    </row>
    <row r="1954" spans="1:3" x14ac:dyDescent="0.3">
      <c r="A1954" t="s">
        <v>1974</v>
      </c>
      <c r="B1954" t="s">
        <v>4989</v>
      </c>
      <c r="C1954">
        <v>4.5999999999999996</v>
      </c>
    </row>
    <row r="1955" spans="1:3" x14ac:dyDescent="0.3">
      <c r="A1955" t="s">
        <v>1975</v>
      </c>
      <c r="B1955" t="s">
        <v>4989</v>
      </c>
      <c r="C1955">
        <v>5.0999999999999996</v>
      </c>
    </row>
    <row r="1956" spans="1:3" x14ac:dyDescent="0.3">
      <c r="A1956" t="s">
        <v>1976</v>
      </c>
      <c r="B1956" t="s">
        <v>4989</v>
      </c>
      <c r="C1956">
        <v>5.6</v>
      </c>
    </row>
    <row r="1957" spans="1:3" x14ac:dyDescent="0.3">
      <c r="A1957" t="s">
        <v>1977</v>
      </c>
      <c r="B1957" t="s">
        <v>12800</v>
      </c>
      <c r="C1957">
        <v>5.3</v>
      </c>
    </row>
    <row r="1958" spans="1:3" x14ac:dyDescent="0.3">
      <c r="A1958" t="s">
        <v>1978</v>
      </c>
      <c r="B1958" t="s">
        <v>4989</v>
      </c>
      <c r="C1958">
        <v>7.5</v>
      </c>
    </row>
    <row r="1959" spans="1:3" x14ac:dyDescent="0.3">
      <c r="A1959" t="s">
        <v>1979</v>
      </c>
      <c r="B1959" t="s">
        <v>4989</v>
      </c>
      <c r="C1959">
        <v>5.6</v>
      </c>
    </row>
    <row r="1960" spans="1:3" x14ac:dyDescent="0.3">
      <c r="A1960" t="s">
        <v>1980</v>
      </c>
      <c r="B1960" t="s">
        <v>4989</v>
      </c>
      <c r="C1960">
        <v>5.9</v>
      </c>
    </row>
    <row r="1961" spans="1:3" x14ac:dyDescent="0.3">
      <c r="A1961" t="s">
        <v>1981</v>
      </c>
      <c r="B1961" t="s">
        <v>4989</v>
      </c>
      <c r="C1961">
        <v>4.7</v>
      </c>
    </row>
    <row r="1962" spans="1:3" x14ac:dyDescent="0.3">
      <c r="A1962" t="s">
        <v>1982</v>
      </c>
      <c r="B1962" t="s">
        <v>4989</v>
      </c>
      <c r="C1962">
        <v>4.8</v>
      </c>
    </row>
    <row r="1963" spans="1:3" x14ac:dyDescent="0.3">
      <c r="A1963" t="s">
        <v>1983</v>
      </c>
      <c r="B1963" t="s">
        <v>4989</v>
      </c>
      <c r="C1963">
        <v>6.8</v>
      </c>
    </row>
    <row r="1964" spans="1:3" x14ac:dyDescent="0.3">
      <c r="A1964" t="s">
        <v>1984</v>
      </c>
      <c r="B1964" t="s">
        <v>4989</v>
      </c>
      <c r="C1964">
        <v>5.4</v>
      </c>
    </row>
    <row r="1965" spans="1:3" x14ac:dyDescent="0.3">
      <c r="A1965" t="s">
        <v>1985</v>
      </c>
      <c r="B1965" t="s">
        <v>4989</v>
      </c>
      <c r="C1965">
        <v>5.0999999999999996</v>
      </c>
    </row>
    <row r="1966" spans="1:3" x14ac:dyDescent="0.3">
      <c r="A1966" t="s">
        <v>1986</v>
      </c>
      <c r="B1966" t="s">
        <v>4989</v>
      </c>
      <c r="C1966">
        <v>7</v>
      </c>
    </row>
    <row r="1967" spans="1:3" x14ac:dyDescent="0.3">
      <c r="A1967" t="s">
        <v>1987</v>
      </c>
      <c r="B1967" t="s">
        <v>4989</v>
      </c>
      <c r="C1967">
        <v>6.7</v>
      </c>
    </row>
    <row r="1968" spans="1:3" x14ac:dyDescent="0.3">
      <c r="A1968" t="s">
        <v>1988</v>
      </c>
      <c r="B1968" t="s">
        <v>4989</v>
      </c>
      <c r="C1968">
        <v>4</v>
      </c>
    </row>
    <row r="1969" spans="1:3" x14ac:dyDescent="0.3">
      <c r="A1969" t="s">
        <v>1989</v>
      </c>
      <c r="B1969" t="s">
        <v>4989</v>
      </c>
      <c r="C1969">
        <v>7.3</v>
      </c>
    </row>
    <row r="1970" spans="1:3" x14ac:dyDescent="0.3">
      <c r="A1970" t="s">
        <v>1990</v>
      </c>
      <c r="B1970" t="s">
        <v>4989</v>
      </c>
      <c r="C1970">
        <v>6.8</v>
      </c>
    </row>
    <row r="1971" spans="1:3" x14ac:dyDescent="0.3">
      <c r="A1971" t="s">
        <v>1991</v>
      </c>
      <c r="B1971" t="s">
        <v>4989</v>
      </c>
      <c r="C1971">
        <v>6.1</v>
      </c>
    </row>
    <row r="1972" spans="1:3" x14ac:dyDescent="0.3">
      <c r="A1972" t="s">
        <v>1992</v>
      </c>
      <c r="B1972" t="s">
        <v>4989</v>
      </c>
      <c r="C1972">
        <v>7.2</v>
      </c>
    </row>
    <row r="1973" spans="1:3" x14ac:dyDescent="0.3">
      <c r="A1973" t="s">
        <v>1993</v>
      </c>
      <c r="B1973" t="s">
        <v>4989</v>
      </c>
      <c r="C1973">
        <v>7</v>
      </c>
    </row>
    <row r="1974" spans="1:3" x14ac:dyDescent="0.3">
      <c r="A1974" t="s">
        <v>1994</v>
      </c>
      <c r="B1974" t="s">
        <v>4989</v>
      </c>
      <c r="C1974">
        <v>7.1</v>
      </c>
    </row>
    <row r="1975" spans="1:3" x14ac:dyDescent="0.3">
      <c r="A1975" t="s">
        <v>1995</v>
      </c>
      <c r="B1975" t="s">
        <v>4989</v>
      </c>
      <c r="C1975">
        <v>6.9</v>
      </c>
    </row>
    <row r="1976" spans="1:3" x14ac:dyDescent="0.3">
      <c r="A1976" t="s">
        <v>1996</v>
      </c>
      <c r="B1976" t="s">
        <v>4989</v>
      </c>
      <c r="C1976">
        <v>7.3</v>
      </c>
    </row>
    <row r="1977" spans="1:3" x14ac:dyDescent="0.3">
      <c r="A1977" t="s">
        <v>1997</v>
      </c>
      <c r="B1977" t="s">
        <v>6173</v>
      </c>
      <c r="C1977">
        <v>6.3</v>
      </c>
    </row>
    <row r="1978" spans="1:3" x14ac:dyDescent="0.3">
      <c r="A1978" t="s">
        <v>1998</v>
      </c>
      <c r="B1978" t="s">
        <v>4989</v>
      </c>
      <c r="C1978">
        <v>8.1999999999999993</v>
      </c>
    </row>
    <row r="1979" spans="1:3" x14ac:dyDescent="0.3">
      <c r="A1979" t="s">
        <v>1999</v>
      </c>
      <c r="B1979" t="s">
        <v>4989</v>
      </c>
      <c r="C1979">
        <v>7.1</v>
      </c>
    </row>
    <row r="1980" spans="1:3" x14ac:dyDescent="0.3">
      <c r="A1980" t="s">
        <v>2000</v>
      </c>
      <c r="B1980" t="s">
        <v>4989</v>
      </c>
      <c r="C1980">
        <v>7.7</v>
      </c>
    </row>
    <row r="1981" spans="1:3" x14ac:dyDescent="0.3">
      <c r="A1981" t="s">
        <v>2001</v>
      </c>
      <c r="B1981" t="s">
        <v>4989</v>
      </c>
      <c r="C1981">
        <v>6.5</v>
      </c>
    </row>
    <row r="1982" spans="1:3" x14ac:dyDescent="0.3">
      <c r="A1982" t="s">
        <v>2002</v>
      </c>
      <c r="B1982" t="s">
        <v>4989</v>
      </c>
      <c r="C1982">
        <v>4.9000000000000004</v>
      </c>
    </row>
    <row r="1983" spans="1:3" x14ac:dyDescent="0.3">
      <c r="A1983" t="s">
        <v>2003</v>
      </c>
      <c r="B1983" t="s">
        <v>4989</v>
      </c>
      <c r="C1983">
        <v>6.4</v>
      </c>
    </row>
    <row r="1984" spans="1:3" x14ac:dyDescent="0.3">
      <c r="A1984" t="s">
        <v>2004</v>
      </c>
      <c r="B1984" t="s">
        <v>4989</v>
      </c>
      <c r="C1984">
        <v>5.9</v>
      </c>
    </row>
    <row r="1985" spans="1:3" x14ac:dyDescent="0.3">
      <c r="A1985" t="s">
        <v>2005</v>
      </c>
      <c r="B1985" t="s">
        <v>4989</v>
      </c>
      <c r="C1985">
        <v>6.2</v>
      </c>
    </row>
    <row r="1986" spans="1:3" x14ac:dyDescent="0.3">
      <c r="A1986" t="s">
        <v>2006</v>
      </c>
      <c r="B1986" t="s">
        <v>4989</v>
      </c>
      <c r="C1986">
        <v>5.8</v>
      </c>
    </row>
    <row r="1987" spans="1:3" x14ac:dyDescent="0.3">
      <c r="A1987" t="s">
        <v>2007</v>
      </c>
      <c r="B1987" t="s">
        <v>4989</v>
      </c>
      <c r="C1987">
        <v>6.7</v>
      </c>
    </row>
    <row r="1988" spans="1:3" x14ac:dyDescent="0.3">
      <c r="A1988" t="s">
        <v>2008</v>
      </c>
      <c r="B1988" t="s">
        <v>4989</v>
      </c>
      <c r="C1988">
        <v>5.9</v>
      </c>
    </row>
    <row r="1989" spans="1:3" x14ac:dyDescent="0.3">
      <c r="A1989" t="s">
        <v>2009</v>
      </c>
      <c r="B1989" t="s">
        <v>4989</v>
      </c>
      <c r="C1989">
        <v>7.3</v>
      </c>
    </row>
    <row r="1990" spans="1:3" x14ac:dyDescent="0.3">
      <c r="A1990" t="s">
        <v>2010</v>
      </c>
      <c r="B1990" t="s">
        <v>4989</v>
      </c>
      <c r="C1990">
        <v>4.8</v>
      </c>
    </row>
    <row r="1991" spans="1:3" x14ac:dyDescent="0.3">
      <c r="A1991" t="s">
        <v>2011</v>
      </c>
      <c r="B1991" t="s">
        <v>4989</v>
      </c>
      <c r="C1991">
        <v>4.0999999999999996</v>
      </c>
    </row>
    <row r="1992" spans="1:3" x14ac:dyDescent="0.3">
      <c r="A1992" t="s">
        <v>2012</v>
      </c>
      <c r="B1992" t="s">
        <v>4989</v>
      </c>
      <c r="C1992">
        <v>4.9000000000000004</v>
      </c>
    </row>
    <row r="1993" spans="1:3" x14ac:dyDescent="0.3">
      <c r="A1993" t="s">
        <v>2013</v>
      </c>
      <c r="B1993" t="s">
        <v>4989</v>
      </c>
      <c r="C1993">
        <v>7.9</v>
      </c>
    </row>
    <row r="1994" spans="1:3" x14ac:dyDescent="0.3">
      <c r="A1994" t="s">
        <v>1552</v>
      </c>
      <c r="B1994" t="s">
        <v>4989</v>
      </c>
      <c r="C1994">
        <v>5.6</v>
      </c>
    </row>
    <row r="1995" spans="1:3" x14ac:dyDescent="0.3">
      <c r="A1995" t="s">
        <v>2014</v>
      </c>
      <c r="B1995" t="s">
        <v>4989</v>
      </c>
      <c r="C1995">
        <v>5.2</v>
      </c>
    </row>
    <row r="1996" spans="1:3" x14ac:dyDescent="0.3">
      <c r="A1996" t="s">
        <v>2015</v>
      </c>
      <c r="B1996" t="s">
        <v>4989</v>
      </c>
      <c r="C1996">
        <v>4.0999999999999996</v>
      </c>
    </row>
    <row r="1997" spans="1:3" x14ac:dyDescent="0.3">
      <c r="A1997" t="s">
        <v>2016</v>
      </c>
      <c r="B1997" t="s">
        <v>4989</v>
      </c>
      <c r="C1997">
        <v>6.6</v>
      </c>
    </row>
    <row r="1998" spans="1:3" x14ac:dyDescent="0.3">
      <c r="A1998" t="s">
        <v>2017</v>
      </c>
      <c r="B1998" t="s">
        <v>4989</v>
      </c>
      <c r="C1998">
        <v>2.9</v>
      </c>
    </row>
    <row r="1999" spans="1:3" x14ac:dyDescent="0.3">
      <c r="A1999" t="s">
        <v>2018</v>
      </c>
      <c r="B1999" t="s">
        <v>4989</v>
      </c>
      <c r="C1999">
        <v>7.2</v>
      </c>
    </row>
    <row r="2000" spans="1:3" x14ac:dyDescent="0.3">
      <c r="A2000" t="s">
        <v>2019</v>
      </c>
      <c r="B2000" t="s">
        <v>4989</v>
      </c>
      <c r="C2000">
        <v>6.5</v>
      </c>
    </row>
    <row r="2001" spans="1:3" x14ac:dyDescent="0.3">
      <c r="A2001" t="s">
        <v>2020</v>
      </c>
      <c r="B2001" t="s">
        <v>4989</v>
      </c>
      <c r="C2001">
        <v>6.8</v>
      </c>
    </row>
    <row r="2002" spans="1:3" x14ac:dyDescent="0.3">
      <c r="A2002" t="s">
        <v>2021</v>
      </c>
      <c r="B2002" t="s">
        <v>4989</v>
      </c>
      <c r="C2002">
        <v>7.2</v>
      </c>
    </row>
    <row r="2003" spans="1:3" x14ac:dyDescent="0.3">
      <c r="A2003" t="s">
        <v>2022</v>
      </c>
      <c r="B2003" t="s">
        <v>4989</v>
      </c>
      <c r="C2003">
        <v>6.8</v>
      </c>
    </row>
    <row r="2004" spans="1:3" x14ac:dyDescent="0.3">
      <c r="A2004" t="s">
        <v>2023</v>
      </c>
      <c r="B2004" t="s">
        <v>4989</v>
      </c>
      <c r="C2004">
        <v>7.8</v>
      </c>
    </row>
    <row r="2005" spans="1:3" x14ac:dyDescent="0.3">
      <c r="A2005" t="s">
        <v>2024</v>
      </c>
      <c r="B2005" t="s">
        <v>4989</v>
      </c>
      <c r="C2005">
        <v>6.7</v>
      </c>
    </row>
    <row r="2006" spans="1:3" x14ac:dyDescent="0.3">
      <c r="A2006" t="s">
        <v>2025</v>
      </c>
      <c r="B2006" t="s">
        <v>4989</v>
      </c>
      <c r="C2006">
        <v>6.1</v>
      </c>
    </row>
    <row r="2007" spans="1:3" x14ac:dyDescent="0.3">
      <c r="A2007" t="s">
        <v>2026</v>
      </c>
      <c r="B2007" t="s">
        <v>6173</v>
      </c>
      <c r="C2007">
        <v>7.1</v>
      </c>
    </row>
    <row r="2008" spans="1:3" x14ac:dyDescent="0.3">
      <c r="A2008" t="s">
        <v>2027</v>
      </c>
      <c r="B2008" t="s">
        <v>4989</v>
      </c>
      <c r="C2008">
        <v>5.7</v>
      </c>
    </row>
    <row r="2009" spans="1:3" x14ac:dyDescent="0.3">
      <c r="A2009" t="s">
        <v>2028</v>
      </c>
      <c r="B2009" t="s">
        <v>4989</v>
      </c>
      <c r="C2009">
        <v>2.9</v>
      </c>
    </row>
    <row r="2010" spans="1:3" x14ac:dyDescent="0.3">
      <c r="A2010" t="s">
        <v>2029</v>
      </c>
      <c r="B2010" t="s">
        <v>9535</v>
      </c>
      <c r="C2010">
        <v>5.2</v>
      </c>
    </row>
    <row r="2011" spans="1:3" x14ac:dyDescent="0.3">
      <c r="A2011" t="s">
        <v>2030</v>
      </c>
      <c r="B2011" t="s">
        <v>4989</v>
      </c>
      <c r="C2011">
        <v>5.3</v>
      </c>
    </row>
    <row r="2012" spans="1:3" x14ac:dyDescent="0.3">
      <c r="A2012" t="s">
        <v>2031</v>
      </c>
      <c r="B2012" t="s">
        <v>4989</v>
      </c>
      <c r="C2012">
        <v>6.2</v>
      </c>
    </row>
    <row r="2013" spans="1:3" x14ac:dyDescent="0.3">
      <c r="A2013" t="s">
        <v>2032</v>
      </c>
      <c r="B2013" t="s">
        <v>4989</v>
      </c>
      <c r="C2013">
        <v>7.3</v>
      </c>
    </row>
    <row r="2014" spans="1:3" x14ac:dyDescent="0.3">
      <c r="A2014" t="s">
        <v>2033</v>
      </c>
      <c r="B2014" t="s">
        <v>10801</v>
      </c>
      <c r="C2014">
        <v>6.5</v>
      </c>
    </row>
    <row r="2015" spans="1:3" x14ac:dyDescent="0.3">
      <c r="A2015" t="s">
        <v>2034</v>
      </c>
      <c r="B2015" t="s">
        <v>4989</v>
      </c>
      <c r="C2015">
        <v>4.0999999999999996</v>
      </c>
    </row>
    <row r="2016" spans="1:3" x14ac:dyDescent="0.3">
      <c r="A2016" t="s">
        <v>2035</v>
      </c>
      <c r="B2016" t="s">
        <v>4989</v>
      </c>
      <c r="C2016">
        <v>7.7</v>
      </c>
    </row>
    <row r="2017" spans="1:3" x14ac:dyDescent="0.3">
      <c r="A2017" t="s">
        <v>2036</v>
      </c>
      <c r="B2017" t="s">
        <v>4989</v>
      </c>
      <c r="C2017">
        <v>6.1</v>
      </c>
    </row>
    <row r="2018" spans="1:3" x14ac:dyDescent="0.3">
      <c r="A2018" t="s">
        <v>2037</v>
      </c>
      <c r="B2018" t="s">
        <v>4989</v>
      </c>
      <c r="C2018">
        <v>7.3</v>
      </c>
    </row>
    <row r="2019" spans="1:3" x14ac:dyDescent="0.3">
      <c r="A2019" t="s">
        <v>2038</v>
      </c>
      <c r="B2019" t="s">
        <v>4989</v>
      </c>
      <c r="C2019">
        <v>7.2</v>
      </c>
    </row>
    <row r="2020" spans="1:3" x14ac:dyDescent="0.3">
      <c r="A2020" t="s">
        <v>351</v>
      </c>
      <c r="B2020" t="s">
        <v>4989</v>
      </c>
      <c r="C2020">
        <v>5.3</v>
      </c>
    </row>
    <row r="2021" spans="1:3" x14ac:dyDescent="0.3">
      <c r="A2021" t="s">
        <v>2039</v>
      </c>
      <c r="B2021" t="s">
        <v>4989</v>
      </c>
      <c r="C2021">
        <v>6.1</v>
      </c>
    </row>
    <row r="2022" spans="1:3" x14ac:dyDescent="0.3">
      <c r="A2022" t="s">
        <v>2040</v>
      </c>
      <c r="B2022" t="s">
        <v>4989</v>
      </c>
      <c r="C2022">
        <v>5.8</v>
      </c>
    </row>
    <row r="2023" spans="1:3" x14ac:dyDescent="0.3">
      <c r="A2023" t="s">
        <v>2041</v>
      </c>
      <c r="B2023" t="s">
        <v>4989</v>
      </c>
      <c r="C2023">
        <v>5.7</v>
      </c>
    </row>
    <row r="2024" spans="1:3" x14ac:dyDescent="0.3">
      <c r="A2024" t="s">
        <v>2042</v>
      </c>
      <c r="B2024" t="s">
        <v>4989</v>
      </c>
      <c r="C2024">
        <v>6.7</v>
      </c>
    </row>
    <row r="2025" spans="1:3" x14ac:dyDescent="0.3">
      <c r="A2025" t="s">
        <v>2043</v>
      </c>
      <c r="B2025" t="s">
        <v>4989</v>
      </c>
      <c r="C2025">
        <v>6.5</v>
      </c>
    </row>
    <row r="2026" spans="1:3" x14ac:dyDescent="0.3">
      <c r="A2026" t="s">
        <v>2044</v>
      </c>
      <c r="B2026" t="s">
        <v>4989</v>
      </c>
      <c r="C2026">
        <v>7.2</v>
      </c>
    </row>
    <row r="2027" spans="1:3" x14ac:dyDescent="0.3">
      <c r="A2027" t="s">
        <v>2045</v>
      </c>
      <c r="B2027" t="s">
        <v>4989</v>
      </c>
      <c r="C2027">
        <v>7.6</v>
      </c>
    </row>
    <row r="2028" spans="1:3" x14ac:dyDescent="0.3">
      <c r="A2028" t="s">
        <v>2046</v>
      </c>
      <c r="B2028" t="s">
        <v>4989</v>
      </c>
      <c r="C2028">
        <v>4.5999999999999996</v>
      </c>
    </row>
    <row r="2029" spans="1:3" x14ac:dyDescent="0.3">
      <c r="A2029" t="s">
        <v>2047</v>
      </c>
      <c r="B2029" t="s">
        <v>4989</v>
      </c>
      <c r="C2029">
        <v>6.9</v>
      </c>
    </row>
    <row r="2030" spans="1:3" x14ac:dyDescent="0.3">
      <c r="A2030" t="s">
        <v>2048</v>
      </c>
      <c r="B2030" t="s">
        <v>4989</v>
      </c>
      <c r="C2030">
        <v>6.6</v>
      </c>
    </row>
    <row r="2031" spans="1:3" x14ac:dyDescent="0.3">
      <c r="A2031" t="s">
        <v>2049</v>
      </c>
      <c r="B2031" t="s">
        <v>4989</v>
      </c>
      <c r="C2031">
        <v>6.3</v>
      </c>
    </row>
    <row r="2032" spans="1:3" x14ac:dyDescent="0.3">
      <c r="A2032" t="s">
        <v>2050</v>
      </c>
      <c r="B2032" t="s">
        <v>4989</v>
      </c>
      <c r="C2032">
        <v>6.2</v>
      </c>
    </row>
    <row r="2033" spans="1:3" x14ac:dyDescent="0.3">
      <c r="A2033" t="s">
        <v>2051</v>
      </c>
      <c r="B2033" t="s">
        <v>4989</v>
      </c>
      <c r="C2033">
        <v>5.3</v>
      </c>
    </row>
    <row r="2034" spans="1:3" x14ac:dyDescent="0.3">
      <c r="A2034" t="s">
        <v>2052</v>
      </c>
      <c r="B2034" t="s">
        <v>4989</v>
      </c>
      <c r="C2034">
        <v>7.3</v>
      </c>
    </row>
    <row r="2035" spans="1:3" x14ac:dyDescent="0.3">
      <c r="A2035" t="s">
        <v>2053</v>
      </c>
      <c r="B2035" t="s">
        <v>4989</v>
      </c>
      <c r="C2035">
        <v>5.6</v>
      </c>
    </row>
    <row r="2036" spans="1:3" x14ac:dyDescent="0.3">
      <c r="A2036" t="s">
        <v>2054</v>
      </c>
      <c r="B2036" t="s">
        <v>4989</v>
      </c>
      <c r="C2036">
        <v>6.2</v>
      </c>
    </row>
    <row r="2037" spans="1:3" x14ac:dyDescent="0.3">
      <c r="A2037" t="s">
        <v>2055</v>
      </c>
      <c r="B2037" t="s">
        <v>4989</v>
      </c>
      <c r="C2037">
        <v>5.2</v>
      </c>
    </row>
    <row r="2038" spans="1:3" x14ac:dyDescent="0.3">
      <c r="A2038" t="s">
        <v>2056</v>
      </c>
      <c r="B2038" t="s">
        <v>4989</v>
      </c>
      <c r="C2038">
        <v>5.3</v>
      </c>
    </row>
    <row r="2039" spans="1:3" x14ac:dyDescent="0.3">
      <c r="A2039" t="s">
        <v>2057</v>
      </c>
      <c r="B2039" t="s">
        <v>4989</v>
      </c>
      <c r="C2039">
        <v>5.4</v>
      </c>
    </row>
    <row r="2040" spans="1:3" x14ac:dyDescent="0.3">
      <c r="A2040" t="s">
        <v>2058</v>
      </c>
      <c r="B2040" t="s">
        <v>4989</v>
      </c>
      <c r="C2040">
        <v>4.9000000000000004</v>
      </c>
    </row>
    <row r="2041" spans="1:3" x14ac:dyDescent="0.3">
      <c r="A2041" t="s">
        <v>2059</v>
      </c>
      <c r="B2041" t="s">
        <v>4989</v>
      </c>
      <c r="C2041">
        <v>5.5</v>
      </c>
    </row>
    <row r="2042" spans="1:3" x14ac:dyDescent="0.3">
      <c r="A2042" t="s">
        <v>2060</v>
      </c>
      <c r="B2042" t="s">
        <v>4989</v>
      </c>
      <c r="C2042">
        <v>6.7</v>
      </c>
    </row>
    <row r="2043" spans="1:3" x14ac:dyDescent="0.3">
      <c r="A2043" t="s">
        <v>2061</v>
      </c>
      <c r="B2043" t="s">
        <v>4989</v>
      </c>
      <c r="C2043">
        <v>3.9</v>
      </c>
    </row>
    <row r="2044" spans="1:3" x14ac:dyDescent="0.3">
      <c r="A2044" t="s">
        <v>2062</v>
      </c>
      <c r="B2044" t="s">
        <v>4989</v>
      </c>
      <c r="C2044">
        <v>7.2</v>
      </c>
    </row>
    <row r="2045" spans="1:3" x14ac:dyDescent="0.3">
      <c r="A2045" t="s">
        <v>2063</v>
      </c>
      <c r="B2045" t="s">
        <v>4989</v>
      </c>
      <c r="C2045">
        <v>5.0999999999999996</v>
      </c>
    </row>
    <row r="2046" spans="1:3" x14ac:dyDescent="0.3">
      <c r="A2046" t="s">
        <v>2064</v>
      </c>
      <c r="B2046" t="s">
        <v>4989</v>
      </c>
      <c r="C2046">
        <v>6.5</v>
      </c>
    </row>
    <row r="2047" spans="1:3" x14ac:dyDescent="0.3">
      <c r="A2047" t="s">
        <v>2065</v>
      </c>
      <c r="B2047" t="s">
        <v>5529</v>
      </c>
      <c r="C2047">
        <v>8.1999999999999993</v>
      </c>
    </row>
    <row r="2048" spans="1:3" x14ac:dyDescent="0.3">
      <c r="A2048" t="s">
        <v>2066</v>
      </c>
      <c r="B2048" t="s">
        <v>4989</v>
      </c>
      <c r="C2048">
        <v>7.7</v>
      </c>
    </row>
    <row r="2049" spans="1:3" x14ac:dyDescent="0.3">
      <c r="A2049" t="s">
        <v>62</v>
      </c>
      <c r="B2049" t="s">
        <v>4989</v>
      </c>
      <c r="C2049">
        <v>7.2</v>
      </c>
    </row>
    <row r="2050" spans="1:3" x14ac:dyDescent="0.3">
      <c r="A2050" t="s">
        <v>2067</v>
      </c>
      <c r="B2050" t="s">
        <v>4989</v>
      </c>
      <c r="C2050">
        <v>6.1</v>
      </c>
    </row>
    <row r="2051" spans="1:3" x14ac:dyDescent="0.3">
      <c r="A2051" t="s">
        <v>2068</v>
      </c>
      <c r="B2051" t="s">
        <v>4989</v>
      </c>
      <c r="C2051">
        <v>8.8000000000000007</v>
      </c>
    </row>
    <row r="2052" spans="1:3" x14ac:dyDescent="0.3">
      <c r="A2052" t="s">
        <v>2069</v>
      </c>
      <c r="B2052" t="s">
        <v>4989</v>
      </c>
      <c r="C2052">
        <v>6.8</v>
      </c>
    </row>
    <row r="2053" spans="1:3" x14ac:dyDescent="0.3">
      <c r="A2053" t="s">
        <v>2070</v>
      </c>
      <c r="B2053" t="s">
        <v>4989</v>
      </c>
      <c r="C2053">
        <v>6.8</v>
      </c>
    </row>
    <row r="2054" spans="1:3" x14ac:dyDescent="0.3">
      <c r="A2054" t="s">
        <v>2071</v>
      </c>
      <c r="B2054" t="s">
        <v>4989</v>
      </c>
      <c r="C2054">
        <v>6.7</v>
      </c>
    </row>
    <row r="2055" spans="1:3" x14ac:dyDescent="0.3">
      <c r="A2055" t="s">
        <v>2072</v>
      </c>
      <c r="B2055" t="s">
        <v>4989</v>
      </c>
      <c r="C2055">
        <v>7.1</v>
      </c>
    </row>
    <row r="2056" spans="1:3" x14ac:dyDescent="0.3">
      <c r="A2056" t="s">
        <v>2073</v>
      </c>
      <c r="B2056" t="s">
        <v>4989</v>
      </c>
      <c r="C2056">
        <v>7.1</v>
      </c>
    </row>
    <row r="2057" spans="1:3" x14ac:dyDescent="0.3">
      <c r="A2057" t="s">
        <v>2074</v>
      </c>
      <c r="B2057" t="s">
        <v>4989</v>
      </c>
      <c r="C2057">
        <v>6.1</v>
      </c>
    </row>
    <row r="2058" spans="1:3" x14ac:dyDescent="0.3">
      <c r="A2058" t="s">
        <v>2075</v>
      </c>
      <c r="B2058" t="s">
        <v>4989</v>
      </c>
      <c r="C2058">
        <v>8</v>
      </c>
    </row>
    <row r="2059" spans="1:3" x14ac:dyDescent="0.3">
      <c r="A2059" t="s">
        <v>1964</v>
      </c>
      <c r="B2059" t="s">
        <v>4989</v>
      </c>
      <c r="C2059">
        <v>7.5</v>
      </c>
    </row>
    <row r="2060" spans="1:3" x14ac:dyDescent="0.3">
      <c r="A2060" t="s">
        <v>2076</v>
      </c>
      <c r="B2060" t="s">
        <v>4989</v>
      </c>
      <c r="C2060">
        <v>6.6</v>
      </c>
    </row>
    <row r="2061" spans="1:3" x14ac:dyDescent="0.3">
      <c r="A2061" t="s">
        <v>2077</v>
      </c>
      <c r="B2061" t="s">
        <v>4989</v>
      </c>
      <c r="C2061">
        <v>5.4</v>
      </c>
    </row>
    <row r="2062" spans="1:3" x14ac:dyDescent="0.3">
      <c r="A2062" t="s">
        <v>2078</v>
      </c>
      <c r="B2062" t="s">
        <v>4989</v>
      </c>
      <c r="C2062">
        <v>6.1</v>
      </c>
    </row>
    <row r="2063" spans="1:3" x14ac:dyDescent="0.3">
      <c r="A2063" t="s">
        <v>1726</v>
      </c>
      <c r="B2063" t="s">
        <v>4989</v>
      </c>
      <c r="C2063">
        <v>6.1</v>
      </c>
    </row>
    <row r="2064" spans="1:3" x14ac:dyDescent="0.3">
      <c r="A2064" t="s">
        <v>2079</v>
      </c>
      <c r="B2064" t="s">
        <v>4989</v>
      </c>
      <c r="C2064">
        <v>5.6</v>
      </c>
    </row>
    <row r="2065" spans="1:3" x14ac:dyDescent="0.3">
      <c r="A2065" t="s">
        <v>2080</v>
      </c>
      <c r="B2065" t="s">
        <v>4989</v>
      </c>
      <c r="C2065">
        <v>5.8</v>
      </c>
    </row>
    <row r="2066" spans="1:3" x14ac:dyDescent="0.3">
      <c r="A2066" t="s">
        <v>2081</v>
      </c>
      <c r="B2066" t="s">
        <v>4989</v>
      </c>
      <c r="C2066">
        <v>2.8</v>
      </c>
    </row>
    <row r="2067" spans="1:3" x14ac:dyDescent="0.3">
      <c r="A2067" t="s">
        <v>2082</v>
      </c>
      <c r="B2067" t="s">
        <v>4989</v>
      </c>
      <c r="C2067">
        <v>6.7</v>
      </c>
    </row>
    <row r="2068" spans="1:3" x14ac:dyDescent="0.3">
      <c r="A2068" t="s">
        <v>2083</v>
      </c>
      <c r="B2068" t="s">
        <v>4989</v>
      </c>
      <c r="C2068">
        <v>5.0999999999999996</v>
      </c>
    </row>
    <row r="2069" spans="1:3" x14ac:dyDescent="0.3">
      <c r="A2069" t="s">
        <v>2084</v>
      </c>
      <c r="B2069" t="s">
        <v>4989</v>
      </c>
      <c r="C2069">
        <v>7.2</v>
      </c>
    </row>
    <row r="2070" spans="1:3" x14ac:dyDescent="0.3">
      <c r="A2070" t="s">
        <v>2085</v>
      </c>
      <c r="B2070" t="s">
        <v>4989</v>
      </c>
      <c r="C2070">
        <v>6</v>
      </c>
    </row>
    <row r="2071" spans="1:3" x14ac:dyDescent="0.3">
      <c r="A2071" t="s">
        <v>2086</v>
      </c>
      <c r="B2071" t="s">
        <v>4989</v>
      </c>
      <c r="C2071">
        <v>7.2</v>
      </c>
    </row>
    <row r="2072" spans="1:3" x14ac:dyDescent="0.3">
      <c r="A2072" t="s">
        <v>2087</v>
      </c>
      <c r="B2072" t="s">
        <v>6173</v>
      </c>
      <c r="C2072">
        <v>6.7</v>
      </c>
    </row>
    <row r="2073" spans="1:3" x14ac:dyDescent="0.3">
      <c r="A2073" t="s">
        <v>2088</v>
      </c>
      <c r="B2073" t="s">
        <v>4989</v>
      </c>
      <c r="C2073">
        <v>6.3</v>
      </c>
    </row>
    <row r="2074" spans="1:3" x14ac:dyDescent="0.3">
      <c r="A2074" t="s">
        <v>2089</v>
      </c>
      <c r="B2074" t="s">
        <v>4989</v>
      </c>
      <c r="C2074">
        <v>6.2</v>
      </c>
    </row>
    <row r="2075" spans="1:3" x14ac:dyDescent="0.3">
      <c r="A2075" t="s">
        <v>2090</v>
      </c>
      <c r="B2075" t="s">
        <v>4989</v>
      </c>
      <c r="C2075">
        <v>6.8</v>
      </c>
    </row>
    <row r="2076" spans="1:3" x14ac:dyDescent="0.3">
      <c r="A2076" t="s">
        <v>2091</v>
      </c>
      <c r="B2076" t="s">
        <v>4989</v>
      </c>
      <c r="C2076">
        <v>6.2</v>
      </c>
    </row>
    <row r="2077" spans="1:3" x14ac:dyDescent="0.3">
      <c r="A2077" t="s">
        <v>2092</v>
      </c>
      <c r="B2077" t="s">
        <v>6570</v>
      </c>
      <c r="C2077">
        <v>6.9</v>
      </c>
    </row>
    <row r="2078" spans="1:3" x14ac:dyDescent="0.3">
      <c r="A2078" t="s">
        <v>2093</v>
      </c>
      <c r="B2078" t="s">
        <v>4989</v>
      </c>
      <c r="C2078">
        <v>6.8</v>
      </c>
    </row>
    <row r="2079" spans="1:3" x14ac:dyDescent="0.3">
      <c r="A2079" t="s">
        <v>2094</v>
      </c>
      <c r="B2079" t="s">
        <v>4989</v>
      </c>
      <c r="C2079">
        <v>7.1</v>
      </c>
    </row>
    <row r="2080" spans="1:3" x14ac:dyDescent="0.3">
      <c r="A2080" t="s">
        <v>2095</v>
      </c>
      <c r="B2080" t="s">
        <v>4989</v>
      </c>
      <c r="C2080">
        <v>7.1</v>
      </c>
    </row>
    <row r="2081" spans="1:3" x14ac:dyDescent="0.3">
      <c r="A2081" t="s">
        <v>2096</v>
      </c>
      <c r="B2081" t="s">
        <v>4989</v>
      </c>
      <c r="C2081">
        <v>7</v>
      </c>
    </row>
    <row r="2082" spans="1:3" x14ac:dyDescent="0.3">
      <c r="A2082" t="s">
        <v>2097</v>
      </c>
      <c r="B2082" t="s">
        <v>4989</v>
      </c>
      <c r="C2082">
        <v>7.1</v>
      </c>
    </row>
    <row r="2083" spans="1:3" x14ac:dyDescent="0.3">
      <c r="A2083" t="s">
        <v>2098</v>
      </c>
      <c r="B2083" t="s">
        <v>4989</v>
      </c>
      <c r="C2083">
        <v>6.4</v>
      </c>
    </row>
    <row r="2084" spans="1:3" x14ac:dyDescent="0.3">
      <c r="A2084" t="s">
        <v>2099</v>
      </c>
      <c r="B2084" t="s">
        <v>4989</v>
      </c>
      <c r="C2084">
        <v>7</v>
      </c>
    </row>
    <row r="2085" spans="1:3" x14ac:dyDescent="0.3">
      <c r="A2085" t="s">
        <v>2100</v>
      </c>
      <c r="B2085" t="s">
        <v>4989</v>
      </c>
      <c r="C2085">
        <v>6.2</v>
      </c>
    </row>
    <row r="2086" spans="1:3" x14ac:dyDescent="0.3">
      <c r="A2086" t="s">
        <v>2101</v>
      </c>
      <c r="B2086" t="s">
        <v>4989</v>
      </c>
      <c r="C2086">
        <v>7.5</v>
      </c>
    </row>
    <row r="2087" spans="1:3" x14ac:dyDescent="0.3">
      <c r="A2087" t="s">
        <v>2102</v>
      </c>
      <c r="B2087" t="s">
        <v>4989</v>
      </c>
      <c r="C2087">
        <v>4.8</v>
      </c>
    </row>
    <row r="2088" spans="1:3" x14ac:dyDescent="0.3">
      <c r="A2088" t="s">
        <v>2103</v>
      </c>
      <c r="B2088" t="s">
        <v>4989</v>
      </c>
      <c r="C2088">
        <v>8.1</v>
      </c>
    </row>
    <row r="2089" spans="1:3" x14ac:dyDescent="0.3">
      <c r="A2089" t="s">
        <v>2104</v>
      </c>
      <c r="B2089" t="s">
        <v>4989</v>
      </c>
      <c r="C2089">
        <v>7.3</v>
      </c>
    </row>
    <row r="2090" spans="1:3" x14ac:dyDescent="0.3">
      <c r="A2090" t="s">
        <v>2105</v>
      </c>
      <c r="B2090" t="s">
        <v>4989</v>
      </c>
      <c r="C2090">
        <v>5.8</v>
      </c>
    </row>
    <row r="2091" spans="1:3" x14ac:dyDescent="0.3">
      <c r="A2091" t="s">
        <v>2106</v>
      </c>
      <c r="B2091" t="s">
        <v>4989</v>
      </c>
      <c r="C2091">
        <v>7.6</v>
      </c>
    </row>
    <row r="2092" spans="1:3" x14ac:dyDescent="0.3">
      <c r="A2092" t="s">
        <v>2107</v>
      </c>
      <c r="B2092" t="s">
        <v>4989</v>
      </c>
      <c r="C2092">
        <v>5.6</v>
      </c>
    </row>
    <row r="2093" spans="1:3" x14ac:dyDescent="0.3">
      <c r="A2093" t="s">
        <v>2108</v>
      </c>
      <c r="B2093" t="s">
        <v>4989</v>
      </c>
      <c r="C2093">
        <v>7</v>
      </c>
    </row>
    <row r="2094" spans="1:3" x14ac:dyDescent="0.3">
      <c r="A2094" t="s">
        <v>2109</v>
      </c>
      <c r="B2094" t="s">
        <v>4989</v>
      </c>
      <c r="C2094">
        <v>6.6</v>
      </c>
    </row>
    <row r="2095" spans="1:3" x14ac:dyDescent="0.3">
      <c r="A2095" t="s">
        <v>2110</v>
      </c>
      <c r="B2095" t="s">
        <v>4989</v>
      </c>
      <c r="C2095">
        <v>6.5</v>
      </c>
    </row>
    <row r="2096" spans="1:3" x14ac:dyDescent="0.3">
      <c r="A2096" t="s">
        <v>2111</v>
      </c>
      <c r="B2096" t="s">
        <v>4989</v>
      </c>
      <c r="C2096">
        <v>7.4</v>
      </c>
    </row>
    <row r="2097" spans="1:3" x14ac:dyDescent="0.3">
      <c r="A2097" t="s">
        <v>2112</v>
      </c>
      <c r="B2097" t="s">
        <v>4989</v>
      </c>
      <c r="C2097">
        <v>4.5999999999999996</v>
      </c>
    </row>
    <row r="2098" spans="1:3" x14ac:dyDescent="0.3">
      <c r="A2098" t="s">
        <v>2113</v>
      </c>
      <c r="B2098" t="s">
        <v>4989</v>
      </c>
      <c r="C2098">
        <v>6.4</v>
      </c>
    </row>
    <row r="2099" spans="1:3" x14ac:dyDescent="0.3">
      <c r="A2099" t="s">
        <v>1173</v>
      </c>
      <c r="B2099" t="s">
        <v>4989</v>
      </c>
      <c r="C2099">
        <v>6</v>
      </c>
    </row>
    <row r="2100" spans="1:3" x14ac:dyDescent="0.3">
      <c r="A2100" t="s">
        <v>2114</v>
      </c>
      <c r="B2100" t="s">
        <v>4989</v>
      </c>
      <c r="C2100">
        <v>6.4</v>
      </c>
    </row>
    <row r="2101" spans="1:3" x14ac:dyDescent="0.3">
      <c r="A2101" t="s">
        <v>2115</v>
      </c>
      <c r="B2101" t="s">
        <v>4989</v>
      </c>
      <c r="C2101">
        <v>5.9</v>
      </c>
    </row>
    <row r="2102" spans="1:3" x14ac:dyDescent="0.3">
      <c r="A2102" t="s">
        <v>2116</v>
      </c>
      <c r="B2102" t="s">
        <v>4989</v>
      </c>
      <c r="C2102">
        <v>6.4</v>
      </c>
    </row>
    <row r="2103" spans="1:3" x14ac:dyDescent="0.3">
      <c r="A2103" t="s">
        <v>2117</v>
      </c>
      <c r="B2103" t="s">
        <v>4989</v>
      </c>
      <c r="C2103">
        <v>6.6</v>
      </c>
    </row>
    <row r="2104" spans="1:3" x14ac:dyDescent="0.3">
      <c r="A2104" t="s">
        <v>2118</v>
      </c>
      <c r="B2104" t="s">
        <v>4989</v>
      </c>
      <c r="C2104">
        <v>6.9</v>
      </c>
    </row>
    <row r="2105" spans="1:3" x14ac:dyDescent="0.3">
      <c r="A2105" t="s">
        <v>314</v>
      </c>
      <c r="B2105" t="s">
        <v>4989</v>
      </c>
      <c r="C2105">
        <v>6.9</v>
      </c>
    </row>
    <row r="2106" spans="1:3" x14ac:dyDescent="0.3">
      <c r="A2106" t="s">
        <v>2119</v>
      </c>
      <c r="B2106" t="s">
        <v>4989</v>
      </c>
      <c r="C2106">
        <v>5.8</v>
      </c>
    </row>
    <row r="2107" spans="1:3" x14ac:dyDescent="0.3">
      <c r="A2107" t="s">
        <v>2120</v>
      </c>
      <c r="B2107" t="s">
        <v>4989</v>
      </c>
      <c r="C2107">
        <v>6.4</v>
      </c>
    </row>
    <row r="2108" spans="1:3" x14ac:dyDescent="0.3">
      <c r="A2108" t="s">
        <v>2121</v>
      </c>
      <c r="B2108" t="s">
        <v>4989</v>
      </c>
      <c r="C2108">
        <v>5.3</v>
      </c>
    </row>
    <row r="2109" spans="1:3" x14ac:dyDescent="0.3">
      <c r="A2109" t="s">
        <v>2122</v>
      </c>
      <c r="B2109" t="s">
        <v>4989</v>
      </c>
      <c r="C2109">
        <v>6.5</v>
      </c>
    </row>
    <row r="2110" spans="1:3" x14ac:dyDescent="0.3">
      <c r="A2110" t="s">
        <v>2123</v>
      </c>
      <c r="B2110" t="s">
        <v>4989</v>
      </c>
      <c r="C2110">
        <v>5.7</v>
      </c>
    </row>
    <row r="2111" spans="1:3" x14ac:dyDescent="0.3">
      <c r="A2111" t="s">
        <v>2124</v>
      </c>
      <c r="B2111" t="s">
        <v>4989</v>
      </c>
      <c r="C2111">
        <v>6.7</v>
      </c>
    </row>
    <row r="2112" spans="1:3" x14ac:dyDescent="0.3">
      <c r="A2112" t="s">
        <v>2125</v>
      </c>
      <c r="B2112" t="s">
        <v>4989</v>
      </c>
      <c r="C2112">
        <v>3.9</v>
      </c>
    </row>
    <row r="2113" spans="1:3" x14ac:dyDescent="0.3">
      <c r="A2113" t="s">
        <v>2126</v>
      </c>
      <c r="B2113" t="s">
        <v>4989</v>
      </c>
      <c r="C2113">
        <v>4.0999999999999996</v>
      </c>
    </row>
    <row r="2114" spans="1:3" x14ac:dyDescent="0.3">
      <c r="A2114" t="s">
        <v>2127</v>
      </c>
      <c r="B2114" t="s">
        <v>4989</v>
      </c>
      <c r="C2114">
        <v>6.2</v>
      </c>
    </row>
    <row r="2115" spans="1:3" x14ac:dyDescent="0.3">
      <c r="A2115" t="s">
        <v>2128</v>
      </c>
      <c r="B2115" t="s">
        <v>4989</v>
      </c>
      <c r="C2115">
        <v>3.8</v>
      </c>
    </row>
    <row r="2116" spans="1:3" x14ac:dyDescent="0.3">
      <c r="A2116" t="s">
        <v>2129</v>
      </c>
      <c r="B2116" t="s">
        <v>4989</v>
      </c>
      <c r="C2116">
        <v>5.0999999999999996</v>
      </c>
    </row>
    <row r="2117" spans="1:3" x14ac:dyDescent="0.3">
      <c r="A2117" t="s">
        <v>2130</v>
      </c>
      <c r="B2117" t="s">
        <v>4989</v>
      </c>
      <c r="C2117">
        <v>6.4</v>
      </c>
    </row>
    <row r="2118" spans="1:3" x14ac:dyDescent="0.3">
      <c r="A2118" t="s">
        <v>2131</v>
      </c>
      <c r="B2118" t="s">
        <v>13340</v>
      </c>
      <c r="C2118">
        <v>7.8</v>
      </c>
    </row>
    <row r="2119" spans="1:3" x14ac:dyDescent="0.3">
      <c r="A2119" t="s">
        <v>2132</v>
      </c>
      <c r="B2119" t="s">
        <v>6173</v>
      </c>
      <c r="C2119">
        <v>7.8</v>
      </c>
    </row>
    <row r="2120" spans="1:3" x14ac:dyDescent="0.3">
      <c r="A2120" t="s">
        <v>2133</v>
      </c>
      <c r="B2120" t="s">
        <v>4989</v>
      </c>
      <c r="C2120">
        <v>6.1</v>
      </c>
    </row>
    <row r="2121" spans="1:3" x14ac:dyDescent="0.3">
      <c r="A2121" t="s">
        <v>2134</v>
      </c>
      <c r="B2121" t="s">
        <v>4989</v>
      </c>
      <c r="C2121">
        <v>5.8</v>
      </c>
    </row>
    <row r="2122" spans="1:3" x14ac:dyDescent="0.3">
      <c r="A2122" t="s">
        <v>2135</v>
      </c>
      <c r="B2122" t="s">
        <v>4989</v>
      </c>
      <c r="C2122">
        <v>6.3</v>
      </c>
    </row>
    <row r="2123" spans="1:3" x14ac:dyDescent="0.3">
      <c r="A2123" t="s">
        <v>2136</v>
      </c>
      <c r="B2123" t="s">
        <v>4989</v>
      </c>
      <c r="C2123">
        <v>7.7</v>
      </c>
    </row>
    <row r="2124" spans="1:3" x14ac:dyDescent="0.3">
      <c r="A2124" t="s">
        <v>2137</v>
      </c>
      <c r="B2124" t="s">
        <v>4989</v>
      </c>
      <c r="C2124">
        <v>5.4</v>
      </c>
    </row>
    <row r="2125" spans="1:3" x14ac:dyDescent="0.3">
      <c r="A2125" t="s">
        <v>2138</v>
      </c>
      <c r="B2125" t="s">
        <v>6173</v>
      </c>
      <c r="C2125">
        <v>7.3</v>
      </c>
    </row>
    <row r="2126" spans="1:3" x14ac:dyDescent="0.3">
      <c r="A2126" t="s">
        <v>2139</v>
      </c>
      <c r="B2126" t="s">
        <v>4989</v>
      </c>
      <c r="C2126">
        <v>6.8</v>
      </c>
    </row>
    <row r="2127" spans="1:3" x14ac:dyDescent="0.3">
      <c r="A2127" t="s">
        <v>2140</v>
      </c>
      <c r="B2127" t="s">
        <v>4989</v>
      </c>
      <c r="C2127">
        <v>7.3</v>
      </c>
    </row>
    <row r="2128" spans="1:3" x14ac:dyDescent="0.3">
      <c r="A2128" t="s">
        <v>2141</v>
      </c>
      <c r="B2128" t="s">
        <v>4989</v>
      </c>
      <c r="C2128">
        <v>6.5</v>
      </c>
    </row>
    <row r="2129" spans="1:3" x14ac:dyDescent="0.3">
      <c r="A2129" t="s">
        <v>2142</v>
      </c>
      <c r="B2129" t="s">
        <v>4989</v>
      </c>
      <c r="C2129">
        <v>7.2</v>
      </c>
    </row>
    <row r="2130" spans="1:3" x14ac:dyDescent="0.3">
      <c r="A2130" t="s">
        <v>2143</v>
      </c>
      <c r="B2130" t="s">
        <v>7247</v>
      </c>
      <c r="C2130">
        <v>6.7</v>
      </c>
    </row>
    <row r="2131" spans="1:3" x14ac:dyDescent="0.3">
      <c r="A2131" t="s">
        <v>2144</v>
      </c>
      <c r="B2131" t="s">
        <v>4989</v>
      </c>
      <c r="C2131">
        <v>6.3</v>
      </c>
    </row>
    <row r="2132" spans="1:3" x14ac:dyDescent="0.3">
      <c r="A2132" t="s">
        <v>2145</v>
      </c>
      <c r="B2132" t="s">
        <v>4989</v>
      </c>
      <c r="C2132">
        <v>5.9</v>
      </c>
    </row>
    <row r="2133" spans="1:3" x14ac:dyDescent="0.3">
      <c r="A2133" t="s">
        <v>2146</v>
      </c>
      <c r="B2133" t="s">
        <v>4989</v>
      </c>
      <c r="C2133">
        <v>7.8</v>
      </c>
    </row>
    <row r="2134" spans="1:3" x14ac:dyDescent="0.3">
      <c r="A2134" t="s">
        <v>2147</v>
      </c>
      <c r="B2134" t="s">
        <v>4989</v>
      </c>
      <c r="C2134">
        <v>7.4</v>
      </c>
    </row>
    <row r="2135" spans="1:3" x14ac:dyDescent="0.3">
      <c r="A2135" t="s">
        <v>2148</v>
      </c>
      <c r="B2135" t="s">
        <v>4989</v>
      </c>
      <c r="C2135">
        <v>4.8</v>
      </c>
    </row>
    <row r="2136" spans="1:3" x14ac:dyDescent="0.3">
      <c r="A2136" t="s">
        <v>2149</v>
      </c>
      <c r="B2136" t="s">
        <v>4989</v>
      </c>
      <c r="C2136">
        <v>6.3</v>
      </c>
    </row>
    <row r="2137" spans="1:3" x14ac:dyDescent="0.3">
      <c r="A2137" t="s">
        <v>2150</v>
      </c>
      <c r="B2137" t="s">
        <v>4989</v>
      </c>
      <c r="C2137">
        <v>7.8</v>
      </c>
    </row>
    <row r="2138" spans="1:3" x14ac:dyDescent="0.3">
      <c r="A2138" t="s">
        <v>2151</v>
      </c>
      <c r="B2138" t="s">
        <v>4989</v>
      </c>
      <c r="C2138">
        <v>7.5</v>
      </c>
    </row>
    <row r="2139" spans="1:3" x14ac:dyDescent="0.3">
      <c r="A2139" t="s">
        <v>2152</v>
      </c>
      <c r="B2139" t="s">
        <v>4989</v>
      </c>
      <c r="C2139">
        <v>6</v>
      </c>
    </row>
    <row r="2140" spans="1:3" x14ac:dyDescent="0.3">
      <c r="A2140" t="s">
        <v>2153</v>
      </c>
      <c r="B2140" t="s">
        <v>4989</v>
      </c>
      <c r="C2140">
        <v>6.8</v>
      </c>
    </row>
    <row r="2141" spans="1:3" x14ac:dyDescent="0.3">
      <c r="A2141" t="s">
        <v>2154</v>
      </c>
      <c r="B2141" t="s">
        <v>4989</v>
      </c>
      <c r="C2141">
        <v>6.6</v>
      </c>
    </row>
    <row r="2142" spans="1:3" x14ac:dyDescent="0.3">
      <c r="A2142" t="s">
        <v>2155</v>
      </c>
      <c r="B2142" t="s">
        <v>4989</v>
      </c>
      <c r="C2142">
        <v>4.5999999999999996</v>
      </c>
    </row>
    <row r="2143" spans="1:3" x14ac:dyDescent="0.3">
      <c r="A2143" t="s">
        <v>2156</v>
      </c>
      <c r="B2143" t="s">
        <v>4989</v>
      </c>
      <c r="C2143">
        <v>2.9</v>
      </c>
    </row>
    <row r="2144" spans="1:3" x14ac:dyDescent="0.3">
      <c r="A2144" t="s">
        <v>2157</v>
      </c>
      <c r="B2144" t="s">
        <v>4989</v>
      </c>
      <c r="C2144">
        <v>7.1</v>
      </c>
    </row>
    <row r="2145" spans="1:3" x14ac:dyDescent="0.3">
      <c r="A2145" t="s">
        <v>2158</v>
      </c>
      <c r="B2145" t="s">
        <v>4989</v>
      </c>
      <c r="C2145">
        <v>6.1</v>
      </c>
    </row>
    <row r="2146" spans="1:3" x14ac:dyDescent="0.3">
      <c r="A2146" t="s">
        <v>2159</v>
      </c>
      <c r="B2146" t="s">
        <v>4989</v>
      </c>
      <c r="C2146">
        <v>6.7</v>
      </c>
    </row>
    <row r="2147" spans="1:3" x14ac:dyDescent="0.3">
      <c r="A2147" t="s">
        <v>2160</v>
      </c>
      <c r="B2147" t="s">
        <v>4989</v>
      </c>
      <c r="C2147">
        <v>7.1</v>
      </c>
    </row>
    <row r="2148" spans="1:3" x14ac:dyDescent="0.3">
      <c r="A2148" t="s">
        <v>2161</v>
      </c>
      <c r="B2148" t="s">
        <v>4989</v>
      </c>
      <c r="C2148">
        <v>5.8</v>
      </c>
    </row>
    <row r="2149" spans="1:3" x14ac:dyDescent="0.3">
      <c r="A2149" t="s">
        <v>2162</v>
      </c>
      <c r="B2149" t="s">
        <v>4989</v>
      </c>
      <c r="C2149">
        <v>6.7</v>
      </c>
    </row>
    <row r="2150" spans="1:3" x14ac:dyDescent="0.3">
      <c r="A2150" t="s">
        <v>2163</v>
      </c>
      <c r="B2150" t="s">
        <v>4989</v>
      </c>
      <c r="C2150">
        <v>5.8</v>
      </c>
    </row>
    <row r="2151" spans="1:3" x14ac:dyDescent="0.3">
      <c r="A2151" t="s">
        <v>2164</v>
      </c>
      <c r="B2151" t="s">
        <v>4989</v>
      </c>
      <c r="C2151">
        <v>6.8</v>
      </c>
    </row>
    <row r="2152" spans="1:3" x14ac:dyDescent="0.3">
      <c r="A2152" t="s">
        <v>2165</v>
      </c>
      <c r="B2152" t="s">
        <v>4989</v>
      </c>
      <c r="C2152">
        <v>8.5</v>
      </c>
    </row>
    <row r="2153" spans="1:3" x14ac:dyDescent="0.3">
      <c r="A2153" t="s">
        <v>2166</v>
      </c>
      <c r="B2153" t="s">
        <v>4989</v>
      </c>
      <c r="C2153">
        <v>6.6</v>
      </c>
    </row>
    <row r="2154" spans="1:3" x14ac:dyDescent="0.3">
      <c r="A2154" t="s">
        <v>2167</v>
      </c>
      <c r="B2154" t="s">
        <v>4989</v>
      </c>
      <c r="C2154">
        <v>7.7</v>
      </c>
    </row>
    <row r="2155" spans="1:3" x14ac:dyDescent="0.3">
      <c r="A2155" t="s">
        <v>2168</v>
      </c>
      <c r="B2155" t="s">
        <v>4989</v>
      </c>
      <c r="C2155">
        <v>4.7</v>
      </c>
    </row>
    <row r="2156" spans="1:3" x14ac:dyDescent="0.3">
      <c r="A2156" t="s">
        <v>2169</v>
      </c>
      <c r="B2156" t="s">
        <v>4989</v>
      </c>
      <c r="C2156">
        <v>6.4</v>
      </c>
    </row>
    <row r="2157" spans="1:3" x14ac:dyDescent="0.3">
      <c r="A2157" t="s">
        <v>2170</v>
      </c>
      <c r="B2157" t="s">
        <v>4989</v>
      </c>
      <c r="C2157">
        <v>5.5</v>
      </c>
    </row>
    <row r="2158" spans="1:3" x14ac:dyDescent="0.3">
      <c r="A2158" t="s">
        <v>2171</v>
      </c>
      <c r="B2158" t="s">
        <v>4989</v>
      </c>
      <c r="C2158">
        <v>8.6</v>
      </c>
    </row>
    <row r="2159" spans="1:3" x14ac:dyDescent="0.3">
      <c r="A2159" t="s">
        <v>2172</v>
      </c>
      <c r="B2159" t="s">
        <v>4989</v>
      </c>
      <c r="C2159">
        <v>7</v>
      </c>
    </row>
    <row r="2160" spans="1:3" x14ac:dyDescent="0.3">
      <c r="A2160" t="s">
        <v>2173</v>
      </c>
      <c r="B2160" t="s">
        <v>4989</v>
      </c>
      <c r="C2160">
        <v>7.1</v>
      </c>
    </row>
    <row r="2161" spans="1:3" x14ac:dyDescent="0.3">
      <c r="A2161" t="s">
        <v>2174</v>
      </c>
      <c r="B2161" t="s">
        <v>4989</v>
      </c>
      <c r="C2161">
        <v>5.7</v>
      </c>
    </row>
    <row r="2162" spans="1:3" x14ac:dyDescent="0.3">
      <c r="A2162" t="s">
        <v>2175</v>
      </c>
      <c r="B2162" t="s">
        <v>4989</v>
      </c>
      <c r="C2162">
        <v>3.7</v>
      </c>
    </row>
    <row r="2163" spans="1:3" x14ac:dyDescent="0.3">
      <c r="A2163" t="s">
        <v>2176</v>
      </c>
      <c r="B2163" t="s">
        <v>4989</v>
      </c>
      <c r="C2163">
        <v>7.5</v>
      </c>
    </row>
    <row r="2164" spans="1:3" x14ac:dyDescent="0.3">
      <c r="A2164" t="s">
        <v>2177</v>
      </c>
      <c r="B2164" t="s">
        <v>4989</v>
      </c>
      <c r="C2164">
        <v>4.5999999999999996</v>
      </c>
    </row>
    <row r="2165" spans="1:3" x14ac:dyDescent="0.3">
      <c r="A2165" t="s">
        <v>2178</v>
      </c>
      <c r="B2165" t="s">
        <v>4989</v>
      </c>
      <c r="C2165">
        <v>4.9000000000000004</v>
      </c>
    </row>
    <row r="2166" spans="1:3" x14ac:dyDescent="0.3">
      <c r="A2166" t="s">
        <v>1344</v>
      </c>
      <c r="B2166" t="s">
        <v>4989</v>
      </c>
      <c r="C2166">
        <v>6.9</v>
      </c>
    </row>
    <row r="2167" spans="1:3" x14ac:dyDescent="0.3">
      <c r="A2167" t="s">
        <v>2179</v>
      </c>
      <c r="B2167" t="s">
        <v>4989</v>
      </c>
      <c r="C2167">
        <v>7.1</v>
      </c>
    </row>
    <row r="2168" spans="1:3" x14ac:dyDescent="0.3">
      <c r="A2168" t="s">
        <v>2180</v>
      </c>
      <c r="B2168" t="s">
        <v>4989</v>
      </c>
      <c r="C2168">
        <v>5.8</v>
      </c>
    </row>
    <row r="2169" spans="1:3" x14ac:dyDescent="0.3">
      <c r="A2169" t="s">
        <v>1718</v>
      </c>
      <c r="B2169" t="s">
        <v>4989</v>
      </c>
      <c r="C2169">
        <v>7</v>
      </c>
    </row>
    <row r="2170" spans="1:3" x14ac:dyDescent="0.3">
      <c r="A2170" t="s">
        <v>2181</v>
      </c>
      <c r="B2170" t="s">
        <v>4989</v>
      </c>
      <c r="C2170">
        <v>5.4</v>
      </c>
    </row>
    <row r="2171" spans="1:3" x14ac:dyDescent="0.3">
      <c r="A2171" t="s">
        <v>2182</v>
      </c>
      <c r="B2171" t="s">
        <v>4989</v>
      </c>
      <c r="C2171">
        <v>7.3</v>
      </c>
    </row>
    <row r="2172" spans="1:3" x14ac:dyDescent="0.3">
      <c r="A2172" t="s">
        <v>2183</v>
      </c>
      <c r="B2172" t="s">
        <v>4989</v>
      </c>
      <c r="C2172">
        <v>7.1</v>
      </c>
    </row>
    <row r="2173" spans="1:3" x14ac:dyDescent="0.3">
      <c r="A2173" t="s">
        <v>2184</v>
      </c>
      <c r="B2173" t="s">
        <v>4989</v>
      </c>
      <c r="C2173">
        <v>5.8</v>
      </c>
    </row>
    <row r="2174" spans="1:3" x14ac:dyDescent="0.3">
      <c r="A2174" t="s">
        <v>2185</v>
      </c>
      <c r="B2174" t="s">
        <v>4989</v>
      </c>
      <c r="C2174">
        <v>8.1</v>
      </c>
    </row>
    <row r="2175" spans="1:3" x14ac:dyDescent="0.3">
      <c r="A2175" t="s">
        <v>2186</v>
      </c>
      <c r="B2175" t="s">
        <v>4989</v>
      </c>
      <c r="C2175">
        <v>5.7</v>
      </c>
    </row>
    <row r="2176" spans="1:3" x14ac:dyDescent="0.3">
      <c r="A2176" t="s">
        <v>2187</v>
      </c>
      <c r="B2176" t="s">
        <v>4989</v>
      </c>
      <c r="C2176">
        <v>4.4000000000000004</v>
      </c>
    </row>
    <row r="2177" spans="1:3" x14ac:dyDescent="0.3">
      <c r="A2177" t="s">
        <v>2188</v>
      </c>
      <c r="B2177" t="s">
        <v>4989</v>
      </c>
      <c r="C2177">
        <v>7.9</v>
      </c>
    </row>
    <row r="2178" spans="1:3" x14ac:dyDescent="0.3">
      <c r="A2178" t="s">
        <v>2189</v>
      </c>
      <c r="B2178" t="s">
        <v>4989</v>
      </c>
      <c r="C2178">
        <v>7.6</v>
      </c>
    </row>
    <row r="2179" spans="1:3" x14ac:dyDescent="0.3">
      <c r="A2179" t="s">
        <v>2190</v>
      </c>
      <c r="B2179" t="s">
        <v>4989</v>
      </c>
      <c r="C2179">
        <v>4.8</v>
      </c>
    </row>
    <row r="2180" spans="1:3" x14ac:dyDescent="0.3">
      <c r="A2180" t="s">
        <v>2191</v>
      </c>
      <c r="B2180" t="s">
        <v>4989</v>
      </c>
      <c r="C2180">
        <v>7.8</v>
      </c>
    </row>
    <row r="2181" spans="1:3" x14ac:dyDescent="0.3">
      <c r="A2181" t="s">
        <v>2192</v>
      </c>
      <c r="B2181" t="s">
        <v>4989</v>
      </c>
      <c r="C2181">
        <v>6.7</v>
      </c>
    </row>
    <row r="2182" spans="1:3" x14ac:dyDescent="0.3">
      <c r="A2182" t="s">
        <v>2193</v>
      </c>
      <c r="B2182" t="s">
        <v>4989</v>
      </c>
      <c r="C2182">
        <v>2.7</v>
      </c>
    </row>
    <row r="2183" spans="1:3" x14ac:dyDescent="0.3">
      <c r="A2183" t="s">
        <v>2194</v>
      </c>
      <c r="B2183" t="s">
        <v>4989</v>
      </c>
      <c r="C2183">
        <v>5.8</v>
      </c>
    </row>
    <row r="2184" spans="1:3" x14ac:dyDescent="0.3">
      <c r="A2184" t="s">
        <v>2195</v>
      </c>
      <c r="B2184" t="s">
        <v>4989</v>
      </c>
      <c r="C2184">
        <v>7.5</v>
      </c>
    </row>
    <row r="2185" spans="1:3" x14ac:dyDescent="0.3">
      <c r="A2185" t="s">
        <v>2196</v>
      </c>
      <c r="B2185" t="s">
        <v>4989</v>
      </c>
      <c r="C2185">
        <v>5.4</v>
      </c>
    </row>
    <row r="2186" spans="1:3" x14ac:dyDescent="0.3">
      <c r="A2186" t="s">
        <v>2197</v>
      </c>
      <c r="B2186" t="s">
        <v>4989</v>
      </c>
      <c r="C2186">
        <v>4.0999999999999996</v>
      </c>
    </row>
    <row r="2187" spans="1:3" x14ac:dyDescent="0.3">
      <c r="A2187" t="s">
        <v>2198</v>
      </c>
      <c r="B2187" t="s">
        <v>4989</v>
      </c>
      <c r="C2187">
        <v>5.9</v>
      </c>
    </row>
    <row r="2188" spans="1:3" x14ac:dyDescent="0.3">
      <c r="A2188" t="s">
        <v>2199</v>
      </c>
      <c r="B2188" t="s">
        <v>4989</v>
      </c>
      <c r="C2188">
        <v>6.3</v>
      </c>
    </row>
    <row r="2189" spans="1:3" x14ac:dyDescent="0.3">
      <c r="A2189" t="s">
        <v>2200</v>
      </c>
      <c r="B2189" t="s">
        <v>4989</v>
      </c>
      <c r="C2189">
        <v>7</v>
      </c>
    </row>
    <row r="2190" spans="1:3" x14ac:dyDescent="0.3">
      <c r="A2190" t="s">
        <v>2201</v>
      </c>
      <c r="B2190" t="s">
        <v>4989</v>
      </c>
      <c r="C2190">
        <v>6.8</v>
      </c>
    </row>
    <row r="2191" spans="1:3" x14ac:dyDescent="0.3">
      <c r="A2191" t="s">
        <v>2202</v>
      </c>
      <c r="B2191" t="s">
        <v>4989</v>
      </c>
      <c r="C2191">
        <v>3.5</v>
      </c>
    </row>
    <row r="2192" spans="1:3" x14ac:dyDescent="0.3">
      <c r="A2192" t="s">
        <v>2203</v>
      </c>
      <c r="B2192" t="s">
        <v>4989</v>
      </c>
      <c r="C2192">
        <v>2.2999999999999998</v>
      </c>
    </row>
    <row r="2193" spans="1:3" x14ac:dyDescent="0.3">
      <c r="A2193" t="s">
        <v>422</v>
      </c>
      <c r="B2193" t="s">
        <v>4989</v>
      </c>
      <c r="C2193">
        <v>6.9</v>
      </c>
    </row>
    <row r="2194" spans="1:3" x14ac:dyDescent="0.3">
      <c r="A2194" t="s">
        <v>2204</v>
      </c>
      <c r="B2194" t="s">
        <v>4989</v>
      </c>
      <c r="C2194">
        <v>8.1</v>
      </c>
    </row>
    <row r="2195" spans="1:3" x14ac:dyDescent="0.3">
      <c r="A2195" t="s">
        <v>2205</v>
      </c>
      <c r="B2195" t="s">
        <v>4989</v>
      </c>
      <c r="C2195">
        <v>6.1</v>
      </c>
    </row>
    <row r="2196" spans="1:3" x14ac:dyDescent="0.3">
      <c r="A2196" t="s">
        <v>2206</v>
      </c>
      <c r="B2196" t="s">
        <v>4989</v>
      </c>
      <c r="C2196">
        <v>5</v>
      </c>
    </row>
    <row r="2197" spans="1:3" x14ac:dyDescent="0.3">
      <c r="A2197" t="s">
        <v>2207</v>
      </c>
      <c r="B2197" t="s">
        <v>4989</v>
      </c>
      <c r="C2197">
        <v>5.5</v>
      </c>
    </row>
    <row r="2198" spans="1:3" x14ac:dyDescent="0.3">
      <c r="A2198" t="s">
        <v>2208</v>
      </c>
      <c r="B2198" t="s">
        <v>4989</v>
      </c>
      <c r="C2198">
        <v>6.2</v>
      </c>
    </row>
    <row r="2199" spans="1:3" x14ac:dyDescent="0.3">
      <c r="A2199" t="s">
        <v>2209</v>
      </c>
      <c r="B2199" t="s">
        <v>4989</v>
      </c>
      <c r="C2199">
        <v>6.2</v>
      </c>
    </row>
    <row r="2200" spans="1:3" x14ac:dyDescent="0.3">
      <c r="A2200" t="s">
        <v>2210</v>
      </c>
      <c r="B2200" t="s">
        <v>4989</v>
      </c>
      <c r="C2200">
        <v>5.9</v>
      </c>
    </row>
    <row r="2201" spans="1:3" x14ac:dyDescent="0.3">
      <c r="A2201" t="s">
        <v>2211</v>
      </c>
      <c r="B2201" t="s">
        <v>4989</v>
      </c>
      <c r="C2201">
        <v>6.3</v>
      </c>
    </row>
    <row r="2202" spans="1:3" x14ac:dyDescent="0.3">
      <c r="A2202" t="s">
        <v>2212</v>
      </c>
      <c r="B2202" t="s">
        <v>4989</v>
      </c>
      <c r="C2202">
        <v>6.7</v>
      </c>
    </row>
    <row r="2203" spans="1:3" x14ac:dyDescent="0.3">
      <c r="A2203" t="s">
        <v>2213</v>
      </c>
      <c r="B2203" t="s">
        <v>4989</v>
      </c>
      <c r="C2203">
        <v>3.5</v>
      </c>
    </row>
    <row r="2204" spans="1:3" x14ac:dyDescent="0.3">
      <c r="A2204" t="s">
        <v>2214</v>
      </c>
      <c r="B2204" t="s">
        <v>4989</v>
      </c>
      <c r="C2204">
        <v>7.5</v>
      </c>
    </row>
    <row r="2205" spans="1:3" x14ac:dyDescent="0.3">
      <c r="A2205" t="s">
        <v>2215</v>
      </c>
      <c r="B2205" t="s">
        <v>4989</v>
      </c>
      <c r="C2205">
        <v>6.6</v>
      </c>
    </row>
    <row r="2206" spans="1:3" x14ac:dyDescent="0.3">
      <c r="A2206" t="s">
        <v>2216</v>
      </c>
      <c r="B2206" t="s">
        <v>4989</v>
      </c>
      <c r="C2206">
        <v>7.5</v>
      </c>
    </row>
    <row r="2207" spans="1:3" x14ac:dyDescent="0.3">
      <c r="A2207" t="s">
        <v>2217</v>
      </c>
      <c r="B2207" t="s">
        <v>4989</v>
      </c>
      <c r="C2207">
        <v>7.2</v>
      </c>
    </row>
    <row r="2208" spans="1:3" x14ac:dyDescent="0.3">
      <c r="A2208" t="s">
        <v>2218</v>
      </c>
      <c r="B2208" t="s">
        <v>4989</v>
      </c>
      <c r="C2208">
        <v>4.8</v>
      </c>
    </row>
    <row r="2209" spans="1:3" x14ac:dyDescent="0.3">
      <c r="A2209" t="s">
        <v>2219</v>
      </c>
      <c r="B2209" t="s">
        <v>4989</v>
      </c>
      <c r="C2209">
        <v>6.6</v>
      </c>
    </row>
    <row r="2210" spans="1:3" x14ac:dyDescent="0.3">
      <c r="A2210" t="s">
        <v>2220</v>
      </c>
      <c r="B2210" t="s">
        <v>4989</v>
      </c>
      <c r="C2210">
        <v>3.5</v>
      </c>
    </row>
    <row r="2211" spans="1:3" x14ac:dyDescent="0.3">
      <c r="A2211" t="s">
        <v>2221</v>
      </c>
      <c r="B2211" t="s">
        <v>4989</v>
      </c>
      <c r="C2211">
        <v>6.7</v>
      </c>
    </row>
    <row r="2212" spans="1:3" x14ac:dyDescent="0.3">
      <c r="A2212" t="s">
        <v>2222</v>
      </c>
      <c r="B2212" t="s">
        <v>4989</v>
      </c>
      <c r="C2212">
        <v>7.6</v>
      </c>
    </row>
    <row r="2213" spans="1:3" x14ac:dyDescent="0.3">
      <c r="A2213" t="s">
        <v>2223</v>
      </c>
      <c r="B2213" t="s">
        <v>4989</v>
      </c>
      <c r="C2213">
        <v>6.3</v>
      </c>
    </row>
    <row r="2214" spans="1:3" x14ac:dyDescent="0.3">
      <c r="A2214" t="s">
        <v>2224</v>
      </c>
      <c r="B2214" t="s">
        <v>4989</v>
      </c>
      <c r="C2214">
        <v>5.5</v>
      </c>
    </row>
    <row r="2215" spans="1:3" x14ac:dyDescent="0.3">
      <c r="A2215" t="s">
        <v>2225</v>
      </c>
      <c r="B2215" t="s">
        <v>4989</v>
      </c>
      <c r="C2215">
        <v>6.3</v>
      </c>
    </row>
    <row r="2216" spans="1:3" x14ac:dyDescent="0.3">
      <c r="A2216" t="s">
        <v>2226</v>
      </c>
      <c r="B2216" t="s">
        <v>4989</v>
      </c>
      <c r="C2216">
        <v>6.5</v>
      </c>
    </row>
    <row r="2217" spans="1:3" x14ac:dyDescent="0.3">
      <c r="A2217" t="s">
        <v>2227</v>
      </c>
      <c r="B2217" t="s">
        <v>4989</v>
      </c>
      <c r="C2217">
        <v>5.6</v>
      </c>
    </row>
    <row r="2218" spans="1:3" x14ac:dyDescent="0.3">
      <c r="A2218" t="s">
        <v>2228</v>
      </c>
      <c r="B2218" t="s">
        <v>4989</v>
      </c>
      <c r="C2218">
        <v>6.9</v>
      </c>
    </row>
    <row r="2219" spans="1:3" x14ac:dyDescent="0.3">
      <c r="A2219" t="s">
        <v>2229</v>
      </c>
      <c r="B2219" t="s">
        <v>4989</v>
      </c>
      <c r="C2219">
        <v>7.6</v>
      </c>
    </row>
    <row r="2220" spans="1:3" x14ac:dyDescent="0.3">
      <c r="A2220" t="s">
        <v>2230</v>
      </c>
      <c r="B2220" t="s">
        <v>4989</v>
      </c>
      <c r="C2220">
        <v>3.9</v>
      </c>
    </row>
    <row r="2221" spans="1:3" x14ac:dyDescent="0.3">
      <c r="A2221" t="s">
        <v>2231</v>
      </c>
      <c r="B2221" t="s">
        <v>4989</v>
      </c>
      <c r="C2221">
        <v>6.1</v>
      </c>
    </row>
    <row r="2222" spans="1:3" x14ac:dyDescent="0.3">
      <c r="A2222" t="s">
        <v>2232</v>
      </c>
      <c r="B2222" t="s">
        <v>4989</v>
      </c>
      <c r="C2222">
        <v>7.3</v>
      </c>
    </row>
    <row r="2223" spans="1:3" x14ac:dyDescent="0.3">
      <c r="A2223" t="s">
        <v>2233</v>
      </c>
      <c r="B2223" t="s">
        <v>4989</v>
      </c>
      <c r="C2223">
        <v>8.3000000000000007</v>
      </c>
    </row>
    <row r="2224" spans="1:3" x14ac:dyDescent="0.3">
      <c r="A2224" t="s">
        <v>2234</v>
      </c>
      <c r="B2224" t="s">
        <v>4989</v>
      </c>
      <c r="C2224">
        <v>5.8</v>
      </c>
    </row>
    <row r="2225" spans="1:3" x14ac:dyDescent="0.3">
      <c r="A2225" t="s">
        <v>2235</v>
      </c>
      <c r="B2225" t="s">
        <v>4989</v>
      </c>
      <c r="C2225">
        <v>6.8</v>
      </c>
    </row>
    <row r="2226" spans="1:3" x14ac:dyDescent="0.3">
      <c r="A2226" t="s">
        <v>2236</v>
      </c>
      <c r="B2226" t="s">
        <v>4989</v>
      </c>
      <c r="C2226">
        <v>7</v>
      </c>
    </row>
    <row r="2227" spans="1:3" x14ac:dyDescent="0.3">
      <c r="A2227" t="s">
        <v>2237</v>
      </c>
      <c r="B2227" t="s">
        <v>4989</v>
      </c>
      <c r="C2227">
        <v>5.9</v>
      </c>
    </row>
    <row r="2228" spans="1:3" x14ac:dyDescent="0.3">
      <c r="A2228" t="s">
        <v>2238</v>
      </c>
      <c r="B2228" t="s">
        <v>4989</v>
      </c>
      <c r="C2228">
        <v>6.5</v>
      </c>
    </row>
    <row r="2229" spans="1:3" x14ac:dyDescent="0.3">
      <c r="A2229" t="s">
        <v>2239</v>
      </c>
      <c r="B2229" t="s">
        <v>4989</v>
      </c>
      <c r="C2229">
        <v>6.4</v>
      </c>
    </row>
    <row r="2230" spans="1:3" x14ac:dyDescent="0.3">
      <c r="A2230" t="s">
        <v>2240</v>
      </c>
      <c r="B2230" t="s">
        <v>4989</v>
      </c>
      <c r="C2230">
        <v>5.8</v>
      </c>
    </row>
    <row r="2231" spans="1:3" x14ac:dyDescent="0.3">
      <c r="A2231" t="s">
        <v>2241</v>
      </c>
      <c r="B2231" t="s">
        <v>4989</v>
      </c>
      <c r="C2231">
        <v>5.0999999999999996</v>
      </c>
    </row>
    <row r="2232" spans="1:3" x14ac:dyDescent="0.3">
      <c r="A2232" t="s">
        <v>2242</v>
      </c>
      <c r="B2232" t="s">
        <v>4989</v>
      </c>
      <c r="C2232">
        <v>6.8</v>
      </c>
    </row>
    <row r="2233" spans="1:3" x14ac:dyDescent="0.3">
      <c r="A2233" t="s">
        <v>2243</v>
      </c>
      <c r="B2233" t="s">
        <v>4989</v>
      </c>
      <c r="C2233">
        <v>5.3</v>
      </c>
    </row>
    <row r="2234" spans="1:3" x14ac:dyDescent="0.3">
      <c r="A2234" t="s">
        <v>2244</v>
      </c>
      <c r="B2234" t="s">
        <v>4989</v>
      </c>
      <c r="C2234">
        <v>5.3</v>
      </c>
    </row>
    <row r="2235" spans="1:3" x14ac:dyDescent="0.3">
      <c r="A2235" t="s">
        <v>2245</v>
      </c>
      <c r="B2235" t="s">
        <v>4989</v>
      </c>
      <c r="C2235">
        <v>6.4</v>
      </c>
    </row>
    <row r="2236" spans="1:3" x14ac:dyDescent="0.3">
      <c r="A2236" t="s">
        <v>2246</v>
      </c>
      <c r="B2236" t="s">
        <v>4989</v>
      </c>
      <c r="C2236">
        <v>4.9000000000000004</v>
      </c>
    </row>
    <row r="2237" spans="1:3" x14ac:dyDescent="0.3">
      <c r="A2237" t="s">
        <v>2247</v>
      </c>
      <c r="B2237" t="s">
        <v>4989</v>
      </c>
      <c r="C2237">
        <v>6.8</v>
      </c>
    </row>
    <row r="2238" spans="1:3" x14ac:dyDescent="0.3">
      <c r="A2238" t="s">
        <v>2248</v>
      </c>
      <c r="B2238" t="s">
        <v>4989</v>
      </c>
      <c r="C2238">
        <v>7.1</v>
      </c>
    </row>
    <row r="2239" spans="1:3" x14ac:dyDescent="0.3">
      <c r="A2239" t="s">
        <v>2249</v>
      </c>
      <c r="B2239" t="s">
        <v>4989</v>
      </c>
      <c r="C2239">
        <v>6.8</v>
      </c>
    </row>
    <row r="2240" spans="1:3" x14ac:dyDescent="0.3">
      <c r="A2240" t="s">
        <v>2250</v>
      </c>
      <c r="B2240" t="s">
        <v>4989</v>
      </c>
      <c r="C2240">
        <v>6.1</v>
      </c>
    </row>
    <row r="2241" spans="1:3" x14ac:dyDescent="0.3">
      <c r="A2241" t="s">
        <v>2251</v>
      </c>
      <c r="B2241" t="s">
        <v>5529</v>
      </c>
      <c r="C2241">
        <v>7</v>
      </c>
    </row>
    <row r="2242" spans="1:3" x14ac:dyDescent="0.3">
      <c r="A2242" t="s">
        <v>2252</v>
      </c>
      <c r="B2242" t="s">
        <v>4989</v>
      </c>
      <c r="C2242">
        <v>8.5</v>
      </c>
    </row>
    <row r="2243" spans="1:3" x14ac:dyDescent="0.3">
      <c r="A2243" t="s">
        <v>2253</v>
      </c>
      <c r="B2243" t="s">
        <v>4989</v>
      </c>
      <c r="C2243">
        <v>5.9</v>
      </c>
    </row>
    <row r="2244" spans="1:3" x14ac:dyDescent="0.3">
      <c r="A2244" t="s">
        <v>2254</v>
      </c>
      <c r="B2244" t="s">
        <v>4989</v>
      </c>
      <c r="C2244">
        <v>6.3</v>
      </c>
    </row>
    <row r="2245" spans="1:3" x14ac:dyDescent="0.3">
      <c r="A2245" t="s">
        <v>2255</v>
      </c>
      <c r="B2245" t="s">
        <v>4989</v>
      </c>
      <c r="C2245">
        <v>5.9</v>
      </c>
    </row>
    <row r="2246" spans="1:3" x14ac:dyDescent="0.3">
      <c r="A2246" t="s">
        <v>2256</v>
      </c>
      <c r="B2246" t="s">
        <v>4989</v>
      </c>
      <c r="C2246">
        <v>5.4</v>
      </c>
    </row>
    <row r="2247" spans="1:3" x14ac:dyDescent="0.3">
      <c r="A2247" t="s">
        <v>2257</v>
      </c>
      <c r="B2247" t="s">
        <v>4989</v>
      </c>
      <c r="C2247">
        <v>7</v>
      </c>
    </row>
    <row r="2248" spans="1:3" x14ac:dyDescent="0.3">
      <c r="A2248" t="s">
        <v>2258</v>
      </c>
      <c r="B2248" t="s">
        <v>4989</v>
      </c>
      <c r="C2248">
        <v>6.9</v>
      </c>
    </row>
    <row r="2249" spans="1:3" x14ac:dyDescent="0.3">
      <c r="A2249" t="s">
        <v>2259</v>
      </c>
      <c r="B2249" t="s">
        <v>4989</v>
      </c>
      <c r="C2249">
        <v>7.5</v>
      </c>
    </row>
    <row r="2250" spans="1:3" x14ac:dyDescent="0.3">
      <c r="A2250" t="s">
        <v>2260</v>
      </c>
      <c r="B2250" t="s">
        <v>4989</v>
      </c>
      <c r="C2250">
        <v>8.1999999999999993</v>
      </c>
    </row>
    <row r="2251" spans="1:3" x14ac:dyDescent="0.3">
      <c r="A2251" t="s">
        <v>2261</v>
      </c>
      <c r="B2251" t="s">
        <v>4989</v>
      </c>
      <c r="C2251">
        <v>5.9</v>
      </c>
    </row>
    <row r="2252" spans="1:3" x14ac:dyDescent="0.3">
      <c r="A2252" t="s">
        <v>2262</v>
      </c>
      <c r="B2252" t="s">
        <v>4989</v>
      </c>
      <c r="C2252">
        <v>5</v>
      </c>
    </row>
    <row r="2253" spans="1:3" x14ac:dyDescent="0.3">
      <c r="A2253" t="s">
        <v>2263</v>
      </c>
      <c r="B2253" t="s">
        <v>4989</v>
      </c>
      <c r="C2253">
        <v>7.3</v>
      </c>
    </row>
    <row r="2254" spans="1:3" x14ac:dyDescent="0.3">
      <c r="A2254" t="s">
        <v>2264</v>
      </c>
      <c r="B2254" t="s">
        <v>4989</v>
      </c>
      <c r="C2254">
        <v>6.4</v>
      </c>
    </row>
    <row r="2255" spans="1:3" x14ac:dyDescent="0.3">
      <c r="A2255" t="s">
        <v>2265</v>
      </c>
      <c r="B2255" t="s">
        <v>4989</v>
      </c>
      <c r="C2255">
        <v>6.6</v>
      </c>
    </row>
    <row r="2256" spans="1:3" x14ac:dyDescent="0.3">
      <c r="A2256" t="s">
        <v>2266</v>
      </c>
      <c r="B2256" t="s">
        <v>10801</v>
      </c>
      <c r="C2256">
        <v>7.8</v>
      </c>
    </row>
    <row r="2257" spans="1:3" x14ac:dyDescent="0.3">
      <c r="A2257" t="s">
        <v>2267</v>
      </c>
      <c r="B2257" t="s">
        <v>4989</v>
      </c>
      <c r="C2257">
        <v>6.7</v>
      </c>
    </row>
    <row r="2258" spans="1:3" x14ac:dyDescent="0.3">
      <c r="A2258" t="s">
        <v>2268</v>
      </c>
      <c r="B2258" t="s">
        <v>4989</v>
      </c>
      <c r="C2258">
        <v>4</v>
      </c>
    </row>
    <row r="2259" spans="1:3" x14ac:dyDescent="0.3">
      <c r="A2259" t="s">
        <v>2269</v>
      </c>
      <c r="B2259" t="s">
        <v>13829</v>
      </c>
      <c r="C2259">
        <v>7.6</v>
      </c>
    </row>
    <row r="2260" spans="1:3" x14ac:dyDescent="0.3">
      <c r="A2260" t="s">
        <v>2270</v>
      </c>
      <c r="B2260" t="s">
        <v>4989</v>
      </c>
      <c r="C2260">
        <v>7.7</v>
      </c>
    </row>
    <row r="2261" spans="1:3" x14ac:dyDescent="0.3">
      <c r="A2261" t="s">
        <v>2271</v>
      </c>
      <c r="B2261" t="s">
        <v>4989</v>
      </c>
      <c r="C2261">
        <v>5.8</v>
      </c>
    </row>
    <row r="2262" spans="1:3" x14ac:dyDescent="0.3">
      <c r="A2262" t="s">
        <v>1402</v>
      </c>
      <c r="B2262" t="s">
        <v>4989</v>
      </c>
      <c r="C2262">
        <v>5.2</v>
      </c>
    </row>
    <row r="2263" spans="1:3" x14ac:dyDescent="0.3">
      <c r="A2263" t="s">
        <v>2272</v>
      </c>
      <c r="B2263" t="s">
        <v>4989</v>
      </c>
      <c r="C2263">
        <v>5.6</v>
      </c>
    </row>
    <row r="2264" spans="1:3" x14ac:dyDescent="0.3">
      <c r="A2264" t="s">
        <v>2273</v>
      </c>
      <c r="B2264" t="s">
        <v>4989</v>
      </c>
      <c r="C2264">
        <v>5.3</v>
      </c>
    </row>
    <row r="2265" spans="1:3" x14ac:dyDescent="0.3">
      <c r="A2265" t="s">
        <v>2274</v>
      </c>
      <c r="B2265" t="s">
        <v>4989</v>
      </c>
      <c r="C2265">
        <v>7.4</v>
      </c>
    </row>
    <row r="2266" spans="1:3" x14ac:dyDescent="0.3">
      <c r="A2266" t="s">
        <v>2275</v>
      </c>
      <c r="B2266" t="s">
        <v>4989</v>
      </c>
      <c r="C2266">
        <v>6.6</v>
      </c>
    </row>
    <row r="2267" spans="1:3" x14ac:dyDescent="0.3">
      <c r="A2267" t="s">
        <v>2276</v>
      </c>
      <c r="B2267" t="s">
        <v>4989</v>
      </c>
      <c r="C2267">
        <v>6.2</v>
      </c>
    </row>
    <row r="2268" spans="1:3" x14ac:dyDescent="0.3">
      <c r="A2268" t="s">
        <v>2277</v>
      </c>
      <c r="B2268" t="s">
        <v>4989</v>
      </c>
      <c r="C2268">
        <v>1.9</v>
      </c>
    </row>
    <row r="2269" spans="1:3" x14ac:dyDescent="0.3">
      <c r="A2269" t="s">
        <v>2278</v>
      </c>
      <c r="B2269" t="s">
        <v>4989</v>
      </c>
      <c r="C2269">
        <v>5.7</v>
      </c>
    </row>
    <row r="2270" spans="1:3" x14ac:dyDescent="0.3">
      <c r="A2270" t="s">
        <v>2279</v>
      </c>
      <c r="B2270" t="s">
        <v>4989</v>
      </c>
      <c r="C2270">
        <v>6.6</v>
      </c>
    </row>
    <row r="2271" spans="1:3" x14ac:dyDescent="0.3">
      <c r="A2271" t="s">
        <v>2280</v>
      </c>
      <c r="B2271" t="s">
        <v>4989</v>
      </c>
      <c r="C2271">
        <v>6</v>
      </c>
    </row>
    <row r="2272" spans="1:3" x14ac:dyDescent="0.3">
      <c r="A2272" t="s">
        <v>2281</v>
      </c>
      <c r="B2272" t="s">
        <v>4989</v>
      </c>
      <c r="C2272">
        <v>6.1</v>
      </c>
    </row>
    <row r="2273" spans="1:3" x14ac:dyDescent="0.3">
      <c r="A2273" t="s">
        <v>2282</v>
      </c>
      <c r="B2273" t="s">
        <v>4989</v>
      </c>
      <c r="C2273">
        <v>4.8</v>
      </c>
    </row>
    <row r="2274" spans="1:3" x14ac:dyDescent="0.3">
      <c r="A2274" t="s">
        <v>2283</v>
      </c>
      <c r="B2274" t="s">
        <v>4989</v>
      </c>
      <c r="C2274">
        <v>6.2</v>
      </c>
    </row>
    <row r="2275" spans="1:3" x14ac:dyDescent="0.3">
      <c r="A2275" t="s">
        <v>2284</v>
      </c>
      <c r="B2275" t="s">
        <v>4989</v>
      </c>
      <c r="C2275">
        <v>7.5</v>
      </c>
    </row>
    <row r="2276" spans="1:3" x14ac:dyDescent="0.3">
      <c r="A2276" t="s">
        <v>2285</v>
      </c>
      <c r="B2276" t="s">
        <v>4989</v>
      </c>
      <c r="C2276">
        <v>6.3</v>
      </c>
    </row>
    <row r="2277" spans="1:3" x14ac:dyDescent="0.3">
      <c r="A2277" t="s">
        <v>2286</v>
      </c>
      <c r="B2277" t="s">
        <v>4989</v>
      </c>
      <c r="C2277">
        <v>7.1</v>
      </c>
    </row>
    <row r="2278" spans="1:3" x14ac:dyDescent="0.3">
      <c r="A2278" t="s">
        <v>2287</v>
      </c>
      <c r="B2278" t="s">
        <v>4989</v>
      </c>
      <c r="C2278">
        <v>6.6</v>
      </c>
    </row>
    <row r="2279" spans="1:3" x14ac:dyDescent="0.3">
      <c r="A2279" t="s">
        <v>2288</v>
      </c>
      <c r="B2279" t="s">
        <v>4989</v>
      </c>
      <c r="C2279">
        <v>6.1</v>
      </c>
    </row>
    <row r="2280" spans="1:3" x14ac:dyDescent="0.3">
      <c r="A2280" t="s">
        <v>2289</v>
      </c>
      <c r="B2280" t="s">
        <v>4989</v>
      </c>
      <c r="C2280">
        <v>6.7</v>
      </c>
    </row>
    <row r="2281" spans="1:3" x14ac:dyDescent="0.3">
      <c r="A2281" t="s">
        <v>2290</v>
      </c>
      <c r="B2281" t="s">
        <v>4989</v>
      </c>
      <c r="C2281">
        <v>5.6</v>
      </c>
    </row>
    <row r="2282" spans="1:3" x14ac:dyDescent="0.3">
      <c r="A2282" t="s">
        <v>2291</v>
      </c>
      <c r="B2282" t="s">
        <v>4989</v>
      </c>
      <c r="C2282">
        <v>7.2</v>
      </c>
    </row>
    <row r="2283" spans="1:3" x14ac:dyDescent="0.3">
      <c r="A2283" t="s">
        <v>2292</v>
      </c>
      <c r="B2283" t="s">
        <v>4989</v>
      </c>
      <c r="C2283">
        <v>4.3</v>
      </c>
    </row>
    <row r="2284" spans="1:3" x14ac:dyDescent="0.3">
      <c r="A2284" t="s">
        <v>2293</v>
      </c>
      <c r="B2284" t="s">
        <v>4989</v>
      </c>
      <c r="C2284">
        <v>6.4</v>
      </c>
    </row>
    <row r="2285" spans="1:3" x14ac:dyDescent="0.3">
      <c r="A2285" t="s">
        <v>2294</v>
      </c>
      <c r="B2285" t="s">
        <v>4989</v>
      </c>
      <c r="C2285">
        <v>7.1</v>
      </c>
    </row>
    <row r="2286" spans="1:3" x14ac:dyDescent="0.3">
      <c r="A2286" t="s">
        <v>2295</v>
      </c>
      <c r="B2286" t="s">
        <v>4989</v>
      </c>
      <c r="C2286">
        <v>6.3</v>
      </c>
    </row>
    <row r="2287" spans="1:3" x14ac:dyDescent="0.3">
      <c r="A2287" t="s">
        <v>2296</v>
      </c>
      <c r="B2287" t="s">
        <v>4989</v>
      </c>
      <c r="C2287">
        <v>7.4</v>
      </c>
    </row>
    <row r="2288" spans="1:3" x14ac:dyDescent="0.3">
      <c r="A2288" t="s">
        <v>2297</v>
      </c>
      <c r="B2288" t="s">
        <v>4989</v>
      </c>
      <c r="C2288">
        <v>6.1</v>
      </c>
    </row>
    <row r="2289" spans="1:3" x14ac:dyDescent="0.3">
      <c r="A2289" t="s">
        <v>2298</v>
      </c>
      <c r="B2289" t="s">
        <v>4989</v>
      </c>
      <c r="C2289">
        <v>6.6</v>
      </c>
    </row>
    <row r="2290" spans="1:3" x14ac:dyDescent="0.3">
      <c r="A2290" t="s">
        <v>2299</v>
      </c>
      <c r="B2290" t="s">
        <v>4989</v>
      </c>
      <c r="C2290">
        <v>6</v>
      </c>
    </row>
    <row r="2291" spans="1:3" x14ac:dyDescent="0.3">
      <c r="A2291" t="s">
        <v>2300</v>
      </c>
      <c r="B2291" t="s">
        <v>4989</v>
      </c>
      <c r="C2291">
        <v>6.8</v>
      </c>
    </row>
    <row r="2292" spans="1:3" x14ac:dyDescent="0.3">
      <c r="A2292" t="s">
        <v>2147</v>
      </c>
      <c r="B2292" t="s">
        <v>4989</v>
      </c>
      <c r="C2292">
        <v>7.4</v>
      </c>
    </row>
    <row r="2293" spans="1:3" x14ac:dyDescent="0.3">
      <c r="A2293" t="s">
        <v>2301</v>
      </c>
      <c r="B2293" t="s">
        <v>4989</v>
      </c>
      <c r="C2293">
        <v>6.8</v>
      </c>
    </row>
    <row r="2294" spans="1:3" x14ac:dyDescent="0.3">
      <c r="A2294" t="s">
        <v>2302</v>
      </c>
      <c r="B2294" t="s">
        <v>4989</v>
      </c>
      <c r="C2294">
        <v>7.2</v>
      </c>
    </row>
    <row r="2295" spans="1:3" x14ac:dyDescent="0.3">
      <c r="A2295" t="s">
        <v>2303</v>
      </c>
      <c r="B2295" t="s">
        <v>4989</v>
      </c>
      <c r="C2295">
        <v>1.9</v>
      </c>
    </row>
    <row r="2296" spans="1:3" x14ac:dyDescent="0.3">
      <c r="A2296" t="s">
        <v>2304</v>
      </c>
      <c r="B2296" t="s">
        <v>4989</v>
      </c>
      <c r="C2296">
        <v>5.5</v>
      </c>
    </row>
    <row r="2297" spans="1:3" x14ac:dyDescent="0.3">
      <c r="A2297" t="s">
        <v>2305</v>
      </c>
      <c r="B2297" t="s">
        <v>4989</v>
      </c>
      <c r="C2297">
        <v>4.5</v>
      </c>
    </row>
    <row r="2298" spans="1:3" x14ac:dyDescent="0.3">
      <c r="A2298" t="s">
        <v>2306</v>
      </c>
      <c r="B2298" t="s">
        <v>4989</v>
      </c>
      <c r="C2298">
        <v>6.3</v>
      </c>
    </row>
    <row r="2299" spans="1:3" x14ac:dyDescent="0.3">
      <c r="A2299" t="s">
        <v>2307</v>
      </c>
      <c r="B2299" t="s">
        <v>4989</v>
      </c>
      <c r="C2299">
        <v>7</v>
      </c>
    </row>
    <row r="2300" spans="1:3" x14ac:dyDescent="0.3">
      <c r="A2300" t="s">
        <v>2308</v>
      </c>
      <c r="B2300" t="s">
        <v>4989</v>
      </c>
      <c r="C2300">
        <v>6.7</v>
      </c>
    </row>
    <row r="2301" spans="1:3" x14ac:dyDescent="0.3">
      <c r="A2301" t="s">
        <v>2309</v>
      </c>
      <c r="B2301" t="s">
        <v>4989</v>
      </c>
      <c r="C2301">
        <v>2.8</v>
      </c>
    </row>
    <row r="2302" spans="1:3" x14ac:dyDescent="0.3">
      <c r="A2302" t="s">
        <v>2310</v>
      </c>
      <c r="B2302" t="s">
        <v>4989</v>
      </c>
      <c r="C2302">
        <v>5</v>
      </c>
    </row>
    <row r="2303" spans="1:3" x14ac:dyDescent="0.3">
      <c r="A2303" t="s">
        <v>2311</v>
      </c>
      <c r="B2303" t="s">
        <v>4989</v>
      </c>
      <c r="C2303">
        <v>7.5</v>
      </c>
    </row>
    <row r="2304" spans="1:3" x14ac:dyDescent="0.3">
      <c r="A2304" t="s">
        <v>2312</v>
      </c>
      <c r="B2304" t="s">
        <v>4989</v>
      </c>
      <c r="C2304">
        <v>4.3</v>
      </c>
    </row>
    <row r="2305" spans="1:3" x14ac:dyDescent="0.3">
      <c r="A2305" t="s">
        <v>2313</v>
      </c>
      <c r="B2305" t="s">
        <v>4989</v>
      </c>
      <c r="C2305">
        <v>5.6</v>
      </c>
    </row>
    <row r="2306" spans="1:3" x14ac:dyDescent="0.3">
      <c r="A2306" t="s">
        <v>2314</v>
      </c>
      <c r="B2306" t="s">
        <v>4989</v>
      </c>
      <c r="C2306">
        <v>6.2</v>
      </c>
    </row>
    <row r="2307" spans="1:3" x14ac:dyDescent="0.3">
      <c r="A2307" t="s">
        <v>2315</v>
      </c>
      <c r="B2307" t="s">
        <v>4989</v>
      </c>
      <c r="C2307">
        <v>5.3</v>
      </c>
    </row>
    <row r="2308" spans="1:3" x14ac:dyDescent="0.3">
      <c r="A2308" t="s">
        <v>2316</v>
      </c>
      <c r="B2308" t="s">
        <v>4989</v>
      </c>
      <c r="C2308">
        <v>7.4</v>
      </c>
    </row>
    <row r="2309" spans="1:3" x14ac:dyDescent="0.3">
      <c r="A2309" t="s">
        <v>2317</v>
      </c>
      <c r="B2309" t="s">
        <v>4989</v>
      </c>
      <c r="C2309">
        <v>7.4</v>
      </c>
    </row>
    <row r="2310" spans="1:3" x14ac:dyDescent="0.3">
      <c r="A2310" t="s">
        <v>2318</v>
      </c>
      <c r="B2310" t="s">
        <v>4989</v>
      </c>
      <c r="C2310">
        <v>6.5</v>
      </c>
    </row>
    <row r="2311" spans="1:3" x14ac:dyDescent="0.3">
      <c r="A2311" t="s">
        <v>2319</v>
      </c>
      <c r="B2311" t="s">
        <v>4989</v>
      </c>
      <c r="C2311">
        <v>7.1</v>
      </c>
    </row>
    <row r="2312" spans="1:3" x14ac:dyDescent="0.3">
      <c r="A2312" t="s">
        <v>2320</v>
      </c>
      <c r="B2312" t="s">
        <v>4989</v>
      </c>
      <c r="C2312">
        <v>7.2</v>
      </c>
    </row>
    <row r="2313" spans="1:3" x14ac:dyDescent="0.3">
      <c r="A2313" t="s">
        <v>2321</v>
      </c>
      <c r="B2313" t="s">
        <v>4989</v>
      </c>
      <c r="C2313">
        <v>2.2999999999999998</v>
      </c>
    </row>
    <row r="2314" spans="1:3" x14ac:dyDescent="0.3">
      <c r="A2314" t="s">
        <v>2322</v>
      </c>
      <c r="B2314" t="s">
        <v>4989</v>
      </c>
      <c r="C2314">
        <v>6.4</v>
      </c>
    </row>
    <row r="2315" spans="1:3" x14ac:dyDescent="0.3">
      <c r="A2315" t="s">
        <v>2323</v>
      </c>
      <c r="B2315" t="s">
        <v>4989</v>
      </c>
      <c r="C2315">
        <v>6.1</v>
      </c>
    </row>
    <row r="2316" spans="1:3" x14ac:dyDescent="0.3">
      <c r="A2316" t="s">
        <v>2324</v>
      </c>
      <c r="B2316" t="s">
        <v>4989</v>
      </c>
      <c r="C2316">
        <v>7</v>
      </c>
    </row>
    <row r="2317" spans="1:3" x14ac:dyDescent="0.3">
      <c r="A2317" t="s">
        <v>2325</v>
      </c>
      <c r="B2317" t="s">
        <v>4989</v>
      </c>
      <c r="C2317">
        <v>6.5</v>
      </c>
    </row>
    <row r="2318" spans="1:3" x14ac:dyDescent="0.3">
      <c r="A2318" t="s">
        <v>2326</v>
      </c>
      <c r="B2318" t="s">
        <v>4989</v>
      </c>
      <c r="C2318">
        <v>7</v>
      </c>
    </row>
    <row r="2319" spans="1:3" x14ac:dyDescent="0.3">
      <c r="A2319" t="s">
        <v>2327</v>
      </c>
      <c r="B2319" t="s">
        <v>4989</v>
      </c>
      <c r="C2319">
        <v>7</v>
      </c>
    </row>
    <row r="2320" spans="1:3" x14ac:dyDescent="0.3">
      <c r="A2320" t="s">
        <v>2328</v>
      </c>
      <c r="B2320" t="s">
        <v>4989</v>
      </c>
      <c r="C2320">
        <v>4.9000000000000004</v>
      </c>
    </row>
    <row r="2321" spans="1:3" x14ac:dyDescent="0.3">
      <c r="A2321" t="s">
        <v>2329</v>
      </c>
      <c r="B2321" t="s">
        <v>4989</v>
      </c>
      <c r="C2321">
        <v>6.9</v>
      </c>
    </row>
    <row r="2322" spans="1:3" x14ac:dyDescent="0.3">
      <c r="A2322" t="s">
        <v>2330</v>
      </c>
      <c r="B2322" t="s">
        <v>4989</v>
      </c>
      <c r="C2322">
        <v>7.5</v>
      </c>
    </row>
    <row r="2323" spans="1:3" x14ac:dyDescent="0.3">
      <c r="A2323" t="s">
        <v>2331</v>
      </c>
      <c r="B2323" t="s">
        <v>5529</v>
      </c>
      <c r="C2323">
        <v>8.4</v>
      </c>
    </row>
    <row r="2324" spans="1:3" x14ac:dyDescent="0.3">
      <c r="A2324" t="s">
        <v>2332</v>
      </c>
      <c r="B2324" t="s">
        <v>6173</v>
      </c>
      <c r="C2324">
        <v>6.9</v>
      </c>
    </row>
    <row r="2325" spans="1:3" x14ac:dyDescent="0.3">
      <c r="A2325" t="s">
        <v>2333</v>
      </c>
      <c r="B2325" t="s">
        <v>4989</v>
      </c>
      <c r="C2325">
        <v>4.5</v>
      </c>
    </row>
    <row r="2326" spans="1:3" x14ac:dyDescent="0.3">
      <c r="A2326" t="s">
        <v>2334</v>
      </c>
      <c r="B2326" t="s">
        <v>4989</v>
      </c>
      <c r="C2326">
        <v>7.4</v>
      </c>
    </row>
    <row r="2327" spans="1:3" x14ac:dyDescent="0.3">
      <c r="A2327" t="s">
        <v>2335</v>
      </c>
      <c r="B2327" t="s">
        <v>4989</v>
      </c>
      <c r="C2327">
        <v>7</v>
      </c>
    </row>
    <row r="2328" spans="1:3" x14ac:dyDescent="0.3">
      <c r="A2328" t="s">
        <v>2336</v>
      </c>
      <c r="B2328" t="s">
        <v>4989</v>
      </c>
      <c r="C2328">
        <v>2.8</v>
      </c>
    </row>
    <row r="2329" spans="1:3" x14ac:dyDescent="0.3">
      <c r="A2329" t="s">
        <v>2337</v>
      </c>
      <c r="B2329" t="s">
        <v>4989</v>
      </c>
      <c r="C2329">
        <v>7.5</v>
      </c>
    </row>
    <row r="2330" spans="1:3" x14ac:dyDescent="0.3">
      <c r="A2330" t="s">
        <v>2338</v>
      </c>
      <c r="B2330" t="s">
        <v>4989</v>
      </c>
      <c r="C2330">
        <v>7.1</v>
      </c>
    </row>
    <row r="2331" spans="1:3" x14ac:dyDescent="0.3">
      <c r="A2331" t="s">
        <v>2339</v>
      </c>
      <c r="B2331" t="s">
        <v>4989</v>
      </c>
      <c r="C2331">
        <v>6.4</v>
      </c>
    </row>
    <row r="2332" spans="1:3" x14ac:dyDescent="0.3">
      <c r="A2332" t="s">
        <v>2340</v>
      </c>
      <c r="B2332" t="s">
        <v>4989</v>
      </c>
      <c r="C2332">
        <v>6.7</v>
      </c>
    </row>
    <row r="2333" spans="1:3" x14ac:dyDescent="0.3">
      <c r="A2333" t="s">
        <v>2341</v>
      </c>
      <c r="B2333" t="s">
        <v>4989</v>
      </c>
      <c r="C2333">
        <v>5.3</v>
      </c>
    </row>
    <row r="2334" spans="1:3" x14ac:dyDescent="0.3">
      <c r="A2334" t="s">
        <v>2342</v>
      </c>
      <c r="B2334" t="s">
        <v>5529</v>
      </c>
      <c r="C2334">
        <v>6.9</v>
      </c>
    </row>
    <row r="2335" spans="1:3" x14ac:dyDescent="0.3">
      <c r="A2335" t="s">
        <v>2343</v>
      </c>
      <c r="B2335" t="s">
        <v>4989</v>
      </c>
      <c r="C2335">
        <v>6.2</v>
      </c>
    </row>
    <row r="2336" spans="1:3" x14ac:dyDescent="0.3">
      <c r="A2336" t="s">
        <v>2344</v>
      </c>
      <c r="B2336" t="s">
        <v>4989</v>
      </c>
      <c r="C2336">
        <v>6.3</v>
      </c>
    </row>
    <row r="2337" spans="1:3" x14ac:dyDescent="0.3">
      <c r="A2337" t="s">
        <v>2345</v>
      </c>
      <c r="B2337" t="s">
        <v>4989</v>
      </c>
      <c r="C2337">
        <v>6.4</v>
      </c>
    </row>
    <row r="2338" spans="1:3" x14ac:dyDescent="0.3">
      <c r="A2338" t="s">
        <v>2346</v>
      </c>
      <c r="B2338" t="s">
        <v>10801</v>
      </c>
      <c r="C2338">
        <v>6.5</v>
      </c>
    </row>
    <row r="2339" spans="1:3" x14ac:dyDescent="0.3">
      <c r="A2339" t="s">
        <v>2347</v>
      </c>
      <c r="B2339" t="s">
        <v>6173</v>
      </c>
      <c r="C2339">
        <v>6</v>
      </c>
    </row>
    <row r="2340" spans="1:3" x14ac:dyDescent="0.3">
      <c r="A2340" t="s">
        <v>2348</v>
      </c>
      <c r="B2340" t="s">
        <v>4989</v>
      </c>
      <c r="C2340">
        <v>5.0999999999999996</v>
      </c>
    </row>
    <row r="2341" spans="1:3" x14ac:dyDescent="0.3">
      <c r="A2341" t="s">
        <v>2349</v>
      </c>
      <c r="B2341" t="s">
        <v>4989</v>
      </c>
      <c r="C2341">
        <v>5.5</v>
      </c>
    </row>
    <row r="2342" spans="1:3" x14ac:dyDescent="0.3">
      <c r="A2342" t="s">
        <v>2350</v>
      </c>
      <c r="B2342" t="s">
        <v>4989</v>
      </c>
      <c r="C2342">
        <v>7.2</v>
      </c>
    </row>
    <row r="2343" spans="1:3" x14ac:dyDescent="0.3">
      <c r="A2343" t="s">
        <v>2351</v>
      </c>
      <c r="B2343" t="s">
        <v>4989</v>
      </c>
      <c r="C2343">
        <v>5.4</v>
      </c>
    </row>
    <row r="2344" spans="1:3" x14ac:dyDescent="0.3">
      <c r="A2344" t="s">
        <v>2352</v>
      </c>
      <c r="B2344" t="s">
        <v>4989</v>
      </c>
      <c r="C2344">
        <v>5.7</v>
      </c>
    </row>
    <row r="2345" spans="1:3" x14ac:dyDescent="0.3">
      <c r="A2345" t="s">
        <v>2353</v>
      </c>
      <c r="B2345" t="s">
        <v>4989</v>
      </c>
      <c r="C2345">
        <v>5.2</v>
      </c>
    </row>
    <row r="2346" spans="1:3" x14ac:dyDescent="0.3">
      <c r="A2346" t="s">
        <v>2354</v>
      </c>
      <c r="B2346" t="s">
        <v>6570</v>
      </c>
      <c r="C2346">
        <v>6.2</v>
      </c>
    </row>
    <row r="2347" spans="1:3" x14ac:dyDescent="0.3">
      <c r="A2347" t="s">
        <v>2355</v>
      </c>
      <c r="B2347" t="s">
        <v>4989</v>
      </c>
      <c r="C2347">
        <v>6.7</v>
      </c>
    </row>
    <row r="2348" spans="1:3" x14ac:dyDescent="0.3">
      <c r="A2348" t="s">
        <v>2356</v>
      </c>
      <c r="B2348" t="s">
        <v>4989</v>
      </c>
      <c r="C2348">
        <v>5.8</v>
      </c>
    </row>
    <row r="2349" spans="1:3" x14ac:dyDescent="0.3">
      <c r="A2349" t="s">
        <v>2357</v>
      </c>
      <c r="B2349" t="s">
        <v>4989</v>
      </c>
      <c r="C2349">
        <v>7</v>
      </c>
    </row>
    <row r="2350" spans="1:3" x14ac:dyDescent="0.3">
      <c r="A2350" t="s">
        <v>2358</v>
      </c>
      <c r="B2350" t="s">
        <v>4989</v>
      </c>
      <c r="C2350">
        <v>4.8</v>
      </c>
    </row>
    <row r="2351" spans="1:3" x14ac:dyDescent="0.3">
      <c r="A2351" t="s">
        <v>2359</v>
      </c>
      <c r="B2351" t="s">
        <v>4989</v>
      </c>
      <c r="C2351">
        <v>7.2</v>
      </c>
    </row>
    <row r="2352" spans="1:3" x14ac:dyDescent="0.3">
      <c r="A2352" t="s">
        <v>2360</v>
      </c>
      <c r="B2352" t="s">
        <v>4989</v>
      </c>
      <c r="C2352">
        <v>5.6</v>
      </c>
    </row>
    <row r="2353" spans="1:3" x14ac:dyDescent="0.3">
      <c r="A2353" t="s">
        <v>2361</v>
      </c>
      <c r="B2353" t="s">
        <v>4989</v>
      </c>
      <c r="C2353">
        <v>6.4</v>
      </c>
    </row>
    <row r="2354" spans="1:3" x14ac:dyDescent="0.3">
      <c r="A2354" t="s">
        <v>2362</v>
      </c>
      <c r="B2354" t="s">
        <v>6570</v>
      </c>
      <c r="C2354">
        <v>7.5</v>
      </c>
    </row>
    <row r="2355" spans="1:3" x14ac:dyDescent="0.3">
      <c r="A2355" t="s">
        <v>2363</v>
      </c>
      <c r="B2355" t="s">
        <v>11965</v>
      </c>
      <c r="C2355">
        <v>7.4</v>
      </c>
    </row>
    <row r="2356" spans="1:3" x14ac:dyDescent="0.3">
      <c r="A2356" t="s">
        <v>2364</v>
      </c>
      <c r="B2356" t="s">
        <v>4989</v>
      </c>
      <c r="C2356">
        <v>8</v>
      </c>
    </row>
    <row r="2357" spans="1:3" x14ac:dyDescent="0.3">
      <c r="A2357" t="s">
        <v>2365</v>
      </c>
      <c r="B2357" t="s">
        <v>4989</v>
      </c>
      <c r="C2357">
        <v>5.7</v>
      </c>
    </row>
    <row r="2358" spans="1:3" x14ac:dyDescent="0.3">
      <c r="A2358" t="s">
        <v>2366</v>
      </c>
      <c r="B2358" t="s">
        <v>4989</v>
      </c>
      <c r="C2358">
        <v>6.8</v>
      </c>
    </row>
    <row r="2359" spans="1:3" x14ac:dyDescent="0.3">
      <c r="A2359" t="s">
        <v>2367</v>
      </c>
      <c r="B2359" t="s">
        <v>4989</v>
      </c>
      <c r="C2359">
        <v>5.9</v>
      </c>
    </row>
    <row r="2360" spans="1:3" x14ac:dyDescent="0.3">
      <c r="A2360" t="s">
        <v>2368</v>
      </c>
      <c r="B2360" t="s">
        <v>4989</v>
      </c>
      <c r="C2360">
        <v>7.2</v>
      </c>
    </row>
    <row r="2361" spans="1:3" x14ac:dyDescent="0.3">
      <c r="A2361" t="s">
        <v>2369</v>
      </c>
      <c r="B2361" t="s">
        <v>4989</v>
      </c>
      <c r="C2361">
        <v>5.5</v>
      </c>
    </row>
    <row r="2362" spans="1:3" x14ac:dyDescent="0.3">
      <c r="A2362" t="s">
        <v>2370</v>
      </c>
      <c r="B2362" t="s">
        <v>4989</v>
      </c>
      <c r="C2362">
        <v>8.4</v>
      </c>
    </row>
    <row r="2363" spans="1:3" x14ac:dyDescent="0.3">
      <c r="A2363" t="s">
        <v>2371</v>
      </c>
      <c r="B2363" t="s">
        <v>4989</v>
      </c>
      <c r="C2363">
        <v>8.5</v>
      </c>
    </row>
    <row r="2364" spans="1:3" x14ac:dyDescent="0.3">
      <c r="A2364" t="s">
        <v>2372</v>
      </c>
      <c r="B2364" t="s">
        <v>4989</v>
      </c>
      <c r="C2364">
        <v>5.6</v>
      </c>
    </row>
    <row r="2365" spans="1:3" x14ac:dyDescent="0.3">
      <c r="A2365" t="s">
        <v>2373</v>
      </c>
      <c r="B2365" t="s">
        <v>4989</v>
      </c>
      <c r="C2365">
        <v>4.0999999999999996</v>
      </c>
    </row>
    <row r="2366" spans="1:3" x14ac:dyDescent="0.3">
      <c r="A2366" t="s">
        <v>2374</v>
      </c>
      <c r="B2366" t="s">
        <v>4989</v>
      </c>
      <c r="C2366">
        <v>5</v>
      </c>
    </row>
    <row r="2367" spans="1:3" x14ac:dyDescent="0.3">
      <c r="A2367" t="s">
        <v>2375</v>
      </c>
      <c r="B2367" t="s">
        <v>4989</v>
      </c>
      <c r="C2367">
        <v>6.1</v>
      </c>
    </row>
    <row r="2368" spans="1:3" x14ac:dyDescent="0.3">
      <c r="A2368" t="s">
        <v>2376</v>
      </c>
      <c r="B2368" t="s">
        <v>4989</v>
      </c>
      <c r="C2368">
        <v>5.4</v>
      </c>
    </row>
    <row r="2369" spans="1:3" x14ac:dyDescent="0.3">
      <c r="A2369" t="s">
        <v>2377</v>
      </c>
      <c r="B2369" t="s">
        <v>4989</v>
      </c>
      <c r="C2369">
        <v>7.1</v>
      </c>
    </row>
    <row r="2370" spans="1:3" x14ac:dyDescent="0.3">
      <c r="A2370" t="s">
        <v>2378</v>
      </c>
      <c r="B2370" t="s">
        <v>4989</v>
      </c>
      <c r="C2370">
        <v>6.6</v>
      </c>
    </row>
    <row r="2371" spans="1:3" x14ac:dyDescent="0.3">
      <c r="A2371" t="s">
        <v>2379</v>
      </c>
      <c r="B2371" t="s">
        <v>4989</v>
      </c>
      <c r="C2371">
        <v>3.6</v>
      </c>
    </row>
    <row r="2372" spans="1:3" x14ac:dyDescent="0.3">
      <c r="A2372" t="s">
        <v>2380</v>
      </c>
      <c r="B2372" t="s">
        <v>4989</v>
      </c>
      <c r="C2372">
        <v>6.5</v>
      </c>
    </row>
    <row r="2373" spans="1:3" x14ac:dyDescent="0.3">
      <c r="A2373" t="s">
        <v>2381</v>
      </c>
      <c r="B2373" t="s">
        <v>5529</v>
      </c>
      <c r="C2373">
        <v>8.6</v>
      </c>
    </row>
    <row r="2374" spans="1:3" x14ac:dyDescent="0.3">
      <c r="A2374" t="s">
        <v>2382</v>
      </c>
      <c r="B2374" t="s">
        <v>6570</v>
      </c>
      <c r="C2374">
        <v>6.2</v>
      </c>
    </row>
    <row r="2375" spans="1:3" x14ac:dyDescent="0.3">
      <c r="A2375" t="s">
        <v>2383</v>
      </c>
      <c r="B2375" t="s">
        <v>4989</v>
      </c>
      <c r="C2375">
        <v>7</v>
      </c>
    </row>
    <row r="2376" spans="1:3" x14ac:dyDescent="0.3">
      <c r="A2376" t="s">
        <v>2384</v>
      </c>
      <c r="B2376" t="s">
        <v>4989</v>
      </c>
      <c r="C2376">
        <v>7.6</v>
      </c>
    </row>
    <row r="2377" spans="1:3" x14ac:dyDescent="0.3">
      <c r="A2377" t="s">
        <v>2385</v>
      </c>
      <c r="B2377" t="s">
        <v>4989</v>
      </c>
      <c r="C2377">
        <v>6.5</v>
      </c>
    </row>
    <row r="2378" spans="1:3" x14ac:dyDescent="0.3">
      <c r="A2378" t="s">
        <v>2386</v>
      </c>
      <c r="B2378" t="s">
        <v>4989</v>
      </c>
      <c r="C2378">
        <v>6.4</v>
      </c>
    </row>
    <row r="2379" spans="1:3" x14ac:dyDescent="0.3">
      <c r="A2379" t="s">
        <v>2387</v>
      </c>
      <c r="B2379" t="s">
        <v>4989</v>
      </c>
      <c r="C2379">
        <v>6.7</v>
      </c>
    </row>
    <row r="2380" spans="1:3" x14ac:dyDescent="0.3">
      <c r="A2380" t="s">
        <v>2388</v>
      </c>
      <c r="B2380" t="s">
        <v>4989</v>
      </c>
      <c r="C2380">
        <v>6.3</v>
      </c>
    </row>
    <row r="2381" spans="1:3" x14ac:dyDescent="0.3">
      <c r="A2381" t="s">
        <v>2389</v>
      </c>
      <c r="B2381" t="s">
        <v>4989</v>
      </c>
      <c r="C2381">
        <v>6.4</v>
      </c>
    </row>
    <row r="2382" spans="1:3" x14ac:dyDescent="0.3">
      <c r="A2382" t="s">
        <v>2390</v>
      </c>
      <c r="B2382" t="s">
        <v>4989</v>
      </c>
      <c r="C2382">
        <v>5.7</v>
      </c>
    </row>
    <row r="2383" spans="1:3" x14ac:dyDescent="0.3">
      <c r="A2383" t="s">
        <v>2391</v>
      </c>
      <c r="B2383" t="s">
        <v>4989</v>
      </c>
      <c r="C2383">
        <v>6.3</v>
      </c>
    </row>
    <row r="2384" spans="1:3" x14ac:dyDescent="0.3">
      <c r="A2384" t="s">
        <v>2392</v>
      </c>
      <c r="B2384" t="s">
        <v>14278</v>
      </c>
      <c r="C2384">
        <v>7.8</v>
      </c>
    </row>
    <row r="2385" spans="1:3" x14ac:dyDescent="0.3">
      <c r="A2385" t="s">
        <v>2393</v>
      </c>
      <c r="B2385" t="s">
        <v>4989</v>
      </c>
      <c r="C2385">
        <v>6</v>
      </c>
    </row>
    <row r="2386" spans="1:3" x14ac:dyDescent="0.3">
      <c r="A2386" t="s">
        <v>2394</v>
      </c>
      <c r="B2386" t="s">
        <v>4989</v>
      </c>
      <c r="C2386">
        <v>7.7</v>
      </c>
    </row>
    <row r="2387" spans="1:3" x14ac:dyDescent="0.3">
      <c r="A2387" t="s">
        <v>2395</v>
      </c>
      <c r="B2387" t="s">
        <v>4989</v>
      </c>
      <c r="C2387">
        <v>6.2</v>
      </c>
    </row>
    <row r="2388" spans="1:3" x14ac:dyDescent="0.3">
      <c r="A2388" t="s">
        <v>2396</v>
      </c>
      <c r="B2388" t="s">
        <v>14291</v>
      </c>
      <c r="C2388">
        <v>5.7</v>
      </c>
    </row>
    <row r="2389" spans="1:3" x14ac:dyDescent="0.3">
      <c r="A2389" t="s">
        <v>2397</v>
      </c>
      <c r="B2389" t="s">
        <v>4989</v>
      </c>
      <c r="C2389">
        <v>7.7</v>
      </c>
    </row>
    <row r="2390" spans="1:3" x14ac:dyDescent="0.3">
      <c r="A2390" t="s">
        <v>2398</v>
      </c>
      <c r="B2390" t="s">
        <v>4989</v>
      </c>
      <c r="C2390">
        <v>6.4</v>
      </c>
    </row>
    <row r="2391" spans="1:3" x14ac:dyDescent="0.3">
      <c r="A2391" t="s">
        <v>2399</v>
      </c>
      <c r="B2391" t="s">
        <v>4989</v>
      </c>
      <c r="C2391">
        <v>6.4</v>
      </c>
    </row>
    <row r="2392" spans="1:3" x14ac:dyDescent="0.3">
      <c r="A2392" t="s">
        <v>2400</v>
      </c>
      <c r="B2392" t="s">
        <v>4989</v>
      </c>
      <c r="C2392">
        <v>6.9</v>
      </c>
    </row>
    <row r="2393" spans="1:3" x14ac:dyDescent="0.3">
      <c r="A2393" t="s">
        <v>2401</v>
      </c>
      <c r="B2393" t="s">
        <v>4989</v>
      </c>
      <c r="C2393">
        <v>7.3</v>
      </c>
    </row>
    <row r="2394" spans="1:3" x14ac:dyDescent="0.3">
      <c r="A2394" t="s">
        <v>2402</v>
      </c>
      <c r="B2394" t="s">
        <v>4989</v>
      </c>
      <c r="C2394">
        <v>7.3</v>
      </c>
    </row>
    <row r="2395" spans="1:3" x14ac:dyDescent="0.3">
      <c r="A2395" t="s">
        <v>2403</v>
      </c>
      <c r="B2395" t="s">
        <v>4989</v>
      </c>
      <c r="C2395">
        <v>6.2</v>
      </c>
    </row>
    <row r="2396" spans="1:3" x14ac:dyDescent="0.3">
      <c r="A2396" t="s">
        <v>2404</v>
      </c>
      <c r="B2396" t="s">
        <v>4989</v>
      </c>
      <c r="C2396">
        <v>6.6</v>
      </c>
    </row>
    <row r="2397" spans="1:3" x14ac:dyDescent="0.3">
      <c r="A2397" t="s">
        <v>2405</v>
      </c>
      <c r="B2397" t="s">
        <v>4989</v>
      </c>
      <c r="C2397">
        <v>6.7</v>
      </c>
    </row>
    <row r="2398" spans="1:3" x14ac:dyDescent="0.3">
      <c r="A2398" t="s">
        <v>2406</v>
      </c>
      <c r="B2398" t="s">
        <v>4989</v>
      </c>
      <c r="C2398">
        <v>5.7</v>
      </c>
    </row>
    <row r="2399" spans="1:3" x14ac:dyDescent="0.3">
      <c r="A2399" t="s">
        <v>2407</v>
      </c>
      <c r="B2399" t="s">
        <v>4989</v>
      </c>
      <c r="C2399">
        <v>3.1</v>
      </c>
    </row>
    <row r="2400" spans="1:3" x14ac:dyDescent="0.3">
      <c r="A2400" t="s">
        <v>2408</v>
      </c>
      <c r="B2400" t="s">
        <v>4989</v>
      </c>
      <c r="C2400">
        <v>6.3</v>
      </c>
    </row>
    <row r="2401" spans="1:3" x14ac:dyDescent="0.3">
      <c r="A2401" t="s">
        <v>2409</v>
      </c>
      <c r="B2401" t="s">
        <v>4989</v>
      </c>
      <c r="C2401">
        <v>5.7</v>
      </c>
    </row>
    <row r="2402" spans="1:3" x14ac:dyDescent="0.3">
      <c r="A2402" t="s">
        <v>2410</v>
      </c>
      <c r="B2402" t="s">
        <v>4989</v>
      </c>
      <c r="C2402">
        <v>7.1</v>
      </c>
    </row>
    <row r="2403" spans="1:3" x14ac:dyDescent="0.3">
      <c r="A2403" t="s">
        <v>2411</v>
      </c>
      <c r="B2403" t="s">
        <v>4989</v>
      </c>
      <c r="C2403">
        <v>7</v>
      </c>
    </row>
    <row r="2404" spans="1:3" x14ac:dyDescent="0.3">
      <c r="A2404" t="s">
        <v>2412</v>
      </c>
      <c r="B2404" t="s">
        <v>4989</v>
      </c>
      <c r="C2404">
        <v>6.1</v>
      </c>
    </row>
    <row r="2405" spans="1:3" x14ac:dyDescent="0.3">
      <c r="A2405" t="s">
        <v>2413</v>
      </c>
      <c r="B2405" t="s">
        <v>4989</v>
      </c>
      <c r="C2405">
        <v>6.6</v>
      </c>
    </row>
    <row r="2406" spans="1:3" x14ac:dyDescent="0.3">
      <c r="A2406" t="s">
        <v>2414</v>
      </c>
      <c r="B2406" t="s">
        <v>4989</v>
      </c>
      <c r="C2406">
        <v>7.8</v>
      </c>
    </row>
    <row r="2407" spans="1:3" x14ac:dyDescent="0.3">
      <c r="A2407" t="s">
        <v>2415</v>
      </c>
      <c r="B2407" t="s">
        <v>4989</v>
      </c>
      <c r="C2407">
        <v>8.3000000000000007</v>
      </c>
    </row>
    <row r="2408" spans="1:3" x14ac:dyDescent="0.3">
      <c r="A2408" t="s">
        <v>2416</v>
      </c>
      <c r="B2408" t="s">
        <v>4989</v>
      </c>
      <c r="C2408">
        <v>3.9</v>
      </c>
    </row>
    <row r="2409" spans="1:3" x14ac:dyDescent="0.3">
      <c r="A2409" t="s">
        <v>2417</v>
      </c>
      <c r="B2409" t="s">
        <v>4989</v>
      </c>
      <c r="C2409">
        <v>7</v>
      </c>
    </row>
    <row r="2410" spans="1:3" x14ac:dyDescent="0.3">
      <c r="A2410" t="s">
        <v>2418</v>
      </c>
      <c r="B2410" t="s">
        <v>4989</v>
      </c>
      <c r="C2410">
        <v>6.7</v>
      </c>
    </row>
    <row r="2411" spans="1:3" x14ac:dyDescent="0.3">
      <c r="A2411" t="s">
        <v>2419</v>
      </c>
      <c r="B2411" t="s">
        <v>4989</v>
      </c>
      <c r="C2411">
        <v>7.3</v>
      </c>
    </row>
    <row r="2412" spans="1:3" x14ac:dyDescent="0.3">
      <c r="A2412" t="s">
        <v>2420</v>
      </c>
      <c r="B2412" t="s">
        <v>4989</v>
      </c>
      <c r="C2412">
        <v>7.5</v>
      </c>
    </row>
    <row r="2413" spans="1:3" x14ac:dyDescent="0.3">
      <c r="A2413" t="s">
        <v>2421</v>
      </c>
      <c r="B2413" t="s">
        <v>4989</v>
      </c>
      <c r="C2413">
        <v>6.3</v>
      </c>
    </row>
    <row r="2414" spans="1:3" x14ac:dyDescent="0.3">
      <c r="A2414" t="s">
        <v>2422</v>
      </c>
      <c r="B2414" t="s">
        <v>4989</v>
      </c>
      <c r="C2414">
        <v>7.8</v>
      </c>
    </row>
    <row r="2415" spans="1:3" x14ac:dyDescent="0.3">
      <c r="A2415" t="s">
        <v>2423</v>
      </c>
      <c r="B2415" t="s">
        <v>4989</v>
      </c>
      <c r="C2415">
        <v>7.3</v>
      </c>
    </row>
    <row r="2416" spans="1:3" x14ac:dyDescent="0.3">
      <c r="A2416" t="s">
        <v>2424</v>
      </c>
      <c r="B2416" t="s">
        <v>4989</v>
      </c>
      <c r="C2416">
        <v>7.6</v>
      </c>
    </row>
    <row r="2417" spans="1:3" x14ac:dyDescent="0.3">
      <c r="A2417" t="s">
        <v>2425</v>
      </c>
      <c r="B2417" t="s">
        <v>4989</v>
      </c>
      <c r="C2417">
        <v>5.3</v>
      </c>
    </row>
    <row r="2418" spans="1:3" x14ac:dyDescent="0.3">
      <c r="A2418" t="s">
        <v>1734</v>
      </c>
      <c r="B2418" t="s">
        <v>4989</v>
      </c>
      <c r="C2418">
        <v>7.9</v>
      </c>
    </row>
    <row r="2419" spans="1:3" x14ac:dyDescent="0.3">
      <c r="A2419" t="s">
        <v>2426</v>
      </c>
      <c r="B2419" t="s">
        <v>4989</v>
      </c>
      <c r="C2419">
        <v>5.3</v>
      </c>
    </row>
    <row r="2420" spans="1:3" x14ac:dyDescent="0.3">
      <c r="A2420" t="s">
        <v>2427</v>
      </c>
      <c r="B2420" t="s">
        <v>4989</v>
      </c>
      <c r="C2420">
        <v>6.8</v>
      </c>
    </row>
    <row r="2421" spans="1:3" x14ac:dyDescent="0.3">
      <c r="A2421" t="s">
        <v>2428</v>
      </c>
      <c r="B2421" t="s">
        <v>4989</v>
      </c>
      <c r="C2421">
        <v>7.1</v>
      </c>
    </row>
    <row r="2422" spans="1:3" x14ac:dyDescent="0.3">
      <c r="A2422" t="s">
        <v>2429</v>
      </c>
      <c r="B2422" t="s">
        <v>4989</v>
      </c>
      <c r="C2422">
        <v>7.2</v>
      </c>
    </row>
    <row r="2423" spans="1:3" x14ac:dyDescent="0.3">
      <c r="A2423" t="s">
        <v>2430</v>
      </c>
      <c r="B2423" t="s">
        <v>4989</v>
      </c>
      <c r="C2423">
        <v>5.8</v>
      </c>
    </row>
    <row r="2424" spans="1:3" x14ac:dyDescent="0.3">
      <c r="A2424" t="s">
        <v>2431</v>
      </c>
      <c r="B2424" t="s">
        <v>4989</v>
      </c>
      <c r="C2424">
        <v>5.8</v>
      </c>
    </row>
    <row r="2425" spans="1:3" x14ac:dyDescent="0.3">
      <c r="A2425" t="s">
        <v>2432</v>
      </c>
      <c r="B2425" t="s">
        <v>4989</v>
      </c>
      <c r="C2425">
        <v>8.3000000000000007</v>
      </c>
    </row>
    <row r="2426" spans="1:3" x14ac:dyDescent="0.3">
      <c r="A2426" t="s">
        <v>2433</v>
      </c>
      <c r="B2426" t="s">
        <v>4989</v>
      </c>
      <c r="C2426">
        <v>5.6</v>
      </c>
    </row>
    <row r="2427" spans="1:3" x14ac:dyDescent="0.3">
      <c r="A2427" t="s">
        <v>2434</v>
      </c>
      <c r="B2427" t="s">
        <v>4989</v>
      </c>
      <c r="C2427">
        <v>6.8</v>
      </c>
    </row>
    <row r="2428" spans="1:3" x14ac:dyDescent="0.3">
      <c r="A2428" t="s">
        <v>2435</v>
      </c>
      <c r="B2428" t="s">
        <v>4989</v>
      </c>
      <c r="C2428">
        <v>5</v>
      </c>
    </row>
    <row r="2429" spans="1:3" x14ac:dyDescent="0.3">
      <c r="A2429" t="s">
        <v>2436</v>
      </c>
      <c r="B2429" t="s">
        <v>4989</v>
      </c>
      <c r="C2429">
        <v>7.6</v>
      </c>
    </row>
    <row r="2430" spans="1:3" x14ac:dyDescent="0.3">
      <c r="A2430" t="s">
        <v>2437</v>
      </c>
      <c r="B2430" t="s">
        <v>4989</v>
      </c>
      <c r="C2430">
        <v>6.7</v>
      </c>
    </row>
    <row r="2431" spans="1:3" x14ac:dyDescent="0.3">
      <c r="A2431" t="s">
        <v>2438</v>
      </c>
      <c r="B2431" t="s">
        <v>4989</v>
      </c>
      <c r="C2431">
        <v>6.7</v>
      </c>
    </row>
    <row r="2432" spans="1:3" x14ac:dyDescent="0.3">
      <c r="A2432" t="s">
        <v>2439</v>
      </c>
      <c r="B2432" t="s">
        <v>4989</v>
      </c>
      <c r="C2432">
        <v>5.7</v>
      </c>
    </row>
    <row r="2433" spans="1:3" x14ac:dyDescent="0.3">
      <c r="A2433" t="s">
        <v>2440</v>
      </c>
      <c r="B2433" t="s">
        <v>4989</v>
      </c>
      <c r="C2433">
        <v>5.2</v>
      </c>
    </row>
    <row r="2434" spans="1:3" x14ac:dyDescent="0.3">
      <c r="A2434" t="s">
        <v>2441</v>
      </c>
      <c r="B2434" t="s">
        <v>4989</v>
      </c>
      <c r="C2434">
        <v>7.5</v>
      </c>
    </row>
    <row r="2435" spans="1:3" x14ac:dyDescent="0.3">
      <c r="A2435" t="s">
        <v>2442</v>
      </c>
      <c r="B2435" t="s">
        <v>4989</v>
      </c>
      <c r="C2435">
        <v>7.2</v>
      </c>
    </row>
    <row r="2436" spans="1:3" x14ac:dyDescent="0.3">
      <c r="A2436" t="s">
        <v>2443</v>
      </c>
      <c r="B2436" t="s">
        <v>4989</v>
      </c>
      <c r="C2436">
        <v>5.3</v>
      </c>
    </row>
    <row r="2437" spans="1:3" x14ac:dyDescent="0.3">
      <c r="A2437" t="s">
        <v>2444</v>
      </c>
      <c r="B2437" t="s">
        <v>4989</v>
      </c>
      <c r="C2437">
        <v>6.5</v>
      </c>
    </row>
    <row r="2438" spans="1:3" x14ac:dyDescent="0.3">
      <c r="A2438" t="s">
        <v>2445</v>
      </c>
      <c r="B2438" t="s">
        <v>4989</v>
      </c>
      <c r="C2438">
        <v>5</v>
      </c>
    </row>
    <row r="2439" spans="1:3" x14ac:dyDescent="0.3">
      <c r="A2439" t="s">
        <v>2446</v>
      </c>
      <c r="B2439" t="s">
        <v>4989</v>
      </c>
      <c r="C2439">
        <v>6.1</v>
      </c>
    </row>
    <row r="2440" spans="1:3" x14ac:dyDescent="0.3">
      <c r="A2440" t="s">
        <v>2447</v>
      </c>
      <c r="B2440" t="s">
        <v>4989</v>
      </c>
      <c r="C2440">
        <v>7.4</v>
      </c>
    </row>
    <row r="2441" spans="1:3" x14ac:dyDescent="0.3">
      <c r="A2441" t="s">
        <v>2448</v>
      </c>
      <c r="B2441" t="s">
        <v>4989</v>
      </c>
      <c r="C2441">
        <v>4.4000000000000004</v>
      </c>
    </row>
    <row r="2442" spans="1:3" x14ac:dyDescent="0.3">
      <c r="A2442" t="s">
        <v>2449</v>
      </c>
      <c r="B2442" t="s">
        <v>4989</v>
      </c>
      <c r="C2442">
        <v>7.5</v>
      </c>
    </row>
    <row r="2443" spans="1:3" x14ac:dyDescent="0.3">
      <c r="A2443" t="s">
        <v>2450</v>
      </c>
      <c r="B2443" t="s">
        <v>4989</v>
      </c>
      <c r="C2443">
        <v>5.7</v>
      </c>
    </row>
    <row r="2444" spans="1:3" x14ac:dyDescent="0.3">
      <c r="A2444" t="s">
        <v>2451</v>
      </c>
      <c r="B2444" t="s">
        <v>4989</v>
      </c>
      <c r="C2444">
        <v>5.5</v>
      </c>
    </row>
    <row r="2445" spans="1:3" x14ac:dyDescent="0.3">
      <c r="A2445" t="s">
        <v>2452</v>
      </c>
      <c r="B2445" t="s">
        <v>4989</v>
      </c>
      <c r="C2445">
        <v>7.1</v>
      </c>
    </row>
    <row r="2446" spans="1:3" x14ac:dyDescent="0.3">
      <c r="A2446" t="s">
        <v>2453</v>
      </c>
      <c r="B2446" t="s">
        <v>4989</v>
      </c>
      <c r="C2446">
        <v>5.9</v>
      </c>
    </row>
    <row r="2447" spans="1:3" x14ac:dyDescent="0.3">
      <c r="A2447" t="s">
        <v>2454</v>
      </c>
      <c r="B2447" t="s">
        <v>4989</v>
      </c>
      <c r="C2447">
        <v>6.7</v>
      </c>
    </row>
    <row r="2448" spans="1:3" x14ac:dyDescent="0.3">
      <c r="A2448" t="s">
        <v>2455</v>
      </c>
      <c r="B2448" t="s">
        <v>4989</v>
      </c>
      <c r="C2448">
        <v>7</v>
      </c>
    </row>
    <row r="2449" spans="1:3" x14ac:dyDescent="0.3">
      <c r="A2449" t="s">
        <v>2456</v>
      </c>
      <c r="B2449" t="s">
        <v>4989</v>
      </c>
      <c r="C2449">
        <v>7.9</v>
      </c>
    </row>
    <row r="2450" spans="1:3" x14ac:dyDescent="0.3">
      <c r="A2450" t="s">
        <v>2457</v>
      </c>
      <c r="B2450" t="s">
        <v>4989</v>
      </c>
      <c r="C2450">
        <v>6.9</v>
      </c>
    </row>
    <row r="2451" spans="1:3" x14ac:dyDescent="0.3">
      <c r="A2451" t="s">
        <v>2458</v>
      </c>
      <c r="B2451" t="s">
        <v>14502</v>
      </c>
      <c r="C2451">
        <v>7.3</v>
      </c>
    </row>
    <row r="2452" spans="1:3" x14ac:dyDescent="0.3">
      <c r="A2452" t="s">
        <v>2459</v>
      </c>
      <c r="B2452" t="s">
        <v>4989</v>
      </c>
      <c r="C2452">
        <v>7.3</v>
      </c>
    </row>
    <row r="2453" spans="1:3" x14ac:dyDescent="0.3">
      <c r="A2453" t="s">
        <v>2460</v>
      </c>
      <c r="B2453" t="s">
        <v>4989</v>
      </c>
      <c r="C2453">
        <v>3.5</v>
      </c>
    </row>
    <row r="2454" spans="1:3" x14ac:dyDescent="0.3">
      <c r="A2454" t="s">
        <v>2461</v>
      </c>
      <c r="B2454" t="s">
        <v>4989</v>
      </c>
      <c r="C2454">
        <v>7.8</v>
      </c>
    </row>
    <row r="2455" spans="1:3" x14ac:dyDescent="0.3">
      <c r="A2455" t="s">
        <v>2462</v>
      </c>
      <c r="B2455" t="s">
        <v>4989</v>
      </c>
      <c r="C2455">
        <v>7.4</v>
      </c>
    </row>
    <row r="2456" spans="1:3" x14ac:dyDescent="0.3">
      <c r="A2456" t="s">
        <v>2463</v>
      </c>
      <c r="B2456" t="s">
        <v>4989</v>
      </c>
      <c r="C2456">
        <v>6.7</v>
      </c>
    </row>
    <row r="2457" spans="1:3" x14ac:dyDescent="0.3">
      <c r="A2457" t="s">
        <v>2464</v>
      </c>
      <c r="B2457" t="s">
        <v>4989</v>
      </c>
      <c r="C2457">
        <v>6.4</v>
      </c>
    </row>
    <row r="2458" spans="1:3" x14ac:dyDescent="0.3">
      <c r="A2458" t="s">
        <v>2465</v>
      </c>
      <c r="B2458" t="s">
        <v>4989</v>
      </c>
      <c r="C2458">
        <v>7.1</v>
      </c>
    </row>
    <row r="2459" spans="1:3" x14ac:dyDescent="0.3">
      <c r="A2459" t="s">
        <v>2467</v>
      </c>
      <c r="B2459" t="s">
        <v>11965</v>
      </c>
      <c r="C2459">
        <v>7.8</v>
      </c>
    </row>
    <row r="2460" spans="1:3" x14ac:dyDescent="0.3">
      <c r="A2460" t="s">
        <v>2468</v>
      </c>
      <c r="B2460" t="s">
        <v>4989</v>
      </c>
      <c r="C2460">
        <v>4</v>
      </c>
    </row>
    <row r="2461" spans="1:3" x14ac:dyDescent="0.3">
      <c r="A2461" t="s">
        <v>2469</v>
      </c>
      <c r="B2461" t="s">
        <v>4989</v>
      </c>
      <c r="C2461">
        <v>5.9</v>
      </c>
    </row>
    <row r="2462" spans="1:3" x14ac:dyDescent="0.3">
      <c r="A2462" t="s">
        <v>2470</v>
      </c>
      <c r="B2462" t="s">
        <v>4989</v>
      </c>
      <c r="C2462">
        <v>7.2</v>
      </c>
    </row>
    <row r="2463" spans="1:3" x14ac:dyDescent="0.3">
      <c r="A2463" t="s">
        <v>2471</v>
      </c>
      <c r="B2463" t="s">
        <v>4989</v>
      </c>
      <c r="C2463">
        <v>7.2</v>
      </c>
    </row>
    <row r="2464" spans="1:3" x14ac:dyDescent="0.3">
      <c r="A2464" t="s">
        <v>2472</v>
      </c>
      <c r="B2464" t="s">
        <v>4989</v>
      </c>
      <c r="C2464">
        <v>5.0999999999999996</v>
      </c>
    </row>
    <row r="2465" spans="1:3" x14ac:dyDescent="0.3">
      <c r="A2465" t="s">
        <v>2473</v>
      </c>
      <c r="B2465" t="s">
        <v>4989</v>
      </c>
      <c r="C2465">
        <v>7.7</v>
      </c>
    </row>
    <row r="2466" spans="1:3" x14ac:dyDescent="0.3">
      <c r="A2466" t="s">
        <v>2474</v>
      </c>
      <c r="B2466" t="s">
        <v>4989</v>
      </c>
      <c r="C2466">
        <v>5.5</v>
      </c>
    </row>
    <row r="2467" spans="1:3" x14ac:dyDescent="0.3">
      <c r="A2467" t="s">
        <v>2475</v>
      </c>
      <c r="B2467" t="s">
        <v>4989</v>
      </c>
      <c r="C2467">
        <v>6.2</v>
      </c>
    </row>
    <row r="2468" spans="1:3" x14ac:dyDescent="0.3">
      <c r="A2468" t="s">
        <v>2476</v>
      </c>
      <c r="B2468" t="s">
        <v>4989</v>
      </c>
      <c r="C2468">
        <v>7.2</v>
      </c>
    </row>
    <row r="2469" spans="1:3" x14ac:dyDescent="0.3">
      <c r="A2469" t="s">
        <v>2477</v>
      </c>
      <c r="B2469" t="s">
        <v>4989</v>
      </c>
      <c r="C2469">
        <v>5.2</v>
      </c>
    </row>
    <row r="2470" spans="1:3" x14ac:dyDescent="0.3">
      <c r="A2470" t="s">
        <v>2478</v>
      </c>
      <c r="B2470" t="s">
        <v>4989</v>
      </c>
      <c r="C2470">
        <v>6.7</v>
      </c>
    </row>
    <row r="2471" spans="1:3" x14ac:dyDescent="0.3">
      <c r="A2471" t="s">
        <v>2088</v>
      </c>
      <c r="B2471" t="s">
        <v>4989</v>
      </c>
      <c r="C2471">
        <v>6.3</v>
      </c>
    </row>
    <row r="2472" spans="1:3" x14ac:dyDescent="0.3">
      <c r="A2472" t="s">
        <v>2479</v>
      </c>
      <c r="B2472" t="s">
        <v>4989</v>
      </c>
      <c r="C2472">
        <v>5</v>
      </c>
    </row>
    <row r="2473" spans="1:3" x14ac:dyDescent="0.3">
      <c r="A2473" t="s">
        <v>2480</v>
      </c>
      <c r="B2473" t="s">
        <v>4989</v>
      </c>
      <c r="C2473">
        <v>6.2</v>
      </c>
    </row>
    <row r="2474" spans="1:3" x14ac:dyDescent="0.3">
      <c r="A2474" t="s">
        <v>2481</v>
      </c>
      <c r="B2474" t="s">
        <v>4989</v>
      </c>
      <c r="C2474">
        <v>7.6</v>
      </c>
    </row>
    <row r="2475" spans="1:3" x14ac:dyDescent="0.3">
      <c r="A2475" t="s">
        <v>2482</v>
      </c>
      <c r="B2475" t="s">
        <v>4989</v>
      </c>
      <c r="C2475">
        <v>4.0999999999999996</v>
      </c>
    </row>
    <row r="2476" spans="1:3" x14ac:dyDescent="0.3">
      <c r="A2476" t="s">
        <v>2483</v>
      </c>
      <c r="B2476" t="s">
        <v>4989</v>
      </c>
      <c r="C2476">
        <v>5.3</v>
      </c>
    </row>
    <row r="2477" spans="1:3" x14ac:dyDescent="0.3">
      <c r="A2477" t="s">
        <v>2484</v>
      </c>
      <c r="B2477" t="s">
        <v>4989</v>
      </c>
      <c r="C2477">
        <v>6.2</v>
      </c>
    </row>
    <row r="2478" spans="1:3" x14ac:dyDescent="0.3">
      <c r="A2478" t="s">
        <v>2485</v>
      </c>
      <c r="B2478" t="s">
        <v>4989</v>
      </c>
      <c r="C2478">
        <v>6.5</v>
      </c>
    </row>
    <row r="2479" spans="1:3" x14ac:dyDescent="0.3">
      <c r="A2479" t="s">
        <v>2486</v>
      </c>
      <c r="B2479" t="s">
        <v>4989</v>
      </c>
      <c r="C2479">
        <v>8.1</v>
      </c>
    </row>
    <row r="2480" spans="1:3" x14ac:dyDescent="0.3">
      <c r="A2480" t="s">
        <v>2487</v>
      </c>
      <c r="B2480" t="s">
        <v>4989</v>
      </c>
      <c r="C2480">
        <v>6.3</v>
      </c>
    </row>
    <row r="2481" spans="1:3" x14ac:dyDescent="0.3">
      <c r="A2481" t="s">
        <v>2488</v>
      </c>
      <c r="B2481" t="s">
        <v>4989</v>
      </c>
      <c r="C2481">
        <v>4.4000000000000004</v>
      </c>
    </row>
    <row r="2482" spans="1:3" x14ac:dyDescent="0.3">
      <c r="A2482" t="s">
        <v>2489</v>
      </c>
      <c r="B2482" t="s">
        <v>4989</v>
      </c>
      <c r="C2482">
        <v>4.5999999999999996</v>
      </c>
    </row>
    <row r="2483" spans="1:3" x14ac:dyDescent="0.3">
      <c r="A2483" t="s">
        <v>2490</v>
      </c>
      <c r="B2483" t="s">
        <v>4989</v>
      </c>
      <c r="C2483">
        <v>6</v>
      </c>
    </row>
    <row r="2484" spans="1:3" x14ac:dyDescent="0.3">
      <c r="A2484" t="s">
        <v>2491</v>
      </c>
      <c r="B2484" t="s">
        <v>4989</v>
      </c>
      <c r="C2484">
        <v>7.6</v>
      </c>
    </row>
    <row r="2485" spans="1:3" x14ac:dyDescent="0.3">
      <c r="A2485" t="s">
        <v>2492</v>
      </c>
      <c r="B2485" t="s">
        <v>4989</v>
      </c>
      <c r="C2485">
        <v>8.4</v>
      </c>
    </row>
    <row r="2486" spans="1:3" x14ac:dyDescent="0.3">
      <c r="A2486" t="s">
        <v>2493</v>
      </c>
      <c r="B2486" t="s">
        <v>4989</v>
      </c>
      <c r="C2486">
        <v>7.9</v>
      </c>
    </row>
    <row r="2487" spans="1:3" x14ac:dyDescent="0.3">
      <c r="A2487" t="s">
        <v>2494</v>
      </c>
      <c r="B2487" t="s">
        <v>4989</v>
      </c>
      <c r="C2487">
        <v>5.6</v>
      </c>
    </row>
    <row r="2488" spans="1:3" x14ac:dyDescent="0.3">
      <c r="A2488" t="s">
        <v>2495</v>
      </c>
      <c r="B2488" t="s">
        <v>4989</v>
      </c>
      <c r="C2488">
        <v>6.5</v>
      </c>
    </row>
    <row r="2489" spans="1:3" x14ac:dyDescent="0.3">
      <c r="A2489" t="s">
        <v>2496</v>
      </c>
      <c r="B2489" t="s">
        <v>4989</v>
      </c>
      <c r="C2489">
        <v>7.5</v>
      </c>
    </row>
    <row r="2490" spans="1:3" x14ac:dyDescent="0.3">
      <c r="A2490" t="s">
        <v>2497</v>
      </c>
      <c r="B2490" t="s">
        <v>4989</v>
      </c>
      <c r="C2490">
        <v>6.3</v>
      </c>
    </row>
    <row r="2491" spans="1:3" x14ac:dyDescent="0.3">
      <c r="A2491" t="s">
        <v>2498</v>
      </c>
      <c r="B2491" t="s">
        <v>4989</v>
      </c>
      <c r="C2491">
        <v>7.9</v>
      </c>
    </row>
    <row r="2492" spans="1:3" x14ac:dyDescent="0.3">
      <c r="A2492" t="s">
        <v>1198</v>
      </c>
      <c r="B2492" t="s">
        <v>6570</v>
      </c>
      <c r="C2492">
        <v>7.9</v>
      </c>
    </row>
    <row r="2493" spans="1:3" x14ac:dyDescent="0.3">
      <c r="A2493" t="s">
        <v>2499</v>
      </c>
      <c r="B2493" t="s">
        <v>4989</v>
      </c>
      <c r="C2493">
        <v>5.0999999999999996</v>
      </c>
    </row>
    <row r="2494" spans="1:3" x14ac:dyDescent="0.3">
      <c r="A2494" t="s">
        <v>2500</v>
      </c>
      <c r="B2494" t="s">
        <v>4989</v>
      </c>
      <c r="C2494">
        <v>6.7</v>
      </c>
    </row>
    <row r="2495" spans="1:3" x14ac:dyDescent="0.3">
      <c r="A2495" t="s">
        <v>2501</v>
      </c>
      <c r="B2495" t="s">
        <v>4989</v>
      </c>
      <c r="C2495">
        <v>6.7</v>
      </c>
    </row>
    <row r="2496" spans="1:3" x14ac:dyDescent="0.3">
      <c r="A2496" t="s">
        <v>2502</v>
      </c>
      <c r="B2496" t="s">
        <v>4989</v>
      </c>
      <c r="C2496">
        <v>5.6</v>
      </c>
    </row>
    <row r="2497" spans="1:3" x14ac:dyDescent="0.3">
      <c r="A2497" t="s">
        <v>2503</v>
      </c>
      <c r="B2497" t="s">
        <v>4989</v>
      </c>
      <c r="C2497">
        <v>5.6</v>
      </c>
    </row>
    <row r="2498" spans="1:3" x14ac:dyDescent="0.3">
      <c r="A2498" t="s">
        <v>77</v>
      </c>
      <c r="B2498" t="s">
        <v>4989</v>
      </c>
      <c r="C2498">
        <v>6.8</v>
      </c>
    </row>
    <row r="2499" spans="1:3" x14ac:dyDescent="0.3">
      <c r="A2499" t="s">
        <v>2504</v>
      </c>
      <c r="B2499" t="s">
        <v>4989</v>
      </c>
      <c r="C2499">
        <v>6.2</v>
      </c>
    </row>
    <row r="2500" spans="1:3" x14ac:dyDescent="0.3">
      <c r="A2500" t="s">
        <v>2505</v>
      </c>
      <c r="B2500" t="s">
        <v>4989</v>
      </c>
      <c r="C2500">
        <v>5.6</v>
      </c>
    </row>
    <row r="2501" spans="1:3" x14ac:dyDescent="0.3">
      <c r="A2501" t="s">
        <v>2506</v>
      </c>
      <c r="B2501" t="s">
        <v>4989</v>
      </c>
      <c r="C2501">
        <v>6.4</v>
      </c>
    </row>
    <row r="2502" spans="1:3" x14ac:dyDescent="0.3">
      <c r="A2502" t="s">
        <v>2507</v>
      </c>
      <c r="B2502" t="s">
        <v>4989</v>
      </c>
      <c r="C2502">
        <v>5.6</v>
      </c>
    </row>
    <row r="2503" spans="1:3" x14ac:dyDescent="0.3">
      <c r="A2503" t="s">
        <v>2508</v>
      </c>
      <c r="B2503" t="s">
        <v>4989</v>
      </c>
      <c r="C2503">
        <v>7.4</v>
      </c>
    </row>
    <row r="2504" spans="1:3" x14ac:dyDescent="0.3">
      <c r="A2504" t="s">
        <v>2509</v>
      </c>
      <c r="B2504" t="s">
        <v>4989</v>
      </c>
      <c r="C2504">
        <v>4.9000000000000004</v>
      </c>
    </row>
    <row r="2505" spans="1:3" x14ac:dyDescent="0.3">
      <c r="A2505" t="s">
        <v>2510</v>
      </c>
      <c r="B2505" t="s">
        <v>4989</v>
      </c>
      <c r="C2505">
        <v>6</v>
      </c>
    </row>
    <row r="2506" spans="1:3" x14ac:dyDescent="0.3">
      <c r="A2506" t="s">
        <v>2511</v>
      </c>
      <c r="B2506" t="s">
        <v>4989</v>
      </c>
      <c r="C2506">
        <v>7.2</v>
      </c>
    </row>
    <row r="2507" spans="1:3" x14ac:dyDescent="0.3">
      <c r="A2507" t="s">
        <v>2512</v>
      </c>
      <c r="B2507" t="s">
        <v>4989</v>
      </c>
      <c r="C2507">
        <v>4.9000000000000004</v>
      </c>
    </row>
    <row r="2508" spans="1:3" x14ac:dyDescent="0.3">
      <c r="A2508" t="s">
        <v>2513</v>
      </c>
      <c r="B2508" t="s">
        <v>4989</v>
      </c>
      <c r="C2508">
        <v>7.5</v>
      </c>
    </row>
    <row r="2509" spans="1:3" x14ac:dyDescent="0.3">
      <c r="A2509" t="s">
        <v>2514</v>
      </c>
      <c r="B2509" t="s">
        <v>4989</v>
      </c>
      <c r="C2509">
        <v>4.8</v>
      </c>
    </row>
    <row r="2510" spans="1:3" x14ac:dyDescent="0.3">
      <c r="A2510" t="s">
        <v>2515</v>
      </c>
      <c r="B2510" t="s">
        <v>4989</v>
      </c>
      <c r="C2510">
        <v>3.1</v>
      </c>
    </row>
    <row r="2511" spans="1:3" x14ac:dyDescent="0.3">
      <c r="A2511" t="s">
        <v>2516</v>
      </c>
      <c r="B2511" t="s">
        <v>4989</v>
      </c>
      <c r="C2511">
        <v>5.8</v>
      </c>
    </row>
    <row r="2512" spans="1:3" x14ac:dyDescent="0.3">
      <c r="A2512" t="s">
        <v>2517</v>
      </c>
      <c r="B2512" t="s">
        <v>4989</v>
      </c>
      <c r="C2512">
        <v>6.7</v>
      </c>
    </row>
    <row r="2513" spans="1:3" x14ac:dyDescent="0.3">
      <c r="A2513" t="s">
        <v>2518</v>
      </c>
      <c r="B2513" t="s">
        <v>4989</v>
      </c>
      <c r="C2513">
        <v>6.8</v>
      </c>
    </row>
    <row r="2514" spans="1:3" x14ac:dyDescent="0.3">
      <c r="A2514" t="s">
        <v>2519</v>
      </c>
      <c r="B2514" t="s">
        <v>4989</v>
      </c>
      <c r="C2514">
        <v>6.5</v>
      </c>
    </row>
    <row r="2515" spans="1:3" x14ac:dyDescent="0.3">
      <c r="A2515" t="s">
        <v>2520</v>
      </c>
      <c r="B2515" t="s">
        <v>4989</v>
      </c>
      <c r="C2515">
        <v>5.9</v>
      </c>
    </row>
    <row r="2516" spans="1:3" x14ac:dyDescent="0.3">
      <c r="A2516" t="s">
        <v>2521</v>
      </c>
      <c r="B2516" t="s">
        <v>4989</v>
      </c>
      <c r="C2516">
        <v>5.5</v>
      </c>
    </row>
    <row r="2517" spans="1:3" x14ac:dyDescent="0.3">
      <c r="A2517" t="s">
        <v>2522</v>
      </c>
      <c r="B2517" t="s">
        <v>4989</v>
      </c>
      <c r="C2517">
        <v>3.6</v>
      </c>
    </row>
    <row r="2518" spans="1:3" x14ac:dyDescent="0.3">
      <c r="A2518" t="s">
        <v>2523</v>
      </c>
      <c r="B2518" t="s">
        <v>4989</v>
      </c>
      <c r="C2518">
        <v>3.3</v>
      </c>
    </row>
    <row r="2519" spans="1:3" x14ac:dyDescent="0.3">
      <c r="A2519" t="s">
        <v>2524</v>
      </c>
      <c r="B2519" t="s">
        <v>4989</v>
      </c>
      <c r="C2519">
        <v>7.4</v>
      </c>
    </row>
    <row r="2520" spans="1:3" x14ac:dyDescent="0.3">
      <c r="A2520" t="s">
        <v>2525</v>
      </c>
      <c r="B2520" t="s">
        <v>4989</v>
      </c>
      <c r="C2520">
        <v>6.7</v>
      </c>
    </row>
    <row r="2521" spans="1:3" x14ac:dyDescent="0.3">
      <c r="A2521" t="s">
        <v>2526</v>
      </c>
      <c r="B2521" t="s">
        <v>4989</v>
      </c>
      <c r="C2521">
        <v>3</v>
      </c>
    </row>
    <row r="2522" spans="1:3" x14ac:dyDescent="0.3">
      <c r="A2522" t="s">
        <v>2527</v>
      </c>
      <c r="B2522" t="s">
        <v>4989</v>
      </c>
      <c r="C2522">
        <v>7.6</v>
      </c>
    </row>
    <row r="2523" spans="1:3" x14ac:dyDescent="0.3">
      <c r="A2523" t="s">
        <v>2528</v>
      </c>
      <c r="B2523" t="s">
        <v>4989</v>
      </c>
      <c r="C2523">
        <v>6.4</v>
      </c>
    </row>
    <row r="2524" spans="1:3" x14ac:dyDescent="0.3">
      <c r="A2524" t="s">
        <v>2529</v>
      </c>
      <c r="B2524" t="s">
        <v>4989</v>
      </c>
      <c r="C2524">
        <v>6.9</v>
      </c>
    </row>
    <row r="2525" spans="1:3" x14ac:dyDescent="0.3">
      <c r="A2525" t="s">
        <v>2530</v>
      </c>
      <c r="B2525" t="s">
        <v>4989</v>
      </c>
      <c r="C2525">
        <v>6.6</v>
      </c>
    </row>
    <row r="2526" spans="1:3" x14ac:dyDescent="0.3">
      <c r="A2526" t="s">
        <v>2531</v>
      </c>
      <c r="B2526" t="s">
        <v>4989</v>
      </c>
      <c r="C2526">
        <v>5.5</v>
      </c>
    </row>
    <row r="2527" spans="1:3" x14ac:dyDescent="0.3">
      <c r="A2527" t="s">
        <v>2532</v>
      </c>
      <c r="B2527" t="s">
        <v>6173</v>
      </c>
      <c r="C2527">
        <v>6.6</v>
      </c>
    </row>
    <row r="2528" spans="1:3" x14ac:dyDescent="0.3">
      <c r="A2528" t="s">
        <v>2533</v>
      </c>
      <c r="B2528" t="s">
        <v>4989</v>
      </c>
      <c r="C2528">
        <v>5.2</v>
      </c>
    </row>
    <row r="2529" spans="1:3" x14ac:dyDescent="0.3">
      <c r="A2529" t="s">
        <v>2534</v>
      </c>
      <c r="B2529" t="s">
        <v>4989</v>
      </c>
      <c r="C2529">
        <v>4.0999999999999996</v>
      </c>
    </row>
    <row r="2530" spans="1:3" x14ac:dyDescent="0.3">
      <c r="A2530" t="s">
        <v>2535</v>
      </c>
      <c r="B2530" t="s">
        <v>4989</v>
      </c>
      <c r="C2530">
        <v>6.8</v>
      </c>
    </row>
    <row r="2531" spans="1:3" x14ac:dyDescent="0.3">
      <c r="A2531" t="s">
        <v>2536</v>
      </c>
      <c r="B2531" t="s">
        <v>4989</v>
      </c>
      <c r="C2531">
        <v>6.5</v>
      </c>
    </row>
    <row r="2532" spans="1:3" x14ac:dyDescent="0.3">
      <c r="A2532" t="s">
        <v>2527</v>
      </c>
      <c r="B2532" t="s">
        <v>4989</v>
      </c>
      <c r="C2532">
        <v>7.6</v>
      </c>
    </row>
    <row r="2533" spans="1:3" x14ac:dyDescent="0.3">
      <c r="A2533" t="s">
        <v>2537</v>
      </c>
      <c r="B2533" t="s">
        <v>4989</v>
      </c>
      <c r="C2533">
        <v>7.4</v>
      </c>
    </row>
    <row r="2534" spans="1:3" x14ac:dyDescent="0.3">
      <c r="A2534" t="s">
        <v>2538</v>
      </c>
      <c r="B2534" t="s">
        <v>4989</v>
      </c>
      <c r="C2534">
        <v>7.7</v>
      </c>
    </row>
    <row r="2535" spans="1:3" x14ac:dyDescent="0.3">
      <c r="A2535" t="s">
        <v>2539</v>
      </c>
      <c r="B2535" t="s">
        <v>4989</v>
      </c>
      <c r="C2535">
        <v>7.1</v>
      </c>
    </row>
    <row r="2536" spans="1:3" x14ac:dyDescent="0.3">
      <c r="A2536" t="s">
        <v>2540</v>
      </c>
      <c r="B2536" t="s">
        <v>4989</v>
      </c>
      <c r="C2536">
        <v>6.3</v>
      </c>
    </row>
    <row r="2537" spans="1:3" x14ac:dyDescent="0.3">
      <c r="A2537" t="s">
        <v>2541</v>
      </c>
      <c r="B2537" t="s">
        <v>4989</v>
      </c>
      <c r="C2537">
        <v>7.6</v>
      </c>
    </row>
    <row r="2538" spans="1:3" x14ac:dyDescent="0.3">
      <c r="A2538" t="s">
        <v>2542</v>
      </c>
      <c r="B2538" t="s">
        <v>4989</v>
      </c>
      <c r="C2538">
        <v>8</v>
      </c>
    </row>
    <row r="2539" spans="1:3" x14ac:dyDescent="0.3">
      <c r="A2539" t="s">
        <v>2543</v>
      </c>
      <c r="B2539" t="s">
        <v>4989</v>
      </c>
      <c r="C2539">
        <v>7.3</v>
      </c>
    </row>
    <row r="2540" spans="1:3" x14ac:dyDescent="0.3">
      <c r="A2540" t="s">
        <v>2544</v>
      </c>
      <c r="B2540" t="s">
        <v>4989</v>
      </c>
      <c r="C2540">
        <v>7.6</v>
      </c>
    </row>
    <row r="2541" spans="1:3" x14ac:dyDescent="0.3">
      <c r="A2541" t="s">
        <v>2545</v>
      </c>
      <c r="B2541" t="s">
        <v>4989</v>
      </c>
      <c r="C2541">
        <v>7.8</v>
      </c>
    </row>
    <row r="2542" spans="1:3" x14ac:dyDescent="0.3">
      <c r="A2542" t="s">
        <v>2546</v>
      </c>
      <c r="B2542" t="s">
        <v>4989</v>
      </c>
      <c r="C2542">
        <v>6.5</v>
      </c>
    </row>
    <row r="2543" spans="1:3" x14ac:dyDescent="0.3">
      <c r="A2543" t="s">
        <v>2547</v>
      </c>
      <c r="B2543" t="s">
        <v>4989</v>
      </c>
      <c r="C2543">
        <v>6.4</v>
      </c>
    </row>
    <row r="2544" spans="1:3" x14ac:dyDescent="0.3">
      <c r="A2544" t="s">
        <v>2548</v>
      </c>
      <c r="B2544" t="s">
        <v>4989</v>
      </c>
      <c r="C2544">
        <v>8</v>
      </c>
    </row>
    <row r="2545" spans="1:3" x14ac:dyDescent="0.3">
      <c r="A2545" t="s">
        <v>2549</v>
      </c>
      <c r="B2545" t="s">
        <v>4989</v>
      </c>
      <c r="C2545">
        <v>4.8</v>
      </c>
    </row>
    <row r="2546" spans="1:3" x14ac:dyDescent="0.3">
      <c r="A2546" t="s">
        <v>2550</v>
      </c>
      <c r="B2546" t="s">
        <v>4989</v>
      </c>
      <c r="C2546">
        <v>7.8</v>
      </c>
    </row>
    <row r="2547" spans="1:3" x14ac:dyDescent="0.3">
      <c r="A2547" t="s">
        <v>2551</v>
      </c>
      <c r="B2547" t="s">
        <v>4989</v>
      </c>
      <c r="C2547">
        <v>5.9</v>
      </c>
    </row>
    <row r="2548" spans="1:3" x14ac:dyDescent="0.3">
      <c r="A2548" t="s">
        <v>2552</v>
      </c>
      <c r="B2548" t="s">
        <v>4989</v>
      </c>
      <c r="C2548">
        <v>5.4</v>
      </c>
    </row>
    <row r="2549" spans="1:3" x14ac:dyDescent="0.3">
      <c r="A2549" t="s">
        <v>2553</v>
      </c>
      <c r="B2549" t="s">
        <v>4989</v>
      </c>
      <c r="C2549">
        <v>3.3</v>
      </c>
    </row>
    <row r="2550" spans="1:3" x14ac:dyDescent="0.3">
      <c r="A2550" t="s">
        <v>2554</v>
      </c>
      <c r="B2550" t="s">
        <v>7247</v>
      </c>
      <c r="C2550">
        <v>8.1999999999999993</v>
      </c>
    </row>
    <row r="2551" spans="1:3" x14ac:dyDescent="0.3">
      <c r="A2551" t="s">
        <v>2555</v>
      </c>
      <c r="B2551" t="s">
        <v>4989</v>
      </c>
      <c r="C2551">
        <v>6.6</v>
      </c>
    </row>
    <row r="2552" spans="1:3" x14ac:dyDescent="0.3">
      <c r="A2552" t="s">
        <v>2556</v>
      </c>
      <c r="B2552" t="s">
        <v>4989</v>
      </c>
      <c r="C2552">
        <v>5.4</v>
      </c>
    </row>
    <row r="2553" spans="1:3" x14ac:dyDescent="0.3">
      <c r="A2553" t="s">
        <v>2557</v>
      </c>
      <c r="B2553" t="s">
        <v>4989</v>
      </c>
      <c r="C2553">
        <v>6.4</v>
      </c>
    </row>
    <row r="2554" spans="1:3" x14ac:dyDescent="0.3">
      <c r="A2554" t="s">
        <v>2558</v>
      </c>
      <c r="B2554" t="s">
        <v>4989</v>
      </c>
      <c r="C2554">
        <v>4.8</v>
      </c>
    </row>
    <row r="2555" spans="1:3" x14ac:dyDescent="0.3">
      <c r="A2555" t="s">
        <v>2559</v>
      </c>
      <c r="B2555" t="s">
        <v>4989</v>
      </c>
      <c r="C2555">
        <v>5.9</v>
      </c>
    </row>
    <row r="2556" spans="1:3" x14ac:dyDescent="0.3">
      <c r="A2556" t="s">
        <v>2560</v>
      </c>
      <c r="B2556" t="s">
        <v>4989</v>
      </c>
      <c r="C2556">
        <v>5.5</v>
      </c>
    </row>
    <row r="2557" spans="1:3" x14ac:dyDescent="0.3">
      <c r="A2557" t="s">
        <v>2561</v>
      </c>
      <c r="B2557" t="s">
        <v>4989</v>
      </c>
      <c r="C2557">
        <v>7.9</v>
      </c>
    </row>
    <row r="2558" spans="1:3" x14ac:dyDescent="0.3">
      <c r="A2558" t="s">
        <v>2562</v>
      </c>
      <c r="B2558" t="s">
        <v>4989</v>
      </c>
      <c r="C2558">
        <v>4.9000000000000004</v>
      </c>
    </row>
    <row r="2559" spans="1:3" x14ac:dyDescent="0.3">
      <c r="A2559" t="s">
        <v>2563</v>
      </c>
      <c r="B2559" t="s">
        <v>4989</v>
      </c>
      <c r="C2559">
        <v>7.2</v>
      </c>
    </row>
    <row r="2560" spans="1:3" x14ac:dyDescent="0.3">
      <c r="A2560" t="s">
        <v>2564</v>
      </c>
      <c r="B2560" t="s">
        <v>14886</v>
      </c>
      <c r="C2560">
        <v>6.6</v>
      </c>
    </row>
    <row r="2561" spans="1:3" x14ac:dyDescent="0.3">
      <c r="A2561" t="s">
        <v>2192</v>
      </c>
      <c r="B2561" t="s">
        <v>4989</v>
      </c>
      <c r="C2561">
        <v>6.7</v>
      </c>
    </row>
    <row r="2562" spans="1:3" x14ac:dyDescent="0.3">
      <c r="A2562" t="s">
        <v>2565</v>
      </c>
      <c r="B2562" t="s">
        <v>4989</v>
      </c>
      <c r="C2562">
        <v>5.3</v>
      </c>
    </row>
    <row r="2563" spans="1:3" x14ac:dyDescent="0.3">
      <c r="A2563" t="s">
        <v>2566</v>
      </c>
      <c r="B2563" t="s">
        <v>4989</v>
      </c>
      <c r="C2563">
        <v>7.2</v>
      </c>
    </row>
    <row r="2564" spans="1:3" x14ac:dyDescent="0.3">
      <c r="A2564" t="s">
        <v>2567</v>
      </c>
      <c r="B2564" t="s">
        <v>4989</v>
      </c>
      <c r="C2564">
        <v>5.0999999999999996</v>
      </c>
    </row>
    <row r="2565" spans="1:3" x14ac:dyDescent="0.3">
      <c r="A2565" t="s">
        <v>2568</v>
      </c>
      <c r="B2565" t="s">
        <v>4989</v>
      </c>
      <c r="C2565">
        <v>5.6</v>
      </c>
    </row>
    <row r="2566" spans="1:3" x14ac:dyDescent="0.3">
      <c r="A2566" t="s">
        <v>2569</v>
      </c>
      <c r="B2566" t="s">
        <v>4989</v>
      </c>
      <c r="C2566">
        <v>7.6</v>
      </c>
    </row>
    <row r="2567" spans="1:3" x14ac:dyDescent="0.3">
      <c r="A2567" t="s">
        <v>2407</v>
      </c>
      <c r="B2567" t="s">
        <v>4989</v>
      </c>
      <c r="C2567">
        <v>3.1</v>
      </c>
    </row>
    <row r="2568" spans="1:3" x14ac:dyDescent="0.3">
      <c r="A2568" t="s">
        <v>2570</v>
      </c>
      <c r="B2568" t="s">
        <v>4989</v>
      </c>
      <c r="C2568">
        <v>7.2</v>
      </c>
    </row>
    <row r="2569" spans="1:3" x14ac:dyDescent="0.3">
      <c r="A2569" t="s">
        <v>2571</v>
      </c>
      <c r="B2569" t="s">
        <v>4989</v>
      </c>
      <c r="C2569">
        <v>5.7</v>
      </c>
    </row>
    <row r="2570" spans="1:3" x14ac:dyDescent="0.3">
      <c r="A2570" t="s">
        <v>2572</v>
      </c>
      <c r="B2570" t="s">
        <v>4989</v>
      </c>
      <c r="C2570">
        <v>5.2</v>
      </c>
    </row>
    <row r="2571" spans="1:3" x14ac:dyDescent="0.3">
      <c r="A2571" t="s">
        <v>2573</v>
      </c>
      <c r="B2571" t="s">
        <v>4989</v>
      </c>
      <c r="C2571">
        <v>7.7</v>
      </c>
    </row>
    <row r="2572" spans="1:3" x14ac:dyDescent="0.3">
      <c r="A2572" t="s">
        <v>2574</v>
      </c>
      <c r="B2572" t="s">
        <v>4989</v>
      </c>
      <c r="C2572">
        <v>7</v>
      </c>
    </row>
    <row r="2573" spans="1:3" x14ac:dyDescent="0.3">
      <c r="A2573" t="s">
        <v>2575</v>
      </c>
      <c r="B2573" t="s">
        <v>4989</v>
      </c>
      <c r="C2573">
        <v>3.6</v>
      </c>
    </row>
    <row r="2574" spans="1:3" x14ac:dyDescent="0.3">
      <c r="A2574" t="s">
        <v>2576</v>
      </c>
      <c r="B2574" t="s">
        <v>4989</v>
      </c>
      <c r="C2574">
        <v>4.9000000000000004</v>
      </c>
    </row>
    <row r="2575" spans="1:3" x14ac:dyDescent="0.3">
      <c r="A2575" t="s">
        <v>2577</v>
      </c>
      <c r="B2575" t="s">
        <v>4989</v>
      </c>
      <c r="C2575">
        <v>6</v>
      </c>
    </row>
    <row r="2576" spans="1:3" x14ac:dyDescent="0.3">
      <c r="A2576" t="s">
        <v>2578</v>
      </c>
      <c r="B2576" t="s">
        <v>4989</v>
      </c>
      <c r="C2576">
        <v>6.6</v>
      </c>
    </row>
    <row r="2577" spans="1:3" x14ac:dyDescent="0.3">
      <c r="A2577" t="s">
        <v>2579</v>
      </c>
      <c r="B2577" t="s">
        <v>4989</v>
      </c>
      <c r="C2577">
        <v>6.8</v>
      </c>
    </row>
    <row r="2578" spans="1:3" x14ac:dyDescent="0.3">
      <c r="A2578" t="s">
        <v>2580</v>
      </c>
      <c r="B2578" t="s">
        <v>4989</v>
      </c>
      <c r="C2578">
        <v>7.2</v>
      </c>
    </row>
    <row r="2579" spans="1:3" x14ac:dyDescent="0.3">
      <c r="A2579" t="s">
        <v>2581</v>
      </c>
      <c r="B2579" t="s">
        <v>4989</v>
      </c>
      <c r="C2579">
        <v>7.2</v>
      </c>
    </row>
    <row r="2580" spans="1:3" x14ac:dyDescent="0.3">
      <c r="A2580" t="s">
        <v>2582</v>
      </c>
      <c r="B2580" t="s">
        <v>4989</v>
      </c>
      <c r="C2580">
        <v>2.8</v>
      </c>
    </row>
    <row r="2581" spans="1:3" x14ac:dyDescent="0.3">
      <c r="A2581" t="s">
        <v>2583</v>
      </c>
      <c r="B2581" t="s">
        <v>4989</v>
      </c>
      <c r="C2581">
        <v>6.6</v>
      </c>
    </row>
    <row r="2582" spans="1:3" x14ac:dyDescent="0.3">
      <c r="A2582" t="s">
        <v>2584</v>
      </c>
      <c r="B2582" t="s">
        <v>4989</v>
      </c>
      <c r="C2582">
        <v>6.7</v>
      </c>
    </row>
    <row r="2583" spans="1:3" x14ac:dyDescent="0.3">
      <c r="A2583" t="s">
        <v>2585</v>
      </c>
      <c r="B2583" t="s">
        <v>4989</v>
      </c>
      <c r="C2583">
        <v>7</v>
      </c>
    </row>
    <row r="2584" spans="1:3" x14ac:dyDescent="0.3">
      <c r="A2584" t="s">
        <v>2586</v>
      </c>
      <c r="B2584" t="s">
        <v>4989</v>
      </c>
      <c r="C2584">
        <v>4.4000000000000004</v>
      </c>
    </row>
    <row r="2585" spans="1:3" x14ac:dyDescent="0.3">
      <c r="A2585" t="s">
        <v>2587</v>
      </c>
      <c r="B2585" t="s">
        <v>6173</v>
      </c>
      <c r="C2585">
        <v>7.1</v>
      </c>
    </row>
    <row r="2586" spans="1:3" x14ac:dyDescent="0.3">
      <c r="A2586" t="s">
        <v>2588</v>
      </c>
      <c r="B2586" t="s">
        <v>4989</v>
      </c>
      <c r="C2586">
        <v>6.2</v>
      </c>
    </row>
    <row r="2587" spans="1:3" x14ac:dyDescent="0.3">
      <c r="A2587" t="s">
        <v>2589</v>
      </c>
      <c r="B2587" t="s">
        <v>4989</v>
      </c>
      <c r="C2587">
        <v>7.3</v>
      </c>
    </row>
    <row r="2588" spans="1:3" x14ac:dyDescent="0.3">
      <c r="A2588" t="s">
        <v>2590</v>
      </c>
      <c r="B2588" t="s">
        <v>4989</v>
      </c>
      <c r="C2588">
        <v>5.0999999999999996</v>
      </c>
    </row>
    <row r="2589" spans="1:3" x14ac:dyDescent="0.3">
      <c r="A2589" t="s">
        <v>2591</v>
      </c>
      <c r="B2589" t="s">
        <v>4989</v>
      </c>
      <c r="C2589">
        <v>8.1</v>
      </c>
    </row>
    <row r="2590" spans="1:3" x14ac:dyDescent="0.3">
      <c r="A2590" t="s">
        <v>2592</v>
      </c>
      <c r="B2590" t="s">
        <v>4989</v>
      </c>
      <c r="C2590">
        <v>6.7</v>
      </c>
    </row>
    <row r="2591" spans="1:3" x14ac:dyDescent="0.3">
      <c r="A2591" t="s">
        <v>2593</v>
      </c>
      <c r="B2591" t="s">
        <v>4989</v>
      </c>
      <c r="C2591">
        <v>6.6</v>
      </c>
    </row>
    <row r="2592" spans="1:3" x14ac:dyDescent="0.3">
      <c r="A2592" t="s">
        <v>2594</v>
      </c>
      <c r="B2592" t="s">
        <v>4989</v>
      </c>
      <c r="C2592">
        <v>4.5</v>
      </c>
    </row>
    <row r="2593" spans="1:3" x14ac:dyDescent="0.3">
      <c r="A2593" t="s">
        <v>2595</v>
      </c>
      <c r="B2593" t="s">
        <v>4989</v>
      </c>
      <c r="C2593">
        <v>8.1</v>
      </c>
    </row>
    <row r="2594" spans="1:3" x14ac:dyDescent="0.3">
      <c r="A2594" t="s">
        <v>2596</v>
      </c>
      <c r="B2594" t="s">
        <v>4989</v>
      </c>
      <c r="C2594">
        <v>6.6</v>
      </c>
    </row>
    <row r="2595" spans="1:3" x14ac:dyDescent="0.3">
      <c r="A2595" t="s">
        <v>2597</v>
      </c>
      <c r="B2595" t="s">
        <v>4989</v>
      </c>
      <c r="C2595">
        <v>6.5</v>
      </c>
    </row>
    <row r="2596" spans="1:3" x14ac:dyDescent="0.3">
      <c r="A2596" t="s">
        <v>2598</v>
      </c>
      <c r="B2596" t="s">
        <v>4989</v>
      </c>
      <c r="C2596">
        <v>5.9</v>
      </c>
    </row>
    <row r="2597" spans="1:3" x14ac:dyDescent="0.3">
      <c r="A2597" t="s">
        <v>2599</v>
      </c>
      <c r="B2597" t="s">
        <v>6173</v>
      </c>
      <c r="C2597">
        <v>6.6</v>
      </c>
    </row>
    <row r="2598" spans="1:3" x14ac:dyDescent="0.3">
      <c r="A2598" t="s">
        <v>2600</v>
      </c>
      <c r="B2598" t="s">
        <v>4989</v>
      </c>
      <c r="C2598">
        <v>6.5</v>
      </c>
    </row>
    <row r="2599" spans="1:3" x14ac:dyDescent="0.3">
      <c r="A2599" t="s">
        <v>2601</v>
      </c>
      <c r="B2599" t="s">
        <v>4989</v>
      </c>
      <c r="C2599">
        <v>7.3</v>
      </c>
    </row>
    <row r="2600" spans="1:3" x14ac:dyDescent="0.3">
      <c r="A2600" t="s">
        <v>2602</v>
      </c>
      <c r="B2600" t="s">
        <v>4989</v>
      </c>
      <c r="C2600">
        <v>7.5</v>
      </c>
    </row>
    <row r="2601" spans="1:3" x14ac:dyDescent="0.3">
      <c r="A2601" t="s">
        <v>2603</v>
      </c>
      <c r="B2601" t="s">
        <v>4989</v>
      </c>
      <c r="C2601">
        <v>5.9</v>
      </c>
    </row>
    <row r="2602" spans="1:3" x14ac:dyDescent="0.3">
      <c r="A2602" t="s">
        <v>2604</v>
      </c>
      <c r="B2602" t="s">
        <v>4989</v>
      </c>
      <c r="C2602">
        <v>7.4</v>
      </c>
    </row>
    <row r="2603" spans="1:3" x14ac:dyDescent="0.3">
      <c r="A2603" t="s">
        <v>2605</v>
      </c>
      <c r="B2603" t="s">
        <v>4989</v>
      </c>
      <c r="C2603">
        <v>6.9</v>
      </c>
    </row>
    <row r="2604" spans="1:3" x14ac:dyDescent="0.3">
      <c r="A2604" t="s">
        <v>2606</v>
      </c>
      <c r="B2604" t="s">
        <v>6570</v>
      </c>
      <c r="C2604">
        <v>7.9</v>
      </c>
    </row>
    <row r="2605" spans="1:3" x14ac:dyDescent="0.3">
      <c r="A2605" t="s">
        <v>2607</v>
      </c>
      <c r="B2605" t="s">
        <v>4989</v>
      </c>
      <c r="C2605">
        <v>8.4</v>
      </c>
    </row>
    <row r="2606" spans="1:3" x14ac:dyDescent="0.3">
      <c r="A2606" t="s">
        <v>2608</v>
      </c>
      <c r="B2606" t="s">
        <v>4989</v>
      </c>
      <c r="C2606">
        <v>8</v>
      </c>
    </row>
    <row r="2607" spans="1:3" x14ac:dyDescent="0.3">
      <c r="A2607" t="s">
        <v>2609</v>
      </c>
      <c r="B2607" t="s">
        <v>4989</v>
      </c>
      <c r="C2607">
        <v>6</v>
      </c>
    </row>
    <row r="2608" spans="1:3" x14ac:dyDescent="0.3">
      <c r="A2608" t="s">
        <v>2610</v>
      </c>
      <c r="B2608" t="s">
        <v>4989</v>
      </c>
      <c r="C2608">
        <v>7.3</v>
      </c>
    </row>
    <row r="2609" spans="1:3" x14ac:dyDescent="0.3">
      <c r="A2609" t="s">
        <v>2611</v>
      </c>
      <c r="B2609" t="s">
        <v>4989</v>
      </c>
      <c r="C2609">
        <v>6.8</v>
      </c>
    </row>
    <row r="2610" spans="1:3" x14ac:dyDescent="0.3">
      <c r="A2610" t="s">
        <v>2612</v>
      </c>
      <c r="B2610" t="s">
        <v>4989</v>
      </c>
      <c r="C2610">
        <v>7.8</v>
      </c>
    </row>
    <row r="2611" spans="1:3" x14ac:dyDescent="0.3">
      <c r="A2611" t="s">
        <v>2613</v>
      </c>
      <c r="B2611" t="s">
        <v>15065</v>
      </c>
      <c r="C2611">
        <v>5.7</v>
      </c>
    </row>
    <row r="2612" spans="1:3" x14ac:dyDescent="0.3">
      <c r="A2612" t="s">
        <v>400</v>
      </c>
      <c r="B2612" t="s">
        <v>4989</v>
      </c>
      <c r="C2612">
        <v>6.1</v>
      </c>
    </row>
    <row r="2613" spans="1:3" x14ac:dyDescent="0.3">
      <c r="A2613" t="s">
        <v>2614</v>
      </c>
      <c r="B2613" t="s">
        <v>4989</v>
      </c>
      <c r="C2613">
        <v>8.1</v>
      </c>
    </row>
    <row r="2614" spans="1:3" x14ac:dyDescent="0.3">
      <c r="A2614" t="s">
        <v>2615</v>
      </c>
      <c r="B2614" t="s">
        <v>4989</v>
      </c>
      <c r="C2614">
        <v>6.1</v>
      </c>
    </row>
    <row r="2615" spans="1:3" x14ac:dyDescent="0.3">
      <c r="A2615" t="s">
        <v>2616</v>
      </c>
      <c r="B2615" t="s">
        <v>4989</v>
      </c>
      <c r="C2615">
        <v>7.5</v>
      </c>
    </row>
    <row r="2616" spans="1:3" x14ac:dyDescent="0.3">
      <c r="A2616" t="s">
        <v>2617</v>
      </c>
      <c r="B2616" t="s">
        <v>4989</v>
      </c>
      <c r="C2616">
        <v>6.2</v>
      </c>
    </row>
    <row r="2617" spans="1:3" x14ac:dyDescent="0.3">
      <c r="A2617" t="s">
        <v>2618</v>
      </c>
      <c r="B2617" t="s">
        <v>4989</v>
      </c>
      <c r="C2617">
        <v>6.2</v>
      </c>
    </row>
    <row r="2618" spans="1:3" x14ac:dyDescent="0.3">
      <c r="A2618" t="s">
        <v>2498</v>
      </c>
      <c r="B2618" t="s">
        <v>4989</v>
      </c>
      <c r="C2618">
        <v>7.9</v>
      </c>
    </row>
    <row r="2619" spans="1:3" x14ac:dyDescent="0.3">
      <c r="A2619" t="s">
        <v>2619</v>
      </c>
      <c r="B2619" t="s">
        <v>4989</v>
      </c>
      <c r="C2619">
        <v>7.4</v>
      </c>
    </row>
    <row r="2620" spans="1:3" x14ac:dyDescent="0.3">
      <c r="A2620" t="s">
        <v>2620</v>
      </c>
      <c r="B2620" t="s">
        <v>4989</v>
      </c>
      <c r="C2620">
        <v>6.6</v>
      </c>
    </row>
    <row r="2621" spans="1:3" x14ac:dyDescent="0.3">
      <c r="A2621" t="s">
        <v>2621</v>
      </c>
      <c r="B2621" t="s">
        <v>4989</v>
      </c>
      <c r="C2621">
        <v>7.3</v>
      </c>
    </row>
    <row r="2622" spans="1:3" x14ac:dyDescent="0.3">
      <c r="A2622" t="s">
        <v>2622</v>
      </c>
      <c r="B2622" t="s">
        <v>4989</v>
      </c>
      <c r="C2622">
        <v>7.5</v>
      </c>
    </row>
    <row r="2623" spans="1:3" x14ac:dyDescent="0.3">
      <c r="A2623" t="s">
        <v>2623</v>
      </c>
      <c r="B2623" t="s">
        <v>4989</v>
      </c>
      <c r="C2623">
        <v>5.6</v>
      </c>
    </row>
    <row r="2624" spans="1:3" x14ac:dyDescent="0.3">
      <c r="A2624" t="s">
        <v>2624</v>
      </c>
      <c r="B2624" t="s">
        <v>4989</v>
      </c>
      <c r="C2624">
        <v>7.3</v>
      </c>
    </row>
    <row r="2625" spans="1:3" x14ac:dyDescent="0.3">
      <c r="A2625" t="s">
        <v>2625</v>
      </c>
      <c r="B2625" t="s">
        <v>4989</v>
      </c>
      <c r="C2625">
        <v>6.4</v>
      </c>
    </row>
    <row r="2626" spans="1:3" x14ac:dyDescent="0.3">
      <c r="A2626" t="s">
        <v>2626</v>
      </c>
      <c r="B2626" t="s">
        <v>4989</v>
      </c>
      <c r="C2626">
        <v>5</v>
      </c>
    </row>
    <row r="2627" spans="1:3" x14ac:dyDescent="0.3">
      <c r="A2627" t="s">
        <v>2627</v>
      </c>
      <c r="B2627" t="s">
        <v>4989</v>
      </c>
      <c r="C2627">
        <v>5.4</v>
      </c>
    </row>
    <row r="2628" spans="1:3" x14ac:dyDescent="0.3">
      <c r="A2628" t="s">
        <v>2628</v>
      </c>
      <c r="B2628" t="s">
        <v>4989</v>
      </c>
      <c r="C2628">
        <v>8.1999999999999993</v>
      </c>
    </row>
    <row r="2629" spans="1:3" x14ac:dyDescent="0.3">
      <c r="A2629" t="s">
        <v>2629</v>
      </c>
      <c r="B2629" t="s">
        <v>4989</v>
      </c>
      <c r="C2629">
        <v>7.1</v>
      </c>
    </row>
    <row r="2630" spans="1:3" x14ac:dyDescent="0.3">
      <c r="A2630" t="s">
        <v>2630</v>
      </c>
      <c r="B2630" t="s">
        <v>4989</v>
      </c>
      <c r="C2630">
        <v>5.3</v>
      </c>
    </row>
    <row r="2631" spans="1:3" x14ac:dyDescent="0.3">
      <c r="A2631" t="s">
        <v>2631</v>
      </c>
      <c r="B2631" t="s">
        <v>4989</v>
      </c>
      <c r="C2631">
        <v>6.5</v>
      </c>
    </row>
    <row r="2632" spans="1:3" x14ac:dyDescent="0.3">
      <c r="A2632" t="s">
        <v>2632</v>
      </c>
      <c r="B2632" t="s">
        <v>4989</v>
      </c>
      <c r="C2632">
        <v>6.2</v>
      </c>
    </row>
    <row r="2633" spans="1:3" x14ac:dyDescent="0.3">
      <c r="A2633" t="s">
        <v>2633</v>
      </c>
      <c r="B2633" t="s">
        <v>4989</v>
      </c>
      <c r="C2633">
        <v>6.4</v>
      </c>
    </row>
    <row r="2634" spans="1:3" x14ac:dyDescent="0.3">
      <c r="A2634" t="s">
        <v>2634</v>
      </c>
      <c r="B2634" t="s">
        <v>4989</v>
      </c>
      <c r="C2634">
        <v>7.2</v>
      </c>
    </row>
    <row r="2635" spans="1:3" x14ac:dyDescent="0.3">
      <c r="A2635" t="s">
        <v>2635</v>
      </c>
      <c r="B2635" t="s">
        <v>4989</v>
      </c>
      <c r="C2635">
        <v>6.9</v>
      </c>
    </row>
    <row r="2636" spans="1:3" x14ac:dyDescent="0.3">
      <c r="A2636" t="s">
        <v>2636</v>
      </c>
      <c r="B2636" t="s">
        <v>4989</v>
      </c>
      <c r="C2636">
        <v>5.7</v>
      </c>
    </row>
    <row r="2637" spans="1:3" x14ac:dyDescent="0.3">
      <c r="A2637" t="s">
        <v>2637</v>
      </c>
      <c r="B2637" t="s">
        <v>4989</v>
      </c>
      <c r="C2637">
        <v>7.7</v>
      </c>
    </row>
    <row r="2638" spans="1:3" x14ac:dyDescent="0.3">
      <c r="A2638" t="s">
        <v>1413</v>
      </c>
      <c r="B2638" t="s">
        <v>4989</v>
      </c>
      <c r="C2638">
        <v>5.4</v>
      </c>
    </row>
    <row r="2639" spans="1:3" x14ac:dyDescent="0.3">
      <c r="A2639" t="s">
        <v>2638</v>
      </c>
      <c r="B2639" t="s">
        <v>4989</v>
      </c>
      <c r="C2639">
        <v>5.6</v>
      </c>
    </row>
    <row r="2640" spans="1:3" x14ac:dyDescent="0.3">
      <c r="A2640" t="s">
        <v>2639</v>
      </c>
      <c r="B2640" t="s">
        <v>4989</v>
      </c>
      <c r="C2640">
        <v>7.7</v>
      </c>
    </row>
    <row r="2641" spans="1:3" x14ac:dyDescent="0.3">
      <c r="A2641" t="s">
        <v>2640</v>
      </c>
      <c r="B2641" t="s">
        <v>4989</v>
      </c>
      <c r="C2641">
        <v>5.0999999999999996</v>
      </c>
    </row>
    <row r="2642" spans="1:3" x14ac:dyDescent="0.3">
      <c r="A2642" t="s">
        <v>2641</v>
      </c>
      <c r="B2642" t="s">
        <v>4989</v>
      </c>
      <c r="C2642">
        <v>6.8</v>
      </c>
    </row>
    <row r="2643" spans="1:3" x14ac:dyDescent="0.3">
      <c r="A2643" t="s">
        <v>2642</v>
      </c>
      <c r="B2643" t="s">
        <v>4989</v>
      </c>
      <c r="C2643">
        <v>8.4</v>
      </c>
    </row>
    <row r="2644" spans="1:3" x14ac:dyDescent="0.3">
      <c r="A2644" t="s">
        <v>2643</v>
      </c>
      <c r="B2644" t="s">
        <v>4989</v>
      </c>
      <c r="C2644">
        <v>4.9000000000000004</v>
      </c>
    </row>
    <row r="2645" spans="1:3" x14ac:dyDescent="0.3">
      <c r="A2645" t="s">
        <v>2644</v>
      </c>
      <c r="B2645" t="s">
        <v>4989</v>
      </c>
      <c r="C2645">
        <v>7.1</v>
      </c>
    </row>
    <row r="2646" spans="1:3" x14ac:dyDescent="0.3">
      <c r="A2646" t="s">
        <v>2645</v>
      </c>
      <c r="B2646" t="s">
        <v>4989</v>
      </c>
      <c r="C2646">
        <v>6.6</v>
      </c>
    </row>
    <row r="2647" spans="1:3" x14ac:dyDescent="0.3">
      <c r="A2647" t="s">
        <v>2646</v>
      </c>
      <c r="B2647" t="s">
        <v>4989</v>
      </c>
      <c r="C2647">
        <v>6.1</v>
      </c>
    </row>
    <row r="2648" spans="1:3" x14ac:dyDescent="0.3">
      <c r="A2648" t="s">
        <v>2647</v>
      </c>
      <c r="B2648" t="s">
        <v>4989</v>
      </c>
      <c r="C2648">
        <v>4.0999999999999996</v>
      </c>
    </row>
    <row r="2649" spans="1:3" x14ac:dyDescent="0.3">
      <c r="A2649" t="s">
        <v>247</v>
      </c>
      <c r="B2649" t="s">
        <v>4989</v>
      </c>
      <c r="C2649">
        <v>5.8</v>
      </c>
    </row>
    <row r="2650" spans="1:3" x14ac:dyDescent="0.3">
      <c r="A2650" t="s">
        <v>2648</v>
      </c>
      <c r="B2650" t="s">
        <v>4989</v>
      </c>
      <c r="C2650">
        <v>8.1</v>
      </c>
    </row>
    <row r="2651" spans="1:3" x14ac:dyDescent="0.3">
      <c r="A2651" t="s">
        <v>2649</v>
      </c>
      <c r="B2651" t="s">
        <v>4989</v>
      </c>
      <c r="C2651">
        <v>7.6</v>
      </c>
    </row>
    <row r="2652" spans="1:3" x14ac:dyDescent="0.3">
      <c r="A2652" t="s">
        <v>2650</v>
      </c>
      <c r="B2652" t="s">
        <v>4989</v>
      </c>
      <c r="C2652">
        <v>7.8</v>
      </c>
    </row>
    <row r="2653" spans="1:3" x14ac:dyDescent="0.3">
      <c r="A2653" t="s">
        <v>2651</v>
      </c>
      <c r="B2653" t="s">
        <v>4989</v>
      </c>
      <c r="C2653">
        <v>4.5999999999999996</v>
      </c>
    </row>
    <row r="2654" spans="1:3" x14ac:dyDescent="0.3">
      <c r="A2654" t="s">
        <v>2652</v>
      </c>
      <c r="B2654" t="s">
        <v>4989</v>
      </c>
      <c r="C2654">
        <v>6</v>
      </c>
    </row>
    <row r="2655" spans="1:3" x14ac:dyDescent="0.3">
      <c r="A2655" t="s">
        <v>2653</v>
      </c>
      <c r="B2655" t="s">
        <v>4989</v>
      </c>
      <c r="C2655">
        <v>7</v>
      </c>
    </row>
    <row r="2656" spans="1:3" x14ac:dyDescent="0.3">
      <c r="A2656" t="s">
        <v>2654</v>
      </c>
      <c r="B2656" t="s">
        <v>4989</v>
      </c>
      <c r="C2656">
        <v>6.7</v>
      </c>
    </row>
    <row r="2657" spans="1:3" x14ac:dyDescent="0.3">
      <c r="A2657" t="s">
        <v>2655</v>
      </c>
      <c r="B2657" t="s">
        <v>4989</v>
      </c>
      <c r="C2657">
        <v>6.4</v>
      </c>
    </row>
    <row r="2658" spans="1:3" x14ac:dyDescent="0.3">
      <c r="A2658" t="s">
        <v>2656</v>
      </c>
      <c r="B2658" t="s">
        <v>4989</v>
      </c>
      <c r="C2658">
        <v>7.2</v>
      </c>
    </row>
    <row r="2659" spans="1:3" x14ac:dyDescent="0.3">
      <c r="A2659" t="s">
        <v>2657</v>
      </c>
      <c r="B2659" t="s">
        <v>4989</v>
      </c>
      <c r="C2659">
        <v>7.4</v>
      </c>
    </row>
    <row r="2660" spans="1:3" x14ac:dyDescent="0.3">
      <c r="A2660" t="s">
        <v>2658</v>
      </c>
      <c r="B2660" t="s">
        <v>4989</v>
      </c>
      <c r="C2660">
        <v>4.8</v>
      </c>
    </row>
    <row r="2661" spans="1:3" x14ac:dyDescent="0.3">
      <c r="A2661" t="s">
        <v>2659</v>
      </c>
      <c r="B2661" t="s">
        <v>4989</v>
      </c>
      <c r="C2661">
        <v>4</v>
      </c>
    </row>
    <row r="2662" spans="1:3" x14ac:dyDescent="0.3">
      <c r="A2662" t="s">
        <v>2660</v>
      </c>
      <c r="B2662" t="s">
        <v>4989</v>
      </c>
      <c r="C2662">
        <v>6.2</v>
      </c>
    </row>
    <row r="2663" spans="1:3" x14ac:dyDescent="0.3">
      <c r="A2663" t="s">
        <v>2661</v>
      </c>
      <c r="B2663" t="s">
        <v>4989</v>
      </c>
      <c r="C2663">
        <v>7.7</v>
      </c>
    </row>
    <row r="2664" spans="1:3" x14ac:dyDescent="0.3">
      <c r="A2664" t="s">
        <v>2662</v>
      </c>
      <c r="B2664" t="s">
        <v>4989</v>
      </c>
      <c r="C2664">
        <v>6.7</v>
      </c>
    </row>
    <row r="2665" spans="1:3" x14ac:dyDescent="0.3">
      <c r="A2665" t="s">
        <v>2663</v>
      </c>
      <c r="B2665" t="s">
        <v>4989</v>
      </c>
      <c r="C2665">
        <v>7.9</v>
      </c>
    </row>
    <row r="2666" spans="1:3" x14ac:dyDescent="0.3">
      <c r="A2666" t="s">
        <v>2664</v>
      </c>
      <c r="B2666" t="s">
        <v>4989</v>
      </c>
      <c r="C2666">
        <v>7.9</v>
      </c>
    </row>
    <row r="2667" spans="1:3" x14ac:dyDescent="0.3">
      <c r="A2667" t="s">
        <v>2665</v>
      </c>
      <c r="B2667" t="s">
        <v>4989</v>
      </c>
      <c r="C2667">
        <v>5.5</v>
      </c>
    </row>
    <row r="2668" spans="1:3" x14ac:dyDescent="0.3">
      <c r="A2668" t="s">
        <v>2666</v>
      </c>
      <c r="B2668" t="s">
        <v>4989</v>
      </c>
      <c r="C2668">
        <v>6.2</v>
      </c>
    </row>
    <row r="2669" spans="1:3" x14ac:dyDescent="0.3">
      <c r="A2669" t="s">
        <v>2667</v>
      </c>
      <c r="B2669" t="s">
        <v>4989</v>
      </c>
      <c r="C2669">
        <v>5.0999999999999996</v>
      </c>
    </row>
    <row r="2670" spans="1:3" x14ac:dyDescent="0.3">
      <c r="A2670" t="s">
        <v>2668</v>
      </c>
      <c r="B2670" t="s">
        <v>4989</v>
      </c>
      <c r="C2670">
        <v>4.0999999999999996</v>
      </c>
    </row>
    <row r="2671" spans="1:3" x14ac:dyDescent="0.3">
      <c r="A2671" t="s">
        <v>2669</v>
      </c>
      <c r="B2671" t="s">
        <v>4989</v>
      </c>
      <c r="C2671">
        <v>6.7</v>
      </c>
    </row>
    <row r="2672" spans="1:3" x14ac:dyDescent="0.3">
      <c r="A2672" t="s">
        <v>2670</v>
      </c>
      <c r="B2672" t="s">
        <v>4989</v>
      </c>
      <c r="C2672">
        <v>4.7</v>
      </c>
    </row>
    <row r="2673" spans="1:3" x14ac:dyDescent="0.3">
      <c r="A2673" t="s">
        <v>2671</v>
      </c>
      <c r="B2673" t="s">
        <v>4989</v>
      </c>
      <c r="C2673">
        <v>6.4</v>
      </c>
    </row>
    <row r="2674" spans="1:3" x14ac:dyDescent="0.3">
      <c r="A2674" t="s">
        <v>2672</v>
      </c>
      <c r="B2674" t="s">
        <v>4989</v>
      </c>
      <c r="C2674">
        <v>6.3</v>
      </c>
    </row>
    <row r="2675" spans="1:3" x14ac:dyDescent="0.3">
      <c r="A2675" t="s">
        <v>2673</v>
      </c>
      <c r="B2675" t="s">
        <v>4989</v>
      </c>
      <c r="C2675">
        <v>5.5</v>
      </c>
    </row>
    <row r="2676" spans="1:3" x14ac:dyDescent="0.3">
      <c r="A2676" t="s">
        <v>2674</v>
      </c>
      <c r="B2676" t="s">
        <v>4989</v>
      </c>
      <c r="C2676">
        <v>7.3</v>
      </c>
    </row>
    <row r="2677" spans="1:3" x14ac:dyDescent="0.3">
      <c r="A2677" t="s">
        <v>2675</v>
      </c>
      <c r="B2677" t="s">
        <v>4989</v>
      </c>
      <c r="C2677">
        <v>6.3</v>
      </c>
    </row>
    <row r="2678" spans="1:3" x14ac:dyDescent="0.3">
      <c r="A2678" t="s">
        <v>2676</v>
      </c>
      <c r="B2678" t="s">
        <v>4989</v>
      </c>
      <c r="C2678">
        <v>4.9000000000000004</v>
      </c>
    </row>
    <row r="2679" spans="1:3" x14ac:dyDescent="0.3">
      <c r="A2679" t="s">
        <v>2677</v>
      </c>
      <c r="B2679" t="s">
        <v>4989</v>
      </c>
      <c r="C2679">
        <v>7.6</v>
      </c>
    </row>
    <row r="2680" spans="1:3" x14ac:dyDescent="0.3">
      <c r="A2680" t="s">
        <v>2678</v>
      </c>
      <c r="B2680" t="s">
        <v>4989</v>
      </c>
      <c r="C2680">
        <v>6</v>
      </c>
    </row>
    <row r="2681" spans="1:3" x14ac:dyDescent="0.3">
      <c r="A2681" t="s">
        <v>2679</v>
      </c>
      <c r="B2681" t="s">
        <v>4989</v>
      </c>
      <c r="C2681">
        <v>6.2</v>
      </c>
    </row>
    <row r="2682" spans="1:3" x14ac:dyDescent="0.3">
      <c r="A2682" t="s">
        <v>2680</v>
      </c>
      <c r="B2682" t="s">
        <v>4989</v>
      </c>
      <c r="C2682">
        <v>6.8</v>
      </c>
    </row>
    <row r="2683" spans="1:3" x14ac:dyDescent="0.3">
      <c r="A2683" t="s">
        <v>2681</v>
      </c>
      <c r="B2683" t="s">
        <v>4989</v>
      </c>
      <c r="C2683">
        <v>4.5</v>
      </c>
    </row>
    <row r="2684" spans="1:3" x14ac:dyDescent="0.3">
      <c r="A2684" t="s">
        <v>2682</v>
      </c>
      <c r="B2684" t="s">
        <v>4989</v>
      </c>
      <c r="C2684">
        <v>5.7</v>
      </c>
    </row>
    <row r="2685" spans="1:3" x14ac:dyDescent="0.3">
      <c r="A2685" t="s">
        <v>2683</v>
      </c>
      <c r="B2685" t="s">
        <v>4989</v>
      </c>
      <c r="C2685">
        <v>8.4</v>
      </c>
    </row>
    <row r="2686" spans="1:3" x14ac:dyDescent="0.3">
      <c r="A2686" t="s">
        <v>2684</v>
      </c>
      <c r="B2686" t="s">
        <v>4989</v>
      </c>
      <c r="C2686">
        <v>4.5999999999999996</v>
      </c>
    </row>
    <row r="2687" spans="1:3" x14ac:dyDescent="0.3">
      <c r="A2687" t="s">
        <v>2685</v>
      </c>
      <c r="B2687" t="s">
        <v>4989</v>
      </c>
      <c r="C2687">
        <v>6.2</v>
      </c>
    </row>
    <row r="2688" spans="1:3" x14ac:dyDescent="0.3">
      <c r="A2688" t="s">
        <v>2686</v>
      </c>
      <c r="B2688" t="s">
        <v>4989</v>
      </c>
      <c r="C2688">
        <v>7</v>
      </c>
    </row>
    <row r="2689" spans="1:3" x14ac:dyDescent="0.3">
      <c r="A2689" t="s">
        <v>2687</v>
      </c>
      <c r="B2689" t="s">
        <v>4989</v>
      </c>
      <c r="C2689">
        <v>6.9</v>
      </c>
    </row>
    <row r="2690" spans="1:3" x14ac:dyDescent="0.3">
      <c r="A2690" t="s">
        <v>2688</v>
      </c>
      <c r="B2690" t="s">
        <v>4989</v>
      </c>
      <c r="C2690">
        <v>6.1</v>
      </c>
    </row>
    <row r="2691" spans="1:3" x14ac:dyDescent="0.3">
      <c r="A2691" t="s">
        <v>2689</v>
      </c>
      <c r="B2691" t="s">
        <v>4989</v>
      </c>
      <c r="C2691">
        <v>6.7</v>
      </c>
    </row>
    <row r="2692" spans="1:3" x14ac:dyDescent="0.3">
      <c r="A2692" t="s">
        <v>2690</v>
      </c>
      <c r="B2692" t="s">
        <v>4989</v>
      </c>
      <c r="C2692">
        <v>5.6</v>
      </c>
    </row>
    <row r="2693" spans="1:3" x14ac:dyDescent="0.3">
      <c r="A2693" t="s">
        <v>2691</v>
      </c>
      <c r="B2693" t="s">
        <v>4989</v>
      </c>
      <c r="C2693">
        <v>6.6</v>
      </c>
    </row>
    <row r="2694" spans="1:3" x14ac:dyDescent="0.3">
      <c r="A2694" t="s">
        <v>2692</v>
      </c>
      <c r="B2694" t="s">
        <v>4989</v>
      </c>
      <c r="C2694">
        <v>6.4</v>
      </c>
    </row>
    <row r="2695" spans="1:3" x14ac:dyDescent="0.3">
      <c r="A2695" t="s">
        <v>2693</v>
      </c>
      <c r="B2695" t="s">
        <v>4989</v>
      </c>
      <c r="C2695">
        <v>2.8</v>
      </c>
    </row>
    <row r="2696" spans="1:3" x14ac:dyDescent="0.3">
      <c r="A2696" t="s">
        <v>2694</v>
      </c>
      <c r="B2696" t="s">
        <v>4989</v>
      </c>
      <c r="C2696">
        <v>5.4</v>
      </c>
    </row>
    <row r="2697" spans="1:3" x14ac:dyDescent="0.3">
      <c r="A2697" t="s">
        <v>2695</v>
      </c>
      <c r="B2697" t="s">
        <v>4989</v>
      </c>
      <c r="C2697">
        <v>5</v>
      </c>
    </row>
    <row r="2698" spans="1:3" x14ac:dyDescent="0.3">
      <c r="A2698" t="s">
        <v>2696</v>
      </c>
      <c r="B2698" t="s">
        <v>4989</v>
      </c>
      <c r="C2698">
        <v>5.0999999999999996</v>
      </c>
    </row>
    <row r="2699" spans="1:3" x14ac:dyDescent="0.3">
      <c r="A2699" t="s">
        <v>2697</v>
      </c>
      <c r="B2699" t="s">
        <v>4989</v>
      </c>
      <c r="C2699">
        <v>8</v>
      </c>
    </row>
    <row r="2700" spans="1:3" x14ac:dyDescent="0.3">
      <c r="A2700" t="s">
        <v>2698</v>
      </c>
      <c r="B2700" t="s">
        <v>4989</v>
      </c>
      <c r="C2700">
        <v>5.9</v>
      </c>
    </row>
    <row r="2701" spans="1:3" x14ac:dyDescent="0.3">
      <c r="A2701" t="s">
        <v>2699</v>
      </c>
      <c r="B2701" t="s">
        <v>4989</v>
      </c>
      <c r="C2701">
        <v>7.5</v>
      </c>
    </row>
    <row r="2702" spans="1:3" x14ac:dyDescent="0.3">
      <c r="A2702" t="s">
        <v>2700</v>
      </c>
      <c r="B2702" t="s">
        <v>4989</v>
      </c>
      <c r="C2702">
        <v>8.1999999999999993</v>
      </c>
    </row>
    <row r="2703" spans="1:3" x14ac:dyDescent="0.3">
      <c r="A2703" t="s">
        <v>2701</v>
      </c>
      <c r="B2703" t="s">
        <v>4989</v>
      </c>
      <c r="C2703">
        <v>7</v>
      </c>
    </row>
    <row r="2704" spans="1:3" x14ac:dyDescent="0.3">
      <c r="A2704" t="s">
        <v>2702</v>
      </c>
      <c r="B2704" t="s">
        <v>4989</v>
      </c>
      <c r="C2704">
        <v>6.6</v>
      </c>
    </row>
    <row r="2705" spans="1:3" x14ac:dyDescent="0.3">
      <c r="A2705" t="s">
        <v>2703</v>
      </c>
      <c r="B2705" t="s">
        <v>4989</v>
      </c>
      <c r="C2705">
        <v>6.7</v>
      </c>
    </row>
    <row r="2706" spans="1:3" x14ac:dyDescent="0.3">
      <c r="A2706" t="s">
        <v>2704</v>
      </c>
      <c r="B2706" t="s">
        <v>4989</v>
      </c>
      <c r="C2706">
        <v>5.5</v>
      </c>
    </row>
    <row r="2707" spans="1:3" x14ac:dyDescent="0.3">
      <c r="A2707" t="s">
        <v>2705</v>
      </c>
      <c r="B2707" t="s">
        <v>4989</v>
      </c>
      <c r="C2707">
        <v>4.9000000000000004</v>
      </c>
    </row>
    <row r="2708" spans="1:3" x14ac:dyDescent="0.3">
      <c r="A2708" t="s">
        <v>2706</v>
      </c>
      <c r="B2708" t="s">
        <v>4989</v>
      </c>
      <c r="C2708">
        <v>6.9</v>
      </c>
    </row>
    <row r="2709" spans="1:3" x14ac:dyDescent="0.3">
      <c r="A2709" t="s">
        <v>2707</v>
      </c>
      <c r="B2709" t="s">
        <v>4989</v>
      </c>
      <c r="C2709">
        <v>7.4</v>
      </c>
    </row>
    <row r="2710" spans="1:3" x14ac:dyDescent="0.3">
      <c r="A2710" t="s">
        <v>2708</v>
      </c>
      <c r="B2710" t="s">
        <v>4989</v>
      </c>
      <c r="C2710">
        <v>5.6</v>
      </c>
    </row>
    <row r="2711" spans="1:3" x14ac:dyDescent="0.3">
      <c r="A2711" t="s">
        <v>2709</v>
      </c>
      <c r="B2711" t="s">
        <v>4989</v>
      </c>
      <c r="C2711">
        <v>8</v>
      </c>
    </row>
    <row r="2712" spans="1:3" x14ac:dyDescent="0.3">
      <c r="A2712" t="s">
        <v>2710</v>
      </c>
      <c r="B2712" t="s">
        <v>4989</v>
      </c>
      <c r="C2712">
        <v>5.3</v>
      </c>
    </row>
    <row r="2713" spans="1:3" x14ac:dyDescent="0.3">
      <c r="A2713" t="s">
        <v>2711</v>
      </c>
      <c r="B2713" t="s">
        <v>4989</v>
      </c>
      <c r="C2713">
        <v>6.2</v>
      </c>
    </row>
    <row r="2714" spans="1:3" x14ac:dyDescent="0.3">
      <c r="A2714" t="s">
        <v>2712</v>
      </c>
      <c r="B2714" t="s">
        <v>4989</v>
      </c>
      <c r="C2714">
        <v>5.3</v>
      </c>
    </row>
    <row r="2715" spans="1:3" x14ac:dyDescent="0.3">
      <c r="A2715" t="s">
        <v>2713</v>
      </c>
      <c r="B2715" t="s">
        <v>4989</v>
      </c>
      <c r="C2715">
        <v>6.6</v>
      </c>
    </row>
    <row r="2716" spans="1:3" x14ac:dyDescent="0.3">
      <c r="A2716" t="s">
        <v>2714</v>
      </c>
      <c r="B2716" t="s">
        <v>4989</v>
      </c>
      <c r="C2716">
        <v>7.2</v>
      </c>
    </row>
    <row r="2717" spans="1:3" x14ac:dyDescent="0.3">
      <c r="A2717" t="s">
        <v>2715</v>
      </c>
      <c r="B2717" t="s">
        <v>4989</v>
      </c>
      <c r="C2717">
        <v>4.5999999999999996</v>
      </c>
    </row>
    <row r="2718" spans="1:3" x14ac:dyDescent="0.3">
      <c r="A2718" t="s">
        <v>2716</v>
      </c>
      <c r="B2718" t="s">
        <v>4989</v>
      </c>
      <c r="C2718">
        <v>7.5</v>
      </c>
    </row>
    <row r="2719" spans="1:3" x14ac:dyDescent="0.3">
      <c r="A2719" t="s">
        <v>2717</v>
      </c>
      <c r="B2719" t="s">
        <v>4989</v>
      </c>
      <c r="C2719">
        <v>6.5</v>
      </c>
    </row>
    <row r="2720" spans="1:3" x14ac:dyDescent="0.3">
      <c r="A2720" t="s">
        <v>2718</v>
      </c>
      <c r="B2720" t="s">
        <v>4989</v>
      </c>
      <c r="C2720">
        <v>7.6</v>
      </c>
    </row>
    <row r="2721" spans="1:3" x14ac:dyDescent="0.3">
      <c r="A2721" t="s">
        <v>2719</v>
      </c>
      <c r="B2721" t="s">
        <v>4989</v>
      </c>
      <c r="C2721">
        <v>6.2</v>
      </c>
    </row>
    <row r="2722" spans="1:3" x14ac:dyDescent="0.3">
      <c r="A2722" t="s">
        <v>2720</v>
      </c>
      <c r="B2722" t="s">
        <v>4989</v>
      </c>
      <c r="C2722">
        <v>8</v>
      </c>
    </row>
    <row r="2723" spans="1:3" x14ac:dyDescent="0.3">
      <c r="A2723" t="s">
        <v>2721</v>
      </c>
      <c r="B2723" t="s">
        <v>4989</v>
      </c>
      <c r="C2723">
        <v>5.5</v>
      </c>
    </row>
    <row r="2724" spans="1:3" x14ac:dyDescent="0.3">
      <c r="A2724" t="s">
        <v>2722</v>
      </c>
      <c r="B2724" t="s">
        <v>4989</v>
      </c>
      <c r="C2724">
        <v>6.3</v>
      </c>
    </row>
    <row r="2725" spans="1:3" x14ac:dyDescent="0.3">
      <c r="A2725" t="s">
        <v>2723</v>
      </c>
      <c r="B2725" t="s">
        <v>4989</v>
      </c>
      <c r="C2725">
        <v>7.2</v>
      </c>
    </row>
    <row r="2726" spans="1:3" x14ac:dyDescent="0.3">
      <c r="A2726" t="s">
        <v>2724</v>
      </c>
      <c r="B2726" t="s">
        <v>4989</v>
      </c>
      <c r="C2726">
        <v>7.9</v>
      </c>
    </row>
    <row r="2727" spans="1:3" x14ac:dyDescent="0.3">
      <c r="A2727" t="s">
        <v>2725</v>
      </c>
      <c r="B2727" t="s">
        <v>4989</v>
      </c>
      <c r="C2727">
        <v>6.7</v>
      </c>
    </row>
    <row r="2728" spans="1:3" x14ac:dyDescent="0.3">
      <c r="A2728" t="s">
        <v>2726</v>
      </c>
      <c r="B2728" t="s">
        <v>4989</v>
      </c>
      <c r="C2728">
        <v>5.3</v>
      </c>
    </row>
    <row r="2729" spans="1:3" x14ac:dyDescent="0.3">
      <c r="A2729" t="s">
        <v>2727</v>
      </c>
      <c r="B2729" t="s">
        <v>4989</v>
      </c>
      <c r="C2729">
        <v>6.3</v>
      </c>
    </row>
    <row r="2730" spans="1:3" x14ac:dyDescent="0.3">
      <c r="A2730" t="s">
        <v>2728</v>
      </c>
      <c r="B2730" t="s">
        <v>4989</v>
      </c>
      <c r="C2730">
        <v>6.5</v>
      </c>
    </row>
    <row r="2731" spans="1:3" x14ac:dyDescent="0.3">
      <c r="A2731" t="s">
        <v>2729</v>
      </c>
      <c r="B2731" t="s">
        <v>4989</v>
      </c>
      <c r="C2731">
        <v>5.6</v>
      </c>
    </row>
    <row r="2732" spans="1:3" x14ac:dyDescent="0.3">
      <c r="A2732" t="s">
        <v>2730</v>
      </c>
      <c r="B2732" t="s">
        <v>4989</v>
      </c>
      <c r="C2732">
        <v>7</v>
      </c>
    </row>
    <row r="2733" spans="1:3" x14ac:dyDescent="0.3">
      <c r="A2733" t="s">
        <v>2731</v>
      </c>
      <c r="B2733" t="s">
        <v>11965</v>
      </c>
      <c r="C2733">
        <v>8.3000000000000007</v>
      </c>
    </row>
    <row r="2734" spans="1:3" x14ac:dyDescent="0.3">
      <c r="A2734" t="s">
        <v>2732</v>
      </c>
      <c r="B2734" t="s">
        <v>6173</v>
      </c>
      <c r="C2734">
        <v>7.2</v>
      </c>
    </row>
    <row r="2735" spans="1:3" x14ac:dyDescent="0.3">
      <c r="A2735" t="s">
        <v>2733</v>
      </c>
      <c r="B2735" t="s">
        <v>4989</v>
      </c>
      <c r="C2735">
        <v>6.8</v>
      </c>
    </row>
    <row r="2736" spans="1:3" x14ac:dyDescent="0.3">
      <c r="A2736" t="s">
        <v>2734</v>
      </c>
      <c r="B2736" t="s">
        <v>6570</v>
      </c>
      <c r="C2736">
        <v>6.4</v>
      </c>
    </row>
    <row r="2737" spans="1:3" x14ac:dyDescent="0.3">
      <c r="A2737" t="s">
        <v>2735</v>
      </c>
      <c r="B2737" t="s">
        <v>4989</v>
      </c>
      <c r="C2737">
        <v>6.9</v>
      </c>
    </row>
    <row r="2738" spans="1:3" x14ac:dyDescent="0.3">
      <c r="A2738" t="s">
        <v>2736</v>
      </c>
      <c r="B2738" t="s">
        <v>9535</v>
      </c>
      <c r="C2738">
        <v>8</v>
      </c>
    </row>
    <row r="2739" spans="1:3" x14ac:dyDescent="0.3">
      <c r="A2739" t="s">
        <v>2737</v>
      </c>
      <c r="B2739" t="s">
        <v>15487</v>
      </c>
      <c r="C2739">
        <v>6.2</v>
      </c>
    </row>
    <row r="2740" spans="1:3" x14ac:dyDescent="0.3">
      <c r="A2740" t="s">
        <v>2738</v>
      </c>
      <c r="B2740" t="s">
        <v>4989</v>
      </c>
      <c r="C2740">
        <v>6.4</v>
      </c>
    </row>
    <row r="2741" spans="1:3" x14ac:dyDescent="0.3">
      <c r="A2741" t="s">
        <v>2739</v>
      </c>
      <c r="B2741" t="s">
        <v>4989</v>
      </c>
      <c r="C2741">
        <v>5.6</v>
      </c>
    </row>
    <row r="2742" spans="1:3" x14ac:dyDescent="0.3">
      <c r="A2742" t="s">
        <v>2740</v>
      </c>
      <c r="B2742" t="s">
        <v>4989</v>
      </c>
      <c r="C2742">
        <v>6.1</v>
      </c>
    </row>
    <row r="2743" spans="1:3" x14ac:dyDescent="0.3">
      <c r="A2743" t="s">
        <v>2741</v>
      </c>
      <c r="B2743" t="s">
        <v>4989</v>
      </c>
      <c r="C2743">
        <v>6</v>
      </c>
    </row>
    <row r="2744" spans="1:3" x14ac:dyDescent="0.3">
      <c r="A2744" t="s">
        <v>2742</v>
      </c>
      <c r="B2744" t="s">
        <v>4989</v>
      </c>
      <c r="C2744">
        <v>5.0999999999999996</v>
      </c>
    </row>
    <row r="2745" spans="1:3" x14ac:dyDescent="0.3">
      <c r="A2745" t="s">
        <v>2743</v>
      </c>
      <c r="B2745" t="s">
        <v>4989</v>
      </c>
      <c r="C2745">
        <v>4.5</v>
      </c>
    </row>
    <row r="2746" spans="1:3" x14ac:dyDescent="0.3">
      <c r="A2746" t="s">
        <v>2744</v>
      </c>
      <c r="B2746" t="s">
        <v>4989</v>
      </c>
      <c r="C2746">
        <v>5.9</v>
      </c>
    </row>
    <row r="2747" spans="1:3" x14ac:dyDescent="0.3">
      <c r="A2747" t="s">
        <v>2745</v>
      </c>
      <c r="B2747" t="s">
        <v>4989</v>
      </c>
      <c r="C2747">
        <v>6</v>
      </c>
    </row>
    <row r="2748" spans="1:3" x14ac:dyDescent="0.3">
      <c r="A2748" t="s">
        <v>2746</v>
      </c>
      <c r="B2748" t="s">
        <v>4989</v>
      </c>
      <c r="C2748">
        <v>5.8</v>
      </c>
    </row>
    <row r="2749" spans="1:3" x14ac:dyDescent="0.3">
      <c r="A2749" t="s">
        <v>2747</v>
      </c>
      <c r="B2749" t="s">
        <v>4989</v>
      </c>
      <c r="C2749">
        <v>6.1</v>
      </c>
    </row>
    <row r="2750" spans="1:3" x14ac:dyDescent="0.3">
      <c r="A2750" t="s">
        <v>2748</v>
      </c>
      <c r="B2750" t="s">
        <v>4989</v>
      </c>
      <c r="C2750">
        <v>4.9000000000000004</v>
      </c>
    </row>
    <row r="2751" spans="1:3" x14ac:dyDescent="0.3">
      <c r="A2751" t="s">
        <v>2749</v>
      </c>
      <c r="B2751" t="s">
        <v>7247</v>
      </c>
      <c r="C2751">
        <v>5.7</v>
      </c>
    </row>
    <row r="2752" spans="1:3" x14ac:dyDescent="0.3">
      <c r="A2752" t="s">
        <v>2750</v>
      </c>
      <c r="B2752" t="s">
        <v>6570</v>
      </c>
      <c r="C2752">
        <v>7.1</v>
      </c>
    </row>
    <row r="2753" spans="1:3" x14ac:dyDescent="0.3">
      <c r="A2753" t="s">
        <v>2751</v>
      </c>
      <c r="B2753" t="s">
        <v>4989</v>
      </c>
      <c r="C2753">
        <v>6.6</v>
      </c>
    </row>
    <row r="2754" spans="1:3" x14ac:dyDescent="0.3">
      <c r="A2754" t="s">
        <v>2752</v>
      </c>
      <c r="B2754" t="s">
        <v>4989</v>
      </c>
      <c r="C2754">
        <v>8.1</v>
      </c>
    </row>
    <row r="2755" spans="1:3" x14ac:dyDescent="0.3">
      <c r="A2755" t="s">
        <v>2753</v>
      </c>
      <c r="B2755" t="s">
        <v>4989</v>
      </c>
      <c r="C2755">
        <v>5.7</v>
      </c>
    </row>
    <row r="2756" spans="1:3" x14ac:dyDescent="0.3">
      <c r="A2756" t="s">
        <v>2754</v>
      </c>
      <c r="B2756" t="s">
        <v>4989</v>
      </c>
      <c r="C2756">
        <v>6.8</v>
      </c>
    </row>
    <row r="2757" spans="1:3" x14ac:dyDescent="0.3">
      <c r="A2757" t="s">
        <v>2755</v>
      </c>
      <c r="B2757" t="s">
        <v>6173</v>
      </c>
      <c r="C2757">
        <v>7.5</v>
      </c>
    </row>
    <row r="2758" spans="1:3" x14ac:dyDescent="0.3">
      <c r="A2758" t="s">
        <v>2756</v>
      </c>
      <c r="B2758" t="s">
        <v>4989</v>
      </c>
      <c r="C2758">
        <v>6.2</v>
      </c>
    </row>
    <row r="2759" spans="1:3" x14ac:dyDescent="0.3">
      <c r="A2759" t="s">
        <v>2757</v>
      </c>
      <c r="B2759" t="s">
        <v>4989</v>
      </c>
      <c r="C2759">
        <v>8.3000000000000007</v>
      </c>
    </row>
    <row r="2760" spans="1:3" x14ac:dyDescent="0.3">
      <c r="A2760" t="s">
        <v>2758</v>
      </c>
      <c r="B2760" t="s">
        <v>4989</v>
      </c>
      <c r="C2760">
        <v>7.4</v>
      </c>
    </row>
    <row r="2761" spans="1:3" x14ac:dyDescent="0.3">
      <c r="A2761" t="s">
        <v>2759</v>
      </c>
      <c r="B2761" t="s">
        <v>4989</v>
      </c>
      <c r="C2761">
        <v>8</v>
      </c>
    </row>
    <row r="2762" spans="1:3" x14ac:dyDescent="0.3">
      <c r="A2762" t="s">
        <v>2760</v>
      </c>
      <c r="B2762" t="s">
        <v>4989</v>
      </c>
      <c r="C2762">
        <v>6.9</v>
      </c>
    </row>
    <row r="2763" spans="1:3" x14ac:dyDescent="0.3">
      <c r="A2763" t="s">
        <v>2761</v>
      </c>
      <c r="B2763" t="s">
        <v>4989</v>
      </c>
      <c r="C2763">
        <v>6.9</v>
      </c>
    </row>
    <row r="2764" spans="1:3" x14ac:dyDescent="0.3">
      <c r="A2764" t="s">
        <v>2762</v>
      </c>
      <c r="B2764" t="s">
        <v>4989</v>
      </c>
      <c r="C2764">
        <v>9.5</v>
      </c>
    </row>
    <row r="2765" spans="1:3" x14ac:dyDescent="0.3">
      <c r="A2765" t="s">
        <v>2763</v>
      </c>
      <c r="B2765" t="s">
        <v>4989</v>
      </c>
      <c r="C2765">
        <v>5.5</v>
      </c>
    </row>
    <row r="2766" spans="1:3" x14ac:dyDescent="0.3">
      <c r="A2766" t="s">
        <v>2764</v>
      </c>
      <c r="B2766" t="s">
        <v>4989</v>
      </c>
      <c r="C2766">
        <v>5.7</v>
      </c>
    </row>
    <row r="2767" spans="1:3" x14ac:dyDescent="0.3">
      <c r="A2767" t="s">
        <v>2765</v>
      </c>
      <c r="B2767" t="s">
        <v>4989</v>
      </c>
      <c r="C2767">
        <v>7.2</v>
      </c>
    </row>
    <row r="2768" spans="1:3" x14ac:dyDescent="0.3">
      <c r="A2768" t="s">
        <v>2766</v>
      </c>
      <c r="B2768" t="s">
        <v>4989</v>
      </c>
      <c r="C2768">
        <v>6.9</v>
      </c>
    </row>
    <row r="2769" spans="1:3" x14ac:dyDescent="0.3">
      <c r="A2769" t="s">
        <v>2767</v>
      </c>
      <c r="B2769" t="s">
        <v>4989</v>
      </c>
      <c r="C2769">
        <v>5.5</v>
      </c>
    </row>
    <row r="2770" spans="1:3" x14ac:dyDescent="0.3">
      <c r="A2770" t="s">
        <v>2004</v>
      </c>
      <c r="B2770" t="s">
        <v>4989</v>
      </c>
      <c r="C2770">
        <v>5.9</v>
      </c>
    </row>
    <row r="2771" spans="1:3" x14ac:dyDescent="0.3">
      <c r="A2771" t="s">
        <v>1088</v>
      </c>
      <c r="B2771" t="s">
        <v>4989</v>
      </c>
      <c r="C2771">
        <v>7.7</v>
      </c>
    </row>
    <row r="2772" spans="1:3" x14ac:dyDescent="0.3">
      <c r="A2772" t="s">
        <v>2768</v>
      </c>
      <c r="B2772" t="s">
        <v>4989</v>
      </c>
      <c r="C2772">
        <v>5.2</v>
      </c>
    </row>
    <row r="2773" spans="1:3" x14ac:dyDescent="0.3">
      <c r="A2773" t="s">
        <v>2769</v>
      </c>
      <c r="B2773" t="s">
        <v>4989</v>
      </c>
      <c r="C2773">
        <v>7.1</v>
      </c>
    </row>
    <row r="2774" spans="1:3" x14ac:dyDescent="0.3">
      <c r="A2774" t="s">
        <v>2770</v>
      </c>
      <c r="B2774" t="s">
        <v>4989</v>
      </c>
      <c r="C2774">
        <v>6.6</v>
      </c>
    </row>
    <row r="2775" spans="1:3" x14ac:dyDescent="0.3">
      <c r="A2775" t="s">
        <v>2771</v>
      </c>
      <c r="B2775" t="s">
        <v>4989</v>
      </c>
      <c r="C2775">
        <v>5.5</v>
      </c>
    </row>
    <row r="2776" spans="1:3" x14ac:dyDescent="0.3">
      <c r="A2776" t="s">
        <v>2035</v>
      </c>
      <c r="B2776" t="s">
        <v>4989</v>
      </c>
      <c r="C2776">
        <v>7.7</v>
      </c>
    </row>
    <row r="2777" spans="1:3" x14ac:dyDescent="0.3">
      <c r="A2777" t="s">
        <v>2772</v>
      </c>
      <c r="B2777" t="s">
        <v>4989</v>
      </c>
      <c r="C2777">
        <v>5.4</v>
      </c>
    </row>
    <row r="2778" spans="1:3" x14ac:dyDescent="0.3">
      <c r="A2778" t="s">
        <v>2773</v>
      </c>
      <c r="B2778" t="s">
        <v>4989</v>
      </c>
      <c r="C2778">
        <v>6.7</v>
      </c>
    </row>
    <row r="2779" spans="1:3" x14ac:dyDescent="0.3">
      <c r="A2779" t="s">
        <v>2774</v>
      </c>
      <c r="B2779" t="s">
        <v>4989</v>
      </c>
      <c r="C2779">
        <v>5</v>
      </c>
    </row>
    <row r="2780" spans="1:3" x14ac:dyDescent="0.3">
      <c r="A2780" t="s">
        <v>2775</v>
      </c>
      <c r="B2780" t="s">
        <v>4989</v>
      </c>
      <c r="C2780">
        <v>6.4</v>
      </c>
    </row>
    <row r="2781" spans="1:3" x14ac:dyDescent="0.3">
      <c r="A2781" t="s">
        <v>2776</v>
      </c>
      <c r="B2781" t="s">
        <v>4989</v>
      </c>
      <c r="C2781">
        <v>6.6</v>
      </c>
    </row>
    <row r="2782" spans="1:3" x14ac:dyDescent="0.3">
      <c r="A2782" t="s">
        <v>2777</v>
      </c>
      <c r="B2782" t="s">
        <v>4989</v>
      </c>
      <c r="C2782">
        <v>5.9</v>
      </c>
    </row>
    <row r="2783" spans="1:3" x14ac:dyDescent="0.3">
      <c r="A2783" t="s">
        <v>2778</v>
      </c>
      <c r="B2783" t="s">
        <v>4989</v>
      </c>
      <c r="C2783">
        <v>5.7</v>
      </c>
    </row>
    <row r="2784" spans="1:3" x14ac:dyDescent="0.3">
      <c r="A2784" t="s">
        <v>2779</v>
      </c>
      <c r="B2784" t="s">
        <v>4989</v>
      </c>
      <c r="C2784">
        <v>4.5</v>
      </c>
    </row>
    <row r="2785" spans="1:3" x14ac:dyDescent="0.3">
      <c r="A2785" t="s">
        <v>2780</v>
      </c>
      <c r="B2785" t="s">
        <v>4989</v>
      </c>
      <c r="C2785">
        <v>3.7</v>
      </c>
    </row>
    <row r="2786" spans="1:3" x14ac:dyDescent="0.3">
      <c r="A2786" t="s">
        <v>2781</v>
      </c>
      <c r="B2786" t="s">
        <v>4989</v>
      </c>
      <c r="C2786">
        <v>5</v>
      </c>
    </row>
    <row r="2787" spans="1:3" x14ac:dyDescent="0.3">
      <c r="A2787" t="s">
        <v>2782</v>
      </c>
      <c r="B2787" t="s">
        <v>4989</v>
      </c>
      <c r="C2787">
        <v>4.5999999999999996</v>
      </c>
    </row>
    <row r="2788" spans="1:3" x14ac:dyDescent="0.3">
      <c r="A2788" t="s">
        <v>2783</v>
      </c>
      <c r="B2788" t="s">
        <v>4989</v>
      </c>
      <c r="C2788">
        <v>6.5</v>
      </c>
    </row>
    <row r="2789" spans="1:3" x14ac:dyDescent="0.3">
      <c r="A2789" t="s">
        <v>2784</v>
      </c>
      <c r="B2789" t="s">
        <v>4989</v>
      </c>
      <c r="C2789">
        <v>4.9000000000000004</v>
      </c>
    </row>
    <row r="2790" spans="1:3" x14ac:dyDescent="0.3">
      <c r="A2790" t="s">
        <v>2785</v>
      </c>
      <c r="B2790" t="s">
        <v>4989</v>
      </c>
      <c r="C2790">
        <v>6</v>
      </c>
    </row>
    <row r="2791" spans="1:3" x14ac:dyDescent="0.3">
      <c r="A2791" t="s">
        <v>2786</v>
      </c>
      <c r="B2791" t="s">
        <v>4989</v>
      </c>
      <c r="C2791">
        <v>6.9</v>
      </c>
    </row>
    <row r="2792" spans="1:3" x14ac:dyDescent="0.3">
      <c r="A2792" t="s">
        <v>2787</v>
      </c>
      <c r="B2792" t="s">
        <v>4989</v>
      </c>
      <c r="C2792">
        <v>5.7</v>
      </c>
    </row>
    <row r="2793" spans="1:3" x14ac:dyDescent="0.3">
      <c r="A2793" t="s">
        <v>2788</v>
      </c>
      <c r="B2793" t="s">
        <v>4989</v>
      </c>
      <c r="C2793">
        <v>6.7</v>
      </c>
    </row>
    <row r="2794" spans="1:3" x14ac:dyDescent="0.3">
      <c r="A2794" t="s">
        <v>2789</v>
      </c>
      <c r="B2794" t="s">
        <v>4989</v>
      </c>
      <c r="C2794">
        <v>6.9</v>
      </c>
    </row>
    <row r="2795" spans="1:3" x14ac:dyDescent="0.3">
      <c r="A2795" t="s">
        <v>2790</v>
      </c>
      <c r="B2795" t="s">
        <v>4989</v>
      </c>
      <c r="C2795">
        <v>5.5</v>
      </c>
    </row>
    <row r="2796" spans="1:3" x14ac:dyDescent="0.3">
      <c r="A2796" t="s">
        <v>2791</v>
      </c>
      <c r="B2796" t="s">
        <v>4989</v>
      </c>
      <c r="C2796">
        <v>4.4000000000000004</v>
      </c>
    </row>
    <row r="2797" spans="1:3" x14ac:dyDescent="0.3">
      <c r="A2797" t="s">
        <v>2627</v>
      </c>
      <c r="B2797" t="s">
        <v>4989</v>
      </c>
      <c r="C2797">
        <v>5.4</v>
      </c>
    </row>
    <row r="2798" spans="1:3" x14ac:dyDescent="0.3">
      <c r="A2798" t="s">
        <v>2792</v>
      </c>
      <c r="B2798" t="s">
        <v>4989</v>
      </c>
      <c r="C2798">
        <v>7</v>
      </c>
    </row>
    <row r="2799" spans="1:3" x14ac:dyDescent="0.3">
      <c r="A2799" t="s">
        <v>2793</v>
      </c>
      <c r="B2799" t="s">
        <v>4989</v>
      </c>
      <c r="C2799">
        <v>5.4</v>
      </c>
    </row>
    <row r="2800" spans="1:3" x14ac:dyDescent="0.3">
      <c r="A2800" t="s">
        <v>2794</v>
      </c>
      <c r="B2800" t="s">
        <v>4989</v>
      </c>
      <c r="C2800">
        <v>5.4</v>
      </c>
    </row>
    <row r="2801" spans="1:3" x14ac:dyDescent="0.3">
      <c r="A2801" t="s">
        <v>2795</v>
      </c>
      <c r="B2801" t="s">
        <v>6173</v>
      </c>
      <c r="C2801">
        <v>8</v>
      </c>
    </row>
    <row r="2802" spans="1:3" x14ac:dyDescent="0.3">
      <c r="A2802" t="s">
        <v>2796</v>
      </c>
      <c r="B2802" t="s">
        <v>4989</v>
      </c>
      <c r="C2802">
        <v>7.6</v>
      </c>
    </row>
    <row r="2803" spans="1:3" x14ac:dyDescent="0.3">
      <c r="A2803" t="s">
        <v>2797</v>
      </c>
      <c r="B2803" t="s">
        <v>4989</v>
      </c>
      <c r="C2803">
        <v>5.9</v>
      </c>
    </row>
    <row r="2804" spans="1:3" x14ac:dyDescent="0.3">
      <c r="A2804" t="s">
        <v>2798</v>
      </c>
      <c r="B2804" t="s">
        <v>4989</v>
      </c>
      <c r="C2804">
        <v>6.6</v>
      </c>
    </row>
    <row r="2805" spans="1:3" x14ac:dyDescent="0.3">
      <c r="A2805" t="s">
        <v>2799</v>
      </c>
      <c r="B2805" t="s">
        <v>4989</v>
      </c>
      <c r="C2805">
        <v>6.7</v>
      </c>
    </row>
    <row r="2806" spans="1:3" x14ac:dyDescent="0.3">
      <c r="A2806" t="s">
        <v>2800</v>
      </c>
      <c r="B2806" t="s">
        <v>4989</v>
      </c>
      <c r="C2806">
        <v>3.9</v>
      </c>
    </row>
    <row r="2807" spans="1:3" x14ac:dyDescent="0.3">
      <c r="A2807" t="s">
        <v>2801</v>
      </c>
      <c r="B2807" t="s">
        <v>4989</v>
      </c>
      <c r="C2807">
        <v>5.7</v>
      </c>
    </row>
    <row r="2808" spans="1:3" x14ac:dyDescent="0.3">
      <c r="A2808" t="s">
        <v>2802</v>
      </c>
      <c r="B2808" t="s">
        <v>4989</v>
      </c>
      <c r="C2808">
        <v>6.7</v>
      </c>
    </row>
    <row r="2809" spans="1:3" x14ac:dyDescent="0.3">
      <c r="A2809" t="s">
        <v>2803</v>
      </c>
      <c r="B2809" t="s">
        <v>4989</v>
      </c>
      <c r="C2809">
        <v>6.5</v>
      </c>
    </row>
    <row r="2810" spans="1:3" x14ac:dyDescent="0.3">
      <c r="A2810" t="s">
        <v>2804</v>
      </c>
      <c r="B2810" t="s">
        <v>4989</v>
      </c>
      <c r="C2810">
        <v>6.8</v>
      </c>
    </row>
    <row r="2811" spans="1:3" x14ac:dyDescent="0.3">
      <c r="A2811" t="s">
        <v>2805</v>
      </c>
      <c r="B2811" t="s">
        <v>6173</v>
      </c>
      <c r="C2811">
        <v>6.3</v>
      </c>
    </row>
    <row r="2812" spans="1:3" x14ac:dyDescent="0.3">
      <c r="A2812" t="s">
        <v>2806</v>
      </c>
      <c r="B2812" t="s">
        <v>4989</v>
      </c>
      <c r="C2812">
        <v>7.3</v>
      </c>
    </row>
    <row r="2813" spans="1:3" x14ac:dyDescent="0.3">
      <c r="A2813" t="s">
        <v>2807</v>
      </c>
      <c r="B2813" t="s">
        <v>6570</v>
      </c>
      <c r="C2813">
        <v>6.9</v>
      </c>
    </row>
    <row r="2814" spans="1:3" x14ac:dyDescent="0.3">
      <c r="A2814" t="s">
        <v>2808</v>
      </c>
      <c r="B2814" t="s">
        <v>4989</v>
      </c>
      <c r="C2814">
        <v>7</v>
      </c>
    </row>
    <row r="2815" spans="1:3" x14ac:dyDescent="0.3">
      <c r="A2815" t="s">
        <v>2809</v>
      </c>
      <c r="B2815" t="s">
        <v>4989</v>
      </c>
      <c r="C2815">
        <v>6.5</v>
      </c>
    </row>
    <row r="2816" spans="1:3" x14ac:dyDescent="0.3">
      <c r="A2816" t="s">
        <v>2810</v>
      </c>
      <c r="B2816" t="s">
        <v>4989</v>
      </c>
      <c r="C2816">
        <v>3.6</v>
      </c>
    </row>
    <row r="2817" spans="1:3" x14ac:dyDescent="0.3">
      <c r="A2817" t="s">
        <v>2811</v>
      </c>
      <c r="B2817" t="s">
        <v>4989</v>
      </c>
      <c r="C2817">
        <v>7.7</v>
      </c>
    </row>
    <row r="2818" spans="1:3" x14ac:dyDescent="0.3">
      <c r="A2818" t="s">
        <v>2812</v>
      </c>
      <c r="B2818" t="s">
        <v>4989</v>
      </c>
      <c r="C2818">
        <v>7.7</v>
      </c>
    </row>
    <row r="2819" spans="1:3" x14ac:dyDescent="0.3">
      <c r="A2819" t="s">
        <v>279</v>
      </c>
      <c r="B2819" t="s">
        <v>4989</v>
      </c>
      <c r="C2819">
        <v>5.9</v>
      </c>
    </row>
    <row r="2820" spans="1:3" x14ac:dyDescent="0.3">
      <c r="A2820" t="s">
        <v>2813</v>
      </c>
      <c r="B2820" t="s">
        <v>4989</v>
      </c>
      <c r="C2820">
        <v>6.8</v>
      </c>
    </row>
    <row r="2821" spans="1:3" x14ac:dyDescent="0.3">
      <c r="A2821" t="s">
        <v>2814</v>
      </c>
      <c r="B2821" t="s">
        <v>4989</v>
      </c>
      <c r="C2821">
        <v>7.4</v>
      </c>
    </row>
    <row r="2822" spans="1:3" x14ac:dyDescent="0.3">
      <c r="A2822" t="s">
        <v>2815</v>
      </c>
      <c r="B2822" t="s">
        <v>4989</v>
      </c>
      <c r="C2822">
        <v>5.0999999999999996</v>
      </c>
    </row>
    <row r="2823" spans="1:3" x14ac:dyDescent="0.3">
      <c r="A2823" t="s">
        <v>2816</v>
      </c>
      <c r="B2823" t="s">
        <v>15766</v>
      </c>
      <c r="C2823">
        <v>9.1</v>
      </c>
    </row>
    <row r="2824" spans="1:3" x14ac:dyDescent="0.3">
      <c r="A2824" t="s">
        <v>2817</v>
      </c>
      <c r="B2824" t="s">
        <v>4989</v>
      </c>
      <c r="C2824">
        <v>7.4</v>
      </c>
    </row>
    <row r="2825" spans="1:3" x14ac:dyDescent="0.3">
      <c r="A2825" t="s">
        <v>2818</v>
      </c>
      <c r="B2825" t="s">
        <v>4989</v>
      </c>
      <c r="C2825">
        <v>7.2</v>
      </c>
    </row>
    <row r="2826" spans="1:3" x14ac:dyDescent="0.3">
      <c r="A2826" t="s">
        <v>2819</v>
      </c>
      <c r="B2826" t="s">
        <v>4989</v>
      </c>
      <c r="C2826">
        <v>6</v>
      </c>
    </row>
    <row r="2827" spans="1:3" x14ac:dyDescent="0.3">
      <c r="A2827" t="s">
        <v>2820</v>
      </c>
      <c r="B2827" t="s">
        <v>15766</v>
      </c>
      <c r="C2827">
        <v>7.4</v>
      </c>
    </row>
    <row r="2828" spans="1:3" x14ac:dyDescent="0.3">
      <c r="A2828" t="s">
        <v>2821</v>
      </c>
      <c r="B2828" t="s">
        <v>11965</v>
      </c>
      <c r="C2828">
        <v>8.3000000000000007</v>
      </c>
    </row>
    <row r="2829" spans="1:3" x14ac:dyDescent="0.3">
      <c r="A2829" t="s">
        <v>2822</v>
      </c>
      <c r="B2829" t="s">
        <v>7247</v>
      </c>
      <c r="C2829">
        <v>8.1</v>
      </c>
    </row>
    <row r="2830" spans="1:3" x14ac:dyDescent="0.3">
      <c r="A2830" t="s">
        <v>2823</v>
      </c>
      <c r="B2830" t="s">
        <v>4989</v>
      </c>
      <c r="C2830">
        <v>6.3</v>
      </c>
    </row>
    <row r="2831" spans="1:3" x14ac:dyDescent="0.3">
      <c r="A2831" t="s">
        <v>2824</v>
      </c>
      <c r="B2831" t="s">
        <v>4989</v>
      </c>
      <c r="C2831">
        <v>7.3</v>
      </c>
    </row>
    <row r="2832" spans="1:3" x14ac:dyDescent="0.3">
      <c r="A2832" t="s">
        <v>2825</v>
      </c>
      <c r="B2832" t="s">
        <v>4989</v>
      </c>
      <c r="C2832">
        <v>3.6</v>
      </c>
    </row>
    <row r="2833" spans="1:3" x14ac:dyDescent="0.3">
      <c r="A2833" t="s">
        <v>2826</v>
      </c>
      <c r="B2833" t="s">
        <v>4989</v>
      </c>
      <c r="C2833">
        <v>1.6</v>
      </c>
    </row>
    <row r="2834" spans="1:3" x14ac:dyDescent="0.3">
      <c r="A2834" t="s">
        <v>2827</v>
      </c>
      <c r="B2834" t="s">
        <v>4989</v>
      </c>
      <c r="C2834">
        <v>8</v>
      </c>
    </row>
    <row r="2835" spans="1:3" x14ac:dyDescent="0.3">
      <c r="A2835" t="s">
        <v>265</v>
      </c>
      <c r="B2835" t="s">
        <v>4989</v>
      </c>
      <c r="C2835">
        <v>6.2</v>
      </c>
    </row>
    <row r="2836" spans="1:3" x14ac:dyDescent="0.3">
      <c r="A2836" t="s">
        <v>2828</v>
      </c>
      <c r="B2836" t="s">
        <v>4989</v>
      </c>
      <c r="C2836">
        <v>9</v>
      </c>
    </row>
    <row r="2837" spans="1:3" x14ac:dyDescent="0.3">
      <c r="A2837" t="s">
        <v>2829</v>
      </c>
      <c r="B2837" t="s">
        <v>4989</v>
      </c>
      <c r="C2837">
        <v>6.1</v>
      </c>
    </row>
    <row r="2838" spans="1:3" x14ac:dyDescent="0.3">
      <c r="A2838" t="s">
        <v>2830</v>
      </c>
      <c r="B2838" t="s">
        <v>4989</v>
      </c>
      <c r="C2838">
        <v>5.7</v>
      </c>
    </row>
    <row r="2839" spans="1:3" x14ac:dyDescent="0.3">
      <c r="A2839" t="s">
        <v>2831</v>
      </c>
      <c r="B2839" t="s">
        <v>4989</v>
      </c>
      <c r="C2839">
        <v>6.8</v>
      </c>
    </row>
    <row r="2840" spans="1:3" x14ac:dyDescent="0.3">
      <c r="A2840" t="s">
        <v>2832</v>
      </c>
      <c r="B2840" t="s">
        <v>4989</v>
      </c>
      <c r="C2840">
        <v>5.5</v>
      </c>
    </row>
    <row r="2841" spans="1:3" x14ac:dyDescent="0.3">
      <c r="A2841" t="s">
        <v>2833</v>
      </c>
      <c r="B2841" t="s">
        <v>4989</v>
      </c>
      <c r="C2841">
        <v>6.8</v>
      </c>
    </row>
    <row r="2842" spans="1:3" x14ac:dyDescent="0.3">
      <c r="A2842" t="s">
        <v>2834</v>
      </c>
      <c r="B2842" t="s">
        <v>4989</v>
      </c>
      <c r="C2842">
        <v>7.3</v>
      </c>
    </row>
    <row r="2843" spans="1:3" x14ac:dyDescent="0.3">
      <c r="A2843" t="s">
        <v>2835</v>
      </c>
      <c r="B2843" t="s">
        <v>4989</v>
      </c>
      <c r="C2843">
        <v>6.1</v>
      </c>
    </row>
    <row r="2844" spans="1:3" x14ac:dyDescent="0.3">
      <c r="A2844" t="s">
        <v>2836</v>
      </c>
      <c r="B2844" t="s">
        <v>4989</v>
      </c>
      <c r="C2844">
        <v>7.2</v>
      </c>
    </row>
    <row r="2845" spans="1:3" x14ac:dyDescent="0.3">
      <c r="A2845" t="s">
        <v>2837</v>
      </c>
      <c r="B2845" t="s">
        <v>4989</v>
      </c>
      <c r="C2845">
        <v>5.9</v>
      </c>
    </row>
    <row r="2846" spans="1:3" x14ac:dyDescent="0.3">
      <c r="A2846" t="s">
        <v>2838</v>
      </c>
      <c r="B2846" t="s">
        <v>4989</v>
      </c>
      <c r="C2846">
        <v>6.1</v>
      </c>
    </row>
    <row r="2847" spans="1:3" x14ac:dyDescent="0.3">
      <c r="A2847" t="s">
        <v>2839</v>
      </c>
      <c r="B2847" t="s">
        <v>4989</v>
      </c>
      <c r="C2847">
        <v>6.8</v>
      </c>
    </row>
    <row r="2848" spans="1:3" x14ac:dyDescent="0.3">
      <c r="A2848" t="s">
        <v>2840</v>
      </c>
      <c r="B2848" t="s">
        <v>4989</v>
      </c>
      <c r="C2848">
        <v>7.7</v>
      </c>
    </row>
    <row r="2849" spans="1:3" x14ac:dyDescent="0.3">
      <c r="A2849" t="s">
        <v>2841</v>
      </c>
      <c r="B2849" t="s">
        <v>4989</v>
      </c>
      <c r="C2849">
        <v>4.9000000000000004</v>
      </c>
    </row>
    <row r="2850" spans="1:3" x14ac:dyDescent="0.3">
      <c r="A2850" t="s">
        <v>2842</v>
      </c>
      <c r="B2850" t="s">
        <v>4989</v>
      </c>
      <c r="C2850">
        <v>6.1</v>
      </c>
    </row>
    <row r="2851" spans="1:3" x14ac:dyDescent="0.3">
      <c r="A2851" t="s">
        <v>2843</v>
      </c>
      <c r="B2851" t="s">
        <v>4989</v>
      </c>
      <c r="C2851">
        <v>2.5</v>
      </c>
    </row>
    <row r="2852" spans="1:3" x14ac:dyDescent="0.3">
      <c r="A2852" t="s">
        <v>2844</v>
      </c>
      <c r="B2852" t="s">
        <v>4989</v>
      </c>
      <c r="C2852">
        <v>6.1</v>
      </c>
    </row>
    <row r="2853" spans="1:3" x14ac:dyDescent="0.3">
      <c r="A2853" t="s">
        <v>2845</v>
      </c>
      <c r="B2853" t="s">
        <v>4989</v>
      </c>
      <c r="C2853">
        <v>5.9</v>
      </c>
    </row>
    <row r="2854" spans="1:3" x14ac:dyDescent="0.3">
      <c r="A2854" t="s">
        <v>2846</v>
      </c>
      <c r="B2854" t="s">
        <v>4989</v>
      </c>
      <c r="C2854">
        <v>5.7</v>
      </c>
    </row>
    <row r="2855" spans="1:3" x14ac:dyDescent="0.3">
      <c r="A2855" t="s">
        <v>2847</v>
      </c>
      <c r="B2855" t="s">
        <v>4989</v>
      </c>
      <c r="C2855">
        <v>5.6</v>
      </c>
    </row>
    <row r="2856" spans="1:3" x14ac:dyDescent="0.3">
      <c r="A2856" t="s">
        <v>2848</v>
      </c>
      <c r="B2856" t="s">
        <v>4989</v>
      </c>
      <c r="C2856">
        <v>7.2</v>
      </c>
    </row>
    <row r="2857" spans="1:3" x14ac:dyDescent="0.3">
      <c r="A2857" t="s">
        <v>2849</v>
      </c>
      <c r="B2857" t="s">
        <v>4989</v>
      </c>
      <c r="C2857">
        <v>7.7</v>
      </c>
    </row>
    <row r="2858" spans="1:3" x14ac:dyDescent="0.3">
      <c r="A2858" t="s">
        <v>2850</v>
      </c>
      <c r="B2858" t="s">
        <v>4989</v>
      </c>
      <c r="C2858">
        <v>7.8</v>
      </c>
    </row>
    <row r="2859" spans="1:3" x14ac:dyDescent="0.3">
      <c r="A2859" t="s">
        <v>2851</v>
      </c>
      <c r="B2859" t="s">
        <v>4989</v>
      </c>
      <c r="C2859">
        <v>6.1</v>
      </c>
    </row>
    <row r="2860" spans="1:3" x14ac:dyDescent="0.3">
      <c r="A2860" t="s">
        <v>2852</v>
      </c>
      <c r="B2860" t="s">
        <v>4989</v>
      </c>
      <c r="C2860">
        <v>5.8</v>
      </c>
    </row>
    <row r="2861" spans="1:3" x14ac:dyDescent="0.3">
      <c r="A2861" t="s">
        <v>2853</v>
      </c>
      <c r="B2861" t="s">
        <v>4989</v>
      </c>
      <c r="C2861">
        <v>6.5</v>
      </c>
    </row>
    <row r="2862" spans="1:3" x14ac:dyDescent="0.3">
      <c r="A2862" t="s">
        <v>2854</v>
      </c>
      <c r="B2862" t="s">
        <v>5529</v>
      </c>
      <c r="C2862">
        <v>7.9</v>
      </c>
    </row>
    <row r="2863" spans="1:3" x14ac:dyDescent="0.3">
      <c r="A2863" t="s">
        <v>2855</v>
      </c>
      <c r="B2863" t="s">
        <v>4989</v>
      </c>
      <c r="C2863">
        <v>6.3</v>
      </c>
    </row>
    <row r="2864" spans="1:3" x14ac:dyDescent="0.3">
      <c r="A2864" t="s">
        <v>2856</v>
      </c>
      <c r="B2864" t="s">
        <v>4989</v>
      </c>
      <c r="C2864">
        <v>3.8</v>
      </c>
    </row>
    <row r="2865" spans="1:3" x14ac:dyDescent="0.3">
      <c r="A2865" t="s">
        <v>2857</v>
      </c>
      <c r="B2865" t="s">
        <v>4989</v>
      </c>
      <c r="C2865">
        <v>8.3000000000000007</v>
      </c>
    </row>
    <row r="2866" spans="1:3" x14ac:dyDescent="0.3">
      <c r="A2866" t="s">
        <v>2858</v>
      </c>
      <c r="B2866" t="s">
        <v>4989</v>
      </c>
      <c r="C2866">
        <v>6.4</v>
      </c>
    </row>
    <row r="2867" spans="1:3" x14ac:dyDescent="0.3">
      <c r="A2867" t="s">
        <v>2859</v>
      </c>
      <c r="B2867" t="s">
        <v>4989</v>
      </c>
      <c r="C2867">
        <v>6.7</v>
      </c>
    </row>
    <row r="2868" spans="1:3" x14ac:dyDescent="0.3">
      <c r="A2868" t="s">
        <v>2860</v>
      </c>
      <c r="B2868" t="s">
        <v>4989</v>
      </c>
      <c r="C2868">
        <v>6.1</v>
      </c>
    </row>
    <row r="2869" spans="1:3" x14ac:dyDescent="0.3">
      <c r="A2869" t="s">
        <v>2861</v>
      </c>
      <c r="B2869" t="s">
        <v>14886</v>
      </c>
      <c r="C2869">
        <v>8.1</v>
      </c>
    </row>
    <row r="2870" spans="1:3" x14ac:dyDescent="0.3">
      <c r="A2870" t="s">
        <v>2862</v>
      </c>
      <c r="B2870" t="s">
        <v>4989</v>
      </c>
      <c r="C2870">
        <v>6</v>
      </c>
    </row>
    <row r="2871" spans="1:3" x14ac:dyDescent="0.3">
      <c r="A2871" t="s">
        <v>2863</v>
      </c>
      <c r="B2871" t="s">
        <v>4989</v>
      </c>
      <c r="C2871">
        <v>5.8</v>
      </c>
    </row>
    <row r="2872" spans="1:3" x14ac:dyDescent="0.3">
      <c r="A2872" t="s">
        <v>2864</v>
      </c>
      <c r="B2872" t="s">
        <v>4989</v>
      </c>
      <c r="C2872">
        <v>5.6</v>
      </c>
    </row>
    <row r="2873" spans="1:3" x14ac:dyDescent="0.3">
      <c r="A2873" t="s">
        <v>2865</v>
      </c>
      <c r="B2873" t="s">
        <v>4989</v>
      </c>
      <c r="C2873">
        <v>6.1</v>
      </c>
    </row>
    <row r="2874" spans="1:3" x14ac:dyDescent="0.3">
      <c r="A2874" t="s">
        <v>2866</v>
      </c>
      <c r="B2874" t="s">
        <v>4989</v>
      </c>
      <c r="C2874">
        <v>5.9</v>
      </c>
    </row>
    <row r="2875" spans="1:3" x14ac:dyDescent="0.3">
      <c r="A2875" t="s">
        <v>2867</v>
      </c>
      <c r="B2875" t="s">
        <v>6173</v>
      </c>
      <c r="C2875">
        <v>7.3</v>
      </c>
    </row>
    <row r="2876" spans="1:3" x14ac:dyDescent="0.3">
      <c r="A2876" t="s">
        <v>2868</v>
      </c>
      <c r="B2876" t="s">
        <v>4989</v>
      </c>
      <c r="C2876">
        <v>6.8</v>
      </c>
    </row>
    <row r="2877" spans="1:3" x14ac:dyDescent="0.3">
      <c r="A2877" t="s">
        <v>2869</v>
      </c>
      <c r="B2877" t="s">
        <v>4989</v>
      </c>
      <c r="C2877">
        <v>5.7</v>
      </c>
    </row>
    <row r="2878" spans="1:3" x14ac:dyDescent="0.3">
      <c r="A2878" t="s">
        <v>2870</v>
      </c>
      <c r="B2878" t="s">
        <v>6173</v>
      </c>
      <c r="C2878">
        <v>7.3</v>
      </c>
    </row>
    <row r="2879" spans="1:3" x14ac:dyDescent="0.3">
      <c r="A2879" t="s">
        <v>2871</v>
      </c>
      <c r="B2879" t="s">
        <v>4989</v>
      </c>
      <c r="C2879">
        <v>6.3</v>
      </c>
    </row>
    <row r="2880" spans="1:3" x14ac:dyDescent="0.3">
      <c r="A2880" t="s">
        <v>2872</v>
      </c>
      <c r="B2880" t="s">
        <v>4989</v>
      </c>
      <c r="C2880">
        <v>5.9</v>
      </c>
    </row>
    <row r="2881" spans="1:3" x14ac:dyDescent="0.3">
      <c r="A2881" t="s">
        <v>1872</v>
      </c>
      <c r="B2881" t="s">
        <v>4989</v>
      </c>
      <c r="C2881">
        <v>7.1</v>
      </c>
    </row>
    <row r="2882" spans="1:3" x14ac:dyDescent="0.3">
      <c r="A2882" t="s">
        <v>2873</v>
      </c>
      <c r="B2882" t="s">
        <v>4989</v>
      </c>
      <c r="C2882">
        <v>7.1</v>
      </c>
    </row>
    <row r="2883" spans="1:3" x14ac:dyDescent="0.3">
      <c r="A2883" t="s">
        <v>2874</v>
      </c>
      <c r="B2883" t="s">
        <v>4989</v>
      </c>
      <c r="C2883">
        <v>8</v>
      </c>
    </row>
    <row r="2884" spans="1:3" x14ac:dyDescent="0.3">
      <c r="A2884" t="s">
        <v>2875</v>
      </c>
      <c r="B2884" t="s">
        <v>4989</v>
      </c>
      <c r="C2884">
        <v>5.0999999999999996</v>
      </c>
    </row>
    <row r="2885" spans="1:3" x14ac:dyDescent="0.3">
      <c r="A2885" t="s">
        <v>2876</v>
      </c>
      <c r="B2885" t="s">
        <v>4989</v>
      </c>
      <c r="C2885">
        <v>7.1</v>
      </c>
    </row>
    <row r="2886" spans="1:3" x14ac:dyDescent="0.3">
      <c r="A2886" t="s">
        <v>2877</v>
      </c>
      <c r="B2886" t="s">
        <v>4989</v>
      </c>
      <c r="C2886">
        <v>6.5</v>
      </c>
    </row>
    <row r="2887" spans="1:3" x14ac:dyDescent="0.3">
      <c r="A2887" t="s">
        <v>2878</v>
      </c>
      <c r="B2887" t="s">
        <v>4989</v>
      </c>
      <c r="C2887">
        <v>4.5</v>
      </c>
    </row>
    <row r="2888" spans="1:3" x14ac:dyDescent="0.3">
      <c r="A2888" t="s">
        <v>2879</v>
      </c>
      <c r="B2888" t="s">
        <v>4989</v>
      </c>
      <c r="C2888">
        <v>6.6</v>
      </c>
    </row>
    <row r="2889" spans="1:3" x14ac:dyDescent="0.3">
      <c r="A2889" t="s">
        <v>2880</v>
      </c>
      <c r="B2889" t="s">
        <v>15985</v>
      </c>
      <c r="C2889">
        <v>4.3</v>
      </c>
    </row>
    <row r="2890" spans="1:3" x14ac:dyDescent="0.3">
      <c r="A2890" t="s">
        <v>2881</v>
      </c>
      <c r="B2890" t="s">
        <v>4989</v>
      </c>
      <c r="C2890">
        <v>6.7</v>
      </c>
    </row>
    <row r="2891" spans="1:3" x14ac:dyDescent="0.3">
      <c r="A2891" t="s">
        <v>2882</v>
      </c>
      <c r="B2891" t="s">
        <v>4989</v>
      </c>
      <c r="C2891">
        <v>6.8</v>
      </c>
    </row>
    <row r="2892" spans="1:3" x14ac:dyDescent="0.3">
      <c r="A2892" t="s">
        <v>2883</v>
      </c>
      <c r="B2892" t="s">
        <v>4989</v>
      </c>
      <c r="C2892">
        <v>5.4</v>
      </c>
    </row>
    <row r="2893" spans="1:3" x14ac:dyDescent="0.3">
      <c r="A2893" t="s">
        <v>2884</v>
      </c>
      <c r="B2893" t="s">
        <v>4989</v>
      </c>
      <c r="C2893">
        <v>6.6</v>
      </c>
    </row>
    <row r="2894" spans="1:3" x14ac:dyDescent="0.3">
      <c r="A2894" t="s">
        <v>2885</v>
      </c>
      <c r="B2894" t="s">
        <v>16008</v>
      </c>
      <c r="C2894">
        <v>7.4</v>
      </c>
    </row>
    <row r="2895" spans="1:3" x14ac:dyDescent="0.3">
      <c r="A2895" t="s">
        <v>2886</v>
      </c>
      <c r="B2895" t="s">
        <v>4989</v>
      </c>
      <c r="C2895">
        <v>7.3</v>
      </c>
    </row>
    <row r="2896" spans="1:3" x14ac:dyDescent="0.3">
      <c r="A2896" t="s">
        <v>2887</v>
      </c>
      <c r="B2896" t="s">
        <v>4989</v>
      </c>
      <c r="C2896">
        <v>6.9</v>
      </c>
    </row>
    <row r="2897" spans="1:3" x14ac:dyDescent="0.3">
      <c r="A2897" t="s">
        <v>2888</v>
      </c>
      <c r="B2897" t="s">
        <v>4989</v>
      </c>
      <c r="C2897">
        <v>8</v>
      </c>
    </row>
    <row r="2898" spans="1:3" x14ac:dyDescent="0.3">
      <c r="A2898" t="s">
        <v>2889</v>
      </c>
      <c r="B2898" t="s">
        <v>4989</v>
      </c>
      <c r="C2898">
        <v>6.4</v>
      </c>
    </row>
    <row r="2899" spans="1:3" x14ac:dyDescent="0.3">
      <c r="A2899" t="s">
        <v>2890</v>
      </c>
      <c r="B2899" t="s">
        <v>4989</v>
      </c>
      <c r="C2899">
        <v>7.8</v>
      </c>
    </row>
    <row r="2900" spans="1:3" x14ac:dyDescent="0.3">
      <c r="A2900" t="s">
        <v>2891</v>
      </c>
      <c r="B2900" t="s">
        <v>4989</v>
      </c>
      <c r="C2900">
        <v>6.1</v>
      </c>
    </row>
    <row r="2901" spans="1:3" x14ac:dyDescent="0.3">
      <c r="A2901" t="s">
        <v>2892</v>
      </c>
      <c r="B2901" t="s">
        <v>4989</v>
      </c>
      <c r="C2901">
        <v>6.1</v>
      </c>
    </row>
    <row r="2902" spans="1:3" x14ac:dyDescent="0.3">
      <c r="A2902" t="s">
        <v>2893</v>
      </c>
      <c r="B2902" t="s">
        <v>4989</v>
      </c>
      <c r="C2902">
        <v>5.0999999999999996</v>
      </c>
    </row>
    <row r="2903" spans="1:3" x14ac:dyDescent="0.3">
      <c r="A2903" t="s">
        <v>2894</v>
      </c>
      <c r="B2903" t="s">
        <v>4989</v>
      </c>
      <c r="C2903">
        <v>7.8</v>
      </c>
    </row>
    <row r="2904" spans="1:3" x14ac:dyDescent="0.3">
      <c r="A2904" t="s">
        <v>2895</v>
      </c>
      <c r="B2904" t="s">
        <v>4989</v>
      </c>
      <c r="C2904">
        <v>7.4</v>
      </c>
    </row>
    <row r="2905" spans="1:3" x14ac:dyDescent="0.3">
      <c r="A2905" t="s">
        <v>2896</v>
      </c>
      <c r="B2905" t="s">
        <v>4989</v>
      </c>
      <c r="C2905">
        <v>7.8</v>
      </c>
    </row>
    <row r="2906" spans="1:3" x14ac:dyDescent="0.3">
      <c r="A2906" t="s">
        <v>2897</v>
      </c>
      <c r="B2906" t="s">
        <v>4989</v>
      </c>
      <c r="C2906">
        <v>8</v>
      </c>
    </row>
    <row r="2907" spans="1:3" x14ac:dyDescent="0.3">
      <c r="A2907" t="s">
        <v>2898</v>
      </c>
      <c r="B2907" t="s">
        <v>4989</v>
      </c>
      <c r="C2907">
        <v>6.7</v>
      </c>
    </row>
    <row r="2908" spans="1:3" x14ac:dyDescent="0.3">
      <c r="A2908" t="s">
        <v>2899</v>
      </c>
      <c r="B2908" t="s">
        <v>4989</v>
      </c>
      <c r="C2908">
        <v>6.6</v>
      </c>
    </row>
    <row r="2909" spans="1:3" x14ac:dyDescent="0.3">
      <c r="A2909" t="s">
        <v>2900</v>
      </c>
      <c r="B2909" t="s">
        <v>4989</v>
      </c>
      <c r="C2909">
        <v>6.4</v>
      </c>
    </row>
    <row r="2910" spans="1:3" x14ac:dyDescent="0.3">
      <c r="A2910" t="s">
        <v>2901</v>
      </c>
      <c r="B2910" t="s">
        <v>4989</v>
      </c>
      <c r="C2910">
        <v>6.7</v>
      </c>
    </row>
    <row r="2911" spans="1:3" x14ac:dyDescent="0.3">
      <c r="A2911" t="s">
        <v>2902</v>
      </c>
      <c r="B2911" t="s">
        <v>4989</v>
      </c>
      <c r="C2911">
        <v>6.2</v>
      </c>
    </row>
    <row r="2912" spans="1:3" x14ac:dyDescent="0.3">
      <c r="A2912" t="s">
        <v>2903</v>
      </c>
      <c r="B2912" t="s">
        <v>4989</v>
      </c>
      <c r="C2912">
        <v>7.3</v>
      </c>
    </row>
    <row r="2913" spans="1:3" x14ac:dyDescent="0.3">
      <c r="A2913" t="s">
        <v>2904</v>
      </c>
      <c r="B2913" t="s">
        <v>15065</v>
      </c>
      <c r="C2913">
        <v>8.1</v>
      </c>
    </row>
    <row r="2914" spans="1:3" x14ac:dyDescent="0.3">
      <c r="A2914" t="s">
        <v>2905</v>
      </c>
      <c r="B2914" t="s">
        <v>4989</v>
      </c>
      <c r="C2914">
        <v>7</v>
      </c>
    </row>
    <row r="2915" spans="1:3" x14ac:dyDescent="0.3">
      <c r="A2915" t="s">
        <v>2906</v>
      </c>
      <c r="B2915" t="s">
        <v>4989</v>
      </c>
      <c r="C2915">
        <v>8</v>
      </c>
    </row>
    <row r="2916" spans="1:3" x14ac:dyDescent="0.3">
      <c r="A2916" t="s">
        <v>2907</v>
      </c>
      <c r="B2916" t="s">
        <v>4989</v>
      </c>
      <c r="C2916">
        <v>8</v>
      </c>
    </row>
    <row r="2917" spans="1:3" x14ac:dyDescent="0.3">
      <c r="A2917" t="s">
        <v>2908</v>
      </c>
      <c r="B2917" t="s">
        <v>4989</v>
      </c>
      <c r="C2917">
        <v>7</v>
      </c>
    </row>
    <row r="2918" spans="1:3" x14ac:dyDescent="0.3">
      <c r="A2918" t="s">
        <v>2909</v>
      </c>
      <c r="B2918" t="s">
        <v>6173</v>
      </c>
      <c r="C2918">
        <v>7.9</v>
      </c>
    </row>
    <row r="2919" spans="1:3" x14ac:dyDescent="0.3">
      <c r="A2919" t="s">
        <v>2910</v>
      </c>
      <c r="B2919" t="s">
        <v>4989</v>
      </c>
      <c r="C2919">
        <v>5.9</v>
      </c>
    </row>
    <row r="2920" spans="1:3" x14ac:dyDescent="0.3">
      <c r="A2920" t="s">
        <v>2911</v>
      </c>
      <c r="B2920" t="s">
        <v>4989</v>
      </c>
      <c r="C2920">
        <v>6.6</v>
      </c>
    </row>
    <row r="2921" spans="1:3" x14ac:dyDescent="0.3">
      <c r="A2921" t="s">
        <v>2912</v>
      </c>
      <c r="B2921" t="s">
        <v>4989</v>
      </c>
      <c r="C2921">
        <v>6.3</v>
      </c>
    </row>
    <row r="2922" spans="1:3" x14ac:dyDescent="0.3">
      <c r="A2922" t="s">
        <v>2913</v>
      </c>
      <c r="B2922" t="s">
        <v>4989</v>
      </c>
      <c r="C2922">
        <v>7.7</v>
      </c>
    </row>
    <row r="2923" spans="1:3" x14ac:dyDescent="0.3">
      <c r="A2923" t="s">
        <v>2914</v>
      </c>
      <c r="B2923" t="s">
        <v>4989</v>
      </c>
      <c r="C2923">
        <v>6.9</v>
      </c>
    </row>
    <row r="2924" spans="1:3" x14ac:dyDescent="0.3">
      <c r="A2924" t="s">
        <v>2915</v>
      </c>
      <c r="B2924" t="s">
        <v>4989</v>
      </c>
      <c r="C2924">
        <v>7.1</v>
      </c>
    </row>
    <row r="2925" spans="1:3" x14ac:dyDescent="0.3">
      <c r="A2925" t="s">
        <v>2916</v>
      </c>
      <c r="B2925" t="s">
        <v>4989</v>
      </c>
      <c r="C2925">
        <v>7.4</v>
      </c>
    </row>
    <row r="2926" spans="1:3" x14ac:dyDescent="0.3">
      <c r="A2926" t="s">
        <v>2917</v>
      </c>
      <c r="B2926" t="s">
        <v>4989</v>
      </c>
      <c r="C2926">
        <v>6.5</v>
      </c>
    </row>
    <row r="2927" spans="1:3" x14ac:dyDescent="0.3">
      <c r="A2927" t="s">
        <v>2918</v>
      </c>
      <c r="B2927" t="s">
        <v>4989</v>
      </c>
      <c r="C2927">
        <v>6.5</v>
      </c>
    </row>
    <row r="2928" spans="1:3" x14ac:dyDescent="0.3">
      <c r="A2928" t="s">
        <v>2919</v>
      </c>
      <c r="B2928" t="s">
        <v>4989</v>
      </c>
      <c r="C2928">
        <v>6.8</v>
      </c>
    </row>
    <row r="2929" spans="1:3" x14ac:dyDescent="0.3">
      <c r="A2929" t="s">
        <v>2920</v>
      </c>
      <c r="B2929" t="s">
        <v>4989</v>
      </c>
      <c r="C2929">
        <v>7.5</v>
      </c>
    </row>
    <row r="2930" spans="1:3" x14ac:dyDescent="0.3">
      <c r="A2930" t="s">
        <v>2921</v>
      </c>
      <c r="B2930" t="s">
        <v>4989</v>
      </c>
      <c r="C2930">
        <v>6.6</v>
      </c>
    </row>
    <row r="2931" spans="1:3" x14ac:dyDescent="0.3">
      <c r="A2931" t="s">
        <v>2922</v>
      </c>
      <c r="B2931" t="s">
        <v>4989</v>
      </c>
      <c r="C2931">
        <v>7.1</v>
      </c>
    </row>
    <row r="2932" spans="1:3" x14ac:dyDescent="0.3">
      <c r="A2932" t="s">
        <v>2923</v>
      </c>
      <c r="B2932" t="s">
        <v>4989</v>
      </c>
      <c r="C2932">
        <v>6.6</v>
      </c>
    </row>
    <row r="2933" spans="1:3" x14ac:dyDescent="0.3">
      <c r="A2933" t="s">
        <v>2924</v>
      </c>
      <c r="B2933" t="s">
        <v>4989</v>
      </c>
      <c r="C2933">
        <v>7</v>
      </c>
    </row>
    <row r="2934" spans="1:3" x14ac:dyDescent="0.3">
      <c r="A2934" t="s">
        <v>2925</v>
      </c>
      <c r="B2934" t="s">
        <v>4989</v>
      </c>
      <c r="C2934">
        <v>3.3</v>
      </c>
    </row>
    <row r="2935" spans="1:3" x14ac:dyDescent="0.3">
      <c r="A2935" t="s">
        <v>2926</v>
      </c>
      <c r="B2935" t="s">
        <v>4989</v>
      </c>
      <c r="C2935">
        <v>6.7</v>
      </c>
    </row>
    <row r="2936" spans="1:3" x14ac:dyDescent="0.3">
      <c r="A2936" t="s">
        <v>2927</v>
      </c>
      <c r="B2936" t="s">
        <v>4989</v>
      </c>
      <c r="C2936">
        <v>8</v>
      </c>
    </row>
    <row r="2937" spans="1:3" x14ac:dyDescent="0.3">
      <c r="A2937" t="s">
        <v>2928</v>
      </c>
      <c r="B2937" t="s">
        <v>4989</v>
      </c>
      <c r="C2937">
        <v>6.8</v>
      </c>
    </row>
    <row r="2938" spans="1:3" x14ac:dyDescent="0.3">
      <c r="A2938" t="s">
        <v>2929</v>
      </c>
      <c r="B2938" t="s">
        <v>4989</v>
      </c>
      <c r="C2938">
        <v>6</v>
      </c>
    </row>
    <row r="2939" spans="1:3" x14ac:dyDescent="0.3">
      <c r="A2939" t="s">
        <v>2930</v>
      </c>
      <c r="B2939" t="s">
        <v>4989</v>
      </c>
      <c r="C2939">
        <v>5.4</v>
      </c>
    </row>
    <row r="2940" spans="1:3" x14ac:dyDescent="0.3">
      <c r="A2940" t="s">
        <v>2931</v>
      </c>
      <c r="B2940" t="s">
        <v>4989</v>
      </c>
      <c r="C2940">
        <v>4.3</v>
      </c>
    </row>
    <row r="2941" spans="1:3" x14ac:dyDescent="0.3">
      <c r="A2941" t="s">
        <v>2932</v>
      </c>
      <c r="B2941" t="s">
        <v>4989</v>
      </c>
      <c r="C2941">
        <v>6.2</v>
      </c>
    </row>
    <row r="2942" spans="1:3" x14ac:dyDescent="0.3">
      <c r="A2942" t="s">
        <v>2933</v>
      </c>
      <c r="B2942" t="s">
        <v>4989</v>
      </c>
      <c r="C2942">
        <v>7.7</v>
      </c>
    </row>
    <row r="2943" spans="1:3" x14ac:dyDescent="0.3">
      <c r="A2943" t="s">
        <v>320</v>
      </c>
      <c r="B2943" t="s">
        <v>4989</v>
      </c>
      <c r="C2943">
        <v>8</v>
      </c>
    </row>
    <row r="2944" spans="1:3" x14ac:dyDescent="0.3">
      <c r="A2944" t="s">
        <v>2934</v>
      </c>
      <c r="B2944" t="s">
        <v>4989</v>
      </c>
      <c r="C2944">
        <v>7.4</v>
      </c>
    </row>
    <row r="2945" spans="1:3" x14ac:dyDescent="0.3">
      <c r="A2945" t="s">
        <v>2935</v>
      </c>
      <c r="B2945" t="s">
        <v>4989</v>
      </c>
      <c r="C2945">
        <v>5.9</v>
      </c>
    </row>
    <row r="2946" spans="1:3" x14ac:dyDescent="0.3">
      <c r="A2946" t="s">
        <v>2936</v>
      </c>
      <c r="B2946" t="s">
        <v>4989</v>
      </c>
      <c r="C2946">
        <v>7.8</v>
      </c>
    </row>
    <row r="2947" spans="1:3" x14ac:dyDescent="0.3">
      <c r="A2947" t="s">
        <v>2937</v>
      </c>
      <c r="B2947" t="s">
        <v>4989</v>
      </c>
      <c r="C2947">
        <v>7.4</v>
      </c>
    </row>
    <row r="2948" spans="1:3" x14ac:dyDescent="0.3">
      <c r="A2948" t="s">
        <v>2938</v>
      </c>
      <c r="B2948" t="s">
        <v>4989</v>
      </c>
      <c r="C2948">
        <v>6.5</v>
      </c>
    </row>
    <row r="2949" spans="1:3" x14ac:dyDescent="0.3">
      <c r="A2949" t="s">
        <v>2939</v>
      </c>
      <c r="B2949" t="s">
        <v>4989</v>
      </c>
      <c r="C2949">
        <v>5.4</v>
      </c>
    </row>
    <row r="2950" spans="1:3" x14ac:dyDescent="0.3">
      <c r="A2950" t="s">
        <v>2940</v>
      </c>
      <c r="B2950" t="s">
        <v>4989</v>
      </c>
      <c r="C2950">
        <v>7</v>
      </c>
    </row>
    <row r="2951" spans="1:3" x14ac:dyDescent="0.3">
      <c r="A2951" t="s">
        <v>2941</v>
      </c>
      <c r="B2951" t="s">
        <v>4989</v>
      </c>
      <c r="C2951">
        <v>8.6</v>
      </c>
    </row>
    <row r="2952" spans="1:3" x14ac:dyDescent="0.3">
      <c r="A2952" t="s">
        <v>2942</v>
      </c>
      <c r="B2952" t="s">
        <v>4989</v>
      </c>
      <c r="C2952">
        <v>7.6</v>
      </c>
    </row>
    <row r="2953" spans="1:3" x14ac:dyDescent="0.3">
      <c r="A2953" t="s">
        <v>2943</v>
      </c>
      <c r="B2953" t="s">
        <v>4989</v>
      </c>
      <c r="C2953">
        <v>6.9</v>
      </c>
    </row>
    <row r="2954" spans="1:3" x14ac:dyDescent="0.3">
      <c r="A2954" t="s">
        <v>2944</v>
      </c>
      <c r="B2954" t="s">
        <v>4989</v>
      </c>
      <c r="C2954">
        <v>7</v>
      </c>
    </row>
    <row r="2955" spans="1:3" x14ac:dyDescent="0.3">
      <c r="A2955" t="s">
        <v>2945</v>
      </c>
      <c r="B2955" t="s">
        <v>4989</v>
      </c>
      <c r="C2955">
        <v>5.3</v>
      </c>
    </row>
    <row r="2956" spans="1:3" x14ac:dyDescent="0.3">
      <c r="A2956" t="s">
        <v>2946</v>
      </c>
      <c r="B2956" t="s">
        <v>4989</v>
      </c>
      <c r="C2956">
        <v>6.4</v>
      </c>
    </row>
    <row r="2957" spans="1:3" x14ac:dyDescent="0.3">
      <c r="A2957" t="s">
        <v>2947</v>
      </c>
      <c r="B2957" t="s">
        <v>4989</v>
      </c>
      <c r="C2957">
        <v>4.5</v>
      </c>
    </row>
    <row r="2958" spans="1:3" x14ac:dyDescent="0.3">
      <c r="A2958" t="s">
        <v>2948</v>
      </c>
      <c r="B2958" t="s">
        <v>4989</v>
      </c>
      <c r="C2958">
        <v>7.8</v>
      </c>
    </row>
    <row r="2959" spans="1:3" x14ac:dyDescent="0.3">
      <c r="A2959" t="s">
        <v>2949</v>
      </c>
      <c r="B2959" t="s">
        <v>4989</v>
      </c>
      <c r="C2959">
        <v>6.7</v>
      </c>
    </row>
    <row r="2960" spans="1:3" x14ac:dyDescent="0.3">
      <c r="A2960" t="s">
        <v>2950</v>
      </c>
      <c r="B2960" t="s">
        <v>4989</v>
      </c>
      <c r="C2960">
        <v>5.3</v>
      </c>
    </row>
    <row r="2961" spans="1:3" x14ac:dyDescent="0.3">
      <c r="A2961" t="s">
        <v>2951</v>
      </c>
      <c r="B2961" t="s">
        <v>4989</v>
      </c>
      <c r="C2961">
        <v>6.3</v>
      </c>
    </row>
    <row r="2962" spans="1:3" x14ac:dyDescent="0.3">
      <c r="A2962" t="s">
        <v>2952</v>
      </c>
      <c r="B2962" t="s">
        <v>4989</v>
      </c>
      <c r="C2962">
        <v>7</v>
      </c>
    </row>
    <row r="2963" spans="1:3" x14ac:dyDescent="0.3">
      <c r="A2963" t="s">
        <v>2953</v>
      </c>
      <c r="B2963" t="s">
        <v>4989</v>
      </c>
      <c r="C2963">
        <v>5.3</v>
      </c>
    </row>
    <row r="2964" spans="1:3" x14ac:dyDescent="0.3">
      <c r="A2964" t="s">
        <v>2954</v>
      </c>
      <c r="B2964" t="s">
        <v>4989</v>
      </c>
      <c r="C2964">
        <v>6.6</v>
      </c>
    </row>
    <row r="2965" spans="1:3" x14ac:dyDescent="0.3">
      <c r="A2965" t="s">
        <v>2955</v>
      </c>
      <c r="B2965" t="s">
        <v>4989</v>
      </c>
      <c r="C2965">
        <v>5.8</v>
      </c>
    </row>
    <row r="2966" spans="1:3" x14ac:dyDescent="0.3">
      <c r="A2966" t="s">
        <v>2956</v>
      </c>
      <c r="B2966" t="s">
        <v>4989</v>
      </c>
      <c r="C2966">
        <v>6.7</v>
      </c>
    </row>
    <row r="2967" spans="1:3" x14ac:dyDescent="0.3">
      <c r="A2967" t="s">
        <v>2957</v>
      </c>
      <c r="B2967" t="s">
        <v>4989</v>
      </c>
      <c r="C2967">
        <v>6.6</v>
      </c>
    </row>
    <row r="2968" spans="1:3" x14ac:dyDescent="0.3">
      <c r="A2968" t="s">
        <v>2958</v>
      </c>
      <c r="B2968" t="s">
        <v>4989</v>
      </c>
      <c r="C2968">
        <v>7</v>
      </c>
    </row>
    <row r="2969" spans="1:3" x14ac:dyDescent="0.3">
      <c r="A2969" t="s">
        <v>2959</v>
      </c>
      <c r="B2969" t="s">
        <v>11965</v>
      </c>
      <c r="C2969">
        <v>8.4</v>
      </c>
    </row>
    <row r="2970" spans="1:3" x14ac:dyDescent="0.3">
      <c r="A2970" t="s">
        <v>381</v>
      </c>
      <c r="B2970" t="s">
        <v>4989</v>
      </c>
      <c r="C2970">
        <v>6</v>
      </c>
    </row>
    <row r="2971" spans="1:3" x14ac:dyDescent="0.3">
      <c r="A2971" t="s">
        <v>2960</v>
      </c>
      <c r="B2971" t="s">
        <v>4989</v>
      </c>
      <c r="C2971">
        <v>5.4</v>
      </c>
    </row>
    <row r="2972" spans="1:3" x14ac:dyDescent="0.3">
      <c r="A2972" t="s">
        <v>2961</v>
      </c>
      <c r="B2972" t="s">
        <v>4989</v>
      </c>
      <c r="C2972">
        <v>7.8</v>
      </c>
    </row>
    <row r="2973" spans="1:3" x14ac:dyDescent="0.3">
      <c r="A2973" t="s">
        <v>2962</v>
      </c>
      <c r="B2973" t="s">
        <v>6570</v>
      </c>
      <c r="C2973">
        <v>7.6</v>
      </c>
    </row>
    <row r="2974" spans="1:3" x14ac:dyDescent="0.3">
      <c r="A2974" t="s">
        <v>2963</v>
      </c>
      <c r="B2974" t="s">
        <v>4989</v>
      </c>
      <c r="C2974">
        <v>6.6</v>
      </c>
    </row>
    <row r="2975" spans="1:3" x14ac:dyDescent="0.3">
      <c r="A2975" t="s">
        <v>2964</v>
      </c>
      <c r="B2975" t="s">
        <v>4989</v>
      </c>
      <c r="C2975">
        <v>6.4</v>
      </c>
    </row>
    <row r="2976" spans="1:3" x14ac:dyDescent="0.3">
      <c r="A2976" t="s">
        <v>2965</v>
      </c>
      <c r="B2976" t="s">
        <v>4989</v>
      </c>
      <c r="C2976">
        <v>7</v>
      </c>
    </row>
    <row r="2977" spans="1:3" x14ac:dyDescent="0.3">
      <c r="A2977" t="s">
        <v>2966</v>
      </c>
      <c r="B2977" t="s">
        <v>4989</v>
      </c>
      <c r="C2977">
        <v>5.7</v>
      </c>
    </row>
    <row r="2978" spans="1:3" x14ac:dyDescent="0.3">
      <c r="A2978" t="s">
        <v>2967</v>
      </c>
      <c r="B2978" t="s">
        <v>4989</v>
      </c>
      <c r="C2978">
        <v>5.9</v>
      </c>
    </row>
    <row r="2979" spans="1:3" x14ac:dyDescent="0.3">
      <c r="A2979" t="s">
        <v>2968</v>
      </c>
      <c r="B2979" t="s">
        <v>4989</v>
      </c>
      <c r="C2979">
        <v>6.3</v>
      </c>
    </row>
    <row r="2980" spans="1:3" x14ac:dyDescent="0.3">
      <c r="A2980" t="s">
        <v>2969</v>
      </c>
      <c r="B2980" t="s">
        <v>4989</v>
      </c>
      <c r="C2980">
        <v>6.3</v>
      </c>
    </row>
    <row r="2981" spans="1:3" x14ac:dyDescent="0.3">
      <c r="A2981" t="s">
        <v>2970</v>
      </c>
      <c r="B2981" t="s">
        <v>4989</v>
      </c>
      <c r="C2981">
        <v>6.2</v>
      </c>
    </row>
    <row r="2982" spans="1:3" x14ac:dyDescent="0.3">
      <c r="A2982" t="s">
        <v>2971</v>
      </c>
      <c r="B2982" t="s">
        <v>4989</v>
      </c>
      <c r="C2982">
        <v>2.1</v>
      </c>
    </row>
    <row r="2983" spans="1:3" x14ac:dyDescent="0.3">
      <c r="A2983" t="s">
        <v>2972</v>
      </c>
      <c r="B2983" t="s">
        <v>4989</v>
      </c>
      <c r="C2983">
        <v>5</v>
      </c>
    </row>
    <row r="2984" spans="1:3" x14ac:dyDescent="0.3">
      <c r="A2984" t="s">
        <v>2973</v>
      </c>
      <c r="B2984" t="s">
        <v>4989</v>
      </c>
      <c r="C2984">
        <v>5.3</v>
      </c>
    </row>
    <row r="2985" spans="1:3" x14ac:dyDescent="0.3">
      <c r="A2985" t="s">
        <v>2974</v>
      </c>
      <c r="B2985" t="s">
        <v>4989</v>
      </c>
      <c r="C2985">
        <v>7.1</v>
      </c>
    </row>
    <row r="2986" spans="1:3" x14ac:dyDescent="0.3">
      <c r="A2986" t="s">
        <v>2975</v>
      </c>
      <c r="B2986" t="s">
        <v>4989</v>
      </c>
      <c r="C2986">
        <v>7</v>
      </c>
    </row>
    <row r="2987" spans="1:3" x14ac:dyDescent="0.3">
      <c r="A2987" t="s">
        <v>1030</v>
      </c>
      <c r="B2987" t="s">
        <v>15065</v>
      </c>
      <c r="C2987">
        <v>7</v>
      </c>
    </row>
    <row r="2988" spans="1:3" x14ac:dyDescent="0.3">
      <c r="A2988" t="s">
        <v>2976</v>
      </c>
      <c r="B2988" t="s">
        <v>4989</v>
      </c>
      <c r="C2988">
        <v>5.7</v>
      </c>
    </row>
    <row r="2989" spans="1:3" x14ac:dyDescent="0.3">
      <c r="A2989" t="s">
        <v>2977</v>
      </c>
      <c r="B2989" t="s">
        <v>4989</v>
      </c>
      <c r="C2989">
        <v>7.1</v>
      </c>
    </row>
    <row r="2990" spans="1:3" x14ac:dyDescent="0.3">
      <c r="A2990" t="s">
        <v>2978</v>
      </c>
      <c r="B2990" t="s">
        <v>4989</v>
      </c>
      <c r="C2990">
        <v>7</v>
      </c>
    </row>
    <row r="2991" spans="1:3" x14ac:dyDescent="0.3">
      <c r="A2991" t="s">
        <v>2979</v>
      </c>
      <c r="B2991" t="s">
        <v>12800</v>
      </c>
      <c r="C2991">
        <v>7.7</v>
      </c>
    </row>
    <row r="2992" spans="1:3" x14ac:dyDescent="0.3">
      <c r="A2992" t="s">
        <v>2980</v>
      </c>
      <c r="B2992" t="s">
        <v>4989</v>
      </c>
      <c r="C2992">
        <v>7.1</v>
      </c>
    </row>
    <row r="2993" spans="1:3" x14ac:dyDescent="0.3">
      <c r="A2993" t="s">
        <v>2981</v>
      </c>
      <c r="B2993" t="s">
        <v>4989</v>
      </c>
      <c r="C2993">
        <v>6.8</v>
      </c>
    </row>
    <row r="2994" spans="1:3" x14ac:dyDescent="0.3">
      <c r="A2994" t="s">
        <v>2982</v>
      </c>
      <c r="B2994" t="s">
        <v>10801</v>
      </c>
      <c r="C2994">
        <v>7.5</v>
      </c>
    </row>
    <row r="2995" spans="1:3" x14ac:dyDescent="0.3">
      <c r="A2995" t="s">
        <v>2983</v>
      </c>
      <c r="B2995" t="s">
        <v>4989</v>
      </c>
      <c r="C2995">
        <v>6.3</v>
      </c>
    </row>
    <row r="2996" spans="1:3" x14ac:dyDescent="0.3">
      <c r="A2996" t="s">
        <v>2984</v>
      </c>
      <c r="B2996" t="s">
        <v>4989</v>
      </c>
      <c r="C2996">
        <v>7.3</v>
      </c>
    </row>
    <row r="2997" spans="1:3" x14ac:dyDescent="0.3">
      <c r="A2997" t="s">
        <v>2985</v>
      </c>
      <c r="B2997" t="s">
        <v>4989</v>
      </c>
      <c r="C2997">
        <v>6.8</v>
      </c>
    </row>
    <row r="2998" spans="1:3" x14ac:dyDescent="0.3">
      <c r="A2998" t="s">
        <v>2986</v>
      </c>
      <c r="B2998" t="s">
        <v>4989</v>
      </c>
      <c r="C2998">
        <v>7.2</v>
      </c>
    </row>
    <row r="2999" spans="1:3" x14ac:dyDescent="0.3">
      <c r="A2999" t="s">
        <v>2987</v>
      </c>
      <c r="B2999" t="s">
        <v>4989</v>
      </c>
      <c r="C2999">
        <v>6.4</v>
      </c>
    </row>
    <row r="3000" spans="1:3" x14ac:dyDescent="0.3">
      <c r="A3000" t="s">
        <v>2988</v>
      </c>
      <c r="B3000" t="s">
        <v>4989</v>
      </c>
      <c r="C3000">
        <v>6</v>
      </c>
    </row>
    <row r="3001" spans="1:3" x14ac:dyDescent="0.3">
      <c r="A3001" t="s">
        <v>2989</v>
      </c>
      <c r="B3001" t="s">
        <v>4989</v>
      </c>
      <c r="C3001">
        <v>6.4</v>
      </c>
    </row>
    <row r="3002" spans="1:3" x14ac:dyDescent="0.3">
      <c r="A3002" t="s">
        <v>2990</v>
      </c>
      <c r="B3002" t="s">
        <v>4989</v>
      </c>
      <c r="C3002">
        <v>5.0999999999999996</v>
      </c>
    </row>
    <row r="3003" spans="1:3" x14ac:dyDescent="0.3">
      <c r="A3003" t="s">
        <v>2991</v>
      </c>
      <c r="B3003" t="s">
        <v>4989</v>
      </c>
      <c r="C3003">
        <v>7.5</v>
      </c>
    </row>
    <row r="3004" spans="1:3" x14ac:dyDescent="0.3">
      <c r="A3004" t="s">
        <v>2992</v>
      </c>
      <c r="B3004" t="s">
        <v>16379</v>
      </c>
      <c r="C3004">
        <v>7.1</v>
      </c>
    </row>
    <row r="3005" spans="1:3" x14ac:dyDescent="0.3">
      <c r="A3005" t="s">
        <v>2993</v>
      </c>
      <c r="B3005" t="s">
        <v>4989</v>
      </c>
      <c r="C3005">
        <v>4.5999999999999996</v>
      </c>
    </row>
    <row r="3006" spans="1:3" x14ac:dyDescent="0.3">
      <c r="A3006" t="s">
        <v>2994</v>
      </c>
      <c r="B3006" t="s">
        <v>6570</v>
      </c>
      <c r="C3006">
        <v>5.7</v>
      </c>
    </row>
    <row r="3007" spans="1:3" x14ac:dyDescent="0.3">
      <c r="A3007" t="s">
        <v>2995</v>
      </c>
      <c r="B3007" t="s">
        <v>4989</v>
      </c>
      <c r="C3007">
        <v>6.8</v>
      </c>
    </row>
    <row r="3008" spans="1:3" x14ac:dyDescent="0.3">
      <c r="A3008" t="s">
        <v>2996</v>
      </c>
      <c r="B3008" t="s">
        <v>6570</v>
      </c>
      <c r="C3008">
        <v>7.7</v>
      </c>
    </row>
    <row r="3009" spans="1:3" x14ac:dyDescent="0.3">
      <c r="A3009" t="s">
        <v>223</v>
      </c>
      <c r="B3009" t="s">
        <v>4989</v>
      </c>
      <c r="C3009">
        <v>6.7</v>
      </c>
    </row>
    <row r="3010" spans="1:3" x14ac:dyDescent="0.3">
      <c r="A3010" t="s">
        <v>2997</v>
      </c>
      <c r="B3010" t="s">
        <v>6570</v>
      </c>
      <c r="C3010">
        <v>3.2</v>
      </c>
    </row>
    <row r="3011" spans="1:3" x14ac:dyDescent="0.3">
      <c r="A3011" t="s">
        <v>2998</v>
      </c>
      <c r="B3011" t="s">
        <v>5529</v>
      </c>
      <c r="C3011">
        <v>6.1</v>
      </c>
    </row>
    <row r="3012" spans="1:3" x14ac:dyDescent="0.3">
      <c r="A3012" t="s">
        <v>2999</v>
      </c>
      <c r="B3012" t="s">
        <v>4989</v>
      </c>
      <c r="C3012">
        <v>5.6</v>
      </c>
    </row>
    <row r="3013" spans="1:3" x14ac:dyDescent="0.3">
      <c r="A3013" t="s">
        <v>3000</v>
      </c>
      <c r="B3013" t="s">
        <v>4989</v>
      </c>
      <c r="C3013">
        <v>6.9</v>
      </c>
    </row>
    <row r="3014" spans="1:3" x14ac:dyDescent="0.3">
      <c r="A3014" t="s">
        <v>3001</v>
      </c>
      <c r="B3014" t="s">
        <v>4989</v>
      </c>
      <c r="C3014">
        <v>7.5</v>
      </c>
    </row>
    <row r="3015" spans="1:3" x14ac:dyDescent="0.3">
      <c r="A3015" t="s">
        <v>3002</v>
      </c>
      <c r="B3015" t="s">
        <v>4989</v>
      </c>
      <c r="C3015">
        <v>5.8</v>
      </c>
    </row>
    <row r="3016" spans="1:3" x14ac:dyDescent="0.3">
      <c r="A3016" t="s">
        <v>3003</v>
      </c>
      <c r="B3016" t="s">
        <v>4989</v>
      </c>
      <c r="C3016">
        <v>8.3000000000000007</v>
      </c>
    </row>
    <row r="3017" spans="1:3" x14ac:dyDescent="0.3">
      <c r="A3017" t="s">
        <v>3004</v>
      </c>
      <c r="B3017" t="s">
        <v>4989</v>
      </c>
      <c r="C3017">
        <v>2.8</v>
      </c>
    </row>
    <row r="3018" spans="1:3" x14ac:dyDescent="0.3">
      <c r="A3018" t="s">
        <v>3005</v>
      </c>
      <c r="B3018" t="s">
        <v>4989</v>
      </c>
      <c r="C3018">
        <v>6.6</v>
      </c>
    </row>
    <row r="3019" spans="1:3" x14ac:dyDescent="0.3">
      <c r="A3019" t="s">
        <v>3006</v>
      </c>
      <c r="B3019" t="s">
        <v>5529</v>
      </c>
      <c r="C3019">
        <v>7.5</v>
      </c>
    </row>
    <row r="3020" spans="1:3" x14ac:dyDescent="0.3">
      <c r="A3020" t="s">
        <v>3007</v>
      </c>
      <c r="B3020" t="s">
        <v>4989</v>
      </c>
      <c r="C3020">
        <v>6</v>
      </c>
    </row>
    <row r="3021" spans="1:3" x14ac:dyDescent="0.3">
      <c r="A3021" t="s">
        <v>3008</v>
      </c>
      <c r="B3021" t="s">
        <v>14291</v>
      </c>
      <c r="C3021">
        <v>6.2</v>
      </c>
    </row>
    <row r="3022" spans="1:3" x14ac:dyDescent="0.3">
      <c r="A3022" t="s">
        <v>3009</v>
      </c>
      <c r="B3022" t="s">
        <v>4989</v>
      </c>
      <c r="C3022">
        <v>7.2</v>
      </c>
    </row>
    <row r="3023" spans="1:3" x14ac:dyDescent="0.3">
      <c r="A3023" t="s">
        <v>3010</v>
      </c>
      <c r="B3023" t="s">
        <v>4989</v>
      </c>
      <c r="C3023">
        <v>8.6999999999999993</v>
      </c>
    </row>
    <row r="3024" spans="1:3" x14ac:dyDescent="0.3">
      <c r="A3024" t="s">
        <v>3011</v>
      </c>
      <c r="B3024" t="s">
        <v>4989</v>
      </c>
      <c r="C3024">
        <v>6</v>
      </c>
    </row>
    <row r="3025" spans="1:3" x14ac:dyDescent="0.3">
      <c r="A3025" t="s">
        <v>3012</v>
      </c>
      <c r="B3025" t="s">
        <v>4989</v>
      </c>
      <c r="C3025">
        <v>8</v>
      </c>
    </row>
    <row r="3026" spans="1:3" x14ac:dyDescent="0.3">
      <c r="A3026" t="s">
        <v>3013</v>
      </c>
      <c r="B3026" t="s">
        <v>16467</v>
      </c>
      <c r="C3026">
        <v>7.2</v>
      </c>
    </row>
    <row r="3027" spans="1:3" x14ac:dyDescent="0.3">
      <c r="A3027" t="s">
        <v>3014</v>
      </c>
      <c r="B3027" t="s">
        <v>4989</v>
      </c>
      <c r="C3027">
        <v>4.5</v>
      </c>
    </row>
    <row r="3028" spans="1:3" x14ac:dyDescent="0.3">
      <c r="A3028" t="s">
        <v>3015</v>
      </c>
      <c r="B3028" t="s">
        <v>4989</v>
      </c>
      <c r="C3028">
        <v>7.9</v>
      </c>
    </row>
    <row r="3029" spans="1:3" x14ac:dyDescent="0.3">
      <c r="A3029" t="s">
        <v>3016</v>
      </c>
      <c r="B3029" t="s">
        <v>4989</v>
      </c>
      <c r="C3029">
        <v>7.1</v>
      </c>
    </row>
    <row r="3030" spans="1:3" x14ac:dyDescent="0.3">
      <c r="A3030" t="s">
        <v>3017</v>
      </c>
      <c r="B3030" t="s">
        <v>4989</v>
      </c>
      <c r="C3030">
        <v>7.5</v>
      </c>
    </row>
    <row r="3031" spans="1:3" x14ac:dyDescent="0.3">
      <c r="A3031" t="s">
        <v>3018</v>
      </c>
      <c r="B3031" t="s">
        <v>4989</v>
      </c>
      <c r="C3031">
        <v>6.8</v>
      </c>
    </row>
    <row r="3032" spans="1:3" x14ac:dyDescent="0.3">
      <c r="A3032" t="s">
        <v>3019</v>
      </c>
      <c r="B3032" t="s">
        <v>4989</v>
      </c>
      <c r="C3032">
        <v>4.3</v>
      </c>
    </row>
    <row r="3033" spans="1:3" x14ac:dyDescent="0.3">
      <c r="A3033" t="s">
        <v>3020</v>
      </c>
      <c r="B3033" t="s">
        <v>4989</v>
      </c>
      <c r="C3033">
        <v>7.2</v>
      </c>
    </row>
    <row r="3034" spans="1:3" x14ac:dyDescent="0.3">
      <c r="A3034" t="s">
        <v>3021</v>
      </c>
      <c r="B3034" t="s">
        <v>4989</v>
      </c>
      <c r="C3034">
        <v>5.8</v>
      </c>
    </row>
    <row r="3035" spans="1:3" x14ac:dyDescent="0.3">
      <c r="A3035" t="s">
        <v>3022</v>
      </c>
      <c r="B3035" t="s">
        <v>4989</v>
      </c>
      <c r="C3035">
        <v>7.1</v>
      </c>
    </row>
    <row r="3036" spans="1:3" x14ac:dyDescent="0.3">
      <c r="A3036" t="s">
        <v>3023</v>
      </c>
      <c r="B3036" t="s">
        <v>4989</v>
      </c>
      <c r="C3036">
        <v>7.4</v>
      </c>
    </row>
    <row r="3037" spans="1:3" x14ac:dyDescent="0.3">
      <c r="A3037" t="s">
        <v>3024</v>
      </c>
      <c r="B3037" t="s">
        <v>4989</v>
      </c>
      <c r="C3037">
        <v>7.6</v>
      </c>
    </row>
    <row r="3038" spans="1:3" x14ac:dyDescent="0.3">
      <c r="A3038" t="s">
        <v>3025</v>
      </c>
      <c r="B3038" t="s">
        <v>4989</v>
      </c>
      <c r="C3038">
        <v>6.9</v>
      </c>
    </row>
    <row r="3039" spans="1:3" x14ac:dyDescent="0.3">
      <c r="A3039" t="s">
        <v>3026</v>
      </c>
      <c r="B3039" t="s">
        <v>4989</v>
      </c>
      <c r="C3039">
        <v>6</v>
      </c>
    </row>
    <row r="3040" spans="1:3" x14ac:dyDescent="0.3">
      <c r="A3040" t="s">
        <v>3027</v>
      </c>
      <c r="B3040" t="s">
        <v>4989</v>
      </c>
      <c r="C3040">
        <v>6.9</v>
      </c>
    </row>
    <row r="3041" spans="1:3" x14ac:dyDescent="0.3">
      <c r="A3041" t="s">
        <v>3028</v>
      </c>
      <c r="B3041" t="s">
        <v>4989</v>
      </c>
      <c r="C3041">
        <v>7.3</v>
      </c>
    </row>
    <row r="3042" spans="1:3" x14ac:dyDescent="0.3">
      <c r="A3042" t="s">
        <v>3029</v>
      </c>
      <c r="B3042" t="s">
        <v>4989</v>
      </c>
      <c r="C3042">
        <v>4.5999999999999996</v>
      </c>
    </row>
    <row r="3043" spans="1:3" x14ac:dyDescent="0.3">
      <c r="A3043" t="s">
        <v>3030</v>
      </c>
      <c r="B3043" t="s">
        <v>4989</v>
      </c>
      <c r="C3043">
        <v>6</v>
      </c>
    </row>
    <row r="3044" spans="1:3" x14ac:dyDescent="0.3">
      <c r="A3044" t="s">
        <v>3031</v>
      </c>
      <c r="B3044" t="s">
        <v>4989</v>
      </c>
      <c r="C3044">
        <v>6.4</v>
      </c>
    </row>
    <row r="3045" spans="1:3" x14ac:dyDescent="0.3">
      <c r="A3045" t="s">
        <v>3032</v>
      </c>
      <c r="B3045" t="s">
        <v>4989</v>
      </c>
      <c r="C3045">
        <v>5.5</v>
      </c>
    </row>
    <row r="3046" spans="1:3" x14ac:dyDescent="0.3">
      <c r="A3046" t="s">
        <v>3033</v>
      </c>
      <c r="B3046" t="s">
        <v>4989</v>
      </c>
      <c r="C3046">
        <v>7.5</v>
      </c>
    </row>
    <row r="3047" spans="1:3" x14ac:dyDescent="0.3">
      <c r="A3047" t="s">
        <v>3034</v>
      </c>
      <c r="B3047" t="s">
        <v>4989</v>
      </c>
      <c r="C3047">
        <v>8.1</v>
      </c>
    </row>
    <row r="3048" spans="1:3" x14ac:dyDescent="0.3">
      <c r="A3048" t="s">
        <v>3035</v>
      </c>
      <c r="B3048" t="s">
        <v>4989</v>
      </c>
      <c r="C3048">
        <v>6.3</v>
      </c>
    </row>
    <row r="3049" spans="1:3" x14ac:dyDescent="0.3">
      <c r="A3049" t="s">
        <v>3036</v>
      </c>
      <c r="B3049" t="s">
        <v>4989</v>
      </c>
      <c r="C3049">
        <v>5.0999999999999996</v>
      </c>
    </row>
    <row r="3050" spans="1:3" x14ac:dyDescent="0.3">
      <c r="A3050" t="s">
        <v>3037</v>
      </c>
      <c r="B3050" t="s">
        <v>4989</v>
      </c>
      <c r="C3050">
        <v>6.8</v>
      </c>
    </row>
    <row r="3051" spans="1:3" x14ac:dyDescent="0.3">
      <c r="A3051" t="s">
        <v>3038</v>
      </c>
      <c r="B3051" t="s">
        <v>4989</v>
      </c>
      <c r="C3051">
        <v>5.3</v>
      </c>
    </row>
    <row r="3052" spans="1:3" x14ac:dyDescent="0.3">
      <c r="A3052" t="s">
        <v>3039</v>
      </c>
      <c r="B3052" t="s">
        <v>4989</v>
      </c>
      <c r="C3052">
        <v>7.3</v>
      </c>
    </row>
    <row r="3053" spans="1:3" x14ac:dyDescent="0.3">
      <c r="A3053" t="s">
        <v>3040</v>
      </c>
      <c r="B3053" t="s">
        <v>4989</v>
      </c>
      <c r="C3053">
        <v>7.3</v>
      </c>
    </row>
    <row r="3054" spans="1:3" x14ac:dyDescent="0.3">
      <c r="A3054" t="s">
        <v>3041</v>
      </c>
      <c r="B3054" t="s">
        <v>4989</v>
      </c>
      <c r="C3054">
        <v>7.1</v>
      </c>
    </row>
    <row r="3055" spans="1:3" x14ac:dyDescent="0.3">
      <c r="A3055" t="s">
        <v>3042</v>
      </c>
      <c r="B3055" t="s">
        <v>4989</v>
      </c>
      <c r="C3055">
        <v>7.6</v>
      </c>
    </row>
    <row r="3056" spans="1:3" x14ac:dyDescent="0.3">
      <c r="A3056" t="s">
        <v>3043</v>
      </c>
      <c r="B3056" t="s">
        <v>4989</v>
      </c>
      <c r="C3056">
        <v>5.3</v>
      </c>
    </row>
    <row r="3057" spans="1:3" x14ac:dyDescent="0.3">
      <c r="A3057" t="s">
        <v>3044</v>
      </c>
      <c r="B3057" t="s">
        <v>4989</v>
      </c>
      <c r="C3057">
        <v>7.8</v>
      </c>
    </row>
    <row r="3058" spans="1:3" x14ac:dyDescent="0.3">
      <c r="A3058" t="s">
        <v>3045</v>
      </c>
      <c r="B3058" t="s">
        <v>4989</v>
      </c>
      <c r="C3058">
        <v>7.7</v>
      </c>
    </row>
    <row r="3059" spans="1:3" x14ac:dyDescent="0.3">
      <c r="A3059" t="s">
        <v>3046</v>
      </c>
      <c r="B3059" t="s">
        <v>4989</v>
      </c>
      <c r="C3059">
        <v>7.7</v>
      </c>
    </row>
    <row r="3060" spans="1:3" x14ac:dyDescent="0.3">
      <c r="A3060" t="s">
        <v>3047</v>
      </c>
      <c r="B3060" t="s">
        <v>4989</v>
      </c>
      <c r="C3060">
        <v>5.4</v>
      </c>
    </row>
    <row r="3061" spans="1:3" x14ac:dyDescent="0.3">
      <c r="A3061" t="s">
        <v>3048</v>
      </c>
      <c r="B3061" t="s">
        <v>4989</v>
      </c>
      <c r="C3061">
        <v>6.2</v>
      </c>
    </row>
    <row r="3062" spans="1:3" x14ac:dyDescent="0.3">
      <c r="A3062" t="s">
        <v>3049</v>
      </c>
      <c r="B3062" t="s">
        <v>4989</v>
      </c>
      <c r="C3062">
        <v>7.4</v>
      </c>
    </row>
    <row r="3063" spans="1:3" x14ac:dyDescent="0.3">
      <c r="A3063" t="s">
        <v>3050</v>
      </c>
      <c r="B3063" t="s">
        <v>4989</v>
      </c>
      <c r="C3063">
        <v>6.2</v>
      </c>
    </row>
    <row r="3064" spans="1:3" x14ac:dyDescent="0.3">
      <c r="A3064" t="s">
        <v>3051</v>
      </c>
      <c r="B3064" t="s">
        <v>4989</v>
      </c>
      <c r="C3064">
        <v>5.0999999999999996</v>
      </c>
    </row>
    <row r="3065" spans="1:3" x14ac:dyDescent="0.3">
      <c r="A3065" t="s">
        <v>3052</v>
      </c>
      <c r="B3065" t="s">
        <v>4989</v>
      </c>
      <c r="C3065">
        <v>6.9</v>
      </c>
    </row>
    <row r="3066" spans="1:3" x14ac:dyDescent="0.3">
      <c r="A3066" t="s">
        <v>3053</v>
      </c>
      <c r="B3066" t="s">
        <v>4989</v>
      </c>
      <c r="C3066">
        <v>6.3</v>
      </c>
    </row>
    <row r="3067" spans="1:3" x14ac:dyDescent="0.3">
      <c r="A3067" t="s">
        <v>3054</v>
      </c>
      <c r="B3067" t="s">
        <v>4989</v>
      </c>
      <c r="C3067">
        <v>6.8</v>
      </c>
    </row>
    <row r="3068" spans="1:3" x14ac:dyDescent="0.3">
      <c r="A3068" t="s">
        <v>1462</v>
      </c>
      <c r="B3068" t="s">
        <v>4989</v>
      </c>
      <c r="C3068">
        <v>7.4</v>
      </c>
    </row>
    <row r="3069" spans="1:3" x14ac:dyDescent="0.3">
      <c r="A3069" t="s">
        <v>3055</v>
      </c>
      <c r="B3069" t="s">
        <v>4989</v>
      </c>
      <c r="C3069">
        <v>5.7</v>
      </c>
    </row>
    <row r="3070" spans="1:3" x14ac:dyDescent="0.3">
      <c r="A3070" t="s">
        <v>3056</v>
      </c>
      <c r="B3070" t="s">
        <v>4989</v>
      </c>
      <c r="C3070">
        <v>5.8</v>
      </c>
    </row>
    <row r="3071" spans="1:3" x14ac:dyDescent="0.3">
      <c r="A3071" t="s">
        <v>3057</v>
      </c>
      <c r="B3071" t="s">
        <v>4989</v>
      </c>
      <c r="C3071">
        <v>6.2</v>
      </c>
    </row>
    <row r="3072" spans="1:3" x14ac:dyDescent="0.3">
      <c r="A3072" t="s">
        <v>3058</v>
      </c>
      <c r="B3072" t="s">
        <v>4989</v>
      </c>
      <c r="C3072">
        <v>4.3</v>
      </c>
    </row>
    <row r="3073" spans="1:3" x14ac:dyDescent="0.3">
      <c r="A3073" t="s">
        <v>3059</v>
      </c>
      <c r="B3073" t="s">
        <v>4989</v>
      </c>
      <c r="C3073">
        <v>6.4</v>
      </c>
    </row>
    <row r="3074" spans="1:3" x14ac:dyDescent="0.3">
      <c r="A3074" t="s">
        <v>3060</v>
      </c>
      <c r="B3074" t="s">
        <v>9510</v>
      </c>
      <c r="C3074">
        <v>6</v>
      </c>
    </row>
    <row r="3075" spans="1:3" x14ac:dyDescent="0.3">
      <c r="A3075" t="s">
        <v>3061</v>
      </c>
      <c r="B3075" t="s">
        <v>4989</v>
      </c>
      <c r="C3075">
        <v>6.9</v>
      </c>
    </row>
    <row r="3076" spans="1:3" x14ac:dyDescent="0.3">
      <c r="A3076" t="s">
        <v>3062</v>
      </c>
      <c r="B3076" t="s">
        <v>4989</v>
      </c>
      <c r="C3076">
        <v>5.5</v>
      </c>
    </row>
    <row r="3077" spans="1:3" x14ac:dyDescent="0.3">
      <c r="A3077" t="s">
        <v>3063</v>
      </c>
      <c r="B3077" t="s">
        <v>4989</v>
      </c>
      <c r="C3077">
        <v>5.4</v>
      </c>
    </row>
    <row r="3078" spans="1:3" x14ac:dyDescent="0.3">
      <c r="A3078" t="s">
        <v>3064</v>
      </c>
      <c r="B3078" t="s">
        <v>4989</v>
      </c>
      <c r="C3078">
        <v>8.3000000000000007</v>
      </c>
    </row>
    <row r="3079" spans="1:3" x14ac:dyDescent="0.3">
      <c r="A3079" t="s">
        <v>3065</v>
      </c>
      <c r="B3079" t="s">
        <v>4989</v>
      </c>
      <c r="C3079">
        <v>7.9</v>
      </c>
    </row>
    <row r="3080" spans="1:3" x14ac:dyDescent="0.3">
      <c r="A3080" t="s">
        <v>3066</v>
      </c>
      <c r="B3080" t="s">
        <v>4989</v>
      </c>
      <c r="C3080">
        <v>6.5</v>
      </c>
    </row>
    <row r="3081" spans="1:3" x14ac:dyDescent="0.3">
      <c r="A3081" t="s">
        <v>3067</v>
      </c>
      <c r="B3081" t="s">
        <v>4989</v>
      </c>
      <c r="C3081">
        <v>6.3</v>
      </c>
    </row>
    <row r="3082" spans="1:3" x14ac:dyDescent="0.3">
      <c r="A3082" t="s">
        <v>3068</v>
      </c>
      <c r="B3082" t="s">
        <v>4989</v>
      </c>
      <c r="C3082">
        <v>6.4</v>
      </c>
    </row>
    <row r="3083" spans="1:3" x14ac:dyDescent="0.3">
      <c r="A3083" t="s">
        <v>3069</v>
      </c>
      <c r="B3083" t="s">
        <v>4989</v>
      </c>
      <c r="C3083">
        <v>7.9</v>
      </c>
    </row>
    <row r="3084" spans="1:3" x14ac:dyDescent="0.3">
      <c r="A3084" t="s">
        <v>3070</v>
      </c>
      <c r="B3084" t="s">
        <v>9510</v>
      </c>
      <c r="C3084">
        <v>5.3</v>
      </c>
    </row>
    <row r="3085" spans="1:3" x14ac:dyDescent="0.3">
      <c r="A3085" t="s">
        <v>3072</v>
      </c>
      <c r="B3085" t="s">
        <v>7247</v>
      </c>
      <c r="C3085">
        <v>6.6</v>
      </c>
    </row>
    <row r="3086" spans="1:3" x14ac:dyDescent="0.3">
      <c r="A3086" t="s">
        <v>3073</v>
      </c>
      <c r="B3086" t="s">
        <v>6173</v>
      </c>
      <c r="C3086">
        <v>7.4</v>
      </c>
    </row>
    <row r="3087" spans="1:3" x14ac:dyDescent="0.3">
      <c r="A3087" t="s">
        <v>3074</v>
      </c>
      <c r="B3087" t="s">
        <v>4989</v>
      </c>
      <c r="C3087">
        <v>8.3000000000000007</v>
      </c>
    </row>
    <row r="3088" spans="1:3" x14ac:dyDescent="0.3">
      <c r="A3088" t="s">
        <v>3075</v>
      </c>
      <c r="B3088" t="s">
        <v>4989</v>
      </c>
      <c r="C3088">
        <v>5.3</v>
      </c>
    </row>
    <row r="3089" spans="1:3" x14ac:dyDescent="0.3">
      <c r="A3089" t="s">
        <v>3076</v>
      </c>
      <c r="B3089" t="s">
        <v>4989</v>
      </c>
      <c r="C3089">
        <v>6.2</v>
      </c>
    </row>
    <row r="3090" spans="1:3" x14ac:dyDescent="0.3">
      <c r="A3090" t="s">
        <v>3077</v>
      </c>
      <c r="B3090" t="s">
        <v>4989</v>
      </c>
      <c r="C3090">
        <v>6.9</v>
      </c>
    </row>
    <row r="3091" spans="1:3" x14ac:dyDescent="0.3">
      <c r="A3091" t="s">
        <v>3078</v>
      </c>
      <c r="B3091" t="s">
        <v>4989</v>
      </c>
      <c r="C3091">
        <v>5.9</v>
      </c>
    </row>
    <row r="3092" spans="1:3" x14ac:dyDescent="0.3">
      <c r="A3092" t="s">
        <v>3079</v>
      </c>
      <c r="B3092" t="s">
        <v>4989</v>
      </c>
      <c r="C3092">
        <v>6.1</v>
      </c>
    </row>
    <row r="3093" spans="1:3" x14ac:dyDescent="0.3">
      <c r="A3093" t="s">
        <v>3080</v>
      </c>
      <c r="B3093" t="s">
        <v>4989</v>
      </c>
      <c r="C3093">
        <v>5.8</v>
      </c>
    </row>
    <row r="3094" spans="1:3" x14ac:dyDescent="0.3">
      <c r="A3094" t="s">
        <v>1381</v>
      </c>
      <c r="B3094" t="s">
        <v>4989</v>
      </c>
      <c r="C3094">
        <v>7.3</v>
      </c>
    </row>
    <row r="3095" spans="1:3" x14ac:dyDescent="0.3">
      <c r="A3095" t="s">
        <v>3081</v>
      </c>
      <c r="B3095" t="s">
        <v>4989</v>
      </c>
      <c r="C3095">
        <v>5.9</v>
      </c>
    </row>
    <row r="3096" spans="1:3" x14ac:dyDescent="0.3">
      <c r="A3096" t="s">
        <v>3082</v>
      </c>
      <c r="B3096" t="s">
        <v>4989</v>
      </c>
      <c r="C3096">
        <v>5.5</v>
      </c>
    </row>
    <row r="3097" spans="1:3" x14ac:dyDescent="0.3">
      <c r="A3097" t="s">
        <v>3083</v>
      </c>
      <c r="B3097" t="s">
        <v>4989</v>
      </c>
      <c r="C3097">
        <v>5</v>
      </c>
    </row>
    <row r="3098" spans="1:3" x14ac:dyDescent="0.3">
      <c r="A3098" t="s">
        <v>3084</v>
      </c>
      <c r="B3098" t="s">
        <v>4989</v>
      </c>
      <c r="C3098">
        <v>7</v>
      </c>
    </row>
    <row r="3099" spans="1:3" x14ac:dyDescent="0.3">
      <c r="A3099" t="s">
        <v>3085</v>
      </c>
      <c r="B3099" t="s">
        <v>4989</v>
      </c>
      <c r="C3099">
        <v>7.8</v>
      </c>
    </row>
    <row r="3100" spans="1:3" x14ac:dyDescent="0.3">
      <c r="A3100" t="s">
        <v>3086</v>
      </c>
      <c r="B3100" t="s">
        <v>4989</v>
      </c>
      <c r="C3100">
        <v>6.4</v>
      </c>
    </row>
    <row r="3101" spans="1:3" x14ac:dyDescent="0.3">
      <c r="A3101" t="s">
        <v>3087</v>
      </c>
      <c r="B3101" t="s">
        <v>4989</v>
      </c>
      <c r="C3101">
        <v>5.9</v>
      </c>
    </row>
    <row r="3102" spans="1:3" x14ac:dyDescent="0.3">
      <c r="A3102" t="s">
        <v>3088</v>
      </c>
      <c r="B3102" t="s">
        <v>4989</v>
      </c>
      <c r="C3102">
        <v>7</v>
      </c>
    </row>
    <row r="3103" spans="1:3" x14ac:dyDescent="0.3">
      <c r="A3103" t="s">
        <v>3089</v>
      </c>
      <c r="B3103" t="s">
        <v>4989</v>
      </c>
      <c r="C3103">
        <v>6.1</v>
      </c>
    </row>
    <row r="3104" spans="1:3" x14ac:dyDescent="0.3">
      <c r="A3104" t="s">
        <v>3090</v>
      </c>
      <c r="B3104" t="s">
        <v>4989</v>
      </c>
      <c r="C3104">
        <v>6.9</v>
      </c>
    </row>
    <row r="3105" spans="1:3" x14ac:dyDescent="0.3">
      <c r="A3105" t="s">
        <v>3091</v>
      </c>
      <c r="B3105" t="s">
        <v>4989</v>
      </c>
      <c r="C3105">
        <v>7.5</v>
      </c>
    </row>
    <row r="3106" spans="1:3" x14ac:dyDescent="0.3">
      <c r="A3106" t="s">
        <v>3092</v>
      </c>
      <c r="B3106" t="s">
        <v>4989</v>
      </c>
      <c r="C3106">
        <v>7.3</v>
      </c>
    </row>
    <row r="3107" spans="1:3" x14ac:dyDescent="0.3">
      <c r="A3107" t="s">
        <v>3093</v>
      </c>
      <c r="B3107" t="s">
        <v>4989</v>
      </c>
      <c r="C3107">
        <v>6.5</v>
      </c>
    </row>
    <row r="3108" spans="1:3" x14ac:dyDescent="0.3">
      <c r="A3108" t="s">
        <v>3094</v>
      </c>
      <c r="B3108" t="s">
        <v>4989</v>
      </c>
      <c r="C3108">
        <v>6.2</v>
      </c>
    </row>
    <row r="3109" spans="1:3" x14ac:dyDescent="0.3">
      <c r="A3109" t="s">
        <v>3095</v>
      </c>
      <c r="B3109" t="s">
        <v>4989</v>
      </c>
      <c r="C3109">
        <v>6.7</v>
      </c>
    </row>
    <row r="3110" spans="1:3" x14ac:dyDescent="0.3">
      <c r="A3110" t="s">
        <v>3096</v>
      </c>
      <c r="B3110" t="s">
        <v>4989</v>
      </c>
      <c r="C3110">
        <v>6</v>
      </c>
    </row>
    <row r="3111" spans="1:3" x14ac:dyDescent="0.3">
      <c r="A3111" t="s">
        <v>3097</v>
      </c>
      <c r="B3111" t="s">
        <v>4989</v>
      </c>
      <c r="C3111">
        <v>6.3</v>
      </c>
    </row>
    <row r="3112" spans="1:3" x14ac:dyDescent="0.3">
      <c r="A3112" t="s">
        <v>3098</v>
      </c>
      <c r="B3112" t="s">
        <v>4989</v>
      </c>
      <c r="C3112">
        <v>5.8</v>
      </c>
    </row>
    <row r="3113" spans="1:3" x14ac:dyDescent="0.3">
      <c r="A3113" t="s">
        <v>3099</v>
      </c>
      <c r="B3113" t="s">
        <v>4989</v>
      </c>
      <c r="C3113">
        <v>6.1</v>
      </c>
    </row>
    <row r="3114" spans="1:3" x14ac:dyDescent="0.3">
      <c r="A3114" t="s">
        <v>3100</v>
      </c>
      <c r="B3114" t="s">
        <v>4989</v>
      </c>
      <c r="C3114">
        <v>6.9</v>
      </c>
    </row>
    <row r="3115" spans="1:3" x14ac:dyDescent="0.3">
      <c r="A3115" t="s">
        <v>3003</v>
      </c>
      <c r="B3115" t="s">
        <v>4989</v>
      </c>
      <c r="C3115">
        <v>8.3000000000000007</v>
      </c>
    </row>
    <row r="3116" spans="1:3" x14ac:dyDescent="0.3">
      <c r="A3116" t="s">
        <v>3101</v>
      </c>
      <c r="B3116" t="s">
        <v>4989</v>
      </c>
      <c r="C3116">
        <v>5.4</v>
      </c>
    </row>
    <row r="3117" spans="1:3" x14ac:dyDescent="0.3">
      <c r="A3117" t="s">
        <v>3102</v>
      </c>
      <c r="B3117" t="s">
        <v>4989</v>
      </c>
      <c r="C3117">
        <v>6.7</v>
      </c>
    </row>
    <row r="3118" spans="1:3" x14ac:dyDescent="0.3">
      <c r="A3118" t="s">
        <v>3103</v>
      </c>
      <c r="B3118" t="s">
        <v>4989</v>
      </c>
      <c r="C3118">
        <v>7.4</v>
      </c>
    </row>
    <row r="3119" spans="1:3" x14ac:dyDescent="0.3">
      <c r="A3119" t="s">
        <v>3104</v>
      </c>
      <c r="B3119" t="s">
        <v>4989</v>
      </c>
      <c r="C3119">
        <v>5.6</v>
      </c>
    </row>
    <row r="3120" spans="1:3" x14ac:dyDescent="0.3">
      <c r="A3120" t="s">
        <v>3105</v>
      </c>
      <c r="B3120" t="s">
        <v>4989</v>
      </c>
      <c r="C3120">
        <v>6.5</v>
      </c>
    </row>
    <row r="3121" spans="1:3" x14ac:dyDescent="0.3">
      <c r="A3121" t="s">
        <v>3106</v>
      </c>
      <c r="B3121" t="s">
        <v>4989</v>
      </c>
      <c r="C3121">
        <v>6.5</v>
      </c>
    </row>
    <row r="3122" spans="1:3" x14ac:dyDescent="0.3">
      <c r="A3122" t="s">
        <v>3107</v>
      </c>
      <c r="B3122" t="s">
        <v>4989</v>
      </c>
      <c r="C3122">
        <v>5.8</v>
      </c>
    </row>
    <row r="3123" spans="1:3" x14ac:dyDescent="0.3">
      <c r="A3123" t="s">
        <v>3108</v>
      </c>
      <c r="B3123" t="s">
        <v>4989</v>
      </c>
      <c r="C3123">
        <v>5</v>
      </c>
    </row>
    <row r="3124" spans="1:3" x14ac:dyDescent="0.3">
      <c r="A3124" t="s">
        <v>3109</v>
      </c>
      <c r="B3124" t="s">
        <v>4989</v>
      </c>
      <c r="C3124">
        <v>5.5</v>
      </c>
    </row>
    <row r="3125" spans="1:3" x14ac:dyDescent="0.3">
      <c r="A3125" t="s">
        <v>3110</v>
      </c>
      <c r="B3125" t="s">
        <v>4989</v>
      </c>
      <c r="C3125">
        <v>6.5</v>
      </c>
    </row>
    <row r="3126" spans="1:3" x14ac:dyDescent="0.3">
      <c r="A3126" t="s">
        <v>3111</v>
      </c>
      <c r="B3126" t="s">
        <v>4989</v>
      </c>
      <c r="C3126">
        <v>7.2</v>
      </c>
    </row>
    <row r="3127" spans="1:3" x14ac:dyDescent="0.3">
      <c r="A3127" t="s">
        <v>3112</v>
      </c>
      <c r="B3127" t="s">
        <v>4989</v>
      </c>
      <c r="C3127">
        <v>7.3</v>
      </c>
    </row>
    <row r="3128" spans="1:3" x14ac:dyDescent="0.3">
      <c r="A3128" t="s">
        <v>3113</v>
      </c>
      <c r="B3128" t="s">
        <v>4989</v>
      </c>
      <c r="C3128">
        <v>7.2</v>
      </c>
    </row>
    <row r="3129" spans="1:3" x14ac:dyDescent="0.3">
      <c r="A3129" t="s">
        <v>3114</v>
      </c>
      <c r="B3129" t="s">
        <v>4989</v>
      </c>
      <c r="C3129">
        <v>5.2</v>
      </c>
    </row>
    <row r="3130" spans="1:3" x14ac:dyDescent="0.3">
      <c r="A3130" t="s">
        <v>3115</v>
      </c>
      <c r="B3130" t="s">
        <v>4989</v>
      </c>
      <c r="C3130">
        <v>5.7</v>
      </c>
    </row>
    <row r="3131" spans="1:3" x14ac:dyDescent="0.3">
      <c r="A3131" t="s">
        <v>3116</v>
      </c>
      <c r="B3131" t="s">
        <v>4989</v>
      </c>
      <c r="C3131">
        <v>4.7</v>
      </c>
    </row>
    <row r="3132" spans="1:3" x14ac:dyDescent="0.3">
      <c r="A3132" t="s">
        <v>3117</v>
      </c>
      <c r="B3132" t="s">
        <v>4989</v>
      </c>
      <c r="C3132">
        <v>5.9</v>
      </c>
    </row>
    <row r="3133" spans="1:3" x14ac:dyDescent="0.3">
      <c r="A3133" t="s">
        <v>3118</v>
      </c>
      <c r="B3133" t="s">
        <v>4989</v>
      </c>
      <c r="C3133">
        <v>6.8</v>
      </c>
    </row>
    <row r="3134" spans="1:3" x14ac:dyDescent="0.3">
      <c r="A3134" t="s">
        <v>3119</v>
      </c>
      <c r="B3134" t="s">
        <v>4989</v>
      </c>
      <c r="C3134">
        <v>5.9</v>
      </c>
    </row>
    <row r="3135" spans="1:3" x14ac:dyDescent="0.3">
      <c r="A3135" t="s">
        <v>3120</v>
      </c>
      <c r="B3135" t="s">
        <v>4989</v>
      </c>
      <c r="C3135">
        <v>5.3</v>
      </c>
    </row>
    <row r="3136" spans="1:3" x14ac:dyDescent="0.3">
      <c r="A3136" t="s">
        <v>3121</v>
      </c>
      <c r="B3136" t="s">
        <v>4989</v>
      </c>
      <c r="C3136">
        <v>6</v>
      </c>
    </row>
    <row r="3137" spans="1:3" x14ac:dyDescent="0.3">
      <c r="A3137" t="s">
        <v>3122</v>
      </c>
      <c r="B3137" t="s">
        <v>4989</v>
      </c>
      <c r="C3137">
        <v>7.7</v>
      </c>
    </row>
    <row r="3138" spans="1:3" x14ac:dyDescent="0.3">
      <c r="A3138" t="s">
        <v>3123</v>
      </c>
      <c r="B3138" t="s">
        <v>4989</v>
      </c>
      <c r="C3138">
        <v>4.4000000000000004</v>
      </c>
    </row>
    <row r="3139" spans="1:3" x14ac:dyDescent="0.3">
      <c r="A3139" t="s">
        <v>3124</v>
      </c>
      <c r="B3139" t="s">
        <v>4989</v>
      </c>
      <c r="C3139">
        <v>6.6</v>
      </c>
    </row>
    <row r="3140" spans="1:3" x14ac:dyDescent="0.3">
      <c r="A3140" t="s">
        <v>3125</v>
      </c>
      <c r="B3140" t="s">
        <v>4989</v>
      </c>
      <c r="C3140">
        <v>6.7</v>
      </c>
    </row>
    <row r="3141" spans="1:3" x14ac:dyDescent="0.3">
      <c r="A3141" t="s">
        <v>3126</v>
      </c>
      <c r="B3141" t="s">
        <v>4989</v>
      </c>
      <c r="C3141">
        <v>5.5</v>
      </c>
    </row>
    <row r="3142" spans="1:3" x14ac:dyDescent="0.3">
      <c r="A3142" t="s">
        <v>3127</v>
      </c>
      <c r="B3142" t="s">
        <v>4989</v>
      </c>
      <c r="C3142">
        <v>6.5</v>
      </c>
    </row>
    <row r="3143" spans="1:3" x14ac:dyDescent="0.3">
      <c r="A3143" t="s">
        <v>3128</v>
      </c>
      <c r="B3143" t="s">
        <v>4989</v>
      </c>
      <c r="C3143">
        <v>6.2</v>
      </c>
    </row>
    <row r="3144" spans="1:3" x14ac:dyDescent="0.3">
      <c r="A3144" t="s">
        <v>3129</v>
      </c>
      <c r="B3144" t="s">
        <v>4989</v>
      </c>
      <c r="C3144">
        <v>7.1</v>
      </c>
    </row>
    <row r="3145" spans="1:3" x14ac:dyDescent="0.3">
      <c r="A3145" t="s">
        <v>3130</v>
      </c>
      <c r="B3145" t="s">
        <v>4989</v>
      </c>
      <c r="C3145">
        <v>6.1</v>
      </c>
    </row>
    <row r="3146" spans="1:3" x14ac:dyDescent="0.3">
      <c r="A3146" t="s">
        <v>3131</v>
      </c>
      <c r="B3146" t="s">
        <v>4989</v>
      </c>
      <c r="C3146">
        <v>7.1</v>
      </c>
    </row>
    <row r="3147" spans="1:3" x14ac:dyDescent="0.3">
      <c r="A3147" t="s">
        <v>3132</v>
      </c>
      <c r="B3147" t="s">
        <v>4989</v>
      </c>
      <c r="C3147">
        <v>6</v>
      </c>
    </row>
    <row r="3148" spans="1:3" x14ac:dyDescent="0.3">
      <c r="A3148" t="s">
        <v>3133</v>
      </c>
      <c r="B3148" t="s">
        <v>4989</v>
      </c>
      <c r="C3148">
        <v>7.4</v>
      </c>
    </row>
    <row r="3149" spans="1:3" x14ac:dyDescent="0.3">
      <c r="A3149" t="s">
        <v>3134</v>
      </c>
      <c r="B3149" t="s">
        <v>4989</v>
      </c>
      <c r="C3149">
        <v>5.9</v>
      </c>
    </row>
    <row r="3150" spans="1:3" x14ac:dyDescent="0.3">
      <c r="A3150" t="s">
        <v>3135</v>
      </c>
      <c r="B3150" t="s">
        <v>4989</v>
      </c>
      <c r="C3150">
        <v>4.0999999999999996</v>
      </c>
    </row>
    <row r="3151" spans="1:3" x14ac:dyDescent="0.3">
      <c r="A3151" t="s">
        <v>3136</v>
      </c>
      <c r="B3151" t="s">
        <v>4989</v>
      </c>
      <c r="C3151">
        <v>5.8</v>
      </c>
    </row>
    <row r="3152" spans="1:3" x14ac:dyDescent="0.3">
      <c r="A3152" t="s">
        <v>3137</v>
      </c>
      <c r="B3152" t="s">
        <v>4989</v>
      </c>
      <c r="C3152">
        <v>5.9</v>
      </c>
    </row>
    <row r="3153" spans="1:3" x14ac:dyDescent="0.3">
      <c r="A3153" t="s">
        <v>3138</v>
      </c>
      <c r="B3153" t="s">
        <v>4989</v>
      </c>
      <c r="C3153">
        <v>7</v>
      </c>
    </row>
    <row r="3154" spans="1:3" x14ac:dyDescent="0.3">
      <c r="A3154" t="s">
        <v>3139</v>
      </c>
      <c r="B3154" t="s">
        <v>4989</v>
      </c>
      <c r="C3154">
        <v>6.8</v>
      </c>
    </row>
    <row r="3155" spans="1:3" x14ac:dyDescent="0.3">
      <c r="A3155" t="s">
        <v>3140</v>
      </c>
      <c r="B3155" t="s">
        <v>4989</v>
      </c>
      <c r="C3155">
        <v>7.4</v>
      </c>
    </row>
    <row r="3156" spans="1:3" x14ac:dyDescent="0.3">
      <c r="A3156" t="s">
        <v>3141</v>
      </c>
      <c r="B3156" t="s">
        <v>4989</v>
      </c>
      <c r="C3156">
        <v>7.1</v>
      </c>
    </row>
    <row r="3157" spans="1:3" x14ac:dyDescent="0.3">
      <c r="A3157" t="s">
        <v>3142</v>
      </c>
      <c r="B3157" t="s">
        <v>4989</v>
      </c>
      <c r="C3157">
        <v>7</v>
      </c>
    </row>
    <row r="3158" spans="1:3" x14ac:dyDescent="0.3">
      <c r="A3158" t="s">
        <v>3143</v>
      </c>
      <c r="B3158" t="s">
        <v>4989</v>
      </c>
      <c r="C3158">
        <v>5.8</v>
      </c>
    </row>
    <row r="3159" spans="1:3" x14ac:dyDescent="0.3">
      <c r="A3159" t="s">
        <v>3144</v>
      </c>
      <c r="B3159" t="s">
        <v>4989</v>
      </c>
      <c r="C3159">
        <v>7.8</v>
      </c>
    </row>
    <row r="3160" spans="1:3" x14ac:dyDescent="0.3">
      <c r="A3160" t="s">
        <v>3145</v>
      </c>
      <c r="B3160" t="s">
        <v>4989</v>
      </c>
      <c r="C3160">
        <v>6.5</v>
      </c>
    </row>
    <row r="3161" spans="1:3" x14ac:dyDescent="0.3">
      <c r="A3161" t="s">
        <v>3146</v>
      </c>
      <c r="B3161" t="s">
        <v>4989</v>
      </c>
      <c r="C3161">
        <v>7</v>
      </c>
    </row>
    <row r="3162" spans="1:3" x14ac:dyDescent="0.3">
      <c r="A3162" t="s">
        <v>3147</v>
      </c>
      <c r="B3162" t="s">
        <v>4989</v>
      </c>
      <c r="C3162">
        <v>6.3</v>
      </c>
    </row>
    <row r="3163" spans="1:3" x14ac:dyDescent="0.3">
      <c r="A3163" t="s">
        <v>3148</v>
      </c>
      <c r="B3163" t="s">
        <v>4989</v>
      </c>
      <c r="C3163">
        <v>5.3</v>
      </c>
    </row>
    <row r="3164" spans="1:3" x14ac:dyDescent="0.3">
      <c r="A3164" t="s">
        <v>3149</v>
      </c>
      <c r="B3164" t="s">
        <v>4989</v>
      </c>
      <c r="C3164">
        <v>6.8</v>
      </c>
    </row>
    <row r="3165" spans="1:3" x14ac:dyDescent="0.3">
      <c r="A3165" t="s">
        <v>3150</v>
      </c>
      <c r="B3165" t="s">
        <v>4989</v>
      </c>
      <c r="C3165">
        <v>5.5</v>
      </c>
    </row>
    <row r="3166" spans="1:3" x14ac:dyDescent="0.3">
      <c r="A3166" t="s">
        <v>3151</v>
      </c>
      <c r="B3166" t="s">
        <v>4989</v>
      </c>
      <c r="C3166">
        <v>7.4</v>
      </c>
    </row>
    <row r="3167" spans="1:3" x14ac:dyDescent="0.3">
      <c r="A3167" t="s">
        <v>3152</v>
      </c>
      <c r="B3167" t="s">
        <v>4989</v>
      </c>
      <c r="C3167">
        <v>4.3</v>
      </c>
    </row>
    <row r="3168" spans="1:3" x14ac:dyDescent="0.3">
      <c r="A3168" t="s">
        <v>338</v>
      </c>
      <c r="B3168" t="s">
        <v>4989</v>
      </c>
      <c r="C3168">
        <v>6</v>
      </c>
    </row>
    <row r="3169" spans="1:3" x14ac:dyDescent="0.3">
      <c r="A3169" t="s">
        <v>3153</v>
      </c>
      <c r="B3169" t="s">
        <v>4989</v>
      </c>
      <c r="C3169">
        <v>5.2</v>
      </c>
    </row>
    <row r="3170" spans="1:3" x14ac:dyDescent="0.3">
      <c r="A3170" t="s">
        <v>3154</v>
      </c>
      <c r="B3170" t="s">
        <v>4989</v>
      </c>
      <c r="C3170">
        <v>6.7</v>
      </c>
    </row>
    <row r="3171" spans="1:3" x14ac:dyDescent="0.3">
      <c r="A3171" t="s">
        <v>3155</v>
      </c>
      <c r="B3171" t="s">
        <v>4989</v>
      </c>
      <c r="C3171">
        <v>6.3</v>
      </c>
    </row>
    <row r="3172" spans="1:3" x14ac:dyDescent="0.3">
      <c r="A3172" t="s">
        <v>3156</v>
      </c>
      <c r="B3172" t="s">
        <v>4989</v>
      </c>
      <c r="C3172">
        <v>7.9</v>
      </c>
    </row>
    <row r="3173" spans="1:3" x14ac:dyDescent="0.3">
      <c r="A3173" t="s">
        <v>3157</v>
      </c>
      <c r="B3173" t="s">
        <v>4989</v>
      </c>
      <c r="C3173">
        <v>8.6</v>
      </c>
    </row>
    <row r="3174" spans="1:3" x14ac:dyDescent="0.3">
      <c r="A3174" t="s">
        <v>3158</v>
      </c>
      <c r="B3174" t="s">
        <v>4989</v>
      </c>
      <c r="C3174">
        <v>6.1</v>
      </c>
    </row>
    <row r="3175" spans="1:3" x14ac:dyDescent="0.3">
      <c r="A3175" t="s">
        <v>3159</v>
      </c>
      <c r="B3175" t="s">
        <v>4989</v>
      </c>
      <c r="C3175">
        <v>5.8</v>
      </c>
    </row>
    <row r="3176" spans="1:3" x14ac:dyDescent="0.3">
      <c r="A3176" t="s">
        <v>3160</v>
      </c>
      <c r="B3176" t="s">
        <v>6173</v>
      </c>
      <c r="C3176">
        <v>7.7</v>
      </c>
    </row>
    <row r="3177" spans="1:3" x14ac:dyDescent="0.3">
      <c r="A3177" t="s">
        <v>3161</v>
      </c>
      <c r="B3177" t="s">
        <v>4989</v>
      </c>
      <c r="C3177">
        <v>8</v>
      </c>
    </row>
    <row r="3178" spans="1:3" x14ac:dyDescent="0.3">
      <c r="A3178" t="s">
        <v>3162</v>
      </c>
      <c r="B3178" t="s">
        <v>4989</v>
      </c>
      <c r="C3178">
        <v>5.6</v>
      </c>
    </row>
    <row r="3179" spans="1:3" x14ac:dyDescent="0.3">
      <c r="A3179" t="s">
        <v>3163</v>
      </c>
      <c r="B3179" t="s">
        <v>4989</v>
      </c>
      <c r="C3179">
        <v>6.7</v>
      </c>
    </row>
    <row r="3180" spans="1:3" x14ac:dyDescent="0.3">
      <c r="A3180" t="s">
        <v>3164</v>
      </c>
      <c r="B3180" t="s">
        <v>4989</v>
      </c>
      <c r="C3180">
        <v>6.6</v>
      </c>
    </row>
    <row r="3181" spans="1:3" x14ac:dyDescent="0.3">
      <c r="A3181" t="s">
        <v>3165</v>
      </c>
      <c r="B3181" t="s">
        <v>4989</v>
      </c>
      <c r="C3181">
        <v>4.2</v>
      </c>
    </row>
    <row r="3182" spans="1:3" x14ac:dyDescent="0.3">
      <c r="A3182" t="s">
        <v>3166</v>
      </c>
      <c r="B3182" t="s">
        <v>4989</v>
      </c>
      <c r="C3182">
        <v>6.6</v>
      </c>
    </row>
    <row r="3183" spans="1:3" x14ac:dyDescent="0.3">
      <c r="A3183" t="s">
        <v>3167</v>
      </c>
      <c r="B3183" t="s">
        <v>4989</v>
      </c>
      <c r="C3183">
        <v>4.0999999999999996</v>
      </c>
    </row>
    <row r="3184" spans="1:3" x14ac:dyDescent="0.3">
      <c r="A3184" t="s">
        <v>3168</v>
      </c>
      <c r="B3184" t="s">
        <v>4989</v>
      </c>
      <c r="C3184">
        <v>7.3</v>
      </c>
    </row>
    <row r="3185" spans="1:3" x14ac:dyDescent="0.3">
      <c r="A3185" t="s">
        <v>3169</v>
      </c>
      <c r="B3185" t="s">
        <v>4989</v>
      </c>
      <c r="C3185">
        <v>7.1</v>
      </c>
    </row>
    <row r="3186" spans="1:3" x14ac:dyDescent="0.3">
      <c r="A3186" t="s">
        <v>3170</v>
      </c>
      <c r="B3186" t="s">
        <v>4989</v>
      </c>
      <c r="C3186">
        <v>6.5</v>
      </c>
    </row>
    <row r="3187" spans="1:3" x14ac:dyDescent="0.3">
      <c r="A3187" t="s">
        <v>3171</v>
      </c>
      <c r="B3187" t="s">
        <v>12800</v>
      </c>
      <c r="C3187">
        <v>7</v>
      </c>
    </row>
    <row r="3188" spans="1:3" x14ac:dyDescent="0.3">
      <c r="A3188" t="s">
        <v>3172</v>
      </c>
      <c r="B3188" t="s">
        <v>4989</v>
      </c>
      <c r="C3188">
        <v>5.5</v>
      </c>
    </row>
    <row r="3189" spans="1:3" x14ac:dyDescent="0.3">
      <c r="A3189" t="s">
        <v>3173</v>
      </c>
      <c r="B3189" t="s">
        <v>4989</v>
      </c>
      <c r="C3189">
        <v>6.6</v>
      </c>
    </row>
    <row r="3190" spans="1:3" x14ac:dyDescent="0.3">
      <c r="A3190" t="s">
        <v>3174</v>
      </c>
      <c r="B3190" t="s">
        <v>4989</v>
      </c>
      <c r="C3190">
        <v>7.1</v>
      </c>
    </row>
    <row r="3191" spans="1:3" x14ac:dyDescent="0.3">
      <c r="A3191" t="s">
        <v>3175</v>
      </c>
      <c r="B3191" t="s">
        <v>4989</v>
      </c>
      <c r="C3191">
        <v>7.9</v>
      </c>
    </row>
    <row r="3192" spans="1:3" x14ac:dyDescent="0.3">
      <c r="A3192" t="s">
        <v>3176</v>
      </c>
      <c r="B3192" t="s">
        <v>4989</v>
      </c>
      <c r="C3192">
        <v>7.1</v>
      </c>
    </row>
    <row r="3193" spans="1:3" x14ac:dyDescent="0.3">
      <c r="A3193" t="s">
        <v>3177</v>
      </c>
      <c r="B3193" t="s">
        <v>4989</v>
      </c>
      <c r="C3193">
        <v>5.6</v>
      </c>
    </row>
    <row r="3194" spans="1:3" x14ac:dyDescent="0.3">
      <c r="A3194" t="s">
        <v>3178</v>
      </c>
      <c r="B3194" t="s">
        <v>4989</v>
      </c>
      <c r="C3194">
        <v>7.3</v>
      </c>
    </row>
    <row r="3195" spans="1:3" x14ac:dyDescent="0.3">
      <c r="A3195" t="s">
        <v>3179</v>
      </c>
      <c r="B3195" t="s">
        <v>4989</v>
      </c>
      <c r="C3195">
        <v>3.3</v>
      </c>
    </row>
    <row r="3196" spans="1:3" x14ac:dyDescent="0.3">
      <c r="A3196" t="s">
        <v>3180</v>
      </c>
      <c r="B3196" t="s">
        <v>4989</v>
      </c>
      <c r="C3196">
        <v>6.5</v>
      </c>
    </row>
    <row r="3197" spans="1:3" x14ac:dyDescent="0.3">
      <c r="A3197" t="s">
        <v>3181</v>
      </c>
      <c r="B3197" t="s">
        <v>4989</v>
      </c>
      <c r="C3197">
        <v>4.8</v>
      </c>
    </row>
    <row r="3198" spans="1:3" x14ac:dyDescent="0.3">
      <c r="A3198" t="s">
        <v>3182</v>
      </c>
      <c r="B3198" t="s">
        <v>4989</v>
      </c>
      <c r="C3198">
        <v>5.2</v>
      </c>
    </row>
    <row r="3199" spans="1:3" x14ac:dyDescent="0.3">
      <c r="A3199" t="s">
        <v>3183</v>
      </c>
      <c r="B3199" t="s">
        <v>4989</v>
      </c>
      <c r="C3199">
        <v>6.3</v>
      </c>
    </row>
    <row r="3200" spans="1:3" x14ac:dyDescent="0.3">
      <c r="A3200" t="s">
        <v>3184</v>
      </c>
      <c r="B3200" t="s">
        <v>4989</v>
      </c>
      <c r="C3200">
        <v>7.2</v>
      </c>
    </row>
    <row r="3201" spans="1:3" x14ac:dyDescent="0.3">
      <c r="A3201" t="s">
        <v>3185</v>
      </c>
      <c r="B3201" t="s">
        <v>4989</v>
      </c>
      <c r="C3201">
        <v>6.8</v>
      </c>
    </row>
    <row r="3202" spans="1:3" x14ac:dyDescent="0.3">
      <c r="A3202" t="s">
        <v>3186</v>
      </c>
      <c r="B3202" t="s">
        <v>4989</v>
      </c>
      <c r="C3202">
        <v>5.7</v>
      </c>
    </row>
    <row r="3203" spans="1:3" x14ac:dyDescent="0.3">
      <c r="A3203" t="s">
        <v>3187</v>
      </c>
      <c r="B3203" t="s">
        <v>4989</v>
      </c>
      <c r="C3203">
        <v>7.2</v>
      </c>
    </row>
    <row r="3204" spans="1:3" x14ac:dyDescent="0.3">
      <c r="A3204" t="s">
        <v>3188</v>
      </c>
      <c r="B3204" t="s">
        <v>4989</v>
      </c>
      <c r="C3204">
        <v>6.9</v>
      </c>
    </row>
    <row r="3205" spans="1:3" x14ac:dyDescent="0.3">
      <c r="A3205" t="s">
        <v>2816</v>
      </c>
      <c r="B3205" t="s">
        <v>15766</v>
      </c>
      <c r="C3205">
        <v>9.1</v>
      </c>
    </row>
    <row r="3206" spans="1:3" x14ac:dyDescent="0.3">
      <c r="A3206" t="s">
        <v>3189</v>
      </c>
      <c r="B3206" t="s">
        <v>9510</v>
      </c>
      <c r="C3206">
        <v>6.3</v>
      </c>
    </row>
    <row r="3207" spans="1:3" x14ac:dyDescent="0.3">
      <c r="A3207" t="s">
        <v>3190</v>
      </c>
      <c r="B3207" t="s">
        <v>4989</v>
      </c>
      <c r="C3207">
        <v>6.2</v>
      </c>
    </row>
    <row r="3208" spans="1:3" x14ac:dyDescent="0.3">
      <c r="A3208" t="s">
        <v>3191</v>
      </c>
      <c r="B3208" t="s">
        <v>4989</v>
      </c>
      <c r="C3208">
        <v>6.7</v>
      </c>
    </row>
    <row r="3209" spans="1:3" x14ac:dyDescent="0.3">
      <c r="A3209" t="s">
        <v>3192</v>
      </c>
      <c r="B3209" t="s">
        <v>4989</v>
      </c>
      <c r="C3209">
        <v>6.5</v>
      </c>
    </row>
    <row r="3210" spans="1:3" x14ac:dyDescent="0.3">
      <c r="A3210" t="s">
        <v>3193</v>
      </c>
      <c r="B3210" t="s">
        <v>4989</v>
      </c>
      <c r="C3210">
        <v>7.2</v>
      </c>
    </row>
    <row r="3211" spans="1:3" x14ac:dyDescent="0.3">
      <c r="A3211" t="s">
        <v>3194</v>
      </c>
      <c r="B3211" t="s">
        <v>4989</v>
      </c>
      <c r="C3211">
        <v>5.3</v>
      </c>
    </row>
    <row r="3212" spans="1:3" x14ac:dyDescent="0.3">
      <c r="A3212" t="s">
        <v>3195</v>
      </c>
      <c r="B3212" t="s">
        <v>4989</v>
      </c>
      <c r="C3212">
        <v>6.7</v>
      </c>
    </row>
    <row r="3213" spans="1:3" x14ac:dyDescent="0.3">
      <c r="A3213" t="s">
        <v>3196</v>
      </c>
      <c r="B3213" t="s">
        <v>4989</v>
      </c>
      <c r="C3213">
        <v>6.2</v>
      </c>
    </row>
    <row r="3214" spans="1:3" x14ac:dyDescent="0.3">
      <c r="A3214" t="s">
        <v>3197</v>
      </c>
      <c r="B3214" t="s">
        <v>4989</v>
      </c>
      <c r="C3214">
        <v>3.6</v>
      </c>
    </row>
    <row r="3215" spans="1:3" x14ac:dyDescent="0.3">
      <c r="A3215" t="s">
        <v>3198</v>
      </c>
      <c r="B3215" t="s">
        <v>4989</v>
      </c>
      <c r="C3215">
        <v>5.7</v>
      </c>
    </row>
    <row r="3216" spans="1:3" x14ac:dyDescent="0.3">
      <c r="A3216" t="s">
        <v>3199</v>
      </c>
      <c r="B3216" t="s">
        <v>10801</v>
      </c>
      <c r="C3216">
        <v>7.3</v>
      </c>
    </row>
    <row r="3217" spans="1:3" x14ac:dyDescent="0.3">
      <c r="A3217" t="s">
        <v>3200</v>
      </c>
      <c r="B3217" t="s">
        <v>4989</v>
      </c>
      <c r="C3217">
        <v>5</v>
      </c>
    </row>
    <row r="3218" spans="1:3" x14ac:dyDescent="0.3">
      <c r="A3218" t="s">
        <v>3201</v>
      </c>
      <c r="B3218" t="s">
        <v>6173</v>
      </c>
      <c r="C3218">
        <v>6.6</v>
      </c>
    </row>
    <row r="3219" spans="1:3" x14ac:dyDescent="0.3">
      <c r="A3219" t="s">
        <v>3202</v>
      </c>
      <c r="B3219" t="s">
        <v>4989</v>
      </c>
      <c r="C3219">
        <v>6.6</v>
      </c>
    </row>
    <row r="3220" spans="1:3" x14ac:dyDescent="0.3">
      <c r="A3220" t="s">
        <v>3203</v>
      </c>
      <c r="B3220" t="s">
        <v>6173</v>
      </c>
      <c r="C3220">
        <v>6.8</v>
      </c>
    </row>
    <row r="3221" spans="1:3" x14ac:dyDescent="0.3">
      <c r="A3221" t="s">
        <v>3204</v>
      </c>
      <c r="B3221" t="s">
        <v>4989</v>
      </c>
      <c r="C3221">
        <v>6.2</v>
      </c>
    </row>
    <row r="3222" spans="1:3" x14ac:dyDescent="0.3">
      <c r="A3222" t="s">
        <v>3205</v>
      </c>
      <c r="B3222" t="s">
        <v>4989</v>
      </c>
      <c r="C3222">
        <v>7.3</v>
      </c>
    </row>
    <row r="3223" spans="1:3" x14ac:dyDescent="0.3">
      <c r="A3223" t="s">
        <v>3206</v>
      </c>
      <c r="B3223" t="s">
        <v>4989</v>
      </c>
      <c r="C3223">
        <v>6.2</v>
      </c>
    </row>
    <row r="3224" spans="1:3" x14ac:dyDescent="0.3">
      <c r="A3224" t="s">
        <v>3207</v>
      </c>
      <c r="B3224" t="s">
        <v>4989</v>
      </c>
      <c r="C3224">
        <v>6.9</v>
      </c>
    </row>
    <row r="3225" spans="1:3" x14ac:dyDescent="0.3">
      <c r="A3225" t="s">
        <v>3208</v>
      </c>
      <c r="B3225" t="s">
        <v>4989</v>
      </c>
      <c r="C3225">
        <v>6.6</v>
      </c>
    </row>
    <row r="3226" spans="1:3" x14ac:dyDescent="0.3">
      <c r="A3226" t="s">
        <v>3209</v>
      </c>
      <c r="B3226" t="s">
        <v>4989</v>
      </c>
      <c r="C3226">
        <v>6.3</v>
      </c>
    </row>
    <row r="3227" spans="1:3" x14ac:dyDescent="0.3">
      <c r="A3227" t="s">
        <v>3210</v>
      </c>
      <c r="B3227" t="s">
        <v>4989</v>
      </c>
      <c r="C3227">
        <v>7</v>
      </c>
    </row>
    <row r="3228" spans="1:3" x14ac:dyDescent="0.3">
      <c r="A3228" t="s">
        <v>3211</v>
      </c>
      <c r="B3228" t="s">
        <v>4989</v>
      </c>
      <c r="C3228">
        <v>3.3</v>
      </c>
    </row>
    <row r="3229" spans="1:3" x14ac:dyDescent="0.3">
      <c r="A3229" t="s">
        <v>3212</v>
      </c>
      <c r="B3229" t="s">
        <v>4989</v>
      </c>
      <c r="C3229">
        <v>6.7</v>
      </c>
    </row>
    <row r="3230" spans="1:3" x14ac:dyDescent="0.3">
      <c r="A3230" t="s">
        <v>3213</v>
      </c>
      <c r="B3230" t="s">
        <v>7247</v>
      </c>
      <c r="C3230">
        <v>6.2</v>
      </c>
    </row>
    <row r="3231" spans="1:3" x14ac:dyDescent="0.3">
      <c r="A3231" t="s">
        <v>3214</v>
      </c>
      <c r="B3231" t="s">
        <v>4989</v>
      </c>
      <c r="C3231">
        <v>6.5</v>
      </c>
    </row>
    <row r="3232" spans="1:3" x14ac:dyDescent="0.3">
      <c r="A3232" t="s">
        <v>3215</v>
      </c>
      <c r="B3232" t="s">
        <v>4989</v>
      </c>
      <c r="C3232">
        <v>3.5</v>
      </c>
    </row>
    <row r="3233" spans="1:3" x14ac:dyDescent="0.3">
      <c r="A3233" t="s">
        <v>3216</v>
      </c>
      <c r="B3233" t="s">
        <v>4989</v>
      </c>
      <c r="C3233">
        <v>5.5</v>
      </c>
    </row>
    <row r="3234" spans="1:3" x14ac:dyDescent="0.3">
      <c r="A3234" t="s">
        <v>3217</v>
      </c>
      <c r="B3234" t="s">
        <v>4989</v>
      </c>
      <c r="C3234">
        <v>5.9</v>
      </c>
    </row>
    <row r="3235" spans="1:3" x14ac:dyDescent="0.3">
      <c r="A3235" t="s">
        <v>3218</v>
      </c>
      <c r="B3235" t="s">
        <v>4989</v>
      </c>
      <c r="C3235">
        <v>4.7</v>
      </c>
    </row>
    <row r="3236" spans="1:3" x14ac:dyDescent="0.3">
      <c r="A3236" t="s">
        <v>3219</v>
      </c>
      <c r="B3236" t="s">
        <v>4989</v>
      </c>
      <c r="C3236">
        <v>4.2</v>
      </c>
    </row>
    <row r="3237" spans="1:3" x14ac:dyDescent="0.3">
      <c r="A3237" t="s">
        <v>3220</v>
      </c>
      <c r="B3237" t="s">
        <v>4989</v>
      </c>
      <c r="C3237">
        <v>5.2</v>
      </c>
    </row>
    <row r="3238" spans="1:3" x14ac:dyDescent="0.3">
      <c r="A3238" t="s">
        <v>3221</v>
      </c>
      <c r="B3238" t="s">
        <v>4989</v>
      </c>
      <c r="C3238">
        <v>5.2</v>
      </c>
    </row>
    <row r="3239" spans="1:3" x14ac:dyDescent="0.3">
      <c r="A3239" t="s">
        <v>3222</v>
      </c>
      <c r="B3239" t="s">
        <v>4989</v>
      </c>
      <c r="C3239">
        <v>3.9</v>
      </c>
    </row>
    <row r="3240" spans="1:3" x14ac:dyDescent="0.3">
      <c r="A3240" t="s">
        <v>3223</v>
      </c>
      <c r="B3240" t="s">
        <v>4989</v>
      </c>
      <c r="C3240">
        <v>6.1</v>
      </c>
    </row>
    <row r="3241" spans="1:3" x14ac:dyDescent="0.3">
      <c r="A3241" t="s">
        <v>3224</v>
      </c>
      <c r="B3241" t="s">
        <v>4989</v>
      </c>
      <c r="C3241">
        <v>5.8</v>
      </c>
    </row>
    <row r="3242" spans="1:3" x14ac:dyDescent="0.3">
      <c r="A3242" t="s">
        <v>3225</v>
      </c>
      <c r="B3242" t="s">
        <v>4989</v>
      </c>
      <c r="C3242">
        <v>6.7</v>
      </c>
    </row>
    <row r="3243" spans="1:3" x14ac:dyDescent="0.3">
      <c r="A3243" t="s">
        <v>3226</v>
      </c>
      <c r="B3243" t="s">
        <v>4989</v>
      </c>
      <c r="C3243">
        <v>5.7</v>
      </c>
    </row>
    <row r="3244" spans="1:3" x14ac:dyDescent="0.3">
      <c r="A3244" t="s">
        <v>3227</v>
      </c>
      <c r="B3244" t="s">
        <v>4989</v>
      </c>
      <c r="C3244">
        <v>4.5</v>
      </c>
    </row>
    <row r="3245" spans="1:3" x14ac:dyDescent="0.3">
      <c r="A3245" t="s">
        <v>3228</v>
      </c>
      <c r="B3245" t="s">
        <v>4989</v>
      </c>
      <c r="C3245">
        <v>6.9</v>
      </c>
    </row>
    <row r="3246" spans="1:3" x14ac:dyDescent="0.3">
      <c r="A3246" t="s">
        <v>3229</v>
      </c>
      <c r="B3246" t="s">
        <v>4989</v>
      </c>
      <c r="C3246">
        <v>4.8</v>
      </c>
    </row>
    <row r="3247" spans="1:3" x14ac:dyDescent="0.3">
      <c r="A3247" t="s">
        <v>3230</v>
      </c>
      <c r="B3247" t="s">
        <v>4989</v>
      </c>
      <c r="C3247">
        <v>6.3</v>
      </c>
    </row>
    <row r="3248" spans="1:3" x14ac:dyDescent="0.3">
      <c r="A3248" t="s">
        <v>3231</v>
      </c>
      <c r="B3248" t="s">
        <v>11900</v>
      </c>
      <c r="C3248">
        <v>6.9</v>
      </c>
    </row>
    <row r="3249" spans="1:3" x14ac:dyDescent="0.3">
      <c r="A3249" t="s">
        <v>3232</v>
      </c>
      <c r="B3249" t="s">
        <v>4989</v>
      </c>
      <c r="C3249">
        <v>5.4</v>
      </c>
    </row>
    <row r="3250" spans="1:3" x14ac:dyDescent="0.3">
      <c r="A3250" t="s">
        <v>3233</v>
      </c>
      <c r="B3250" t="s">
        <v>4989</v>
      </c>
      <c r="C3250">
        <v>3.8</v>
      </c>
    </row>
    <row r="3251" spans="1:3" x14ac:dyDescent="0.3">
      <c r="A3251" t="s">
        <v>3234</v>
      </c>
      <c r="B3251" t="s">
        <v>4989</v>
      </c>
      <c r="C3251">
        <v>7</v>
      </c>
    </row>
    <row r="3252" spans="1:3" x14ac:dyDescent="0.3">
      <c r="A3252" t="s">
        <v>3235</v>
      </c>
      <c r="B3252" t="s">
        <v>4989</v>
      </c>
      <c r="C3252">
        <v>5.2</v>
      </c>
    </row>
    <row r="3253" spans="1:3" x14ac:dyDescent="0.3">
      <c r="A3253" t="s">
        <v>3236</v>
      </c>
      <c r="B3253" t="s">
        <v>15065</v>
      </c>
      <c r="C3253">
        <v>7.3</v>
      </c>
    </row>
    <row r="3254" spans="1:3" x14ac:dyDescent="0.3">
      <c r="A3254" t="s">
        <v>3237</v>
      </c>
      <c r="B3254" t="s">
        <v>4989</v>
      </c>
      <c r="C3254">
        <v>4.5999999999999996</v>
      </c>
    </row>
    <row r="3255" spans="1:3" x14ac:dyDescent="0.3">
      <c r="A3255" t="s">
        <v>3238</v>
      </c>
      <c r="B3255" t="s">
        <v>4989</v>
      </c>
      <c r="C3255">
        <v>6.5</v>
      </c>
    </row>
    <row r="3256" spans="1:3" x14ac:dyDescent="0.3">
      <c r="A3256" t="s">
        <v>3239</v>
      </c>
      <c r="B3256" t="s">
        <v>4989</v>
      </c>
      <c r="C3256">
        <v>6.8</v>
      </c>
    </row>
    <row r="3257" spans="1:3" x14ac:dyDescent="0.3">
      <c r="A3257" t="s">
        <v>3240</v>
      </c>
      <c r="B3257" t="s">
        <v>4989</v>
      </c>
      <c r="C3257">
        <v>6.7</v>
      </c>
    </row>
    <row r="3258" spans="1:3" x14ac:dyDescent="0.3">
      <c r="A3258" t="s">
        <v>3241</v>
      </c>
      <c r="B3258" t="s">
        <v>4989</v>
      </c>
      <c r="C3258">
        <v>6.1</v>
      </c>
    </row>
    <row r="3259" spans="1:3" x14ac:dyDescent="0.3">
      <c r="A3259" t="s">
        <v>3242</v>
      </c>
      <c r="B3259" t="s">
        <v>4989</v>
      </c>
      <c r="C3259">
        <v>5.2</v>
      </c>
    </row>
    <row r="3260" spans="1:3" x14ac:dyDescent="0.3">
      <c r="A3260" t="s">
        <v>3243</v>
      </c>
      <c r="B3260" t="s">
        <v>4989</v>
      </c>
      <c r="C3260">
        <v>6.9</v>
      </c>
    </row>
    <row r="3261" spans="1:3" x14ac:dyDescent="0.3">
      <c r="A3261" t="s">
        <v>3244</v>
      </c>
      <c r="B3261" t="s">
        <v>4989</v>
      </c>
      <c r="C3261">
        <v>6</v>
      </c>
    </row>
    <row r="3262" spans="1:3" x14ac:dyDescent="0.3">
      <c r="A3262" t="s">
        <v>3245</v>
      </c>
      <c r="B3262" t="s">
        <v>6173</v>
      </c>
      <c r="C3262">
        <v>7.9</v>
      </c>
    </row>
    <row r="3263" spans="1:3" x14ac:dyDescent="0.3">
      <c r="A3263" t="s">
        <v>3246</v>
      </c>
      <c r="B3263" t="s">
        <v>4989</v>
      </c>
      <c r="C3263">
        <v>4.5</v>
      </c>
    </row>
    <row r="3264" spans="1:3" x14ac:dyDescent="0.3">
      <c r="A3264" t="s">
        <v>3247</v>
      </c>
      <c r="B3264" t="s">
        <v>4989</v>
      </c>
      <c r="C3264">
        <v>5.0999999999999996</v>
      </c>
    </row>
    <row r="3265" spans="1:3" x14ac:dyDescent="0.3">
      <c r="A3265" t="s">
        <v>3248</v>
      </c>
      <c r="B3265" t="s">
        <v>4989</v>
      </c>
      <c r="C3265">
        <v>7.6</v>
      </c>
    </row>
    <row r="3266" spans="1:3" x14ac:dyDescent="0.3">
      <c r="A3266" t="s">
        <v>3249</v>
      </c>
      <c r="B3266" t="s">
        <v>7247</v>
      </c>
      <c r="C3266">
        <v>7.6</v>
      </c>
    </row>
    <row r="3267" spans="1:3" x14ac:dyDescent="0.3">
      <c r="A3267" t="s">
        <v>3250</v>
      </c>
      <c r="B3267" t="s">
        <v>4989</v>
      </c>
      <c r="C3267">
        <v>6.7</v>
      </c>
    </row>
    <row r="3268" spans="1:3" x14ac:dyDescent="0.3">
      <c r="A3268" t="s">
        <v>3251</v>
      </c>
      <c r="B3268" t="s">
        <v>4989</v>
      </c>
      <c r="C3268">
        <v>6.1</v>
      </c>
    </row>
    <row r="3269" spans="1:3" x14ac:dyDescent="0.3">
      <c r="A3269" t="s">
        <v>3252</v>
      </c>
      <c r="B3269" t="s">
        <v>4989</v>
      </c>
      <c r="C3269">
        <v>7.5</v>
      </c>
    </row>
    <row r="3270" spans="1:3" x14ac:dyDescent="0.3">
      <c r="A3270" t="s">
        <v>3253</v>
      </c>
      <c r="B3270" t="s">
        <v>4989</v>
      </c>
      <c r="C3270">
        <v>5.3</v>
      </c>
    </row>
    <row r="3271" spans="1:3" x14ac:dyDescent="0.3">
      <c r="A3271" t="s">
        <v>3254</v>
      </c>
      <c r="B3271" t="s">
        <v>4989</v>
      </c>
      <c r="C3271">
        <v>6</v>
      </c>
    </row>
    <row r="3272" spans="1:3" x14ac:dyDescent="0.3">
      <c r="A3272" t="s">
        <v>3255</v>
      </c>
      <c r="B3272" t="s">
        <v>4989</v>
      </c>
      <c r="C3272">
        <v>7.1</v>
      </c>
    </row>
    <row r="3273" spans="1:3" x14ac:dyDescent="0.3">
      <c r="A3273" t="s">
        <v>3256</v>
      </c>
      <c r="B3273" t="s">
        <v>4989</v>
      </c>
      <c r="C3273">
        <v>7.5</v>
      </c>
    </row>
    <row r="3274" spans="1:3" x14ac:dyDescent="0.3">
      <c r="A3274" t="s">
        <v>3257</v>
      </c>
      <c r="B3274" t="s">
        <v>9510</v>
      </c>
      <c r="C3274">
        <v>6.9</v>
      </c>
    </row>
    <row r="3275" spans="1:3" x14ac:dyDescent="0.3">
      <c r="A3275" t="s">
        <v>3258</v>
      </c>
      <c r="B3275" t="s">
        <v>4989</v>
      </c>
      <c r="C3275">
        <v>8.5</v>
      </c>
    </row>
    <row r="3276" spans="1:3" x14ac:dyDescent="0.3">
      <c r="A3276" t="s">
        <v>3259</v>
      </c>
      <c r="B3276" t="s">
        <v>4989</v>
      </c>
      <c r="C3276">
        <v>7.5</v>
      </c>
    </row>
    <row r="3277" spans="1:3" x14ac:dyDescent="0.3">
      <c r="A3277" t="s">
        <v>3260</v>
      </c>
      <c r="B3277" t="s">
        <v>4989</v>
      </c>
      <c r="C3277">
        <v>6.6</v>
      </c>
    </row>
    <row r="3278" spans="1:3" x14ac:dyDescent="0.3">
      <c r="A3278" t="s">
        <v>3261</v>
      </c>
      <c r="B3278" t="s">
        <v>4989</v>
      </c>
      <c r="C3278">
        <v>8</v>
      </c>
    </row>
    <row r="3279" spans="1:3" x14ac:dyDescent="0.3">
      <c r="A3279" t="s">
        <v>3262</v>
      </c>
      <c r="B3279" t="s">
        <v>4989</v>
      </c>
      <c r="C3279">
        <v>7</v>
      </c>
    </row>
    <row r="3280" spans="1:3" x14ac:dyDescent="0.3">
      <c r="A3280" t="s">
        <v>3263</v>
      </c>
      <c r="B3280" t="s">
        <v>4989</v>
      </c>
      <c r="C3280">
        <v>5.8</v>
      </c>
    </row>
    <row r="3281" spans="1:3" x14ac:dyDescent="0.3">
      <c r="A3281" t="s">
        <v>3264</v>
      </c>
      <c r="B3281" t="s">
        <v>12800</v>
      </c>
      <c r="C3281">
        <v>7.3</v>
      </c>
    </row>
    <row r="3282" spans="1:3" x14ac:dyDescent="0.3">
      <c r="A3282" t="s">
        <v>3265</v>
      </c>
      <c r="B3282" t="s">
        <v>4989</v>
      </c>
      <c r="C3282">
        <v>6.8</v>
      </c>
    </row>
    <row r="3283" spans="1:3" x14ac:dyDescent="0.3">
      <c r="A3283" t="s">
        <v>3266</v>
      </c>
      <c r="B3283" t="s">
        <v>4989</v>
      </c>
      <c r="C3283">
        <v>6.7</v>
      </c>
    </row>
    <row r="3284" spans="1:3" x14ac:dyDescent="0.3">
      <c r="A3284" t="s">
        <v>3267</v>
      </c>
      <c r="B3284" t="s">
        <v>4989</v>
      </c>
      <c r="C3284">
        <v>6.5</v>
      </c>
    </row>
    <row r="3285" spans="1:3" x14ac:dyDescent="0.3">
      <c r="A3285" t="s">
        <v>3268</v>
      </c>
      <c r="B3285" t="s">
        <v>4989</v>
      </c>
      <c r="C3285">
        <v>8</v>
      </c>
    </row>
    <row r="3286" spans="1:3" x14ac:dyDescent="0.3">
      <c r="A3286" t="s">
        <v>3269</v>
      </c>
      <c r="B3286" t="s">
        <v>4989</v>
      </c>
      <c r="C3286">
        <v>6.5</v>
      </c>
    </row>
    <row r="3287" spans="1:3" x14ac:dyDescent="0.3">
      <c r="A3287" t="s">
        <v>3270</v>
      </c>
      <c r="B3287" t="s">
        <v>4989</v>
      </c>
      <c r="C3287">
        <v>4.9000000000000004</v>
      </c>
    </row>
    <row r="3288" spans="1:3" x14ac:dyDescent="0.3">
      <c r="A3288" t="s">
        <v>3271</v>
      </c>
      <c r="B3288" t="s">
        <v>4989</v>
      </c>
      <c r="C3288">
        <v>7.1</v>
      </c>
    </row>
    <row r="3289" spans="1:3" x14ac:dyDescent="0.3">
      <c r="A3289" t="s">
        <v>3272</v>
      </c>
      <c r="B3289" t="s">
        <v>4989</v>
      </c>
      <c r="C3289">
        <v>7</v>
      </c>
    </row>
    <row r="3290" spans="1:3" x14ac:dyDescent="0.3">
      <c r="A3290" t="s">
        <v>3273</v>
      </c>
      <c r="B3290" t="s">
        <v>4989</v>
      </c>
      <c r="C3290">
        <v>7</v>
      </c>
    </row>
    <row r="3291" spans="1:3" x14ac:dyDescent="0.3">
      <c r="A3291" t="s">
        <v>3274</v>
      </c>
      <c r="B3291" t="s">
        <v>4989</v>
      </c>
      <c r="C3291">
        <v>7.5</v>
      </c>
    </row>
    <row r="3292" spans="1:3" x14ac:dyDescent="0.3">
      <c r="A3292" t="s">
        <v>3275</v>
      </c>
      <c r="B3292" t="s">
        <v>4989</v>
      </c>
      <c r="C3292">
        <v>4.5</v>
      </c>
    </row>
    <row r="3293" spans="1:3" x14ac:dyDescent="0.3">
      <c r="A3293" t="s">
        <v>3276</v>
      </c>
      <c r="B3293" t="s">
        <v>4989</v>
      </c>
      <c r="C3293">
        <v>5.5</v>
      </c>
    </row>
    <row r="3294" spans="1:3" x14ac:dyDescent="0.3">
      <c r="A3294" t="s">
        <v>3277</v>
      </c>
      <c r="B3294" t="s">
        <v>4989</v>
      </c>
      <c r="C3294">
        <v>7.7</v>
      </c>
    </row>
    <row r="3295" spans="1:3" x14ac:dyDescent="0.3">
      <c r="A3295" t="s">
        <v>3278</v>
      </c>
      <c r="B3295" t="s">
        <v>4989</v>
      </c>
      <c r="C3295">
        <v>7.2</v>
      </c>
    </row>
    <row r="3296" spans="1:3" x14ac:dyDescent="0.3">
      <c r="A3296" t="s">
        <v>3279</v>
      </c>
      <c r="B3296" t="s">
        <v>4989</v>
      </c>
      <c r="C3296">
        <v>4.8</v>
      </c>
    </row>
    <row r="3297" spans="1:3" x14ac:dyDescent="0.3">
      <c r="A3297" t="s">
        <v>3280</v>
      </c>
      <c r="B3297" t="s">
        <v>4989</v>
      </c>
      <c r="C3297">
        <v>6.7</v>
      </c>
    </row>
    <row r="3298" spans="1:3" x14ac:dyDescent="0.3">
      <c r="A3298" t="s">
        <v>3281</v>
      </c>
      <c r="B3298" t="s">
        <v>4989</v>
      </c>
      <c r="C3298">
        <v>7</v>
      </c>
    </row>
    <row r="3299" spans="1:3" x14ac:dyDescent="0.3">
      <c r="A3299" t="s">
        <v>3282</v>
      </c>
      <c r="B3299" t="s">
        <v>4989</v>
      </c>
      <c r="C3299">
        <v>6.5</v>
      </c>
    </row>
    <row r="3300" spans="1:3" x14ac:dyDescent="0.3">
      <c r="A3300" t="s">
        <v>3283</v>
      </c>
      <c r="B3300" t="s">
        <v>4989</v>
      </c>
      <c r="C3300">
        <v>7.4</v>
      </c>
    </row>
    <row r="3301" spans="1:3" x14ac:dyDescent="0.3">
      <c r="A3301" t="s">
        <v>3284</v>
      </c>
      <c r="B3301" t="s">
        <v>4989</v>
      </c>
      <c r="C3301">
        <v>3.5</v>
      </c>
    </row>
    <row r="3302" spans="1:3" x14ac:dyDescent="0.3">
      <c r="A3302" t="s">
        <v>3285</v>
      </c>
      <c r="B3302" t="s">
        <v>4989</v>
      </c>
      <c r="C3302">
        <v>5.7</v>
      </c>
    </row>
    <row r="3303" spans="1:3" x14ac:dyDescent="0.3">
      <c r="A3303" t="s">
        <v>3286</v>
      </c>
      <c r="B3303" t="s">
        <v>4989</v>
      </c>
      <c r="C3303">
        <v>6.2</v>
      </c>
    </row>
    <row r="3304" spans="1:3" x14ac:dyDescent="0.3">
      <c r="A3304" t="s">
        <v>3287</v>
      </c>
      <c r="B3304" t="s">
        <v>4989</v>
      </c>
      <c r="C3304">
        <v>5.7</v>
      </c>
    </row>
    <row r="3305" spans="1:3" x14ac:dyDescent="0.3">
      <c r="A3305" t="s">
        <v>3288</v>
      </c>
      <c r="B3305" t="s">
        <v>4989</v>
      </c>
      <c r="C3305">
        <v>6.4</v>
      </c>
    </row>
    <row r="3306" spans="1:3" x14ac:dyDescent="0.3">
      <c r="A3306" t="s">
        <v>3289</v>
      </c>
      <c r="B3306" t="s">
        <v>4989</v>
      </c>
      <c r="C3306">
        <v>7</v>
      </c>
    </row>
    <row r="3307" spans="1:3" x14ac:dyDescent="0.3">
      <c r="A3307" t="s">
        <v>3290</v>
      </c>
      <c r="B3307" t="s">
        <v>15065</v>
      </c>
      <c r="C3307">
        <v>7.7</v>
      </c>
    </row>
    <row r="3308" spans="1:3" x14ac:dyDescent="0.3">
      <c r="A3308" t="s">
        <v>3291</v>
      </c>
      <c r="B3308" t="s">
        <v>4989</v>
      </c>
      <c r="C3308">
        <v>5.4</v>
      </c>
    </row>
    <row r="3309" spans="1:3" x14ac:dyDescent="0.3">
      <c r="A3309" t="s">
        <v>3292</v>
      </c>
      <c r="B3309" t="s">
        <v>15487</v>
      </c>
      <c r="C3309">
        <v>6.6</v>
      </c>
    </row>
    <row r="3310" spans="1:3" x14ac:dyDescent="0.3">
      <c r="A3310" t="s">
        <v>3293</v>
      </c>
      <c r="B3310" t="s">
        <v>4989</v>
      </c>
      <c r="C3310">
        <v>6.1</v>
      </c>
    </row>
    <row r="3311" spans="1:3" x14ac:dyDescent="0.3">
      <c r="A3311" t="s">
        <v>3294</v>
      </c>
      <c r="B3311" t="s">
        <v>6173</v>
      </c>
      <c r="C3311">
        <v>6.1</v>
      </c>
    </row>
    <row r="3312" spans="1:3" x14ac:dyDescent="0.3">
      <c r="A3312" t="s">
        <v>3295</v>
      </c>
      <c r="B3312" t="s">
        <v>4989</v>
      </c>
      <c r="C3312">
        <v>7.6</v>
      </c>
    </row>
    <row r="3313" spans="1:3" x14ac:dyDescent="0.3">
      <c r="A3313" t="s">
        <v>3296</v>
      </c>
      <c r="B3313" t="s">
        <v>4989</v>
      </c>
      <c r="C3313">
        <v>6.2</v>
      </c>
    </row>
    <row r="3314" spans="1:3" x14ac:dyDescent="0.3">
      <c r="A3314" t="s">
        <v>3297</v>
      </c>
      <c r="B3314" t="s">
        <v>4989</v>
      </c>
      <c r="C3314">
        <v>6.6</v>
      </c>
    </row>
    <row r="3315" spans="1:3" x14ac:dyDescent="0.3">
      <c r="A3315" t="s">
        <v>1486</v>
      </c>
      <c r="B3315" t="s">
        <v>4989</v>
      </c>
      <c r="C3315">
        <v>6.1</v>
      </c>
    </row>
    <row r="3316" spans="1:3" x14ac:dyDescent="0.3">
      <c r="A3316" t="s">
        <v>3298</v>
      </c>
      <c r="B3316" t="s">
        <v>17456</v>
      </c>
      <c r="C3316">
        <v>7.3</v>
      </c>
    </row>
    <row r="3317" spans="1:3" x14ac:dyDescent="0.3">
      <c r="A3317" t="s">
        <v>3299</v>
      </c>
      <c r="B3317" t="s">
        <v>4989</v>
      </c>
      <c r="C3317">
        <v>4.2</v>
      </c>
    </row>
    <row r="3318" spans="1:3" x14ac:dyDescent="0.3">
      <c r="A3318" t="s">
        <v>3300</v>
      </c>
      <c r="B3318" t="s">
        <v>4989</v>
      </c>
      <c r="C3318">
        <v>7.1</v>
      </c>
    </row>
    <row r="3319" spans="1:3" x14ac:dyDescent="0.3">
      <c r="A3319" t="s">
        <v>3301</v>
      </c>
      <c r="B3319" t="s">
        <v>6173</v>
      </c>
      <c r="C3319">
        <v>6</v>
      </c>
    </row>
    <row r="3320" spans="1:3" x14ac:dyDescent="0.3">
      <c r="A3320" t="s">
        <v>3302</v>
      </c>
      <c r="B3320" t="s">
        <v>4989</v>
      </c>
      <c r="C3320">
        <v>6.5</v>
      </c>
    </row>
    <row r="3321" spans="1:3" x14ac:dyDescent="0.3">
      <c r="A3321" t="s">
        <v>3303</v>
      </c>
      <c r="B3321" t="s">
        <v>4989</v>
      </c>
      <c r="C3321">
        <v>6.5</v>
      </c>
    </row>
    <row r="3322" spans="1:3" x14ac:dyDescent="0.3">
      <c r="A3322" t="s">
        <v>3304</v>
      </c>
      <c r="B3322" t="s">
        <v>4989</v>
      </c>
      <c r="C3322">
        <v>5.7</v>
      </c>
    </row>
    <row r="3323" spans="1:3" x14ac:dyDescent="0.3">
      <c r="A3323" t="s">
        <v>3305</v>
      </c>
      <c r="B3323" t="s">
        <v>4989</v>
      </c>
      <c r="C3323">
        <v>6.1</v>
      </c>
    </row>
    <row r="3324" spans="1:3" x14ac:dyDescent="0.3">
      <c r="A3324" t="s">
        <v>3306</v>
      </c>
      <c r="B3324" t="s">
        <v>4989</v>
      </c>
      <c r="C3324">
        <v>7.1</v>
      </c>
    </row>
    <row r="3325" spans="1:3" x14ac:dyDescent="0.3">
      <c r="A3325" t="s">
        <v>3307</v>
      </c>
      <c r="B3325" t="s">
        <v>6173</v>
      </c>
      <c r="C3325">
        <v>7.3</v>
      </c>
    </row>
    <row r="3326" spans="1:3" x14ac:dyDescent="0.3">
      <c r="A3326" t="s">
        <v>3308</v>
      </c>
      <c r="B3326" t="s">
        <v>4989</v>
      </c>
      <c r="C3326">
        <v>6.5</v>
      </c>
    </row>
    <row r="3327" spans="1:3" x14ac:dyDescent="0.3">
      <c r="A3327" t="s">
        <v>3309</v>
      </c>
      <c r="B3327" t="s">
        <v>4989</v>
      </c>
      <c r="C3327">
        <v>7.9</v>
      </c>
    </row>
    <row r="3328" spans="1:3" x14ac:dyDescent="0.3">
      <c r="A3328" t="s">
        <v>3310</v>
      </c>
      <c r="B3328" t="s">
        <v>4989</v>
      </c>
      <c r="C3328">
        <v>5.7</v>
      </c>
    </row>
    <row r="3329" spans="1:3" x14ac:dyDescent="0.3">
      <c r="A3329" t="s">
        <v>3311</v>
      </c>
      <c r="B3329" t="s">
        <v>4989</v>
      </c>
      <c r="C3329">
        <v>7.2</v>
      </c>
    </row>
    <row r="3330" spans="1:3" x14ac:dyDescent="0.3">
      <c r="A3330" t="s">
        <v>3312</v>
      </c>
      <c r="B3330" t="s">
        <v>4989</v>
      </c>
      <c r="C3330">
        <v>7.3</v>
      </c>
    </row>
    <row r="3331" spans="1:3" x14ac:dyDescent="0.3">
      <c r="A3331" t="s">
        <v>3313</v>
      </c>
      <c r="B3331" t="s">
        <v>4989</v>
      </c>
      <c r="C3331">
        <v>6.9</v>
      </c>
    </row>
    <row r="3332" spans="1:3" x14ac:dyDescent="0.3">
      <c r="A3332" t="s">
        <v>3314</v>
      </c>
      <c r="B3332" t="s">
        <v>4989</v>
      </c>
      <c r="C3332">
        <v>5</v>
      </c>
    </row>
    <row r="3333" spans="1:3" x14ac:dyDescent="0.3">
      <c r="A3333" t="s">
        <v>3315</v>
      </c>
      <c r="B3333" t="s">
        <v>4989</v>
      </c>
      <c r="C3333">
        <v>5.9</v>
      </c>
    </row>
    <row r="3334" spans="1:3" x14ac:dyDescent="0.3">
      <c r="A3334" t="s">
        <v>3316</v>
      </c>
      <c r="B3334" t="s">
        <v>4989</v>
      </c>
      <c r="C3334">
        <v>6.7</v>
      </c>
    </row>
    <row r="3335" spans="1:3" x14ac:dyDescent="0.3">
      <c r="A3335" t="s">
        <v>3317</v>
      </c>
      <c r="B3335" t="s">
        <v>4989</v>
      </c>
      <c r="C3335">
        <v>7.3</v>
      </c>
    </row>
    <row r="3336" spans="1:3" x14ac:dyDescent="0.3">
      <c r="A3336" t="s">
        <v>3318</v>
      </c>
      <c r="B3336" t="s">
        <v>4989</v>
      </c>
      <c r="C3336">
        <v>7.6</v>
      </c>
    </row>
    <row r="3337" spans="1:3" x14ac:dyDescent="0.3">
      <c r="A3337" t="s">
        <v>3319</v>
      </c>
      <c r="B3337" t="s">
        <v>4989</v>
      </c>
      <c r="C3337">
        <v>6.5</v>
      </c>
    </row>
    <row r="3338" spans="1:3" x14ac:dyDescent="0.3">
      <c r="A3338" t="s">
        <v>3320</v>
      </c>
      <c r="B3338" t="s">
        <v>4989</v>
      </c>
      <c r="C3338">
        <v>2.1</v>
      </c>
    </row>
    <row r="3339" spans="1:3" x14ac:dyDescent="0.3">
      <c r="A3339" t="s">
        <v>3321</v>
      </c>
      <c r="B3339" t="s">
        <v>4989</v>
      </c>
      <c r="C3339">
        <v>5.3</v>
      </c>
    </row>
    <row r="3340" spans="1:3" x14ac:dyDescent="0.3">
      <c r="A3340" t="s">
        <v>3322</v>
      </c>
      <c r="B3340" t="s">
        <v>15065</v>
      </c>
      <c r="C3340">
        <v>7.2</v>
      </c>
    </row>
    <row r="3341" spans="1:3" x14ac:dyDescent="0.3">
      <c r="A3341" t="s">
        <v>3323</v>
      </c>
      <c r="B3341" t="s">
        <v>4989</v>
      </c>
      <c r="C3341">
        <v>7</v>
      </c>
    </row>
    <row r="3342" spans="1:3" x14ac:dyDescent="0.3">
      <c r="A3342" t="s">
        <v>3324</v>
      </c>
      <c r="B3342" t="s">
        <v>9510</v>
      </c>
      <c r="C3342">
        <v>8</v>
      </c>
    </row>
    <row r="3343" spans="1:3" x14ac:dyDescent="0.3">
      <c r="A3343" t="s">
        <v>2043</v>
      </c>
      <c r="B3343" t="s">
        <v>4989</v>
      </c>
      <c r="C3343">
        <v>6.5</v>
      </c>
    </row>
    <row r="3344" spans="1:3" x14ac:dyDescent="0.3">
      <c r="A3344" t="s">
        <v>3325</v>
      </c>
      <c r="B3344" t="s">
        <v>4989</v>
      </c>
      <c r="C3344">
        <v>6.9</v>
      </c>
    </row>
    <row r="3345" spans="1:3" x14ac:dyDescent="0.3">
      <c r="A3345" t="s">
        <v>3326</v>
      </c>
      <c r="B3345" t="s">
        <v>4989</v>
      </c>
      <c r="C3345">
        <v>7.1</v>
      </c>
    </row>
    <row r="3346" spans="1:3" x14ac:dyDescent="0.3">
      <c r="A3346" t="s">
        <v>3327</v>
      </c>
      <c r="B3346" t="s">
        <v>9510</v>
      </c>
      <c r="C3346">
        <v>7.3</v>
      </c>
    </row>
    <row r="3347" spans="1:3" x14ac:dyDescent="0.3">
      <c r="A3347" t="s">
        <v>3328</v>
      </c>
      <c r="B3347" t="s">
        <v>4989</v>
      </c>
      <c r="C3347">
        <v>7.5</v>
      </c>
    </row>
    <row r="3348" spans="1:3" x14ac:dyDescent="0.3">
      <c r="A3348" t="s">
        <v>3329</v>
      </c>
      <c r="B3348" t="s">
        <v>9510</v>
      </c>
      <c r="C3348">
        <v>6.9</v>
      </c>
    </row>
    <row r="3349" spans="1:3" x14ac:dyDescent="0.3">
      <c r="A3349" t="s">
        <v>1211</v>
      </c>
      <c r="B3349" t="s">
        <v>4989</v>
      </c>
      <c r="C3349">
        <v>7.2</v>
      </c>
    </row>
    <row r="3350" spans="1:3" x14ac:dyDescent="0.3">
      <c r="A3350" t="s">
        <v>3330</v>
      </c>
      <c r="B3350" t="s">
        <v>4989</v>
      </c>
      <c r="C3350">
        <v>7.2</v>
      </c>
    </row>
    <row r="3351" spans="1:3" x14ac:dyDescent="0.3">
      <c r="A3351" t="s">
        <v>3331</v>
      </c>
      <c r="B3351" t="s">
        <v>4989</v>
      </c>
      <c r="C3351">
        <v>6.7</v>
      </c>
    </row>
    <row r="3352" spans="1:3" x14ac:dyDescent="0.3">
      <c r="A3352" t="s">
        <v>3332</v>
      </c>
      <c r="B3352" t="s">
        <v>17594</v>
      </c>
      <c r="C3352">
        <v>6</v>
      </c>
    </row>
    <row r="3353" spans="1:3" x14ac:dyDescent="0.3">
      <c r="A3353" t="s">
        <v>3333</v>
      </c>
      <c r="B3353" t="s">
        <v>4989</v>
      </c>
      <c r="C3353">
        <v>8.9</v>
      </c>
    </row>
    <row r="3354" spans="1:3" x14ac:dyDescent="0.3">
      <c r="A3354" t="s">
        <v>3334</v>
      </c>
      <c r="B3354" t="s">
        <v>4989</v>
      </c>
      <c r="C3354">
        <v>7.7</v>
      </c>
    </row>
    <row r="3355" spans="1:3" x14ac:dyDescent="0.3">
      <c r="A3355" t="s">
        <v>3335</v>
      </c>
      <c r="B3355" t="s">
        <v>4989</v>
      </c>
      <c r="C3355">
        <v>7.9</v>
      </c>
    </row>
    <row r="3356" spans="1:3" x14ac:dyDescent="0.3">
      <c r="A3356" t="s">
        <v>3336</v>
      </c>
      <c r="B3356" t="s">
        <v>4989</v>
      </c>
      <c r="C3356">
        <v>5.6</v>
      </c>
    </row>
    <row r="3357" spans="1:3" x14ac:dyDescent="0.3">
      <c r="A3357" t="s">
        <v>3337</v>
      </c>
      <c r="B3357" t="s">
        <v>4989</v>
      </c>
      <c r="C3357">
        <v>8</v>
      </c>
    </row>
    <row r="3358" spans="1:3" x14ac:dyDescent="0.3">
      <c r="A3358" t="s">
        <v>3338</v>
      </c>
      <c r="B3358" t="s">
        <v>4989</v>
      </c>
      <c r="C3358">
        <v>6.2</v>
      </c>
    </row>
    <row r="3359" spans="1:3" x14ac:dyDescent="0.3">
      <c r="A3359" t="s">
        <v>3339</v>
      </c>
      <c r="B3359" t="s">
        <v>4989</v>
      </c>
      <c r="C3359">
        <v>7.9</v>
      </c>
    </row>
    <row r="3360" spans="1:3" x14ac:dyDescent="0.3">
      <c r="A3360" t="s">
        <v>3340</v>
      </c>
      <c r="B3360" t="s">
        <v>4989</v>
      </c>
      <c r="C3360">
        <v>8.1</v>
      </c>
    </row>
    <row r="3361" spans="1:3" x14ac:dyDescent="0.3">
      <c r="A3361" t="s">
        <v>3341</v>
      </c>
      <c r="B3361" t="s">
        <v>4989</v>
      </c>
      <c r="C3361">
        <v>7.6</v>
      </c>
    </row>
    <row r="3362" spans="1:3" x14ac:dyDescent="0.3">
      <c r="A3362" t="s">
        <v>3342</v>
      </c>
      <c r="B3362" t="s">
        <v>4989</v>
      </c>
      <c r="C3362">
        <v>3.5</v>
      </c>
    </row>
    <row r="3363" spans="1:3" x14ac:dyDescent="0.3">
      <c r="A3363" t="s">
        <v>3343</v>
      </c>
      <c r="B3363" t="s">
        <v>4989</v>
      </c>
      <c r="C3363">
        <v>7.6</v>
      </c>
    </row>
    <row r="3364" spans="1:3" x14ac:dyDescent="0.3">
      <c r="A3364" t="s">
        <v>3344</v>
      </c>
      <c r="B3364" t="s">
        <v>4989</v>
      </c>
      <c r="C3364">
        <v>6.5</v>
      </c>
    </row>
    <row r="3365" spans="1:3" x14ac:dyDescent="0.3">
      <c r="A3365" t="s">
        <v>3345</v>
      </c>
      <c r="B3365" t="s">
        <v>4989</v>
      </c>
      <c r="C3365">
        <v>5.6</v>
      </c>
    </row>
    <row r="3366" spans="1:3" x14ac:dyDescent="0.3">
      <c r="A3366" t="s">
        <v>3346</v>
      </c>
      <c r="B3366" t="s">
        <v>4989</v>
      </c>
      <c r="C3366">
        <v>7.7</v>
      </c>
    </row>
    <row r="3367" spans="1:3" x14ac:dyDescent="0.3">
      <c r="A3367" t="s">
        <v>3347</v>
      </c>
      <c r="B3367" t="s">
        <v>4989</v>
      </c>
      <c r="C3367">
        <v>5.2</v>
      </c>
    </row>
    <row r="3368" spans="1:3" x14ac:dyDescent="0.3">
      <c r="A3368" t="s">
        <v>461</v>
      </c>
      <c r="B3368" t="s">
        <v>4989</v>
      </c>
      <c r="C3368">
        <v>6.9</v>
      </c>
    </row>
    <row r="3369" spans="1:3" x14ac:dyDescent="0.3">
      <c r="A3369" t="s">
        <v>3348</v>
      </c>
      <c r="B3369" t="s">
        <v>4989</v>
      </c>
      <c r="C3369">
        <v>6.1</v>
      </c>
    </row>
    <row r="3370" spans="1:3" x14ac:dyDescent="0.3">
      <c r="A3370" t="s">
        <v>3349</v>
      </c>
      <c r="B3370" t="s">
        <v>4989</v>
      </c>
      <c r="C3370">
        <v>5</v>
      </c>
    </row>
    <row r="3371" spans="1:3" x14ac:dyDescent="0.3">
      <c r="A3371" t="s">
        <v>3350</v>
      </c>
      <c r="B3371" t="s">
        <v>4989</v>
      </c>
      <c r="C3371">
        <v>7.8</v>
      </c>
    </row>
    <row r="3372" spans="1:3" x14ac:dyDescent="0.3">
      <c r="A3372" t="s">
        <v>3351</v>
      </c>
      <c r="B3372" t="s">
        <v>4989</v>
      </c>
      <c r="C3372">
        <v>7.4</v>
      </c>
    </row>
    <row r="3373" spans="1:3" x14ac:dyDescent="0.3">
      <c r="A3373" t="s">
        <v>3352</v>
      </c>
      <c r="B3373" t="s">
        <v>4989</v>
      </c>
      <c r="C3373">
        <v>6.8</v>
      </c>
    </row>
    <row r="3374" spans="1:3" x14ac:dyDescent="0.3">
      <c r="A3374" t="s">
        <v>3353</v>
      </c>
      <c r="B3374" t="s">
        <v>4989</v>
      </c>
      <c r="C3374">
        <v>7.1</v>
      </c>
    </row>
    <row r="3375" spans="1:3" x14ac:dyDescent="0.3">
      <c r="A3375" t="s">
        <v>3354</v>
      </c>
      <c r="B3375" t="s">
        <v>4989</v>
      </c>
      <c r="C3375">
        <v>6.4</v>
      </c>
    </row>
    <row r="3376" spans="1:3" x14ac:dyDescent="0.3">
      <c r="A3376" t="s">
        <v>3355</v>
      </c>
      <c r="B3376" t="s">
        <v>4989</v>
      </c>
      <c r="C3376">
        <v>5.7</v>
      </c>
    </row>
    <row r="3377" spans="1:3" x14ac:dyDescent="0.3">
      <c r="A3377" t="s">
        <v>3356</v>
      </c>
      <c r="B3377" t="s">
        <v>4989</v>
      </c>
      <c r="C3377">
        <v>7.5</v>
      </c>
    </row>
    <row r="3378" spans="1:3" x14ac:dyDescent="0.3">
      <c r="A3378" t="s">
        <v>3357</v>
      </c>
      <c r="B3378" t="s">
        <v>4989</v>
      </c>
      <c r="C3378">
        <v>6.7</v>
      </c>
    </row>
    <row r="3379" spans="1:3" x14ac:dyDescent="0.3">
      <c r="A3379" t="s">
        <v>3358</v>
      </c>
      <c r="B3379" t="s">
        <v>4989</v>
      </c>
      <c r="C3379">
        <v>5.6</v>
      </c>
    </row>
    <row r="3380" spans="1:3" x14ac:dyDescent="0.3">
      <c r="A3380" t="s">
        <v>997</v>
      </c>
      <c r="B3380" t="s">
        <v>4989</v>
      </c>
      <c r="C3380">
        <v>7</v>
      </c>
    </row>
    <row r="3381" spans="1:3" x14ac:dyDescent="0.3">
      <c r="A3381" t="s">
        <v>3359</v>
      </c>
      <c r="B3381" t="s">
        <v>4989</v>
      </c>
      <c r="C3381">
        <v>7.6</v>
      </c>
    </row>
    <row r="3382" spans="1:3" x14ac:dyDescent="0.3">
      <c r="A3382" t="s">
        <v>3360</v>
      </c>
      <c r="B3382" t="s">
        <v>4989</v>
      </c>
      <c r="C3382">
        <v>6.5</v>
      </c>
    </row>
    <row r="3383" spans="1:3" x14ac:dyDescent="0.3">
      <c r="A3383" t="s">
        <v>3361</v>
      </c>
      <c r="B3383" t="s">
        <v>4989</v>
      </c>
      <c r="C3383">
        <v>7</v>
      </c>
    </row>
    <row r="3384" spans="1:3" x14ac:dyDescent="0.3">
      <c r="A3384" t="s">
        <v>3362</v>
      </c>
      <c r="B3384" t="s">
        <v>4989</v>
      </c>
      <c r="C3384">
        <v>6.3</v>
      </c>
    </row>
    <row r="3385" spans="1:3" x14ac:dyDescent="0.3">
      <c r="A3385" t="s">
        <v>3363</v>
      </c>
      <c r="B3385" t="s">
        <v>4989</v>
      </c>
      <c r="C3385">
        <v>6.4</v>
      </c>
    </row>
    <row r="3386" spans="1:3" x14ac:dyDescent="0.3">
      <c r="A3386" t="s">
        <v>3364</v>
      </c>
      <c r="B3386" t="s">
        <v>4989</v>
      </c>
      <c r="C3386">
        <v>7.1</v>
      </c>
    </row>
    <row r="3387" spans="1:3" x14ac:dyDescent="0.3">
      <c r="A3387" t="s">
        <v>3365</v>
      </c>
      <c r="B3387" t="s">
        <v>4989</v>
      </c>
      <c r="C3387">
        <v>7.1</v>
      </c>
    </row>
    <row r="3388" spans="1:3" x14ac:dyDescent="0.3">
      <c r="A3388" t="s">
        <v>3366</v>
      </c>
      <c r="B3388" t="s">
        <v>4989</v>
      </c>
      <c r="C3388">
        <v>6.5</v>
      </c>
    </row>
    <row r="3389" spans="1:3" x14ac:dyDescent="0.3">
      <c r="A3389" t="s">
        <v>3367</v>
      </c>
      <c r="B3389" t="s">
        <v>4989</v>
      </c>
      <c r="C3389">
        <v>6.9</v>
      </c>
    </row>
    <row r="3390" spans="1:3" x14ac:dyDescent="0.3">
      <c r="A3390" t="s">
        <v>3368</v>
      </c>
      <c r="B3390" t="s">
        <v>4989</v>
      </c>
      <c r="C3390">
        <v>5.4</v>
      </c>
    </row>
    <row r="3391" spans="1:3" x14ac:dyDescent="0.3">
      <c r="A3391" t="s">
        <v>3369</v>
      </c>
      <c r="B3391" t="s">
        <v>4989</v>
      </c>
      <c r="C3391">
        <v>4.9000000000000004</v>
      </c>
    </row>
    <row r="3392" spans="1:3" x14ac:dyDescent="0.3">
      <c r="A3392" t="s">
        <v>3370</v>
      </c>
      <c r="B3392" t="s">
        <v>4989</v>
      </c>
      <c r="C3392">
        <v>5.0999999999999996</v>
      </c>
    </row>
    <row r="3393" spans="1:3" x14ac:dyDescent="0.3">
      <c r="A3393" t="s">
        <v>3371</v>
      </c>
      <c r="B3393" t="s">
        <v>4989</v>
      </c>
      <c r="C3393">
        <v>5.3</v>
      </c>
    </row>
    <row r="3394" spans="1:3" x14ac:dyDescent="0.3">
      <c r="A3394" t="s">
        <v>3372</v>
      </c>
      <c r="B3394" t="s">
        <v>4989</v>
      </c>
      <c r="C3394">
        <v>7.5</v>
      </c>
    </row>
    <row r="3395" spans="1:3" x14ac:dyDescent="0.3">
      <c r="A3395" t="s">
        <v>3373</v>
      </c>
      <c r="B3395" t="s">
        <v>4989</v>
      </c>
      <c r="C3395">
        <v>8.3000000000000007</v>
      </c>
    </row>
    <row r="3396" spans="1:3" x14ac:dyDescent="0.3">
      <c r="A3396" t="s">
        <v>3374</v>
      </c>
      <c r="B3396" t="s">
        <v>4989</v>
      </c>
      <c r="C3396">
        <v>7.3</v>
      </c>
    </row>
    <row r="3397" spans="1:3" x14ac:dyDescent="0.3">
      <c r="A3397" t="s">
        <v>3375</v>
      </c>
      <c r="B3397" t="s">
        <v>4989</v>
      </c>
      <c r="C3397">
        <v>7.3</v>
      </c>
    </row>
    <row r="3398" spans="1:3" x14ac:dyDescent="0.3">
      <c r="A3398" t="s">
        <v>3376</v>
      </c>
      <c r="B3398" t="s">
        <v>6173</v>
      </c>
      <c r="C3398">
        <v>7.1</v>
      </c>
    </row>
    <row r="3399" spans="1:3" x14ac:dyDescent="0.3">
      <c r="A3399" t="s">
        <v>3377</v>
      </c>
      <c r="B3399" t="s">
        <v>4989</v>
      </c>
      <c r="C3399">
        <v>6</v>
      </c>
    </row>
    <row r="3400" spans="1:3" x14ac:dyDescent="0.3">
      <c r="A3400" t="s">
        <v>3378</v>
      </c>
      <c r="B3400" t="s">
        <v>4989</v>
      </c>
      <c r="C3400">
        <v>6.6</v>
      </c>
    </row>
    <row r="3401" spans="1:3" x14ac:dyDescent="0.3">
      <c r="A3401" t="s">
        <v>3379</v>
      </c>
      <c r="B3401" t="s">
        <v>4989</v>
      </c>
      <c r="C3401">
        <v>7.2</v>
      </c>
    </row>
    <row r="3402" spans="1:3" x14ac:dyDescent="0.3">
      <c r="A3402" t="s">
        <v>3380</v>
      </c>
      <c r="B3402" t="s">
        <v>4989</v>
      </c>
      <c r="C3402">
        <v>7.2</v>
      </c>
    </row>
    <row r="3403" spans="1:3" x14ac:dyDescent="0.3">
      <c r="A3403" t="s">
        <v>3381</v>
      </c>
      <c r="B3403" t="s">
        <v>4989</v>
      </c>
      <c r="C3403">
        <v>6.9</v>
      </c>
    </row>
    <row r="3404" spans="1:3" x14ac:dyDescent="0.3">
      <c r="A3404" t="s">
        <v>3382</v>
      </c>
      <c r="B3404" t="s">
        <v>4989</v>
      </c>
      <c r="C3404">
        <v>6.8</v>
      </c>
    </row>
    <row r="3405" spans="1:3" x14ac:dyDescent="0.3">
      <c r="A3405" t="s">
        <v>3383</v>
      </c>
      <c r="B3405" t="s">
        <v>4989</v>
      </c>
      <c r="C3405">
        <v>4</v>
      </c>
    </row>
    <row r="3406" spans="1:3" x14ac:dyDescent="0.3">
      <c r="A3406" t="s">
        <v>3384</v>
      </c>
      <c r="B3406" t="s">
        <v>4989</v>
      </c>
      <c r="C3406">
        <v>7.7</v>
      </c>
    </row>
    <row r="3407" spans="1:3" x14ac:dyDescent="0.3">
      <c r="A3407" t="s">
        <v>3385</v>
      </c>
      <c r="B3407" t="s">
        <v>4989</v>
      </c>
      <c r="C3407">
        <v>7.4</v>
      </c>
    </row>
    <row r="3408" spans="1:3" x14ac:dyDescent="0.3">
      <c r="A3408" t="s">
        <v>3386</v>
      </c>
      <c r="B3408" t="s">
        <v>4989</v>
      </c>
      <c r="C3408">
        <v>6.5</v>
      </c>
    </row>
    <row r="3409" spans="1:3" x14ac:dyDescent="0.3">
      <c r="A3409" t="s">
        <v>3387</v>
      </c>
      <c r="B3409" t="s">
        <v>4989</v>
      </c>
      <c r="C3409">
        <v>6.4</v>
      </c>
    </row>
    <row r="3410" spans="1:3" x14ac:dyDescent="0.3">
      <c r="A3410" t="s">
        <v>3388</v>
      </c>
      <c r="B3410" t="s">
        <v>4989</v>
      </c>
      <c r="C3410">
        <v>7.2</v>
      </c>
    </row>
    <row r="3411" spans="1:3" x14ac:dyDescent="0.3">
      <c r="A3411" t="s">
        <v>3389</v>
      </c>
      <c r="B3411" t="s">
        <v>4989</v>
      </c>
      <c r="C3411">
        <v>5.6</v>
      </c>
    </row>
    <row r="3412" spans="1:3" x14ac:dyDescent="0.3">
      <c r="A3412" t="s">
        <v>3390</v>
      </c>
      <c r="B3412" t="s">
        <v>4989</v>
      </c>
      <c r="C3412">
        <v>6.3</v>
      </c>
    </row>
    <row r="3413" spans="1:3" x14ac:dyDescent="0.3">
      <c r="A3413" t="s">
        <v>3391</v>
      </c>
      <c r="B3413" t="s">
        <v>4989</v>
      </c>
      <c r="C3413">
        <v>6.8</v>
      </c>
    </row>
    <row r="3414" spans="1:3" x14ac:dyDescent="0.3">
      <c r="A3414" t="s">
        <v>3392</v>
      </c>
      <c r="B3414" t="s">
        <v>4989</v>
      </c>
      <c r="C3414">
        <v>5.5</v>
      </c>
    </row>
    <row r="3415" spans="1:3" x14ac:dyDescent="0.3">
      <c r="A3415" t="s">
        <v>3393</v>
      </c>
      <c r="B3415" t="s">
        <v>4989</v>
      </c>
      <c r="C3415">
        <v>6.9</v>
      </c>
    </row>
    <row r="3416" spans="1:3" x14ac:dyDescent="0.3">
      <c r="A3416" t="s">
        <v>3394</v>
      </c>
      <c r="B3416" t="s">
        <v>4989</v>
      </c>
      <c r="C3416">
        <v>6</v>
      </c>
    </row>
    <row r="3417" spans="1:3" x14ac:dyDescent="0.3">
      <c r="A3417" t="s">
        <v>3395</v>
      </c>
      <c r="B3417" t="s">
        <v>4989</v>
      </c>
      <c r="C3417">
        <v>7.7</v>
      </c>
    </row>
    <row r="3418" spans="1:3" x14ac:dyDescent="0.3">
      <c r="A3418" t="s">
        <v>3396</v>
      </c>
      <c r="B3418" t="s">
        <v>4989</v>
      </c>
      <c r="C3418">
        <v>6.4</v>
      </c>
    </row>
    <row r="3419" spans="1:3" x14ac:dyDescent="0.3">
      <c r="A3419" t="s">
        <v>3397</v>
      </c>
      <c r="B3419" t="s">
        <v>4989</v>
      </c>
      <c r="C3419">
        <v>6.6</v>
      </c>
    </row>
    <row r="3420" spans="1:3" x14ac:dyDescent="0.3">
      <c r="A3420" t="s">
        <v>3398</v>
      </c>
      <c r="B3420" t="s">
        <v>4989</v>
      </c>
      <c r="C3420">
        <v>5.3</v>
      </c>
    </row>
    <row r="3421" spans="1:3" x14ac:dyDescent="0.3">
      <c r="A3421" t="s">
        <v>3399</v>
      </c>
      <c r="B3421" t="s">
        <v>5529</v>
      </c>
      <c r="C3421">
        <v>8.1</v>
      </c>
    </row>
    <row r="3422" spans="1:3" x14ac:dyDescent="0.3">
      <c r="A3422" t="s">
        <v>3400</v>
      </c>
      <c r="B3422" t="s">
        <v>4989</v>
      </c>
      <c r="C3422">
        <v>5.9</v>
      </c>
    </row>
    <row r="3423" spans="1:3" x14ac:dyDescent="0.3">
      <c r="A3423" t="s">
        <v>3401</v>
      </c>
      <c r="B3423" t="s">
        <v>6173</v>
      </c>
      <c r="C3423">
        <v>7.7</v>
      </c>
    </row>
    <row r="3424" spans="1:3" x14ac:dyDescent="0.3">
      <c r="A3424" t="s">
        <v>3402</v>
      </c>
      <c r="B3424" t="s">
        <v>4989</v>
      </c>
      <c r="C3424">
        <v>4.5999999999999996</v>
      </c>
    </row>
    <row r="3425" spans="1:3" x14ac:dyDescent="0.3">
      <c r="A3425" t="s">
        <v>3403</v>
      </c>
      <c r="B3425" t="s">
        <v>14291</v>
      </c>
      <c r="C3425">
        <v>5.0999999999999996</v>
      </c>
    </row>
    <row r="3426" spans="1:3" x14ac:dyDescent="0.3">
      <c r="A3426" t="s">
        <v>3404</v>
      </c>
      <c r="B3426" t="s">
        <v>4989</v>
      </c>
      <c r="C3426">
        <v>6.9</v>
      </c>
    </row>
    <row r="3427" spans="1:3" x14ac:dyDescent="0.3">
      <c r="A3427" t="s">
        <v>3405</v>
      </c>
      <c r="B3427" t="s">
        <v>4989</v>
      </c>
      <c r="C3427">
        <v>8</v>
      </c>
    </row>
    <row r="3428" spans="1:3" x14ac:dyDescent="0.3">
      <c r="A3428" t="s">
        <v>3406</v>
      </c>
      <c r="B3428" t="s">
        <v>4989</v>
      </c>
      <c r="C3428">
        <v>6.8</v>
      </c>
    </row>
    <row r="3429" spans="1:3" x14ac:dyDescent="0.3">
      <c r="A3429" t="s">
        <v>3407</v>
      </c>
      <c r="B3429" t="s">
        <v>4989</v>
      </c>
      <c r="C3429">
        <v>5.4</v>
      </c>
    </row>
    <row r="3430" spans="1:3" x14ac:dyDescent="0.3">
      <c r="A3430" t="s">
        <v>3408</v>
      </c>
      <c r="B3430" t="s">
        <v>4989</v>
      </c>
      <c r="C3430">
        <v>6.5</v>
      </c>
    </row>
    <row r="3431" spans="1:3" x14ac:dyDescent="0.3">
      <c r="A3431" t="s">
        <v>3409</v>
      </c>
      <c r="B3431" t="s">
        <v>4989</v>
      </c>
      <c r="C3431">
        <v>4.2</v>
      </c>
    </row>
    <row r="3432" spans="1:3" x14ac:dyDescent="0.3">
      <c r="A3432" t="s">
        <v>3410</v>
      </c>
      <c r="B3432" t="s">
        <v>4989</v>
      </c>
      <c r="C3432">
        <v>7.4</v>
      </c>
    </row>
    <row r="3433" spans="1:3" x14ac:dyDescent="0.3">
      <c r="A3433" t="s">
        <v>3411</v>
      </c>
      <c r="B3433" t="s">
        <v>4989</v>
      </c>
      <c r="C3433">
        <v>6.9</v>
      </c>
    </row>
    <row r="3434" spans="1:3" x14ac:dyDescent="0.3">
      <c r="A3434" t="s">
        <v>3412</v>
      </c>
      <c r="B3434" t="s">
        <v>10801</v>
      </c>
      <c r="C3434">
        <v>6.7</v>
      </c>
    </row>
    <row r="3435" spans="1:3" x14ac:dyDescent="0.3">
      <c r="A3435" t="s">
        <v>3413</v>
      </c>
      <c r="B3435" t="s">
        <v>6173</v>
      </c>
      <c r="C3435">
        <v>7.3</v>
      </c>
    </row>
    <row r="3436" spans="1:3" x14ac:dyDescent="0.3">
      <c r="A3436" t="s">
        <v>3414</v>
      </c>
      <c r="B3436" t="s">
        <v>4989</v>
      </c>
      <c r="C3436">
        <v>7.6</v>
      </c>
    </row>
    <row r="3437" spans="1:3" x14ac:dyDescent="0.3">
      <c r="A3437" t="s">
        <v>3415</v>
      </c>
      <c r="B3437" t="s">
        <v>4989</v>
      </c>
      <c r="C3437">
        <v>5.4</v>
      </c>
    </row>
    <row r="3438" spans="1:3" x14ac:dyDescent="0.3">
      <c r="A3438" t="s">
        <v>3416</v>
      </c>
      <c r="B3438" t="s">
        <v>4989</v>
      </c>
      <c r="C3438">
        <v>7.3</v>
      </c>
    </row>
    <row r="3439" spans="1:3" x14ac:dyDescent="0.3">
      <c r="A3439" t="s">
        <v>3417</v>
      </c>
      <c r="B3439" t="s">
        <v>4989</v>
      </c>
      <c r="C3439">
        <v>6.4</v>
      </c>
    </row>
    <row r="3440" spans="1:3" x14ac:dyDescent="0.3">
      <c r="A3440" t="s">
        <v>3418</v>
      </c>
      <c r="B3440" t="s">
        <v>4989</v>
      </c>
      <c r="C3440">
        <v>6</v>
      </c>
    </row>
    <row r="3441" spans="1:3" x14ac:dyDescent="0.3">
      <c r="A3441" t="s">
        <v>3419</v>
      </c>
      <c r="B3441" t="s">
        <v>4989</v>
      </c>
      <c r="C3441">
        <v>7.2</v>
      </c>
    </row>
    <row r="3442" spans="1:3" x14ac:dyDescent="0.3">
      <c r="A3442" t="s">
        <v>3420</v>
      </c>
      <c r="B3442" t="s">
        <v>4989</v>
      </c>
      <c r="C3442">
        <v>6</v>
      </c>
    </row>
    <row r="3443" spans="1:3" x14ac:dyDescent="0.3">
      <c r="A3443" t="s">
        <v>3421</v>
      </c>
      <c r="B3443" t="s">
        <v>4989</v>
      </c>
      <c r="C3443">
        <v>3.1</v>
      </c>
    </row>
    <row r="3444" spans="1:3" x14ac:dyDescent="0.3">
      <c r="A3444" t="s">
        <v>3422</v>
      </c>
      <c r="B3444" t="s">
        <v>4989</v>
      </c>
      <c r="C3444">
        <v>6.9</v>
      </c>
    </row>
    <row r="3445" spans="1:3" x14ac:dyDescent="0.3">
      <c r="A3445" t="s">
        <v>3423</v>
      </c>
      <c r="B3445" t="s">
        <v>4989</v>
      </c>
      <c r="C3445">
        <v>6.2</v>
      </c>
    </row>
    <row r="3446" spans="1:3" x14ac:dyDescent="0.3">
      <c r="A3446" t="s">
        <v>3424</v>
      </c>
      <c r="B3446" t="s">
        <v>4989</v>
      </c>
      <c r="C3446">
        <v>5.5</v>
      </c>
    </row>
    <row r="3447" spans="1:3" x14ac:dyDescent="0.3">
      <c r="A3447" t="s">
        <v>3425</v>
      </c>
      <c r="B3447" t="s">
        <v>6173</v>
      </c>
      <c r="C3447">
        <v>6.9</v>
      </c>
    </row>
    <row r="3448" spans="1:3" x14ac:dyDescent="0.3">
      <c r="A3448" t="s">
        <v>3426</v>
      </c>
      <c r="B3448" t="s">
        <v>4989</v>
      </c>
      <c r="C3448">
        <v>6.3</v>
      </c>
    </row>
    <row r="3449" spans="1:3" x14ac:dyDescent="0.3">
      <c r="A3449" t="s">
        <v>3427</v>
      </c>
      <c r="B3449" t="s">
        <v>4989</v>
      </c>
      <c r="C3449">
        <v>4.8</v>
      </c>
    </row>
    <row r="3450" spans="1:3" x14ac:dyDescent="0.3">
      <c r="A3450" t="s">
        <v>3175</v>
      </c>
      <c r="B3450" t="s">
        <v>4989</v>
      </c>
      <c r="C3450">
        <v>7.9</v>
      </c>
    </row>
    <row r="3451" spans="1:3" x14ac:dyDescent="0.3">
      <c r="A3451" t="s">
        <v>3428</v>
      </c>
      <c r="B3451" t="s">
        <v>4989</v>
      </c>
      <c r="C3451">
        <v>6.7</v>
      </c>
    </row>
    <row r="3452" spans="1:3" x14ac:dyDescent="0.3">
      <c r="A3452" t="s">
        <v>3429</v>
      </c>
      <c r="B3452" t="s">
        <v>4989</v>
      </c>
      <c r="C3452">
        <v>5.6</v>
      </c>
    </row>
    <row r="3453" spans="1:3" x14ac:dyDescent="0.3">
      <c r="A3453" t="s">
        <v>3430</v>
      </c>
      <c r="B3453" t="s">
        <v>9510</v>
      </c>
      <c r="C3453">
        <v>5.4</v>
      </c>
    </row>
    <row r="3454" spans="1:3" x14ac:dyDescent="0.3">
      <c r="A3454" t="s">
        <v>3431</v>
      </c>
      <c r="B3454" t="s">
        <v>6173</v>
      </c>
      <c r="C3454">
        <v>8</v>
      </c>
    </row>
    <row r="3455" spans="1:3" x14ac:dyDescent="0.3">
      <c r="A3455" t="s">
        <v>3432</v>
      </c>
      <c r="B3455" t="s">
        <v>4989</v>
      </c>
      <c r="C3455">
        <v>5.7</v>
      </c>
    </row>
    <row r="3456" spans="1:3" x14ac:dyDescent="0.3">
      <c r="A3456" t="s">
        <v>3433</v>
      </c>
      <c r="B3456" t="s">
        <v>11965</v>
      </c>
      <c r="C3456">
        <v>7.6</v>
      </c>
    </row>
    <row r="3457" spans="1:3" x14ac:dyDescent="0.3">
      <c r="A3457" t="s">
        <v>3434</v>
      </c>
      <c r="B3457" t="s">
        <v>4989</v>
      </c>
      <c r="C3457">
        <v>7</v>
      </c>
    </row>
    <row r="3458" spans="1:3" x14ac:dyDescent="0.3">
      <c r="A3458" t="s">
        <v>3435</v>
      </c>
      <c r="B3458" t="s">
        <v>4989</v>
      </c>
      <c r="C3458">
        <v>7.2</v>
      </c>
    </row>
    <row r="3459" spans="1:3" x14ac:dyDescent="0.3">
      <c r="A3459" t="s">
        <v>33</v>
      </c>
      <c r="B3459" t="s">
        <v>4989</v>
      </c>
      <c r="C3459">
        <v>6.2</v>
      </c>
    </row>
    <row r="3460" spans="1:3" x14ac:dyDescent="0.3">
      <c r="A3460" t="s">
        <v>3436</v>
      </c>
      <c r="B3460" t="s">
        <v>4989</v>
      </c>
      <c r="C3460">
        <v>3.5</v>
      </c>
    </row>
    <row r="3461" spans="1:3" x14ac:dyDescent="0.3">
      <c r="A3461" t="s">
        <v>3437</v>
      </c>
      <c r="B3461" t="s">
        <v>4989</v>
      </c>
      <c r="C3461">
        <v>7.5</v>
      </c>
    </row>
    <row r="3462" spans="1:3" x14ac:dyDescent="0.3">
      <c r="A3462" t="s">
        <v>3438</v>
      </c>
      <c r="B3462" t="s">
        <v>4989</v>
      </c>
      <c r="C3462">
        <v>5.0999999999999996</v>
      </c>
    </row>
    <row r="3463" spans="1:3" x14ac:dyDescent="0.3">
      <c r="A3463" t="s">
        <v>3439</v>
      </c>
      <c r="B3463" t="s">
        <v>4989</v>
      </c>
      <c r="C3463">
        <v>6.7</v>
      </c>
    </row>
    <row r="3464" spans="1:3" x14ac:dyDescent="0.3">
      <c r="A3464" t="s">
        <v>3440</v>
      </c>
      <c r="B3464" t="s">
        <v>4989</v>
      </c>
      <c r="C3464">
        <v>9.1999999999999993</v>
      </c>
    </row>
    <row r="3465" spans="1:3" x14ac:dyDescent="0.3">
      <c r="A3465" t="s">
        <v>3441</v>
      </c>
      <c r="B3465" t="s">
        <v>4989</v>
      </c>
      <c r="C3465">
        <v>6.1</v>
      </c>
    </row>
    <row r="3466" spans="1:3" x14ac:dyDescent="0.3">
      <c r="A3466" t="s">
        <v>3442</v>
      </c>
      <c r="B3466" t="s">
        <v>4989</v>
      </c>
      <c r="C3466">
        <v>7.7</v>
      </c>
    </row>
    <row r="3467" spans="1:3" x14ac:dyDescent="0.3">
      <c r="A3467" t="s">
        <v>3443</v>
      </c>
      <c r="B3467" t="s">
        <v>4989</v>
      </c>
      <c r="C3467">
        <v>7.6</v>
      </c>
    </row>
    <row r="3468" spans="1:3" x14ac:dyDescent="0.3">
      <c r="A3468" t="s">
        <v>3444</v>
      </c>
      <c r="B3468" t="s">
        <v>4989</v>
      </c>
      <c r="C3468">
        <v>6.1</v>
      </c>
    </row>
    <row r="3469" spans="1:3" x14ac:dyDescent="0.3">
      <c r="A3469" t="s">
        <v>3445</v>
      </c>
      <c r="B3469" t="s">
        <v>4989</v>
      </c>
      <c r="C3469">
        <v>4.9000000000000004</v>
      </c>
    </row>
    <row r="3470" spans="1:3" x14ac:dyDescent="0.3">
      <c r="A3470" t="s">
        <v>3446</v>
      </c>
      <c r="B3470" t="s">
        <v>4989</v>
      </c>
      <c r="C3470">
        <v>6.8</v>
      </c>
    </row>
    <row r="3471" spans="1:3" x14ac:dyDescent="0.3">
      <c r="A3471" t="s">
        <v>3447</v>
      </c>
      <c r="B3471" t="s">
        <v>4989</v>
      </c>
      <c r="C3471">
        <v>7</v>
      </c>
    </row>
    <row r="3472" spans="1:3" x14ac:dyDescent="0.3">
      <c r="A3472" t="s">
        <v>3448</v>
      </c>
      <c r="B3472" t="s">
        <v>4989</v>
      </c>
      <c r="C3472">
        <v>7.2</v>
      </c>
    </row>
    <row r="3473" spans="1:3" x14ac:dyDescent="0.3">
      <c r="A3473" t="s">
        <v>3449</v>
      </c>
      <c r="B3473" t="s">
        <v>4989</v>
      </c>
      <c r="C3473">
        <v>5.7</v>
      </c>
    </row>
    <row r="3474" spans="1:3" x14ac:dyDescent="0.3">
      <c r="A3474" t="s">
        <v>87</v>
      </c>
      <c r="B3474" t="s">
        <v>4989</v>
      </c>
      <c r="C3474">
        <v>7.3</v>
      </c>
    </row>
    <row r="3475" spans="1:3" x14ac:dyDescent="0.3">
      <c r="A3475" t="s">
        <v>3450</v>
      </c>
      <c r="B3475" t="s">
        <v>4989</v>
      </c>
      <c r="C3475">
        <v>7.5</v>
      </c>
    </row>
    <row r="3476" spans="1:3" x14ac:dyDescent="0.3">
      <c r="A3476" t="s">
        <v>3451</v>
      </c>
      <c r="B3476" t="s">
        <v>4989</v>
      </c>
      <c r="C3476">
        <v>7.4</v>
      </c>
    </row>
    <row r="3477" spans="1:3" x14ac:dyDescent="0.3">
      <c r="A3477" t="s">
        <v>3452</v>
      </c>
      <c r="B3477" t="s">
        <v>4989</v>
      </c>
      <c r="C3477">
        <v>7.2</v>
      </c>
    </row>
    <row r="3478" spans="1:3" x14ac:dyDescent="0.3">
      <c r="A3478" t="s">
        <v>2877</v>
      </c>
      <c r="B3478" t="s">
        <v>4989</v>
      </c>
      <c r="C3478">
        <v>6.5</v>
      </c>
    </row>
    <row r="3479" spans="1:3" x14ac:dyDescent="0.3">
      <c r="A3479" t="s">
        <v>3453</v>
      </c>
      <c r="B3479" t="s">
        <v>4989</v>
      </c>
      <c r="C3479">
        <v>9</v>
      </c>
    </row>
    <row r="3480" spans="1:3" x14ac:dyDescent="0.3">
      <c r="A3480" t="s">
        <v>3454</v>
      </c>
      <c r="B3480" t="s">
        <v>4989</v>
      </c>
      <c r="C3480">
        <v>6.8</v>
      </c>
    </row>
    <row r="3481" spans="1:3" x14ac:dyDescent="0.3">
      <c r="A3481" t="s">
        <v>3455</v>
      </c>
      <c r="B3481" t="s">
        <v>4989</v>
      </c>
      <c r="C3481">
        <v>6.8</v>
      </c>
    </row>
    <row r="3482" spans="1:3" x14ac:dyDescent="0.3">
      <c r="A3482" t="s">
        <v>3456</v>
      </c>
      <c r="B3482" t="s">
        <v>4989</v>
      </c>
      <c r="C3482">
        <v>5.2</v>
      </c>
    </row>
    <row r="3483" spans="1:3" x14ac:dyDescent="0.3">
      <c r="A3483" t="s">
        <v>3457</v>
      </c>
      <c r="B3483" t="s">
        <v>4989</v>
      </c>
      <c r="C3483">
        <v>7.2</v>
      </c>
    </row>
    <row r="3484" spans="1:3" x14ac:dyDescent="0.3">
      <c r="A3484" t="s">
        <v>3458</v>
      </c>
      <c r="B3484" t="s">
        <v>4989</v>
      </c>
      <c r="C3484">
        <v>7.5</v>
      </c>
    </row>
    <row r="3485" spans="1:3" x14ac:dyDescent="0.3">
      <c r="A3485" t="s">
        <v>3459</v>
      </c>
      <c r="B3485" t="s">
        <v>4989</v>
      </c>
      <c r="C3485">
        <v>4</v>
      </c>
    </row>
    <row r="3486" spans="1:3" x14ac:dyDescent="0.3">
      <c r="A3486" t="s">
        <v>3460</v>
      </c>
      <c r="B3486" t="s">
        <v>4989</v>
      </c>
      <c r="C3486">
        <v>6.8</v>
      </c>
    </row>
    <row r="3487" spans="1:3" x14ac:dyDescent="0.3">
      <c r="A3487" t="s">
        <v>3461</v>
      </c>
      <c r="B3487" t="s">
        <v>4989</v>
      </c>
      <c r="C3487">
        <v>6.9</v>
      </c>
    </row>
    <row r="3488" spans="1:3" x14ac:dyDescent="0.3">
      <c r="A3488" t="s">
        <v>3462</v>
      </c>
      <c r="B3488" t="s">
        <v>4989</v>
      </c>
      <c r="C3488">
        <v>8.1999999999999993</v>
      </c>
    </row>
    <row r="3489" spans="1:3" x14ac:dyDescent="0.3">
      <c r="A3489" t="s">
        <v>3463</v>
      </c>
      <c r="B3489" t="s">
        <v>4989</v>
      </c>
      <c r="C3489">
        <v>7.3</v>
      </c>
    </row>
    <row r="3490" spans="1:3" x14ac:dyDescent="0.3">
      <c r="A3490" t="s">
        <v>3464</v>
      </c>
      <c r="B3490" t="s">
        <v>4989</v>
      </c>
      <c r="C3490">
        <v>6.1</v>
      </c>
    </row>
    <row r="3491" spans="1:3" x14ac:dyDescent="0.3">
      <c r="A3491" t="s">
        <v>67</v>
      </c>
      <c r="B3491" t="s">
        <v>4989</v>
      </c>
      <c r="C3491">
        <v>7.8</v>
      </c>
    </row>
    <row r="3492" spans="1:3" x14ac:dyDescent="0.3">
      <c r="A3492" t="s">
        <v>3465</v>
      </c>
      <c r="B3492" t="s">
        <v>4989</v>
      </c>
      <c r="C3492">
        <v>6</v>
      </c>
    </row>
    <row r="3493" spans="1:3" x14ac:dyDescent="0.3">
      <c r="A3493" t="s">
        <v>3466</v>
      </c>
      <c r="B3493" t="s">
        <v>4989</v>
      </c>
      <c r="C3493">
        <v>4.0999999999999996</v>
      </c>
    </row>
    <row r="3494" spans="1:3" x14ac:dyDescent="0.3">
      <c r="A3494" t="s">
        <v>3467</v>
      </c>
      <c r="B3494" t="s">
        <v>4989</v>
      </c>
      <c r="C3494">
        <v>7</v>
      </c>
    </row>
    <row r="3495" spans="1:3" x14ac:dyDescent="0.3">
      <c r="A3495" t="s">
        <v>3468</v>
      </c>
      <c r="B3495" t="s">
        <v>4989</v>
      </c>
      <c r="C3495">
        <v>7.1</v>
      </c>
    </row>
    <row r="3496" spans="1:3" x14ac:dyDescent="0.3">
      <c r="A3496" t="s">
        <v>3469</v>
      </c>
      <c r="B3496" t="s">
        <v>4989</v>
      </c>
      <c r="C3496">
        <v>6.2</v>
      </c>
    </row>
    <row r="3497" spans="1:3" x14ac:dyDescent="0.3">
      <c r="A3497" t="s">
        <v>3470</v>
      </c>
      <c r="B3497" t="s">
        <v>4989</v>
      </c>
      <c r="C3497">
        <v>6.9</v>
      </c>
    </row>
    <row r="3498" spans="1:3" x14ac:dyDescent="0.3">
      <c r="A3498" t="s">
        <v>3471</v>
      </c>
      <c r="B3498" t="s">
        <v>4989</v>
      </c>
      <c r="C3498">
        <v>7.6</v>
      </c>
    </row>
    <row r="3499" spans="1:3" x14ac:dyDescent="0.3">
      <c r="A3499" t="s">
        <v>3472</v>
      </c>
      <c r="B3499" t="s">
        <v>4989</v>
      </c>
      <c r="C3499">
        <v>7.6</v>
      </c>
    </row>
    <row r="3500" spans="1:3" x14ac:dyDescent="0.3">
      <c r="A3500" t="s">
        <v>3473</v>
      </c>
      <c r="B3500" t="s">
        <v>4989</v>
      </c>
      <c r="C3500">
        <v>6.4</v>
      </c>
    </row>
    <row r="3501" spans="1:3" x14ac:dyDescent="0.3">
      <c r="A3501" t="s">
        <v>3474</v>
      </c>
      <c r="B3501" t="s">
        <v>4989</v>
      </c>
      <c r="C3501">
        <v>6.2</v>
      </c>
    </row>
    <row r="3502" spans="1:3" x14ac:dyDescent="0.3">
      <c r="A3502" t="s">
        <v>3475</v>
      </c>
      <c r="B3502" t="s">
        <v>6795</v>
      </c>
      <c r="C3502">
        <v>7.5</v>
      </c>
    </row>
    <row r="3503" spans="1:3" x14ac:dyDescent="0.3">
      <c r="A3503" t="s">
        <v>3476</v>
      </c>
      <c r="B3503" t="s">
        <v>4989</v>
      </c>
      <c r="C3503">
        <v>2</v>
      </c>
    </row>
    <row r="3504" spans="1:3" x14ac:dyDescent="0.3">
      <c r="A3504" t="s">
        <v>3477</v>
      </c>
      <c r="B3504" t="s">
        <v>4989</v>
      </c>
      <c r="C3504">
        <v>6.2</v>
      </c>
    </row>
    <row r="3505" spans="1:3" x14ac:dyDescent="0.3">
      <c r="A3505" t="s">
        <v>3478</v>
      </c>
      <c r="B3505" t="s">
        <v>4989</v>
      </c>
      <c r="C3505">
        <v>7.7</v>
      </c>
    </row>
    <row r="3506" spans="1:3" x14ac:dyDescent="0.3">
      <c r="A3506" t="s">
        <v>3479</v>
      </c>
      <c r="B3506" t="s">
        <v>4989</v>
      </c>
      <c r="C3506">
        <v>6.5</v>
      </c>
    </row>
    <row r="3507" spans="1:3" x14ac:dyDescent="0.3">
      <c r="A3507" t="s">
        <v>3480</v>
      </c>
      <c r="B3507" t="s">
        <v>4989</v>
      </c>
      <c r="C3507">
        <v>7.4</v>
      </c>
    </row>
    <row r="3508" spans="1:3" x14ac:dyDescent="0.3">
      <c r="A3508" t="s">
        <v>3481</v>
      </c>
      <c r="B3508" t="s">
        <v>9510</v>
      </c>
      <c r="C3508">
        <v>7.9</v>
      </c>
    </row>
    <row r="3509" spans="1:3" x14ac:dyDescent="0.3">
      <c r="A3509" t="s">
        <v>3482</v>
      </c>
      <c r="B3509" t="s">
        <v>4989</v>
      </c>
      <c r="C3509">
        <v>6.8</v>
      </c>
    </row>
    <row r="3510" spans="1:3" x14ac:dyDescent="0.3">
      <c r="A3510" t="s">
        <v>3483</v>
      </c>
      <c r="B3510" t="s">
        <v>4989</v>
      </c>
      <c r="C3510">
        <v>6.3</v>
      </c>
    </row>
    <row r="3511" spans="1:3" x14ac:dyDescent="0.3">
      <c r="A3511" t="s">
        <v>3484</v>
      </c>
      <c r="B3511" t="s">
        <v>4989</v>
      </c>
      <c r="C3511">
        <v>6.3</v>
      </c>
    </row>
    <row r="3512" spans="1:3" x14ac:dyDescent="0.3">
      <c r="A3512" t="s">
        <v>3485</v>
      </c>
      <c r="B3512" t="s">
        <v>4989</v>
      </c>
      <c r="C3512">
        <v>6.6</v>
      </c>
    </row>
    <row r="3513" spans="1:3" x14ac:dyDescent="0.3">
      <c r="A3513" t="s">
        <v>3486</v>
      </c>
      <c r="B3513" t="s">
        <v>4989</v>
      </c>
      <c r="C3513">
        <v>6.4</v>
      </c>
    </row>
    <row r="3514" spans="1:3" x14ac:dyDescent="0.3">
      <c r="A3514" t="s">
        <v>3487</v>
      </c>
      <c r="B3514" t="s">
        <v>4989</v>
      </c>
      <c r="C3514">
        <v>7.5</v>
      </c>
    </row>
    <row r="3515" spans="1:3" x14ac:dyDescent="0.3">
      <c r="A3515" t="s">
        <v>3488</v>
      </c>
      <c r="B3515" t="s">
        <v>4989</v>
      </c>
      <c r="C3515">
        <v>5.8</v>
      </c>
    </row>
    <row r="3516" spans="1:3" x14ac:dyDescent="0.3">
      <c r="A3516" t="s">
        <v>3489</v>
      </c>
      <c r="B3516" t="s">
        <v>4989</v>
      </c>
      <c r="C3516">
        <v>6.5</v>
      </c>
    </row>
    <row r="3517" spans="1:3" x14ac:dyDescent="0.3">
      <c r="A3517" t="s">
        <v>3490</v>
      </c>
      <c r="B3517" t="s">
        <v>4989</v>
      </c>
      <c r="C3517">
        <v>4.8</v>
      </c>
    </row>
    <row r="3518" spans="1:3" x14ac:dyDescent="0.3">
      <c r="A3518" t="s">
        <v>3491</v>
      </c>
      <c r="B3518" t="s">
        <v>4989</v>
      </c>
      <c r="C3518">
        <v>7.2</v>
      </c>
    </row>
    <row r="3519" spans="1:3" x14ac:dyDescent="0.3">
      <c r="A3519" t="s">
        <v>3492</v>
      </c>
      <c r="B3519" t="s">
        <v>4989</v>
      </c>
      <c r="C3519">
        <v>6.3</v>
      </c>
    </row>
    <row r="3520" spans="1:3" x14ac:dyDescent="0.3">
      <c r="A3520" t="s">
        <v>3493</v>
      </c>
      <c r="B3520" t="s">
        <v>6173</v>
      </c>
      <c r="C3520">
        <v>7</v>
      </c>
    </row>
    <row r="3521" spans="1:3" x14ac:dyDescent="0.3">
      <c r="A3521" t="s">
        <v>3494</v>
      </c>
      <c r="B3521" t="s">
        <v>4989</v>
      </c>
      <c r="C3521">
        <v>6.3</v>
      </c>
    </row>
    <row r="3522" spans="1:3" x14ac:dyDescent="0.3">
      <c r="A3522" t="s">
        <v>3495</v>
      </c>
      <c r="B3522" t="s">
        <v>4989</v>
      </c>
      <c r="C3522">
        <v>5.3</v>
      </c>
    </row>
    <row r="3523" spans="1:3" x14ac:dyDescent="0.3">
      <c r="A3523" t="s">
        <v>3496</v>
      </c>
      <c r="B3523" t="s">
        <v>4989</v>
      </c>
      <c r="C3523">
        <v>2.2999999999999998</v>
      </c>
    </row>
    <row r="3524" spans="1:3" x14ac:dyDescent="0.3">
      <c r="A3524" t="s">
        <v>3497</v>
      </c>
      <c r="B3524" t="s">
        <v>4989</v>
      </c>
      <c r="C3524">
        <v>7.1</v>
      </c>
    </row>
    <row r="3525" spans="1:3" x14ac:dyDescent="0.3">
      <c r="A3525" t="s">
        <v>3498</v>
      </c>
      <c r="B3525" t="s">
        <v>4989</v>
      </c>
      <c r="C3525">
        <v>6.2</v>
      </c>
    </row>
    <row r="3526" spans="1:3" x14ac:dyDescent="0.3">
      <c r="A3526" t="s">
        <v>3499</v>
      </c>
      <c r="B3526" t="s">
        <v>4989</v>
      </c>
      <c r="C3526">
        <v>6.2</v>
      </c>
    </row>
    <row r="3527" spans="1:3" x14ac:dyDescent="0.3">
      <c r="A3527" t="s">
        <v>3500</v>
      </c>
      <c r="B3527" t="s">
        <v>4989</v>
      </c>
      <c r="C3527">
        <v>6.7</v>
      </c>
    </row>
    <row r="3528" spans="1:3" x14ac:dyDescent="0.3">
      <c r="A3528" t="s">
        <v>3501</v>
      </c>
      <c r="B3528" t="s">
        <v>4989</v>
      </c>
      <c r="C3528">
        <v>6.5</v>
      </c>
    </row>
    <row r="3529" spans="1:3" x14ac:dyDescent="0.3">
      <c r="A3529" t="s">
        <v>3502</v>
      </c>
      <c r="B3529" t="s">
        <v>4989</v>
      </c>
      <c r="C3529">
        <v>5.9</v>
      </c>
    </row>
    <row r="3530" spans="1:3" x14ac:dyDescent="0.3">
      <c r="A3530" t="s">
        <v>3503</v>
      </c>
      <c r="B3530" t="s">
        <v>9535</v>
      </c>
      <c r="C3530">
        <v>6.7</v>
      </c>
    </row>
    <row r="3531" spans="1:3" x14ac:dyDescent="0.3">
      <c r="A3531" t="s">
        <v>3504</v>
      </c>
      <c r="B3531" t="s">
        <v>4989</v>
      </c>
      <c r="C3531">
        <v>6</v>
      </c>
    </row>
    <row r="3532" spans="1:3" x14ac:dyDescent="0.3">
      <c r="A3532" t="s">
        <v>3505</v>
      </c>
      <c r="B3532" t="s">
        <v>4989</v>
      </c>
      <c r="C3532">
        <v>6.9</v>
      </c>
    </row>
    <row r="3533" spans="1:3" x14ac:dyDescent="0.3">
      <c r="A3533" t="s">
        <v>3506</v>
      </c>
      <c r="B3533" t="s">
        <v>4989</v>
      </c>
      <c r="C3533">
        <v>7.9</v>
      </c>
    </row>
    <row r="3534" spans="1:3" x14ac:dyDescent="0.3">
      <c r="A3534" t="s">
        <v>3507</v>
      </c>
      <c r="B3534" t="s">
        <v>10801</v>
      </c>
      <c r="C3534">
        <v>5.3</v>
      </c>
    </row>
    <row r="3535" spans="1:3" x14ac:dyDescent="0.3">
      <c r="A3535" t="s">
        <v>3508</v>
      </c>
      <c r="B3535" t="s">
        <v>4989</v>
      </c>
      <c r="C3535">
        <v>4.8</v>
      </c>
    </row>
    <row r="3536" spans="1:3" x14ac:dyDescent="0.3">
      <c r="A3536" t="s">
        <v>3509</v>
      </c>
      <c r="B3536" t="s">
        <v>9535</v>
      </c>
      <c r="C3536">
        <v>5.3</v>
      </c>
    </row>
    <row r="3537" spans="1:3" x14ac:dyDescent="0.3">
      <c r="A3537" t="s">
        <v>3511</v>
      </c>
      <c r="B3537" t="s">
        <v>4989</v>
      </c>
      <c r="C3537">
        <v>7.3</v>
      </c>
    </row>
    <row r="3538" spans="1:3" x14ac:dyDescent="0.3">
      <c r="A3538" t="s">
        <v>3512</v>
      </c>
      <c r="B3538" t="s">
        <v>4989</v>
      </c>
      <c r="C3538">
        <v>7.4</v>
      </c>
    </row>
    <row r="3539" spans="1:3" x14ac:dyDescent="0.3">
      <c r="A3539" t="s">
        <v>3513</v>
      </c>
      <c r="B3539" t="s">
        <v>4989</v>
      </c>
      <c r="C3539">
        <v>7.7</v>
      </c>
    </row>
    <row r="3540" spans="1:3" x14ac:dyDescent="0.3">
      <c r="A3540" t="s">
        <v>3514</v>
      </c>
      <c r="B3540" t="s">
        <v>4989</v>
      </c>
      <c r="C3540">
        <v>4.8</v>
      </c>
    </row>
    <row r="3541" spans="1:3" x14ac:dyDescent="0.3">
      <c r="A3541" t="s">
        <v>3515</v>
      </c>
      <c r="B3541" t="s">
        <v>4989</v>
      </c>
      <c r="C3541">
        <v>7.2</v>
      </c>
    </row>
    <row r="3542" spans="1:3" x14ac:dyDescent="0.3">
      <c r="A3542" t="s">
        <v>3516</v>
      </c>
      <c r="B3542" t="s">
        <v>4989</v>
      </c>
      <c r="C3542">
        <v>5.8</v>
      </c>
    </row>
    <row r="3543" spans="1:3" x14ac:dyDescent="0.3">
      <c r="A3543" t="s">
        <v>3517</v>
      </c>
      <c r="B3543" t="s">
        <v>11965</v>
      </c>
      <c r="C3543">
        <v>7.3</v>
      </c>
    </row>
    <row r="3544" spans="1:3" x14ac:dyDescent="0.3">
      <c r="A3544" t="s">
        <v>3518</v>
      </c>
      <c r="B3544" t="s">
        <v>4989</v>
      </c>
      <c r="C3544">
        <v>7</v>
      </c>
    </row>
    <row r="3545" spans="1:3" x14ac:dyDescent="0.3">
      <c r="A3545" t="s">
        <v>3519</v>
      </c>
      <c r="B3545" t="s">
        <v>4989</v>
      </c>
      <c r="C3545">
        <v>6.4</v>
      </c>
    </row>
    <row r="3546" spans="1:3" x14ac:dyDescent="0.3">
      <c r="A3546" t="s">
        <v>3520</v>
      </c>
      <c r="B3546" t="s">
        <v>4989</v>
      </c>
      <c r="C3546">
        <v>5.6</v>
      </c>
    </row>
    <row r="3547" spans="1:3" x14ac:dyDescent="0.3">
      <c r="A3547" t="s">
        <v>3521</v>
      </c>
      <c r="B3547" t="s">
        <v>6173</v>
      </c>
      <c r="C3547">
        <v>8.1999999999999993</v>
      </c>
    </row>
    <row r="3548" spans="1:3" x14ac:dyDescent="0.3">
      <c r="A3548" t="s">
        <v>3522</v>
      </c>
      <c r="B3548" t="s">
        <v>12800</v>
      </c>
      <c r="C3548">
        <v>6.5</v>
      </c>
    </row>
    <row r="3549" spans="1:3" x14ac:dyDescent="0.3">
      <c r="A3549" t="s">
        <v>3523</v>
      </c>
      <c r="B3549" t="s">
        <v>4989</v>
      </c>
      <c r="C3549">
        <v>6.4</v>
      </c>
    </row>
    <row r="3550" spans="1:3" x14ac:dyDescent="0.3">
      <c r="A3550" t="s">
        <v>3524</v>
      </c>
      <c r="B3550" t="s">
        <v>16467</v>
      </c>
      <c r="C3550">
        <v>8.1</v>
      </c>
    </row>
    <row r="3551" spans="1:3" x14ac:dyDescent="0.3">
      <c r="A3551" t="s">
        <v>3525</v>
      </c>
      <c r="B3551" t="s">
        <v>4989</v>
      </c>
      <c r="C3551">
        <v>5.4</v>
      </c>
    </row>
    <row r="3552" spans="1:3" x14ac:dyDescent="0.3">
      <c r="A3552" t="s">
        <v>3526</v>
      </c>
      <c r="B3552" t="s">
        <v>4989</v>
      </c>
      <c r="C3552">
        <v>6.3</v>
      </c>
    </row>
    <row r="3553" spans="1:3" x14ac:dyDescent="0.3">
      <c r="A3553" t="s">
        <v>3527</v>
      </c>
      <c r="B3553" t="s">
        <v>4989</v>
      </c>
      <c r="C3553">
        <v>7.8</v>
      </c>
    </row>
    <row r="3554" spans="1:3" x14ac:dyDescent="0.3">
      <c r="A3554" t="s">
        <v>3528</v>
      </c>
      <c r="B3554" t="s">
        <v>4989</v>
      </c>
      <c r="C3554">
        <v>6.8</v>
      </c>
    </row>
    <row r="3555" spans="1:3" x14ac:dyDescent="0.3">
      <c r="A3555" t="s">
        <v>3529</v>
      </c>
      <c r="B3555" t="s">
        <v>4989</v>
      </c>
      <c r="C3555">
        <v>7.2</v>
      </c>
    </row>
    <row r="3556" spans="1:3" x14ac:dyDescent="0.3">
      <c r="A3556" t="s">
        <v>3530</v>
      </c>
      <c r="B3556" t="s">
        <v>4989</v>
      </c>
      <c r="C3556">
        <v>7.1</v>
      </c>
    </row>
    <row r="3557" spans="1:3" x14ac:dyDescent="0.3">
      <c r="A3557" t="s">
        <v>3531</v>
      </c>
      <c r="B3557" t="s">
        <v>4989</v>
      </c>
      <c r="C3557">
        <v>6.2</v>
      </c>
    </row>
    <row r="3558" spans="1:3" x14ac:dyDescent="0.3">
      <c r="A3558" t="s">
        <v>3532</v>
      </c>
      <c r="B3558" t="s">
        <v>4989</v>
      </c>
      <c r="C3558">
        <v>7.3</v>
      </c>
    </row>
    <row r="3559" spans="1:3" x14ac:dyDescent="0.3">
      <c r="A3559" t="s">
        <v>3533</v>
      </c>
      <c r="B3559" t="s">
        <v>4989</v>
      </c>
      <c r="C3559">
        <v>5.9</v>
      </c>
    </row>
    <row r="3560" spans="1:3" x14ac:dyDescent="0.3">
      <c r="A3560" t="s">
        <v>3534</v>
      </c>
      <c r="B3560" t="s">
        <v>4989</v>
      </c>
      <c r="C3560">
        <v>7.2</v>
      </c>
    </row>
    <row r="3561" spans="1:3" x14ac:dyDescent="0.3">
      <c r="A3561" t="s">
        <v>3535</v>
      </c>
      <c r="B3561" t="s">
        <v>4989</v>
      </c>
      <c r="C3561">
        <v>3.6</v>
      </c>
    </row>
    <row r="3562" spans="1:3" x14ac:dyDescent="0.3">
      <c r="A3562" t="s">
        <v>3536</v>
      </c>
      <c r="B3562" t="s">
        <v>4989</v>
      </c>
      <c r="C3562">
        <v>7.7</v>
      </c>
    </row>
    <row r="3563" spans="1:3" x14ac:dyDescent="0.3">
      <c r="A3563" t="s">
        <v>3537</v>
      </c>
      <c r="B3563" t="s">
        <v>4989</v>
      </c>
      <c r="C3563">
        <v>7.3</v>
      </c>
    </row>
    <row r="3564" spans="1:3" x14ac:dyDescent="0.3">
      <c r="A3564" t="s">
        <v>3538</v>
      </c>
      <c r="B3564" t="s">
        <v>4989</v>
      </c>
      <c r="C3564">
        <v>7.4</v>
      </c>
    </row>
    <row r="3565" spans="1:3" x14ac:dyDescent="0.3">
      <c r="A3565" t="s">
        <v>3539</v>
      </c>
      <c r="B3565" t="s">
        <v>4989</v>
      </c>
      <c r="C3565">
        <v>6.6</v>
      </c>
    </row>
    <row r="3566" spans="1:3" x14ac:dyDescent="0.3">
      <c r="A3566" t="s">
        <v>3540</v>
      </c>
      <c r="B3566" t="s">
        <v>4989</v>
      </c>
      <c r="C3566">
        <v>6.9</v>
      </c>
    </row>
    <row r="3567" spans="1:3" x14ac:dyDescent="0.3">
      <c r="A3567" t="s">
        <v>3541</v>
      </c>
      <c r="B3567" t="s">
        <v>4989</v>
      </c>
      <c r="C3567">
        <v>6.8</v>
      </c>
    </row>
    <row r="3568" spans="1:3" x14ac:dyDescent="0.3">
      <c r="A3568" t="s">
        <v>3542</v>
      </c>
      <c r="B3568" t="s">
        <v>4989</v>
      </c>
      <c r="C3568">
        <v>7.3</v>
      </c>
    </row>
    <row r="3569" spans="1:3" x14ac:dyDescent="0.3">
      <c r="A3569" t="s">
        <v>3543</v>
      </c>
      <c r="B3569" t="s">
        <v>4989</v>
      </c>
      <c r="C3569">
        <v>7.2</v>
      </c>
    </row>
    <row r="3570" spans="1:3" x14ac:dyDescent="0.3">
      <c r="A3570" t="s">
        <v>3544</v>
      </c>
      <c r="B3570" t="s">
        <v>4989</v>
      </c>
      <c r="C3570">
        <v>6.5</v>
      </c>
    </row>
    <row r="3571" spans="1:3" x14ac:dyDescent="0.3">
      <c r="A3571" t="s">
        <v>3545</v>
      </c>
      <c r="B3571" t="s">
        <v>4989</v>
      </c>
      <c r="C3571">
        <v>7.7</v>
      </c>
    </row>
    <row r="3572" spans="1:3" x14ac:dyDescent="0.3">
      <c r="A3572" t="s">
        <v>3546</v>
      </c>
      <c r="B3572" t="s">
        <v>4989</v>
      </c>
      <c r="C3572">
        <v>8.1</v>
      </c>
    </row>
    <row r="3573" spans="1:3" x14ac:dyDescent="0.3">
      <c r="A3573" t="s">
        <v>3547</v>
      </c>
      <c r="B3573" t="s">
        <v>11965</v>
      </c>
      <c r="C3573">
        <v>7.7</v>
      </c>
    </row>
    <row r="3574" spans="1:3" x14ac:dyDescent="0.3">
      <c r="A3574" t="s">
        <v>3548</v>
      </c>
      <c r="B3574" t="s">
        <v>4989</v>
      </c>
      <c r="C3574">
        <v>7.6</v>
      </c>
    </row>
    <row r="3575" spans="1:3" x14ac:dyDescent="0.3">
      <c r="A3575" t="s">
        <v>3549</v>
      </c>
      <c r="B3575" t="s">
        <v>4989</v>
      </c>
      <c r="C3575">
        <v>7.3</v>
      </c>
    </row>
    <row r="3576" spans="1:3" x14ac:dyDescent="0.3">
      <c r="A3576" t="s">
        <v>3550</v>
      </c>
      <c r="B3576" t="s">
        <v>12800</v>
      </c>
      <c r="C3576">
        <v>8.6999999999999993</v>
      </c>
    </row>
    <row r="3577" spans="1:3" x14ac:dyDescent="0.3">
      <c r="A3577" t="s">
        <v>3551</v>
      </c>
      <c r="B3577" t="s">
        <v>4989</v>
      </c>
      <c r="C3577">
        <v>7.2</v>
      </c>
    </row>
    <row r="3578" spans="1:3" x14ac:dyDescent="0.3">
      <c r="A3578" t="s">
        <v>3552</v>
      </c>
      <c r="B3578" t="s">
        <v>4989</v>
      </c>
      <c r="C3578">
        <v>7.2</v>
      </c>
    </row>
    <row r="3579" spans="1:3" x14ac:dyDescent="0.3">
      <c r="A3579" t="s">
        <v>3553</v>
      </c>
      <c r="B3579" t="s">
        <v>4989</v>
      </c>
      <c r="C3579">
        <v>8.1</v>
      </c>
    </row>
    <row r="3580" spans="1:3" x14ac:dyDescent="0.3">
      <c r="A3580" t="s">
        <v>3554</v>
      </c>
      <c r="B3580" t="s">
        <v>4989</v>
      </c>
      <c r="C3580">
        <v>7.5</v>
      </c>
    </row>
    <row r="3581" spans="1:3" x14ac:dyDescent="0.3">
      <c r="A3581" t="s">
        <v>3555</v>
      </c>
      <c r="B3581" t="s">
        <v>4989</v>
      </c>
      <c r="C3581">
        <v>8.1</v>
      </c>
    </row>
    <row r="3582" spans="1:3" x14ac:dyDescent="0.3">
      <c r="A3582" t="s">
        <v>3556</v>
      </c>
      <c r="B3582" t="s">
        <v>4989</v>
      </c>
      <c r="C3582">
        <v>7.8</v>
      </c>
    </row>
    <row r="3583" spans="1:3" x14ac:dyDescent="0.3">
      <c r="A3583" t="s">
        <v>3557</v>
      </c>
      <c r="B3583" t="s">
        <v>4989</v>
      </c>
      <c r="C3583">
        <v>7.8</v>
      </c>
    </row>
    <row r="3584" spans="1:3" x14ac:dyDescent="0.3">
      <c r="A3584" t="s">
        <v>305</v>
      </c>
      <c r="B3584" t="s">
        <v>4989</v>
      </c>
      <c r="C3584">
        <v>5.8</v>
      </c>
    </row>
    <row r="3585" spans="1:3" x14ac:dyDescent="0.3">
      <c r="A3585" t="s">
        <v>3558</v>
      </c>
      <c r="B3585" t="s">
        <v>4989</v>
      </c>
      <c r="C3585">
        <v>7.6</v>
      </c>
    </row>
    <row r="3586" spans="1:3" x14ac:dyDescent="0.3">
      <c r="A3586" t="s">
        <v>3559</v>
      </c>
      <c r="B3586" t="s">
        <v>4989</v>
      </c>
      <c r="C3586">
        <v>7.4</v>
      </c>
    </row>
    <row r="3587" spans="1:3" x14ac:dyDescent="0.3">
      <c r="A3587" t="s">
        <v>3560</v>
      </c>
      <c r="B3587" t="s">
        <v>4989</v>
      </c>
      <c r="C3587">
        <v>6.3</v>
      </c>
    </row>
    <row r="3588" spans="1:3" x14ac:dyDescent="0.3">
      <c r="A3588" t="s">
        <v>3561</v>
      </c>
      <c r="B3588" t="s">
        <v>4989</v>
      </c>
      <c r="C3588">
        <v>6.9</v>
      </c>
    </row>
    <row r="3589" spans="1:3" x14ac:dyDescent="0.3">
      <c r="A3589" t="s">
        <v>3562</v>
      </c>
      <c r="B3589" t="s">
        <v>4989</v>
      </c>
      <c r="C3589">
        <v>8.6</v>
      </c>
    </row>
    <row r="3590" spans="1:3" x14ac:dyDescent="0.3">
      <c r="A3590" t="s">
        <v>3563</v>
      </c>
      <c r="B3590" t="s">
        <v>4989</v>
      </c>
      <c r="C3590">
        <v>5.0999999999999996</v>
      </c>
    </row>
    <row r="3591" spans="1:3" x14ac:dyDescent="0.3">
      <c r="A3591" t="s">
        <v>3564</v>
      </c>
      <c r="B3591" t="s">
        <v>4989</v>
      </c>
      <c r="C3591">
        <v>6.4</v>
      </c>
    </row>
    <row r="3592" spans="1:3" x14ac:dyDescent="0.3">
      <c r="A3592" t="s">
        <v>3565</v>
      </c>
      <c r="B3592" t="s">
        <v>4989</v>
      </c>
      <c r="C3592">
        <v>7.9</v>
      </c>
    </row>
    <row r="3593" spans="1:3" x14ac:dyDescent="0.3">
      <c r="A3593" t="s">
        <v>3566</v>
      </c>
      <c r="B3593" t="s">
        <v>4989</v>
      </c>
      <c r="C3593">
        <v>6.9</v>
      </c>
    </row>
    <row r="3594" spans="1:3" x14ac:dyDescent="0.3">
      <c r="A3594" t="s">
        <v>3567</v>
      </c>
      <c r="B3594" t="s">
        <v>4989</v>
      </c>
      <c r="C3594">
        <v>7.5</v>
      </c>
    </row>
    <row r="3595" spans="1:3" x14ac:dyDescent="0.3">
      <c r="A3595" t="s">
        <v>3568</v>
      </c>
      <c r="B3595" t="s">
        <v>4989</v>
      </c>
      <c r="C3595">
        <v>7.2</v>
      </c>
    </row>
    <row r="3596" spans="1:3" x14ac:dyDescent="0.3">
      <c r="A3596" t="s">
        <v>3569</v>
      </c>
      <c r="B3596" t="s">
        <v>4989</v>
      </c>
      <c r="C3596">
        <v>5.8</v>
      </c>
    </row>
    <row r="3597" spans="1:3" x14ac:dyDescent="0.3">
      <c r="A3597" t="s">
        <v>3570</v>
      </c>
      <c r="B3597" t="s">
        <v>4989</v>
      </c>
      <c r="C3597">
        <v>2.9</v>
      </c>
    </row>
    <row r="3598" spans="1:3" x14ac:dyDescent="0.3">
      <c r="A3598" t="s">
        <v>3571</v>
      </c>
      <c r="B3598" t="s">
        <v>4989</v>
      </c>
      <c r="C3598">
        <v>6.2</v>
      </c>
    </row>
    <row r="3599" spans="1:3" x14ac:dyDescent="0.3">
      <c r="A3599" t="s">
        <v>3572</v>
      </c>
      <c r="B3599" t="s">
        <v>4989</v>
      </c>
      <c r="C3599">
        <v>7.3</v>
      </c>
    </row>
    <row r="3600" spans="1:3" x14ac:dyDescent="0.3">
      <c r="A3600" t="s">
        <v>3573</v>
      </c>
      <c r="B3600" t="s">
        <v>4989</v>
      </c>
      <c r="C3600">
        <v>6.2</v>
      </c>
    </row>
    <row r="3601" spans="1:3" x14ac:dyDescent="0.3">
      <c r="A3601" t="s">
        <v>3574</v>
      </c>
      <c r="B3601" t="s">
        <v>4989</v>
      </c>
      <c r="C3601">
        <v>8.1999999999999993</v>
      </c>
    </row>
    <row r="3602" spans="1:3" x14ac:dyDescent="0.3">
      <c r="A3602" t="s">
        <v>3575</v>
      </c>
      <c r="B3602" t="s">
        <v>4989</v>
      </c>
      <c r="C3602">
        <v>6.8</v>
      </c>
    </row>
    <row r="3603" spans="1:3" x14ac:dyDescent="0.3">
      <c r="A3603" t="s">
        <v>3576</v>
      </c>
      <c r="B3603" t="s">
        <v>4989</v>
      </c>
      <c r="C3603">
        <v>6.1</v>
      </c>
    </row>
    <row r="3604" spans="1:3" x14ac:dyDescent="0.3">
      <c r="A3604" t="s">
        <v>3577</v>
      </c>
      <c r="B3604" t="s">
        <v>4989</v>
      </c>
      <c r="C3604">
        <v>7.7</v>
      </c>
    </row>
    <row r="3605" spans="1:3" x14ac:dyDescent="0.3">
      <c r="A3605" t="s">
        <v>3578</v>
      </c>
      <c r="B3605" t="s">
        <v>4989</v>
      </c>
      <c r="C3605">
        <v>5.2</v>
      </c>
    </row>
    <row r="3606" spans="1:3" x14ac:dyDescent="0.3">
      <c r="A3606" t="s">
        <v>3579</v>
      </c>
      <c r="B3606" t="s">
        <v>4989</v>
      </c>
      <c r="C3606">
        <v>6.8</v>
      </c>
    </row>
    <row r="3607" spans="1:3" x14ac:dyDescent="0.3">
      <c r="A3607" t="s">
        <v>3580</v>
      </c>
      <c r="B3607" t="s">
        <v>4989</v>
      </c>
      <c r="C3607">
        <v>6.5</v>
      </c>
    </row>
    <row r="3608" spans="1:3" x14ac:dyDescent="0.3">
      <c r="A3608" t="s">
        <v>3581</v>
      </c>
      <c r="B3608" t="s">
        <v>4989</v>
      </c>
      <c r="C3608">
        <v>7</v>
      </c>
    </row>
    <row r="3609" spans="1:3" x14ac:dyDescent="0.3">
      <c r="A3609" t="s">
        <v>3582</v>
      </c>
      <c r="B3609" t="s">
        <v>4989</v>
      </c>
      <c r="C3609">
        <v>5.9</v>
      </c>
    </row>
    <row r="3610" spans="1:3" x14ac:dyDescent="0.3">
      <c r="A3610" t="s">
        <v>3583</v>
      </c>
      <c r="B3610" t="s">
        <v>4989</v>
      </c>
      <c r="C3610">
        <v>7.1</v>
      </c>
    </row>
    <row r="3611" spans="1:3" x14ac:dyDescent="0.3">
      <c r="A3611" t="s">
        <v>3584</v>
      </c>
      <c r="B3611" t="s">
        <v>7247</v>
      </c>
      <c r="C3611">
        <v>5.5</v>
      </c>
    </row>
    <row r="3612" spans="1:3" x14ac:dyDescent="0.3">
      <c r="A3612" t="s">
        <v>3585</v>
      </c>
      <c r="B3612" t="s">
        <v>4989</v>
      </c>
      <c r="C3612">
        <v>7.4</v>
      </c>
    </row>
    <row r="3613" spans="1:3" x14ac:dyDescent="0.3">
      <c r="A3613" t="s">
        <v>3586</v>
      </c>
      <c r="B3613" t="s">
        <v>4989</v>
      </c>
      <c r="C3613">
        <v>7.3</v>
      </c>
    </row>
    <row r="3614" spans="1:3" x14ac:dyDescent="0.3">
      <c r="A3614" t="s">
        <v>3587</v>
      </c>
      <c r="B3614" t="s">
        <v>4989</v>
      </c>
      <c r="C3614">
        <v>4.5999999999999996</v>
      </c>
    </row>
    <row r="3615" spans="1:3" x14ac:dyDescent="0.3">
      <c r="A3615" t="s">
        <v>3588</v>
      </c>
      <c r="B3615" t="s">
        <v>4989</v>
      </c>
      <c r="C3615">
        <v>7.2</v>
      </c>
    </row>
    <row r="3616" spans="1:3" x14ac:dyDescent="0.3">
      <c r="A3616" t="s">
        <v>3589</v>
      </c>
      <c r="B3616" t="s">
        <v>4989</v>
      </c>
      <c r="C3616">
        <v>7</v>
      </c>
    </row>
    <row r="3617" spans="1:3" x14ac:dyDescent="0.3">
      <c r="A3617" t="s">
        <v>3590</v>
      </c>
      <c r="B3617" t="s">
        <v>4989</v>
      </c>
      <c r="C3617">
        <v>5.0999999999999996</v>
      </c>
    </row>
    <row r="3618" spans="1:3" x14ac:dyDescent="0.3">
      <c r="A3618" t="s">
        <v>3591</v>
      </c>
      <c r="B3618" t="s">
        <v>4989</v>
      </c>
      <c r="C3618">
        <v>6.7</v>
      </c>
    </row>
    <row r="3619" spans="1:3" x14ac:dyDescent="0.3">
      <c r="A3619" t="s">
        <v>3592</v>
      </c>
      <c r="B3619" t="s">
        <v>4989</v>
      </c>
      <c r="C3619">
        <v>5.3</v>
      </c>
    </row>
    <row r="3620" spans="1:3" x14ac:dyDescent="0.3">
      <c r="A3620" t="s">
        <v>3593</v>
      </c>
      <c r="B3620" t="s">
        <v>4989</v>
      </c>
      <c r="C3620">
        <v>8.4</v>
      </c>
    </row>
    <row r="3621" spans="1:3" x14ac:dyDescent="0.3">
      <c r="A3621" t="s">
        <v>3594</v>
      </c>
      <c r="B3621" t="s">
        <v>4989</v>
      </c>
      <c r="C3621">
        <v>7.8</v>
      </c>
    </row>
    <row r="3622" spans="1:3" x14ac:dyDescent="0.3">
      <c r="A3622" t="s">
        <v>3595</v>
      </c>
      <c r="B3622" t="s">
        <v>4989</v>
      </c>
      <c r="C3622">
        <v>6.7</v>
      </c>
    </row>
    <row r="3623" spans="1:3" x14ac:dyDescent="0.3">
      <c r="A3623" t="s">
        <v>3596</v>
      </c>
      <c r="B3623" t="s">
        <v>4989</v>
      </c>
      <c r="C3623">
        <v>5.4</v>
      </c>
    </row>
    <row r="3624" spans="1:3" x14ac:dyDescent="0.3">
      <c r="A3624" t="s">
        <v>3597</v>
      </c>
      <c r="B3624" t="s">
        <v>4989</v>
      </c>
      <c r="C3624">
        <v>7.2</v>
      </c>
    </row>
    <row r="3625" spans="1:3" x14ac:dyDescent="0.3">
      <c r="A3625" t="s">
        <v>3598</v>
      </c>
      <c r="B3625" t="s">
        <v>4989</v>
      </c>
      <c r="C3625">
        <v>5.8</v>
      </c>
    </row>
    <row r="3626" spans="1:3" x14ac:dyDescent="0.3">
      <c r="A3626" t="s">
        <v>3599</v>
      </c>
      <c r="B3626" t="s">
        <v>4989</v>
      </c>
      <c r="C3626">
        <v>6.4</v>
      </c>
    </row>
    <row r="3627" spans="1:3" x14ac:dyDescent="0.3">
      <c r="A3627" t="s">
        <v>3600</v>
      </c>
      <c r="B3627" t="s">
        <v>4989</v>
      </c>
      <c r="C3627">
        <v>8</v>
      </c>
    </row>
    <row r="3628" spans="1:3" x14ac:dyDescent="0.3">
      <c r="A3628" t="s">
        <v>3601</v>
      </c>
      <c r="B3628" t="s">
        <v>4989</v>
      </c>
      <c r="C3628">
        <v>7</v>
      </c>
    </row>
    <row r="3629" spans="1:3" x14ac:dyDescent="0.3">
      <c r="A3629" t="s">
        <v>3602</v>
      </c>
      <c r="B3629" t="s">
        <v>4989</v>
      </c>
      <c r="C3629">
        <v>7</v>
      </c>
    </row>
    <row r="3630" spans="1:3" x14ac:dyDescent="0.3">
      <c r="A3630" t="s">
        <v>3603</v>
      </c>
      <c r="B3630" t="s">
        <v>4989</v>
      </c>
      <c r="C3630">
        <v>6.7</v>
      </c>
    </row>
    <row r="3631" spans="1:3" x14ac:dyDescent="0.3">
      <c r="A3631" t="s">
        <v>3604</v>
      </c>
      <c r="B3631" t="s">
        <v>4989</v>
      </c>
      <c r="C3631">
        <v>3.8</v>
      </c>
    </row>
    <row r="3632" spans="1:3" x14ac:dyDescent="0.3">
      <c r="A3632" t="s">
        <v>3605</v>
      </c>
      <c r="B3632" t="s">
        <v>4989</v>
      </c>
      <c r="C3632">
        <v>5.7</v>
      </c>
    </row>
    <row r="3633" spans="1:3" x14ac:dyDescent="0.3">
      <c r="A3633" t="s">
        <v>3606</v>
      </c>
      <c r="B3633" t="s">
        <v>6173</v>
      </c>
      <c r="C3633">
        <v>6.6</v>
      </c>
    </row>
    <row r="3634" spans="1:3" x14ac:dyDescent="0.3">
      <c r="A3634" t="s">
        <v>3607</v>
      </c>
      <c r="B3634" t="s">
        <v>4989</v>
      </c>
      <c r="C3634">
        <v>6.7</v>
      </c>
    </row>
    <row r="3635" spans="1:3" x14ac:dyDescent="0.3">
      <c r="A3635" t="s">
        <v>3608</v>
      </c>
      <c r="B3635" t="s">
        <v>4989</v>
      </c>
      <c r="C3635">
        <v>6.1</v>
      </c>
    </row>
    <row r="3636" spans="1:3" x14ac:dyDescent="0.3">
      <c r="A3636" t="s">
        <v>3609</v>
      </c>
      <c r="B3636" t="s">
        <v>4989</v>
      </c>
      <c r="C3636">
        <v>6.2</v>
      </c>
    </row>
    <row r="3637" spans="1:3" x14ac:dyDescent="0.3">
      <c r="A3637" t="s">
        <v>3610</v>
      </c>
      <c r="B3637" t="s">
        <v>4989</v>
      </c>
      <c r="C3637">
        <v>6.2</v>
      </c>
    </row>
    <row r="3638" spans="1:3" x14ac:dyDescent="0.3">
      <c r="A3638" t="s">
        <v>3611</v>
      </c>
      <c r="B3638" t="s">
        <v>4989</v>
      </c>
      <c r="C3638">
        <v>7.4</v>
      </c>
    </row>
    <row r="3639" spans="1:3" x14ac:dyDescent="0.3">
      <c r="A3639" t="s">
        <v>3612</v>
      </c>
      <c r="B3639" t="s">
        <v>4989</v>
      </c>
      <c r="C3639">
        <v>4.7</v>
      </c>
    </row>
    <row r="3640" spans="1:3" x14ac:dyDescent="0.3">
      <c r="A3640" t="s">
        <v>3613</v>
      </c>
      <c r="B3640" t="s">
        <v>4989</v>
      </c>
      <c r="C3640">
        <v>8.3000000000000007</v>
      </c>
    </row>
    <row r="3641" spans="1:3" x14ac:dyDescent="0.3">
      <c r="A3641" t="s">
        <v>3614</v>
      </c>
      <c r="B3641" t="s">
        <v>4989</v>
      </c>
      <c r="C3641">
        <v>7.2</v>
      </c>
    </row>
    <row r="3642" spans="1:3" x14ac:dyDescent="0.3">
      <c r="A3642" t="s">
        <v>3615</v>
      </c>
      <c r="B3642" t="s">
        <v>4989</v>
      </c>
      <c r="C3642">
        <v>5.8</v>
      </c>
    </row>
    <row r="3643" spans="1:3" x14ac:dyDescent="0.3">
      <c r="A3643" t="s">
        <v>3616</v>
      </c>
      <c r="B3643" t="s">
        <v>4989</v>
      </c>
      <c r="C3643">
        <v>5.9</v>
      </c>
    </row>
    <row r="3644" spans="1:3" x14ac:dyDescent="0.3">
      <c r="A3644" t="s">
        <v>3617</v>
      </c>
      <c r="B3644" t="s">
        <v>4989</v>
      </c>
      <c r="C3644">
        <v>6.3</v>
      </c>
    </row>
    <row r="3645" spans="1:3" x14ac:dyDescent="0.3">
      <c r="A3645" t="s">
        <v>3618</v>
      </c>
      <c r="B3645" t="s">
        <v>4989</v>
      </c>
      <c r="C3645">
        <v>7.2</v>
      </c>
    </row>
    <row r="3646" spans="1:3" x14ac:dyDescent="0.3">
      <c r="A3646" t="s">
        <v>3619</v>
      </c>
      <c r="B3646" t="s">
        <v>4989</v>
      </c>
      <c r="C3646">
        <v>5.4</v>
      </c>
    </row>
    <row r="3647" spans="1:3" x14ac:dyDescent="0.3">
      <c r="A3647" t="s">
        <v>3620</v>
      </c>
      <c r="B3647" t="s">
        <v>4989</v>
      </c>
      <c r="C3647">
        <v>8.1999999999999993</v>
      </c>
    </row>
    <row r="3648" spans="1:3" x14ac:dyDescent="0.3">
      <c r="A3648" t="s">
        <v>3621</v>
      </c>
      <c r="B3648" t="s">
        <v>4989</v>
      </c>
      <c r="C3648">
        <v>7.3</v>
      </c>
    </row>
    <row r="3649" spans="1:3" x14ac:dyDescent="0.3">
      <c r="A3649" t="s">
        <v>3622</v>
      </c>
      <c r="B3649" t="s">
        <v>6173</v>
      </c>
      <c r="C3649">
        <v>7.3</v>
      </c>
    </row>
    <row r="3650" spans="1:3" x14ac:dyDescent="0.3">
      <c r="A3650" t="s">
        <v>3623</v>
      </c>
      <c r="B3650" t="s">
        <v>4989</v>
      </c>
      <c r="C3650">
        <v>5.8</v>
      </c>
    </row>
    <row r="3651" spans="1:3" x14ac:dyDescent="0.3">
      <c r="A3651" t="s">
        <v>1026</v>
      </c>
      <c r="B3651" t="s">
        <v>4989</v>
      </c>
      <c r="C3651">
        <v>6.1</v>
      </c>
    </row>
    <row r="3652" spans="1:3" x14ac:dyDescent="0.3">
      <c r="A3652" t="s">
        <v>3624</v>
      </c>
      <c r="B3652" t="s">
        <v>13340</v>
      </c>
      <c r="C3652">
        <v>7.1</v>
      </c>
    </row>
    <row r="3653" spans="1:3" x14ac:dyDescent="0.3">
      <c r="A3653" t="s">
        <v>3625</v>
      </c>
      <c r="B3653" t="s">
        <v>4989</v>
      </c>
      <c r="C3653">
        <v>6.5</v>
      </c>
    </row>
    <row r="3654" spans="1:3" x14ac:dyDescent="0.3">
      <c r="A3654" t="s">
        <v>3626</v>
      </c>
      <c r="B3654" t="s">
        <v>4989</v>
      </c>
      <c r="C3654">
        <v>7.9</v>
      </c>
    </row>
    <row r="3655" spans="1:3" x14ac:dyDescent="0.3">
      <c r="A3655" t="s">
        <v>3627</v>
      </c>
      <c r="B3655" t="s">
        <v>4989</v>
      </c>
      <c r="C3655">
        <v>5.4</v>
      </c>
    </row>
    <row r="3656" spans="1:3" x14ac:dyDescent="0.3">
      <c r="A3656" t="s">
        <v>3628</v>
      </c>
      <c r="B3656" t="s">
        <v>15487</v>
      </c>
      <c r="C3656">
        <v>7.1</v>
      </c>
    </row>
    <row r="3657" spans="1:3" x14ac:dyDescent="0.3">
      <c r="A3657" t="s">
        <v>3629</v>
      </c>
      <c r="B3657" t="s">
        <v>4989</v>
      </c>
      <c r="C3657">
        <v>6.4</v>
      </c>
    </row>
    <row r="3658" spans="1:3" x14ac:dyDescent="0.3">
      <c r="A3658" t="s">
        <v>3630</v>
      </c>
      <c r="B3658" t="s">
        <v>4989</v>
      </c>
      <c r="C3658">
        <v>8.4</v>
      </c>
    </row>
    <row r="3659" spans="1:3" x14ac:dyDescent="0.3">
      <c r="A3659" t="s">
        <v>3631</v>
      </c>
      <c r="B3659" t="s">
        <v>4989</v>
      </c>
      <c r="C3659">
        <v>6.7</v>
      </c>
    </row>
    <row r="3660" spans="1:3" x14ac:dyDescent="0.3">
      <c r="A3660" t="s">
        <v>3632</v>
      </c>
      <c r="B3660" t="s">
        <v>4989</v>
      </c>
      <c r="C3660">
        <v>6.9</v>
      </c>
    </row>
    <row r="3661" spans="1:3" x14ac:dyDescent="0.3">
      <c r="A3661" t="s">
        <v>3633</v>
      </c>
      <c r="B3661" t="s">
        <v>4989</v>
      </c>
      <c r="C3661">
        <v>2.1</v>
      </c>
    </row>
    <row r="3662" spans="1:3" x14ac:dyDescent="0.3">
      <c r="A3662" t="s">
        <v>3634</v>
      </c>
      <c r="B3662" t="s">
        <v>9510</v>
      </c>
      <c r="C3662">
        <v>4.3</v>
      </c>
    </row>
    <row r="3663" spans="1:3" x14ac:dyDescent="0.3">
      <c r="A3663" t="s">
        <v>3635</v>
      </c>
      <c r="B3663" t="s">
        <v>7247</v>
      </c>
      <c r="C3663">
        <v>6.6</v>
      </c>
    </row>
    <row r="3664" spans="1:3" x14ac:dyDescent="0.3">
      <c r="A3664" t="s">
        <v>3636</v>
      </c>
      <c r="B3664" t="s">
        <v>4989</v>
      </c>
      <c r="C3664">
        <v>3.4</v>
      </c>
    </row>
    <row r="3665" spans="1:3" x14ac:dyDescent="0.3">
      <c r="A3665" t="s">
        <v>3637</v>
      </c>
      <c r="B3665" t="s">
        <v>4989</v>
      </c>
      <c r="C3665">
        <v>8.3000000000000007</v>
      </c>
    </row>
    <row r="3666" spans="1:3" x14ac:dyDescent="0.3">
      <c r="A3666" t="s">
        <v>3638</v>
      </c>
      <c r="B3666" t="s">
        <v>4989</v>
      </c>
      <c r="C3666">
        <v>7.2</v>
      </c>
    </row>
    <row r="3667" spans="1:3" x14ac:dyDescent="0.3">
      <c r="A3667" t="s">
        <v>3639</v>
      </c>
      <c r="B3667" t="s">
        <v>4989</v>
      </c>
      <c r="C3667">
        <v>5.6</v>
      </c>
    </row>
    <row r="3668" spans="1:3" x14ac:dyDescent="0.3">
      <c r="A3668" t="s">
        <v>3640</v>
      </c>
      <c r="B3668" t="s">
        <v>4989</v>
      </c>
      <c r="C3668">
        <v>7.7</v>
      </c>
    </row>
    <row r="3669" spans="1:3" x14ac:dyDescent="0.3">
      <c r="A3669" t="s">
        <v>3641</v>
      </c>
      <c r="B3669" t="s">
        <v>4989</v>
      </c>
      <c r="C3669">
        <v>6.6</v>
      </c>
    </row>
    <row r="3670" spans="1:3" x14ac:dyDescent="0.3">
      <c r="A3670" t="s">
        <v>3642</v>
      </c>
      <c r="B3670" t="s">
        <v>4989</v>
      </c>
      <c r="C3670">
        <v>7.6</v>
      </c>
    </row>
    <row r="3671" spans="1:3" x14ac:dyDescent="0.3">
      <c r="A3671" t="s">
        <v>3643</v>
      </c>
      <c r="B3671" t="s">
        <v>4989</v>
      </c>
      <c r="C3671">
        <v>7.4</v>
      </c>
    </row>
    <row r="3672" spans="1:3" x14ac:dyDescent="0.3">
      <c r="A3672" t="s">
        <v>3644</v>
      </c>
      <c r="B3672" t="s">
        <v>4989</v>
      </c>
      <c r="C3672">
        <v>7.1</v>
      </c>
    </row>
    <row r="3673" spans="1:3" x14ac:dyDescent="0.3">
      <c r="A3673" t="s">
        <v>3645</v>
      </c>
      <c r="B3673" t="s">
        <v>4989</v>
      </c>
      <c r="C3673">
        <v>3.4</v>
      </c>
    </row>
    <row r="3674" spans="1:3" x14ac:dyDescent="0.3">
      <c r="A3674" t="s">
        <v>3646</v>
      </c>
      <c r="B3674" t="s">
        <v>6173</v>
      </c>
      <c r="C3674">
        <v>7.9</v>
      </c>
    </row>
    <row r="3675" spans="1:3" x14ac:dyDescent="0.3">
      <c r="A3675" t="s">
        <v>3647</v>
      </c>
      <c r="B3675" t="s">
        <v>4989</v>
      </c>
      <c r="C3675">
        <v>6.7</v>
      </c>
    </row>
    <row r="3676" spans="1:3" x14ac:dyDescent="0.3">
      <c r="A3676" t="s">
        <v>3648</v>
      </c>
      <c r="B3676" t="s">
        <v>4989</v>
      </c>
      <c r="C3676">
        <v>6.6</v>
      </c>
    </row>
    <row r="3677" spans="1:3" x14ac:dyDescent="0.3">
      <c r="A3677" t="s">
        <v>3649</v>
      </c>
      <c r="B3677" t="s">
        <v>4989</v>
      </c>
      <c r="C3677">
        <v>7.9</v>
      </c>
    </row>
    <row r="3678" spans="1:3" x14ac:dyDescent="0.3">
      <c r="A3678" t="s">
        <v>3650</v>
      </c>
      <c r="B3678" t="s">
        <v>4989</v>
      </c>
      <c r="C3678">
        <v>4.9000000000000004</v>
      </c>
    </row>
    <row r="3679" spans="1:3" x14ac:dyDescent="0.3">
      <c r="A3679" t="s">
        <v>3651</v>
      </c>
      <c r="B3679" t="s">
        <v>6173</v>
      </c>
      <c r="C3679">
        <v>7.2</v>
      </c>
    </row>
    <row r="3680" spans="1:3" x14ac:dyDescent="0.3">
      <c r="A3680" t="s">
        <v>3652</v>
      </c>
      <c r="B3680" t="s">
        <v>6173</v>
      </c>
      <c r="C3680">
        <v>7.4</v>
      </c>
    </row>
    <row r="3681" spans="1:3" x14ac:dyDescent="0.3">
      <c r="A3681" t="s">
        <v>3653</v>
      </c>
      <c r="B3681" t="s">
        <v>5529</v>
      </c>
      <c r="C3681">
        <v>6.1</v>
      </c>
    </row>
    <row r="3682" spans="1:3" x14ac:dyDescent="0.3">
      <c r="A3682" t="s">
        <v>3654</v>
      </c>
      <c r="B3682" t="s">
        <v>9510</v>
      </c>
      <c r="C3682">
        <v>8.4</v>
      </c>
    </row>
    <row r="3683" spans="1:3" x14ac:dyDescent="0.3">
      <c r="A3683" t="s">
        <v>3655</v>
      </c>
      <c r="B3683" t="s">
        <v>4989</v>
      </c>
      <c r="C3683">
        <v>6.2</v>
      </c>
    </row>
    <row r="3684" spans="1:3" x14ac:dyDescent="0.3">
      <c r="A3684" t="s">
        <v>3656</v>
      </c>
      <c r="B3684" t="s">
        <v>4989</v>
      </c>
      <c r="C3684">
        <v>5.3</v>
      </c>
    </row>
    <row r="3685" spans="1:3" x14ac:dyDescent="0.3">
      <c r="A3685" t="s">
        <v>3657</v>
      </c>
      <c r="B3685" t="s">
        <v>4989</v>
      </c>
      <c r="C3685">
        <v>5</v>
      </c>
    </row>
    <row r="3686" spans="1:3" x14ac:dyDescent="0.3">
      <c r="A3686" t="s">
        <v>3658</v>
      </c>
      <c r="B3686" t="s">
        <v>4989</v>
      </c>
      <c r="C3686">
        <v>7.7</v>
      </c>
    </row>
    <row r="3687" spans="1:3" x14ac:dyDescent="0.3">
      <c r="A3687" t="s">
        <v>3659</v>
      </c>
      <c r="B3687" t="s">
        <v>18810</v>
      </c>
      <c r="C3687">
        <v>7.6</v>
      </c>
    </row>
    <row r="3688" spans="1:3" x14ac:dyDescent="0.3">
      <c r="A3688" t="s">
        <v>3660</v>
      </c>
      <c r="B3688" t="s">
        <v>4989</v>
      </c>
      <c r="C3688">
        <v>6.3</v>
      </c>
    </row>
    <row r="3689" spans="1:3" x14ac:dyDescent="0.3">
      <c r="A3689" t="s">
        <v>3661</v>
      </c>
      <c r="B3689" t="s">
        <v>4989</v>
      </c>
      <c r="C3689">
        <v>7.6</v>
      </c>
    </row>
    <row r="3690" spans="1:3" x14ac:dyDescent="0.3">
      <c r="A3690" t="s">
        <v>3662</v>
      </c>
      <c r="B3690" t="s">
        <v>4989</v>
      </c>
      <c r="C3690">
        <v>5.6</v>
      </c>
    </row>
    <row r="3691" spans="1:3" x14ac:dyDescent="0.3">
      <c r="A3691" t="s">
        <v>3663</v>
      </c>
      <c r="B3691" t="s">
        <v>4989</v>
      </c>
      <c r="C3691">
        <v>7.3</v>
      </c>
    </row>
    <row r="3692" spans="1:3" x14ac:dyDescent="0.3">
      <c r="A3692" t="s">
        <v>3664</v>
      </c>
      <c r="B3692" t="s">
        <v>9510</v>
      </c>
      <c r="C3692">
        <v>6.2</v>
      </c>
    </row>
    <row r="3693" spans="1:3" x14ac:dyDescent="0.3">
      <c r="A3693" t="s">
        <v>3665</v>
      </c>
      <c r="B3693" t="s">
        <v>4989</v>
      </c>
      <c r="C3693">
        <v>6.6</v>
      </c>
    </row>
    <row r="3694" spans="1:3" x14ac:dyDescent="0.3">
      <c r="A3694" t="s">
        <v>3666</v>
      </c>
      <c r="B3694" t="s">
        <v>4989</v>
      </c>
      <c r="C3694">
        <v>6.6</v>
      </c>
    </row>
    <row r="3695" spans="1:3" x14ac:dyDescent="0.3">
      <c r="A3695" t="s">
        <v>3667</v>
      </c>
      <c r="B3695" t="s">
        <v>4989</v>
      </c>
      <c r="C3695">
        <v>7.3</v>
      </c>
    </row>
    <row r="3696" spans="1:3" x14ac:dyDescent="0.3">
      <c r="A3696" t="s">
        <v>3668</v>
      </c>
      <c r="B3696" t="s">
        <v>4989</v>
      </c>
      <c r="C3696">
        <v>6.6</v>
      </c>
    </row>
    <row r="3697" spans="1:3" x14ac:dyDescent="0.3">
      <c r="A3697" t="s">
        <v>3669</v>
      </c>
      <c r="B3697" t="s">
        <v>4989</v>
      </c>
      <c r="C3697">
        <v>6.9</v>
      </c>
    </row>
    <row r="3698" spans="1:3" x14ac:dyDescent="0.3">
      <c r="A3698" t="s">
        <v>3670</v>
      </c>
      <c r="B3698" t="s">
        <v>4989</v>
      </c>
      <c r="C3698">
        <v>5.8</v>
      </c>
    </row>
    <row r="3699" spans="1:3" x14ac:dyDescent="0.3">
      <c r="A3699" t="s">
        <v>3671</v>
      </c>
      <c r="B3699" t="s">
        <v>4989</v>
      </c>
      <c r="C3699">
        <v>4.4000000000000004</v>
      </c>
    </row>
    <row r="3700" spans="1:3" x14ac:dyDescent="0.3">
      <c r="A3700" t="s">
        <v>3672</v>
      </c>
      <c r="B3700" t="s">
        <v>4989</v>
      </c>
      <c r="C3700">
        <v>6.6</v>
      </c>
    </row>
    <row r="3701" spans="1:3" x14ac:dyDescent="0.3">
      <c r="A3701" t="s">
        <v>3141</v>
      </c>
      <c r="B3701" t="s">
        <v>4989</v>
      </c>
      <c r="C3701">
        <v>7.1</v>
      </c>
    </row>
    <row r="3702" spans="1:3" x14ac:dyDescent="0.3">
      <c r="A3702" t="s">
        <v>3673</v>
      </c>
      <c r="B3702" t="s">
        <v>7247</v>
      </c>
      <c r="C3702">
        <v>7.6</v>
      </c>
    </row>
    <row r="3703" spans="1:3" x14ac:dyDescent="0.3">
      <c r="A3703" t="s">
        <v>3674</v>
      </c>
      <c r="B3703" t="s">
        <v>4989</v>
      </c>
      <c r="C3703">
        <v>4.5999999999999996</v>
      </c>
    </row>
    <row r="3704" spans="1:3" x14ac:dyDescent="0.3">
      <c r="A3704" t="s">
        <v>3675</v>
      </c>
      <c r="B3704" t="s">
        <v>4989</v>
      </c>
      <c r="C3704">
        <v>6.8</v>
      </c>
    </row>
    <row r="3705" spans="1:3" x14ac:dyDescent="0.3">
      <c r="A3705" t="s">
        <v>3676</v>
      </c>
      <c r="B3705" t="s">
        <v>4989</v>
      </c>
      <c r="C3705">
        <v>7.1</v>
      </c>
    </row>
    <row r="3706" spans="1:3" x14ac:dyDescent="0.3">
      <c r="A3706" t="s">
        <v>3677</v>
      </c>
      <c r="B3706" t="s">
        <v>4989</v>
      </c>
      <c r="C3706">
        <v>4.9000000000000004</v>
      </c>
    </row>
    <row r="3707" spans="1:3" x14ac:dyDescent="0.3">
      <c r="A3707" t="s">
        <v>3678</v>
      </c>
      <c r="B3707" t="s">
        <v>4989</v>
      </c>
      <c r="C3707">
        <v>7.3</v>
      </c>
    </row>
    <row r="3708" spans="1:3" x14ac:dyDescent="0.3">
      <c r="A3708" t="s">
        <v>3679</v>
      </c>
      <c r="B3708" t="s">
        <v>4989</v>
      </c>
      <c r="C3708">
        <v>7.2</v>
      </c>
    </row>
    <row r="3709" spans="1:3" x14ac:dyDescent="0.3">
      <c r="A3709" t="s">
        <v>3680</v>
      </c>
      <c r="B3709" t="s">
        <v>4989</v>
      </c>
      <c r="C3709">
        <v>5</v>
      </c>
    </row>
    <row r="3710" spans="1:3" x14ac:dyDescent="0.3">
      <c r="A3710" t="s">
        <v>3681</v>
      </c>
      <c r="B3710" t="s">
        <v>4989</v>
      </c>
      <c r="C3710">
        <v>8.1999999999999993</v>
      </c>
    </row>
    <row r="3711" spans="1:3" x14ac:dyDescent="0.3">
      <c r="A3711" t="s">
        <v>3682</v>
      </c>
      <c r="B3711" t="s">
        <v>4989</v>
      </c>
      <c r="C3711">
        <v>8</v>
      </c>
    </row>
    <row r="3712" spans="1:3" x14ac:dyDescent="0.3">
      <c r="A3712" t="s">
        <v>3683</v>
      </c>
      <c r="B3712" t="s">
        <v>4989</v>
      </c>
      <c r="C3712">
        <v>5.2</v>
      </c>
    </row>
    <row r="3713" spans="1:3" x14ac:dyDescent="0.3">
      <c r="A3713" t="s">
        <v>3684</v>
      </c>
      <c r="B3713" t="s">
        <v>4989</v>
      </c>
      <c r="C3713">
        <v>8.5</v>
      </c>
    </row>
    <row r="3714" spans="1:3" x14ac:dyDescent="0.3">
      <c r="A3714" t="s">
        <v>3685</v>
      </c>
      <c r="B3714" t="s">
        <v>4989</v>
      </c>
      <c r="C3714">
        <v>6.5</v>
      </c>
    </row>
    <row r="3715" spans="1:3" x14ac:dyDescent="0.3">
      <c r="A3715" t="s">
        <v>3686</v>
      </c>
      <c r="B3715" t="s">
        <v>4989</v>
      </c>
      <c r="C3715">
        <v>7.4</v>
      </c>
    </row>
    <row r="3716" spans="1:3" x14ac:dyDescent="0.3">
      <c r="A3716" t="s">
        <v>3687</v>
      </c>
      <c r="B3716" t="s">
        <v>4989</v>
      </c>
      <c r="C3716">
        <v>7.7</v>
      </c>
    </row>
    <row r="3717" spans="1:3" x14ac:dyDescent="0.3">
      <c r="A3717" t="s">
        <v>3688</v>
      </c>
      <c r="B3717" t="s">
        <v>4989</v>
      </c>
      <c r="C3717">
        <v>7.4</v>
      </c>
    </row>
    <row r="3718" spans="1:3" x14ac:dyDescent="0.3">
      <c r="A3718" t="s">
        <v>3689</v>
      </c>
      <c r="B3718" t="s">
        <v>4989</v>
      </c>
      <c r="C3718">
        <v>5.0999999999999996</v>
      </c>
    </row>
    <row r="3719" spans="1:3" x14ac:dyDescent="0.3">
      <c r="A3719" t="s">
        <v>3690</v>
      </c>
      <c r="B3719" t="s">
        <v>4989</v>
      </c>
      <c r="C3719">
        <v>7.3</v>
      </c>
    </row>
    <row r="3720" spans="1:3" x14ac:dyDescent="0.3">
      <c r="A3720" t="s">
        <v>3691</v>
      </c>
      <c r="B3720" t="s">
        <v>4989</v>
      </c>
      <c r="C3720">
        <v>5</v>
      </c>
    </row>
    <row r="3721" spans="1:3" x14ac:dyDescent="0.3">
      <c r="A3721" t="s">
        <v>3692</v>
      </c>
      <c r="B3721" t="s">
        <v>4989</v>
      </c>
      <c r="C3721">
        <v>7.2</v>
      </c>
    </row>
    <row r="3722" spans="1:3" x14ac:dyDescent="0.3">
      <c r="A3722" t="s">
        <v>3693</v>
      </c>
      <c r="B3722" t="s">
        <v>4989</v>
      </c>
      <c r="C3722">
        <v>6.7</v>
      </c>
    </row>
    <row r="3723" spans="1:3" x14ac:dyDescent="0.3">
      <c r="A3723" t="s">
        <v>3694</v>
      </c>
      <c r="B3723" t="s">
        <v>4989</v>
      </c>
      <c r="C3723">
        <v>6.4</v>
      </c>
    </row>
    <row r="3724" spans="1:3" x14ac:dyDescent="0.3">
      <c r="A3724" t="s">
        <v>3695</v>
      </c>
      <c r="B3724" t="s">
        <v>4989</v>
      </c>
      <c r="C3724">
        <v>7.1</v>
      </c>
    </row>
    <row r="3725" spans="1:3" x14ac:dyDescent="0.3">
      <c r="A3725" t="s">
        <v>3696</v>
      </c>
      <c r="B3725" t="s">
        <v>4989</v>
      </c>
      <c r="C3725">
        <v>5.6</v>
      </c>
    </row>
    <row r="3726" spans="1:3" x14ac:dyDescent="0.3">
      <c r="A3726" t="s">
        <v>3050</v>
      </c>
      <c r="B3726" t="s">
        <v>4989</v>
      </c>
      <c r="C3726">
        <v>6.2</v>
      </c>
    </row>
    <row r="3727" spans="1:3" x14ac:dyDescent="0.3">
      <c r="A3727" t="s">
        <v>3697</v>
      </c>
      <c r="B3727" t="s">
        <v>4989</v>
      </c>
      <c r="C3727">
        <v>6.1</v>
      </c>
    </row>
    <row r="3728" spans="1:3" x14ac:dyDescent="0.3">
      <c r="A3728" t="s">
        <v>3698</v>
      </c>
      <c r="B3728" t="s">
        <v>7247</v>
      </c>
      <c r="C3728">
        <v>5.2</v>
      </c>
    </row>
    <row r="3729" spans="1:3" x14ac:dyDescent="0.3">
      <c r="A3729" t="s">
        <v>3699</v>
      </c>
      <c r="B3729" t="s">
        <v>4989</v>
      </c>
      <c r="C3729">
        <v>7.3</v>
      </c>
    </row>
    <row r="3730" spans="1:3" x14ac:dyDescent="0.3">
      <c r="A3730" t="s">
        <v>3700</v>
      </c>
      <c r="B3730" t="s">
        <v>4989</v>
      </c>
      <c r="C3730">
        <v>7.5</v>
      </c>
    </row>
    <row r="3731" spans="1:3" x14ac:dyDescent="0.3">
      <c r="A3731" t="s">
        <v>3701</v>
      </c>
      <c r="B3731" t="s">
        <v>4989</v>
      </c>
      <c r="C3731">
        <v>6.6</v>
      </c>
    </row>
    <row r="3732" spans="1:3" x14ac:dyDescent="0.3">
      <c r="A3732" t="s">
        <v>3702</v>
      </c>
      <c r="B3732" t="s">
        <v>4989</v>
      </c>
      <c r="C3732">
        <v>6.4</v>
      </c>
    </row>
    <row r="3733" spans="1:3" x14ac:dyDescent="0.3">
      <c r="A3733" t="s">
        <v>3703</v>
      </c>
      <c r="B3733" t="s">
        <v>4989</v>
      </c>
      <c r="C3733">
        <v>4.5</v>
      </c>
    </row>
    <row r="3734" spans="1:3" x14ac:dyDescent="0.3">
      <c r="A3734" t="s">
        <v>3704</v>
      </c>
      <c r="B3734" t="s">
        <v>4989</v>
      </c>
      <c r="C3734">
        <v>6.6</v>
      </c>
    </row>
    <row r="3735" spans="1:3" x14ac:dyDescent="0.3">
      <c r="A3735" t="s">
        <v>3705</v>
      </c>
      <c r="B3735" t="s">
        <v>4989</v>
      </c>
      <c r="C3735">
        <v>5.3</v>
      </c>
    </row>
    <row r="3736" spans="1:3" x14ac:dyDescent="0.3">
      <c r="A3736" t="s">
        <v>3706</v>
      </c>
      <c r="B3736" t="s">
        <v>4989</v>
      </c>
      <c r="C3736">
        <v>4.9000000000000004</v>
      </c>
    </row>
    <row r="3737" spans="1:3" x14ac:dyDescent="0.3">
      <c r="A3737" t="s">
        <v>3707</v>
      </c>
      <c r="B3737" t="s">
        <v>7247</v>
      </c>
      <c r="C3737">
        <v>7.7</v>
      </c>
    </row>
    <row r="3738" spans="1:3" x14ac:dyDescent="0.3">
      <c r="A3738" t="s">
        <v>3708</v>
      </c>
      <c r="B3738" t="s">
        <v>4989</v>
      </c>
      <c r="C3738">
        <v>8</v>
      </c>
    </row>
    <row r="3739" spans="1:3" x14ac:dyDescent="0.3">
      <c r="A3739" t="s">
        <v>3709</v>
      </c>
      <c r="B3739" t="s">
        <v>4989</v>
      </c>
      <c r="C3739">
        <v>3.8</v>
      </c>
    </row>
    <row r="3740" spans="1:3" x14ac:dyDescent="0.3">
      <c r="A3740" t="s">
        <v>3710</v>
      </c>
      <c r="B3740" t="s">
        <v>4989</v>
      </c>
      <c r="C3740">
        <v>7.6</v>
      </c>
    </row>
    <row r="3741" spans="1:3" x14ac:dyDescent="0.3">
      <c r="A3741" t="s">
        <v>3711</v>
      </c>
      <c r="B3741" t="s">
        <v>4989</v>
      </c>
      <c r="C3741">
        <v>5.9</v>
      </c>
    </row>
    <row r="3742" spans="1:3" x14ac:dyDescent="0.3">
      <c r="A3742" t="s">
        <v>3712</v>
      </c>
      <c r="B3742" t="s">
        <v>4989</v>
      </c>
      <c r="C3742">
        <v>6.2</v>
      </c>
    </row>
    <row r="3743" spans="1:3" x14ac:dyDescent="0.3">
      <c r="A3743" t="s">
        <v>3713</v>
      </c>
      <c r="B3743" t="s">
        <v>4989</v>
      </c>
      <c r="C3743">
        <v>7.2</v>
      </c>
    </row>
    <row r="3744" spans="1:3" x14ac:dyDescent="0.3">
      <c r="A3744" t="s">
        <v>3714</v>
      </c>
      <c r="B3744" t="s">
        <v>4989</v>
      </c>
      <c r="C3744">
        <v>6.3</v>
      </c>
    </row>
    <row r="3745" spans="1:3" x14ac:dyDescent="0.3">
      <c r="A3745" t="s">
        <v>3715</v>
      </c>
      <c r="B3745" t="s">
        <v>4989</v>
      </c>
      <c r="C3745">
        <v>5.2</v>
      </c>
    </row>
    <row r="3746" spans="1:3" x14ac:dyDescent="0.3">
      <c r="A3746" t="s">
        <v>3716</v>
      </c>
      <c r="B3746" t="s">
        <v>4989</v>
      </c>
      <c r="C3746">
        <v>6.9</v>
      </c>
    </row>
    <row r="3747" spans="1:3" x14ac:dyDescent="0.3">
      <c r="A3747" t="s">
        <v>3717</v>
      </c>
      <c r="B3747" t="s">
        <v>4989</v>
      </c>
      <c r="C3747">
        <v>6.8</v>
      </c>
    </row>
    <row r="3748" spans="1:3" x14ac:dyDescent="0.3">
      <c r="A3748" t="s">
        <v>3718</v>
      </c>
      <c r="B3748" t="s">
        <v>4989</v>
      </c>
      <c r="C3748">
        <v>6.2</v>
      </c>
    </row>
    <row r="3749" spans="1:3" x14ac:dyDescent="0.3">
      <c r="A3749" t="s">
        <v>3719</v>
      </c>
      <c r="B3749" t="s">
        <v>4989</v>
      </c>
      <c r="C3749">
        <v>6.2</v>
      </c>
    </row>
    <row r="3750" spans="1:3" x14ac:dyDescent="0.3">
      <c r="A3750" t="s">
        <v>3720</v>
      </c>
      <c r="B3750" t="s">
        <v>4989</v>
      </c>
      <c r="C3750">
        <v>3.5</v>
      </c>
    </row>
    <row r="3751" spans="1:3" x14ac:dyDescent="0.3">
      <c r="A3751" t="s">
        <v>3721</v>
      </c>
      <c r="B3751" t="s">
        <v>4989</v>
      </c>
      <c r="C3751">
        <v>6.1</v>
      </c>
    </row>
    <row r="3752" spans="1:3" x14ac:dyDescent="0.3">
      <c r="A3752" t="s">
        <v>3722</v>
      </c>
      <c r="B3752" t="s">
        <v>4989</v>
      </c>
      <c r="C3752">
        <v>6.6</v>
      </c>
    </row>
    <row r="3753" spans="1:3" x14ac:dyDescent="0.3">
      <c r="A3753" t="s">
        <v>3723</v>
      </c>
      <c r="B3753" t="s">
        <v>4989</v>
      </c>
      <c r="C3753">
        <v>4.5</v>
      </c>
    </row>
    <row r="3754" spans="1:3" x14ac:dyDescent="0.3">
      <c r="A3754" t="s">
        <v>3724</v>
      </c>
      <c r="B3754" t="s">
        <v>4989</v>
      </c>
      <c r="C3754">
        <v>5.9</v>
      </c>
    </row>
    <row r="3755" spans="1:3" x14ac:dyDescent="0.3">
      <c r="A3755" t="s">
        <v>3725</v>
      </c>
      <c r="B3755" t="s">
        <v>4989</v>
      </c>
      <c r="C3755">
        <v>6.9</v>
      </c>
    </row>
    <row r="3756" spans="1:3" x14ac:dyDescent="0.3">
      <c r="A3756" t="s">
        <v>3726</v>
      </c>
      <c r="B3756" t="s">
        <v>6173</v>
      </c>
      <c r="C3756">
        <v>7.7</v>
      </c>
    </row>
    <row r="3757" spans="1:3" x14ac:dyDescent="0.3">
      <c r="A3757" t="s">
        <v>3727</v>
      </c>
      <c r="B3757" t="s">
        <v>4989</v>
      </c>
      <c r="C3757">
        <v>6.6</v>
      </c>
    </row>
    <row r="3758" spans="1:3" x14ac:dyDescent="0.3">
      <c r="A3758" t="s">
        <v>3728</v>
      </c>
      <c r="B3758" t="s">
        <v>4989</v>
      </c>
      <c r="C3758">
        <v>5.3</v>
      </c>
    </row>
    <row r="3759" spans="1:3" x14ac:dyDescent="0.3">
      <c r="A3759" t="s">
        <v>3729</v>
      </c>
      <c r="B3759" t="s">
        <v>4989</v>
      </c>
      <c r="C3759">
        <v>6.3</v>
      </c>
    </row>
    <row r="3760" spans="1:3" x14ac:dyDescent="0.3">
      <c r="A3760" t="s">
        <v>3730</v>
      </c>
      <c r="B3760" t="s">
        <v>4989</v>
      </c>
      <c r="C3760">
        <v>7</v>
      </c>
    </row>
    <row r="3761" spans="1:3" x14ac:dyDescent="0.3">
      <c r="A3761" t="s">
        <v>3731</v>
      </c>
      <c r="B3761" t="s">
        <v>4989</v>
      </c>
      <c r="C3761">
        <v>7</v>
      </c>
    </row>
    <row r="3762" spans="1:3" x14ac:dyDescent="0.3">
      <c r="A3762" t="s">
        <v>3732</v>
      </c>
      <c r="B3762" t="s">
        <v>4989</v>
      </c>
      <c r="C3762">
        <v>6.6</v>
      </c>
    </row>
    <row r="3763" spans="1:3" x14ac:dyDescent="0.3">
      <c r="A3763" t="s">
        <v>3733</v>
      </c>
      <c r="B3763" t="s">
        <v>4989</v>
      </c>
      <c r="C3763">
        <v>8.6</v>
      </c>
    </row>
    <row r="3764" spans="1:3" x14ac:dyDescent="0.3">
      <c r="A3764" t="s">
        <v>3734</v>
      </c>
      <c r="B3764" t="s">
        <v>4989</v>
      </c>
      <c r="C3764">
        <v>6.4</v>
      </c>
    </row>
    <row r="3765" spans="1:3" x14ac:dyDescent="0.3">
      <c r="A3765" t="s">
        <v>3735</v>
      </c>
      <c r="B3765" t="s">
        <v>4989</v>
      </c>
      <c r="C3765">
        <v>7.9</v>
      </c>
    </row>
    <row r="3766" spans="1:3" x14ac:dyDescent="0.3">
      <c r="A3766" t="s">
        <v>3736</v>
      </c>
      <c r="B3766" t="s">
        <v>4989</v>
      </c>
      <c r="C3766">
        <v>5.4</v>
      </c>
    </row>
    <row r="3767" spans="1:3" x14ac:dyDescent="0.3">
      <c r="A3767" t="s">
        <v>3737</v>
      </c>
      <c r="B3767" t="s">
        <v>4989</v>
      </c>
      <c r="C3767">
        <v>6.9</v>
      </c>
    </row>
    <row r="3768" spans="1:3" x14ac:dyDescent="0.3">
      <c r="A3768" t="s">
        <v>3738</v>
      </c>
      <c r="B3768" t="s">
        <v>4989</v>
      </c>
      <c r="C3768">
        <v>7.7</v>
      </c>
    </row>
    <row r="3769" spans="1:3" x14ac:dyDescent="0.3">
      <c r="A3769" t="s">
        <v>3739</v>
      </c>
      <c r="B3769" t="s">
        <v>6173</v>
      </c>
      <c r="C3769">
        <v>7.2</v>
      </c>
    </row>
    <row r="3770" spans="1:3" x14ac:dyDescent="0.3">
      <c r="A3770" t="s">
        <v>3740</v>
      </c>
      <c r="B3770" t="s">
        <v>4989</v>
      </c>
      <c r="C3770">
        <v>6.8</v>
      </c>
    </row>
    <row r="3771" spans="1:3" x14ac:dyDescent="0.3">
      <c r="A3771" t="s">
        <v>3741</v>
      </c>
      <c r="B3771" t="s">
        <v>4989</v>
      </c>
      <c r="C3771">
        <v>6.2</v>
      </c>
    </row>
    <row r="3772" spans="1:3" x14ac:dyDescent="0.3">
      <c r="A3772" t="s">
        <v>3742</v>
      </c>
      <c r="B3772" t="s">
        <v>4989</v>
      </c>
      <c r="C3772">
        <v>7.4</v>
      </c>
    </row>
    <row r="3773" spans="1:3" x14ac:dyDescent="0.3">
      <c r="A3773" t="s">
        <v>3743</v>
      </c>
      <c r="B3773" t="s">
        <v>4989</v>
      </c>
      <c r="C3773">
        <v>4.5999999999999996</v>
      </c>
    </row>
    <row r="3774" spans="1:3" x14ac:dyDescent="0.3">
      <c r="A3774" t="s">
        <v>3744</v>
      </c>
      <c r="B3774" t="s">
        <v>4989</v>
      </c>
      <c r="C3774">
        <v>6.4</v>
      </c>
    </row>
    <row r="3775" spans="1:3" x14ac:dyDescent="0.3">
      <c r="A3775" t="s">
        <v>3745</v>
      </c>
      <c r="B3775" t="s">
        <v>4989</v>
      </c>
      <c r="C3775">
        <v>7</v>
      </c>
    </row>
    <row r="3776" spans="1:3" x14ac:dyDescent="0.3">
      <c r="A3776" t="s">
        <v>3746</v>
      </c>
      <c r="B3776" t="s">
        <v>4989</v>
      </c>
      <c r="C3776">
        <v>7.7</v>
      </c>
    </row>
    <row r="3777" spans="1:3" x14ac:dyDescent="0.3">
      <c r="A3777" t="s">
        <v>3747</v>
      </c>
      <c r="B3777" t="s">
        <v>4989</v>
      </c>
      <c r="C3777">
        <v>6.8</v>
      </c>
    </row>
    <row r="3778" spans="1:3" x14ac:dyDescent="0.3">
      <c r="A3778" t="s">
        <v>3748</v>
      </c>
      <c r="B3778" t="s">
        <v>4989</v>
      </c>
      <c r="C3778">
        <v>7</v>
      </c>
    </row>
    <row r="3779" spans="1:3" x14ac:dyDescent="0.3">
      <c r="A3779" t="s">
        <v>3749</v>
      </c>
      <c r="B3779" t="s">
        <v>4989</v>
      </c>
      <c r="C3779">
        <v>7</v>
      </c>
    </row>
    <row r="3780" spans="1:3" x14ac:dyDescent="0.3">
      <c r="A3780" t="s">
        <v>3750</v>
      </c>
      <c r="B3780" t="s">
        <v>4989</v>
      </c>
      <c r="C3780">
        <v>6.3</v>
      </c>
    </row>
    <row r="3781" spans="1:3" x14ac:dyDescent="0.3">
      <c r="A3781" t="s">
        <v>3751</v>
      </c>
      <c r="B3781" t="s">
        <v>4989</v>
      </c>
      <c r="C3781">
        <v>7.1</v>
      </c>
    </row>
    <row r="3782" spans="1:3" x14ac:dyDescent="0.3">
      <c r="A3782" t="s">
        <v>3752</v>
      </c>
      <c r="B3782" t="s">
        <v>4989</v>
      </c>
      <c r="C3782">
        <v>5.6</v>
      </c>
    </row>
    <row r="3783" spans="1:3" x14ac:dyDescent="0.3">
      <c r="A3783" t="s">
        <v>3753</v>
      </c>
      <c r="B3783" t="s">
        <v>4989</v>
      </c>
      <c r="C3783">
        <v>4.4000000000000004</v>
      </c>
    </row>
    <row r="3784" spans="1:3" x14ac:dyDescent="0.3">
      <c r="A3784" t="s">
        <v>3754</v>
      </c>
      <c r="B3784" t="s">
        <v>4989</v>
      </c>
      <c r="C3784">
        <v>7.1</v>
      </c>
    </row>
    <row r="3785" spans="1:3" x14ac:dyDescent="0.3">
      <c r="A3785" t="s">
        <v>3755</v>
      </c>
      <c r="B3785" t="s">
        <v>4989</v>
      </c>
      <c r="C3785">
        <v>6.1</v>
      </c>
    </row>
    <row r="3786" spans="1:3" x14ac:dyDescent="0.3">
      <c r="A3786" t="s">
        <v>3756</v>
      </c>
      <c r="B3786" t="s">
        <v>9510</v>
      </c>
      <c r="C3786">
        <v>7.4</v>
      </c>
    </row>
    <row r="3787" spans="1:3" x14ac:dyDescent="0.3">
      <c r="A3787" t="s">
        <v>3757</v>
      </c>
      <c r="B3787" t="s">
        <v>4989</v>
      </c>
      <c r="C3787">
        <v>7.5</v>
      </c>
    </row>
    <row r="3788" spans="1:3" x14ac:dyDescent="0.3">
      <c r="A3788" t="s">
        <v>3758</v>
      </c>
      <c r="B3788" t="s">
        <v>4989</v>
      </c>
      <c r="C3788">
        <v>7.2</v>
      </c>
    </row>
    <row r="3789" spans="1:3" x14ac:dyDescent="0.3">
      <c r="A3789" t="s">
        <v>3759</v>
      </c>
      <c r="B3789" t="s">
        <v>4989</v>
      </c>
      <c r="C3789">
        <v>7.6</v>
      </c>
    </row>
    <row r="3790" spans="1:3" x14ac:dyDescent="0.3">
      <c r="A3790" t="s">
        <v>3760</v>
      </c>
      <c r="B3790" t="s">
        <v>4989</v>
      </c>
      <c r="C3790">
        <v>7.3</v>
      </c>
    </row>
    <row r="3791" spans="1:3" x14ac:dyDescent="0.3">
      <c r="A3791" t="s">
        <v>3761</v>
      </c>
      <c r="B3791" t="s">
        <v>4989</v>
      </c>
      <c r="C3791">
        <v>6.2</v>
      </c>
    </row>
    <row r="3792" spans="1:3" x14ac:dyDescent="0.3">
      <c r="A3792" t="s">
        <v>3762</v>
      </c>
      <c r="B3792" t="s">
        <v>4989</v>
      </c>
      <c r="C3792">
        <v>6.2</v>
      </c>
    </row>
    <row r="3793" spans="1:3" x14ac:dyDescent="0.3">
      <c r="A3793" t="s">
        <v>3763</v>
      </c>
      <c r="B3793" t="s">
        <v>4989</v>
      </c>
      <c r="C3793">
        <v>4.5999999999999996</v>
      </c>
    </row>
    <row r="3794" spans="1:3" x14ac:dyDescent="0.3">
      <c r="A3794" t="s">
        <v>3764</v>
      </c>
      <c r="B3794" t="s">
        <v>4989</v>
      </c>
      <c r="C3794">
        <v>6.2</v>
      </c>
    </row>
    <row r="3795" spans="1:3" x14ac:dyDescent="0.3">
      <c r="A3795" t="s">
        <v>3765</v>
      </c>
      <c r="B3795" t="s">
        <v>4989</v>
      </c>
      <c r="C3795">
        <v>6.2</v>
      </c>
    </row>
    <row r="3796" spans="1:3" x14ac:dyDescent="0.3">
      <c r="A3796" t="s">
        <v>3766</v>
      </c>
      <c r="B3796" t="s">
        <v>4989</v>
      </c>
      <c r="C3796">
        <v>3.3</v>
      </c>
    </row>
    <row r="3797" spans="1:3" x14ac:dyDescent="0.3">
      <c r="A3797" t="s">
        <v>3767</v>
      </c>
      <c r="B3797" t="s">
        <v>4989</v>
      </c>
      <c r="C3797">
        <v>7.5</v>
      </c>
    </row>
    <row r="3798" spans="1:3" x14ac:dyDescent="0.3">
      <c r="A3798" t="s">
        <v>3768</v>
      </c>
      <c r="B3798" t="s">
        <v>4989</v>
      </c>
      <c r="C3798">
        <v>4.2</v>
      </c>
    </row>
    <row r="3799" spans="1:3" x14ac:dyDescent="0.3">
      <c r="A3799" t="s">
        <v>3769</v>
      </c>
      <c r="B3799" t="s">
        <v>7247</v>
      </c>
      <c r="C3799">
        <v>7.2</v>
      </c>
    </row>
    <row r="3800" spans="1:3" x14ac:dyDescent="0.3">
      <c r="A3800" t="s">
        <v>3770</v>
      </c>
      <c r="B3800" t="s">
        <v>4989</v>
      </c>
      <c r="C3800">
        <v>6.2</v>
      </c>
    </row>
    <row r="3801" spans="1:3" x14ac:dyDescent="0.3">
      <c r="A3801" t="s">
        <v>3771</v>
      </c>
      <c r="B3801" t="s">
        <v>4989</v>
      </c>
      <c r="C3801">
        <v>6.1</v>
      </c>
    </row>
    <row r="3802" spans="1:3" x14ac:dyDescent="0.3">
      <c r="A3802" t="s">
        <v>3772</v>
      </c>
      <c r="B3802" t="s">
        <v>4989</v>
      </c>
      <c r="C3802">
        <v>4.2</v>
      </c>
    </row>
    <row r="3803" spans="1:3" x14ac:dyDescent="0.3">
      <c r="A3803" t="s">
        <v>3773</v>
      </c>
      <c r="B3803" t="s">
        <v>4989</v>
      </c>
      <c r="C3803">
        <v>4.5</v>
      </c>
    </row>
    <row r="3804" spans="1:3" x14ac:dyDescent="0.3">
      <c r="A3804" t="s">
        <v>3774</v>
      </c>
      <c r="B3804" t="s">
        <v>4989</v>
      </c>
      <c r="C3804">
        <v>8.4</v>
      </c>
    </row>
    <row r="3805" spans="1:3" x14ac:dyDescent="0.3">
      <c r="A3805" t="s">
        <v>3775</v>
      </c>
      <c r="B3805" t="s">
        <v>4989</v>
      </c>
      <c r="C3805">
        <v>7.5</v>
      </c>
    </row>
    <row r="3806" spans="1:3" x14ac:dyDescent="0.3">
      <c r="A3806" t="s">
        <v>3776</v>
      </c>
      <c r="B3806" t="s">
        <v>4989</v>
      </c>
      <c r="C3806">
        <v>6.7</v>
      </c>
    </row>
    <row r="3807" spans="1:3" x14ac:dyDescent="0.3">
      <c r="A3807" t="s">
        <v>3777</v>
      </c>
      <c r="B3807" t="s">
        <v>4989</v>
      </c>
      <c r="C3807">
        <v>5.0999999999999996</v>
      </c>
    </row>
    <row r="3808" spans="1:3" x14ac:dyDescent="0.3">
      <c r="A3808" t="s">
        <v>3778</v>
      </c>
      <c r="B3808" t="s">
        <v>4989</v>
      </c>
      <c r="C3808">
        <v>5.5</v>
      </c>
    </row>
    <row r="3809" spans="1:3" x14ac:dyDescent="0.3">
      <c r="A3809" t="s">
        <v>3779</v>
      </c>
      <c r="B3809" t="s">
        <v>4989</v>
      </c>
      <c r="C3809">
        <v>4.4000000000000004</v>
      </c>
    </row>
    <row r="3810" spans="1:3" x14ac:dyDescent="0.3">
      <c r="A3810" t="s">
        <v>3780</v>
      </c>
      <c r="B3810" t="s">
        <v>4989</v>
      </c>
      <c r="C3810">
        <v>4.4000000000000004</v>
      </c>
    </row>
    <row r="3811" spans="1:3" x14ac:dyDescent="0.3">
      <c r="A3811" t="s">
        <v>3781</v>
      </c>
      <c r="B3811" t="s">
        <v>4989</v>
      </c>
      <c r="C3811">
        <v>6.8</v>
      </c>
    </row>
    <row r="3812" spans="1:3" x14ac:dyDescent="0.3">
      <c r="A3812" t="s">
        <v>3782</v>
      </c>
      <c r="B3812" t="s">
        <v>4989</v>
      </c>
      <c r="C3812">
        <v>6.7</v>
      </c>
    </row>
    <row r="3813" spans="1:3" x14ac:dyDescent="0.3">
      <c r="A3813" t="s">
        <v>3783</v>
      </c>
      <c r="B3813" t="s">
        <v>4989</v>
      </c>
      <c r="C3813">
        <v>8.6</v>
      </c>
    </row>
    <row r="3814" spans="1:3" x14ac:dyDescent="0.3">
      <c r="A3814" t="s">
        <v>3784</v>
      </c>
      <c r="B3814" t="s">
        <v>4989</v>
      </c>
      <c r="C3814">
        <v>4.8</v>
      </c>
    </row>
    <row r="3815" spans="1:3" x14ac:dyDescent="0.3">
      <c r="A3815" t="s">
        <v>3785</v>
      </c>
      <c r="B3815" t="s">
        <v>4989</v>
      </c>
      <c r="C3815">
        <v>3.4</v>
      </c>
    </row>
    <row r="3816" spans="1:3" x14ac:dyDescent="0.3">
      <c r="A3816" t="s">
        <v>3786</v>
      </c>
      <c r="B3816" t="s">
        <v>19299</v>
      </c>
      <c r="C3816">
        <v>7.4</v>
      </c>
    </row>
    <row r="3817" spans="1:3" x14ac:dyDescent="0.3">
      <c r="A3817" t="s">
        <v>3787</v>
      </c>
      <c r="B3817" t="s">
        <v>11965</v>
      </c>
      <c r="C3817">
        <v>7.3</v>
      </c>
    </row>
    <row r="3818" spans="1:3" x14ac:dyDescent="0.3">
      <c r="A3818" t="s">
        <v>3788</v>
      </c>
      <c r="B3818" t="s">
        <v>4989</v>
      </c>
      <c r="C3818">
        <v>8</v>
      </c>
    </row>
    <row r="3819" spans="1:3" x14ac:dyDescent="0.3">
      <c r="A3819" t="s">
        <v>3789</v>
      </c>
      <c r="B3819" t="s">
        <v>4989</v>
      </c>
      <c r="C3819">
        <v>6.5</v>
      </c>
    </row>
    <row r="3820" spans="1:3" x14ac:dyDescent="0.3">
      <c r="A3820" t="s">
        <v>3790</v>
      </c>
      <c r="B3820" t="s">
        <v>4989</v>
      </c>
      <c r="C3820">
        <v>5.9</v>
      </c>
    </row>
    <row r="3821" spans="1:3" x14ac:dyDescent="0.3">
      <c r="A3821" t="s">
        <v>3791</v>
      </c>
      <c r="B3821" t="s">
        <v>4989</v>
      </c>
      <c r="C3821">
        <v>6.8</v>
      </c>
    </row>
    <row r="3822" spans="1:3" x14ac:dyDescent="0.3">
      <c r="A3822" t="s">
        <v>3792</v>
      </c>
      <c r="B3822" t="s">
        <v>4989</v>
      </c>
      <c r="C3822">
        <v>7.4</v>
      </c>
    </row>
    <row r="3823" spans="1:3" x14ac:dyDescent="0.3">
      <c r="A3823" t="s">
        <v>3793</v>
      </c>
      <c r="B3823" t="s">
        <v>4989</v>
      </c>
      <c r="C3823">
        <v>6.7</v>
      </c>
    </row>
    <row r="3824" spans="1:3" x14ac:dyDescent="0.3">
      <c r="A3824" t="s">
        <v>3794</v>
      </c>
      <c r="B3824" t="s">
        <v>4989</v>
      </c>
      <c r="C3824">
        <v>6.8</v>
      </c>
    </row>
    <row r="3825" spans="1:3" x14ac:dyDescent="0.3">
      <c r="A3825" t="s">
        <v>3795</v>
      </c>
      <c r="B3825" t="s">
        <v>4989</v>
      </c>
      <c r="C3825">
        <v>5.4</v>
      </c>
    </row>
    <row r="3826" spans="1:3" x14ac:dyDescent="0.3">
      <c r="A3826" t="s">
        <v>3796</v>
      </c>
      <c r="B3826" t="s">
        <v>4989</v>
      </c>
      <c r="C3826">
        <v>5.5</v>
      </c>
    </row>
    <row r="3827" spans="1:3" x14ac:dyDescent="0.3">
      <c r="A3827" t="s">
        <v>3797</v>
      </c>
      <c r="B3827" t="s">
        <v>4989</v>
      </c>
      <c r="C3827">
        <v>7.4</v>
      </c>
    </row>
    <row r="3828" spans="1:3" x14ac:dyDescent="0.3">
      <c r="A3828" t="s">
        <v>3798</v>
      </c>
      <c r="B3828" t="s">
        <v>4989</v>
      </c>
      <c r="C3828">
        <v>5.7</v>
      </c>
    </row>
    <row r="3829" spans="1:3" x14ac:dyDescent="0.3">
      <c r="A3829" t="s">
        <v>3799</v>
      </c>
      <c r="B3829" t="s">
        <v>6173</v>
      </c>
      <c r="C3829">
        <v>5.4</v>
      </c>
    </row>
    <row r="3830" spans="1:3" x14ac:dyDescent="0.3">
      <c r="A3830" t="s">
        <v>3800</v>
      </c>
      <c r="B3830" t="s">
        <v>4989</v>
      </c>
      <c r="C3830">
        <v>3.2</v>
      </c>
    </row>
    <row r="3831" spans="1:3" x14ac:dyDescent="0.3">
      <c r="A3831" t="s">
        <v>3801</v>
      </c>
      <c r="B3831" t="s">
        <v>19353</v>
      </c>
      <c r="C3831">
        <v>7.1</v>
      </c>
    </row>
    <row r="3832" spans="1:3" x14ac:dyDescent="0.3">
      <c r="A3832" t="s">
        <v>3802</v>
      </c>
      <c r="B3832" t="s">
        <v>4989</v>
      </c>
      <c r="C3832">
        <v>7.8</v>
      </c>
    </row>
    <row r="3833" spans="1:3" x14ac:dyDescent="0.3">
      <c r="A3833" t="s">
        <v>3803</v>
      </c>
      <c r="B3833" t="s">
        <v>4989</v>
      </c>
      <c r="C3833">
        <v>5.3</v>
      </c>
    </row>
    <row r="3834" spans="1:3" x14ac:dyDescent="0.3">
      <c r="A3834" t="s">
        <v>3804</v>
      </c>
      <c r="B3834" t="s">
        <v>6173</v>
      </c>
      <c r="C3834">
        <v>7.2</v>
      </c>
    </row>
    <row r="3835" spans="1:3" x14ac:dyDescent="0.3">
      <c r="A3835" t="s">
        <v>3805</v>
      </c>
      <c r="B3835" t="s">
        <v>4989</v>
      </c>
      <c r="C3835">
        <v>6.2</v>
      </c>
    </row>
    <row r="3836" spans="1:3" x14ac:dyDescent="0.3">
      <c r="A3836" t="s">
        <v>3806</v>
      </c>
      <c r="B3836" t="s">
        <v>4989</v>
      </c>
      <c r="C3836">
        <v>5.9</v>
      </c>
    </row>
    <row r="3837" spans="1:3" x14ac:dyDescent="0.3">
      <c r="A3837" t="s">
        <v>3758</v>
      </c>
      <c r="B3837" t="s">
        <v>4989</v>
      </c>
      <c r="C3837">
        <v>7.3</v>
      </c>
    </row>
    <row r="3838" spans="1:3" x14ac:dyDescent="0.3">
      <c r="A3838" t="s">
        <v>3807</v>
      </c>
      <c r="B3838" t="s">
        <v>4989</v>
      </c>
      <c r="C3838">
        <v>6.7</v>
      </c>
    </row>
    <row r="3839" spans="1:3" x14ac:dyDescent="0.3">
      <c r="A3839" t="s">
        <v>3808</v>
      </c>
      <c r="B3839" t="s">
        <v>4989</v>
      </c>
      <c r="C3839">
        <v>5.7</v>
      </c>
    </row>
    <row r="3840" spans="1:3" x14ac:dyDescent="0.3">
      <c r="A3840" t="s">
        <v>3809</v>
      </c>
      <c r="B3840" t="s">
        <v>4989</v>
      </c>
      <c r="C3840">
        <v>7.1</v>
      </c>
    </row>
    <row r="3841" spans="1:3" x14ac:dyDescent="0.3">
      <c r="A3841" t="s">
        <v>3810</v>
      </c>
      <c r="B3841" t="s">
        <v>4989</v>
      </c>
      <c r="C3841">
        <v>7.2</v>
      </c>
    </row>
    <row r="3842" spans="1:3" x14ac:dyDescent="0.3">
      <c r="A3842" t="s">
        <v>3811</v>
      </c>
      <c r="B3842" t="s">
        <v>4989</v>
      </c>
      <c r="C3842">
        <v>7.4</v>
      </c>
    </row>
    <row r="3843" spans="1:3" x14ac:dyDescent="0.3">
      <c r="A3843" t="s">
        <v>3812</v>
      </c>
      <c r="B3843" t="s">
        <v>4989</v>
      </c>
      <c r="C3843">
        <v>7.7</v>
      </c>
    </row>
    <row r="3844" spans="1:3" x14ac:dyDescent="0.3">
      <c r="A3844" t="s">
        <v>3813</v>
      </c>
      <c r="B3844" t="s">
        <v>4989</v>
      </c>
      <c r="C3844">
        <v>7.7</v>
      </c>
    </row>
    <row r="3845" spans="1:3" x14ac:dyDescent="0.3">
      <c r="A3845" t="s">
        <v>3814</v>
      </c>
      <c r="B3845" t="s">
        <v>4989</v>
      </c>
      <c r="C3845">
        <v>7.4</v>
      </c>
    </row>
    <row r="3846" spans="1:3" x14ac:dyDescent="0.3">
      <c r="A3846" t="s">
        <v>3815</v>
      </c>
      <c r="B3846" t="s">
        <v>4989</v>
      </c>
      <c r="C3846">
        <v>8.4</v>
      </c>
    </row>
    <row r="3847" spans="1:3" x14ac:dyDescent="0.3">
      <c r="A3847" t="s">
        <v>3816</v>
      </c>
      <c r="B3847" t="s">
        <v>4989</v>
      </c>
      <c r="C3847">
        <v>7.1</v>
      </c>
    </row>
    <row r="3848" spans="1:3" x14ac:dyDescent="0.3">
      <c r="A3848" t="s">
        <v>3817</v>
      </c>
      <c r="B3848" t="s">
        <v>7247</v>
      </c>
      <c r="C3848">
        <v>7.2</v>
      </c>
    </row>
    <row r="3849" spans="1:3" x14ac:dyDescent="0.3">
      <c r="A3849" t="s">
        <v>3818</v>
      </c>
      <c r="B3849" t="s">
        <v>4989</v>
      </c>
      <c r="C3849">
        <v>7.5</v>
      </c>
    </row>
    <row r="3850" spans="1:3" x14ac:dyDescent="0.3">
      <c r="A3850" t="s">
        <v>3819</v>
      </c>
      <c r="B3850" t="s">
        <v>4989</v>
      </c>
      <c r="C3850">
        <v>5.4</v>
      </c>
    </row>
    <row r="3851" spans="1:3" x14ac:dyDescent="0.3">
      <c r="A3851" t="s">
        <v>3820</v>
      </c>
      <c r="B3851" t="s">
        <v>4989</v>
      </c>
      <c r="C3851">
        <v>8.1</v>
      </c>
    </row>
    <row r="3852" spans="1:3" x14ac:dyDescent="0.3">
      <c r="A3852" t="s">
        <v>3821</v>
      </c>
      <c r="B3852" t="s">
        <v>7247</v>
      </c>
      <c r="C3852">
        <v>6</v>
      </c>
    </row>
    <row r="3853" spans="1:3" x14ac:dyDescent="0.3">
      <c r="A3853" t="s">
        <v>3822</v>
      </c>
      <c r="B3853" t="s">
        <v>13340</v>
      </c>
      <c r="C3853">
        <v>7.8</v>
      </c>
    </row>
    <row r="3854" spans="1:3" x14ac:dyDescent="0.3">
      <c r="A3854" t="s">
        <v>3823</v>
      </c>
      <c r="B3854" t="s">
        <v>4989</v>
      </c>
      <c r="C3854">
        <v>6.8</v>
      </c>
    </row>
    <row r="3855" spans="1:3" x14ac:dyDescent="0.3">
      <c r="A3855" t="s">
        <v>3824</v>
      </c>
      <c r="B3855" t="s">
        <v>4989</v>
      </c>
      <c r="C3855">
        <v>6.5</v>
      </c>
    </row>
    <row r="3856" spans="1:3" x14ac:dyDescent="0.3">
      <c r="A3856" t="s">
        <v>3825</v>
      </c>
      <c r="B3856" t="s">
        <v>15065</v>
      </c>
      <c r="C3856">
        <v>7.7</v>
      </c>
    </row>
    <row r="3857" spans="1:3" x14ac:dyDescent="0.3">
      <c r="A3857" t="s">
        <v>3826</v>
      </c>
      <c r="B3857" t="s">
        <v>6173</v>
      </c>
      <c r="C3857">
        <v>6.4</v>
      </c>
    </row>
    <row r="3858" spans="1:3" x14ac:dyDescent="0.3">
      <c r="A3858" t="s">
        <v>3827</v>
      </c>
      <c r="B3858" t="s">
        <v>4989</v>
      </c>
      <c r="C3858">
        <v>6.5</v>
      </c>
    </row>
    <row r="3859" spans="1:3" x14ac:dyDescent="0.3">
      <c r="A3859" t="s">
        <v>3828</v>
      </c>
      <c r="B3859" t="s">
        <v>10801</v>
      </c>
      <c r="C3859">
        <v>7.3</v>
      </c>
    </row>
    <row r="3860" spans="1:3" x14ac:dyDescent="0.3">
      <c r="A3860" t="s">
        <v>3829</v>
      </c>
      <c r="B3860" t="s">
        <v>4989</v>
      </c>
      <c r="C3860">
        <v>6.6</v>
      </c>
    </row>
    <row r="3861" spans="1:3" x14ac:dyDescent="0.3">
      <c r="A3861" t="s">
        <v>3830</v>
      </c>
      <c r="B3861" t="s">
        <v>9535</v>
      </c>
      <c r="C3861">
        <v>7.9</v>
      </c>
    </row>
    <row r="3862" spans="1:3" x14ac:dyDescent="0.3">
      <c r="A3862" t="s">
        <v>3831</v>
      </c>
      <c r="B3862" t="s">
        <v>4989</v>
      </c>
      <c r="C3862">
        <v>5.9</v>
      </c>
    </row>
    <row r="3863" spans="1:3" x14ac:dyDescent="0.3">
      <c r="A3863" t="s">
        <v>3832</v>
      </c>
      <c r="B3863" t="s">
        <v>9510</v>
      </c>
      <c r="C3863">
        <v>4.7</v>
      </c>
    </row>
    <row r="3864" spans="1:3" x14ac:dyDescent="0.3">
      <c r="A3864" t="s">
        <v>3833</v>
      </c>
      <c r="B3864" t="s">
        <v>4989</v>
      </c>
      <c r="C3864">
        <v>8.6999999999999993</v>
      </c>
    </row>
    <row r="3865" spans="1:3" x14ac:dyDescent="0.3">
      <c r="A3865" t="s">
        <v>3834</v>
      </c>
      <c r="B3865" t="s">
        <v>4989</v>
      </c>
      <c r="C3865">
        <v>5.9</v>
      </c>
    </row>
    <row r="3866" spans="1:3" x14ac:dyDescent="0.3">
      <c r="A3866" t="s">
        <v>3836</v>
      </c>
      <c r="B3866" t="s">
        <v>9510</v>
      </c>
      <c r="C3866">
        <v>8.5</v>
      </c>
    </row>
    <row r="3867" spans="1:3" x14ac:dyDescent="0.3">
      <c r="A3867" t="s">
        <v>3837</v>
      </c>
      <c r="B3867" t="s">
        <v>4989</v>
      </c>
      <c r="C3867">
        <v>8.4</v>
      </c>
    </row>
    <row r="3868" spans="1:3" x14ac:dyDescent="0.3">
      <c r="A3868" t="s">
        <v>3838</v>
      </c>
      <c r="B3868" t="s">
        <v>4989</v>
      </c>
      <c r="C3868">
        <v>5.8</v>
      </c>
    </row>
    <row r="3869" spans="1:3" x14ac:dyDescent="0.3">
      <c r="A3869" t="s">
        <v>3839</v>
      </c>
      <c r="B3869" t="s">
        <v>4989</v>
      </c>
      <c r="C3869">
        <v>6.1</v>
      </c>
    </row>
    <row r="3870" spans="1:3" x14ac:dyDescent="0.3">
      <c r="A3870" t="s">
        <v>3840</v>
      </c>
      <c r="B3870" t="s">
        <v>4989</v>
      </c>
      <c r="C3870">
        <v>7.3</v>
      </c>
    </row>
    <row r="3871" spans="1:3" x14ac:dyDescent="0.3">
      <c r="A3871" t="s">
        <v>3841</v>
      </c>
      <c r="B3871" t="s">
        <v>14886</v>
      </c>
      <c r="C3871">
        <v>6.7</v>
      </c>
    </row>
    <row r="3872" spans="1:3" x14ac:dyDescent="0.3">
      <c r="A3872" t="s">
        <v>3842</v>
      </c>
      <c r="B3872" t="s">
        <v>4989</v>
      </c>
      <c r="C3872">
        <v>7.6</v>
      </c>
    </row>
    <row r="3873" spans="1:3" x14ac:dyDescent="0.3">
      <c r="A3873" t="s">
        <v>3843</v>
      </c>
      <c r="B3873" t="s">
        <v>9510</v>
      </c>
      <c r="C3873">
        <v>7.2</v>
      </c>
    </row>
    <row r="3874" spans="1:3" x14ac:dyDescent="0.3">
      <c r="A3874" t="s">
        <v>3844</v>
      </c>
      <c r="B3874" t="s">
        <v>11965</v>
      </c>
      <c r="C3874">
        <v>6.2</v>
      </c>
    </row>
    <row r="3875" spans="1:3" x14ac:dyDescent="0.3">
      <c r="A3875" t="s">
        <v>181</v>
      </c>
      <c r="B3875" t="s">
        <v>4989</v>
      </c>
      <c r="C3875">
        <v>5.8</v>
      </c>
    </row>
    <row r="3876" spans="1:3" x14ac:dyDescent="0.3">
      <c r="A3876" t="s">
        <v>3845</v>
      </c>
      <c r="B3876" t="s">
        <v>4989</v>
      </c>
      <c r="C3876">
        <v>5.2</v>
      </c>
    </row>
    <row r="3877" spans="1:3" x14ac:dyDescent="0.3">
      <c r="A3877" t="s">
        <v>3846</v>
      </c>
      <c r="B3877" t="s">
        <v>4989</v>
      </c>
      <c r="C3877">
        <v>8.1</v>
      </c>
    </row>
    <row r="3878" spans="1:3" x14ac:dyDescent="0.3">
      <c r="A3878" t="s">
        <v>3847</v>
      </c>
      <c r="B3878" t="s">
        <v>4989</v>
      </c>
      <c r="C3878">
        <v>7.1</v>
      </c>
    </row>
    <row r="3879" spans="1:3" x14ac:dyDescent="0.3">
      <c r="A3879" t="s">
        <v>3848</v>
      </c>
      <c r="B3879" t="s">
        <v>9535</v>
      </c>
      <c r="C3879">
        <v>6.5</v>
      </c>
    </row>
    <row r="3880" spans="1:3" x14ac:dyDescent="0.3">
      <c r="A3880" t="s">
        <v>3849</v>
      </c>
      <c r="B3880" t="s">
        <v>4989</v>
      </c>
      <c r="C3880">
        <v>7.3</v>
      </c>
    </row>
    <row r="3881" spans="1:3" x14ac:dyDescent="0.3">
      <c r="A3881" t="s">
        <v>3850</v>
      </c>
      <c r="B3881" t="s">
        <v>4989</v>
      </c>
      <c r="C3881">
        <v>6.2</v>
      </c>
    </row>
    <row r="3882" spans="1:3" x14ac:dyDescent="0.3">
      <c r="A3882" t="s">
        <v>3851</v>
      </c>
      <c r="B3882" t="s">
        <v>4989</v>
      </c>
      <c r="C3882">
        <v>5</v>
      </c>
    </row>
    <row r="3883" spans="1:3" x14ac:dyDescent="0.3">
      <c r="A3883" t="s">
        <v>3852</v>
      </c>
      <c r="B3883" t="s">
        <v>4989</v>
      </c>
      <c r="C3883">
        <v>8</v>
      </c>
    </row>
    <row r="3884" spans="1:3" x14ac:dyDescent="0.3">
      <c r="A3884" t="s">
        <v>3853</v>
      </c>
      <c r="B3884" t="s">
        <v>4989</v>
      </c>
      <c r="C3884">
        <v>7.8</v>
      </c>
    </row>
    <row r="3885" spans="1:3" x14ac:dyDescent="0.3">
      <c r="A3885" t="s">
        <v>3854</v>
      </c>
      <c r="B3885" t="s">
        <v>4989</v>
      </c>
      <c r="C3885">
        <v>8.1</v>
      </c>
    </row>
    <row r="3886" spans="1:3" x14ac:dyDescent="0.3">
      <c r="A3886" t="s">
        <v>3855</v>
      </c>
      <c r="B3886" t="s">
        <v>4989</v>
      </c>
      <c r="C3886">
        <v>6.7</v>
      </c>
    </row>
    <row r="3887" spans="1:3" x14ac:dyDescent="0.3">
      <c r="A3887" t="s">
        <v>195</v>
      </c>
      <c r="B3887" t="s">
        <v>4989</v>
      </c>
      <c r="C3887">
        <v>6.1</v>
      </c>
    </row>
    <row r="3888" spans="1:3" x14ac:dyDescent="0.3">
      <c r="A3888" t="s">
        <v>3856</v>
      </c>
      <c r="B3888" t="s">
        <v>4989</v>
      </c>
      <c r="C3888">
        <v>7.1</v>
      </c>
    </row>
    <row r="3889" spans="1:3" x14ac:dyDescent="0.3">
      <c r="A3889" t="s">
        <v>3857</v>
      </c>
      <c r="B3889" t="s">
        <v>4989</v>
      </c>
      <c r="C3889">
        <v>5.6</v>
      </c>
    </row>
    <row r="3890" spans="1:3" x14ac:dyDescent="0.3">
      <c r="A3890" t="s">
        <v>3858</v>
      </c>
      <c r="B3890" t="s">
        <v>4989</v>
      </c>
      <c r="C3890">
        <v>7.6</v>
      </c>
    </row>
    <row r="3891" spans="1:3" x14ac:dyDescent="0.3">
      <c r="A3891" t="s">
        <v>3859</v>
      </c>
      <c r="B3891" t="s">
        <v>4989</v>
      </c>
      <c r="C3891">
        <v>4.3</v>
      </c>
    </row>
    <row r="3892" spans="1:3" x14ac:dyDescent="0.3">
      <c r="A3892" t="s">
        <v>3549</v>
      </c>
      <c r="B3892" t="s">
        <v>4989</v>
      </c>
      <c r="C3892">
        <v>7.3</v>
      </c>
    </row>
    <row r="3893" spans="1:3" x14ac:dyDescent="0.3">
      <c r="A3893" t="s">
        <v>3860</v>
      </c>
      <c r="B3893" t="s">
        <v>4989</v>
      </c>
      <c r="C3893">
        <v>7.3</v>
      </c>
    </row>
    <row r="3894" spans="1:3" x14ac:dyDescent="0.3">
      <c r="A3894" t="s">
        <v>3861</v>
      </c>
      <c r="B3894" t="s">
        <v>4989</v>
      </c>
      <c r="C3894">
        <v>4.5999999999999996</v>
      </c>
    </row>
    <row r="3895" spans="1:3" x14ac:dyDescent="0.3">
      <c r="A3895" t="s">
        <v>3862</v>
      </c>
      <c r="B3895" t="s">
        <v>4989</v>
      </c>
      <c r="C3895">
        <v>6.8</v>
      </c>
    </row>
    <row r="3896" spans="1:3" x14ac:dyDescent="0.3">
      <c r="A3896" t="s">
        <v>3767</v>
      </c>
      <c r="B3896" t="s">
        <v>4989</v>
      </c>
      <c r="C3896">
        <v>7.5</v>
      </c>
    </row>
    <row r="3897" spans="1:3" x14ac:dyDescent="0.3">
      <c r="A3897" t="s">
        <v>3863</v>
      </c>
      <c r="B3897" t="s">
        <v>4989</v>
      </c>
      <c r="C3897">
        <v>7.1</v>
      </c>
    </row>
    <row r="3898" spans="1:3" x14ac:dyDescent="0.3">
      <c r="A3898" t="s">
        <v>3864</v>
      </c>
      <c r="B3898" t="s">
        <v>4989</v>
      </c>
      <c r="C3898">
        <v>7.3</v>
      </c>
    </row>
    <row r="3899" spans="1:3" x14ac:dyDescent="0.3">
      <c r="A3899" t="s">
        <v>3865</v>
      </c>
      <c r="B3899" t="s">
        <v>4989</v>
      </c>
      <c r="C3899">
        <v>8.3000000000000007</v>
      </c>
    </row>
    <row r="3900" spans="1:3" x14ac:dyDescent="0.3">
      <c r="A3900" t="s">
        <v>3866</v>
      </c>
      <c r="B3900" t="s">
        <v>4989</v>
      </c>
      <c r="C3900">
        <v>5.4</v>
      </c>
    </row>
    <row r="3901" spans="1:3" x14ac:dyDescent="0.3">
      <c r="A3901" t="s">
        <v>3867</v>
      </c>
      <c r="B3901" t="s">
        <v>4989</v>
      </c>
      <c r="C3901">
        <v>4</v>
      </c>
    </row>
    <row r="3902" spans="1:3" x14ac:dyDescent="0.3">
      <c r="A3902" t="s">
        <v>3868</v>
      </c>
      <c r="B3902" t="s">
        <v>4989</v>
      </c>
      <c r="C3902">
        <v>8</v>
      </c>
    </row>
    <row r="3903" spans="1:3" x14ac:dyDescent="0.3">
      <c r="A3903" t="s">
        <v>3869</v>
      </c>
      <c r="B3903" t="s">
        <v>4989</v>
      </c>
      <c r="C3903">
        <v>6.7</v>
      </c>
    </row>
    <row r="3904" spans="1:3" x14ac:dyDescent="0.3">
      <c r="A3904" t="s">
        <v>321</v>
      </c>
      <c r="B3904" t="s">
        <v>4989</v>
      </c>
      <c r="C3904">
        <v>5.7</v>
      </c>
    </row>
    <row r="3905" spans="1:3" x14ac:dyDescent="0.3">
      <c r="A3905" t="s">
        <v>3870</v>
      </c>
      <c r="B3905" t="s">
        <v>4989</v>
      </c>
      <c r="C3905">
        <v>4.5999999999999996</v>
      </c>
    </row>
    <row r="3906" spans="1:3" x14ac:dyDescent="0.3">
      <c r="A3906" t="s">
        <v>3871</v>
      </c>
      <c r="B3906" t="s">
        <v>4989</v>
      </c>
      <c r="C3906">
        <v>4</v>
      </c>
    </row>
    <row r="3907" spans="1:3" x14ac:dyDescent="0.3">
      <c r="A3907" t="s">
        <v>3872</v>
      </c>
      <c r="B3907" t="s">
        <v>4989</v>
      </c>
      <c r="C3907">
        <v>7</v>
      </c>
    </row>
    <row r="3908" spans="1:3" x14ac:dyDescent="0.3">
      <c r="A3908" t="s">
        <v>3873</v>
      </c>
      <c r="B3908" t="s">
        <v>4989</v>
      </c>
      <c r="C3908">
        <v>7.4</v>
      </c>
    </row>
    <row r="3909" spans="1:3" x14ac:dyDescent="0.3">
      <c r="A3909" t="s">
        <v>3874</v>
      </c>
      <c r="B3909" t="s">
        <v>4989</v>
      </c>
      <c r="C3909">
        <v>5.9</v>
      </c>
    </row>
    <row r="3910" spans="1:3" x14ac:dyDescent="0.3">
      <c r="A3910" t="s">
        <v>3875</v>
      </c>
      <c r="B3910" t="s">
        <v>4989</v>
      </c>
      <c r="C3910">
        <v>4.5999999999999996</v>
      </c>
    </row>
    <row r="3911" spans="1:3" x14ac:dyDescent="0.3">
      <c r="A3911" t="s">
        <v>1982</v>
      </c>
      <c r="B3911" t="s">
        <v>4989</v>
      </c>
      <c r="C3911">
        <v>4.8</v>
      </c>
    </row>
    <row r="3912" spans="1:3" x14ac:dyDescent="0.3">
      <c r="A3912" t="s">
        <v>3876</v>
      </c>
      <c r="B3912" t="s">
        <v>7247</v>
      </c>
      <c r="C3912">
        <v>7.5</v>
      </c>
    </row>
    <row r="3913" spans="1:3" x14ac:dyDescent="0.3">
      <c r="A3913" t="s">
        <v>3877</v>
      </c>
      <c r="B3913" t="s">
        <v>4989</v>
      </c>
      <c r="C3913">
        <v>4.7</v>
      </c>
    </row>
    <row r="3914" spans="1:3" x14ac:dyDescent="0.3">
      <c r="A3914" t="s">
        <v>3878</v>
      </c>
      <c r="B3914" t="s">
        <v>4989</v>
      </c>
      <c r="C3914">
        <v>6.7</v>
      </c>
    </row>
    <row r="3915" spans="1:3" x14ac:dyDescent="0.3">
      <c r="A3915" t="s">
        <v>3879</v>
      </c>
      <c r="B3915" t="s">
        <v>4989</v>
      </c>
      <c r="C3915">
        <v>6.3</v>
      </c>
    </row>
    <row r="3916" spans="1:3" x14ac:dyDescent="0.3">
      <c r="A3916" t="s">
        <v>3880</v>
      </c>
      <c r="B3916" t="s">
        <v>4989</v>
      </c>
      <c r="C3916">
        <v>6</v>
      </c>
    </row>
    <row r="3917" spans="1:3" x14ac:dyDescent="0.3">
      <c r="A3917" t="s">
        <v>3881</v>
      </c>
      <c r="B3917" t="s">
        <v>4989</v>
      </c>
      <c r="C3917">
        <v>6.7</v>
      </c>
    </row>
    <row r="3918" spans="1:3" x14ac:dyDescent="0.3">
      <c r="A3918" t="s">
        <v>3882</v>
      </c>
      <c r="B3918" t="s">
        <v>4989</v>
      </c>
      <c r="C3918">
        <v>7.1</v>
      </c>
    </row>
    <row r="3919" spans="1:3" x14ac:dyDescent="0.3">
      <c r="A3919" t="s">
        <v>3883</v>
      </c>
      <c r="B3919" t="s">
        <v>4989</v>
      </c>
      <c r="C3919">
        <v>2.7</v>
      </c>
    </row>
    <row r="3920" spans="1:3" x14ac:dyDescent="0.3">
      <c r="A3920" t="s">
        <v>3884</v>
      </c>
      <c r="B3920" t="s">
        <v>4989</v>
      </c>
      <c r="C3920">
        <v>7.3</v>
      </c>
    </row>
    <row r="3921" spans="1:3" x14ac:dyDescent="0.3">
      <c r="A3921" t="s">
        <v>3885</v>
      </c>
      <c r="B3921" t="s">
        <v>4989</v>
      </c>
      <c r="C3921">
        <v>7.6</v>
      </c>
    </row>
    <row r="3922" spans="1:3" x14ac:dyDescent="0.3">
      <c r="A3922" t="s">
        <v>3886</v>
      </c>
      <c r="B3922" t="s">
        <v>4989</v>
      </c>
      <c r="C3922">
        <v>5.8</v>
      </c>
    </row>
    <row r="3923" spans="1:3" x14ac:dyDescent="0.3">
      <c r="A3923" t="s">
        <v>3887</v>
      </c>
      <c r="B3923" t="s">
        <v>4989</v>
      </c>
      <c r="C3923">
        <v>6.5</v>
      </c>
    </row>
    <row r="3924" spans="1:3" x14ac:dyDescent="0.3">
      <c r="A3924" t="s">
        <v>3888</v>
      </c>
      <c r="B3924" t="s">
        <v>4989</v>
      </c>
      <c r="C3924">
        <v>6.6</v>
      </c>
    </row>
    <row r="3925" spans="1:3" x14ac:dyDescent="0.3">
      <c r="A3925" t="s">
        <v>3889</v>
      </c>
      <c r="B3925" t="s">
        <v>4989</v>
      </c>
      <c r="C3925">
        <v>6.2</v>
      </c>
    </row>
    <row r="3926" spans="1:3" x14ac:dyDescent="0.3">
      <c r="A3926" t="s">
        <v>3890</v>
      </c>
      <c r="B3926" t="s">
        <v>4989</v>
      </c>
      <c r="C3926">
        <v>6.9</v>
      </c>
    </row>
    <row r="3927" spans="1:3" x14ac:dyDescent="0.3">
      <c r="A3927" t="s">
        <v>3891</v>
      </c>
      <c r="B3927" t="s">
        <v>16008</v>
      </c>
      <c r="C3927">
        <v>8.5</v>
      </c>
    </row>
    <row r="3928" spans="1:3" x14ac:dyDescent="0.3">
      <c r="A3928" t="s">
        <v>3892</v>
      </c>
      <c r="B3928" t="s">
        <v>4989</v>
      </c>
      <c r="C3928">
        <v>4.8</v>
      </c>
    </row>
    <row r="3929" spans="1:3" x14ac:dyDescent="0.3">
      <c r="A3929" t="s">
        <v>3893</v>
      </c>
      <c r="B3929" t="s">
        <v>4989</v>
      </c>
      <c r="C3929">
        <v>6.6</v>
      </c>
    </row>
    <row r="3930" spans="1:3" x14ac:dyDescent="0.3">
      <c r="A3930" t="s">
        <v>3894</v>
      </c>
      <c r="B3930" t="s">
        <v>4989</v>
      </c>
      <c r="C3930">
        <v>5.7</v>
      </c>
    </row>
    <row r="3931" spans="1:3" x14ac:dyDescent="0.3">
      <c r="A3931" t="s">
        <v>3895</v>
      </c>
      <c r="B3931" t="s">
        <v>4989</v>
      </c>
      <c r="C3931">
        <v>7</v>
      </c>
    </row>
    <row r="3932" spans="1:3" x14ac:dyDescent="0.3">
      <c r="A3932" t="s">
        <v>3896</v>
      </c>
      <c r="B3932" t="s">
        <v>4989</v>
      </c>
      <c r="C3932">
        <v>5.4</v>
      </c>
    </row>
    <row r="3933" spans="1:3" x14ac:dyDescent="0.3">
      <c r="A3933" t="s">
        <v>3897</v>
      </c>
      <c r="B3933" t="s">
        <v>6173</v>
      </c>
      <c r="C3933">
        <v>7.1</v>
      </c>
    </row>
    <row r="3934" spans="1:3" x14ac:dyDescent="0.3">
      <c r="A3934" t="s">
        <v>3898</v>
      </c>
      <c r="B3934" t="s">
        <v>4989</v>
      </c>
      <c r="C3934">
        <v>6.9</v>
      </c>
    </row>
    <row r="3935" spans="1:3" x14ac:dyDescent="0.3">
      <c r="A3935" t="s">
        <v>3899</v>
      </c>
      <c r="B3935" t="s">
        <v>4989</v>
      </c>
      <c r="C3935">
        <v>6.6</v>
      </c>
    </row>
    <row r="3936" spans="1:3" x14ac:dyDescent="0.3">
      <c r="A3936" t="s">
        <v>3900</v>
      </c>
      <c r="B3936" t="s">
        <v>4989</v>
      </c>
      <c r="C3936">
        <v>5.9</v>
      </c>
    </row>
    <row r="3937" spans="1:3" x14ac:dyDescent="0.3">
      <c r="A3937" t="s">
        <v>3901</v>
      </c>
      <c r="B3937" t="s">
        <v>4989</v>
      </c>
      <c r="C3937">
        <v>6.3</v>
      </c>
    </row>
    <row r="3938" spans="1:3" x14ac:dyDescent="0.3">
      <c r="A3938" t="s">
        <v>3902</v>
      </c>
      <c r="B3938" t="s">
        <v>4989</v>
      </c>
      <c r="C3938">
        <v>6.3</v>
      </c>
    </row>
    <row r="3939" spans="1:3" x14ac:dyDescent="0.3">
      <c r="A3939" t="s">
        <v>3903</v>
      </c>
      <c r="B3939" t="s">
        <v>11965</v>
      </c>
      <c r="C3939">
        <v>7.7</v>
      </c>
    </row>
    <row r="3940" spans="1:3" x14ac:dyDescent="0.3">
      <c r="A3940" t="s">
        <v>3904</v>
      </c>
      <c r="B3940" t="s">
        <v>4989</v>
      </c>
      <c r="C3940">
        <v>7</v>
      </c>
    </row>
    <row r="3941" spans="1:3" x14ac:dyDescent="0.3">
      <c r="A3941" t="s">
        <v>3905</v>
      </c>
      <c r="B3941" t="s">
        <v>4989</v>
      </c>
      <c r="C3941">
        <v>6.3</v>
      </c>
    </row>
    <row r="3942" spans="1:3" x14ac:dyDescent="0.3">
      <c r="A3942" t="s">
        <v>3906</v>
      </c>
      <c r="B3942" t="s">
        <v>4989</v>
      </c>
      <c r="C3942">
        <v>5.9</v>
      </c>
    </row>
    <row r="3943" spans="1:3" x14ac:dyDescent="0.3">
      <c r="A3943" t="s">
        <v>3907</v>
      </c>
      <c r="B3943" t="s">
        <v>4989</v>
      </c>
      <c r="C3943">
        <v>6.2</v>
      </c>
    </row>
    <row r="3944" spans="1:3" x14ac:dyDescent="0.3">
      <c r="A3944" t="s">
        <v>3908</v>
      </c>
      <c r="B3944" t="s">
        <v>4989</v>
      </c>
      <c r="C3944">
        <v>5</v>
      </c>
    </row>
    <row r="3945" spans="1:3" x14ac:dyDescent="0.3">
      <c r="A3945" t="s">
        <v>3909</v>
      </c>
      <c r="B3945" t="s">
        <v>7247</v>
      </c>
      <c r="C3945">
        <v>7.7</v>
      </c>
    </row>
    <row r="3946" spans="1:3" x14ac:dyDescent="0.3">
      <c r="A3946" t="s">
        <v>3910</v>
      </c>
      <c r="B3946" t="s">
        <v>4989</v>
      </c>
      <c r="C3946">
        <v>6.5</v>
      </c>
    </row>
    <row r="3947" spans="1:3" x14ac:dyDescent="0.3">
      <c r="A3947" t="s">
        <v>3911</v>
      </c>
      <c r="B3947" t="s">
        <v>4989</v>
      </c>
      <c r="C3947">
        <v>6.1</v>
      </c>
    </row>
    <row r="3948" spans="1:3" x14ac:dyDescent="0.3">
      <c r="A3948" t="s">
        <v>3912</v>
      </c>
      <c r="B3948" t="s">
        <v>4989</v>
      </c>
      <c r="C3948">
        <v>5.8</v>
      </c>
    </row>
    <row r="3949" spans="1:3" x14ac:dyDescent="0.3">
      <c r="A3949" t="s">
        <v>3913</v>
      </c>
      <c r="B3949" t="s">
        <v>16467</v>
      </c>
      <c r="C3949">
        <v>6.1</v>
      </c>
    </row>
    <row r="3950" spans="1:3" x14ac:dyDescent="0.3">
      <c r="A3950" t="s">
        <v>3914</v>
      </c>
      <c r="B3950" t="s">
        <v>4989</v>
      </c>
      <c r="C3950">
        <v>6</v>
      </c>
    </row>
    <row r="3951" spans="1:3" x14ac:dyDescent="0.3">
      <c r="A3951" t="s">
        <v>3915</v>
      </c>
      <c r="B3951" t="s">
        <v>4989</v>
      </c>
      <c r="C3951">
        <v>6.3</v>
      </c>
    </row>
    <row r="3952" spans="1:3" x14ac:dyDescent="0.3">
      <c r="A3952" t="s">
        <v>3916</v>
      </c>
      <c r="B3952" t="s">
        <v>4989</v>
      </c>
      <c r="C3952">
        <v>6.3</v>
      </c>
    </row>
    <row r="3953" spans="1:3" x14ac:dyDescent="0.3">
      <c r="A3953" t="s">
        <v>3917</v>
      </c>
      <c r="B3953" t="s">
        <v>9535</v>
      </c>
      <c r="C3953">
        <v>7.5</v>
      </c>
    </row>
    <row r="3954" spans="1:3" x14ac:dyDescent="0.3">
      <c r="A3954" t="s">
        <v>3918</v>
      </c>
      <c r="B3954" t="s">
        <v>4989</v>
      </c>
      <c r="C3954">
        <v>7.6</v>
      </c>
    </row>
    <row r="3955" spans="1:3" x14ac:dyDescent="0.3">
      <c r="A3955" t="s">
        <v>3919</v>
      </c>
      <c r="B3955" t="s">
        <v>4989</v>
      </c>
      <c r="C3955">
        <v>5.2</v>
      </c>
    </row>
    <row r="3956" spans="1:3" x14ac:dyDescent="0.3">
      <c r="A3956" t="s">
        <v>3920</v>
      </c>
      <c r="B3956" t="s">
        <v>4989</v>
      </c>
      <c r="C3956">
        <v>7.8</v>
      </c>
    </row>
    <row r="3957" spans="1:3" x14ac:dyDescent="0.3">
      <c r="A3957" t="s">
        <v>3921</v>
      </c>
      <c r="B3957" t="s">
        <v>4989</v>
      </c>
      <c r="C3957">
        <v>6.6</v>
      </c>
    </row>
    <row r="3958" spans="1:3" x14ac:dyDescent="0.3">
      <c r="A3958" t="s">
        <v>3922</v>
      </c>
      <c r="B3958" t="s">
        <v>4989</v>
      </c>
      <c r="C3958">
        <v>4.7</v>
      </c>
    </row>
    <row r="3959" spans="1:3" x14ac:dyDescent="0.3">
      <c r="A3959" t="s">
        <v>3923</v>
      </c>
      <c r="B3959" t="s">
        <v>4989</v>
      </c>
      <c r="C3959">
        <v>6.7</v>
      </c>
    </row>
    <row r="3960" spans="1:3" x14ac:dyDescent="0.3">
      <c r="A3960" t="s">
        <v>3924</v>
      </c>
      <c r="B3960" t="s">
        <v>4989</v>
      </c>
      <c r="C3960">
        <v>4.2</v>
      </c>
    </row>
    <row r="3961" spans="1:3" x14ac:dyDescent="0.3">
      <c r="A3961" t="s">
        <v>3925</v>
      </c>
      <c r="B3961" t="s">
        <v>4989</v>
      </c>
      <c r="C3961">
        <v>6.3</v>
      </c>
    </row>
    <row r="3962" spans="1:3" x14ac:dyDescent="0.3">
      <c r="A3962" t="s">
        <v>3926</v>
      </c>
      <c r="B3962" t="s">
        <v>4989</v>
      </c>
      <c r="C3962">
        <v>4.7</v>
      </c>
    </row>
    <row r="3963" spans="1:3" x14ac:dyDescent="0.3">
      <c r="A3963" t="s">
        <v>400</v>
      </c>
      <c r="B3963" t="s">
        <v>4989</v>
      </c>
      <c r="C3963">
        <v>6</v>
      </c>
    </row>
    <row r="3964" spans="1:3" x14ac:dyDescent="0.3">
      <c r="A3964" t="s">
        <v>3927</v>
      </c>
      <c r="B3964" t="s">
        <v>4989</v>
      </c>
      <c r="C3964">
        <v>7.9</v>
      </c>
    </row>
    <row r="3965" spans="1:3" x14ac:dyDescent="0.3">
      <c r="A3965" t="s">
        <v>3928</v>
      </c>
      <c r="B3965" t="s">
        <v>4989</v>
      </c>
      <c r="C3965">
        <v>8.1</v>
      </c>
    </row>
    <row r="3966" spans="1:3" x14ac:dyDescent="0.3">
      <c r="A3966" t="s">
        <v>3929</v>
      </c>
      <c r="B3966" t="s">
        <v>4989</v>
      </c>
      <c r="C3966">
        <v>8.1999999999999993</v>
      </c>
    </row>
    <row r="3967" spans="1:3" x14ac:dyDescent="0.3">
      <c r="A3967" t="s">
        <v>3930</v>
      </c>
      <c r="B3967" t="s">
        <v>4989</v>
      </c>
      <c r="C3967">
        <v>6</v>
      </c>
    </row>
    <row r="3968" spans="1:3" x14ac:dyDescent="0.3">
      <c r="A3968" t="s">
        <v>3931</v>
      </c>
      <c r="B3968" t="s">
        <v>4989</v>
      </c>
      <c r="C3968">
        <v>6.8</v>
      </c>
    </row>
    <row r="3969" spans="1:3" x14ac:dyDescent="0.3">
      <c r="A3969" t="s">
        <v>3932</v>
      </c>
      <c r="B3969" t="s">
        <v>4989</v>
      </c>
      <c r="C3969">
        <v>7.3</v>
      </c>
    </row>
    <row r="3970" spans="1:3" x14ac:dyDescent="0.3">
      <c r="A3970" t="s">
        <v>3933</v>
      </c>
      <c r="B3970" t="s">
        <v>4989</v>
      </c>
      <c r="C3970">
        <v>7</v>
      </c>
    </row>
    <row r="3971" spans="1:3" x14ac:dyDescent="0.3">
      <c r="A3971" t="s">
        <v>3934</v>
      </c>
      <c r="B3971" t="s">
        <v>4989</v>
      </c>
      <c r="C3971">
        <v>7.3</v>
      </c>
    </row>
    <row r="3972" spans="1:3" x14ac:dyDescent="0.3">
      <c r="A3972" t="s">
        <v>3935</v>
      </c>
      <c r="B3972" t="s">
        <v>16467</v>
      </c>
      <c r="C3972">
        <v>7.5</v>
      </c>
    </row>
    <row r="3973" spans="1:3" x14ac:dyDescent="0.3">
      <c r="A3973" t="s">
        <v>3936</v>
      </c>
      <c r="B3973" t="s">
        <v>4989</v>
      </c>
      <c r="C3973">
        <v>6.8</v>
      </c>
    </row>
    <row r="3974" spans="1:3" x14ac:dyDescent="0.3">
      <c r="A3974" t="s">
        <v>3937</v>
      </c>
      <c r="B3974" t="s">
        <v>4989</v>
      </c>
      <c r="C3974">
        <v>7.1</v>
      </c>
    </row>
    <row r="3975" spans="1:3" x14ac:dyDescent="0.3">
      <c r="A3975" t="s">
        <v>3938</v>
      </c>
      <c r="B3975" t="s">
        <v>4989</v>
      </c>
      <c r="C3975">
        <v>6.9</v>
      </c>
    </row>
    <row r="3976" spans="1:3" x14ac:dyDescent="0.3">
      <c r="A3976" t="s">
        <v>3939</v>
      </c>
      <c r="B3976" t="s">
        <v>4989</v>
      </c>
      <c r="C3976">
        <v>6.9</v>
      </c>
    </row>
    <row r="3977" spans="1:3" x14ac:dyDescent="0.3">
      <c r="A3977" t="s">
        <v>1258</v>
      </c>
      <c r="B3977" t="s">
        <v>4989</v>
      </c>
      <c r="C3977">
        <v>6.9</v>
      </c>
    </row>
    <row r="3978" spans="1:3" x14ac:dyDescent="0.3">
      <c r="A3978" t="s">
        <v>3940</v>
      </c>
      <c r="B3978" t="s">
        <v>4989</v>
      </c>
      <c r="C3978">
        <v>8.4</v>
      </c>
    </row>
    <row r="3979" spans="1:3" x14ac:dyDescent="0.3">
      <c r="A3979" t="s">
        <v>3941</v>
      </c>
      <c r="B3979" t="s">
        <v>4989</v>
      </c>
      <c r="C3979">
        <v>7.9</v>
      </c>
    </row>
    <row r="3980" spans="1:3" x14ac:dyDescent="0.3">
      <c r="A3980" t="s">
        <v>3942</v>
      </c>
      <c r="B3980" t="s">
        <v>4989</v>
      </c>
      <c r="C3980">
        <v>7.2</v>
      </c>
    </row>
    <row r="3981" spans="1:3" x14ac:dyDescent="0.3">
      <c r="A3981" t="s">
        <v>3943</v>
      </c>
      <c r="B3981" t="s">
        <v>4989</v>
      </c>
      <c r="C3981">
        <v>7.8</v>
      </c>
    </row>
    <row r="3982" spans="1:3" x14ac:dyDescent="0.3">
      <c r="A3982" t="s">
        <v>3944</v>
      </c>
      <c r="B3982" t="s">
        <v>4989</v>
      </c>
      <c r="C3982">
        <v>3.5</v>
      </c>
    </row>
    <row r="3983" spans="1:3" x14ac:dyDescent="0.3">
      <c r="A3983" t="s">
        <v>3945</v>
      </c>
      <c r="B3983" t="s">
        <v>4989</v>
      </c>
      <c r="C3983">
        <v>7.3</v>
      </c>
    </row>
    <row r="3984" spans="1:3" x14ac:dyDescent="0.3">
      <c r="A3984" t="s">
        <v>3946</v>
      </c>
      <c r="B3984" t="s">
        <v>4989</v>
      </c>
      <c r="C3984">
        <v>7.5</v>
      </c>
    </row>
    <row r="3985" spans="1:3" x14ac:dyDescent="0.3">
      <c r="A3985" t="s">
        <v>3947</v>
      </c>
      <c r="B3985" t="s">
        <v>4989</v>
      </c>
      <c r="C3985">
        <v>7.8</v>
      </c>
    </row>
    <row r="3986" spans="1:3" x14ac:dyDescent="0.3">
      <c r="A3986" t="s">
        <v>3948</v>
      </c>
      <c r="B3986" t="s">
        <v>4989</v>
      </c>
      <c r="C3986">
        <v>6</v>
      </c>
    </row>
    <row r="3987" spans="1:3" x14ac:dyDescent="0.3">
      <c r="A3987" t="s">
        <v>3949</v>
      </c>
      <c r="B3987" t="s">
        <v>4989</v>
      </c>
      <c r="C3987">
        <v>7.3</v>
      </c>
    </row>
    <row r="3988" spans="1:3" x14ac:dyDescent="0.3">
      <c r="A3988" t="s">
        <v>3950</v>
      </c>
      <c r="B3988" t="s">
        <v>4989</v>
      </c>
      <c r="C3988">
        <v>8</v>
      </c>
    </row>
    <row r="3989" spans="1:3" x14ac:dyDescent="0.3">
      <c r="A3989" t="s">
        <v>3951</v>
      </c>
      <c r="B3989" t="s">
        <v>4989</v>
      </c>
      <c r="C3989">
        <v>7.6</v>
      </c>
    </row>
    <row r="3990" spans="1:3" x14ac:dyDescent="0.3">
      <c r="A3990" t="s">
        <v>3952</v>
      </c>
      <c r="B3990" t="s">
        <v>4989</v>
      </c>
      <c r="C3990">
        <v>7</v>
      </c>
    </row>
    <row r="3991" spans="1:3" x14ac:dyDescent="0.3">
      <c r="A3991" t="s">
        <v>3953</v>
      </c>
      <c r="B3991" t="s">
        <v>4989</v>
      </c>
      <c r="C3991">
        <v>7.5</v>
      </c>
    </row>
    <row r="3992" spans="1:3" x14ac:dyDescent="0.3">
      <c r="A3992" t="s">
        <v>3954</v>
      </c>
      <c r="B3992" t="s">
        <v>4989</v>
      </c>
      <c r="C3992">
        <v>6.8</v>
      </c>
    </row>
    <row r="3993" spans="1:3" x14ac:dyDescent="0.3">
      <c r="A3993" t="s">
        <v>3955</v>
      </c>
      <c r="B3993" t="s">
        <v>4989</v>
      </c>
      <c r="C3993">
        <v>3.9</v>
      </c>
    </row>
    <row r="3994" spans="1:3" x14ac:dyDescent="0.3">
      <c r="A3994" t="s">
        <v>3956</v>
      </c>
      <c r="B3994" t="s">
        <v>4989</v>
      </c>
      <c r="C3994">
        <v>6.1</v>
      </c>
    </row>
    <row r="3995" spans="1:3" x14ac:dyDescent="0.3">
      <c r="A3995" t="s">
        <v>3957</v>
      </c>
      <c r="B3995" t="s">
        <v>4989</v>
      </c>
      <c r="C3995">
        <v>7.5</v>
      </c>
    </row>
    <row r="3996" spans="1:3" x14ac:dyDescent="0.3">
      <c r="A3996" t="s">
        <v>3958</v>
      </c>
      <c r="B3996" t="s">
        <v>7247</v>
      </c>
      <c r="C3996">
        <v>8.1999999999999993</v>
      </c>
    </row>
    <row r="3997" spans="1:3" x14ac:dyDescent="0.3">
      <c r="A3997" t="s">
        <v>2476</v>
      </c>
      <c r="B3997" t="s">
        <v>4989</v>
      </c>
      <c r="C3997">
        <v>7.2</v>
      </c>
    </row>
    <row r="3998" spans="1:3" x14ac:dyDescent="0.3">
      <c r="A3998" t="s">
        <v>3959</v>
      </c>
      <c r="B3998" t="s">
        <v>4989</v>
      </c>
      <c r="C3998">
        <v>4.8</v>
      </c>
    </row>
    <row r="3999" spans="1:3" x14ac:dyDescent="0.3">
      <c r="A3999" t="s">
        <v>3960</v>
      </c>
      <c r="B3999" t="s">
        <v>4989</v>
      </c>
      <c r="C3999">
        <v>7.8</v>
      </c>
    </row>
    <row r="4000" spans="1:3" x14ac:dyDescent="0.3">
      <c r="A4000" t="s">
        <v>3961</v>
      </c>
      <c r="B4000" t="s">
        <v>4989</v>
      </c>
      <c r="C4000">
        <v>5.2</v>
      </c>
    </row>
    <row r="4001" spans="1:3" x14ac:dyDescent="0.3">
      <c r="A4001" t="s">
        <v>3962</v>
      </c>
      <c r="B4001" t="s">
        <v>4989</v>
      </c>
      <c r="C4001">
        <v>3.3</v>
      </c>
    </row>
    <row r="4002" spans="1:3" x14ac:dyDescent="0.3">
      <c r="A4002" t="s">
        <v>3963</v>
      </c>
      <c r="B4002" t="s">
        <v>7247</v>
      </c>
      <c r="C4002">
        <v>6.8</v>
      </c>
    </row>
    <row r="4003" spans="1:3" x14ac:dyDescent="0.3">
      <c r="A4003" t="s">
        <v>3964</v>
      </c>
      <c r="B4003" t="s">
        <v>18810</v>
      </c>
      <c r="C4003">
        <v>7</v>
      </c>
    </row>
    <row r="4004" spans="1:3" x14ac:dyDescent="0.3">
      <c r="A4004" t="s">
        <v>3965</v>
      </c>
      <c r="B4004" t="s">
        <v>4989</v>
      </c>
      <c r="C4004">
        <v>6.5</v>
      </c>
    </row>
    <row r="4005" spans="1:3" x14ac:dyDescent="0.3">
      <c r="A4005" t="s">
        <v>899</v>
      </c>
      <c r="B4005" t="s">
        <v>4989</v>
      </c>
      <c r="C4005">
        <v>5.7</v>
      </c>
    </row>
    <row r="4006" spans="1:3" x14ac:dyDescent="0.3">
      <c r="A4006" t="s">
        <v>3966</v>
      </c>
      <c r="B4006" t="s">
        <v>4989</v>
      </c>
      <c r="C4006">
        <v>6.4</v>
      </c>
    </row>
    <row r="4007" spans="1:3" x14ac:dyDescent="0.3">
      <c r="A4007" t="s">
        <v>3967</v>
      </c>
      <c r="B4007" t="s">
        <v>4989</v>
      </c>
      <c r="C4007">
        <v>5.3</v>
      </c>
    </row>
    <row r="4008" spans="1:3" x14ac:dyDescent="0.3">
      <c r="A4008" t="s">
        <v>3968</v>
      </c>
      <c r="B4008" t="s">
        <v>4989</v>
      </c>
      <c r="C4008">
        <v>4.7</v>
      </c>
    </row>
    <row r="4009" spans="1:3" x14ac:dyDescent="0.3">
      <c r="A4009" t="s">
        <v>3969</v>
      </c>
      <c r="B4009" t="s">
        <v>4989</v>
      </c>
      <c r="C4009">
        <v>6.1</v>
      </c>
    </row>
    <row r="4010" spans="1:3" x14ac:dyDescent="0.3">
      <c r="A4010" t="s">
        <v>3970</v>
      </c>
      <c r="B4010" t="s">
        <v>4989</v>
      </c>
      <c r="C4010">
        <v>5.5</v>
      </c>
    </row>
    <row r="4011" spans="1:3" x14ac:dyDescent="0.3">
      <c r="A4011" t="s">
        <v>3971</v>
      </c>
      <c r="B4011" t="s">
        <v>4989</v>
      </c>
      <c r="C4011">
        <v>7.3</v>
      </c>
    </row>
    <row r="4012" spans="1:3" x14ac:dyDescent="0.3">
      <c r="A4012" t="s">
        <v>3972</v>
      </c>
      <c r="B4012" t="s">
        <v>4989</v>
      </c>
      <c r="C4012">
        <v>4.8</v>
      </c>
    </row>
    <row r="4013" spans="1:3" x14ac:dyDescent="0.3">
      <c r="A4013" t="s">
        <v>3973</v>
      </c>
      <c r="B4013" t="s">
        <v>4989</v>
      </c>
      <c r="C4013">
        <v>8.4</v>
      </c>
    </row>
    <row r="4014" spans="1:3" x14ac:dyDescent="0.3">
      <c r="A4014" t="s">
        <v>3974</v>
      </c>
      <c r="B4014" t="s">
        <v>4989</v>
      </c>
      <c r="C4014">
        <v>7</v>
      </c>
    </row>
    <row r="4015" spans="1:3" x14ac:dyDescent="0.3">
      <c r="A4015" t="s">
        <v>3975</v>
      </c>
      <c r="B4015" t="s">
        <v>4989</v>
      </c>
      <c r="C4015">
        <v>3.3</v>
      </c>
    </row>
    <row r="4016" spans="1:3" x14ac:dyDescent="0.3">
      <c r="A4016" t="s">
        <v>3976</v>
      </c>
      <c r="B4016" t="s">
        <v>4989</v>
      </c>
      <c r="C4016">
        <v>5.4</v>
      </c>
    </row>
    <row r="4017" spans="1:3" x14ac:dyDescent="0.3">
      <c r="A4017" t="s">
        <v>3977</v>
      </c>
      <c r="B4017" t="s">
        <v>4989</v>
      </c>
      <c r="C4017">
        <v>4.8</v>
      </c>
    </row>
    <row r="4018" spans="1:3" x14ac:dyDescent="0.3">
      <c r="A4018" t="s">
        <v>3978</v>
      </c>
      <c r="B4018" t="s">
        <v>4989</v>
      </c>
      <c r="C4018">
        <v>3.1</v>
      </c>
    </row>
    <row r="4019" spans="1:3" x14ac:dyDescent="0.3">
      <c r="A4019" t="s">
        <v>3979</v>
      </c>
      <c r="B4019" t="s">
        <v>4989</v>
      </c>
      <c r="C4019">
        <v>6.7</v>
      </c>
    </row>
    <row r="4020" spans="1:3" x14ac:dyDescent="0.3">
      <c r="A4020" t="s">
        <v>3980</v>
      </c>
      <c r="B4020" t="s">
        <v>6173</v>
      </c>
      <c r="C4020">
        <v>7.6</v>
      </c>
    </row>
    <row r="4021" spans="1:3" x14ac:dyDescent="0.3">
      <c r="A4021" t="s">
        <v>3981</v>
      </c>
      <c r="B4021" t="s">
        <v>4989</v>
      </c>
      <c r="C4021">
        <v>7.1</v>
      </c>
    </row>
    <row r="4022" spans="1:3" x14ac:dyDescent="0.3">
      <c r="A4022" t="s">
        <v>3982</v>
      </c>
      <c r="B4022" t="s">
        <v>4989</v>
      </c>
      <c r="C4022">
        <v>6.1</v>
      </c>
    </row>
    <row r="4023" spans="1:3" x14ac:dyDescent="0.3">
      <c r="A4023" t="s">
        <v>3983</v>
      </c>
      <c r="B4023" t="s">
        <v>4989</v>
      </c>
      <c r="C4023">
        <v>6.5</v>
      </c>
    </row>
    <row r="4024" spans="1:3" x14ac:dyDescent="0.3">
      <c r="A4024" t="s">
        <v>3984</v>
      </c>
      <c r="B4024" t="s">
        <v>4989</v>
      </c>
      <c r="C4024">
        <v>8.5</v>
      </c>
    </row>
    <row r="4025" spans="1:3" x14ac:dyDescent="0.3">
      <c r="A4025" t="s">
        <v>3985</v>
      </c>
      <c r="B4025" t="s">
        <v>16467</v>
      </c>
      <c r="C4025">
        <v>8.6999999999999993</v>
      </c>
    </row>
    <row r="4026" spans="1:3" x14ac:dyDescent="0.3">
      <c r="A4026" t="s">
        <v>3986</v>
      </c>
      <c r="B4026" t="s">
        <v>4989</v>
      </c>
      <c r="C4026">
        <v>7.1</v>
      </c>
    </row>
    <row r="4027" spans="1:3" x14ac:dyDescent="0.3">
      <c r="A4027" t="s">
        <v>3987</v>
      </c>
      <c r="B4027" t="s">
        <v>4989</v>
      </c>
      <c r="C4027">
        <v>6.6</v>
      </c>
    </row>
    <row r="4028" spans="1:3" x14ac:dyDescent="0.3">
      <c r="A4028" t="s">
        <v>3988</v>
      </c>
      <c r="B4028" t="s">
        <v>4989</v>
      </c>
      <c r="C4028">
        <v>6.7</v>
      </c>
    </row>
    <row r="4029" spans="1:3" x14ac:dyDescent="0.3">
      <c r="A4029" t="s">
        <v>3989</v>
      </c>
      <c r="B4029" t="s">
        <v>17456</v>
      </c>
      <c r="C4029">
        <v>8.3000000000000007</v>
      </c>
    </row>
    <row r="4030" spans="1:3" x14ac:dyDescent="0.3">
      <c r="A4030" t="s">
        <v>3990</v>
      </c>
      <c r="B4030" t="s">
        <v>4989</v>
      </c>
      <c r="C4030">
        <v>8.1</v>
      </c>
    </row>
    <row r="4031" spans="1:3" x14ac:dyDescent="0.3">
      <c r="A4031" t="s">
        <v>3991</v>
      </c>
      <c r="B4031" t="s">
        <v>4989</v>
      </c>
      <c r="C4031">
        <v>7.4</v>
      </c>
    </row>
    <row r="4032" spans="1:3" x14ac:dyDescent="0.3">
      <c r="A4032" t="s">
        <v>3992</v>
      </c>
      <c r="B4032" t="s">
        <v>4989</v>
      </c>
      <c r="C4032">
        <v>6.6</v>
      </c>
    </row>
    <row r="4033" spans="1:3" x14ac:dyDescent="0.3">
      <c r="A4033" t="s">
        <v>3993</v>
      </c>
      <c r="B4033" t="s">
        <v>4989</v>
      </c>
      <c r="C4033">
        <v>4.5</v>
      </c>
    </row>
    <row r="4034" spans="1:3" x14ac:dyDescent="0.3">
      <c r="A4034" t="s">
        <v>3994</v>
      </c>
      <c r="B4034" t="s">
        <v>4989</v>
      </c>
      <c r="C4034">
        <v>6.4</v>
      </c>
    </row>
    <row r="4035" spans="1:3" x14ac:dyDescent="0.3">
      <c r="A4035" t="s">
        <v>3995</v>
      </c>
      <c r="B4035" t="s">
        <v>6173</v>
      </c>
      <c r="C4035">
        <v>7.5</v>
      </c>
    </row>
    <row r="4036" spans="1:3" x14ac:dyDescent="0.3">
      <c r="A4036" t="s">
        <v>3996</v>
      </c>
      <c r="B4036" t="s">
        <v>4989</v>
      </c>
      <c r="C4036">
        <v>8</v>
      </c>
    </row>
    <row r="4037" spans="1:3" x14ac:dyDescent="0.3">
      <c r="A4037" t="s">
        <v>3997</v>
      </c>
      <c r="B4037" t="s">
        <v>4989</v>
      </c>
      <c r="C4037">
        <v>8.1</v>
      </c>
    </row>
    <row r="4038" spans="1:3" x14ac:dyDescent="0.3">
      <c r="A4038" t="s">
        <v>3998</v>
      </c>
      <c r="B4038" t="s">
        <v>4989</v>
      </c>
      <c r="C4038">
        <v>7.2</v>
      </c>
    </row>
    <row r="4039" spans="1:3" x14ac:dyDescent="0.3">
      <c r="A4039" t="s">
        <v>3999</v>
      </c>
      <c r="B4039" t="s">
        <v>7247</v>
      </c>
      <c r="C4039">
        <v>7.5</v>
      </c>
    </row>
    <row r="4040" spans="1:3" x14ac:dyDescent="0.3">
      <c r="A4040" t="s">
        <v>4000</v>
      </c>
      <c r="B4040" t="s">
        <v>4989</v>
      </c>
      <c r="C4040">
        <v>7.2</v>
      </c>
    </row>
    <row r="4041" spans="1:3" x14ac:dyDescent="0.3">
      <c r="A4041" t="s">
        <v>4001</v>
      </c>
      <c r="B4041" t="s">
        <v>4989</v>
      </c>
      <c r="C4041">
        <v>6.4</v>
      </c>
    </row>
    <row r="4042" spans="1:3" x14ac:dyDescent="0.3">
      <c r="A4042" t="s">
        <v>4002</v>
      </c>
      <c r="B4042" t="s">
        <v>4989</v>
      </c>
      <c r="C4042">
        <v>7.6</v>
      </c>
    </row>
    <row r="4043" spans="1:3" x14ac:dyDescent="0.3">
      <c r="A4043" t="s">
        <v>4003</v>
      </c>
      <c r="B4043" t="s">
        <v>4989</v>
      </c>
      <c r="C4043">
        <v>7.8</v>
      </c>
    </row>
    <row r="4044" spans="1:3" x14ac:dyDescent="0.3">
      <c r="A4044" t="s">
        <v>4004</v>
      </c>
      <c r="B4044" t="s">
        <v>4989</v>
      </c>
      <c r="C4044">
        <v>5.7</v>
      </c>
    </row>
    <row r="4045" spans="1:3" x14ac:dyDescent="0.3">
      <c r="A4045" t="s">
        <v>4005</v>
      </c>
      <c r="B4045" t="s">
        <v>4989</v>
      </c>
      <c r="C4045">
        <v>8.6</v>
      </c>
    </row>
    <row r="4046" spans="1:3" x14ac:dyDescent="0.3">
      <c r="A4046" t="s">
        <v>4006</v>
      </c>
      <c r="B4046" t="s">
        <v>4989</v>
      </c>
      <c r="C4046">
        <v>8.1999999999999993</v>
      </c>
    </row>
    <row r="4047" spans="1:3" x14ac:dyDescent="0.3">
      <c r="A4047" t="s">
        <v>4007</v>
      </c>
      <c r="B4047" t="s">
        <v>4989</v>
      </c>
      <c r="C4047">
        <v>6.6</v>
      </c>
    </row>
    <row r="4048" spans="1:3" x14ac:dyDescent="0.3">
      <c r="A4048" t="s">
        <v>4008</v>
      </c>
      <c r="B4048" t="s">
        <v>4989</v>
      </c>
      <c r="C4048">
        <v>5.7</v>
      </c>
    </row>
    <row r="4049" spans="1:3" x14ac:dyDescent="0.3">
      <c r="A4049" t="s">
        <v>4009</v>
      </c>
      <c r="B4049" t="s">
        <v>4989</v>
      </c>
      <c r="C4049">
        <v>7.4</v>
      </c>
    </row>
    <row r="4050" spans="1:3" x14ac:dyDescent="0.3">
      <c r="A4050" t="s">
        <v>4010</v>
      </c>
      <c r="B4050" t="s">
        <v>4989</v>
      </c>
      <c r="C4050">
        <v>8</v>
      </c>
    </row>
    <row r="4051" spans="1:3" x14ac:dyDescent="0.3">
      <c r="A4051" t="s">
        <v>4011</v>
      </c>
      <c r="B4051" t="s">
        <v>6570</v>
      </c>
      <c r="C4051">
        <v>7.3</v>
      </c>
    </row>
    <row r="4052" spans="1:3" x14ac:dyDescent="0.3">
      <c r="A4052" t="s">
        <v>4012</v>
      </c>
      <c r="B4052" t="s">
        <v>4989</v>
      </c>
      <c r="C4052">
        <v>5.4</v>
      </c>
    </row>
    <row r="4053" spans="1:3" x14ac:dyDescent="0.3">
      <c r="A4053" t="s">
        <v>4013</v>
      </c>
      <c r="B4053" t="s">
        <v>4989</v>
      </c>
      <c r="C4053">
        <v>7.4</v>
      </c>
    </row>
    <row r="4054" spans="1:3" x14ac:dyDescent="0.3">
      <c r="A4054" t="s">
        <v>4014</v>
      </c>
      <c r="B4054" t="s">
        <v>4989</v>
      </c>
      <c r="C4054">
        <v>5.7</v>
      </c>
    </row>
    <row r="4055" spans="1:3" x14ac:dyDescent="0.3">
      <c r="A4055" t="s">
        <v>4015</v>
      </c>
      <c r="B4055" t="s">
        <v>4989</v>
      </c>
      <c r="C4055">
        <v>6.8</v>
      </c>
    </row>
    <row r="4056" spans="1:3" x14ac:dyDescent="0.3">
      <c r="A4056" t="s">
        <v>4016</v>
      </c>
      <c r="B4056" t="s">
        <v>4989</v>
      </c>
      <c r="C4056">
        <v>5.4</v>
      </c>
    </row>
    <row r="4057" spans="1:3" x14ac:dyDescent="0.3">
      <c r="A4057" t="s">
        <v>4017</v>
      </c>
      <c r="B4057" t="s">
        <v>4989</v>
      </c>
      <c r="C4057">
        <v>8.1</v>
      </c>
    </row>
    <row r="4058" spans="1:3" x14ac:dyDescent="0.3">
      <c r="A4058" t="s">
        <v>4018</v>
      </c>
      <c r="B4058" t="s">
        <v>4989</v>
      </c>
      <c r="C4058">
        <v>6.1</v>
      </c>
    </row>
    <row r="4059" spans="1:3" x14ac:dyDescent="0.3">
      <c r="A4059" t="s">
        <v>4019</v>
      </c>
      <c r="B4059" t="s">
        <v>4989</v>
      </c>
      <c r="C4059">
        <v>5.0999999999999996</v>
      </c>
    </row>
    <row r="4060" spans="1:3" x14ac:dyDescent="0.3">
      <c r="A4060" t="s">
        <v>4020</v>
      </c>
      <c r="B4060" t="s">
        <v>5529</v>
      </c>
      <c r="C4060">
        <v>5.6</v>
      </c>
    </row>
    <row r="4061" spans="1:3" x14ac:dyDescent="0.3">
      <c r="A4061" t="s">
        <v>4021</v>
      </c>
      <c r="B4061" t="s">
        <v>4989</v>
      </c>
      <c r="C4061">
        <v>5.9</v>
      </c>
    </row>
    <row r="4062" spans="1:3" x14ac:dyDescent="0.3">
      <c r="A4062" t="s">
        <v>4022</v>
      </c>
      <c r="B4062" t="s">
        <v>4989</v>
      </c>
      <c r="C4062">
        <v>8.1999999999999993</v>
      </c>
    </row>
    <row r="4063" spans="1:3" x14ac:dyDescent="0.3">
      <c r="A4063" t="s">
        <v>4023</v>
      </c>
      <c r="B4063" t="s">
        <v>4989</v>
      </c>
      <c r="C4063">
        <v>5.3</v>
      </c>
    </row>
    <row r="4064" spans="1:3" x14ac:dyDescent="0.3">
      <c r="A4064" t="s">
        <v>4024</v>
      </c>
      <c r="B4064" t="s">
        <v>4989</v>
      </c>
      <c r="C4064">
        <v>6.8</v>
      </c>
    </row>
    <row r="4065" spans="1:3" x14ac:dyDescent="0.3">
      <c r="A4065" t="s">
        <v>4025</v>
      </c>
      <c r="B4065" t="s">
        <v>4989</v>
      </c>
      <c r="C4065">
        <v>8.3000000000000007</v>
      </c>
    </row>
    <row r="4066" spans="1:3" x14ac:dyDescent="0.3">
      <c r="A4066" t="s">
        <v>4026</v>
      </c>
      <c r="B4066" t="s">
        <v>4989</v>
      </c>
      <c r="C4066">
        <v>4.3</v>
      </c>
    </row>
    <row r="4067" spans="1:3" x14ac:dyDescent="0.3">
      <c r="A4067" t="s">
        <v>4027</v>
      </c>
      <c r="B4067" t="s">
        <v>4989</v>
      </c>
      <c r="C4067">
        <v>6.7</v>
      </c>
    </row>
    <row r="4068" spans="1:3" x14ac:dyDescent="0.3">
      <c r="A4068" t="s">
        <v>4028</v>
      </c>
      <c r="B4068" t="s">
        <v>4989</v>
      </c>
      <c r="C4068">
        <v>7.2</v>
      </c>
    </row>
    <row r="4069" spans="1:3" x14ac:dyDescent="0.3">
      <c r="A4069" t="s">
        <v>4029</v>
      </c>
      <c r="B4069" t="s">
        <v>4989</v>
      </c>
      <c r="C4069">
        <v>6.9</v>
      </c>
    </row>
    <row r="4070" spans="1:3" x14ac:dyDescent="0.3">
      <c r="A4070" t="s">
        <v>4030</v>
      </c>
      <c r="B4070" t="s">
        <v>4989</v>
      </c>
      <c r="C4070">
        <v>6.6</v>
      </c>
    </row>
    <row r="4071" spans="1:3" x14ac:dyDescent="0.3">
      <c r="A4071" t="s">
        <v>4031</v>
      </c>
      <c r="B4071" t="s">
        <v>4989</v>
      </c>
      <c r="C4071">
        <v>5.9</v>
      </c>
    </row>
    <row r="4072" spans="1:3" x14ac:dyDescent="0.3">
      <c r="A4072" t="s">
        <v>4032</v>
      </c>
      <c r="B4072" t="s">
        <v>4989</v>
      </c>
      <c r="C4072">
        <v>7.9</v>
      </c>
    </row>
    <row r="4073" spans="1:3" x14ac:dyDescent="0.3">
      <c r="A4073" t="s">
        <v>4033</v>
      </c>
      <c r="B4073" t="s">
        <v>4989</v>
      </c>
      <c r="C4073">
        <v>8.3000000000000007</v>
      </c>
    </row>
    <row r="4074" spans="1:3" x14ac:dyDescent="0.3">
      <c r="A4074" t="s">
        <v>4034</v>
      </c>
      <c r="B4074" t="s">
        <v>4989</v>
      </c>
      <c r="C4074">
        <v>5.2</v>
      </c>
    </row>
    <row r="4075" spans="1:3" x14ac:dyDescent="0.3">
      <c r="A4075" t="s">
        <v>4035</v>
      </c>
      <c r="B4075" t="s">
        <v>4989</v>
      </c>
      <c r="C4075">
        <v>7.8</v>
      </c>
    </row>
    <row r="4076" spans="1:3" x14ac:dyDescent="0.3">
      <c r="A4076" t="s">
        <v>4036</v>
      </c>
      <c r="B4076" t="s">
        <v>4989</v>
      </c>
      <c r="C4076">
        <v>7.8</v>
      </c>
    </row>
    <row r="4077" spans="1:3" x14ac:dyDescent="0.3">
      <c r="A4077" t="s">
        <v>4037</v>
      </c>
      <c r="B4077" t="s">
        <v>4989</v>
      </c>
      <c r="C4077">
        <v>3</v>
      </c>
    </row>
    <row r="4078" spans="1:3" x14ac:dyDescent="0.3">
      <c r="A4078" t="s">
        <v>4038</v>
      </c>
      <c r="B4078" t="s">
        <v>4989</v>
      </c>
      <c r="C4078">
        <v>7.9</v>
      </c>
    </row>
    <row r="4079" spans="1:3" x14ac:dyDescent="0.3">
      <c r="A4079" t="s">
        <v>4039</v>
      </c>
      <c r="B4079" t="s">
        <v>4989</v>
      </c>
      <c r="C4079">
        <v>3.2</v>
      </c>
    </row>
    <row r="4080" spans="1:3" x14ac:dyDescent="0.3">
      <c r="A4080" t="s">
        <v>4040</v>
      </c>
      <c r="B4080" t="s">
        <v>4989</v>
      </c>
      <c r="C4080">
        <v>6.5</v>
      </c>
    </row>
    <row r="4081" spans="1:3" x14ac:dyDescent="0.3">
      <c r="A4081" t="s">
        <v>4041</v>
      </c>
      <c r="B4081" t="s">
        <v>4989</v>
      </c>
      <c r="C4081">
        <v>6.9</v>
      </c>
    </row>
    <row r="4082" spans="1:3" x14ac:dyDescent="0.3">
      <c r="A4082" t="s">
        <v>4042</v>
      </c>
      <c r="B4082" t="s">
        <v>4989</v>
      </c>
      <c r="C4082">
        <v>7</v>
      </c>
    </row>
    <row r="4083" spans="1:3" x14ac:dyDescent="0.3">
      <c r="A4083" t="s">
        <v>4043</v>
      </c>
      <c r="B4083" t="s">
        <v>4989</v>
      </c>
      <c r="C4083">
        <v>7.4</v>
      </c>
    </row>
    <row r="4084" spans="1:3" x14ac:dyDescent="0.3">
      <c r="A4084" t="s">
        <v>4044</v>
      </c>
      <c r="B4084" t="s">
        <v>9510</v>
      </c>
      <c r="C4084">
        <v>7.8</v>
      </c>
    </row>
    <row r="4085" spans="1:3" x14ac:dyDescent="0.3">
      <c r="A4085" t="s">
        <v>4045</v>
      </c>
      <c r="B4085" t="s">
        <v>4989</v>
      </c>
      <c r="C4085">
        <v>6.9</v>
      </c>
    </row>
    <row r="4086" spans="1:3" x14ac:dyDescent="0.3">
      <c r="A4086" t="s">
        <v>4046</v>
      </c>
      <c r="B4086" t="s">
        <v>4989</v>
      </c>
      <c r="C4086">
        <v>4.4000000000000004</v>
      </c>
    </row>
    <row r="4087" spans="1:3" x14ac:dyDescent="0.3">
      <c r="A4087" t="s">
        <v>4047</v>
      </c>
      <c r="B4087" t="s">
        <v>4989</v>
      </c>
      <c r="C4087">
        <v>6</v>
      </c>
    </row>
    <row r="4088" spans="1:3" x14ac:dyDescent="0.3">
      <c r="A4088" t="s">
        <v>4048</v>
      </c>
      <c r="B4088" t="s">
        <v>4989</v>
      </c>
      <c r="C4088">
        <v>6.6</v>
      </c>
    </row>
    <row r="4089" spans="1:3" x14ac:dyDescent="0.3">
      <c r="A4089" t="s">
        <v>4049</v>
      </c>
      <c r="B4089" t="s">
        <v>4989</v>
      </c>
      <c r="C4089">
        <v>7.8</v>
      </c>
    </row>
    <row r="4090" spans="1:3" x14ac:dyDescent="0.3">
      <c r="A4090" t="s">
        <v>4050</v>
      </c>
      <c r="B4090" t="s">
        <v>4989</v>
      </c>
      <c r="C4090">
        <v>5.3</v>
      </c>
    </row>
    <row r="4091" spans="1:3" x14ac:dyDescent="0.3">
      <c r="A4091" t="s">
        <v>4051</v>
      </c>
      <c r="B4091" t="s">
        <v>4989</v>
      </c>
      <c r="C4091">
        <v>5.3</v>
      </c>
    </row>
    <row r="4092" spans="1:3" x14ac:dyDescent="0.3">
      <c r="A4092" t="s">
        <v>4052</v>
      </c>
      <c r="B4092" t="s">
        <v>4989</v>
      </c>
      <c r="C4092">
        <v>8</v>
      </c>
    </row>
    <row r="4093" spans="1:3" x14ac:dyDescent="0.3">
      <c r="A4093" t="s">
        <v>4053</v>
      </c>
      <c r="B4093" t="s">
        <v>4989</v>
      </c>
      <c r="C4093">
        <v>7.1</v>
      </c>
    </row>
    <row r="4094" spans="1:3" x14ac:dyDescent="0.3">
      <c r="A4094" t="s">
        <v>4054</v>
      </c>
      <c r="B4094" t="s">
        <v>4989</v>
      </c>
      <c r="C4094">
        <v>5.4</v>
      </c>
    </row>
    <row r="4095" spans="1:3" x14ac:dyDescent="0.3">
      <c r="A4095" t="s">
        <v>4055</v>
      </c>
      <c r="B4095" t="s">
        <v>4989</v>
      </c>
      <c r="C4095">
        <v>6.9</v>
      </c>
    </row>
    <row r="4096" spans="1:3" x14ac:dyDescent="0.3">
      <c r="A4096" t="s">
        <v>4056</v>
      </c>
      <c r="B4096" t="s">
        <v>4989</v>
      </c>
      <c r="C4096">
        <v>7.4</v>
      </c>
    </row>
    <row r="4097" spans="1:3" x14ac:dyDescent="0.3">
      <c r="A4097" t="s">
        <v>4057</v>
      </c>
      <c r="B4097" t="s">
        <v>20338</v>
      </c>
      <c r="C4097">
        <v>7.3</v>
      </c>
    </row>
    <row r="4098" spans="1:3" x14ac:dyDescent="0.3">
      <c r="A4098" t="s">
        <v>4058</v>
      </c>
      <c r="B4098" t="s">
        <v>4989</v>
      </c>
      <c r="C4098">
        <v>7.8</v>
      </c>
    </row>
    <row r="4099" spans="1:3" x14ac:dyDescent="0.3">
      <c r="A4099" t="s">
        <v>4059</v>
      </c>
      <c r="B4099" t="s">
        <v>4989</v>
      </c>
      <c r="C4099">
        <v>6.6</v>
      </c>
    </row>
    <row r="4100" spans="1:3" x14ac:dyDescent="0.3">
      <c r="A4100" t="s">
        <v>4060</v>
      </c>
      <c r="B4100" t="s">
        <v>4989</v>
      </c>
      <c r="C4100">
        <v>5.4</v>
      </c>
    </row>
    <row r="4101" spans="1:3" x14ac:dyDescent="0.3">
      <c r="A4101" t="s">
        <v>4061</v>
      </c>
      <c r="B4101" t="s">
        <v>15065</v>
      </c>
      <c r="C4101">
        <v>8.4</v>
      </c>
    </row>
    <row r="4102" spans="1:3" x14ac:dyDescent="0.3">
      <c r="A4102" t="s">
        <v>4062</v>
      </c>
      <c r="B4102" t="s">
        <v>4989</v>
      </c>
      <c r="C4102">
        <v>6.3</v>
      </c>
    </row>
    <row r="4103" spans="1:3" x14ac:dyDescent="0.3">
      <c r="A4103" t="s">
        <v>4063</v>
      </c>
      <c r="B4103" t="s">
        <v>4989</v>
      </c>
      <c r="C4103">
        <v>6.1</v>
      </c>
    </row>
    <row r="4104" spans="1:3" x14ac:dyDescent="0.3">
      <c r="A4104" t="s">
        <v>4064</v>
      </c>
      <c r="B4104" t="s">
        <v>4989</v>
      </c>
      <c r="C4104">
        <v>5</v>
      </c>
    </row>
    <row r="4105" spans="1:3" x14ac:dyDescent="0.3">
      <c r="A4105" t="s">
        <v>4065</v>
      </c>
      <c r="B4105" t="s">
        <v>4989</v>
      </c>
      <c r="C4105">
        <v>6.9</v>
      </c>
    </row>
    <row r="4106" spans="1:3" x14ac:dyDescent="0.3">
      <c r="A4106" t="s">
        <v>4067</v>
      </c>
      <c r="B4106" t="s">
        <v>4989</v>
      </c>
      <c r="C4106">
        <v>7.3</v>
      </c>
    </row>
    <row r="4107" spans="1:3" x14ac:dyDescent="0.3">
      <c r="A4107" t="s">
        <v>4068</v>
      </c>
      <c r="B4107" t="s">
        <v>4989</v>
      </c>
      <c r="C4107">
        <v>5.7</v>
      </c>
    </row>
    <row r="4108" spans="1:3" x14ac:dyDescent="0.3">
      <c r="A4108" t="s">
        <v>4069</v>
      </c>
      <c r="B4108" t="s">
        <v>4989</v>
      </c>
      <c r="C4108">
        <v>5</v>
      </c>
    </row>
    <row r="4109" spans="1:3" x14ac:dyDescent="0.3">
      <c r="A4109" t="s">
        <v>4070</v>
      </c>
      <c r="B4109" t="s">
        <v>4989</v>
      </c>
      <c r="C4109">
        <v>5.3</v>
      </c>
    </row>
    <row r="4110" spans="1:3" x14ac:dyDescent="0.3">
      <c r="A4110" t="s">
        <v>4071</v>
      </c>
      <c r="B4110" t="s">
        <v>4989</v>
      </c>
      <c r="C4110">
        <v>7.9</v>
      </c>
    </row>
    <row r="4111" spans="1:3" x14ac:dyDescent="0.3">
      <c r="A4111" t="s">
        <v>4072</v>
      </c>
      <c r="B4111" t="s">
        <v>4989</v>
      </c>
      <c r="C4111">
        <v>5</v>
      </c>
    </row>
    <row r="4112" spans="1:3" x14ac:dyDescent="0.3">
      <c r="A4112" t="s">
        <v>4073</v>
      </c>
      <c r="B4112" t="s">
        <v>4989</v>
      </c>
      <c r="C4112">
        <v>5.3</v>
      </c>
    </row>
    <row r="4113" spans="1:3" x14ac:dyDescent="0.3">
      <c r="A4113" t="s">
        <v>1960</v>
      </c>
      <c r="B4113" t="s">
        <v>4989</v>
      </c>
      <c r="C4113">
        <v>6</v>
      </c>
    </row>
    <row r="4114" spans="1:3" x14ac:dyDescent="0.3">
      <c r="A4114" t="s">
        <v>4074</v>
      </c>
      <c r="B4114" t="s">
        <v>4989</v>
      </c>
      <c r="C4114">
        <v>7.6</v>
      </c>
    </row>
    <row r="4115" spans="1:3" x14ac:dyDescent="0.3">
      <c r="A4115" t="s">
        <v>4075</v>
      </c>
      <c r="B4115" t="s">
        <v>11965</v>
      </c>
      <c r="C4115">
        <v>7.4</v>
      </c>
    </row>
    <row r="4116" spans="1:3" x14ac:dyDescent="0.3">
      <c r="A4116" t="s">
        <v>4076</v>
      </c>
      <c r="B4116" t="s">
        <v>4989</v>
      </c>
      <c r="C4116">
        <v>5.9</v>
      </c>
    </row>
    <row r="4117" spans="1:3" x14ac:dyDescent="0.3">
      <c r="A4117" t="s">
        <v>4077</v>
      </c>
      <c r="B4117" t="s">
        <v>4989</v>
      </c>
      <c r="C4117">
        <v>4.0999999999999996</v>
      </c>
    </row>
    <row r="4118" spans="1:3" x14ac:dyDescent="0.3">
      <c r="A4118" t="s">
        <v>4078</v>
      </c>
      <c r="B4118" t="s">
        <v>4989</v>
      </c>
      <c r="C4118">
        <v>6.7</v>
      </c>
    </row>
    <row r="4119" spans="1:3" x14ac:dyDescent="0.3">
      <c r="A4119" t="s">
        <v>4079</v>
      </c>
      <c r="B4119" t="s">
        <v>4989</v>
      </c>
      <c r="C4119">
        <v>5.8</v>
      </c>
    </row>
    <row r="4120" spans="1:3" x14ac:dyDescent="0.3">
      <c r="A4120" t="s">
        <v>4080</v>
      </c>
      <c r="B4120" t="s">
        <v>4989</v>
      </c>
      <c r="C4120">
        <v>6.2</v>
      </c>
    </row>
    <row r="4121" spans="1:3" x14ac:dyDescent="0.3">
      <c r="A4121" t="s">
        <v>4081</v>
      </c>
      <c r="B4121" t="s">
        <v>4989</v>
      </c>
      <c r="C4121">
        <v>5.3</v>
      </c>
    </row>
    <row r="4122" spans="1:3" x14ac:dyDescent="0.3">
      <c r="A4122" t="s">
        <v>4082</v>
      </c>
      <c r="B4122" t="s">
        <v>4989</v>
      </c>
      <c r="C4122">
        <v>3.3</v>
      </c>
    </row>
    <row r="4123" spans="1:3" x14ac:dyDescent="0.3">
      <c r="A4123" t="s">
        <v>70</v>
      </c>
      <c r="B4123" t="s">
        <v>4989</v>
      </c>
      <c r="C4123">
        <v>6.5</v>
      </c>
    </row>
    <row r="4124" spans="1:3" x14ac:dyDescent="0.3">
      <c r="A4124" t="s">
        <v>4083</v>
      </c>
      <c r="B4124" t="s">
        <v>4989</v>
      </c>
      <c r="C4124">
        <v>6.2</v>
      </c>
    </row>
    <row r="4125" spans="1:3" x14ac:dyDescent="0.3">
      <c r="A4125" t="s">
        <v>4084</v>
      </c>
      <c r="B4125" t="s">
        <v>4989</v>
      </c>
      <c r="C4125">
        <v>5.9</v>
      </c>
    </row>
    <row r="4126" spans="1:3" x14ac:dyDescent="0.3">
      <c r="A4126" t="s">
        <v>4085</v>
      </c>
      <c r="B4126" t="s">
        <v>4989</v>
      </c>
      <c r="C4126">
        <v>5.5</v>
      </c>
    </row>
    <row r="4127" spans="1:3" x14ac:dyDescent="0.3">
      <c r="A4127" t="s">
        <v>4086</v>
      </c>
      <c r="B4127" t="s">
        <v>4989</v>
      </c>
      <c r="C4127">
        <v>5.5</v>
      </c>
    </row>
    <row r="4128" spans="1:3" x14ac:dyDescent="0.3">
      <c r="A4128" t="s">
        <v>4087</v>
      </c>
      <c r="B4128" t="s">
        <v>4989</v>
      </c>
      <c r="C4128">
        <v>2.6</v>
      </c>
    </row>
    <row r="4129" spans="1:3" x14ac:dyDescent="0.3">
      <c r="A4129" t="s">
        <v>4088</v>
      </c>
      <c r="B4129" t="s">
        <v>4989</v>
      </c>
      <c r="C4129">
        <v>5.8</v>
      </c>
    </row>
    <row r="4130" spans="1:3" x14ac:dyDescent="0.3">
      <c r="A4130" t="s">
        <v>4089</v>
      </c>
      <c r="B4130" t="s">
        <v>4989</v>
      </c>
      <c r="C4130">
        <v>7.4</v>
      </c>
    </row>
    <row r="4131" spans="1:3" x14ac:dyDescent="0.3">
      <c r="A4131" t="s">
        <v>4090</v>
      </c>
      <c r="B4131" t="s">
        <v>12800</v>
      </c>
      <c r="C4131">
        <v>5.0999999999999996</v>
      </c>
    </row>
    <row r="4132" spans="1:3" x14ac:dyDescent="0.3">
      <c r="A4132" t="s">
        <v>4091</v>
      </c>
      <c r="B4132" t="s">
        <v>4989</v>
      </c>
      <c r="C4132">
        <v>5.2</v>
      </c>
    </row>
    <row r="4133" spans="1:3" x14ac:dyDescent="0.3">
      <c r="A4133" t="s">
        <v>4092</v>
      </c>
      <c r="B4133" t="s">
        <v>4989</v>
      </c>
      <c r="C4133">
        <v>4.8</v>
      </c>
    </row>
    <row r="4134" spans="1:3" x14ac:dyDescent="0.3">
      <c r="A4134" t="s">
        <v>4093</v>
      </c>
      <c r="B4134" t="s">
        <v>4989</v>
      </c>
      <c r="C4134">
        <v>3.9</v>
      </c>
    </row>
    <row r="4135" spans="1:3" x14ac:dyDescent="0.3">
      <c r="A4135" t="s">
        <v>4094</v>
      </c>
      <c r="B4135" t="s">
        <v>4989</v>
      </c>
      <c r="C4135">
        <v>6.2</v>
      </c>
    </row>
    <row r="4136" spans="1:3" x14ac:dyDescent="0.3">
      <c r="A4136" t="s">
        <v>369</v>
      </c>
      <c r="B4136" t="s">
        <v>4989</v>
      </c>
      <c r="C4136">
        <v>7</v>
      </c>
    </row>
    <row r="4137" spans="1:3" x14ac:dyDescent="0.3">
      <c r="A4137" t="s">
        <v>4095</v>
      </c>
      <c r="B4137" t="s">
        <v>4989</v>
      </c>
      <c r="C4137">
        <v>6.2</v>
      </c>
    </row>
    <row r="4138" spans="1:3" x14ac:dyDescent="0.3">
      <c r="A4138" t="s">
        <v>4096</v>
      </c>
      <c r="B4138" t="s">
        <v>4989</v>
      </c>
      <c r="C4138">
        <v>5.9</v>
      </c>
    </row>
    <row r="4139" spans="1:3" x14ac:dyDescent="0.3">
      <c r="A4139" t="s">
        <v>4097</v>
      </c>
      <c r="B4139" t="s">
        <v>16467</v>
      </c>
      <c r="C4139">
        <v>8</v>
      </c>
    </row>
    <row r="4140" spans="1:3" x14ac:dyDescent="0.3">
      <c r="A4140" t="s">
        <v>4098</v>
      </c>
      <c r="B4140" t="s">
        <v>4989</v>
      </c>
      <c r="C4140">
        <v>7.3</v>
      </c>
    </row>
    <row r="4141" spans="1:3" x14ac:dyDescent="0.3">
      <c r="A4141" t="s">
        <v>4099</v>
      </c>
      <c r="B4141" t="s">
        <v>4989</v>
      </c>
      <c r="C4141">
        <v>4.9000000000000004</v>
      </c>
    </row>
    <row r="4142" spans="1:3" x14ac:dyDescent="0.3">
      <c r="A4142" t="s">
        <v>4100</v>
      </c>
      <c r="B4142" t="s">
        <v>4989</v>
      </c>
      <c r="C4142">
        <v>6.5</v>
      </c>
    </row>
    <row r="4143" spans="1:3" x14ac:dyDescent="0.3">
      <c r="A4143" t="s">
        <v>4101</v>
      </c>
      <c r="B4143" t="s">
        <v>4989</v>
      </c>
      <c r="C4143">
        <v>4.3</v>
      </c>
    </row>
    <row r="4144" spans="1:3" x14ac:dyDescent="0.3">
      <c r="A4144" t="s">
        <v>4102</v>
      </c>
      <c r="B4144" t="s">
        <v>4989</v>
      </c>
      <c r="C4144">
        <v>6.4</v>
      </c>
    </row>
    <row r="4145" spans="1:3" x14ac:dyDescent="0.3">
      <c r="A4145" t="s">
        <v>1914</v>
      </c>
      <c r="B4145" t="s">
        <v>4989</v>
      </c>
      <c r="C4145">
        <v>7.6</v>
      </c>
    </row>
    <row r="4146" spans="1:3" x14ac:dyDescent="0.3">
      <c r="A4146" t="s">
        <v>4103</v>
      </c>
      <c r="B4146" t="s">
        <v>6173</v>
      </c>
      <c r="C4146">
        <v>6.8</v>
      </c>
    </row>
    <row r="4147" spans="1:3" x14ac:dyDescent="0.3">
      <c r="A4147" t="s">
        <v>4104</v>
      </c>
      <c r="B4147" t="s">
        <v>4989</v>
      </c>
      <c r="C4147">
        <v>6.1</v>
      </c>
    </row>
    <row r="4148" spans="1:3" x14ac:dyDescent="0.3">
      <c r="A4148" t="s">
        <v>4105</v>
      </c>
      <c r="B4148" t="s">
        <v>4989</v>
      </c>
      <c r="C4148">
        <v>4</v>
      </c>
    </row>
    <row r="4149" spans="1:3" x14ac:dyDescent="0.3">
      <c r="A4149" t="s">
        <v>4106</v>
      </c>
      <c r="B4149" t="s">
        <v>4989</v>
      </c>
      <c r="C4149">
        <v>7.4</v>
      </c>
    </row>
    <row r="4150" spans="1:3" x14ac:dyDescent="0.3">
      <c r="A4150" t="s">
        <v>4107</v>
      </c>
      <c r="B4150" t="s">
        <v>4989</v>
      </c>
      <c r="C4150">
        <v>8.3000000000000007</v>
      </c>
    </row>
    <row r="4151" spans="1:3" x14ac:dyDescent="0.3">
      <c r="A4151" t="s">
        <v>4108</v>
      </c>
      <c r="B4151" t="s">
        <v>4989</v>
      </c>
      <c r="C4151">
        <v>5.3</v>
      </c>
    </row>
    <row r="4152" spans="1:3" x14ac:dyDescent="0.3">
      <c r="A4152" t="s">
        <v>4109</v>
      </c>
      <c r="B4152" t="s">
        <v>4989</v>
      </c>
      <c r="C4152">
        <v>8.1</v>
      </c>
    </row>
    <row r="4153" spans="1:3" x14ac:dyDescent="0.3">
      <c r="A4153" t="s">
        <v>4110</v>
      </c>
      <c r="B4153" t="s">
        <v>4989</v>
      </c>
      <c r="C4153">
        <v>8</v>
      </c>
    </row>
    <row r="4154" spans="1:3" x14ac:dyDescent="0.3">
      <c r="A4154" t="s">
        <v>4111</v>
      </c>
      <c r="B4154" t="s">
        <v>4989</v>
      </c>
      <c r="C4154">
        <v>5.7</v>
      </c>
    </row>
    <row r="4155" spans="1:3" x14ac:dyDescent="0.3">
      <c r="A4155" t="s">
        <v>4112</v>
      </c>
      <c r="B4155" t="s">
        <v>9510</v>
      </c>
      <c r="C4155">
        <v>8.1999999999999993</v>
      </c>
    </row>
    <row r="4156" spans="1:3" x14ac:dyDescent="0.3">
      <c r="A4156" t="s">
        <v>4113</v>
      </c>
      <c r="B4156" t="s">
        <v>4989</v>
      </c>
      <c r="C4156">
        <v>7.1</v>
      </c>
    </row>
    <row r="4157" spans="1:3" x14ac:dyDescent="0.3">
      <c r="A4157" t="s">
        <v>4114</v>
      </c>
      <c r="B4157" t="s">
        <v>4989</v>
      </c>
      <c r="C4157">
        <v>7.4</v>
      </c>
    </row>
    <row r="4158" spans="1:3" x14ac:dyDescent="0.3">
      <c r="A4158" t="s">
        <v>4115</v>
      </c>
      <c r="B4158" t="s">
        <v>20574</v>
      </c>
      <c r="C4158">
        <v>6.6</v>
      </c>
    </row>
    <row r="4159" spans="1:3" x14ac:dyDescent="0.3">
      <c r="A4159" t="s">
        <v>4116</v>
      </c>
      <c r="B4159" t="s">
        <v>17456</v>
      </c>
      <c r="C4159">
        <v>5.7</v>
      </c>
    </row>
    <row r="4160" spans="1:3" x14ac:dyDescent="0.3">
      <c r="A4160" t="s">
        <v>4117</v>
      </c>
      <c r="B4160" t="s">
        <v>4989</v>
      </c>
      <c r="C4160">
        <v>6.9</v>
      </c>
    </row>
    <row r="4161" spans="1:3" x14ac:dyDescent="0.3">
      <c r="A4161" t="s">
        <v>4118</v>
      </c>
      <c r="B4161" t="s">
        <v>13340</v>
      </c>
      <c r="C4161">
        <v>7</v>
      </c>
    </row>
    <row r="4162" spans="1:3" x14ac:dyDescent="0.3">
      <c r="A4162" t="s">
        <v>4119</v>
      </c>
      <c r="B4162" t="s">
        <v>4989</v>
      </c>
      <c r="C4162">
        <v>7</v>
      </c>
    </row>
    <row r="4163" spans="1:3" x14ac:dyDescent="0.3">
      <c r="A4163" t="s">
        <v>4120</v>
      </c>
      <c r="B4163" t="s">
        <v>4989</v>
      </c>
      <c r="C4163">
        <v>7.8</v>
      </c>
    </row>
    <row r="4164" spans="1:3" x14ac:dyDescent="0.3">
      <c r="A4164" t="s">
        <v>4121</v>
      </c>
      <c r="B4164" t="s">
        <v>4989</v>
      </c>
      <c r="C4164">
        <v>5.9</v>
      </c>
    </row>
    <row r="4165" spans="1:3" x14ac:dyDescent="0.3">
      <c r="A4165" t="s">
        <v>4122</v>
      </c>
      <c r="B4165" t="s">
        <v>15766</v>
      </c>
      <c r="C4165">
        <v>7.4</v>
      </c>
    </row>
    <row r="4166" spans="1:3" x14ac:dyDescent="0.3">
      <c r="A4166" t="s">
        <v>4123</v>
      </c>
      <c r="B4166" t="s">
        <v>4989</v>
      </c>
      <c r="C4166">
        <v>7.8</v>
      </c>
    </row>
    <row r="4167" spans="1:3" x14ac:dyDescent="0.3">
      <c r="A4167" t="s">
        <v>4124</v>
      </c>
      <c r="B4167" t="s">
        <v>4989</v>
      </c>
      <c r="C4167">
        <v>6</v>
      </c>
    </row>
    <row r="4168" spans="1:3" x14ac:dyDescent="0.3">
      <c r="A4168" t="s">
        <v>1541</v>
      </c>
      <c r="B4168" t="s">
        <v>4989</v>
      </c>
      <c r="C4168">
        <v>5.3</v>
      </c>
    </row>
    <row r="4169" spans="1:3" x14ac:dyDescent="0.3">
      <c r="A4169" t="s">
        <v>4125</v>
      </c>
      <c r="B4169" t="s">
        <v>4989</v>
      </c>
      <c r="C4169">
        <v>7.9</v>
      </c>
    </row>
    <row r="4170" spans="1:3" x14ac:dyDescent="0.3">
      <c r="A4170" t="s">
        <v>4126</v>
      </c>
      <c r="B4170" t="s">
        <v>7247</v>
      </c>
      <c r="C4170">
        <v>7.2</v>
      </c>
    </row>
    <row r="4171" spans="1:3" x14ac:dyDescent="0.3">
      <c r="A4171" t="s">
        <v>4127</v>
      </c>
      <c r="B4171" t="s">
        <v>6570</v>
      </c>
      <c r="C4171">
        <v>7.4</v>
      </c>
    </row>
    <row r="4172" spans="1:3" x14ac:dyDescent="0.3">
      <c r="A4172" t="s">
        <v>4128</v>
      </c>
      <c r="B4172" t="s">
        <v>4989</v>
      </c>
      <c r="C4172">
        <v>5.3</v>
      </c>
    </row>
    <row r="4173" spans="1:3" x14ac:dyDescent="0.3">
      <c r="A4173" t="s">
        <v>4129</v>
      </c>
      <c r="B4173" t="s">
        <v>4989</v>
      </c>
      <c r="C4173">
        <v>8.3000000000000007</v>
      </c>
    </row>
    <row r="4174" spans="1:3" x14ac:dyDescent="0.3">
      <c r="A4174" t="s">
        <v>4130</v>
      </c>
      <c r="B4174" t="s">
        <v>4989</v>
      </c>
      <c r="C4174">
        <v>7.6</v>
      </c>
    </row>
    <row r="4175" spans="1:3" x14ac:dyDescent="0.3">
      <c r="A4175" t="s">
        <v>4131</v>
      </c>
      <c r="B4175" t="s">
        <v>4989</v>
      </c>
      <c r="C4175">
        <v>5.0999999999999996</v>
      </c>
    </row>
    <row r="4176" spans="1:3" x14ac:dyDescent="0.3">
      <c r="A4176" t="s">
        <v>4132</v>
      </c>
      <c r="B4176" t="s">
        <v>4989</v>
      </c>
      <c r="C4176">
        <v>5.0999999999999996</v>
      </c>
    </row>
    <row r="4177" spans="1:3" x14ac:dyDescent="0.3">
      <c r="A4177" t="s">
        <v>2643</v>
      </c>
      <c r="B4177" t="s">
        <v>4989</v>
      </c>
      <c r="C4177">
        <v>4.9000000000000004</v>
      </c>
    </row>
    <row r="4178" spans="1:3" x14ac:dyDescent="0.3">
      <c r="A4178" t="s">
        <v>4133</v>
      </c>
      <c r="B4178" t="s">
        <v>4989</v>
      </c>
      <c r="C4178">
        <v>6.9</v>
      </c>
    </row>
    <row r="4179" spans="1:3" x14ac:dyDescent="0.3">
      <c r="A4179" t="s">
        <v>4134</v>
      </c>
      <c r="B4179" t="s">
        <v>4989</v>
      </c>
      <c r="C4179">
        <v>4.5999999999999996</v>
      </c>
    </row>
    <row r="4180" spans="1:3" x14ac:dyDescent="0.3">
      <c r="A4180" t="s">
        <v>4135</v>
      </c>
      <c r="B4180" t="s">
        <v>4989</v>
      </c>
      <c r="C4180">
        <v>6.3</v>
      </c>
    </row>
    <row r="4181" spans="1:3" x14ac:dyDescent="0.3">
      <c r="A4181" t="s">
        <v>4136</v>
      </c>
      <c r="B4181" t="s">
        <v>4989</v>
      </c>
      <c r="C4181">
        <v>7.9</v>
      </c>
    </row>
    <row r="4182" spans="1:3" x14ac:dyDescent="0.3">
      <c r="A4182" t="s">
        <v>4137</v>
      </c>
      <c r="B4182" t="s">
        <v>4989</v>
      </c>
      <c r="C4182">
        <v>6.7</v>
      </c>
    </row>
    <row r="4183" spans="1:3" x14ac:dyDescent="0.3">
      <c r="A4183" t="s">
        <v>4138</v>
      </c>
      <c r="B4183" t="s">
        <v>4989</v>
      </c>
      <c r="C4183">
        <v>7.1</v>
      </c>
    </row>
    <row r="4184" spans="1:3" x14ac:dyDescent="0.3">
      <c r="A4184" t="s">
        <v>4139</v>
      </c>
      <c r="B4184" t="s">
        <v>4989</v>
      </c>
      <c r="C4184">
        <v>7.6</v>
      </c>
    </row>
    <row r="4185" spans="1:3" x14ac:dyDescent="0.3">
      <c r="A4185" t="s">
        <v>4140</v>
      </c>
      <c r="B4185" t="s">
        <v>4989</v>
      </c>
      <c r="C4185">
        <v>8.1</v>
      </c>
    </row>
    <row r="4186" spans="1:3" x14ac:dyDescent="0.3">
      <c r="A4186" t="s">
        <v>4141</v>
      </c>
      <c r="B4186" t="s">
        <v>6173</v>
      </c>
      <c r="C4186">
        <v>6.6</v>
      </c>
    </row>
    <row r="4187" spans="1:3" x14ac:dyDescent="0.3">
      <c r="A4187" t="s">
        <v>4142</v>
      </c>
      <c r="B4187" t="s">
        <v>4989</v>
      </c>
      <c r="C4187">
        <v>7</v>
      </c>
    </row>
    <row r="4188" spans="1:3" x14ac:dyDescent="0.3">
      <c r="A4188" t="s">
        <v>4143</v>
      </c>
      <c r="B4188" t="s">
        <v>4989</v>
      </c>
      <c r="C4188">
        <v>7.6</v>
      </c>
    </row>
    <row r="4189" spans="1:3" x14ac:dyDescent="0.3">
      <c r="A4189" t="s">
        <v>4144</v>
      </c>
      <c r="B4189" t="s">
        <v>4989</v>
      </c>
      <c r="C4189">
        <v>6.7</v>
      </c>
    </row>
    <row r="4190" spans="1:3" x14ac:dyDescent="0.3">
      <c r="A4190" t="s">
        <v>4145</v>
      </c>
      <c r="B4190" t="s">
        <v>4989</v>
      </c>
      <c r="C4190">
        <v>7.1</v>
      </c>
    </row>
    <row r="4191" spans="1:3" x14ac:dyDescent="0.3">
      <c r="A4191" t="s">
        <v>4146</v>
      </c>
      <c r="B4191" t="s">
        <v>4989</v>
      </c>
      <c r="C4191">
        <v>7.6</v>
      </c>
    </row>
    <row r="4192" spans="1:3" x14ac:dyDescent="0.3">
      <c r="A4192" t="s">
        <v>4147</v>
      </c>
      <c r="B4192" t="s">
        <v>4989</v>
      </c>
      <c r="C4192">
        <v>7.1</v>
      </c>
    </row>
    <row r="4193" spans="1:3" x14ac:dyDescent="0.3">
      <c r="A4193" t="s">
        <v>4148</v>
      </c>
      <c r="B4193" t="s">
        <v>4989</v>
      </c>
      <c r="C4193">
        <v>7.1</v>
      </c>
    </row>
    <row r="4194" spans="1:3" x14ac:dyDescent="0.3">
      <c r="A4194" t="s">
        <v>4149</v>
      </c>
      <c r="B4194" t="s">
        <v>4989</v>
      </c>
      <c r="C4194">
        <v>7.7</v>
      </c>
    </row>
    <row r="4195" spans="1:3" x14ac:dyDescent="0.3">
      <c r="A4195" t="s">
        <v>4150</v>
      </c>
      <c r="B4195" t="s">
        <v>4989</v>
      </c>
      <c r="C4195">
        <v>7.6</v>
      </c>
    </row>
    <row r="4196" spans="1:3" x14ac:dyDescent="0.3">
      <c r="A4196" t="s">
        <v>4151</v>
      </c>
      <c r="B4196" t="s">
        <v>4989</v>
      </c>
      <c r="C4196">
        <v>6.6</v>
      </c>
    </row>
    <row r="4197" spans="1:3" x14ac:dyDescent="0.3">
      <c r="A4197" t="s">
        <v>1616</v>
      </c>
      <c r="B4197" t="s">
        <v>4989</v>
      </c>
      <c r="C4197">
        <v>6.7</v>
      </c>
    </row>
    <row r="4198" spans="1:3" x14ac:dyDescent="0.3">
      <c r="A4198" t="s">
        <v>4152</v>
      </c>
      <c r="B4198" t="s">
        <v>4989</v>
      </c>
      <c r="C4198">
        <v>5.7</v>
      </c>
    </row>
    <row r="4199" spans="1:3" x14ac:dyDescent="0.3">
      <c r="A4199" t="s">
        <v>4153</v>
      </c>
      <c r="B4199" t="s">
        <v>4989</v>
      </c>
      <c r="C4199">
        <v>7.1</v>
      </c>
    </row>
    <row r="4200" spans="1:3" x14ac:dyDescent="0.3">
      <c r="A4200" t="s">
        <v>4154</v>
      </c>
      <c r="B4200" t="s">
        <v>4989</v>
      </c>
      <c r="C4200">
        <v>6.2</v>
      </c>
    </row>
    <row r="4201" spans="1:3" x14ac:dyDescent="0.3">
      <c r="A4201" t="s">
        <v>4155</v>
      </c>
      <c r="B4201" t="s">
        <v>11965</v>
      </c>
      <c r="C4201">
        <v>6.1</v>
      </c>
    </row>
    <row r="4202" spans="1:3" x14ac:dyDescent="0.3">
      <c r="A4202" t="s">
        <v>4156</v>
      </c>
      <c r="B4202" t="s">
        <v>7247</v>
      </c>
      <c r="C4202">
        <v>5.9</v>
      </c>
    </row>
    <row r="4203" spans="1:3" x14ac:dyDescent="0.3">
      <c r="A4203" t="s">
        <v>4157</v>
      </c>
      <c r="B4203" t="s">
        <v>4989</v>
      </c>
      <c r="C4203">
        <v>6.8</v>
      </c>
    </row>
    <row r="4204" spans="1:3" x14ac:dyDescent="0.3">
      <c r="A4204" t="s">
        <v>4158</v>
      </c>
      <c r="B4204" t="s">
        <v>4989</v>
      </c>
      <c r="C4204">
        <v>5.8</v>
      </c>
    </row>
    <row r="4205" spans="1:3" x14ac:dyDescent="0.3">
      <c r="A4205" t="s">
        <v>4159</v>
      </c>
      <c r="B4205" t="s">
        <v>4989</v>
      </c>
      <c r="C4205">
        <v>5</v>
      </c>
    </row>
    <row r="4206" spans="1:3" x14ac:dyDescent="0.3">
      <c r="A4206" t="s">
        <v>4160</v>
      </c>
      <c r="B4206" t="s">
        <v>4989</v>
      </c>
      <c r="C4206">
        <v>6.3</v>
      </c>
    </row>
    <row r="4207" spans="1:3" x14ac:dyDescent="0.3">
      <c r="A4207" t="s">
        <v>4161</v>
      </c>
      <c r="B4207" t="s">
        <v>4989</v>
      </c>
      <c r="C4207">
        <v>6.8</v>
      </c>
    </row>
    <row r="4208" spans="1:3" x14ac:dyDescent="0.3">
      <c r="A4208" t="s">
        <v>4162</v>
      </c>
      <c r="B4208" t="s">
        <v>4989</v>
      </c>
      <c r="C4208">
        <v>5.0999999999999996</v>
      </c>
    </row>
    <row r="4209" spans="1:3" x14ac:dyDescent="0.3">
      <c r="A4209" t="s">
        <v>4163</v>
      </c>
      <c r="B4209" t="s">
        <v>4989</v>
      </c>
      <c r="C4209">
        <v>6.6</v>
      </c>
    </row>
    <row r="4210" spans="1:3" x14ac:dyDescent="0.3">
      <c r="A4210" t="s">
        <v>4164</v>
      </c>
      <c r="B4210" t="s">
        <v>4989</v>
      </c>
      <c r="C4210">
        <v>5</v>
      </c>
    </row>
    <row r="4211" spans="1:3" x14ac:dyDescent="0.3">
      <c r="A4211" t="s">
        <v>4165</v>
      </c>
      <c r="B4211" t="s">
        <v>4989</v>
      </c>
      <c r="C4211">
        <v>7.7</v>
      </c>
    </row>
    <row r="4212" spans="1:3" x14ac:dyDescent="0.3">
      <c r="A4212" t="s">
        <v>4166</v>
      </c>
      <c r="B4212" t="s">
        <v>4989</v>
      </c>
      <c r="C4212">
        <v>3.1</v>
      </c>
    </row>
    <row r="4213" spans="1:3" x14ac:dyDescent="0.3">
      <c r="A4213" t="s">
        <v>4167</v>
      </c>
      <c r="B4213" t="s">
        <v>4989</v>
      </c>
      <c r="C4213">
        <v>6.5</v>
      </c>
    </row>
    <row r="4214" spans="1:3" x14ac:dyDescent="0.3">
      <c r="A4214" t="s">
        <v>4168</v>
      </c>
      <c r="B4214" t="s">
        <v>4989</v>
      </c>
      <c r="C4214">
        <v>3.9</v>
      </c>
    </row>
    <row r="4215" spans="1:3" x14ac:dyDescent="0.3">
      <c r="A4215" t="s">
        <v>4169</v>
      </c>
      <c r="B4215" t="s">
        <v>4989</v>
      </c>
      <c r="C4215">
        <v>6.8</v>
      </c>
    </row>
    <row r="4216" spans="1:3" x14ac:dyDescent="0.3">
      <c r="A4216" t="s">
        <v>4170</v>
      </c>
      <c r="B4216" t="s">
        <v>4989</v>
      </c>
      <c r="C4216">
        <v>7</v>
      </c>
    </row>
    <row r="4217" spans="1:3" x14ac:dyDescent="0.3">
      <c r="A4217" t="s">
        <v>4171</v>
      </c>
      <c r="B4217" t="s">
        <v>4989</v>
      </c>
      <c r="C4217">
        <v>5.9</v>
      </c>
    </row>
    <row r="4218" spans="1:3" x14ac:dyDescent="0.3">
      <c r="A4218" t="s">
        <v>4172</v>
      </c>
      <c r="B4218" t="s">
        <v>4989</v>
      </c>
      <c r="C4218">
        <v>5.8</v>
      </c>
    </row>
    <row r="4219" spans="1:3" x14ac:dyDescent="0.3">
      <c r="A4219" t="s">
        <v>4173</v>
      </c>
      <c r="B4219" t="s">
        <v>4989</v>
      </c>
      <c r="C4219">
        <v>7.3</v>
      </c>
    </row>
    <row r="4220" spans="1:3" x14ac:dyDescent="0.3">
      <c r="A4220" t="s">
        <v>4174</v>
      </c>
      <c r="B4220" t="s">
        <v>4989</v>
      </c>
      <c r="C4220">
        <v>7.8</v>
      </c>
    </row>
    <row r="4221" spans="1:3" x14ac:dyDescent="0.3">
      <c r="A4221" t="s">
        <v>2191</v>
      </c>
      <c r="B4221" t="s">
        <v>4989</v>
      </c>
      <c r="C4221">
        <v>7.8</v>
      </c>
    </row>
    <row r="4222" spans="1:3" x14ac:dyDescent="0.3">
      <c r="A4222" t="s">
        <v>4175</v>
      </c>
      <c r="B4222" t="s">
        <v>4989</v>
      </c>
      <c r="C4222">
        <v>6.9</v>
      </c>
    </row>
    <row r="4223" spans="1:3" x14ac:dyDescent="0.3">
      <c r="A4223" t="s">
        <v>4176</v>
      </c>
      <c r="B4223" t="s">
        <v>4989</v>
      </c>
      <c r="C4223">
        <v>5.7</v>
      </c>
    </row>
    <row r="4224" spans="1:3" x14ac:dyDescent="0.3">
      <c r="A4224" t="s">
        <v>4177</v>
      </c>
      <c r="B4224" t="s">
        <v>4989</v>
      </c>
      <c r="C4224">
        <v>4.7</v>
      </c>
    </row>
    <row r="4225" spans="1:3" x14ac:dyDescent="0.3">
      <c r="A4225" t="s">
        <v>4178</v>
      </c>
      <c r="B4225" t="s">
        <v>4989</v>
      </c>
      <c r="C4225">
        <v>5.9</v>
      </c>
    </row>
    <row r="4226" spans="1:3" x14ac:dyDescent="0.3">
      <c r="A4226" t="s">
        <v>4179</v>
      </c>
      <c r="B4226" t="s">
        <v>4989</v>
      </c>
      <c r="C4226">
        <v>5.9</v>
      </c>
    </row>
    <row r="4227" spans="1:3" x14ac:dyDescent="0.3">
      <c r="A4227" t="s">
        <v>4180</v>
      </c>
      <c r="B4227" t="s">
        <v>4989</v>
      </c>
      <c r="C4227">
        <v>4.3</v>
      </c>
    </row>
    <row r="4228" spans="1:3" x14ac:dyDescent="0.3">
      <c r="A4228" t="s">
        <v>4181</v>
      </c>
      <c r="B4228" t="s">
        <v>4989</v>
      </c>
      <c r="C4228">
        <v>7.5</v>
      </c>
    </row>
    <row r="4229" spans="1:3" x14ac:dyDescent="0.3">
      <c r="A4229" t="s">
        <v>4182</v>
      </c>
      <c r="B4229" t="s">
        <v>4989</v>
      </c>
      <c r="C4229">
        <v>4.8</v>
      </c>
    </row>
    <row r="4230" spans="1:3" x14ac:dyDescent="0.3">
      <c r="A4230" t="s">
        <v>4183</v>
      </c>
      <c r="B4230" t="s">
        <v>4989</v>
      </c>
      <c r="C4230">
        <v>5.8</v>
      </c>
    </row>
    <row r="4231" spans="1:3" x14ac:dyDescent="0.3">
      <c r="A4231" t="s">
        <v>4184</v>
      </c>
      <c r="B4231" t="s">
        <v>4989</v>
      </c>
      <c r="C4231">
        <v>5.3</v>
      </c>
    </row>
    <row r="4232" spans="1:3" x14ac:dyDescent="0.3">
      <c r="A4232" t="s">
        <v>4185</v>
      </c>
      <c r="B4232" t="s">
        <v>4989</v>
      </c>
      <c r="C4232">
        <v>6</v>
      </c>
    </row>
    <row r="4233" spans="1:3" x14ac:dyDescent="0.3">
      <c r="A4233" t="s">
        <v>4186</v>
      </c>
      <c r="B4233" t="s">
        <v>4989</v>
      </c>
      <c r="C4233">
        <v>8.1</v>
      </c>
    </row>
    <row r="4234" spans="1:3" x14ac:dyDescent="0.3">
      <c r="A4234" t="s">
        <v>4187</v>
      </c>
      <c r="B4234" t="s">
        <v>4989</v>
      </c>
      <c r="C4234">
        <v>7</v>
      </c>
    </row>
    <row r="4235" spans="1:3" x14ac:dyDescent="0.3">
      <c r="A4235" t="s">
        <v>4188</v>
      </c>
      <c r="B4235" t="s">
        <v>18810</v>
      </c>
      <c r="C4235">
        <v>7.6</v>
      </c>
    </row>
    <row r="4236" spans="1:3" x14ac:dyDescent="0.3">
      <c r="A4236" t="s">
        <v>4189</v>
      </c>
      <c r="B4236" t="s">
        <v>4989</v>
      </c>
      <c r="C4236">
        <v>7.2</v>
      </c>
    </row>
    <row r="4237" spans="1:3" x14ac:dyDescent="0.3">
      <c r="A4237" t="s">
        <v>4190</v>
      </c>
      <c r="B4237" t="s">
        <v>7247</v>
      </c>
      <c r="C4237">
        <v>7.5</v>
      </c>
    </row>
    <row r="4238" spans="1:3" x14ac:dyDescent="0.3">
      <c r="A4238" t="s">
        <v>4191</v>
      </c>
      <c r="B4238" t="s">
        <v>4989</v>
      </c>
      <c r="C4238">
        <v>6.3</v>
      </c>
    </row>
    <row r="4239" spans="1:3" x14ac:dyDescent="0.3">
      <c r="A4239" t="s">
        <v>4192</v>
      </c>
      <c r="B4239" t="s">
        <v>4989</v>
      </c>
      <c r="C4239">
        <v>6.7</v>
      </c>
    </row>
    <row r="4240" spans="1:3" x14ac:dyDescent="0.3">
      <c r="A4240" t="s">
        <v>4193</v>
      </c>
      <c r="B4240" t="s">
        <v>4989</v>
      </c>
      <c r="C4240">
        <v>4.8</v>
      </c>
    </row>
    <row r="4241" spans="1:3" x14ac:dyDescent="0.3">
      <c r="A4241" t="s">
        <v>4194</v>
      </c>
      <c r="B4241" t="s">
        <v>4989</v>
      </c>
      <c r="C4241">
        <v>5.5</v>
      </c>
    </row>
    <row r="4242" spans="1:3" x14ac:dyDescent="0.3">
      <c r="A4242" t="s">
        <v>4195</v>
      </c>
      <c r="B4242" t="s">
        <v>4989</v>
      </c>
      <c r="C4242">
        <v>7.5</v>
      </c>
    </row>
    <row r="4243" spans="1:3" x14ac:dyDescent="0.3">
      <c r="A4243" t="s">
        <v>4196</v>
      </c>
      <c r="B4243" t="s">
        <v>4989</v>
      </c>
      <c r="C4243">
        <v>5.0999999999999996</v>
      </c>
    </row>
    <row r="4244" spans="1:3" x14ac:dyDescent="0.3">
      <c r="A4244" t="s">
        <v>4197</v>
      </c>
      <c r="B4244" t="s">
        <v>4989</v>
      </c>
      <c r="C4244">
        <v>7.4</v>
      </c>
    </row>
    <row r="4245" spans="1:3" x14ac:dyDescent="0.3">
      <c r="A4245" t="s">
        <v>4198</v>
      </c>
      <c r="B4245" t="s">
        <v>4989</v>
      </c>
      <c r="C4245">
        <v>7.3</v>
      </c>
    </row>
    <row r="4246" spans="1:3" x14ac:dyDescent="0.3">
      <c r="A4246" t="s">
        <v>4199</v>
      </c>
      <c r="B4246" t="s">
        <v>4989</v>
      </c>
      <c r="C4246">
        <v>6.9</v>
      </c>
    </row>
    <row r="4247" spans="1:3" x14ac:dyDescent="0.3">
      <c r="A4247" t="s">
        <v>4200</v>
      </c>
      <c r="B4247" t="s">
        <v>4989</v>
      </c>
      <c r="C4247">
        <v>6.8</v>
      </c>
    </row>
    <row r="4248" spans="1:3" x14ac:dyDescent="0.3">
      <c r="A4248" t="s">
        <v>4201</v>
      </c>
      <c r="B4248" t="s">
        <v>4989</v>
      </c>
      <c r="C4248">
        <v>8.4</v>
      </c>
    </row>
    <row r="4249" spans="1:3" x14ac:dyDescent="0.3">
      <c r="A4249" t="s">
        <v>4202</v>
      </c>
      <c r="B4249" t="s">
        <v>4989</v>
      </c>
      <c r="C4249">
        <v>7.6</v>
      </c>
    </row>
    <row r="4250" spans="1:3" x14ac:dyDescent="0.3">
      <c r="A4250" t="s">
        <v>4203</v>
      </c>
      <c r="B4250" t="s">
        <v>10801</v>
      </c>
      <c r="C4250">
        <v>7.6</v>
      </c>
    </row>
    <row r="4251" spans="1:3" x14ac:dyDescent="0.3">
      <c r="A4251" t="s">
        <v>918</v>
      </c>
      <c r="B4251" t="s">
        <v>4989</v>
      </c>
      <c r="C4251">
        <v>7.7</v>
      </c>
    </row>
    <row r="4252" spans="1:3" x14ac:dyDescent="0.3">
      <c r="A4252" t="s">
        <v>4204</v>
      </c>
      <c r="B4252" t="s">
        <v>4989</v>
      </c>
      <c r="C4252">
        <v>7.6</v>
      </c>
    </row>
    <row r="4253" spans="1:3" x14ac:dyDescent="0.3">
      <c r="A4253" t="s">
        <v>4205</v>
      </c>
      <c r="B4253" t="s">
        <v>4989</v>
      </c>
      <c r="C4253">
        <v>5.3</v>
      </c>
    </row>
    <row r="4254" spans="1:3" x14ac:dyDescent="0.3">
      <c r="A4254" t="s">
        <v>4206</v>
      </c>
      <c r="B4254" t="s">
        <v>11965</v>
      </c>
      <c r="C4254">
        <v>8.5</v>
      </c>
    </row>
    <row r="4255" spans="1:3" x14ac:dyDescent="0.3">
      <c r="A4255" t="s">
        <v>4207</v>
      </c>
      <c r="B4255" t="s">
        <v>4989</v>
      </c>
      <c r="C4255">
        <v>7</v>
      </c>
    </row>
    <row r="4256" spans="1:3" x14ac:dyDescent="0.3">
      <c r="A4256" t="s">
        <v>4208</v>
      </c>
      <c r="B4256" t="s">
        <v>4989</v>
      </c>
      <c r="C4256">
        <v>8</v>
      </c>
    </row>
    <row r="4257" spans="1:3" x14ac:dyDescent="0.3">
      <c r="A4257" t="s">
        <v>4209</v>
      </c>
      <c r="B4257" t="s">
        <v>4989</v>
      </c>
      <c r="C4257">
        <v>7.1</v>
      </c>
    </row>
    <row r="4258" spans="1:3" x14ac:dyDescent="0.3">
      <c r="A4258" t="s">
        <v>4210</v>
      </c>
      <c r="B4258" t="s">
        <v>6173</v>
      </c>
      <c r="C4258">
        <v>7.8</v>
      </c>
    </row>
    <row r="4259" spans="1:3" x14ac:dyDescent="0.3">
      <c r="A4259" t="s">
        <v>4211</v>
      </c>
      <c r="B4259" t="s">
        <v>4989</v>
      </c>
      <c r="C4259">
        <v>7.2</v>
      </c>
    </row>
    <row r="4260" spans="1:3" x14ac:dyDescent="0.3">
      <c r="A4260" t="s">
        <v>4212</v>
      </c>
      <c r="B4260" t="s">
        <v>4989</v>
      </c>
      <c r="C4260">
        <v>7.5</v>
      </c>
    </row>
    <row r="4261" spans="1:3" x14ac:dyDescent="0.3">
      <c r="A4261" t="s">
        <v>4213</v>
      </c>
      <c r="B4261" t="s">
        <v>4989</v>
      </c>
      <c r="C4261">
        <v>8</v>
      </c>
    </row>
    <row r="4262" spans="1:3" x14ac:dyDescent="0.3">
      <c r="A4262" t="s">
        <v>4214</v>
      </c>
      <c r="B4262" t="s">
        <v>7247</v>
      </c>
      <c r="C4262">
        <v>8.1</v>
      </c>
    </row>
    <row r="4263" spans="1:3" x14ac:dyDescent="0.3">
      <c r="A4263" t="s">
        <v>4215</v>
      </c>
      <c r="B4263" t="s">
        <v>4989</v>
      </c>
      <c r="C4263">
        <v>6.8</v>
      </c>
    </row>
    <row r="4264" spans="1:3" x14ac:dyDescent="0.3">
      <c r="A4264" t="s">
        <v>4216</v>
      </c>
      <c r="B4264" t="s">
        <v>4989</v>
      </c>
      <c r="C4264">
        <v>7.4</v>
      </c>
    </row>
    <row r="4265" spans="1:3" x14ac:dyDescent="0.3">
      <c r="A4265" t="s">
        <v>4217</v>
      </c>
      <c r="B4265" t="s">
        <v>4989</v>
      </c>
      <c r="C4265">
        <v>7.2</v>
      </c>
    </row>
    <row r="4266" spans="1:3" x14ac:dyDescent="0.3">
      <c r="A4266" t="s">
        <v>4218</v>
      </c>
      <c r="B4266" t="s">
        <v>4989</v>
      </c>
      <c r="C4266">
        <v>8.1</v>
      </c>
    </row>
    <row r="4267" spans="1:3" x14ac:dyDescent="0.3">
      <c r="A4267" t="s">
        <v>4219</v>
      </c>
      <c r="B4267" t="s">
        <v>4989</v>
      </c>
      <c r="C4267">
        <v>7</v>
      </c>
    </row>
    <row r="4268" spans="1:3" x14ac:dyDescent="0.3">
      <c r="A4268" t="s">
        <v>4220</v>
      </c>
      <c r="B4268" t="s">
        <v>4989</v>
      </c>
      <c r="C4268">
        <v>7.4</v>
      </c>
    </row>
    <row r="4269" spans="1:3" x14ac:dyDescent="0.3">
      <c r="A4269" t="s">
        <v>4221</v>
      </c>
      <c r="B4269" t="s">
        <v>4989</v>
      </c>
      <c r="C4269">
        <v>8.3000000000000007</v>
      </c>
    </row>
    <row r="4270" spans="1:3" x14ac:dyDescent="0.3">
      <c r="A4270" t="s">
        <v>4222</v>
      </c>
      <c r="B4270" t="s">
        <v>4989</v>
      </c>
      <c r="C4270">
        <v>6.1</v>
      </c>
    </row>
    <row r="4271" spans="1:3" x14ac:dyDescent="0.3">
      <c r="A4271" t="s">
        <v>4223</v>
      </c>
      <c r="B4271" t="s">
        <v>4989</v>
      </c>
      <c r="C4271">
        <v>7.5</v>
      </c>
    </row>
    <row r="4272" spans="1:3" x14ac:dyDescent="0.3">
      <c r="A4272" t="s">
        <v>4224</v>
      </c>
      <c r="B4272" t="s">
        <v>4989</v>
      </c>
      <c r="C4272">
        <v>7</v>
      </c>
    </row>
    <row r="4273" spans="1:3" x14ac:dyDescent="0.3">
      <c r="A4273" t="s">
        <v>4225</v>
      </c>
      <c r="B4273" t="s">
        <v>4989</v>
      </c>
      <c r="C4273">
        <v>5.3</v>
      </c>
    </row>
    <row r="4274" spans="1:3" x14ac:dyDescent="0.3">
      <c r="A4274" t="s">
        <v>4226</v>
      </c>
      <c r="B4274" t="s">
        <v>4989</v>
      </c>
      <c r="C4274">
        <v>4.7</v>
      </c>
    </row>
    <row r="4275" spans="1:3" x14ac:dyDescent="0.3">
      <c r="A4275" t="s">
        <v>4227</v>
      </c>
      <c r="B4275" t="s">
        <v>4989</v>
      </c>
      <c r="C4275">
        <v>5.7</v>
      </c>
    </row>
    <row r="4276" spans="1:3" x14ac:dyDescent="0.3">
      <c r="A4276" t="s">
        <v>4228</v>
      </c>
      <c r="B4276" t="s">
        <v>4989</v>
      </c>
      <c r="C4276">
        <v>8.1</v>
      </c>
    </row>
    <row r="4277" spans="1:3" x14ac:dyDescent="0.3">
      <c r="A4277" t="s">
        <v>2461</v>
      </c>
      <c r="B4277" t="s">
        <v>4989</v>
      </c>
      <c r="C4277">
        <v>7.8</v>
      </c>
    </row>
    <row r="4278" spans="1:3" x14ac:dyDescent="0.3">
      <c r="A4278" t="s">
        <v>4229</v>
      </c>
      <c r="B4278" t="s">
        <v>4989</v>
      </c>
      <c r="C4278">
        <v>6.5</v>
      </c>
    </row>
    <row r="4279" spans="1:3" x14ac:dyDescent="0.3">
      <c r="A4279" t="s">
        <v>4230</v>
      </c>
      <c r="B4279" t="s">
        <v>14278</v>
      </c>
      <c r="C4279">
        <v>8</v>
      </c>
    </row>
    <row r="4280" spans="1:3" x14ac:dyDescent="0.3">
      <c r="A4280" t="s">
        <v>4231</v>
      </c>
      <c r="B4280" t="s">
        <v>4989</v>
      </c>
      <c r="C4280">
        <v>3.3</v>
      </c>
    </row>
    <row r="4281" spans="1:3" x14ac:dyDescent="0.3">
      <c r="A4281" t="s">
        <v>4232</v>
      </c>
      <c r="B4281" t="s">
        <v>4989</v>
      </c>
      <c r="C4281">
        <v>8.3000000000000007</v>
      </c>
    </row>
    <row r="4282" spans="1:3" x14ac:dyDescent="0.3">
      <c r="A4282" t="s">
        <v>4233</v>
      </c>
      <c r="B4282" t="s">
        <v>4989</v>
      </c>
      <c r="C4282">
        <v>6.9</v>
      </c>
    </row>
    <row r="4283" spans="1:3" x14ac:dyDescent="0.3">
      <c r="A4283" t="s">
        <v>4234</v>
      </c>
      <c r="B4283" t="s">
        <v>4989</v>
      </c>
      <c r="C4283">
        <v>7.3</v>
      </c>
    </row>
    <row r="4284" spans="1:3" x14ac:dyDescent="0.3">
      <c r="A4284" t="s">
        <v>4235</v>
      </c>
      <c r="B4284" t="s">
        <v>4989</v>
      </c>
      <c r="C4284">
        <v>8.1</v>
      </c>
    </row>
    <row r="4285" spans="1:3" x14ac:dyDescent="0.3">
      <c r="A4285" t="s">
        <v>4236</v>
      </c>
      <c r="B4285" t="s">
        <v>4989</v>
      </c>
      <c r="C4285">
        <v>6.5</v>
      </c>
    </row>
    <row r="4286" spans="1:3" x14ac:dyDescent="0.3">
      <c r="A4286" t="s">
        <v>4237</v>
      </c>
      <c r="B4286" t="s">
        <v>4989</v>
      </c>
      <c r="C4286">
        <v>6.8</v>
      </c>
    </row>
    <row r="4287" spans="1:3" x14ac:dyDescent="0.3">
      <c r="A4287" t="s">
        <v>4238</v>
      </c>
      <c r="B4287" t="s">
        <v>4989</v>
      </c>
      <c r="C4287">
        <v>7.3</v>
      </c>
    </row>
    <row r="4288" spans="1:3" x14ac:dyDescent="0.3">
      <c r="A4288" t="s">
        <v>4239</v>
      </c>
      <c r="B4288" t="s">
        <v>4989</v>
      </c>
      <c r="C4288">
        <v>6.4</v>
      </c>
    </row>
    <row r="4289" spans="1:3" x14ac:dyDescent="0.3">
      <c r="A4289" t="s">
        <v>4240</v>
      </c>
      <c r="B4289" t="s">
        <v>4989</v>
      </c>
      <c r="C4289">
        <v>4.5999999999999996</v>
      </c>
    </row>
    <row r="4290" spans="1:3" x14ac:dyDescent="0.3">
      <c r="A4290" t="s">
        <v>4241</v>
      </c>
      <c r="B4290" t="s">
        <v>6173</v>
      </c>
      <c r="C4290">
        <v>6.5</v>
      </c>
    </row>
    <row r="4291" spans="1:3" x14ac:dyDescent="0.3">
      <c r="A4291" t="s">
        <v>4242</v>
      </c>
      <c r="B4291" t="s">
        <v>4989</v>
      </c>
      <c r="C4291">
        <v>7</v>
      </c>
    </row>
    <row r="4292" spans="1:3" x14ac:dyDescent="0.3">
      <c r="A4292" t="s">
        <v>4243</v>
      </c>
      <c r="B4292" t="s">
        <v>4989</v>
      </c>
      <c r="C4292">
        <v>5.4</v>
      </c>
    </row>
    <row r="4293" spans="1:3" x14ac:dyDescent="0.3">
      <c r="A4293" t="s">
        <v>4244</v>
      </c>
      <c r="B4293" t="s">
        <v>4989</v>
      </c>
      <c r="C4293">
        <v>6.7</v>
      </c>
    </row>
    <row r="4294" spans="1:3" x14ac:dyDescent="0.3">
      <c r="A4294" t="s">
        <v>4245</v>
      </c>
      <c r="B4294" t="s">
        <v>9510</v>
      </c>
      <c r="C4294">
        <v>2.8</v>
      </c>
    </row>
    <row r="4295" spans="1:3" x14ac:dyDescent="0.3">
      <c r="A4295" t="s">
        <v>4246</v>
      </c>
      <c r="B4295" t="s">
        <v>4989</v>
      </c>
      <c r="C4295">
        <v>7.4</v>
      </c>
    </row>
    <row r="4296" spans="1:3" x14ac:dyDescent="0.3">
      <c r="A4296" t="s">
        <v>4247</v>
      </c>
      <c r="B4296" t="s">
        <v>4989</v>
      </c>
      <c r="C4296">
        <v>5.8</v>
      </c>
    </row>
    <row r="4297" spans="1:3" x14ac:dyDescent="0.3">
      <c r="A4297" t="s">
        <v>4248</v>
      </c>
      <c r="B4297" t="s">
        <v>4989</v>
      </c>
      <c r="C4297">
        <v>7.1</v>
      </c>
    </row>
    <row r="4298" spans="1:3" x14ac:dyDescent="0.3">
      <c r="A4298" t="s">
        <v>4249</v>
      </c>
      <c r="B4298" t="s">
        <v>4989</v>
      </c>
      <c r="C4298">
        <v>4.5</v>
      </c>
    </row>
    <row r="4299" spans="1:3" x14ac:dyDescent="0.3">
      <c r="A4299" t="s">
        <v>4250</v>
      </c>
      <c r="B4299" t="s">
        <v>4989</v>
      </c>
      <c r="C4299">
        <v>7.9</v>
      </c>
    </row>
    <row r="4300" spans="1:3" x14ac:dyDescent="0.3">
      <c r="A4300" t="s">
        <v>4251</v>
      </c>
      <c r="B4300" t="s">
        <v>9510</v>
      </c>
      <c r="C4300">
        <v>5.3</v>
      </c>
    </row>
    <row r="4301" spans="1:3" x14ac:dyDescent="0.3">
      <c r="A4301" t="s">
        <v>4252</v>
      </c>
      <c r="B4301" t="s">
        <v>4989</v>
      </c>
      <c r="C4301">
        <v>5.4</v>
      </c>
    </row>
    <row r="4302" spans="1:3" x14ac:dyDescent="0.3">
      <c r="A4302" t="s">
        <v>4253</v>
      </c>
      <c r="B4302" t="s">
        <v>4989</v>
      </c>
      <c r="C4302">
        <v>4.8</v>
      </c>
    </row>
    <row r="4303" spans="1:3" x14ac:dyDescent="0.3">
      <c r="A4303" t="s">
        <v>4254</v>
      </c>
      <c r="B4303" t="s">
        <v>4989</v>
      </c>
      <c r="C4303">
        <v>5.9</v>
      </c>
    </row>
    <row r="4304" spans="1:3" x14ac:dyDescent="0.3">
      <c r="A4304" t="s">
        <v>4255</v>
      </c>
      <c r="B4304" t="s">
        <v>4989</v>
      </c>
      <c r="C4304">
        <v>6.2</v>
      </c>
    </row>
    <row r="4305" spans="1:3" x14ac:dyDescent="0.3">
      <c r="A4305" t="s">
        <v>4256</v>
      </c>
      <c r="B4305" t="s">
        <v>4989</v>
      </c>
      <c r="C4305">
        <v>5.9</v>
      </c>
    </row>
    <row r="4306" spans="1:3" x14ac:dyDescent="0.3">
      <c r="A4306" t="s">
        <v>4257</v>
      </c>
      <c r="B4306" t="s">
        <v>4989</v>
      </c>
      <c r="C4306">
        <v>6.6</v>
      </c>
    </row>
    <row r="4307" spans="1:3" x14ac:dyDescent="0.3">
      <c r="A4307" t="s">
        <v>4258</v>
      </c>
      <c r="B4307" t="s">
        <v>4989</v>
      </c>
      <c r="C4307">
        <v>6.6</v>
      </c>
    </row>
    <row r="4308" spans="1:3" x14ac:dyDescent="0.3">
      <c r="A4308" t="s">
        <v>1985</v>
      </c>
      <c r="B4308" t="s">
        <v>4989</v>
      </c>
      <c r="C4308">
        <v>5.0999999999999996</v>
      </c>
    </row>
    <row r="4309" spans="1:3" x14ac:dyDescent="0.3">
      <c r="A4309" t="s">
        <v>4259</v>
      </c>
      <c r="B4309" t="s">
        <v>4989</v>
      </c>
      <c r="C4309">
        <v>6</v>
      </c>
    </row>
    <row r="4310" spans="1:3" x14ac:dyDescent="0.3">
      <c r="A4310" t="s">
        <v>4260</v>
      </c>
      <c r="B4310" t="s">
        <v>4989</v>
      </c>
      <c r="C4310">
        <v>6.8</v>
      </c>
    </row>
    <row r="4311" spans="1:3" x14ac:dyDescent="0.3">
      <c r="A4311" t="s">
        <v>4261</v>
      </c>
      <c r="B4311" t="s">
        <v>4989</v>
      </c>
      <c r="C4311">
        <v>5.4</v>
      </c>
    </row>
    <row r="4312" spans="1:3" x14ac:dyDescent="0.3">
      <c r="A4312" t="s">
        <v>4262</v>
      </c>
      <c r="B4312" t="s">
        <v>4989</v>
      </c>
      <c r="C4312">
        <v>5.2</v>
      </c>
    </row>
    <row r="4313" spans="1:3" x14ac:dyDescent="0.3">
      <c r="A4313" t="s">
        <v>4263</v>
      </c>
      <c r="B4313" t="s">
        <v>4989</v>
      </c>
      <c r="C4313">
        <v>7.8</v>
      </c>
    </row>
    <row r="4314" spans="1:3" x14ac:dyDescent="0.3">
      <c r="A4314" t="s">
        <v>4264</v>
      </c>
      <c r="B4314" t="s">
        <v>4989</v>
      </c>
      <c r="C4314">
        <v>6.4</v>
      </c>
    </row>
    <row r="4315" spans="1:3" x14ac:dyDescent="0.3">
      <c r="A4315" t="s">
        <v>4265</v>
      </c>
      <c r="B4315" t="s">
        <v>4989</v>
      </c>
      <c r="C4315">
        <v>6.1</v>
      </c>
    </row>
    <row r="4316" spans="1:3" x14ac:dyDescent="0.3">
      <c r="A4316" t="s">
        <v>4266</v>
      </c>
      <c r="B4316" t="s">
        <v>4989</v>
      </c>
      <c r="C4316">
        <v>5.7</v>
      </c>
    </row>
    <row r="4317" spans="1:3" x14ac:dyDescent="0.3">
      <c r="A4317" t="s">
        <v>4267</v>
      </c>
      <c r="B4317" t="s">
        <v>4989</v>
      </c>
      <c r="C4317">
        <v>5.5</v>
      </c>
    </row>
    <row r="4318" spans="1:3" x14ac:dyDescent="0.3">
      <c r="A4318" t="s">
        <v>4268</v>
      </c>
      <c r="B4318" t="s">
        <v>4989</v>
      </c>
      <c r="C4318">
        <v>7.4</v>
      </c>
    </row>
    <row r="4319" spans="1:3" x14ac:dyDescent="0.3">
      <c r="A4319" t="s">
        <v>4269</v>
      </c>
      <c r="B4319" t="s">
        <v>4989</v>
      </c>
      <c r="C4319">
        <v>7.1</v>
      </c>
    </row>
    <row r="4320" spans="1:3" x14ac:dyDescent="0.3">
      <c r="A4320" t="s">
        <v>4270</v>
      </c>
      <c r="B4320" t="s">
        <v>4989</v>
      </c>
      <c r="C4320">
        <v>3.9</v>
      </c>
    </row>
    <row r="4321" spans="1:3" x14ac:dyDescent="0.3">
      <c r="A4321" t="s">
        <v>4271</v>
      </c>
      <c r="B4321" t="s">
        <v>4989</v>
      </c>
      <c r="C4321">
        <v>4.5999999999999996</v>
      </c>
    </row>
    <row r="4322" spans="1:3" x14ac:dyDescent="0.3">
      <c r="A4322" t="s">
        <v>4272</v>
      </c>
      <c r="B4322" t="s">
        <v>4989</v>
      </c>
      <c r="C4322">
        <v>7.3</v>
      </c>
    </row>
    <row r="4323" spans="1:3" x14ac:dyDescent="0.3">
      <c r="A4323" t="s">
        <v>4273</v>
      </c>
      <c r="B4323" t="s">
        <v>4989</v>
      </c>
      <c r="C4323">
        <v>7.7</v>
      </c>
    </row>
    <row r="4324" spans="1:3" x14ac:dyDescent="0.3">
      <c r="A4324" t="s">
        <v>4274</v>
      </c>
      <c r="B4324" t="s">
        <v>4989</v>
      </c>
      <c r="C4324">
        <v>4.9000000000000004</v>
      </c>
    </row>
    <row r="4325" spans="1:3" x14ac:dyDescent="0.3">
      <c r="A4325" t="s">
        <v>4275</v>
      </c>
      <c r="B4325" t="s">
        <v>4989</v>
      </c>
      <c r="C4325">
        <v>6.3</v>
      </c>
    </row>
    <row r="4326" spans="1:3" x14ac:dyDescent="0.3">
      <c r="A4326" t="s">
        <v>4276</v>
      </c>
      <c r="B4326" t="s">
        <v>4989</v>
      </c>
      <c r="C4326">
        <v>6.1</v>
      </c>
    </row>
    <row r="4327" spans="1:3" x14ac:dyDescent="0.3">
      <c r="A4327" t="s">
        <v>4277</v>
      </c>
      <c r="B4327" t="s">
        <v>4989</v>
      </c>
      <c r="C4327">
        <v>6.6</v>
      </c>
    </row>
    <row r="4328" spans="1:3" x14ac:dyDescent="0.3">
      <c r="A4328" t="s">
        <v>4278</v>
      </c>
      <c r="B4328" t="s">
        <v>4989</v>
      </c>
      <c r="C4328">
        <v>5.7</v>
      </c>
    </row>
    <row r="4329" spans="1:3" x14ac:dyDescent="0.3">
      <c r="A4329" t="s">
        <v>4279</v>
      </c>
      <c r="B4329" t="s">
        <v>4989</v>
      </c>
      <c r="C4329">
        <v>5.6</v>
      </c>
    </row>
    <row r="4330" spans="1:3" x14ac:dyDescent="0.3">
      <c r="A4330" t="s">
        <v>4280</v>
      </c>
      <c r="B4330" t="s">
        <v>11965</v>
      </c>
      <c r="C4330">
        <v>6</v>
      </c>
    </row>
    <row r="4331" spans="1:3" x14ac:dyDescent="0.3">
      <c r="A4331" t="s">
        <v>4281</v>
      </c>
      <c r="B4331" t="s">
        <v>4989</v>
      </c>
      <c r="C4331">
        <v>5.7</v>
      </c>
    </row>
    <row r="4332" spans="1:3" x14ac:dyDescent="0.3">
      <c r="A4332" t="s">
        <v>4282</v>
      </c>
      <c r="B4332" t="s">
        <v>4989</v>
      </c>
      <c r="C4332">
        <v>7</v>
      </c>
    </row>
    <row r="4333" spans="1:3" x14ac:dyDescent="0.3">
      <c r="A4333" t="s">
        <v>4283</v>
      </c>
      <c r="B4333" t="s">
        <v>4989</v>
      </c>
      <c r="C4333">
        <v>5.3</v>
      </c>
    </row>
    <row r="4334" spans="1:3" x14ac:dyDescent="0.3">
      <c r="A4334" t="s">
        <v>4284</v>
      </c>
      <c r="B4334" t="s">
        <v>4989</v>
      </c>
      <c r="C4334">
        <v>4.4000000000000004</v>
      </c>
    </row>
    <row r="4335" spans="1:3" x14ac:dyDescent="0.3">
      <c r="A4335" t="s">
        <v>4285</v>
      </c>
      <c r="B4335" t="s">
        <v>4989</v>
      </c>
      <c r="C4335">
        <v>3.4</v>
      </c>
    </row>
    <row r="4336" spans="1:3" x14ac:dyDescent="0.3">
      <c r="A4336" t="s">
        <v>4286</v>
      </c>
      <c r="B4336" t="s">
        <v>4989</v>
      </c>
      <c r="C4336">
        <v>4.5</v>
      </c>
    </row>
    <row r="4337" spans="1:3" x14ac:dyDescent="0.3">
      <c r="A4337" t="s">
        <v>4287</v>
      </c>
      <c r="B4337" t="s">
        <v>4989</v>
      </c>
      <c r="C4337">
        <v>3.4</v>
      </c>
    </row>
    <row r="4338" spans="1:3" x14ac:dyDescent="0.3">
      <c r="A4338" t="s">
        <v>4288</v>
      </c>
      <c r="B4338" t="s">
        <v>4989</v>
      </c>
      <c r="C4338">
        <v>7.1</v>
      </c>
    </row>
    <row r="4339" spans="1:3" x14ac:dyDescent="0.3">
      <c r="A4339" t="s">
        <v>4289</v>
      </c>
      <c r="B4339" t="s">
        <v>4989</v>
      </c>
      <c r="C4339">
        <v>6.4</v>
      </c>
    </row>
    <row r="4340" spans="1:3" x14ac:dyDescent="0.3">
      <c r="A4340" t="s">
        <v>4290</v>
      </c>
      <c r="B4340" t="s">
        <v>4989</v>
      </c>
      <c r="C4340">
        <v>5.2</v>
      </c>
    </row>
    <row r="4341" spans="1:3" x14ac:dyDescent="0.3">
      <c r="A4341" t="s">
        <v>4291</v>
      </c>
      <c r="B4341" t="s">
        <v>4989</v>
      </c>
      <c r="C4341">
        <v>7</v>
      </c>
    </row>
    <row r="4342" spans="1:3" x14ac:dyDescent="0.3">
      <c r="A4342" t="s">
        <v>4292</v>
      </c>
      <c r="B4342" t="s">
        <v>4989</v>
      </c>
      <c r="C4342">
        <v>7.3</v>
      </c>
    </row>
    <row r="4343" spans="1:3" x14ac:dyDescent="0.3">
      <c r="A4343" t="s">
        <v>4293</v>
      </c>
      <c r="B4343" t="s">
        <v>17594</v>
      </c>
      <c r="C4343">
        <v>8.1</v>
      </c>
    </row>
    <row r="4344" spans="1:3" x14ac:dyDescent="0.3">
      <c r="A4344" t="s">
        <v>4294</v>
      </c>
      <c r="B4344" t="s">
        <v>6173</v>
      </c>
      <c r="C4344">
        <v>5.8</v>
      </c>
    </row>
    <row r="4345" spans="1:3" x14ac:dyDescent="0.3">
      <c r="A4345" t="s">
        <v>1683</v>
      </c>
      <c r="B4345" t="s">
        <v>4989</v>
      </c>
      <c r="C4345">
        <v>5.9</v>
      </c>
    </row>
    <row r="4346" spans="1:3" x14ac:dyDescent="0.3">
      <c r="A4346" t="s">
        <v>4295</v>
      </c>
      <c r="B4346" t="s">
        <v>9510</v>
      </c>
      <c r="C4346">
        <v>6.4</v>
      </c>
    </row>
    <row r="4347" spans="1:3" x14ac:dyDescent="0.3">
      <c r="A4347" t="s">
        <v>1444</v>
      </c>
      <c r="B4347" t="s">
        <v>4989</v>
      </c>
      <c r="C4347">
        <v>7.5</v>
      </c>
    </row>
    <row r="4348" spans="1:3" x14ac:dyDescent="0.3">
      <c r="A4348" t="s">
        <v>4296</v>
      </c>
      <c r="B4348" t="s">
        <v>4989</v>
      </c>
      <c r="C4348">
        <v>7.8</v>
      </c>
    </row>
    <row r="4349" spans="1:3" x14ac:dyDescent="0.3">
      <c r="A4349" t="s">
        <v>4297</v>
      </c>
      <c r="B4349" t="s">
        <v>4989</v>
      </c>
      <c r="C4349">
        <v>6.3</v>
      </c>
    </row>
    <row r="4350" spans="1:3" x14ac:dyDescent="0.3">
      <c r="A4350" t="s">
        <v>4298</v>
      </c>
      <c r="B4350" t="s">
        <v>4989</v>
      </c>
      <c r="C4350">
        <v>7.2</v>
      </c>
    </row>
    <row r="4351" spans="1:3" x14ac:dyDescent="0.3">
      <c r="A4351" t="s">
        <v>4299</v>
      </c>
      <c r="B4351" t="s">
        <v>4989</v>
      </c>
      <c r="C4351">
        <v>5.6</v>
      </c>
    </row>
    <row r="4352" spans="1:3" x14ac:dyDescent="0.3">
      <c r="A4352" t="s">
        <v>4300</v>
      </c>
      <c r="B4352" t="s">
        <v>4989</v>
      </c>
      <c r="C4352">
        <v>7.2</v>
      </c>
    </row>
    <row r="4353" spans="1:3" x14ac:dyDescent="0.3">
      <c r="A4353" t="s">
        <v>4301</v>
      </c>
      <c r="B4353" t="s">
        <v>4989</v>
      </c>
      <c r="C4353">
        <v>8</v>
      </c>
    </row>
    <row r="4354" spans="1:3" x14ac:dyDescent="0.3">
      <c r="A4354" t="s">
        <v>4302</v>
      </c>
      <c r="B4354" t="s">
        <v>4989</v>
      </c>
      <c r="C4354">
        <v>8.5</v>
      </c>
    </row>
    <row r="4355" spans="1:3" x14ac:dyDescent="0.3">
      <c r="A4355" t="s">
        <v>4303</v>
      </c>
      <c r="B4355" t="s">
        <v>7247</v>
      </c>
      <c r="C4355">
        <v>6.8</v>
      </c>
    </row>
    <row r="4356" spans="1:3" x14ac:dyDescent="0.3">
      <c r="A4356" t="s">
        <v>4304</v>
      </c>
      <c r="B4356" t="s">
        <v>4989</v>
      </c>
      <c r="C4356">
        <v>7.3</v>
      </c>
    </row>
    <row r="4357" spans="1:3" x14ac:dyDescent="0.3">
      <c r="A4357" t="s">
        <v>4305</v>
      </c>
      <c r="B4357" t="s">
        <v>4989</v>
      </c>
      <c r="C4357">
        <v>5.5</v>
      </c>
    </row>
    <row r="4358" spans="1:3" x14ac:dyDescent="0.3">
      <c r="A4358" t="s">
        <v>4306</v>
      </c>
      <c r="B4358" t="s">
        <v>4989</v>
      </c>
      <c r="C4358">
        <v>7.3</v>
      </c>
    </row>
    <row r="4359" spans="1:3" x14ac:dyDescent="0.3">
      <c r="A4359" t="s">
        <v>4307</v>
      </c>
      <c r="B4359" t="s">
        <v>4989</v>
      </c>
      <c r="C4359">
        <v>6.3</v>
      </c>
    </row>
    <row r="4360" spans="1:3" x14ac:dyDescent="0.3">
      <c r="A4360" t="s">
        <v>4308</v>
      </c>
      <c r="B4360" t="s">
        <v>21367</v>
      </c>
      <c r="C4360">
        <v>5.0999999999999996</v>
      </c>
    </row>
    <row r="4361" spans="1:3" x14ac:dyDescent="0.3">
      <c r="A4361" t="s">
        <v>4309</v>
      </c>
      <c r="B4361" t="s">
        <v>4989</v>
      </c>
      <c r="C4361">
        <v>6.6</v>
      </c>
    </row>
    <row r="4362" spans="1:3" x14ac:dyDescent="0.3">
      <c r="A4362" t="s">
        <v>4310</v>
      </c>
      <c r="B4362" t="s">
        <v>4989</v>
      </c>
      <c r="C4362">
        <v>6.1</v>
      </c>
    </row>
    <row r="4363" spans="1:3" x14ac:dyDescent="0.3">
      <c r="A4363" t="s">
        <v>4311</v>
      </c>
      <c r="B4363" t="s">
        <v>21380</v>
      </c>
      <c r="C4363">
        <v>7.5</v>
      </c>
    </row>
    <row r="4364" spans="1:3" x14ac:dyDescent="0.3">
      <c r="A4364" t="s">
        <v>4312</v>
      </c>
      <c r="B4364" t="s">
        <v>4989</v>
      </c>
      <c r="C4364">
        <v>7</v>
      </c>
    </row>
    <row r="4365" spans="1:3" x14ac:dyDescent="0.3">
      <c r="A4365" t="s">
        <v>4313</v>
      </c>
      <c r="B4365" t="s">
        <v>4989</v>
      </c>
      <c r="C4365">
        <v>7.2</v>
      </c>
    </row>
    <row r="4366" spans="1:3" x14ac:dyDescent="0.3">
      <c r="A4366" t="s">
        <v>4314</v>
      </c>
      <c r="B4366" t="s">
        <v>4989</v>
      </c>
      <c r="C4366">
        <v>5.3</v>
      </c>
    </row>
    <row r="4367" spans="1:3" x14ac:dyDescent="0.3">
      <c r="A4367" t="s">
        <v>4315</v>
      </c>
      <c r="B4367" t="s">
        <v>4989</v>
      </c>
      <c r="C4367">
        <v>8.6999999999999993</v>
      </c>
    </row>
    <row r="4368" spans="1:3" x14ac:dyDescent="0.3">
      <c r="A4368" t="s">
        <v>4316</v>
      </c>
      <c r="B4368" t="s">
        <v>4989</v>
      </c>
      <c r="C4368">
        <v>3.4</v>
      </c>
    </row>
    <row r="4369" spans="1:3" x14ac:dyDescent="0.3">
      <c r="A4369" t="s">
        <v>4317</v>
      </c>
      <c r="B4369" t="s">
        <v>4989</v>
      </c>
      <c r="C4369">
        <v>5.4</v>
      </c>
    </row>
    <row r="4370" spans="1:3" x14ac:dyDescent="0.3">
      <c r="A4370" t="s">
        <v>4318</v>
      </c>
      <c r="B4370" t="s">
        <v>11965</v>
      </c>
      <c r="C4370">
        <v>7.8</v>
      </c>
    </row>
    <row r="4371" spans="1:3" x14ac:dyDescent="0.3">
      <c r="A4371" t="s">
        <v>4319</v>
      </c>
      <c r="B4371" t="s">
        <v>4989</v>
      </c>
      <c r="C4371">
        <v>6.7</v>
      </c>
    </row>
    <row r="4372" spans="1:3" x14ac:dyDescent="0.3">
      <c r="A4372" t="s">
        <v>4320</v>
      </c>
      <c r="B4372" t="s">
        <v>4989</v>
      </c>
      <c r="C4372">
        <v>4.7</v>
      </c>
    </row>
    <row r="4373" spans="1:3" x14ac:dyDescent="0.3">
      <c r="A4373" t="s">
        <v>4321</v>
      </c>
      <c r="B4373" t="s">
        <v>4989</v>
      </c>
      <c r="C4373">
        <v>6.3</v>
      </c>
    </row>
    <row r="4374" spans="1:3" x14ac:dyDescent="0.3">
      <c r="A4374" t="s">
        <v>4322</v>
      </c>
      <c r="B4374" t="s">
        <v>7247</v>
      </c>
      <c r="C4374">
        <v>7.4</v>
      </c>
    </row>
    <row r="4375" spans="1:3" x14ac:dyDescent="0.3">
      <c r="A4375" t="s">
        <v>4323</v>
      </c>
      <c r="B4375" t="s">
        <v>4989</v>
      </c>
      <c r="C4375">
        <v>6.1</v>
      </c>
    </row>
    <row r="4376" spans="1:3" x14ac:dyDescent="0.3">
      <c r="A4376" t="s">
        <v>4324</v>
      </c>
      <c r="B4376" t="s">
        <v>4989</v>
      </c>
      <c r="C4376">
        <v>7.5</v>
      </c>
    </row>
    <row r="4377" spans="1:3" x14ac:dyDescent="0.3">
      <c r="A4377" t="s">
        <v>4325</v>
      </c>
      <c r="B4377" t="s">
        <v>4989</v>
      </c>
      <c r="C4377">
        <v>6.3</v>
      </c>
    </row>
    <row r="4378" spans="1:3" x14ac:dyDescent="0.3">
      <c r="A4378" t="s">
        <v>4326</v>
      </c>
      <c r="B4378" t="s">
        <v>4989</v>
      </c>
      <c r="C4378">
        <v>6.3</v>
      </c>
    </row>
    <row r="4379" spans="1:3" x14ac:dyDescent="0.3">
      <c r="A4379" t="s">
        <v>4327</v>
      </c>
      <c r="B4379" t="s">
        <v>4989</v>
      </c>
      <c r="C4379">
        <v>6.8</v>
      </c>
    </row>
    <row r="4380" spans="1:3" x14ac:dyDescent="0.3">
      <c r="A4380" t="s">
        <v>4328</v>
      </c>
      <c r="B4380" t="s">
        <v>9510</v>
      </c>
      <c r="C4380">
        <v>7.8</v>
      </c>
    </row>
    <row r="4381" spans="1:3" x14ac:dyDescent="0.3">
      <c r="A4381" t="s">
        <v>4329</v>
      </c>
      <c r="B4381" t="s">
        <v>4989</v>
      </c>
      <c r="C4381">
        <v>6.9</v>
      </c>
    </row>
    <row r="4382" spans="1:3" x14ac:dyDescent="0.3">
      <c r="A4382" t="s">
        <v>4330</v>
      </c>
      <c r="B4382" t="s">
        <v>4989</v>
      </c>
      <c r="C4382">
        <v>8</v>
      </c>
    </row>
    <row r="4383" spans="1:3" x14ac:dyDescent="0.3">
      <c r="A4383" t="s">
        <v>4331</v>
      </c>
      <c r="B4383" t="s">
        <v>4989</v>
      </c>
      <c r="C4383">
        <v>7.8</v>
      </c>
    </row>
    <row r="4384" spans="1:3" x14ac:dyDescent="0.3">
      <c r="A4384" t="s">
        <v>4332</v>
      </c>
      <c r="B4384" t="s">
        <v>4989</v>
      </c>
      <c r="C4384">
        <v>7.4</v>
      </c>
    </row>
    <row r="4385" spans="1:3" x14ac:dyDescent="0.3">
      <c r="A4385" t="s">
        <v>4333</v>
      </c>
      <c r="B4385" t="s">
        <v>4989</v>
      </c>
      <c r="C4385">
        <v>6.1</v>
      </c>
    </row>
    <row r="4386" spans="1:3" x14ac:dyDescent="0.3">
      <c r="A4386" t="s">
        <v>4334</v>
      </c>
      <c r="B4386" t="s">
        <v>4989</v>
      </c>
      <c r="C4386">
        <v>4.3</v>
      </c>
    </row>
    <row r="4387" spans="1:3" x14ac:dyDescent="0.3">
      <c r="A4387" t="s">
        <v>4335</v>
      </c>
      <c r="B4387" t="s">
        <v>4989</v>
      </c>
      <c r="C4387">
        <v>3.5</v>
      </c>
    </row>
    <row r="4388" spans="1:3" x14ac:dyDescent="0.3">
      <c r="A4388" t="s">
        <v>4336</v>
      </c>
      <c r="B4388" t="s">
        <v>17594</v>
      </c>
      <c r="C4388">
        <v>7.2</v>
      </c>
    </row>
    <row r="4389" spans="1:3" x14ac:dyDescent="0.3">
      <c r="A4389" t="s">
        <v>4337</v>
      </c>
      <c r="B4389" t="s">
        <v>4989</v>
      </c>
      <c r="C4389">
        <v>4.7</v>
      </c>
    </row>
    <row r="4390" spans="1:3" x14ac:dyDescent="0.3">
      <c r="A4390" t="s">
        <v>4338</v>
      </c>
      <c r="B4390" t="s">
        <v>14278</v>
      </c>
      <c r="C4390">
        <v>7.3</v>
      </c>
    </row>
    <row r="4391" spans="1:3" x14ac:dyDescent="0.3">
      <c r="A4391" t="s">
        <v>4339</v>
      </c>
      <c r="B4391" t="s">
        <v>4989</v>
      </c>
      <c r="C4391">
        <v>7.9</v>
      </c>
    </row>
    <row r="4392" spans="1:3" x14ac:dyDescent="0.3">
      <c r="A4392" t="s">
        <v>4340</v>
      </c>
      <c r="B4392" t="s">
        <v>4989</v>
      </c>
      <c r="C4392">
        <v>5.0999999999999996</v>
      </c>
    </row>
    <row r="4393" spans="1:3" x14ac:dyDescent="0.3">
      <c r="A4393" t="s">
        <v>4341</v>
      </c>
      <c r="B4393" t="s">
        <v>6173</v>
      </c>
      <c r="C4393">
        <v>7.2</v>
      </c>
    </row>
    <row r="4394" spans="1:3" x14ac:dyDescent="0.3">
      <c r="A4394" t="s">
        <v>4342</v>
      </c>
      <c r="B4394" t="s">
        <v>4989</v>
      </c>
      <c r="C4394">
        <v>5.4</v>
      </c>
    </row>
    <row r="4395" spans="1:3" x14ac:dyDescent="0.3">
      <c r="A4395" t="s">
        <v>4343</v>
      </c>
      <c r="B4395" t="s">
        <v>4989</v>
      </c>
      <c r="C4395">
        <v>3.7</v>
      </c>
    </row>
    <row r="4396" spans="1:3" x14ac:dyDescent="0.3">
      <c r="A4396" t="s">
        <v>1780</v>
      </c>
      <c r="B4396" t="s">
        <v>4989</v>
      </c>
      <c r="C4396">
        <v>7.4</v>
      </c>
    </row>
    <row r="4397" spans="1:3" x14ac:dyDescent="0.3">
      <c r="A4397" t="s">
        <v>4344</v>
      </c>
      <c r="B4397" t="s">
        <v>4989</v>
      </c>
      <c r="C4397">
        <v>7.1</v>
      </c>
    </row>
    <row r="4398" spans="1:3" x14ac:dyDescent="0.3">
      <c r="A4398" t="s">
        <v>4345</v>
      </c>
      <c r="B4398" t="s">
        <v>4989</v>
      </c>
      <c r="C4398">
        <v>6.8</v>
      </c>
    </row>
    <row r="4399" spans="1:3" x14ac:dyDescent="0.3">
      <c r="A4399" t="s">
        <v>4346</v>
      </c>
      <c r="B4399" t="s">
        <v>4989</v>
      </c>
      <c r="C4399">
        <v>8.1999999999999993</v>
      </c>
    </row>
    <row r="4400" spans="1:3" x14ac:dyDescent="0.3">
      <c r="A4400" t="s">
        <v>4347</v>
      </c>
      <c r="B4400" t="s">
        <v>4989</v>
      </c>
      <c r="C4400">
        <v>7</v>
      </c>
    </row>
    <row r="4401" spans="1:3" x14ac:dyDescent="0.3">
      <c r="A4401" t="s">
        <v>4348</v>
      </c>
      <c r="B4401" t="s">
        <v>4989</v>
      </c>
      <c r="C4401">
        <v>7.4</v>
      </c>
    </row>
    <row r="4402" spans="1:3" x14ac:dyDescent="0.3">
      <c r="A4402" t="s">
        <v>4349</v>
      </c>
      <c r="B4402" t="s">
        <v>4989</v>
      </c>
      <c r="C4402">
        <v>6.7</v>
      </c>
    </row>
    <row r="4403" spans="1:3" x14ac:dyDescent="0.3">
      <c r="A4403" t="s">
        <v>2994</v>
      </c>
      <c r="B4403" t="s">
        <v>6570</v>
      </c>
      <c r="C4403">
        <v>5.7</v>
      </c>
    </row>
    <row r="4404" spans="1:3" x14ac:dyDescent="0.3">
      <c r="A4404" t="s">
        <v>4351</v>
      </c>
      <c r="B4404" t="s">
        <v>4989</v>
      </c>
      <c r="C4404">
        <v>7.6</v>
      </c>
    </row>
    <row r="4405" spans="1:3" x14ac:dyDescent="0.3">
      <c r="A4405" t="s">
        <v>4352</v>
      </c>
      <c r="B4405" t="s">
        <v>4989</v>
      </c>
      <c r="C4405">
        <v>7.2</v>
      </c>
    </row>
    <row r="4406" spans="1:3" x14ac:dyDescent="0.3">
      <c r="A4406" t="s">
        <v>4353</v>
      </c>
      <c r="B4406" t="s">
        <v>4989</v>
      </c>
      <c r="C4406">
        <v>7.5</v>
      </c>
    </row>
    <row r="4407" spans="1:3" x14ac:dyDescent="0.3">
      <c r="A4407" t="s">
        <v>4354</v>
      </c>
      <c r="B4407" t="s">
        <v>4989</v>
      </c>
      <c r="C4407">
        <v>6.8</v>
      </c>
    </row>
    <row r="4408" spans="1:3" x14ac:dyDescent="0.3">
      <c r="A4408" t="s">
        <v>4355</v>
      </c>
      <c r="B4408" t="s">
        <v>4989</v>
      </c>
      <c r="C4408">
        <v>6.9</v>
      </c>
    </row>
    <row r="4409" spans="1:3" x14ac:dyDescent="0.3">
      <c r="A4409" t="s">
        <v>4356</v>
      </c>
      <c r="B4409" t="s">
        <v>7247</v>
      </c>
      <c r="C4409">
        <v>7.9</v>
      </c>
    </row>
    <row r="4410" spans="1:3" x14ac:dyDescent="0.3">
      <c r="A4410" t="s">
        <v>4357</v>
      </c>
      <c r="B4410" t="s">
        <v>14278</v>
      </c>
      <c r="C4410">
        <v>7.6</v>
      </c>
    </row>
    <row r="4411" spans="1:3" x14ac:dyDescent="0.3">
      <c r="A4411" t="s">
        <v>4358</v>
      </c>
      <c r="B4411" t="s">
        <v>4989</v>
      </c>
      <c r="C4411">
        <v>6.7</v>
      </c>
    </row>
    <row r="4412" spans="1:3" x14ac:dyDescent="0.3">
      <c r="A4412" t="s">
        <v>4359</v>
      </c>
      <c r="B4412" t="s">
        <v>4989</v>
      </c>
      <c r="C4412">
        <v>5.8</v>
      </c>
    </row>
    <row r="4413" spans="1:3" x14ac:dyDescent="0.3">
      <c r="A4413" t="s">
        <v>4360</v>
      </c>
      <c r="B4413" t="s">
        <v>4989</v>
      </c>
      <c r="C4413">
        <v>6.5</v>
      </c>
    </row>
    <row r="4414" spans="1:3" x14ac:dyDescent="0.3">
      <c r="A4414" t="s">
        <v>4361</v>
      </c>
      <c r="B4414" t="s">
        <v>4989</v>
      </c>
      <c r="C4414">
        <v>7.2</v>
      </c>
    </row>
    <row r="4415" spans="1:3" x14ac:dyDescent="0.3">
      <c r="A4415" t="s">
        <v>4362</v>
      </c>
      <c r="B4415" t="s">
        <v>4989</v>
      </c>
      <c r="C4415">
        <v>6.9</v>
      </c>
    </row>
    <row r="4416" spans="1:3" x14ac:dyDescent="0.3">
      <c r="A4416" t="s">
        <v>4363</v>
      </c>
      <c r="B4416" t="s">
        <v>4989</v>
      </c>
      <c r="C4416">
        <v>5.5</v>
      </c>
    </row>
    <row r="4417" spans="1:3" x14ac:dyDescent="0.3">
      <c r="A4417" t="s">
        <v>4364</v>
      </c>
      <c r="B4417" t="s">
        <v>4989</v>
      </c>
      <c r="C4417">
        <v>6.5</v>
      </c>
    </row>
    <row r="4418" spans="1:3" x14ac:dyDescent="0.3">
      <c r="A4418" t="s">
        <v>4365</v>
      </c>
      <c r="B4418" t="s">
        <v>4989</v>
      </c>
      <c r="C4418">
        <v>6.2</v>
      </c>
    </row>
    <row r="4419" spans="1:3" x14ac:dyDescent="0.3">
      <c r="A4419" t="s">
        <v>4366</v>
      </c>
      <c r="B4419" t="s">
        <v>4989</v>
      </c>
      <c r="C4419">
        <v>6.7</v>
      </c>
    </row>
    <row r="4420" spans="1:3" x14ac:dyDescent="0.3">
      <c r="A4420" t="s">
        <v>4367</v>
      </c>
      <c r="B4420" t="s">
        <v>4989</v>
      </c>
      <c r="C4420">
        <v>5.7</v>
      </c>
    </row>
    <row r="4421" spans="1:3" x14ac:dyDescent="0.3">
      <c r="A4421" t="s">
        <v>4368</v>
      </c>
      <c r="B4421" t="s">
        <v>4989</v>
      </c>
      <c r="C4421">
        <v>8.6</v>
      </c>
    </row>
    <row r="4422" spans="1:3" x14ac:dyDescent="0.3">
      <c r="A4422" t="s">
        <v>4369</v>
      </c>
      <c r="B4422" t="s">
        <v>4989</v>
      </c>
      <c r="C4422">
        <v>6.5</v>
      </c>
    </row>
    <row r="4423" spans="1:3" x14ac:dyDescent="0.3">
      <c r="A4423" t="s">
        <v>4370</v>
      </c>
      <c r="B4423" t="s">
        <v>4989</v>
      </c>
      <c r="C4423">
        <v>6.3</v>
      </c>
    </row>
    <row r="4424" spans="1:3" x14ac:dyDescent="0.3">
      <c r="A4424" t="s">
        <v>4371</v>
      </c>
      <c r="B4424" t="s">
        <v>4989</v>
      </c>
      <c r="C4424">
        <v>4.3</v>
      </c>
    </row>
    <row r="4425" spans="1:3" x14ac:dyDescent="0.3">
      <c r="A4425" t="s">
        <v>4372</v>
      </c>
      <c r="B4425" t="s">
        <v>4989</v>
      </c>
      <c r="C4425">
        <v>6.1</v>
      </c>
    </row>
    <row r="4426" spans="1:3" x14ac:dyDescent="0.3">
      <c r="A4426" t="s">
        <v>4373</v>
      </c>
      <c r="B4426" t="s">
        <v>4989</v>
      </c>
      <c r="C4426">
        <v>6</v>
      </c>
    </row>
    <row r="4427" spans="1:3" x14ac:dyDescent="0.3">
      <c r="A4427" t="s">
        <v>4374</v>
      </c>
      <c r="B4427" t="s">
        <v>4989</v>
      </c>
      <c r="C4427">
        <v>5.8</v>
      </c>
    </row>
    <row r="4428" spans="1:3" x14ac:dyDescent="0.3">
      <c r="A4428" t="s">
        <v>4375</v>
      </c>
      <c r="B4428" t="s">
        <v>4989</v>
      </c>
      <c r="C4428">
        <v>6.7</v>
      </c>
    </row>
    <row r="4429" spans="1:3" x14ac:dyDescent="0.3">
      <c r="A4429" t="s">
        <v>4376</v>
      </c>
      <c r="B4429" t="s">
        <v>4989</v>
      </c>
      <c r="C4429">
        <v>6.7</v>
      </c>
    </row>
    <row r="4430" spans="1:3" x14ac:dyDescent="0.3">
      <c r="A4430" t="s">
        <v>4377</v>
      </c>
      <c r="B4430" t="s">
        <v>4989</v>
      </c>
      <c r="C4430">
        <v>7.6</v>
      </c>
    </row>
    <row r="4431" spans="1:3" x14ac:dyDescent="0.3">
      <c r="A4431" t="s">
        <v>4378</v>
      </c>
      <c r="B4431" t="s">
        <v>4989</v>
      </c>
      <c r="C4431">
        <v>5.0999999999999996</v>
      </c>
    </row>
    <row r="4432" spans="1:3" x14ac:dyDescent="0.3">
      <c r="A4432" t="s">
        <v>4379</v>
      </c>
      <c r="B4432" t="s">
        <v>4989</v>
      </c>
      <c r="C4432">
        <v>6.8</v>
      </c>
    </row>
    <row r="4433" spans="1:3" x14ac:dyDescent="0.3">
      <c r="A4433" t="s">
        <v>4380</v>
      </c>
      <c r="B4433" t="s">
        <v>4989</v>
      </c>
      <c r="C4433">
        <v>6.8</v>
      </c>
    </row>
    <row r="4434" spans="1:3" x14ac:dyDescent="0.3">
      <c r="A4434" t="s">
        <v>4381</v>
      </c>
      <c r="B4434" t="s">
        <v>4989</v>
      </c>
      <c r="C4434">
        <v>6.8</v>
      </c>
    </row>
    <row r="4435" spans="1:3" x14ac:dyDescent="0.3">
      <c r="A4435" t="s">
        <v>4382</v>
      </c>
      <c r="B4435" t="s">
        <v>4989</v>
      </c>
      <c r="C4435">
        <v>6.3</v>
      </c>
    </row>
    <row r="4436" spans="1:3" x14ac:dyDescent="0.3">
      <c r="A4436" t="s">
        <v>4383</v>
      </c>
      <c r="B4436" t="s">
        <v>4989</v>
      </c>
      <c r="C4436">
        <v>7.1</v>
      </c>
    </row>
    <row r="4437" spans="1:3" x14ac:dyDescent="0.3">
      <c r="A4437" t="s">
        <v>4384</v>
      </c>
      <c r="B4437" t="s">
        <v>4989</v>
      </c>
      <c r="C4437">
        <v>2.8</v>
      </c>
    </row>
    <row r="4438" spans="1:3" x14ac:dyDescent="0.3">
      <c r="A4438" t="s">
        <v>4385</v>
      </c>
      <c r="B4438" t="s">
        <v>4989</v>
      </c>
      <c r="C4438">
        <v>8.1999999999999993</v>
      </c>
    </row>
    <row r="4439" spans="1:3" x14ac:dyDescent="0.3">
      <c r="A4439" t="s">
        <v>4386</v>
      </c>
      <c r="B4439" t="s">
        <v>4989</v>
      </c>
      <c r="C4439">
        <v>3.1</v>
      </c>
    </row>
    <row r="4440" spans="1:3" x14ac:dyDescent="0.3">
      <c r="A4440" t="s">
        <v>768</v>
      </c>
      <c r="B4440" t="s">
        <v>4989</v>
      </c>
      <c r="C4440">
        <v>7</v>
      </c>
    </row>
    <row r="4441" spans="1:3" x14ac:dyDescent="0.3">
      <c r="A4441" t="s">
        <v>4387</v>
      </c>
      <c r="B4441" t="s">
        <v>4989</v>
      </c>
      <c r="C4441">
        <v>3.3</v>
      </c>
    </row>
    <row r="4442" spans="1:3" x14ac:dyDescent="0.3">
      <c r="A4442" t="s">
        <v>4388</v>
      </c>
      <c r="B4442" t="s">
        <v>4989</v>
      </c>
      <c r="C4442">
        <v>3.6</v>
      </c>
    </row>
    <row r="4443" spans="1:3" x14ac:dyDescent="0.3">
      <c r="A4443" t="s">
        <v>4389</v>
      </c>
      <c r="B4443" t="s">
        <v>4989</v>
      </c>
      <c r="C4443">
        <v>7.7</v>
      </c>
    </row>
    <row r="4444" spans="1:3" x14ac:dyDescent="0.3">
      <c r="A4444" t="s">
        <v>4390</v>
      </c>
      <c r="B4444" t="s">
        <v>7247</v>
      </c>
      <c r="C4444">
        <v>6.7</v>
      </c>
    </row>
    <row r="4445" spans="1:3" x14ac:dyDescent="0.3">
      <c r="A4445" t="s">
        <v>4391</v>
      </c>
      <c r="B4445" t="s">
        <v>4989</v>
      </c>
      <c r="C4445">
        <v>5.5</v>
      </c>
    </row>
    <row r="4446" spans="1:3" x14ac:dyDescent="0.3">
      <c r="A4446" t="s">
        <v>4392</v>
      </c>
      <c r="B4446" t="s">
        <v>4989</v>
      </c>
      <c r="C4446">
        <v>6.6</v>
      </c>
    </row>
    <row r="4447" spans="1:3" x14ac:dyDescent="0.3">
      <c r="A4447" t="s">
        <v>4393</v>
      </c>
      <c r="B4447" t="s">
        <v>4989</v>
      </c>
      <c r="C4447">
        <v>4.8</v>
      </c>
    </row>
    <row r="4448" spans="1:3" x14ac:dyDescent="0.3">
      <c r="A4448" t="s">
        <v>4394</v>
      </c>
      <c r="B4448" t="s">
        <v>4989</v>
      </c>
      <c r="C4448">
        <v>5.5</v>
      </c>
    </row>
    <row r="4449" spans="1:3" x14ac:dyDescent="0.3">
      <c r="A4449" t="s">
        <v>4395</v>
      </c>
      <c r="B4449" t="s">
        <v>6173</v>
      </c>
      <c r="C4449">
        <v>6.3</v>
      </c>
    </row>
    <row r="4450" spans="1:3" x14ac:dyDescent="0.3">
      <c r="A4450" t="s">
        <v>4396</v>
      </c>
      <c r="B4450" t="s">
        <v>4989</v>
      </c>
      <c r="C4450">
        <v>6.9</v>
      </c>
    </row>
    <row r="4451" spans="1:3" x14ac:dyDescent="0.3">
      <c r="A4451" t="s">
        <v>4397</v>
      </c>
      <c r="B4451" t="s">
        <v>4989</v>
      </c>
      <c r="C4451">
        <v>6.5</v>
      </c>
    </row>
    <row r="4452" spans="1:3" x14ac:dyDescent="0.3">
      <c r="A4452" t="s">
        <v>4398</v>
      </c>
      <c r="B4452" t="s">
        <v>4989</v>
      </c>
      <c r="C4452">
        <v>8.1999999999999993</v>
      </c>
    </row>
    <row r="4453" spans="1:3" x14ac:dyDescent="0.3">
      <c r="A4453" t="s">
        <v>4399</v>
      </c>
      <c r="B4453" t="s">
        <v>4989</v>
      </c>
      <c r="C4453">
        <v>7.1</v>
      </c>
    </row>
    <row r="4454" spans="1:3" x14ac:dyDescent="0.3">
      <c r="A4454" t="s">
        <v>4400</v>
      </c>
      <c r="B4454" t="s">
        <v>4989</v>
      </c>
      <c r="C4454">
        <v>7.3</v>
      </c>
    </row>
    <row r="4455" spans="1:3" x14ac:dyDescent="0.3">
      <c r="A4455" t="s">
        <v>4401</v>
      </c>
      <c r="B4455" t="s">
        <v>17456</v>
      </c>
      <c r="C4455">
        <v>8.1</v>
      </c>
    </row>
    <row r="4456" spans="1:3" x14ac:dyDescent="0.3">
      <c r="A4456" t="s">
        <v>4402</v>
      </c>
      <c r="B4456" t="s">
        <v>4989</v>
      </c>
      <c r="C4456">
        <v>7.2</v>
      </c>
    </row>
    <row r="4457" spans="1:3" x14ac:dyDescent="0.3">
      <c r="A4457" t="s">
        <v>4403</v>
      </c>
      <c r="B4457" t="s">
        <v>21748</v>
      </c>
      <c r="C4457">
        <v>7.4</v>
      </c>
    </row>
    <row r="4458" spans="1:3" x14ac:dyDescent="0.3">
      <c r="A4458" t="s">
        <v>4404</v>
      </c>
      <c r="B4458" t="s">
        <v>4989</v>
      </c>
      <c r="C4458">
        <v>6.5</v>
      </c>
    </row>
    <row r="4459" spans="1:3" x14ac:dyDescent="0.3">
      <c r="A4459" t="s">
        <v>4405</v>
      </c>
      <c r="B4459" t="s">
        <v>4989</v>
      </c>
      <c r="C4459">
        <v>5.7</v>
      </c>
    </row>
    <row r="4460" spans="1:3" x14ac:dyDescent="0.3">
      <c r="A4460" t="s">
        <v>814</v>
      </c>
      <c r="B4460" t="s">
        <v>4989</v>
      </c>
      <c r="C4460">
        <v>6.1</v>
      </c>
    </row>
    <row r="4461" spans="1:3" x14ac:dyDescent="0.3">
      <c r="A4461" t="s">
        <v>4406</v>
      </c>
      <c r="B4461" t="s">
        <v>4989</v>
      </c>
      <c r="C4461">
        <v>7.7</v>
      </c>
    </row>
    <row r="4462" spans="1:3" x14ac:dyDescent="0.3">
      <c r="A4462" t="s">
        <v>4407</v>
      </c>
      <c r="B4462" t="s">
        <v>4989</v>
      </c>
      <c r="C4462">
        <v>8.6999999999999993</v>
      </c>
    </row>
    <row r="4463" spans="1:3" x14ac:dyDescent="0.3">
      <c r="A4463" t="s">
        <v>4408</v>
      </c>
      <c r="B4463" t="s">
        <v>4989</v>
      </c>
      <c r="C4463">
        <v>4.3</v>
      </c>
    </row>
    <row r="4464" spans="1:3" x14ac:dyDescent="0.3">
      <c r="A4464" t="s">
        <v>4409</v>
      </c>
      <c r="B4464" t="s">
        <v>4989</v>
      </c>
      <c r="C4464">
        <v>6.2</v>
      </c>
    </row>
    <row r="4465" spans="1:3" x14ac:dyDescent="0.3">
      <c r="A4465" t="s">
        <v>4410</v>
      </c>
      <c r="B4465" t="s">
        <v>4989</v>
      </c>
      <c r="C4465">
        <v>3.3</v>
      </c>
    </row>
    <row r="4466" spans="1:3" x14ac:dyDescent="0.3">
      <c r="A4466" t="s">
        <v>4411</v>
      </c>
      <c r="B4466" t="s">
        <v>4989</v>
      </c>
      <c r="C4466">
        <v>2.7</v>
      </c>
    </row>
    <row r="4467" spans="1:3" x14ac:dyDescent="0.3">
      <c r="A4467" t="s">
        <v>4412</v>
      </c>
      <c r="B4467" t="s">
        <v>4989</v>
      </c>
      <c r="C4467">
        <v>5.2</v>
      </c>
    </row>
    <row r="4468" spans="1:3" x14ac:dyDescent="0.3">
      <c r="A4468" t="s">
        <v>4413</v>
      </c>
      <c r="B4468" t="s">
        <v>4989</v>
      </c>
      <c r="C4468">
        <v>8.1999999999999993</v>
      </c>
    </row>
    <row r="4469" spans="1:3" x14ac:dyDescent="0.3">
      <c r="A4469" t="s">
        <v>4414</v>
      </c>
      <c r="B4469" t="s">
        <v>4989</v>
      </c>
      <c r="C4469">
        <v>6.1</v>
      </c>
    </row>
    <row r="4470" spans="1:3" x14ac:dyDescent="0.3">
      <c r="A4470" t="s">
        <v>4415</v>
      </c>
      <c r="B4470" t="s">
        <v>4989</v>
      </c>
      <c r="C4470">
        <v>8</v>
      </c>
    </row>
    <row r="4471" spans="1:3" x14ac:dyDescent="0.3">
      <c r="A4471" t="s">
        <v>4416</v>
      </c>
      <c r="B4471" t="s">
        <v>4989</v>
      </c>
      <c r="C4471">
        <v>5.5</v>
      </c>
    </row>
    <row r="4472" spans="1:3" x14ac:dyDescent="0.3">
      <c r="A4472" t="s">
        <v>4417</v>
      </c>
      <c r="B4472" t="s">
        <v>4989</v>
      </c>
      <c r="C4472">
        <v>5.7</v>
      </c>
    </row>
    <row r="4473" spans="1:3" x14ac:dyDescent="0.3">
      <c r="A4473" t="s">
        <v>4418</v>
      </c>
      <c r="B4473" t="s">
        <v>4989</v>
      </c>
      <c r="C4473">
        <v>3.7</v>
      </c>
    </row>
    <row r="4474" spans="1:3" x14ac:dyDescent="0.3">
      <c r="A4474" t="s">
        <v>4419</v>
      </c>
      <c r="B4474" t="s">
        <v>4989</v>
      </c>
      <c r="C4474">
        <v>7.1</v>
      </c>
    </row>
    <row r="4475" spans="1:3" x14ac:dyDescent="0.3">
      <c r="A4475" t="s">
        <v>4420</v>
      </c>
      <c r="B4475" t="s">
        <v>4989</v>
      </c>
      <c r="C4475">
        <v>7.8</v>
      </c>
    </row>
    <row r="4476" spans="1:3" x14ac:dyDescent="0.3">
      <c r="A4476" t="s">
        <v>4421</v>
      </c>
      <c r="B4476" t="s">
        <v>4989</v>
      </c>
      <c r="C4476">
        <v>7.3</v>
      </c>
    </row>
    <row r="4477" spans="1:3" x14ac:dyDescent="0.3">
      <c r="A4477" t="s">
        <v>4422</v>
      </c>
      <c r="B4477" t="s">
        <v>4989</v>
      </c>
      <c r="C4477">
        <v>4.0999999999999996</v>
      </c>
    </row>
    <row r="4478" spans="1:3" x14ac:dyDescent="0.3">
      <c r="A4478" t="s">
        <v>4423</v>
      </c>
      <c r="B4478" t="s">
        <v>4989</v>
      </c>
      <c r="C4478">
        <v>7.2</v>
      </c>
    </row>
    <row r="4479" spans="1:3" x14ac:dyDescent="0.3">
      <c r="A4479" t="s">
        <v>4424</v>
      </c>
      <c r="B4479" t="s">
        <v>4989</v>
      </c>
      <c r="C4479">
        <v>7.7</v>
      </c>
    </row>
    <row r="4480" spans="1:3" x14ac:dyDescent="0.3">
      <c r="A4480" t="s">
        <v>4425</v>
      </c>
      <c r="B4480" t="s">
        <v>4989</v>
      </c>
      <c r="C4480">
        <v>7.1</v>
      </c>
    </row>
    <row r="4481" spans="1:3" x14ac:dyDescent="0.3">
      <c r="A4481" t="s">
        <v>4426</v>
      </c>
      <c r="B4481" t="s">
        <v>4989</v>
      </c>
      <c r="C4481">
        <v>7.6</v>
      </c>
    </row>
    <row r="4482" spans="1:3" x14ac:dyDescent="0.3">
      <c r="A4482" t="s">
        <v>4427</v>
      </c>
      <c r="B4482" t="s">
        <v>7247</v>
      </c>
      <c r="C4482">
        <v>7</v>
      </c>
    </row>
    <row r="4483" spans="1:3" x14ac:dyDescent="0.3">
      <c r="A4483" t="s">
        <v>499</v>
      </c>
      <c r="B4483" t="s">
        <v>4989</v>
      </c>
      <c r="C4483">
        <v>5.5</v>
      </c>
    </row>
    <row r="4484" spans="1:3" x14ac:dyDescent="0.3">
      <c r="A4484" t="s">
        <v>4428</v>
      </c>
      <c r="B4484" t="s">
        <v>9510</v>
      </c>
      <c r="C4484">
        <v>7.4</v>
      </c>
    </row>
    <row r="4485" spans="1:3" x14ac:dyDescent="0.3">
      <c r="A4485" t="s">
        <v>4429</v>
      </c>
      <c r="B4485" t="s">
        <v>4989</v>
      </c>
      <c r="C4485">
        <v>7.7</v>
      </c>
    </row>
    <row r="4486" spans="1:3" x14ac:dyDescent="0.3">
      <c r="A4486" t="s">
        <v>4430</v>
      </c>
      <c r="B4486" t="s">
        <v>4989</v>
      </c>
      <c r="C4486">
        <v>7.2</v>
      </c>
    </row>
    <row r="4487" spans="1:3" x14ac:dyDescent="0.3">
      <c r="A4487" t="s">
        <v>1832</v>
      </c>
      <c r="B4487" t="s">
        <v>4989</v>
      </c>
      <c r="C4487">
        <v>7.8</v>
      </c>
    </row>
    <row r="4488" spans="1:3" x14ac:dyDescent="0.3">
      <c r="A4488" t="s">
        <v>4431</v>
      </c>
      <c r="B4488" t="s">
        <v>4989</v>
      </c>
      <c r="C4488">
        <v>6.6</v>
      </c>
    </row>
    <row r="4489" spans="1:3" x14ac:dyDescent="0.3">
      <c r="A4489" t="s">
        <v>4432</v>
      </c>
      <c r="B4489" t="s">
        <v>4989</v>
      </c>
      <c r="C4489">
        <v>6</v>
      </c>
    </row>
    <row r="4490" spans="1:3" x14ac:dyDescent="0.3">
      <c r="A4490" t="s">
        <v>4433</v>
      </c>
      <c r="B4490" t="s">
        <v>4989</v>
      </c>
      <c r="C4490">
        <v>8.4</v>
      </c>
    </row>
    <row r="4491" spans="1:3" x14ac:dyDescent="0.3">
      <c r="A4491" t="s">
        <v>4434</v>
      </c>
      <c r="B4491" t="s">
        <v>4989</v>
      </c>
      <c r="C4491">
        <v>6.5</v>
      </c>
    </row>
    <row r="4492" spans="1:3" x14ac:dyDescent="0.3">
      <c r="A4492" t="s">
        <v>4435</v>
      </c>
      <c r="B4492" t="s">
        <v>12800</v>
      </c>
      <c r="C4492">
        <v>8.9</v>
      </c>
    </row>
    <row r="4493" spans="1:3" x14ac:dyDescent="0.3">
      <c r="A4493" t="s">
        <v>4436</v>
      </c>
      <c r="B4493" t="s">
        <v>16467</v>
      </c>
      <c r="C4493">
        <v>7.9</v>
      </c>
    </row>
    <row r="4494" spans="1:3" x14ac:dyDescent="0.3">
      <c r="A4494" t="s">
        <v>4437</v>
      </c>
      <c r="B4494" t="s">
        <v>4989</v>
      </c>
      <c r="C4494">
        <v>6</v>
      </c>
    </row>
    <row r="4495" spans="1:3" x14ac:dyDescent="0.3">
      <c r="A4495" t="s">
        <v>4438</v>
      </c>
      <c r="B4495" t="s">
        <v>4989</v>
      </c>
      <c r="C4495">
        <v>6.1</v>
      </c>
    </row>
    <row r="4496" spans="1:3" x14ac:dyDescent="0.3">
      <c r="A4496" t="s">
        <v>4439</v>
      </c>
      <c r="B4496" t="s">
        <v>4989</v>
      </c>
      <c r="C4496">
        <v>7.4</v>
      </c>
    </row>
    <row r="4497" spans="1:3" x14ac:dyDescent="0.3">
      <c r="A4497" t="s">
        <v>4440</v>
      </c>
      <c r="B4497" t="s">
        <v>4989</v>
      </c>
      <c r="C4497">
        <v>6.2</v>
      </c>
    </row>
    <row r="4498" spans="1:3" x14ac:dyDescent="0.3">
      <c r="A4498" t="s">
        <v>4441</v>
      </c>
      <c r="B4498" t="s">
        <v>6173</v>
      </c>
      <c r="C4498">
        <v>5.6</v>
      </c>
    </row>
    <row r="4499" spans="1:3" x14ac:dyDescent="0.3">
      <c r="A4499" t="s">
        <v>4442</v>
      </c>
      <c r="B4499" t="s">
        <v>7247</v>
      </c>
      <c r="C4499">
        <v>7.2</v>
      </c>
    </row>
    <row r="4500" spans="1:3" x14ac:dyDescent="0.3">
      <c r="A4500" t="s">
        <v>4443</v>
      </c>
      <c r="B4500" t="s">
        <v>4989</v>
      </c>
      <c r="C4500">
        <v>6.1</v>
      </c>
    </row>
    <row r="4501" spans="1:3" x14ac:dyDescent="0.3">
      <c r="A4501" t="s">
        <v>4444</v>
      </c>
      <c r="B4501" t="s">
        <v>4989</v>
      </c>
      <c r="C4501">
        <v>3.8</v>
      </c>
    </row>
    <row r="4502" spans="1:3" x14ac:dyDescent="0.3">
      <c r="A4502" t="s">
        <v>4445</v>
      </c>
      <c r="B4502" t="s">
        <v>4989</v>
      </c>
      <c r="C4502">
        <v>7.1</v>
      </c>
    </row>
    <row r="4503" spans="1:3" x14ac:dyDescent="0.3">
      <c r="A4503" t="s">
        <v>4446</v>
      </c>
      <c r="B4503" t="s">
        <v>4989</v>
      </c>
      <c r="C4503">
        <v>4.5</v>
      </c>
    </row>
    <row r="4504" spans="1:3" x14ac:dyDescent="0.3">
      <c r="A4504" t="s">
        <v>4447</v>
      </c>
      <c r="B4504" t="s">
        <v>4989</v>
      </c>
      <c r="C4504">
        <v>3.8</v>
      </c>
    </row>
    <row r="4505" spans="1:3" x14ac:dyDescent="0.3">
      <c r="A4505" t="s">
        <v>4448</v>
      </c>
      <c r="B4505" t="s">
        <v>4989</v>
      </c>
      <c r="C4505">
        <v>6.2</v>
      </c>
    </row>
    <row r="4506" spans="1:3" x14ac:dyDescent="0.3">
      <c r="A4506" t="s">
        <v>4449</v>
      </c>
      <c r="B4506" t="s">
        <v>4989</v>
      </c>
      <c r="C4506">
        <v>6.6</v>
      </c>
    </row>
    <row r="4507" spans="1:3" x14ac:dyDescent="0.3">
      <c r="A4507" t="s">
        <v>4450</v>
      </c>
      <c r="B4507" t="s">
        <v>4989</v>
      </c>
      <c r="C4507">
        <v>4.5999999999999996</v>
      </c>
    </row>
    <row r="4508" spans="1:3" x14ac:dyDescent="0.3">
      <c r="A4508" t="s">
        <v>4451</v>
      </c>
      <c r="B4508" t="s">
        <v>4989</v>
      </c>
      <c r="C4508">
        <v>4.2</v>
      </c>
    </row>
    <row r="4509" spans="1:3" x14ac:dyDescent="0.3">
      <c r="A4509" t="s">
        <v>4452</v>
      </c>
      <c r="B4509" t="s">
        <v>4989</v>
      </c>
      <c r="C4509">
        <v>6.8</v>
      </c>
    </row>
    <row r="4510" spans="1:3" x14ac:dyDescent="0.3">
      <c r="A4510" t="s">
        <v>4453</v>
      </c>
      <c r="B4510" t="s">
        <v>4989</v>
      </c>
      <c r="C4510">
        <v>7.7</v>
      </c>
    </row>
    <row r="4511" spans="1:3" x14ac:dyDescent="0.3">
      <c r="A4511" t="s">
        <v>4454</v>
      </c>
      <c r="B4511" t="s">
        <v>4989</v>
      </c>
      <c r="C4511">
        <v>7.1</v>
      </c>
    </row>
    <row r="4512" spans="1:3" x14ac:dyDescent="0.3">
      <c r="A4512" t="s">
        <v>4455</v>
      </c>
      <c r="B4512" t="s">
        <v>4989</v>
      </c>
      <c r="C4512">
        <v>5.9</v>
      </c>
    </row>
    <row r="4513" spans="1:3" x14ac:dyDescent="0.3">
      <c r="A4513" t="s">
        <v>4456</v>
      </c>
      <c r="B4513" t="s">
        <v>4989</v>
      </c>
      <c r="C4513">
        <v>4.7</v>
      </c>
    </row>
    <row r="4514" spans="1:3" x14ac:dyDescent="0.3">
      <c r="A4514" t="s">
        <v>4457</v>
      </c>
      <c r="B4514" t="s">
        <v>4989</v>
      </c>
      <c r="C4514">
        <v>7</v>
      </c>
    </row>
    <row r="4515" spans="1:3" x14ac:dyDescent="0.3">
      <c r="A4515" t="s">
        <v>4458</v>
      </c>
      <c r="B4515" t="s">
        <v>20338</v>
      </c>
      <c r="C4515">
        <v>6.9</v>
      </c>
    </row>
    <row r="4516" spans="1:3" x14ac:dyDescent="0.3">
      <c r="A4516" t="s">
        <v>4459</v>
      </c>
      <c r="B4516" t="s">
        <v>4989</v>
      </c>
      <c r="C4516">
        <v>6.1</v>
      </c>
    </row>
    <row r="4517" spans="1:3" x14ac:dyDescent="0.3">
      <c r="A4517" t="s">
        <v>4460</v>
      </c>
      <c r="B4517" t="s">
        <v>21986</v>
      </c>
      <c r="C4517">
        <v>7.6</v>
      </c>
    </row>
    <row r="4518" spans="1:3" x14ac:dyDescent="0.3">
      <c r="A4518" t="s">
        <v>4461</v>
      </c>
      <c r="B4518" t="s">
        <v>4989</v>
      </c>
      <c r="C4518">
        <v>3</v>
      </c>
    </row>
    <row r="4519" spans="1:3" x14ac:dyDescent="0.3">
      <c r="A4519" t="s">
        <v>4462</v>
      </c>
      <c r="B4519" t="s">
        <v>4989</v>
      </c>
      <c r="C4519">
        <v>2.6</v>
      </c>
    </row>
    <row r="4520" spans="1:3" x14ac:dyDescent="0.3">
      <c r="A4520" t="s">
        <v>4463</v>
      </c>
      <c r="B4520" t="s">
        <v>4989</v>
      </c>
      <c r="C4520">
        <v>8.6</v>
      </c>
    </row>
    <row r="4521" spans="1:3" x14ac:dyDescent="0.3">
      <c r="A4521" t="s">
        <v>4464</v>
      </c>
      <c r="B4521" t="s">
        <v>4989</v>
      </c>
      <c r="C4521">
        <v>6.1</v>
      </c>
    </row>
    <row r="4522" spans="1:3" x14ac:dyDescent="0.3">
      <c r="A4522" t="s">
        <v>4465</v>
      </c>
      <c r="B4522" t="s">
        <v>9510</v>
      </c>
      <c r="C4522">
        <v>7.5</v>
      </c>
    </row>
    <row r="4523" spans="1:3" x14ac:dyDescent="0.3">
      <c r="A4523" t="s">
        <v>4466</v>
      </c>
      <c r="B4523" t="s">
        <v>4989</v>
      </c>
      <c r="C4523">
        <v>6.7</v>
      </c>
    </row>
    <row r="4524" spans="1:3" x14ac:dyDescent="0.3">
      <c r="A4524" t="s">
        <v>4467</v>
      </c>
      <c r="B4524" t="s">
        <v>4989</v>
      </c>
      <c r="C4524">
        <v>8.1</v>
      </c>
    </row>
    <row r="4525" spans="1:3" x14ac:dyDescent="0.3">
      <c r="A4525" t="s">
        <v>4468</v>
      </c>
      <c r="B4525" t="s">
        <v>4989</v>
      </c>
      <c r="C4525">
        <v>4.9000000000000004</v>
      </c>
    </row>
    <row r="4526" spans="1:3" x14ac:dyDescent="0.3">
      <c r="A4526" t="s">
        <v>2427</v>
      </c>
      <c r="B4526" t="s">
        <v>4989</v>
      </c>
      <c r="C4526">
        <v>6.8</v>
      </c>
    </row>
    <row r="4527" spans="1:3" x14ac:dyDescent="0.3">
      <c r="A4527" t="s">
        <v>4469</v>
      </c>
      <c r="B4527" t="s">
        <v>4989</v>
      </c>
      <c r="C4527">
        <v>6.8</v>
      </c>
    </row>
    <row r="4528" spans="1:3" x14ac:dyDescent="0.3">
      <c r="A4528" t="s">
        <v>4470</v>
      </c>
      <c r="B4528" t="s">
        <v>4989</v>
      </c>
      <c r="C4528">
        <v>5.7</v>
      </c>
    </row>
    <row r="4529" spans="1:3" x14ac:dyDescent="0.3">
      <c r="A4529" t="s">
        <v>4471</v>
      </c>
      <c r="B4529" t="s">
        <v>4989</v>
      </c>
      <c r="C4529">
        <v>8.3000000000000007</v>
      </c>
    </row>
    <row r="4530" spans="1:3" x14ac:dyDescent="0.3">
      <c r="A4530" t="s">
        <v>4472</v>
      </c>
      <c r="B4530" t="s">
        <v>4989</v>
      </c>
      <c r="C4530">
        <v>6.6</v>
      </c>
    </row>
    <row r="4531" spans="1:3" x14ac:dyDescent="0.3">
      <c r="A4531" t="s">
        <v>4473</v>
      </c>
      <c r="B4531" t="s">
        <v>4989</v>
      </c>
      <c r="C4531">
        <v>7.3</v>
      </c>
    </row>
    <row r="4532" spans="1:3" x14ac:dyDescent="0.3">
      <c r="A4532" t="s">
        <v>4474</v>
      </c>
      <c r="B4532" t="s">
        <v>4989</v>
      </c>
      <c r="C4532">
        <v>5</v>
      </c>
    </row>
    <row r="4533" spans="1:3" x14ac:dyDescent="0.3">
      <c r="A4533" t="s">
        <v>4475</v>
      </c>
      <c r="B4533" t="s">
        <v>4989</v>
      </c>
      <c r="C4533">
        <v>7</v>
      </c>
    </row>
    <row r="4534" spans="1:3" x14ac:dyDescent="0.3">
      <c r="A4534" t="s">
        <v>4476</v>
      </c>
      <c r="B4534" t="s">
        <v>4989</v>
      </c>
      <c r="C4534">
        <v>3.4</v>
      </c>
    </row>
    <row r="4535" spans="1:3" x14ac:dyDescent="0.3">
      <c r="A4535" t="s">
        <v>4477</v>
      </c>
      <c r="B4535" t="s">
        <v>4989</v>
      </c>
      <c r="C4535">
        <v>5.9</v>
      </c>
    </row>
    <row r="4536" spans="1:3" x14ac:dyDescent="0.3">
      <c r="A4536" t="s">
        <v>4478</v>
      </c>
      <c r="B4536" t="s">
        <v>5529</v>
      </c>
      <c r="C4536">
        <v>6</v>
      </c>
    </row>
    <row r="4537" spans="1:3" x14ac:dyDescent="0.3">
      <c r="A4537" t="s">
        <v>4479</v>
      </c>
      <c r="B4537" t="s">
        <v>4989</v>
      </c>
      <c r="C4537">
        <v>7.4</v>
      </c>
    </row>
    <row r="4538" spans="1:3" x14ac:dyDescent="0.3">
      <c r="A4538" t="s">
        <v>4480</v>
      </c>
      <c r="B4538" t="s">
        <v>4989</v>
      </c>
      <c r="C4538">
        <v>7.4</v>
      </c>
    </row>
    <row r="4539" spans="1:3" x14ac:dyDescent="0.3">
      <c r="A4539" t="s">
        <v>4481</v>
      </c>
      <c r="B4539" t="s">
        <v>4989</v>
      </c>
      <c r="C4539">
        <v>4.2</v>
      </c>
    </row>
    <row r="4540" spans="1:3" x14ac:dyDescent="0.3">
      <c r="A4540" t="s">
        <v>4482</v>
      </c>
      <c r="B4540" t="s">
        <v>4989</v>
      </c>
      <c r="C4540">
        <v>6.2</v>
      </c>
    </row>
    <row r="4541" spans="1:3" x14ac:dyDescent="0.3">
      <c r="A4541" t="s">
        <v>4483</v>
      </c>
      <c r="B4541" t="s">
        <v>4989</v>
      </c>
      <c r="C4541">
        <v>6.2</v>
      </c>
    </row>
    <row r="4542" spans="1:3" x14ac:dyDescent="0.3">
      <c r="A4542" t="s">
        <v>4484</v>
      </c>
      <c r="B4542" t="s">
        <v>4989</v>
      </c>
      <c r="C4542">
        <v>7.5</v>
      </c>
    </row>
    <row r="4543" spans="1:3" x14ac:dyDescent="0.3">
      <c r="A4543" t="s">
        <v>4485</v>
      </c>
      <c r="B4543" t="s">
        <v>4989</v>
      </c>
      <c r="C4543">
        <v>7.2</v>
      </c>
    </row>
    <row r="4544" spans="1:3" x14ac:dyDescent="0.3">
      <c r="A4544" t="s">
        <v>4486</v>
      </c>
      <c r="B4544" t="s">
        <v>4989</v>
      </c>
      <c r="C4544">
        <v>7.2</v>
      </c>
    </row>
    <row r="4545" spans="1:3" x14ac:dyDescent="0.3">
      <c r="A4545" t="s">
        <v>4487</v>
      </c>
      <c r="B4545" t="s">
        <v>4989</v>
      </c>
      <c r="C4545">
        <v>5.4</v>
      </c>
    </row>
    <row r="4546" spans="1:3" x14ac:dyDescent="0.3">
      <c r="A4546" t="s">
        <v>4488</v>
      </c>
      <c r="B4546" t="s">
        <v>4989</v>
      </c>
      <c r="C4546">
        <v>7</v>
      </c>
    </row>
    <row r="4547" spans="1:3" x14ac:dyDescent="0.3">
      <c r="A4547" t="s">
        <v>4489</v>
      </c>
      <c r="B4547" t="s">
        <v>4989</v>
      </c>
      <c r="C4547">
        <v>7.2</v>
      </c>
    </row>
    <row r="4548" spans="1:3" x14ac:dyDescent="0.3">
      <c r="A4548" t="s">
        <v>4490</v>
      </c>
      <c r="B4548" t="s">
        <v>4989</v>
      </c>
      <c r="C4548">
        <v>7.9</v>
      </c>
    </row>
    <row r="4549" spans="1:3" x14ac:dyDescent="0.3">
      <c r="A4549" t="s">
        <v>4491</v>
      </c>
      <c r="B4549" t="s">
        <v>4989</v>
      </c>
      <c r="C4549">
        <v>6.8</v>
      </c>
    </row>
    <row r="4550" spans="1:3" x14ac:dyDescent="0.3">
      <c r="A4550" t="s">
        <v>4492</v>
      </c>
      <c r="B4550" t="s">
        <v>4989</v>
      </c>
      <c r="C4550">
        <v>6.7</v>
      </c>
    </row>
    <row r="4551" spans="1:3" x14ac:dyDescent="0.3">
      <c r="A4551" t="s">
        <v>3437</v>
      </c>
      <c r="B4551" t="s">
        <v>4989</v>
      </c>
      <c r="C4551">
        <v>7.5</v>
      </c>
    </row>
    <row r="4552" spans="1:3" x14ac:dyDescent="0.3">
      <c r="A4552" t="s">
        <v>4493</v>
      </c>
      <c r="B4552" t="s">
        <v>4989</v>
      </c>
      <c r="C4552">
        <v>6.8</v>
      </c>
    </row>
    <row r="4553" spans="1:3" x14ac:dyDescent="0.3">
      <c r="A4553" t="s">
        <v>4494</v>
      </c>
      <c r="B4553" t="s">
        <v>4989</v>
      </c>
      <c r="C4553">
        <v>6.9</v>
      </c>
    </row>
    <row r="4554" spans="1:3" x14ac:dyDescent="0.3">
      <c r="A4554" t="s">
        <v>4495</v>
      </c>
      <c r="B4554" t="s">
        <v>4989</v>
      </c>
      <c r="C4554">
        <v>6.8</v>
      </c>
    </row>
    <row r="4555" spans="1:3" x14ac:dyDescent="0.3">
      <c r="A4555" t="s">
        <v>4496</v>
      </c>
      <c r="B4555" t="s">
        <v>4989</v>
      </c>
      <c r="C4555">
        <v>7.2</v>
      </c>
    </row>
    <row r="4556" spans="1:3" x14ac:dyDescent="0.3">
      <c r="A4556" t="s">
        <v>4497</v>
      </c>
      <c r="B4556" t="s">
        <v>4989</v>
      </c>
      <c r="C4556">
        <v>7.4</v>
      </c>
    </row>
    <row r="4557" spans="1:3" x14ac:dyDescent="0.3">
      <c r="A4557" t="s">
        <v>4498</v>
      </c>
      <c r="B4557" t="s">
        <v>4989</v>
      </c>
      <c r="C4557">
        <v>5.6</v>
      </c>
    </row>
    <row r="4558" spans="1:3" x14ac:dyDescent="0.3">
      <c r="A4558" t="s">
        <v>4499</v>
      </c>
      <c r="B4558" t="s">
        <v>4989</v>
      </c>
      <c r="C4558">
        <v>6.8</v>
      </c>
    </row>
    <row r="4559" spans="1:3" x14ac:dyDescent="0.3">
      <c r="A4559" t="s">
        <v>3942</v>
      </c>
      <c r="B4559" t="s">
        <v>4989</v>
      </c>
      <c r="C4559">
        <v>7.2</v>
      </c>
    </row>
    <row r="4560" spans="1:3" x14ac:dyDescent="0.3">
      <c r="A4560" t="s">
        <v>4500</v>
      </c>
      <c r="B4560" t="s">
        <v>4989</v>
      </c>
      <c r="C4560">
        <v>7.7</v>
      </c>
    </row>
    <row r="4561" spans="1:3" x14ac:dyDescent="0.3">
      <c r="A4561" t="s">
        <v>4501</v>
      </c>
      <c r="B4561" t="s">
        <v>4989</v>
      </c>
      <c r="C4561">
        <v>7</v>
      </c>
    </row>
    <row r="4562" spans="1:3" x14ac:dyDescent="0.3">
      <c r="A4562" t="s">
        <v>4502</v>
      </c>
      <c r="B4562" t="s">
        <v>4989</v>
      </c>
      <c r="C4562">
        <v>7.2</v>
      </c>
    </row>
    <row r="4563" spans="1:3" x14ac:dyDescent="0.3">
      <c r="A4563" t="s">
        <v>843</v>
      </c>
      <c r="B4563" t="s">
        <v>4989</v>
      </c>
      <c r="C4563">
        <v>6.4</v>
      </c>
    </row>
    <row r="4564" spans="1:3" x14ac:dyDescent="0.3">
      <c r="A4564" t="s">
        <v>4503</v>
      </c>
      <c r="B4564" t="s">
        <v>4989</v>
      </c>
      <c r="C4564">
        <v>7.2</v>
      </c>
    </row>
    <row r="4565" spans="1:3" x14ac:dyDescent="0.3">
      <c r="A4565" t="s">
        <v>4504</v>
      </c>
      <c r="B4565" t="s">
        <v>4989</v>
      </c>
      <c r="C4565">
        <v>7.2</v>
      </c>
    </row>
    <row r="4566" spans="1:3" x14ac:dyDescent="0.3">
      <c r="A4566" t="s">
        <v>4505</v>
      </c>
      <c r="B4566" t="s">
        <v>9510</v>
      </c>
      <c r="C4566">
        <v>6.2</v>
      </c>
    </row>
    <row r="4567" spans="1:3" x14ac:dyDescent="0.3">
      <c r="A4567" t="s">
        <v>3027</v>
      </c>
      <c r="B4567" t="s">
        <v>4989</v>
      </c>
      <c r="C4567">
        <v>6.9</v>
      </c>
    </row>
    <row r="4568" spans="1:3" x14ac:dyDescent="0.3">
      <c r="A4568" t="s">
        <v>4506</v>
      </c>
      <c r="B4568" t="s">
        <v>4989</v>
      </c>
      <c r="C4568">
        <v>6.2</v>
      </c>
    </row>
    <row r="4569" spans="1:3" x14ac:dyDescent="0.3">
      <c r="A4569" t="s">
        <v>4507</v>
      </c>
      <c r="B4569" t="s">
        <v>4989</v>
      </c>
      <c r="C4569">
        <v>6.9</v>
      </c>
    </row>
    <row r="4570" spans="1:3" x14ac:dyDescent="0.3">
      <c r="A4570" t="s">
        <v>4508</v>
      </c>
      <c r="B4570" t="s">
        <v>4989</v>
      </c>
      <c r="C4570">
        <v>7</v>
      </c>
    </row>
    <row r="4571" spans="1:3" x14ac:dyDescent="0.3">
      <c r="A4571" t="s">
        <v>4509</v>
      </c>
      <c r="B4571" t="s">
        <v>4989</v>
      </c>
      <c r="C4571">
        <v>6.7</v>
      </c>
    </row>
    <row r="4572" spans="1:3" x14ac:dyDescent="0.3">
      <c r="A4572" t="s">
        <v>4510</v>
      </c>
      <c r="B4572" t="s">
        <v>4989</v>
      </c>
      <c r="C4572">
        <v>3.6</v>
      </c>
    </row>
    <row r="4573" spans="1:3" x14ac:dyDescent="0.3">
      <c r="A4573" t="s">
        <v>4511</v>
      </c>
      <c r="B4573" t="s">
        <v>4989</v>
      </c>
      <c r="C4573">
        <v>6.3</v>
      </c>
    </row>
    <row r="4574" spans="1:3" x14ac:dyDescent="0.3">
      <c r="A4574" t="s">
        <v>4512</v>
      </c>
      <c r="B4574" t="s">
        <v>17594</v>
      </c>
      <c r="C4574">
        <v>7.4</v>
      </c>
    </row>
    <row r="4575" spans="1:3" x14ac:dyDescent="0.3">
      <c r="A4575" t="s">
        <v>4513</v>
      </c>
      <c r="B4575" t="s">
        <v>4989</v>
      </c>
      <c r="C4575">
        <v>7.4</v>
      </c>
    </row>
    <row r="4576" spans="1:3" x14ac:dyDescent="0.3">
      <c r="A4576" t="s">
        <v>4514</v>
      </c>
      <c r="B4576" t="s">
        <v>4989</v>
      </c>
      <c r="C4576">
        <v>7.3</v>
      </c>
    </row>
    <row r="4577" spans="1:3" x14ac:dyDescent="0.3">
      <c r="A4577" t="s">
        <v>4515</v>
      </c>
      <c r="B4577" t="s">
        <v>4989</v>
      </c>
      <c r="C4577">
        <v>6.1</v>
      </c>
    </row>
    <row r="4578" spans="1:3" x14ac:dyDescent="0.3">
      <c r="A4578" t="s">
        <v>370</v>
      </c>
      <c r="B4578" t="s">
        <v>4989</v>
      </c>
      <c r="C4578">
        <v>6.7</v>
      </c>
    </row>
    <row r="4579" spans="1:3" x14ac:dyDescent="0.3">
      <c r="A4579" t="s">
        <v>4516</v>
      </c>
      <c r="B4579" t="s">
        <v>21986</v>
      </c>
      <c r="C4579">
        <v>8.1999999999999993</v>
      </c>
    </row>
    <row r="4580" spans="1:3" x14ac:dyDescent="0.3">
      <c r="A4580" t="s">
        <v>4517</v>
      </c>
      <c r="B4580" t="s">
        <v>4989</v>
      </c>
      <c r="C4580">
        <v>7.7</v>
      </c>
    </row>
    <row r="4581" spans="1:3" x14ac:dyDescent="0.3">
      <c r="A4581" t="s">
        <v>4518</v>
      </c>
      <c r="B4581" t="s">
        <v>4989</v>
      </c>
      <c r="C4581">
        <v>7.3</v>
      </c>
    </row>
    <row r="4582" spans="1:3" x14ac:dyDescent="0.3">
      <c r="A4582" t="s">
        <v>4519</v>
      </c>
      <c r="B4582" t="s">
        <v>4989</v>
      </c>
      <c r="C4582">
        <v>7.4</v>
      </c>
    </row>
    <row r="4583" spans="1:3" x14ac:dyDescent="0.3">
      <c r="A4583" t="s">
        <v>4520</v>
      </c>
      <c r="B4583" t="s">
        <v>4989</v>
      </c>
      <c r="C4583">
        <v>5.7</v>
      </c>
    </row>
    <row r="4584" spans="1:3" x14ac:dyDescent="0.3">
      <c r="A4584" t="s">
        <v>4521</v>
      </c>
      <c r="B4584" t="s">
        <v>4989</v>
      </c>
      <c r="C4584">
        <v>7.6</v>
      </c>
    </row>
    <row r="4585" spans="1:3" x14ac:dyDescent="0.3">
      <c r="A4585" t="s">
        <v>4522</v>
      </c>
      <c r="B4585" t="s">
        <v>4989</v>
      </c>
      <c r="C4585">
        <v>6.8</v>
      </c>
    </row>
    <row r="4586" spans="1:3" x14ac:dyDescent="0.3">
      <c r="A4586" t="s">
        <v>4523</v>
      </c>
      <c r="B4586" t="s">
        <v>4989</v>
      </c>
      <c r="C4586">
        <v>5.6</v>
      </c>
    </row>
    <row r="4587" spans="1:3" x14ac:dyDescent="0.3">
      <c r="A4587" t="s">
        <v>4524</v>
      </c>
      <c r="B4587" t="s">
        <v>9510</v>
      </c>
      <c r="C4587">
        <v>4.8</v>
      </c>
    </row>
    <row r="4588" spans="1:3" x14ac:dyDescent="0.3">
      <c r="A4588" t="s">
        <v>4525</v>
      </c>
      <c r="B4588" t="s">
        <v>4989</v>
      </c>
      <c r="C4588">
        <v>6.4</v>
      </c>
    </row>
    <row r="4589" spans="1:3" x14ac:dyDescent="0.3">
      <c r="A4589" t="s">
        <v>4526</v>
      </c>
      <c r="B4589" t="s">
        <v>4989</v>
      </c>
      <c r="C4589">
        <v>6.8</v>
      </c>
    </row>
    <row r="4590" spans="1:3" x14ac:dyDescent="0.3">
      <c r="A4590" t="s">
        <v>4527</v>
      </c>
      <c r="B4590" t="s">
        <v>4989</v>
      </c>
      <c r="C4590">
        <v>6.1</v>
      </c>
    </row>
    <row r="4591" spans="1:3" x14ac:dyDescent="0.3">
      <c r="A4591" t="s">
        <v>4528</v>
      </c>
      <c r="B4591" t="s">
        <v>4989</v>
      </c>
      <c r="C4591">
        <v>5.2</v>
      </c>
    </row>
    <row r="4592" spans="1:3" x14ac:dyDescent="0.3">
      <c r="A4592" t="s">
        <v>4529</v>
      </c>
      <c r="B4592" t="s">
        <v>4989</v>
      </c>
      <c r="C4592">
        <v>6.9</v>
      </c>
    </row>
    <row r="4593" spans="1:3" x14ac:dyDescent="0.3">
      <c r="A4593" t="s">
        <v>4530</v>
      </c>
      <c r="B4593" t="s">
        <v>4989</v>
      </c>
      <c r="C4593">
        <v>6</v>
      </c>
    </row>
    <row r="4594" spans="1:3" x14ac:dyDescent="0.3">
      <c r="A4594" t="s">
        <v>4531</v>
      </c>
      <c r="B4594" t="s">
        <v>4989</v>
      </c>
      <c r="C4594">
        <v>6.3</v>
      </c>
    </row>
    <row r="4595" spans="1:3" x14ac:dyDescent="0.3">
      <c r="A4595" t="s">
        <v>4532</v>
      </c>
      <c r="B4595" t="s">
        <v>4989</v>
      </c>
      <c r="C4595">
        <v>6.1</v>
      </c>
    </row>
    <row r="4596" spans="1:3" x14ac:dyDescent="0.3">
      <c r="A4596" t="s">
        <v>4533</v>
      </c>
      <c r="B4596" t="s">
        <v>4989</v>
      </c>
      <c r="C4596">
        <v>5.5</v>
      </c>
    </row>
    <row r="4597" spans="1:3" x14ac:dyDescent="0.3">
      <c r="A4597" t="s">
        <v>4534</v>
      </c>
      <c r="B4597" t="s">
        <v>4989</v>
      </c>
      <c r="C4597">
        <v>6.9</v>
      </c>
    </row>
    <row r="4598" spans="1:3" x14ac:dyDescent="0.3">
      <c r="A4598" t="s">
        <v>4535</v>
      </c>
      <c r="B4598" t="s">
        <v>4989</v>
      </c>
      <c r="C4598">
        <v>5.6</v>
      </c>
    </row>
    <row r="4599" spans="1:3" x14ac:dyDescent="0.3">
      <c r="A4599" t="s">
        <v>4536</v>
      </c>
      <c r="B4599" t="s">
        <v>4989</v>
      </c>
      <c r="C4599">
        <v>1.9</v>
      </c>
    </row>
    <row r="4600" spans="1:3" x14ac:dyDescent="0.3">
      <c r="A4600" t="s">
        <v>4537</v>
      </c>
      <c r="B4600" t="s">
        <v>4989</v>
      </c>
      <c r="C4600">
        <v>4.0999999999999996</v>
      </c>
    </row>
    <row r="4601" spans="1:3" x14ac:dyDescent="0.3">
      <c r="A4601" t="s">
        <v>4538</v>
      </c>
      <c r="B4601" t="s">
        <v>4989</v>
      </c>
      <c r="C4601">
        <v>5.4</v>
      </c>
    </row>
    <row r="4602" spans="1:3" x14ac:dyDescent="0.3">
      <c r="A4602" t="s">
        <v>4539</v>
      </c>
      <c r="B4602" t="s">
        <v>7247</v>
      </c>
      <c r="C4602">
        <v>6.8</v>
      </c>
    </row>
    <row r="4603" spans="1:3" x14ac:dyDescent="0.3">
      <c r="A4603" t="s">
        <v>4540</v>
      </c>
      <c r="B4603" t="s">
        <v>22329</v>
      </c>
      <c r="C4603">
        <v>7</v>
      </c>
    </row>
    <row r="4604" spans="1:3" x14ac:dyDescent="0.3">
      <c r="A4604" t="s">
        <v>4541</v>
      </c>
      <c r="B4604" t="s">
        <v>4989</v>
      </c>
      <c r="C4604">
        <v>6.7</v>
      </c>
    </row>
    <row r="4605" spans="1:3" x14ac:dyDescent="0.3">
      <c r="A4605" t="s">
        <v>4542</v>
      </c>
      <c r="B4605" t="s">
        <v>4989</v>
      </c>
      <c r="C4605">
        <v>5.8</v>
      </c>
    </row>
    <row r="4606" spans="1:3" x14ac:dyDescent="0.3">
      <c r="A4606" t="s">
        <v>4543</v>
      </c>
      <c r="B4606" t="s">
        <v>4989</v>
      </c>
      <c r="C4606">
        <v>6.2</v>
      </c>
    </row>
    <row r="4607" spans="1:3" x14ac:dyDescent="0.3">
      <c r="A4607" t="s">
        <v>4544</v>
      </c>
      <c r="B4607" t="s">
        <v>4989</v>
      </c>
      <c r="C4607">
        <v>2.8</v>
      </c>
    </row>
    <row r="4608" spans="1:3" x14ac:dyDescent="0.3">
      <c r="A4608" t="s">
        <v>4545</v>
      </c>
      <c r="B4608" t="s">
        <v>4989</v>
      </c>
      <c r="C4608">
        <v>7.3</v>
      </c>
    </row>
    <row r="4609" spans="1:3" x14ac:dyDescent="0.3">
      <c r="A4609" t="s">
        <v>4546</v>
      </c>
      <c r="B4609" t="s">
        <v>4989</v>
      </c>
      <c r="C4609">
        <v>5.8</v>
      </c>
    </row>
    <row r="4610" spans="1:3" x14ac:dyDescent="0.3">
      <c r="A4610" t="s">
        <v>4547</v>
      </c>
      <c r="B4610" t="s">
        <v>4989</v>
      </c>
      <c r="C4610">
        <v>6.5</v>
      </c>
    </row>
    <row r="4611" spans="1:3" x14ac:dyDescent="0.3">
      <c r="A4611" t="s">
        <v>4548</v>
      </c>
      <c r="B4611" t="s">
        <v>4989</v>
      </c>
      <c r="C4611">
        <v>6.1</v>
      </c>
    </row>
    <row r="4612" spans="1:3" x14ac:dyDescent="0.3">
      <c r="A4612" t="s">
        <v>4549</v>
      </c>
      <c r="B4612" t="s">
        <v>4989</v>
      </c>
      <c r="C4612">
        <v>5.0999999999999996</v>
      </c>
    </row>
    <row r="4613" spans="1:3" x14ac:dyDescent="0.3">
      <c r="A4613" t="s">
        <v>4550</v>
      </c>
      <c r="B4613" t="s">
        <v>4989</v>
      </c>
      <c r="C4613">
        <v>2.2000000000000002</v>
      </c>
    </row>
    <row r="4614" spans="1:3" x14ac:dyDescent="0.3">
      <c r="A4614" t="s">
        <v>4551</v>
      </c>
      <c r="B4614" t="s">
        <v>7247</v>
      </c>
      <c r="C4614">
        <v>7.2</v>
      </c>
    </row>
    <row r="4615" spans="1:3" x14ac:dyDescent="0.3">
      <c r="A4615" t="s">
        <v>4552</v>
      </c>
      <c r="B4615" t="s">
        <v>4989</v>
      </c>
      <c r="C4615">
        <v>5.7</v>
      </c>
    </row>
    <row r="4616" spans="1:3" x14ac:dyDescent="0.3">
      <c r="A4616" t="s">
        <v>4553</v>
      </c>
      <c r="B4616" t="s">
        <v>4989</v>
      </c>
      <c r="C4616">
        <v>3.4</v>
      </c>
    </row>
    <row r="4617" spans="1:3" x14ac:dyDescent="0.3">
      <c r="A4617" t="s">
        <v>4554</v>
      </c>
      <c r="B4617" t="s">
        <v>4989</v>
      </c>
      <c r="C4617">
        <v>3.8</v>
      </c>
    </row>
    <row r="4618" spans="1:3" x14ac:dyDescent="0.3">
      <c r="A4618" t="s">
        <v>4555</v>
      </c>
      <c r="B4618" t="s">
        <v>4989</v>
      </c>
      <c r="C4618">
        <v>4.7</v>
      </c>
    </row>
    <row r="4619" spans="1:3" x14ac:dyDescent="0.3">
      <c r="A4619" t="s">
        <v>4556</v>
      </c>
      <c r="B4619" t="s">
        <v>4989</v>
      </c>
      <c r="C4619">
        <v>5.6</v>
      </c>
    </row>
    <row r="4620" spans="1:3" x14ac:dyDescent="0.3">
      <c r="A4620" t="s">
        <v>4557</v>
      </c>
      <c r="B4620" t="s">
        <v>4989</v>
      </c>
      <c r="C4620">
        <v>3.9</v>
      </c>
    </row>
    <row r="4621" spans="1:3" x14ac:dyDescent="0.3">
      <c r="A4621" t="s">
        <v>4558</v>
      </c>
      <c r="B4621" t="s">
        <v>4989</v>
      </c>
      <c r="C4621">
        <v>5.4</v>
      </c>
    </row>
    <row r="4622" spans="1:3" x14ac:dyDescent="0.3">
      <c r="A4622" t="s">
        <v>4559</v>
      </c>
      <c r="B4622" t="s">
        <v>4989</v>
      </c>
      <c r="C4622">
        <v>5.2</v>
      </c>
    </row>
    <row r="4623" spans="1:3" x14ac:dyDescent="0.3">
      <c r="A4623" t="s">
        <v>4560</v>
      </c>
      <c r="B4623" t="s">
        <v>4989</v>
      </c>
      <c r="C4623">
        <v>3.5</v>
      </c>
    </row>
    <row r="4624" spans="1:3" x14ac:dyDescent="0.3">
      <c r="A4624" t="s">
        <v>2585</v>
      </c>
      <c r="B4624" t="s">
        <v>4989</v>
      </c>
      <c r="C4624">
        <v>7</v>
      </c>
    </row>
    <row r="4625" spans="1:3" x14ac:dyDescent="0.3">
      <c r="A4625" t="s">
        <v>4562</v>
      </c>
      <c r="B4625" t="s">
        <v>4989</v>
      </c>
      <c r="C4625">
        <v>7.1</v>
      </c>
    </row>
    <row r="4626" spans="1:3" x14ac:dyDescent="0.3">
      <c r="A4626" t="s">
        <v>4563</v>
      </c>
      <c r="B4626" t="s">
        <v>4989</v>
      </c>
      <c r="C4626">
        <v>5.5</v>
      </c>
    </row>
    <row r="4627" spans="1:3" x14ac:dyDescent="0.3">
      <c r="A4627" t="s">
        <v>4564</v>
      </c>
      <c r="B4627" t="s">
        <v>4989</v>
      </c>
      <c r="C4627">
        <v>5.9</v>
      </c>
    </row>
    <row r="4628" spans="1:3" x14ac:dyDescent="0.3">
      <c r="A4628" t="s">
        <v>4565</v>
      </c>
      <c r="B4628" t="s">
        <v>4989</v>
      </c>
      <c r="C4628">
        <v>6</v>
      </c>
    </row>
    <row r="4629" spans="1:3" x14ac:dyDescent="0.3">
      <c r="A4629" t="s">
        <v>4566</v>
      </c>
      <c r="B4629" t="s">
        <v>4989</v>
      </c>
      <c r="C4629">
        <v>4.8</v>
      </c>
    </row>
    <row r="4630" spans="1:3" x14ac:dyDescent="0.3">
      <c r="A4630" t="s">
        <v>4567</v>
      </c>
      <c r="B4630" t="s">
        <v>4989</v>
      </c>
      <c r="C4630">
        <v>7.1</v>
      </c>
    </row>
    <row r="4631" spans="1:3" x14ac:dyDescent="0.3">
      <c r="A4631" t="s">
        <v>4568</v>
      </c>
      <c r="B4631" t="s">
        <v>4989</v>
      </c>
      <c r="C4631">
        <v>8.1999999999999993</v>
      </c>
    </row>
    <row r="4632" spans="1:3" x14ac:dyDescent="0.3">
      <c r="A4632" t="s">
        <v>4569</v>
      </c>
      <c r="B4632" t="s">
        <v>4989</v>
      </c>
      <c r="C4632">
        <v>5.7</v>
      </c>
    </row>
    <row r="4633" spans="1:3" x14ac:dyDescent="0.3">
      <c r="A4633" t="s">
        <v>4570</v>
      </c>
      <c r="B4633" t="s">
        <v>22459</v>
      </c>
      <c r="C4633">
        <v>7.9</v>
      </c>
    </row>
    <row r="4634" spans="1:3" x14ac:dyDescent="0.3">
      <c r="A4634" t="s">
        <v>4571</v>
      </c>
      <c r="B4634" t="s">
        <v>4989</v>
      </c>
      <c r="C4634">
        <v>7.3</v>
      </c>
    </row>
    <row r="4635" spans="1:3" x14ac:dyDescent="0.3">
      <c r="A4635" t="s">
        <v>4572</v>
      </c>
      <c r="B4635" t="s">
        <v>4989</v>
      </c>
      <c r="C4635">
        <v>7.1</v>
      </c>
    </row>
    <row r="4636" spans="1:3" x14ac:dyDescent="0.3">
      <c r="A4636" t="s">
        <v>4573</v>
      </c>
      <c r="B4636" t="s">
        <v>4989</v>
      </c>
      <c r="C4636">
        <v>6.4</v>
      </c>
    </row>
    <row r="4637" spans="1:3" x14ac:dyDescent="0.3">
      <c r="A4637" t="s">
        <v>4574</v>
      </c>
      <c r="B4637" t="s">
        <v>22476</v>
      </c>
      <c r="C4637">
        <v>5.9</v>
      </c>
    </row>
    <row r="4638" spans="1:3" x14ac:dyDescent="0.3">
      <c r="A4638" t="s">
        <v>4575</v>
      </c>
      <c r="B4638" t="s">
        <v>4989</v>
      </c>
      <c r="C4638">
        <v>7.5</v>
      </c>
    </row>
    <row r="4639" spans="1:3" x14ac:dyDescent="0.3">
      <c r="A4639" t="s">
        <v>4576</v>
      </c>
      <c r="B4639" t="s">
        <v>4989</v>
      </c>
      <c r="C4639">
        <v>6.4</v>
      </c>
    </row>
    <row r="4640" spans="1:3" x14ac:dyDescent="0.3">
      <c r="A4640" t="s">
        <v>4577</v>
      </c>
      <c r="B4640" t="s">
        <v>4989</v>
      </c>
      <c r="C4640">
        <v>7.4</v>
      </c>
    </row>
    <row r="4641" spans="1:3" x14ac:dyDescent="0.3">
      <c r="A4641" t="s">
        <v>4578</v>
      </c>
      <c r="B4641" t="s">
        <v>4989</v>
      </c>
      <c r="C4641">
        <v>7.3</v>
      </c>
    </row>
    <row r="4642" spans="1:3" x14ac:dyDescent="0.3">
      <c r="A4642" t="s">
        <v>2631</v>
      </c>
      <c r="B4642" t="s">
        <v>4989</v>
      </c>
      <c r="C4642">
        <v>6.5</v>
      </c>
    </row>
    <row r="4643" spans="1:3" x14ac:dyDescent="0.3">
      <c r="A4643" t="s">
        <v>4579</v>
      </c>
      <c r="B4643" t="s">
        <v>4989</v>
      </c>
      <c r="C4643">
        <v>7.2</v>
      </c>
    </row>
    <row r="4644" spans="1:3" x14ac:dyDescent="0.3">
      <c r="A4644" t="s">
        <v>4580</v>
      </c>
      <c r="B4644" t="s">
        <v>6173</v>
      </c>
      <c r="C4644">
        <v>6.7</v>
      </c>
    </row>
    <row r="4645" spans="1:3" x14ac:dyDescent="0.3">
      <c r="A4645" t="s">
        <v>4581</v>
      </c>
      <c r="B4645" t="s">
        <v>4989</v>
      </c>
      <c r="C4645">
        <v>7.1</v>
      </c>
    </row>
    <row r="4646" spans="1:3" x14ac:dyDescent="0.3">
      <c r="A4646" t="s">
        <v>4582</v>
      </c>
      <c r="B4646" t="s">
        <v>4989</v>
      </c>
      <c r="C4646">
        <v>6</v>
      </c>
    </row>
    <row r="4647" spans="1:3" x14ac:dyDescent="0.3">
      <c r="A4647" t="s">
        <v>4583</v>
      </c>
      <c r="B4647" t="s">
        <v>4989</v>
      </c>
      <c r="C4647">
        <v>6.7</v>
      </c>
    </row>
    <row r="4648" spans="1:3" x14ac:dyDescent="0.3">
      <c r="A4648" t="s">
        <v>4584</v>
      </c>
      <c r="B4648" t="s">
        <v>4989</v>
      </c>
      <c r="C4648">
        <v>5.6</v>
      </c>
    </row>
    <row r="4649" spans="1:3" x14ac:dyDescent="0.3">
      <c r="A4649" t="s">
        <v>4585</v>
      </c>
      <c r="B4649" t="s">
        <v>4989</v>
      </c>
      <c r="C4649">
        <v>7</v>
      </c>
    </row>
    <row r="4650" spans="1:3" x14ac:dyDescent="0.3">
      <c r="A4650" t="s">
        <v>4586</v>
      </c>
      <c r="B4650" t="s">
        <v>4989</v>
      </c>
      <c r="C4650">
        <v>4.9000000000000004</v>
      </c>
    </row>
    <row r="4651" spans="1:3" x14ac:dyDescent="0.3">
      <c r="A4651" t="s">
        <v>4587</v>
      </c>
      <c r="B4651" t="s">
        <v>4989</v>
      </c>
      <c r="C4651">
        <v>3.2</v>
      </c>
    </row>
    <row r="4652" spans="1:3" x14ac:dyDescent="0.3">
      <c r="A4652" t="s">
        <v>4588</v>
      </c>
      <c r="B4652" t="s">
        <v>22476</v>
      </c>
      <c r="C4652">
        <v>8.4</v>
      </c>
    </row>
    <row r="4653" spans="1:3" x14ac:dyDescent="0.3">
      <c r="A4653" t="s">
        <v>4589</v>
      </c>
      <c r="B4653" t="s">
        <v>4989</v>
      </c>
      <c r="C4653">
        <v>6.9</v>
      </c>
    </row>
    <row r="4654" spans="1:3" x14ac:dyDescent="0.3">
      <c r="A4654" t="s">
        <v>4590</v>
      </c>
      <c r="B4654" t="s">
        <v>4989</v>
      </c>
      <c r="C4654">
        <v>7.5</v>
      </c>
    </row>
    <row r="4655" spans="1:3" x14ac:dyDescent="0.3">
      <c r="A4655" t="s">
        <v>4591</v>
      </c>
      <c r="B4655" t="s">
        <v>4989</v>
      </c>
      <c r="C4655">
        <v>7.2</v>
      </c>
    </row>
    <row r="4656" spans="1:3" x14ac:dyDescent="0.3">
      <c r="A4656" t="s">
        <v>4592</v>
      </c>
      <c r="B4656" t="s">
        <v>4989</v>
      </c>
      <c r="C4656">
        <v>7.2</v>
      </c>
    </row>
    <row r="4657" spans="1:3" x14ac:dyDescent="0.3">
      <c r="A4657" t="s">
        <v>4593</v>
      </c>
      <c r="B4657" t="s">
        <v>11965</v>
      </c>
      <c r="C4657">
        <v>8</v>
      </c>
    </row>
    <row r="4658" spans="1:3" x14ac:dyDescent="0.3">
      <c r="A4658" t="s">
        <v>4594</v>
      </c>
      <c r="B4658" t="s">
        <v>4989</v>
      </c>
      <c r="C4658">
        <v>7.4</v>
      </c>
    </row>
    <row r="4659" spans="1:3" x14ac:dyDescent="0.3">
      <c r="A4659" t="s">
        <v>4595</v>
      </c>
      <c r="B4659" t="s">
        <v>7247</v>
      </c>
      <c r="C4659">
        <v>7.2</v>
      </c>
    </row>
    <row r="4660" spans="1:3" x14ac:dyDescent="0.3">
      <c r="A4660" t="s">
        <v>4596</v>
      </c>
      <c r="B4660" t="s">
        <v>4989</v>
      </c>
      <c r="C4660">
        <v>6.5</v>
      </c>
    </row>
    <row r="4661" spans="1:3" x14ac:dyDescent="0.3">
      <c r="A4661" t="s">
        <v>4597</v>
      </c>
      <c r="B4661" t="s">
        <v>4989</v>
      </c>
      <c r="C4661">
        <v>7.2</v>
      </c>
    </row>
    <row r="4662" spans="1:3" x14ac:dyDescent="0.3">
      <c r="A4662" t="s">
        <v>4598</v>
      </c>
      <c r="B4662" t="s">
        <v>4989</v>
      </c>
      <c r="C4662">
        <v>4.2</v>
      </c>
    </row>
    <row r="4663" spans="1:3" x14ac:dyDescent="0.3">
      <c r="A4663" t="s">
        <v>4599</v>
      </c>
      <c r="B4663" t="s">
        <v>4989</v>
      </c>
      <c r="C4663">
        <v>5.0999999999999996</v>
      </c>
    </row>
    <row r="4664" spans="1:3" x14ac:dyDescent="0.3">
      <c r="A4664" t="s">
        <v>4600</v>
      </c>
      <c r="B4664" t="s">
        <v>18810</v>
      </c>
      <c r="C4664">
        <v>6.4</v>
      </c>
    </row>
    <row r="4665" spans="1:3" x14ac:dyDescent="0.3">
      <c r="A4665" t="s">
        <v>4601</v>
      </c>
      <c r="B4665" t="s">
        <v>4989</v>
      </c>
      <c r="C4665">
        <v>6.8</v>
      </c>
    </row>
    <row r="4666" spans="1:3" x14ac:dyDescent="0.3">
      <c r="A4666" t="s">
        <v>4602</v>
      </c>
      <c r="B4666" t="s">
        <v>4989</v>
      </c>
      <c r="C4666">
        <v>6.2</v>
      </c>
    </row>
    <row r="4667" spans="1:3" x14ac:dyDescent="0.3">
      <c r="A4667" t="s">
        <v>4603</v>
      </c>
      <c r="B4667" t="s">
        <v>4989</v>
      </c>
      <c r="C4667">
        <v>7.5</v>
      </c>
    </row>
    <row r="4668" spans="1:3" x14ac:dyDescent="0.3">
      <c r="A4668" t="s">
        <v>4604</v>
      </c>
      <c r="B4668" t="s">
        <v>4989</v>
      </c>
      <c r="C4668">
        <v>7.7</v>
      </c>
    </row>
    <row r="4669" spans="1:3" x14ac:dyDescent="0.3">
      <c r="A4669" t="s">
        <v>4605</v>
      </c>
      <c r="B4669" t="s">
        <v>4989</v>
      </c>
      <c r="C4669">
        <v>6.9</v>
      </c>
    </row>
    <row r="4670" spans="1:3" x14ac:dyDescent="0.3">
      <c r="A4670" t="s">
        <v>4606</v>
      </c>
      <c r="B4670" t="s">
        <v>4989</v>
      </c>
      <c r="C4670">
        <v>7</v>
      </c>
    </row>
    <row r="4671" spans="1:3" x14ac:dyDescent="0.3">
      <c r="A4671" t="s">
        <v>4607</v>
      </c>
      <c r="B4671" t="s">
        <v>4989</v>
      </c>
      <c r="C4671">
        <v>7.5</v>
      </c>
    </row>
    <row r="4672" spans="1:3" x14ac:dyDescent="0.3">
      <c r="A4672" t="s">
        <v>4608</v>
      </c>
      <c r="B4672" t="s">
        <v>4989</v>
      </c>
      <c r="C4672">
        <v>6.3</v>
      </c>
    </row>
    <row r="4673" spans="1:3" x14ac:dyDescent="0.3">
      <c r="A4673" t="s">
        <v>4609</v>
      </c>
      <c r="B4673" t="s">
        <v>4989</v>
      </c>
      <c r="C4673">
        <v>5.5</v>
      </c>
    </row>
    <row r="4674" spans="1:3" x14ac:dyDescent="0.3">
      <c r="A4674" t="s">
        <v>2549</v>
      </c>
      <c r="B4674" t="s">
        <v>4989</v>
      </c>
      <c r="C4674">
        <v>4.8</v>
      </c>
    </row>
    <row r="4675" spans="1:3" x14ac:dyDescent="0.3">
      <c r="A4675" t="s">
        <v>4610</v>
      </c>
      <c r="B4675" t="s">
        <v>12800</v>
      </c>
      <c r="C4675">
        <v>8.1</v>
      </c>
    </row>
    <row r="4676" spans="1:3" x14ac:dyDescent="0.3">
      <c r="A4676" t="s">
        <v>4611</v>
      </c>
      <c r="B4676" t="s">
        <v>4989</v>
      </c>
      <c r="C4676">
        <v>6.6</v>
      </c>
    </row>
    <row r="4677" spans="1:3" x14ac:dyDescent="0.3">
      <c r="A4677" t="s">
        <v>4612</v>
      </c>
      <c r="B4677" t="s">
        <v>4989</v>
      </c>
      <c r="C4677">
        <v>5.2</v>
      </c>
    </row>
    <row r="4678" spans="1:3" x14ac:dyDescent="0.3">
      <c r="A4678" t="s">
        <v>4613</v>
      </c>
      <c r="B4678" t="s">
        <v>4989</v>
      </c>
      <c r="C4678">
        <v>5.6</v>
      </c>
    </row>
    <row r="4679" spans="1:3" x14ac:dyDescent="0.3">
      <c r="A4679" t="s">
        <v>4614</v>
      </c>
      <c r="B4679" t="s">
        <v>4989</v>
      </c>
      <c r="C4679">
        <v>3.1</v>
      </c>
    </row>
    <row r="4680" spans="1:3" x14ac:dyDescent="0.3">
      <c r="A4680" t="s">
        <v>4615</v>
      </c>
      <c r="B4680" t="s">
        <v>4989</v>
      </c>
      <c r="C4680">
        <v>8.1</v>
      </c>
    </row>
    <row r="4681" spans="1:3" x14ac:dyDescent="0.3">
      <c r="A4681" t="s">
        <v>4616</v>
      </c>
      <c r="B4681" t="s">
        <v>4989</v>
      </c>
      <c r="C4681">
        <v>8.3000000000000007</v>
      </c>
    </row>
    <row r="4682" spans="1:3" x14ac:dyDescent="0.3">
      <c r="A4682" t="s">
        <v>4617</v>
      </c>
      <c r="B4682" t="s">
        <v>4989</v>
      </c>
      <c r="C4682">
        <v>7.1</v>
      </c>
    </row>
    <row r="4683" spans="1:3" x14ac:dyDescent="0.3">
      <c r="A4683" t="s">
        <v>4618</v>
      </c>
      <c r="B4683" t="s">
        <v>4989</v>
      </c>
      <c r="C4683">
        <v>8.1</v>
      </c>
    </row>
    <row r="4684" spans="1:3" x14ac:dyDescent="0.3">
      <c r="A4684" t="s">
        <v>4619</v>
      </c>
      <c r="B4684" t="s">
        <v>4989</v>
      </c>
      <c r="C4684">
        <v>7.2</v>
      </c>
    </row>
    <row r="4685" spans="1:3" x14ac:dyDescent="0.3">
      <c r="A4685" t="s">
        <v>4620</v>
      </c>
      <c r="B4685" t="s">
        <v>4989</v>
      </c>
      <c r="C4685">
        <v>6.3</v>
      </c>
    </row>
    <row r="4686" spans="1:3" x14ac:dyDescent="0.3">
      <c r="A4686" t="s">
        <v>4621</v>
      </c>
      <c r="B4686" t="s">
        <v>4989</v>
      </c>
      <c r="C4686">
        <v>4</v>
      </c>
    </row>
    <row r="4687" spans="1:3" x14ac:dyDescent="0.3">
      <c r="A4687" t="s">
        <v>62</v>
      </c>
      <c r="B4687" t="s">
        <v>4989</v>
      </c>
      <c r="C4687">
        <v>7.2</v>
      </c>
    </row>
    <row r="4688" spans="1:3" x14ac:dyDescent="0.3">
      <c r="A4688" t="s">
        <v>1474</v>
      </c>
      <c r="B4688" t="s">
        <v>4989</v>
      </c>
      <c r="C4688">
        <v>5.3</v>
      </c>
    </row>
    <row r="4689" spans="1:3" x14ac:dyDescent="0.3">
      <c r="A4689" t="s">
        <v>4622</v>
      </c>
      <c r="B4689" t="s">
        <v>4989</v>
      </c>
      <c r="C4689">
        <v>7.2</v>
      </c>
    </row>
    <row r="4690" spans="1:3" x14ac:dyDescent="0.3">
      <c r="A4690" t="s">
        <v>4623</v>
      </c>
      <c r="B4690" t="s">
        <v>4989</v>
      </c>
      <c r="C4690">
        <v>6.5</v>
      </c>
    </row>
    <row r="4691" spans="1:3" x14ac:dyDescent="0.3">
      <c r="A4691" t="s">
        <v>4624</v>
      </c>
      <c r="B4691" t="s">
        <v>4989</v>
      </c>
      <c r="C4691">
        <v>6.5</v>
      </c>
    </row>
    <row r="4692" spans="1:3" x14ac:dyDescent="0.3">
      <c r="A4692" t="s">
        <v>4625</v>
      </c>
      <c r="B4692" t="s">
        <v>4989</v>
      </c>
      <c r="C4692">
        <v>4.9000000000000004</v>
      </c>
    </row>
    <row r="4693" spans="1:3" x14ac:dyDescent="0.3">
      <c r="A4693" t="s">
        <v>4626</v>
      </c>
      <c r="B4693" t="s">
        <v>4989</v>
      </c>
      <c r="C4693">
        <v>5.2</v>
      </c>
    </row>
    <row r="4694" spans="1:3" x14ac:dyDescent="0.3">
      <c r="A4694" t="s">
        <v>4627</v>
      </c>
      <c r="B4694" t="s">
        <v>4989</v>
      </c>
      <c r="C4694">
        <v>7.4</v>
      </c>
    </row>
    <row r="4695" spans="1:3" x14ac:dyDescent="0.3">
      <c r="A4695" t="s">
        <v>4628</v>
      </c>
      <c r="B4695" t="s">
        <v>4989</v>
      </c>
      <c r="C4695">
        <v>7.4</v>
      </c>
    </row>
    <row r="4696" spans="1:3" x14ac:dyDescent="0.3">
      <c r="A4696" t="s">
        <v>4629</v>
      </c>
      <c r="B4696" t="s">
        <v>4989</v>
      </c>
      <c r="C4696">
        <v>5.4</v>
      </c>
    </row>
    <row r="4697" spans="1:3" x14ac:dyDescent="0.3">
      <c r="A4697" t="s">
        <v>4630</v>
      </c>
      <c r="B4697" t="s">
        <v>4989</v>
      </c>
      <c r="C4697">
        <v>3.9</v>
      </c>
    </row>
    <row r="4698" spans="1:3" x14ac:dyDescent="0.3">
      <c r="A4698" t="s">
        <v>4631</v>
      </c>
      <c r="B4698" t="s">
        <v>4989</v>
      </c>
      <c r="C4698">
        <v>5.3</v>
      </c>
    </row>
    <row r="4699" spans="1:3" x14ac:dyDescent="0.3">
      <c r="A4699" t="s">
        <v>4632</v>
      </c>
      <c r="B4699" t="s">
        <v>4989</v>
      </c>
      <c r="C4699">
        <v>7.8</v>
      </c>
    </row>
    <row r="4700" spans="1:3" x14ac:dyDescent="0.3">
      <c r="A4700" t="s">
        <v>4633</v>
      </c>
      <c r="B4700" t="s">
        <v>4989</v>
      </c>
      <c r="C4700">
        <v>6.4</v>
      </c>
    </row>
    <row r="4701" spans="1:3" x14ac:dyDescent="0.3">
      <c r="A4701" t="s">
        <v>4634</v>
      </c>
      <c r="B4701" t="s">
        <v>4989</v>
      </c>
      <c r="C4701">
        <v>8.1</v>
      </c>
    </row>
    <row r="4702" spans="1:3" x14ac:dyDescent="0.3">
      <c r="A4702" t="s">
        <v>4635</v>
      </c>
      <c r="B4702" t="s">
        <v>4989</v>
      </c>
      <c r="C4702">
        <v>6.5</v>
      </c>
    </row>
    <row r="4703" spans="1:3" x14ac:dyDescent="0.3">
      <c r="A4703" t="s">
        <v>4636</v>
      </c>
      <c r="B4703" t="s">
        <v>4989</v>
      </c>
      <c r="C4703">
        <v>5.6</v>
      </c>
    </row>
    <row r="4704" spans="1:3" x14ac:dyDescent="0.3">
      <c r="A4704" t="s">
        <v>4637</v>
      </c>
      <c r="B4704" t="s">
        <v>4989</v>
      </c>
      <c r="C4704">
        <v>5.6</v>
      </c>
    </row>
    <row r="4705" spans="1:3" x14ac:dyDescent="0.3">
      <c r="A4705" t="s">
        <v>4638</v>
      </c>
      <c r="B4705" t="s">
        <v>4989</v>
      </c>
      <c r="C4705">
        <v>6.6</v>
      </c>
    </row>
    <row r="4706" spans="1:3" x14ac:dyDescent="0.3">
      <c r="A4706" t="s">
        <v>4639</v>
      </c>
      <c r="B4706" t="s">
        <v>4989</v>
      </c>
      <c r="C4706">
        <v>6.3</v>
      </c>
    </row>
    <row r="4707" spans="1:3" x14ac:dyDescent="0.3">
      <c r="A4707" t="s">
        <v>4640</v>
      </c>
      <c r="B4707" t="s">
        <v>6173</v>
      </c>
      <c r="C4707">
        <v>7.7</v>
      </c>
    </row>
    <row r="4708" spans="1:3" x14ac:dyDescent="0.3">
      <c r="A4708" t="s">
        <v>4641</v>
      </c>
      <c r="B4708" t="s">
        <v>4989</v>
      </c>
      <c r="C4708">
        <v>7</v>
      </c>
    </row>
    <row r="4709" spans="1:3" x14ac:dyDescent="0.3">
      <c r="A4709" t="s">
        <v>4642</v>
      </c>
      <c r="B4709" t="s">
        <v>4989</v>
      </c>
      <c r="C4709">
        <v>8</v>
      </c>
    </row>
    <row r="4710" spans="1:3" x14ac:dyDescent="0.3">
      <c r="A4710" t="s">
        <v>4643</v>
      </c>
      <c r="B4710" t="s">
        <v>6173</v>
      </c>
      <c r="C4710">
        <v>7.2</v>
      </c>
    </row>
    <row r="4711" spans="1:3" x14ac:dyDescent="0.3">
      <c r="A4711" t="s">
        <v>4644</v>
      </c>
      <c r="B4711" t="s">
        <v>4989</v>
      </c>
      <c r="C4711">
        <v>4.5</v>
      </c>
    </row>
    <row r="4712" spans="1:3" x14ac:dyDescent="0.3">
      <c r="A4712" t="s">
        <v>4645</v>
      </c>
      <c r="B4712" t="s">
        <v>4989</v>
      </c>
      <c r="C4712">
        <v>7.7</v>
      </c>
    </row>
    <row r="4713" spans="1:3" x14ac:dyDescent="0.3">
      <c r="A4713" t="s">
        <v>4646</v>
      </c>
      <c r="B4713" t="s">
        <v>4989</v>
      </c>
      <c r="C4713">
        <v>7.2</v>
      </c>
    </row>
    <row r="4714" spans="1:3" x14ac:dyDescent="0.3">
      <c r="A4714" t="s">
        <v>4647</v>
      </c>
      <c r="B4714" t="s">
        <v>4989</v>
      </c>
      <c r="C4714">
        <v>6.1</v>
      </c>
    </row>
    <row r="4715" spans="1:3" x14ac:dyDescent="0.3">
      <c r="A4715" t="s">
        <v>4648</v>
      </c>
      <c r="B4715" t="s">
        <v>22799</v>
      </c>
      <c r="C4715">
        <v>6.4</v>
      </c>
    </row>
    <row r="4716" spans="1:3" x14ac:dyDescent="0.3">
      <c r="A4716" t="s">
        <v>4649</v>
      </c>
      <c r="B4716" t="s">
        <v>4989</v>
      </c>
      <c r="C4716">
        <v>6.5</v>
      </c>
    </row>
    <row r="4717" spans="1:3" x14ac:dyDescent="0.3">
      <c r="A4717" t="s">
        <v>4650</v>
      </c>
      <c r="B4717" t="s">
        <v>9510</v>
      </c>
      <c r="C4717">
        <v>7</v>
      </c>
    </row>
    <row r="4718" spans="1:3" x14ac:dyDescent="0.3">
      <c r="A4718" t="s">
        <v>4651</v>
      </c>
      <c r="B4718" t="s">
        <v>4989</v>
      </c>
      <c r="C4718">
        <v>6.1</v>
      </c>
    </row>
    <row r="4719" spans="1:3" x14ac:dyDescent="0.3">
      <c r="A4719" t="s">
        <v>4652</v>
      </c>
      <c r="B4719" t="s">
        <v>4989</v>
      </c>
      <c r="C4719">
        <v>5.7</v>
      </c>
    </row>
    <row r="4720" spans="1:3" x14ac:dyDescent="0.3">
      <c r="A4720" t="s">
        <v>4653</v>
      </c>
      <c r="B4720" t="s">
        <v>4989</v>
      </c>
      <c r="C4720">
        <v>5.4</v>
      </c>
    </row>
    <row r="4721" spans="1:3" x14ac:dyDescent="0.3">
      <c r="A4721" t="s">
        <v>4654</v>
      </c>
      <c r="B4721" t="s">
        <v>4989</v>
      </c>
      <c r="C4721">
        <v>5.9</v>
      </c>
    </row>
    <row r="4722" spans="1:3" x14ac:dyDescent="0.3">
      <c r="A4722" t="s">
        <v>4655</v>
      </c>
      <c r="B4722" t="s">
        <v>4989</v>
      </c>
      <c r="C4722">
        <v>7.5</v>
      </c>
    </row>
    <row r="4723" spans="1:3" x14ac:dyDescent="0.3">
      <c r="A4723" t="s">
        <v>4656</v>
      </c>
      <c r="B4723" t="s">
        <v>4989</v>
      </c>
      <c r="C4723">
        <v>7.7</v>
      </c>
    </row>
    <row r="4724" spans="1:3" x14ac:dyDescent="0.3">
      <c r="A4724" t="s">
        <v>4657</v>
      </c>
      <c r="B4724" t="s">
        <v>4989</v>
      </c>
      <c r="C4724">
        <v>7.1</v>
      </c>
    </row>
    <row r="4725" spans="1:3" x14ac:dyDescent="0.3">
      <c r="A4725" t="s">
        <v>4658</v>
      </c>
      <c r="B4725" t="s">
        <v>4989</v>
      </c>
      <c r="C4725">
        <v>7.4</v>
      </c>
    </row>
    <row r="4726" spans="1:3" x14ac:dyDescent="0.3">
      <c r="A4726" t="s">
        <v>4659</v>
      </c>
      <c r="B4726" t="s">
        <v>4989</v>
      </c>
      <c r="C4726">
        <v>7.6</v>
      </c>
    </row>
    <row r="4727" spans="1:3" x14ac:dyDescent="0.3">
      <c r="A4727" t="s">
        <v>4660</v>
      </c>
      <c r="B4727" t="s">
        <v>4989</v>
      </c>
      <c r="C4727">
        <v>6.4</v>
      </c>
    </row>
    <row r="4728" spans="1:3" x14ac:dyDescent="0.3">
      <c r="A4728" t="s">
        <v>4661</v>
      </c>
      <c r="B4728" t="s">
        <v>13829</v>
      </c>
      <c r="C4728">
        <v>7.4</v>
      </c>
    </row>
    <row r="4729" spans="1:3" x14ac:dyDescent="0.3">
      <c r="A4729" t="s">
        <v>4662</v>
      </c>
      <c r="B4729" t="s">
        <v>4989</v>
      </c>
      <c r="C4729">
        <v>6.8</v>
      </c>
    </row>
    <row r="4730" spans="1:3" x14ac:dyDescent="0.3">
      <c r="A4730" t="s">
        <v>4663</v>
      </c>
      <c r="B4730" t="s">
        <v>4989</v>
      </c>
      <c r="C4730">
        <v>6.5</v>
      </c>
    </row>
    <row r="4731" spans="1:3" x14ac:dyDescent="0.3">
      <c r="A4731" t="s">
        <v>4664</v>
      </c>
      <c r="B4731" t="s">
        <v>4989</v>
      </c>
      <c r="C4731">
        <v>6</v>
      </c>
    </row>
    <row r="4732" spans="1:3" x14ac:dyDescent="0.3">
      <c r="A4732" t="s">
        <v>4665</v>
      </c>
      <c r="B4732" t="s">
        <v>4989</v>
      </c>
      <c r="C4732">
        <v>7.3</v>
      </c>
    </row>
    <row r="4733" spans="1:3" x14ac:dyDescent="0.3">
      <c r="A4733" t="s">
        <v>4666</v>
      </c>
      <c r="B4733" t="s">
        <v>4989</v>
      </c>
      <c r="C4733">
        <v>7.3</v>
      </c>
    </row>
    <row r="4734" spans="1:3" x14ac:dyDescent="0.3">
      <c r="A4734" t="s">
        <v>4667</v>
      </c>
      <c r="B4734" t="s">
        <v>4989</v>
      </c>
      <c r="C4734">
        <v>6.5</v>
      </c>
    </row>
    <row r="4735" spans="1:3" x14ac:dyDescent="0.3">
      <c r="A4735" t="s">
        <v>4668</v>
      </c>
      <c r="B4735" t="s">
        <v>4989</v>
      </c>
      <c r="C4735">
        <v>6</v>
      </c>
    </row>
    <row r="4736" spans="1:3" x14ac:dyDescent="0.3">
      <c r="A4736" t="s">
        <v>4669</v>
      </c>
      <c r="B4736" t="s">
        <v>4989</v>
      </c>
      <c r="C4736">
        <v>5.3</v>
      </c>
    </row>
    <row r="4737" spans="1:3" x14ac:dyDescent="0.3">
      <c r="A4737" t="s">
        <v>4670</v>
      </c>
      <c r="B4737" t="s">
        <v>4989</v>
      </c>
      <c r="C4737">
        <v>6.6</v>
      </c>
    </row>
    <row r="4738" spans="1:3" x14ac:dyDescent="0.3">
      <c r="A4738" t="s">
        <v>4671</v>
      </c>
      <c r="B4738" t="s">
        <v>4989</v>
      </c>
      <c r="C4738">
        <v>6.1</v>
      </c>
    </row>
    <row r="4739" spans="1:3" x14ac:dyDescent="0.3">
      <c r="A4739" t="s">
        <v>4672</v>
      </c>
      <c r="B4739" t="s">
        <v>4989</v>
      </c>
      <c r="C4739">
        <v>7.1</v>
      </c>
    </row>
    <row r="4740" spans="1:3" x14ac:dyDescent="0.3">
      <c r="A4740" t="s">
        <v>4673</v>
      </c>
      <c r="B4740" t="s">
        <v>5529</v>
      </c>
      <c r="C4740">
        <v>8.6999999999999993</v>
      </c>
    </row>
    <row r="4741" spans="1:3" x14ac:dyDescent="0.3">
      <c r="A4741" t="s">
        <v>4674</v>
      </c>
      <c r="B4741" t="s">
        <v>4989</v>
      </c>
      <c r="C4741">
        <v>8.4</v>
      </c>
    </row>
    <row r="4742" spans="1:3" x14ac:dyDescent="0.3">
      <c r="A4742" t="s">
        <v>4675</v>
      </c>
      <c r="B4742" t="s">
        <v>4989</v>
      </c>
      <c r="C4742">
        <v>5.8</v>
      </c>
    </row>
    <row r="4743" spans="1:3" x14ac:dyDescent="0.3">
      <c r="A4743" t="s">
        <v>4676</v>
      </c>
      <c r="B4743" t="s">
        <v>4989</v>
      </c>
      <c r="C4743">
        <v>6.2</v>
      </c>
    </row>
    <row r="4744" spans="1:3" x14ac:dyDescent="0.3">
      <c r="A4744" t="s">
        <v>4677</v>
      </c>
      <c r="B4744" t="s">
        <v>4989</v>
      </c>
      <c r="C4744">
        <v>5.8</v>
      </c>
    </row>
    <row r="4745" spans="1:3" x14ac:dyDescent="0.3">
      <c r="A4745" t="s">
        <v>223</v>
      </c>
      <c r="B4745" t="s">
        <v>4989</v>
      </c>
      <c r="C4745">
        <v>6.7</v>
      </c>
    </row>
    <row r="4746" spans="1:3" x14ac:dyDescent="0.3">
      <c r="A4746" t="s">
        <v>4678</v>
      </c>
      <c r="B4746" t="s">
        <v>4989</v>
      </c>
      <c r="C4746">
        <v>5.7</v>
      </c>
    </row>
    <row r="4747" spans="1:3" x14ac:dyDescent="0.3">
      <c r="A4747" t="s">
        <v>4679</v>
      </c>
      <c r="B4747" t="s">
        <v>4989</v>
      </c>
      <c r="C4747">
        <v>6.1</v>
      </c>
    </row>
    <row r="4748" spans="1:3" x14ac:dyDescent="0.3">
      <c r="A4748" t="s">
        <v>4680</v>
      </c>
      <c r="B4748" t="s">
        <v>4989</v>
      </c>
      <c r="C4748">
        <v>6.4</v>
      </c>
    </row>
    <row r="4749" spans="1:3" x14ac:dyDescent="0.3">
      <c r="A4749" t="s">
        <v>4681</v>
      </c>
      <c r="B4749" t="s">
        <v>4989</v>
      </c>
      <c r="C4749">
        <v>5</v>
      </c>
    </row>
    <row r="4750" spans="1:3" x14ac:dyDescent="0.3">
      <c r="A4750" t="s">
        <v>4682</v>
      </c>
      <c r="B4750" t="s">
        <v>4989</v>
      </c>
      <c r="C4750">
        <v>6.5</v>
      </c>
    </row>
    <row r="4751" spans="1:3" x14ac:dyDescent="0.3">
      <c r="A4751" t="s">
        <v>4683</v>
      </c>
      <c r="B4751" t="s">
        <v>4989</v>
      </c>
      <c r="C4751">
        <v>4.5999999999999996</v>
      </c>
    </row>
    <row r="4752" spans="1:3" x14ac:dyDescent="0.3">
      <c r="A4752" t="s">
        <v>4684</v>
      </c>
      <c r="B4752" t="s">
        <v>6570</v>
      </c>
      <c r="C4752">
        <v>7.7</v>
      </c>
    </row>
    <row r="4753" spans="1:3" x14ac:dyDescent="0.3">
      <c r="A4753" t="s">
        <v>4685</v>
      </c>
      <c r="B4753" t="s">
        <v>4989</v>
      </c>
      <c r="C4753">
        <v>7.3</v>
      </c>
    </row>
    <row r="4754" spans="1:3" x14ac:dyDescent="0.3">
      <c r="A4754" t="s">
        <v>4686</v>
      </c>
      <c r="B4754" t="s">
        <v>4989</v>
      </c>
      <c r="C4754">
        <v>6.6</v>
      </c>
    </row>
    <row r="4755" spans="1:3" x14ac:dyDescent="0.3">
      <c r="A4755" t="s">
        <v>4687</v>
      </c>
      <c r="B4755" t="s">
        <v>4989</v>
      </c>
      <c r="C4755">
        <v>6.4</v>
      </c>
    </row>
    <row r="4756" spans="1:3" x14ac:dyDescent="0.3">
      <c r="A4756" t="s">
        <v>4688</v>
      </c>
      <c r="B4756" t="s">
        <v>4989</v>
      </c>
      <c r="C4756">
        <v>5.8</v>
      </c>
    </row>
    <row r="4757" spans="1:3" x14ac:dyDescent="0.3">
      <c r="A4757" t="s">
        <v>4689</v>
      </c>
      <c r="B4757" t="s">
        <v>4989</v>
      </c>
      <c r="C4757">
        <v>7.2</v>
      </c>
    </row>
    <row r="4758" spans="1:3" x14ac:dyDescent="0.3">
      <c r="A4758" t="s">
        <v>4690</v>
      </c>
      <c r="B4758" t="s">
        <v>4989</v>
      </c>
      <c r="C4758">
        <v>7.2</v>
      </c>
    </row>
    <row r="4759" spans="1:3" x14ac:dyDescent="0.3">
      <c r="A4759" t="s">
        <v>4691</v>
      </c>
      <c r="B4759" t="s">
        <v>4989</v>
      </c>
      <c r="C4759">
        <v>3.5</v>
      </c>
    </row>
    <row r="4760" spans="1:3" x14ac:dyDescent="0.3">
      <c r="A4760" t="s">
        <v>4692</v>
      </c>
      <c r="B4760" t="s">
        <v>4989</v>
      </c>
      <c r="C4760">
        <v>7.5</v>
      </c>
    </row>
    <row r="4761" spans="1:3" x14ac:dyDescent="0.3">
      <c r="A4761" t="s">
        <v>4693</v>
      </c>
      <c r="B4761" t="s">
        <v>4989</v>
      </c>
      <c r="C4761">
        <v>2.2000000000000002</v>
      </c>
    </row>
    <row r="4762" spans="1:3" x14ac:dyDescent="0.3">
      <c r="A4762" t="s">
        <v>2925</v>
      </c>
      <c r="B4762" t="s">
        <v>4989</v>
      </c>
      <c r="C4762">
        <v>3.3</v>
      </c>
    </row>
    <row r="4763" spans="1:3" x14ac:dyDescent="0.3">
      <c r="A4763" t="s">
        <v>4694</v>
      </c>
      <c r="B4763" t="s">
        <v>4989</v>
      </c>
      <c r="C4763">
        <v>6.6</v>
      </c>
    </row>
    <row r="4764" spans="1:3" x14ac:dyDescent="0.3">
      <c r="A4764" t="s">
        <v>4695</v>
      </c>
      <c r="B4764" t="s">
        <v>7247</v>
      </c>
      <c r="C4764">
        <v>6.9</v>
      </c>
    </row>
    <row r="4765" spans="1:3" x14ac:dyDescent="0.3">
      <c r="A4765" t="s">
        <v>4696</v>
      </c>
      <c r="B4765" t="s">
        <v>4989</v>
      </c>
      <c r="C4765">
        <v>4</v>
      </c>
    </row>
    <row r="4766" spans="1:3" x14ac:dyDescent="0.3">
      <c r="A4766" t="s">
        <v>4697</v>
      </c>
      <c r="B4766" t="s">
        <v>4989</v>
      </c>
      <c r="C4766">
        <v>7.4</v>
      </c>
    </row>
    <row r="4767" spans="1:3" x14ac:dyDescent="0.3">
      <c r="A4767" t="s">
        <v>4698</v>
      </c>
      <c r="B4767" t="s">
        <v>4989</v>
      </c>
      <c r="C4767">
        <v>8.3000000000000007</v>
      </c>
    </row>
    <row r="4768" spans="1:3" x14ac:dyDescent="0.3">
      <c r="A4768" t="s">
        <v>4699</v>
      </c>
      <c r="B4768" t="s">
        <v>4989</v>
      </c>
      <c r="C4768">
        <v>5.7</v>
      </c>
    </row>
    <row r="4769" spans="1:3" x14ac:dyDescent="0.3">
      <c r="A4769" t="s">
        <v>4700</v>
      </c>
      <c r="B4769" t="s">
        <v>4989</v>
      </c>
      <c r="C4769">
        <v>6.8</v>
      </c>
    </row>
    <row r="4770" spans="1:3" x14ac:dyDescent="0.3">
      <c r="A4770" t="s">
        <v>4701</v>
      </c>
      <c r="B4770" t="s">
        <v>4989</v>
      </c>
      <c r="C4770">
        <v>5.2</v>
      </c>
    </row>
    <row r="4771" spans="1:3" x14ac:dyDescent="0.3">
      <c r="A4771" t="s">
        <v>75</v>
      </c>
      <c r="B4771" t="s">
        <v>4989</v>
      </c>
      <c r="C4771">
        <v>6.4</v>
      </c>
    </row>
    <row r="4772" spans="1:3" x14ac:dyDescent="0.3">
      <c r="A4772" t="s">
        <v>4702</v>
      </c>
      <c r="B4772" t="s">
        <v>4989</v>
      </c>
      <c r="C4772">
        <v>6.2</v>
      </c>
    </row>
    <row r="4773" spans="1:3" x14ac:dyDescent="0.3">
      <c r="A4773" t="s">
        <v>4703</v>
      </c>
      <c r="B4773" t="s">
        <v>4989</v>
      </c>
      <c r="C4773">
        <v>5.9</v>
      </c>
    </row>
    <row r="4774" spans="1:3" x14ac:dyDescent="0.3">
      <c r="A4774" t="s">
        <v>4704</v>
      </c>
      <c r="B4774" t="s">
        <v>4989</v>
      </c>
      <c r="C4774">
        <v>7.7</v>
      </c>
    </row>
    <row r="4775" spans="1:3" x14ac:dyDescent="0.3">
      <c r="A4775" t="s">
        <v>4705</v>
      </c>
      <c r="B4775" t="s">
        <v>4989</v>
      </c>
      <c r="C4775">
        <v>4.3</v>
      </c>
    </row>
    <row r="4776" spans="1:3" x14ac:dyDescent="0.3">
      <c r="A4776" t="s">
        <v>4706</v>
      </c>
      <c r="B4776" t="s">
        <v>4989</v>
      </c>
      <c r="C4776">
        <v>7.1</v>
      </c>
    </row>
    <row r="4777" spans="1:3" x14ac:dyDescent="0.3">
      <c r="A4777" t="s">
        <v>4707</v>
      </c>
      <c r="B4777" t="s">
        <v>4989</v>
      </c>
      <c r="C4777">
        <v>6.2</v>
      </c>
    </row>
    <row r="4778" spans="1:3" x14ac:dyDescent="0.3">
      <c r="A4778" t="s">
        <v>4708</v>
      </c>
      <c r="B4778" t="s">
        <v>4989</v>
      </c>
      <c r="C4778">
        <v>6.8</v>
      </c>
    </row>
    <row r="4779" spans="1:3" x14ac:dyDescent="0.3">
      <c r="A4779" t="s">
        <v>4709</v>
      </c>
      <c r="B4779" t="s">
        <v>4989</v>
      </c>
      <c r="C4779">
        <v>7.7</v>
      </c>
    </row>
    <row r="4780" spans="1:3" x14ac:dyDescent="0.3">
      <c r="A4780" t="s">
        <v>4710</v>
      </c>
      <c r="B4780" t="s">
        <v>4989</v>
      </c>
      <c r="C4780">
        <v>8.1999999999999993</v>
      </c>
    </row>
    <row r="4781" spans="1:3" x14ac:dyDescent="0.3">
      <c r="A4781" t="s">
        <v>4711</v>
      </c>
      <c r="B4781" t="s">
        <v>4989</v>
      </c>
      <c r="C4781">
        <v>7.5</v>
      </c>
    </row>
    <row r="4782" spans="1:3" x14ac:dyDescent="0.3">
      <c r="A4782" t="s">
        <v>4712</v>
      </c>
      <c r="B4782" t="s">
        <v>14886</v>
      </c>
      <c r="C4782">
        <v>7.6</v>
      </c>
    </row>
    <row r="4783" spans="1:3" x14ac:dyDescent="0.3">
      <c r="A4783" t="s">
        <v>4713</v>
      </c>
      <c r="B4783" t="s">
        <v>4989</v>
      </c>
      <c r="C4783">
        <v>4.0999999999999996</v>
      </c>
    </row>
    <row r="4784" spans="1:3" x14ac:dyDescent="0.3">
      <c r="A4784" t="s">
        <v>4714</v>
      </c>
      <c r="B4784" t="s">
        <v>4989</v>
      </c>
      <c r="C4784">
        <v>6.9</v>
      </c>
    </row>
    <row r="4785" spans="1:3" x14ac:dyDescent="0.3">
      <c r="A4785" t="s">
        <v>4715</v>
      </c>
      <c r="B4785" t="s">
        <v>4989</v>
      </c>
      <c r="C4785">
        <v>7.1</v>
      </c>
    </row>
    <row r="4786" spans="1:3" x14ac:dyDescent="0.3">
      <c r="A4786" t="s">
        <v>4716</v>
      </c>
      <c r="B4786" t="s">
        <v>4989</v>
      </c>
      <c r="C4786">
        <v>6.3</v>
      </c>
    </row>
    <row r="4787" spans="1:3" x14ac:dyDescent="0.3">
      <c r="A4787" t="s">
        <v>4717</v>
      </c>
      <c r="B4787" t="s">
        <v>4989</v>
      </c>
      <c r="C4787">
        <v>7.7</v>
      </c>
    </row>
    <row r="4788" spans="1:3" x14ac:dyDescent="0.3">
      <c r="A4788" t="s">
        <v>4718</v>
      </c>
      <c r="B4788" t="s">
        <v>4989</v>
      </c>
      <c r="C4788">
        <v>8.3000000000000007</v>
      </c>
    </row>
    <row r="4789" spans="1:3" x14ac:dyDescent="0.3">
      <c r="A4789" t="s">
        <v>4719</v>
      </c>
      <c r="B4789" t="s">
        <v>7247</v>
      </c>
      <c r="C4789">
        <v>7.1</v>
      </c>
    </row>
    <row r="4790" spans="1:3" x14ac:dyDescent="0.3">
      <c r="A4790" t="s">
        <v>4720</v>
      </c>
      <c r="B4790" t="s">
        <v>4989</v>
      </c>
      <c r="C4790">
        <v>4.7</v>
      </c>
    </row>
    <row r="4791" spans="1:3" x14ac:dyDescent="0.3">
      <c r="A4791" t="s">
        <v>4721</v>
      </c>
      <c r="B4791" t="s">
        <v>4989</v>
      </c>
      <c r="C4791">
        <v>7.7</v>
      </c>
    </row>
    <row r="4792" spans="1:3" x14ac:dyDescent="0.3">
      <c r="A4792" t="s">
        <v>4722</v>
      </c>
      <c r="B4792" t="s">
        <v>4989</v>
      </c>
      <c r="C4792">
        <v>7.2</v>
      </c>
    </row>
    <row r="4793" spans="1:3" x14ac:dyDescent="0.3">
      <c r="A4793" t="s">
        <v>4723</v>
      </c>
      <c r="B4793" t="s">
        <v>4989</v>
      </c>
      <c r="C4793">
        <v>5.0999999999999996</v>
      </c>
    </row>
    <row r="4794" spans="1:3" x14ac:dyDescent="0.3">
      <c r="A4794" t="s">
        <v>4724</v>
      </c>
      <c r="B4794" t="s">
        <v>4989</v>
      </c>
      <c r="C4794">
        <v>5.4</v>
      </c>
    </row>
    <row r="4795" spans="1:3" x14ac:dyDescent="0.3">
      <c r="A4795" t="s">
        <v>4725</v>
      </c>
      <c r="B4795" t="s">
        <v>12800</v>
      </c>
      <c r="C4795">
        <v>6.9</v>
      </c>
    </row>
    <row r="4796" spans="1:3" x14ac:dyDescent="0.3">
      <c r="A4796" t="s">
        <v>4726</v>
      </c>
      <c r="B4796" t="s">
        <v>4989</v>
      </c>
      <c r="C4796">
        <v>8.1999999999999993</v>
      </c>
    </row>
    <row r="4797" spans="1:3" x14ac:dyDescent="0.3">
      <c r="A4797" t="s">
        <v>4727</v>
      </c>
      <c r="B4797" t="s">
        <v>4989</v>
      </c>
      <c r="C4797">
        <v>6.1</v>
      </c>
    </row>
    <row r="4798" spans="1:3" x14ac:dyDescent="0.3">
      <c r="A4798" t="s">
        <v>4728</v>
      </c>
      <c r="B4798" t="s">
        <v>4989</v>
      </c>
      <c r="C4798">
        <v>6.1</v>
      </c>
    </row>
    <row r="4799" spans="1:3" x14ac:dyDescent="0.3">
      <c r="A4799" t="s">
        <v>4729</v>
      </c>
      <c r="B4799" t="s">
        <v>4989</v>
      </c>
      <c r="C4799">
        <v>6.9</v>
      </c>
    </row>
    <row r="4800" spans="1:3" x14ac:dyDescent="0.3">
      <c r="A4800" t="s">
        <v>4730</v>
      </c>
      <c r="B4800" t="s">
        <v>4989</v>
      </c>
      <c r="C4800">
        <v>5.8</v>
      </c>
    </row>
    <row r="4801" spans="1:3" x14ac:dyDescent="0.3">
      <c r="A4801" t="s">
        <v>4731</v>
      </c>
      <c r="B4801" t="s">
        <v>6173</v>
      </c>
      <c r="C4801">
        <v>6</v>
      </c>
    </row>
    <row r="4802" spans="1:3" x14ac:dyDescent="0.3">
      <c r="A4802" t="s">
        <v>4732</v>
      </c>
      <c r="B4802" t="s">
        <v>14886</v>
      </c>
      <c r="C4802">
        <v>8.1999999999999993</v>
      </c>
    </row>
    <row r="4803" spans="1:3" x14ac:dyDescent="0.3">
      <c r="A4803" t="s">
        <v>4734</v>
      </c>
      <c r="B4803" t="s">
        <v>4989</v>
      </c>
      <c r="C4803">
        <v>7</v>
      </c>
    </row>
    <row r="4804" spans="1:3" x14ac:dyDescent="0.3">
      <c r="A4804" t="s">
        <v>4735</v>
      </c>
      <c r="B4804" t="s">
        <v>4989</v>
      </c>
      <c r="C4804">
        <v>6.3</v>
      </c>
    </row>
    <row r="4805" spans="1:3" x14ac:dyDescent="0.3">
      <c r="A4805" t="s">
        <v>4736</v>
      </c>
      <c r="B4805" t="s">
        <v>4989</v>
      </c>
      <c r="C4805">
        <v>7.6</v>
      </c>
    </row>
    <row r="4806" spans="1:3" x14ac:dyDescent="0.3">
      <c r="A4806" t="s">
        <v>4737</v>
      </c>
      <c r="B4806" t="s">
        <v>4989</v>
      </c>
      <c r="C4806">
        <v>6.1</v>
      </c>
    </row>
    <row r="4807" spans="1:3" x14ac:dyDescent="0.3">
      <c r="A4807" t="s">
        <v>4738</v>
      </c>
      <c r="B4807" t="s">
        <v>14278</v>
      </c>
      <c r="C4807">
        <v>7.2</v>
      </c>
    </row>
    <row r="4808" spans="1:3" x14ac:dyDescent="0.3">
      <c r="A4808" t="s">
        <v>4739</v>
      </c>
      <c r="B4808" t="s">
        <v>4989</v>
      </c>
      <c r="C4808">
        <v>7.8</v>
      </c>
    </row>
    <row r="4809" spans="1:3" x14ac:dyDescent="0.3">
      <c r="A4809" t="s">
        <v>4740</v>
      </c>
      <c r="B4809" t="s">
        <v>4989</v>
      </c>
      <c r="C4809">
        <v>4.7</v>
      </c>
    </row>
    <row r="4810" spans="1:3" x14ac:dyDescent="0.3">
      <c r="A4810" t="s">
        <v>4741</v>
      </c>
      <c r="B4810" t="s">
        <v>4989</v>
      </c>
      <c r="C4810">
        <v>7.5</v>
      </c>
    </row>
    <row r="4811" spans="1:3" x14ac:dyDescent="0.3">
      <c r="A4811" t="s">
        <v>4742</v>
      </c>
      <c r="B4811" t="s">
        <v>4989</v>
      </c>
      <c r="C4811">
        <v>6.7</v>
      </c>
    </row>
    <row r="4812" spans="1:3" x14ac:dyDescent="0.3">
      <c r="A4812" t="s">
        <v>4743</v>
      </c>
      <c r="B4812" t="s">
        <v>4989</v>
      </c>
      <c r="C4812">
        <v>3.4</v>
      </c>
    </row>
    <row r="4813" spans="1:3" x14ac:dyDescent="0.3">
      <c r="A4813" t="s">
        <v>2498</v>
      </c>
      <c r="B4813" t="s">
        <v>4989</v>
      </c>
      <c r="C4813">
        <v>7.9</v>
      </c>
    </row>
    <row r="4814" spans="1:3" x14ac:dyDescent="0.3">
      <c r="A4814" t="s">
        <v>4744</v>
      </c>
      <c r="B4814" t="s">
        <v>4989</v>
      </c>
      <c r="C4814">
        <v>8.9</v>
      </c>
    </row>
    <row r="4815" spans="1:3" x14ac:dyDescent="0.3">
      <c r="A4815" t="s">
        <v>4745</v>
      </c>
      <c r="B4815" t="s">
        <v>4989</v>
      </c>
      <c r="C4815">
        <v>6.9</v>
      </c>
    </row>
    <row r="4816" spans="1:3" x14ac:dyDescent="0.3">
      <c r="A4816" t="s">
        <v>4746</v>
      </c>
      <c r="B4816" t="s">
        <v>4989</v>
      </c>
      <c r="C4816">
        <v>8.1999999999999993</v>
      </c>
    </row>
    <row r="4817" spans="1:3" x14ac:dyDescent="0.3">
      <c r="A4817" t="s">
        <v>4747</v>
      </c>
      <c r="B4817" t="s">
        <v>23241</v>
      </c>
      <c r="C4817">
        <v>7.3</v>
      </c>
    </row>
    <row r="4818" spans="1:3" x14ac:dyDescent="0.3">
      <c r="A4818" t="s">
        <v>4748</v>
      </c>
      <c r="B4818" t="s">
        <v>4989</v>
      </c>
      <c r="C4818">
        <v>8</v>
      </c>
    </row>
    <row r="4819" spans="1:3" x14ac:dyDescent="0.3">
      <c r="A4819" t="s">
        <v>4749</v>
      </c>
      <c r="B4819" t="s">
        <v>4989</v>
      </c>
      <c r="C4819">
        <v>6.7</v>
      </c>
    </row>
    <row r="4820" spans="1:3" x14ac:dyDescent="0.3">
      <c r="A4820" t="s">
        <v>4750</v>
      </c>
      <c r="B4820" t="s">
        <v>4989</v>
      </c>
      <c r="C4820">
        <v>6.6</v>
      </c>
    </row>
    <row r="4821" spans="1:3" x14ac:dyDescent="0.3">
      <c r="A4821" t="s">
        <v>4751</v>
      </c>
      <c r="B4821" t="s">
        <v>6173</v>
      </c>
      <c r="C4821">
        <v>6.9</v>
      </c>
    </row>
    <row r="4822" spans="1:3" x14ac:dyDescent="0.3">
      <c r="A4822" t="s">
        <v>4752</v>
      </c>
      <c r="B4822" t="s">
        <v>4989</v>
      </c>
      <c r="C4822">
        <v>7.1</v>
      </c>
    </row>
    <row r="4823" spans="1:3" x14ac:dyDescent="0.3">
      <c r="A4823" t="s">
        <v>4753</v>
      </c>
      <c r="B4823" t="s">
        <v>4989</v>
      </c>
      <c r="C4823">
        <v>5.6</v>
      </c>
    </row>
    <row r="4824" spans="1:3" x14ac:dyDescent="0.3">
      <c r="A4824" t="s">
        <v>4754</v>
      </c>
      <c r="B4824" t="s">
        <v>4989</v>
      </c>
      <c r="C4824">
        <v>6.7</v>
      </c>
    </row>
    <row r="4825" spans="1:3" x14ac:dyDescent="0.3">
      <c r="A4825" t="s">
        <v>4755</v>
      </c>
      <c r="B4825" t="s">
        <v>4989</v>
      </c>
      <c r="C4825">
        <v>7.1</v>
      </c>
    </row>
    <row r="4826" spans="1:3" x14ac:dyDescent="0.3">
      <c r="A4826" t="s">
        <v>4756</v>
      </c>
      <c r="B4826" t="s">
        <v>4989</v>
      </c>
      <c r="C4826">
        <v>5.2</v>
      </c>
    </row>
    <row r="4827" spans="1:3" x14ac:dyDescent="0.3">
      <c r="A4827" t="s">
        <v>4757</v>
      </c>
      <c r="B4827" t="s">
        <v>6173</v>
      </c>
      <c r="C4827">
        <v>7.7</v>
      </c>
    </row>
    <row r="4828" spans="1:3" x14ac:dyDescent="0.3">
      <c r="A4828" t="s">
        <v>4758</v>
      </c>
      <c r="B4828" t="s">
        <v>4989</v>
      </c>
      <c r="C4828">
        <v>7.5</v>
      </c>
    </row>
    <row r="4829" spans="1:3" x14ac:dyDescent="0.3">
      <c r="A4829" t="s">
        <v>4759</v>
      </c>
      <c r="B4829" t="s">
        <v>4989</v>
      </c>
      <c r="C4829">
        <v>7.6</v>
      </c>
    </row>
    <row r="4830" spans="1:3" x14ac:dyDescent="0.3">
      <c r="A4830" t="s">
        <v>4760</v>
      </c>
      <c r="B4830" t="s">
        <v>4989</v>
      </c>
      <c r="C4830">
        <v>8.1</v>
      </c>
    </row>
    <row r="4831" spans="1:3" x14ac:dyDescent="0.3">
      <c r="A4831" t="s">
        <v>4761</v>
      </c>
      <c r="B4831" t="s">
        <v>4989</v>
      </c>
      <c r="C4831">
        <v>5.5</v>
      </c>
    </row>
    <row r="4832" spans="1:3" x14ac:dyDescent="0.3">
      <c r="A4832" t="s">
        <v>4762</v>
      </c>
      <c r="B4832" t="s">
        <v>4989</v>
      </c>
      <c r="C4832">
        <v>6.6</v>
      </c>
    </row>
    <row r="4833" spans="1:3" x14ac:dyDescent="0.3">
      <c r="A4833" t="s">
        <v>4763</v>
      </c>
      <c r="B4833" t="s">
        <v>4989</v>
      </c>
      <c r="C4833">
        <v>3.2</v>
      </c>
    </row>
    <row r="4834" spans="1:3" x14ac:dyDescent="0.3">
      <c r="A4834" t="s">
        <v>1141</v>
      </c>
      <c r="B4834" t="s">
        <v>4989</v>
      </c>
      <c r="C4834">
        <v>7.4</v>
      </c>
    </row>
    <row r="4835" spans="1:3" x14ac:dyDescent="0.3">
      <c r="A4835" t="s">
        <v>4764</v>
      </c>
      <c r="B4835" t="s">
        <v>4989</v>
      </c>
      <c r="C4835">
        <v>6.6</v>
      </c>
    </row>
    <row r="4836" spans="1:3" x14ac:dyDescent="0.3">
      <c r="A4836" t="s">
        <v>4765</v>
      </c>
      <c r="B4836" t="s">
        <v>4989</v>
      </c>
      <c r="C4836">
        <v>6.2</v>
      </c>
    </row>
    <row r="4837" spans="1:3" x14ac:dyDescent="0.3">
      <c r="A4837" t="s">
        <v>4766</v>
      </c>
      <c r="B4837" t="s">
        <v>4989</v>
      </c>
      <c r="C4837">
        <v>4.8</v>
      </c>
    </row>
    <row r="4838" spans="1:3" x14ac:dyDescent="0.3">
      <c r="A4838" t="s">
        <v>4767</v>
      </c>
      <c r="B4838" t="s">
        <v>4989</v>
      </c>
      <c r="C4838">
        <v>4.5</v>
      </c>
    </row>
    <row r="4839" spans="1:3" x14ac:dyDescent="0.3">
      <c r="A4839" t="s">
        <v>4768</v>
      </c>
      <c r="B4839" t="s">
        <v>4989</v>
      </c>
      <c r="C4839">
        <v>7.2</v>
      </c>
    </row>
    <row r="4840" spans="1:3" x14ac:dyDescent="0.3">
      <c r="A4840" t="s">
        <v>4769</v>
      </c>
      <c r="B4840" t="s">
        <v>4989</v>
      </c>
      <c r="C4840">
        <v>4.3</v>
      </c>
    </row>
    <row r="4841" spans="1:3" x14ac:dyDescent="0.3">
      <c r="A4841" t="s">
        <v>4770</v>
      </c>
      <c r="B4841" t="s">
        <v>4989</v>
      </c>
      <c r="C4841">
        <v>4.5</v>
      </c>
    </row>
    <row r="4842" spans="1:3" x14ac:dyDescent="0.3">
      <c r="A4842" t="s">
        <v>4771</v>
      </c>
      <c r="B4842" t="s">
        <v>4989</v>
      </c>
      <c r="C4842">
        <v>6.4</v>
      </c>
    </row>
    <row r="4843" spans="1:3" x14ac:dyDescent="0.3">
      <c r="A4843" t="s">
        <v>4772</v>
      </c>
      <c r="B4843" t="s">
        <v>4989</v>
      </c>
      <c r="C4843">
        <v>6.4</v>
      </c>
    </row>
    <row r="4844" spans="1:3" x14ac:dyDescent="0.3">
      <c r="A4844" t="s">
        <v>4773</v>
      </c>
      <c r="B4844" t="s">
        <v>4989</v>
      </c>
      <c r="C4844">
        <v>7.3</v>
      </c>
    </row>
    <row r="4845" spans="1:3" x14ac:dyDescent="0.3">
      <c r="A4845" t="s">
        <v>4774</v>
      </c>
      <c r="B4845" t="s">
        <v>4989</v>
      </c>
      <c r="C4845">
        <v>6.9</v>
      </c>
    </row>
    <row r="4846" spans="1:3" x14ac:dyDescent="0.3">
      <c r="A4846" t="s">
        <v>4775</v>
      </c>
      <c r="B4846" t="s">
        <v>4989</v>
      </c>
      <c r="C4846">
        <v>4.3</v>
      </c>
    </row>
    <row r="4847" spans="1:3" x14ac:dyDescent="0.3">
      <c r="A4847" t="s">
        <v>4776</v>
      </c>
      <c r="B4847" t="s">
        <v>4989</v>
      </c>
      <c r="C4847">
        <v>7.2</v>
      </c>
    </row>
    <row r="4848" spans="1:3" x14ac:dyDescent="0.3">
      <c r="A4848" t="s">
        <v>4777</v>
      </c>
      <c r="B4848" t="s">
        <v>4989</v>
      </c>
      <c r="C4848">
        <v>6.5</v>
      </c>
    </row>
    <row r="4849" spans="1:3" x14ac:dyDescent="0.3">
      <c r="A4849" t="s">
        <v>4778</v>
      </c>
      <c r="B4849" t="s">
        <v>4989</v>
      </c>
      <c r="C4849">
        <v>6.6</v>
      </c>
    </row>
    <row r="4850" spans="1:3" x14ac:dyDescent="0.3">
      <c r="A4850" t="s">
        <v>4779</v>
      </c>
      <c r="B4850" t="s">
        <v>4989</v>
      </c>
      <c r="C4850">
        <v>6.7</v>
      </c>
    </row>
    <row r="4851" spans="1:3" x14ac:dyDescent="0.3">
      <c r="A4851" t="s">
        <v>4780</v>
      </c>
      <c r="B4851" t="s">
        <v>4989</v>
      </c>
      <c r="C4851">
        <v>4.3</v>
      </c>
    </row>
    <row r="4852" spans="1:3" x14ac:dyDescent="0.3">
      <c r="A4852" t="s">
        <v>4781</v>
      </c>
      <c r="B4852" t="s">
        <v>4989</v>
      </c>
      <c r="C4852">
        <v>7.3</v>
      </c>
    </row>
    <row r="4853" spans="1:3" x14ac:dyDescent="0.3">
      <c r="A4853" t="s">
        <v>4782</v>
      </c>
      <c r="B4853" t="s">
        <v>4989</v>
      </c>
      <c r="C4853">
        <v>6.4</v>
      </c>
    </row>
    <row r="4854" spans="1:3" x14ac:dyDescent="0.3">
      <c r="A4854" t="s">
        <v>4783</v>
      </c>
      <c r="B4854" t="s">
        <v>4989</v>
      </c>
      <c r="C4854">
        <v>7</v>
      </c>
    </row>
    <row r="4855" spans="1:3" x14ac:dyDescent="0.3">
      <c r="A4855" t="s">
        <v>4784</v>
      </c>
      <c r="B4855" t="s">
        <v>4989</v>
      </c>
      <c r="C4855">
        <v>5.5</v>
      </c>
    </row>
    <row r="4856" spans="1:3" x14ac:dyDescent="0.3">
      <c r="A4856" t="s">
        <v>4785</v>
      </c>
      <c r="B4856" t="s">
        <v>4989</v>
      </c>
      <c r="C4856">
        <v>6.7</v>
      </c>
    </row>
    <row r="4857" spans="1:3" x14ac:dyDescent="0.3">
      <c r="A4857" t="s">
        <v>4786</v>
      </c>
      <c r="B4857" t="s">
        <v>4989</v>
      </c>
      <c r="C4857">
        <v>4.3</v>
      </c>
    </row>
    <row r="4858" spans="1:3" x14ac:dyDescent="0.3">
      <c r="A4858" t="s">
        <v>4787</v>
      </c>
      <c r="B4858" t="s">
        <v>4989</v>
      </c>
      <c r="C4858">
        <v>6.1</v>
      </c>
    </row>
    <row r="4859" spans="1:3" x14ac:dyDescent="0.3">
      <c r="A4859" t="s">
        <v>4788</v>
      </c>
      <c r="B4859" t="s">
        <v>10801</v>
      </c>
      <c r="C4859">
        <v>6.8</v>
      </c>
    </row>
    <row r="4860" spans="1:3" x14ac:dyDescent="0.3">
      <c r="A4860" t="s">
        <v>4789</v>
      </c>
      <c r="B4860" t="s">
        <v>4989</v>
      </c>
      <c r="C4860">
        <v>3.9</v>
      </c>
    </row>
    <row r="4861" spans="1:3" x14ac:dyDescent="0.3">
      <c r="A4861" t="s">
        <v>4790</v>
      </c>
      <c r="B4861" t="s">
        <v>4989</v>
      </c>
      <c r="C4861">
        <v>8.5</v>
      </c>
    </row>
    <row r="4862" spans="1:3" x14ac:dyDescent="0.3">
      <c r="A4862" t="s">
        <v>4791</v>
      </c>
      <c r="B4862" t="s">
        <v>4989</v>
      </c>
      <c r="C4862">
        <v>6.9</v>
      </c>
    </row>
    <row r="4863" spans="1:3" x14ac:dyDescent="0.3">
      <c r="A4863" t="s">
        <v>4792</v>
      </c>
      <c r="B4863" t="s">
        <v>4989</v>
      </c>
      <c r="C4863">
        <v>7.3</v>
      </c>
    </row>
    <row r="4864" spans="1:3" x14ac:dyDescent="0.3">
      <c r="A4864" t="s">
        <v>4793</v>
      </c>
      <c r="B4864" t="s">
        <v>4989</v>
      </c>
      <c r="C4864">
        <v>6.9</v>
      </c>
    </row>
    <row r="4865" spans="1:3" x14ac:dyDescent="0.3">
      <c r="A4865" t="s">
        <v>4794</v>
      </c>
      <c r="B4865" t="s">
        <v>4989</v>
      </c>
      <c r="C4865">
        <v>6.3</v>
      </c>
    </row>
    <row r="4866" spans="1:3" x14ac:dyDescent="0.3">
      <c r="A4866" t="s">
        <v>4795</v>
      </c>
      <c r="B4866" t="s">
        <v>4989</v>
      </c>
      <c r="C4866">
        <v>2.5</v>
      </c>
    </row>
    <row r="4867" spans="1:3" x14ac:dyDescent="0.3">
      <c r="A4867" t="s">
        <v>4796</v>
      </c>
      <c r="B4867" t="s">
        <v>4989</v>
      </c>
      <c r="C4867">
        <v>5.7</v>
      </c>
    </row>
    <row r="4868" spans="1:3" x14ac:dyDescent="0.3">
      <c r="A4868" t="s">
        <v>4797</v>
      </c>
      <c r="B4868" t="s">
        <v>4989</v>
      </c>
      <c r="C4868">
        <v>7</v>
      </c>
    </row>
    <row r="4869" spans="1:3" x14ac:dyDescent="0.3">
      <c r="A4869" t="s">
        <v>4798</v>
      </c>
      <c r="B4869" t="s">
        <v>4989</v>
      </c>
      <c r="C4869">
        <v>6.2</v>
      </c>
    </row>
    <row r="4870" spans="1:3" x14ac:dyDescent="0.3">
      <c r="A4870" t="s">
        <v>4799</v>
      </c>
      <c r="B4870" t="s">
        <v>4989</v>
      </c>
      <c r="C4870">
        <v>6.9</v>
      </c>
    </row>
    <row r="4871" spans="1:3" x14ac:dyDescent="0.3">
      <c r="A4871" t="s">
        <v>4800</v>
      </c>
      <c r="B4871" t="s">
        <v>4989</v>
      </c>
      <c r="C4871">
        <v>4.5</v>
      </c>
    </row>
    <row r="4872" spans="1:3" x14ac:dyDescent="0.3">
      <c r="A4872" t="s">
        <v>4801</v>
      </c>
      <c r="B4872" t="s">
        <v>4989</v>
      </c>
      <c r="C4872">
        <v>7.8</v>
      </c>
    </row>
    <row r="4873" spans="1:3" x14ac:dyDescent="0.3">
      <c r="A4873" t="s">
        <v>4802</v>
      </c>
      <c r="B4873" t="s">
        <v>4989</v>
      </c>
      <c r="C4873">
        <v>4.4000000000000004</v>
      </c>
    </row>
    <row r="4874" spans="1:3" x14ac:dyDescent="0.3">
      <c r="A4874" t="s">
        <v>2707</v>
      </c>
      <c r="B4874" t="s">
        <v>4989</v>
      </c>
      <c r="C4874">
        <v>7.4</v>
      </c>
    </row>
    <row r="4875" spans="1:3" x14ac:dyDescent="0.3">
      <c r="A4875" t="s">
        <v>4803</v>
      </c>
      <c r="B4875" t="s">
        <v>4989</v>
      </c>
      <c r="C4875">
        <v>6.6</v>
      </c>
    </row>
    <row r="4876" spans="1:3" x14ac:dyDescent="0.3">
      <c r="A4876" t="s">
        <v>4804</v>
      </c>
      <c r="B4876" t="s">
        <v>4989</v>
      </c>
      <c r="C4876">
        <v>8</v>
      </c>
    </row>
    <row r="4877" spans="1:3" x14ac:dyDescent="0.3">
      <c r="A4877" t="s">
        <v>4806</v>
      </c>
      <c r="B4877" t="s">
        <v>4989</v>
      </c>
      <c r="C4877">
        <v>6.5</v>
      </c>
    </row>
    <row r="4878" spans="1:3" x14ac:dyDescent="0.3">
      <c r="A4878" t="s">
        <v>4807</v>
      </c>
      <c r="B4878" t="s">
        <v>4989</v>
      </c>
      <c r="C4878">
        <v>7.1</v>
      </c>
    </row>
    <row r="4879" spans="1:3" x14ac:dyDescent="0.3">
      <c r="A4879" t="s">
        <v>4808</v>
      </c>
      <c r="B4879" t="s">
        <v>4989</v>
      </c>
      <c r="C4879">
        <v>7.1</v>
      </c>
    </row>
    <row r="4880" spans="1:3" x14ac:dyDescent="0.3">
      <c r="A4880" t="s">
        <v>4809</v>
      </c>
      <c r="B4880" t="s">
        <v>4989</v>
      </c>
      <c r="C4880">
        <v>4</v>
      </c>
    </row>
    <row r="4881" spans="1:3" x14ac:dyDescent="0.3">
      <c r="A4881" t="s">
        <v>4810</v>
      </c>
      <c r="B4881" t="s">
        <v>4989</v>
      </c>
      <c r="C4881">
        <v>7.5</v>
      </c>
    </row>
    <row r="4882" spans="1:3" x14ac:dyDescent="0.3">
      <c r="A4882" t="s">
        <v>4811</v>
      </c>
      <c r="B4882" t="s">
        <v>4989</v>
      </c>
      <c r="C4882">
        <v>7</v>
      </c>
    </row>
    <row r="4883" spans="1:3" x14ac:dyDescent="0.3">
      <c r="A4883" t="s">
        <v>4812</v>
      </c>
      <c r="B4883" t="s">
        <v>4989</v>
      </c>
      <c r="C4883">
        <v>4</v>
      </c>
    </row>
    <row r="4884" spans="1:3" x14ac:dyDescent="0.3">
      <c r="A4884" t="s">
        <v>4813</v>
      </c>
      <c r="B4884" t="s">
        <v>4989</v>
      </c>
      <c r="C4884">
        <v>6.7</v>
      </c>
    </row>
    <row r="4885" spans="1:3" x14ac:dyDescent="0.3">
      <c r="A4885" t="s">
        <v>3679</v>
      </c>
      <c r="B4885" t="s">
        <v>4989</v>
      </c>
      <c r="C4885">
        <v>7.2</v>
      </c>
    </row>
    <row r="4886" spans="1:3" x14ac:dyDescent="0.3">
      <c r="A4886" t="s">
        <v>4814</v>
      </c>
      <c r="B4886" t="s">
        <v>4989</v>
      </c>
      <c r="C4886">
        <v>7</v>
      </c>
    </row>
    <row r="4887" spans="1:3" x14ac:dyDescent="0.3">
      <c r="A4887" t="s">
        <v>4815</v>
      </c>
      <c r="B4887" t="s">
        <v>4989</v>
      </c>
      <c r="C4887">
        <v>7.4</v>
      </c>
    </row>
    <row r="4888" spans="1:3" x14ac:dyDescent="0.3">
      <c r="A4888" t="s">
        <v>4816</v>
      </c>
      <c r="B4888" t="s">
        <v>12800</v>
      </c>
      <c r="C4888">
        <v>8</v>
      </c>
    </row>
    <row r="4889" spans="1:3" x14ac:dyDescent="0.3">
      <c r="A4889" t="s">
        <v>4817</v>
      </c>
      <c r="B4889" t="s">
        <v>4989</v>
      </c>
      <c r="C4889">
        <v>6.5</v>
      </c>
    </row>
    <row r="4890" spans="1:3" x14ac:dyDescent="0.3">
      <c r="A4890" t="s">
        <v>4818</v>
      </c>
      <c r="B4890" t="s">
        <v>4989</v>
      </c>
      <c r="C4890">
        <v>7.2</v>
      </c>
    </row>
    <row r="4891" spans="1:3" x14ac:dyDescent="0.3">
      <c r="A4891" t="s">
        <v>4819</v>
      </c>
      <c r="B4891" t="s">
        <v>4989</v>
      </c>
      <c r="C4891">
        <v>6.4</v>
      </c>
    </row>
    <row r="4892" spans="1:3" x14ac:dyDescent="0.3">
      <c r="A4892" t="s">
        <v>4820</v>
      </c>
      <c r="B4892" t="s">
        <v>4989</v>
      </c>
      <c r="C4892">
        <v>6.5</v>
      </c>
    </row>
    <row r="4893" spans="1:3" x14ac:dyDescent="0.3">
      <c r="A4893" t="s">
        <v>4821</v>
      </c>
      <c r="B4893" t="s">
        <v>11965</v>
      </c>
      <c r="C4893">
        <v>6.8</v>
      </c>
    </row>
    <row r="4894" spans="1:3" x14ac:dyDescent="0.3">
      <c r="A4894" t="s">
        <v>4822</v>
      </c>
      <c r="B4894" t="s">
        <v>4989</v>
      </c>
      <c r="C4894">
        <v>6.9</v>
      </c>
    </row>
    <row r="4895" spans="1:3" x14ac:dyDescent="0.3">
      <c r="A4895" t="s">
        <v>4823</v>
      </c>
      <c r="B4895" t="s">
        <v>4989</v>
      </c>
      <c r="C4895">
        <v>7.5</v>
      </c>
    </row>
    <row r="4896" spans="1:3" x14ac:dyDescent="0.3">
      <c r="A4896" t="s">
        <v>1689</v>
      </c>
      <c r="B4896" t="s">
        <v>4989</v>
      </c>
      <c r="C4896">
        <v>7.1</v>
      </c>
    </row>
    <row r="4897" spans="1:3" x14ac:dyDescent="0.3">
      <c r="A4897" t="s">
        <v>4824</v>
      </c>
      <c r="B4897" t="s">
        <v>4989</v>
      </c>
      <c r="C4897">
        <v>5.0999999999999996</v>
      </c>
    </row>
    <row r="4898" spans="1:3" x14ac:dyDescent="0.3">
      <c r="A4898" t="s">
        <v>4825</v>
      </c>
      <c r="B4898" t="s">
        <v>4989</v>
      </c>
      <c r="C4898">
        <v>6.2</v>
      </c>
    </row>
    <row r="4899" spans="1:3" x14ac:dyDescent="0.3">
      <c r="A4899" t="s">
        <v>4826</v>
      </c>
      <c r="B4899" t="s">
        <v>4989</v>
      </c>
      <c r="C4899">
        <v>3.9</v>
      </c>
    </row>
    <row r="4900" spans="1:3" x14ac:dyDescent="0.3">
      <c r="A4900" t="s">
        <v>4827</v>
      </c>
      <c r="B4900" t="s">
        <v>4989</v>
      </c>
      <c r="C4900">
        <v>6</v>
      </c>
    </row>
    <row r="4901" spans="1:3" x14ac:dyDescent="0.3">
      <c r="A4901" t="s">
        <v>4828</v>
      </c>
      <c r="B4901" t="s">
        <v>4989</v>
      </c>
      <c r="C4901">
        <v>6.8</v>
      </c>
    </row>
    <row r="4902" spans="1:3" x14ac:dyDescent="0.3">
      <c r="A4902" t="s">
        <v>4829</v>
      </c>
      <c r="B4902" t="s">
        <v>6173</v>
      </c>
      <c r="C4902">
        <v>7.4</v>
      </c>
    </row>
    <row r="4903" spans="1:3" x14ac:dyDescent="0.3">
      <c r="A4903" t="s">
        <v>4830</v>
      </c>
      <c r="B4903" t="s">
        <v>17456</v>
      </c>
      <c r="C4903">
        <v>8.1</v>
      </c>
    </row>
    <row r="4904" spans="1:3" x14ac:dyDescent="0.3">
      <c r="A4904" t="s">
        <v>4831</v>
      </c>
      <c r="B4904" t="s">
        <v>4989</v>
      </c>
      <c r="C4904">
        <v>6.5</v>
      </c>
    </row>
    <row r="4905" spans="1:3" x14ac:dyDescent="0.3">
      <c r="A4905" t="s">
        <v>4832</v>
      </c>
      <c r="B4905" t="s">
        <v>4989</v>
      </c>
      <c r="C4905">
        <v>8</v>
      </c>
    </row>
    <row r="4906" spans="1:3" x14ac:dyDescent="0.3">
      <c r="A4906" t="s">
        <v>4833</v>
      </c>
      <c r="B4906" t="s">
        <v>4989</v>
      </c>
      <c r="C4906">
        <v>7.7</v>
      </c>
    </row>
    <row r="4907" spans="1:3" x14ac:dyDescent="0.3">
      <c r="A4907" t="s">
        <v>4834</v>
      </c>
      <c r="B4907" t="s">
        <v>4989</v>
      </c>
      <c r="C4907">
        <v>7.2</v>
      </c>
    </row>
    <row r="4908" spans="1:3" x14ac:dyDescent="0.3">
      <c r="A4908" t="s">
        <v>4835</v>
      </c>
      <c r="B4908" t="s">
        <v>4989</v>
      </c>
      <c r="C4908">
        <v>5.4</v>
      </c>
    </row>
    <row r="4909" spans="1:3" x14ac:dyDescent="0.3">
      <c r="A4909" t="s">
        <v>4836</v>
      </c>
      <c r="B4909" t="s">
        <v>4989</v>
      </c>
      <c r="C4909">
        <v>6.7</v>
      </c>
    </row>
    <row r="4910" spans="1:3" x14ac:dyDescent="0.3">
      <c r="A4910" t="s">
        <v>4837</v>
      </c>
      <c r="B4910" t="s">
        <v>4989</v>
      </c>
      <c r="C4910">
        <v>6.3</v>
      </c>
    </row>
    <row r="4911" spans="1:3" x14ac:dyDescent="0.3">
      <c r="A4911" t="s">
        <v>4838</v>
      </c>
      <c r="B4911" t="s">
        <v>4989</v>
      </c>
      <c r="C4911">
        <v>8.1</v>
      </c>
    </row>
    <row r="4912" spans="1:3" x14ac:dyDescent="0.3">
      <c r="A4912" t="s">
        <v>4839</v>
      </c>
      <c r="B4912" t="s">
        <v>22476</v>
      </c>
      <c r="C4912">
        <v>8.5</v>
      </c>
    </row>
    <row r="4913" spans="1:3" x14ac:dyDescent="0.3">
      <c r="A4913" t="s">
        <v>4840</v>
      </c>
      <c r="B4913" t="s">
        <v>4989</v>
      </c>
      <c r="C4913">
        <v>7.7</v>
      </c>
    </row>
    <row r="4914" spans="1:3" x14ac:dyDescent="0.3">
      <c r="A4914" t="s">
        <v>4841</v>
      </c>
      <c r="B4914" t="s">
        <v>4989</v>
      </c>
      <c r="C4914">
        <v>6.5</v>
      </c>
    </row>
    <row r="4915" spans="1:3" x14ac:dyDescent="0.3">
      <c r="A4915" t="s">
        <v>4842</v>
      </c>
      <c r="B4915" t="s">
        <v>4989</v>
      </c>
      <c r="C4915">
        <v>8.6999999999999993</v>
      </c>
    </row>
    <row r="4916" spans="1:3" x14ac:dyDescent="0.3">
      <c r="A4916" t="s">
        <v>4843</v>
      </c>
      <c r="B4916" t="s">
        <v>22459</v>
      </c>
      <c r="C4916">
        <v>6.5</v>
      </c>
    </row>
    <row r="4917" spans="1:3" x14ac:dyDescent="0.3">
      <c r="A4917" t="s">
        <v>4844</v>
      </c>
      <c r="B4917" t="s">
        <v>4989</v>
      </c>
      <c r="C4917">
        <v>7</v>
      </c>
    </row>
    <row r="4918" spans="1:3" x14ac:dyDescent="0.3">
      <c r="A4918" t="s">
        <v>4172</v>
      </c>
      <c r="B4918" t="s">
        <v>4989</v>
      </c>
      <c r="C4918">
        <v>5.8</v>
      </c>
    </row>
    <row r="4919" spans="1:3" x14ac:dyDescent="0.3">
      <c r="A4919" t="s">
        <v>4845</v>
      </c>
      <c r="B4919" t="s">
        <v>4989</v>
      </c>
      <c r="C4919">
        <v>5.5</v>
      </c>
    </row>
    <row r="4920" spans="1:3" x14ac:dyDescent="0.3">
      <c r="A4920" t="s">
        <v>4846</v>
      </c>
      <c r="B4920" t="s">
        <v>4989</v>
      </c>
      <c r="C4920">
        <v>7</v>
      </c>
    </row>
    <row r="4921" spans="1:3" x14ac:dyDescent="0.3">
      <c r="A4921" t="s">
        <v>4847</v>
      </c>
      <c r="B4921" t="s">
        <v>4989</v>
      </c>
      <c r="C4921">
        <v>6.3</v>
      </c>
    </row>
    <row r="4922" spans="1:3" x14ac:dyDescent="0.3">
      <c r="A4922" t="s">
        <v>4848</v>
      </c>
      <c r="B4922" t="s">
        <v>4989</v>
      </c>
      <c r="C4922">
        <v>7.9</v>
      </c>
    </row>
    <row r="4923" spans="1:3" x14ac:dyDescent="0.3">
      <c r="A4923" t="s">
        <v>4849</v>
      </c>
      <c r="B4923" t="s">
        <v>4989</v>
      </c>
      <c r="C4923">
        <v>7.3</v>
      </c>
    </row>
    <row r="4924" spans="1:3" x14ac:dyDescent="0.3">
      <c r="A4924" t="s">
        <v>4850</v>
      </c>
      <c r="B4924" t="s">
        <v>4989</v>
      </c>
      <c r="C4924">
        <v>7.4</v>
      </c>
    </row>
    <row r="4925" spans="1:3" x14ac:dyDescent="0.3">
      <c r="A4925" t="s">
        <v>4851</v>
      </c>
      <c r="B4925" t="s">
        <v>4989</v>
      </c>
      <c r="C4925">
        <v>5.4</v>
      </c>
    </row>
    <row r="4926" spans="1:3" x14ac:dyDescent="0.3">
      <c r="A4926" t="s">
        <v>4852</v>
      </c>
      <c r="B4926" t="s">
        <v>4989</v>
      </c>
      <c r="C4926">
        <v>7.1</v>
      </c>
    </row>
    <row r="4927" spans="1:3" x14ac:dyDescent="0.3">
      <c r="A4927" t="s">
        <v>3259</v>
      </c>
      <c r="B4927" t="s">
        <v>4989</v>
      </c>
      <c r="C4927">
        <v>7.5</v>
      </c>
    </row>
    <row r="4928" spans="1:3" x14ac:dyDescent="0.3">
      <c r="A4928" t="s">
        <v>4853</v>
      </c>
      <c r="B4928" t="s">
        <v>4989</v>
      </c>
      <c r="C4928">
        <v>8.4</v>
      </c>
    </row>
    <row r="4929" spans="1:3" x14ac:dyDescent="0.3">
      <c r="A4929" t="s">
        <v>4854</v>
      </c>
      <c r="B4929" t="s">
        <v>4989</v>
      </c>
      <c r="C4929">
        <v>7</v>
      </c>
    </row>
    <row r="4930" spans="1:3" x14ac:dyDescent="0.3">
      <c r="A4930" t="s">
        <v>4855</v>
      </c>
      <c r="B4930" t="s">
        <v>4989</v>
      </c>
      <c r="C4930">
        <v>5.3</v>
      </c>
    </row>
    <row r="4931" spans="1:3" x14ac:dyDescent="0.3">
      <c r="A4931" t="s">
        <v>4856</v>
      </c>
      <c r="B4931" t="s">
        <v>4989</v>
      </c>
      <c r="C4931">
        <v>7.1</v>
      </c>
    </row>
    <row r="4932" spans="1:3" x14ac:dyDescent="0.3">
      <c r="A4932" t="s">
        <v>4857</v>
      </c>
      <c r="B4932" t="s">
        <v>4989</v>
      </c>
      <c r="C4932">
        <v>7.5</v>
      </c>
    </row>
    <row r="4933" spans="1:3" x14ac:dyDescent="0.3">
      <c r="A4933" t="s">
        <v>2892</v>
      </c>
      <c r="B4933" t="s">
        <v>4989</v>
      </c>
      <c r="C4933">
        <v>6.1</v>
      </c>
    </row>
    <row r="4934" spans="1:3" x14ac:dyDescent="0.3">
      <c r="A4934" t="s">
        <v>4858</v>
      </c>
      <c r="B4934" t="s">
        <v>4989</v>
      </c>
      <c r="C4934">
        <v>7.2</v>
      </c>
    </row>
    <row r="4935" spans="1:3" x14ac:dyDescent="0.3">
      <c r="A4935" t="s">
        <v>4859</v>
      </c>
      <c r="B4935" t="s">
        <v>4989</v>
      </c>
      <c r="C4935">
        <v>6.7</v>
      </c>
    </row>
    <row r="4936" spans="1:3" x14ac:dyDescent="0.3">
      <c r="A4936" t="s">
        <v>4860</v>
      </c>
      <c r="B4936" t="s">
        <v>17594</v>
      </c>
      <c r="C4936">
        <v>8.1999999999999993</v>
      </c>
    </row>
    <row r="4937" spans="1:3" x14ac:dyDescent="0.3">
      <c r="A4937" t="s">
        <v>4861</v>
      </c>
      <c r="B4937" t="s">
        <v>4989</v>
      </c>
      <c r="C4937">
        <v>6.6</v>
      </c>
    </row>
    <row r="4938" spans="1:3" x14ac:dyDescent="0.3">
      <c r="A4938" t="s">
        <v>4862</v>
      </c>
      <c r="B4938" t="s">
        <v>4989</v>
      </c>
      <c r="C4938">
        <v>6.7</v>
      </c>
    </row>
    <row r="4939" spans="1:3" x14ac:dyDescent="0.3">
      <c r="A4939" t="s">
        <v>4863</v>
      </c>
      <c r="B4939" t="s">
        <v>4989</v>
      </c>
      <c r="C4939">
        <v>5.0999999999999996</v>
      </c>
    </row>
    <row r="4940" spans="1:3" x14ac:dyDescent="0.3">
      <c r="A4940" t="s">
        <v>4864</v>
      </c>
      <c r="B4940" t="s">
        <v>4989</v>
      </c>
      <c r="C4940">
        <v>7</v>
      </c>
    </row>
    <row r="4941" spans="1:3" x14ac:dyDescent="0.3">
      <c r="A4941" t="s">
        <v>4864</v>
      </c>
      <c r="B4941" t="s">
        <v>4989</v>
      </c>
      <c r="C4941">
        <v>7</v>
      </c>
    </row>
    <row r="4942" spans="1:3" x14ac:dyDescent="0.3">
      <c r="A4942" t="s">
        <v>3852</v>
      </c>
      <c r="B4942" t="s">
        <v>4989</v>
      </c>
      <c r="C4942">
        <v>8</v>
      </c>
    </row>
    <row r="4943" spans="1:3" x14ac:dyDescent="0.3">
      <c r="A4943" t="s">
        <v>4865</v>
      </c>
      <c r="B4943" t="s">
        <v>6173</v>
      </c>
      <c r="C4943">
        <v>7.4</v>
      </c>
    </row>
    <row r="4944" spans="1:3" x14ac:dyDescent="0.3">
      <c r="A4944" t="s">
        <v>4866</v>
      </c>
      <c r="B4944" t="s">
        <v>4989</v>
      </c>
      <c r="C4944">
        <v>5.4</v>
      </c>
    </row>
    <row r="4945" spans="1:3" x14ac:dyDescent="0.3">
      <c r="A4945" t="s">
        <v>4867</v>
      </c>
      <c r="B4945" t="s">
        <v>4989</v>
      </c>
      <c r="C4945">
        <v>5.7</v>
      </c>
    </row>
    <row r="4946" spans="1:3" x14ac:dyDescent="0.3">
      <c r="A4946" t="s">
        <v>4868</v>
      </c>
      <c r="B4946" t="s">
        <v>4989</v>
      </c>
      <c r="C4946">
        <v>6.7</v>
      </c>
    </row>
    <row r="4947" spans="1:3" x14ac:dyDescent="0.3">
      <c r="A4947" t="s">
        <v>4869</v>
      </c>
      <c r="B4947" t="s">
        <v>4989</v>
      </c>
      <c r="C4947">
        <v>4.2</v>
      </c>
    </row>
    <row r="4948" spans="1:3" x14ac:dyDescent="0.3">
      <c r="A4948" t="s">
        <v>4870</v>
      </c>
      <c r="B4948" t="s">
        <v>4989</v>
      </c>
      <c r="C4948">
        <v>7.4</v>
      </c>
    </row>
    <row r="4949" spans="1:3" x14ac:dyDescent="0.3">
      <c r="A4949" t="s">
        <v>4872</v>
      </c>
      <c r="B4949" t="s">
        <v>4989</v>
      </c>
      <c r="C4949">
        <v>7</v>
      </c>
    </row>
    <row r="4950" spans="1:3" x14ac:dyDescent="0.3">
      <c r="A4950" t="s">
        <v>4873</v>
      </c>
      <c r="B4950" t="s">
        <v>4989</v>
      </c>
      <c r="C4950">
        <v>7.3</v>
      </c>
    </row>
    <row r="4951" spans="1:3" x14ac:dyDescent="0.3">
      <c r="A4951" t="s">
        <v>4874</v>
      </c>
      <c r="B4951" t="s">
        <v>4989</v>
      </c>
      <c r="C4951">
        <v>5.8</v>
      </c>
    </row>
    <row r="4952" spans="1:3" x14ac:dyDescent="0.3">
      <c r="A4952" t="s">
        <v>4875</v>
      </c>
      <c r="B4952" t="s">
        <v>4989</v>
      </c>
      <c r="C4952">
        <v>7</v>
      </c>
    </row>
    <row r="4953" spans="1:3" x14ac:dyDescent="0.3">
      <c r="A4953" t="s">
        <v>4876</v>
      </c>
      <c r="B4953" t="s">
        <v>4989</v>
      </c>
      <c r="C4953">
        <v>3.2</v>
      </c>
    </row>
    <row r="4954" spans="1:3" x14ac:dyDescent="0.3">
      <c r="A4954" t="s">
        <v>4877</v>
      </c>
      <c r="B4954" t="s">
        <v>4989</v>
      </c>
      <c r="C4954">
        <v>6.8</v>
      </c>
    </row>
    <row r="4955" spans="1:3" x14ac:dyDescent="0.3">
      <c r="A4955" t="s">
        <v>4878</v>
      </c>
      <c r="B4955" t="s">
        <v>4989</v>
      </c>
      <c r="C4955">
        <v>7.7</v>
      </c>
    </row>
    <row r="4956" spans="1:3" x14ac:dyDescent="0.3">
      <c r="A4956" t="s">
        <v>4879</v>
      </c>
      <c r="B4956" t="s">
        <v>4989</v>
      </c>
      <c r="C4956">
        <v>5.6</v>
      </c>
    </row>
    <row r="4957" spans="1:3" x14ac:dyDescent="0.3">
      <c r="A4957" t="s">
        <v>4880</v>
      </c>
      <c r="B4957" t="s">
        <v>4989</v>
      </c>
      <c r="C4957">
        <v>7.1</v>
      </c>
    </row>
    <row r="4958" spans="1:3" x14ac:dyDescent="0.3">
      <c r="A4958" t="s">
        <v>4881</v>
      </c>
      <c r="B4958" t="s">
        <v>4989</v>
      </c>
      <c r="C4958">
        <v>3.6</v>
      </c>
    </row>
    <row r="4959" spans="1:3" x14ac:dyDescent="0.3">
      <c r="A4959" t="s">
        <v>4882</v>
      </c>
      <c r="B4959" t="s">
        <v>4989</v>
      </c>
      <c r="C4959">
        <v>6.8</v>
      </c>
    </row>
    <row r="4960" spans="1:3" x14ac:dyDescent="0.3">
      <c r="A4960" t="s">
        <v>4883</v>
      </c>
      <c r="B4960" t="s">
        <v>4989</v>
      </c>
      <c r="C4960">
        <v>7.6</v>
      </c>
    </row>
    <row r="4961" spans="1:3" x14ac:dyDescent="0.3">
      <c r="A4961" t="s">
        <v>2645</v>
      </c>
      <c r="B4961" t="s">
        <v>4989</v>
      </c>
      <c r="C4961">
        <v>6.6</v>
      </c>
    </row>
    <row r="4962" spans="1:3" x14ac:dyDescent="0.3">
      <c r="A4962" t="s">
        <v>4884</v>
      </c>
      <c r="B4962" t="s">
        <v>4989</v>
      </c>
      <c r="C4962">
        <v>8.3000000000000007</v>
      </c>
    </row>
    <row r="4963" spans="1:3" x14ac:dyDescent="0.3">
      <c r="A4963" t="s">
        <v>4885</v>
      </c>
      <c r="B4963" t="s">
        <v>4989</v>
      </c>
      <c r="C4963">
        <v>7.5</v>
      </c>
    </row>
    <row r="4964" spans="1:3" x14ac:dyDescent="0.3">
      <c r="A4964" t="s">
        <v>4886</v>
      </c>
      <c r="B4964" t="s">
        <v>4989</v>
      </c>
      <c r="C4964">
        <v>5.4</v>
      </c>
    </row>
    <row r="4965" spans="1:3" x14ac:dyDescent="0.3">
      <c r="A4965" t="s">
        <v>4887</v>
      </c>
      <c r="B4965" t="s">
        <v>4989</v>
      </c>
      <c r="C4965">
        <v>5.3</v>
      </c>
    </row>
    <row r="4966" spans="1:3" x14ac:dyDescent="0.3">
      <c r="A4966" t="s">
        <v>4888</v>
      </c>
      <c r="B4966" t="s">
        <v>4989</v>
      </c>
      <c r="C4966">
        <v>4.5</v>
      </c>
    </row>
    <row r="4967" spans="1:3" x14ac:dyDescent="0.3">
      <c r="A4967" t="s">
        <v>4889</v>
      </c>
      <c r="B4967" t="s">
        <v>4989</v>
      </c>
      <c r="C4967">
        <v>7.3</v>
      </c>
    </row>
    <row r="4968" spans="1:3" x14ac:dyDescent="0.3">
      <c r="A4968" t="s">
        <v>4890</v>
      </c>
      <c r="B4968" t="s">
        <v>4989</v>
      </c>
      <c r="C4968">
        <v>5.6</v>
      </c>
    </row>
    <row r="4969" spans="1:3" x14ac:dyDescent="0.3">
      <c r="A4969" t="s">
        <v>4891</v>
      </c>
      <c r="B4969" t="s">
        <v>4989</v>
      </c>
      <c r="C4969">
        <v>5.6</v>
      </c>
    </row>
    <row r="4970" spans="1:3" x14ac:dyDescent="0.3">
      <c r="A4970" t="s">
        <v>4892</v>
      </c>
      <c r="B4970" t="s">
        <v>4989</v>
      </c>
      <c r="C4970">
        <v>4.0999999999999996</v>
      </c>
    </row>
    <row r="4971" spans="1:3" x14ac:dyDescent="0.3">
      <c r="A4971" t="s">
        <v>4893</v>
      </c>
      <c r="B4971" t="s">
        <v>4989</v>
      </c>
      <c r="C4971">
        <v>6.8</v>
      </c>
    </row>
    <row r="4972" spans="1:3" x14ac:dyDescent="0.3">
      <c r="A4972" t="s">
        <v>4894</v>
      </c>
      <c r="B4972" t="s">
        <v>4989</v>
      </c>
      <c r="C4972">
        <v>6.3</v>
      </c>
    </row>
    <row r="4973" spans="1:3" x14ac:dyDescent="0.3">
      <c r="A4973" t="s">
        <v>4895</v>
      </c>
      <c r="B4973" t="s">
        <v>4989</v>
      </c>
      <c r="C4973">
        <v>5.8</v>
      </c>
    </row>
    <row r="4974" spans="1:3" x14ac:dyDescent="0.3">
      <c r="A4974" t="s">
        <v>4896</v>
      </c>
      <c r="B4974" t="s">
        <v>4989</v>
      </c>
      <c r="C4974">
        <v>6.6</v>
      </c>
    </row>
    <row r="4975" spans="1:3" x14ac:dyDescent="0.3">
      <c r="A4975" t="s">
        <v>4897</v>
      </c>
      <c r="B4975" t="s">
        <v>4989</v>
      </c>
      <c r="C4975">
        <v>6.7</v>
      </c>
    </row>
    <row r="4976" spans="1:3" x14ac:dyDescent="0.3">
      <c r="A4976" t="s">
        <v>4898</v>
      </c>
      <c r="B4976" t="s">
        <v>16467</v>
      </c>
      <c r="C4976">
        <v>6.4</v>
      </c>
    </row>
    <row r="4977" spans="1:3" x14ac:dyDescent="0.3">
      <c r="A4977" t="s">
        <v>4899</v>
      </c>
      <c r="B4977" t="s">
        <v>4989</v>
      </c>
      <c r="C4977">
        <v>6.3</v>
      </c>
    </row>
    <row r="4978" spans="1:3" x14ac:dyDescent="0.3">
      <c r="A4978" t="s">
        <v>4900</v>
      </c>
      <c r="B4978" t="s">
        <v>4989</v>
      </c>
      <c r="C4978">
        <v>3.4</v>
      </c>
    </row>
    <row r="4979" spans="1:3" x14ac:dyDescent="0.3">
      <c r="A4979" t="s">
        <v>4901</v>
      </c>
      <c r="B4979" t="s">
        <v>4989</v>
      </c>
      <c r="C4979">
        <v>4.7</v>
      </c>
    </row>
    <row r="4980" spans="1:3" x14ac:dyDescent="0.3">
      <c r="A4980" t="s">
        <v>4902</v>
      </c>
      <c r="B4980" t="s">
        <v>4989</v>
      </c>
      <c r="C4980">
        <v>6</v>
      </c>
    </row>
    <row r="4981" spans="1:3" x14ac:dyDescent="0.3">
      <c r="A4981" t="s">
        <v>4903</v>
      </c>
      <c r="B4981" t="s">
        <v>4989</v>
      </c>
      <c r="C4981">
        <v>7.3</v>
      </c>
    </row>
    <row r="4982" spans="1:3" x14ac:dyDescent="0.3">
      <c r="A4982" t="s">
        <v>4904</v>
      </c>
      <c r="B4982" t="s">
        <v>4989</v>
      </c>
      <c r="C4982">
        <v>7.9</v>
      </c>
    </row>
    <row r="4983" spans="1:3" x14ac:dyDescent="0.3">
      <c r="A4983" t="s">
        <v>4905</v>
      </c>
      <c r="B4983" t="s">
        <v>4989</v>
      </c>
      <c r="C4983">
        <v>6.1</v>
      </c>
    </row>
    <row r="4984" spans="1:3" x14ac:dyDescent="0.3">
      <c r="A4984" t="s">
        <v>4906</v>
      </c>
      <c r="B4984" t="s">
        <v>4989</v>
      </c>
      <c r="C4984">
        <v>7.4</v>
      </c>
    </row>
    <row r="4985" spans="1:3" x14ac:dyDescent="0.3">
      <c r="A4985" t="s">
        <v>4907</v>
      </c>
      <c r="B4985" t="s">
        <v>4989</v>
      </c>
      <c r="C4985">
        <v>6.6</v>
      </c>
    </row>
    <row r="4986" spans="1:3" x14ac:dyDescent="0.3">
      <c r="A4986" t="s">
        <v>4908</v>
      </c>
      <c r="B4986" t="s">
        <v>4989</v>
      </c>
      <c r="C4986">
        <v>5.5</v>
      </c>
    </row>
    <row r="4987" spans="1:3" x14ac:dyDescent="0.3">
      <c r="A4987" t="s">
        <v>4909</v>
      </c>
      <c r="B4987" t="s">
        <v>4989</v>
      </c>
      <c r="C4987">
        <v>7.5</v>
      </c>
    </row>
    <row r="4988" spans="1:3" x14ac:dyDescent="0.3">
      <c r="A4988" t="s">
        <v>4910</v>
      </c>
      <c r="B4988" t="s">
        <v>4989</v>
      </c>
      <c r="C4988">
        <v>7.6</v>
      </c>
    </row>
    <row r="4989" spans="1:3" x14ac:dyDescent="0.3">
      <c r="A4989" t="s">
        <v>4911</v>
      </c>
      <c r="B4989" t="s">
        <v>4989</v>
      </c>
      <c r="C4989">
        <v>5</v>
      </c>
    </row>
    <row r="4990" spans="1:3" x14ac:dyDescent="0.3">
      <c r="A4990" t="s">
        <v>4912</v>
      </c>
      <c r="B4990" t="s">
        <v>4989</v>
      </c>
      <c r="C4990">
        <v>3.2</v>
      </c>
    </row>
    <row r="4991" spans="1:3" x14ac:dyDescent="0.3">
      <c r="A4991" t="s">
        <v>4913</v>
      </c>
      <c r="B4991" t="s">
        <v>4989</v>
      </c>
      <c r="C4991">
        <v>8.1999999999999993</v>
      </c>
    </row>
    <row r="4992" spans="1:3" x14ac:dyDescent="0.3">
      <c r="A4992" t="s">
        <v>4914</v>
      </c>
      <c r="B4992" t="s">
        <v>4989</v>
      </c>
      <c r="C4992">
        <v>3.7</v>
      </c>
    </row>
    <row r="4993" spans="1:3" x14ac:dyDescent="0.3">
      <c r="A4993" t="s">
        <v>4915</v>
      </c>
      <c r="B4993" t="s">
        <v>4989</v>
      </c>
      <c r="C4993">
        <v>6.3</v>
      </c>
    </row>
    <row r="4994" spans="1:3" x14ac:dyDescent="0.3">
      <c r="A4994" t="s">
        <v>4916</v>
      </c>
      <c r="B4994" t="s">
        <v>4989</v>
      </c>
      <c r="C4994">
        <v>4.0999999999999996</v>
      </c>
    </row>
    <row r="4995" spans="1:3" x14ac:dyDescent="0.3">
      <c r="A4995" t="s">
        <v>4917</v>
      </c>
      <c r="B4995" t="s">
        <v>4989</v>
      </c>
      <c r="C4995">
        <v>6.9</v>
      </c>
    </row>
    <row r="4996" spans="1:3" x14ac:dyDescent="0.3">
      <c r="A4996" t="s">
        <v>4918</v>
      </c>
      <c r="B4996" t="s">
        <v>4989</v>
      </c>
      <c r="C4996">
        <v>5.4</v>
      </c>
    </row>
    <row r="4997" spans="1:3" x14ac:dyDescent="0.3">
      <c r="A4997" t="s">
        <v>4919</v>
      </c>
      <c r="B4997" t="s">
        <v>4989</v>
      </c>
      <c r="C4997">
        <v>6.5</v>
      </c>
    </row>
    <row r="4998" spans="1:3" x14ac:dyDescent="0.3">
      <c r="A4998" t="s">
        <v>4920</v>
      </c>
      <c r="B4998" t="s">
        <v>4989</v>
      </c>
      <c r="C4998">
        <v>7.8</v>
      </c>
    </row>
    <row r="4999" spans="1:3" x14ac:dyDescent="0.3">
      <c r="A4999" t="s">
        <v>4921</v>
      </c>
      <c r="B4999" t="s">
        <v>4989</v>
      </c>
      <c r="C4999">
        <v>6.7</v>
      </c>
    </row>
    <row r="5000" spans="1:3" x14ac:dyDescent="0.3">
      <c r="A5000" t="s">
        <v>4922</v>
      </c>
      <c r="B5000" t="s">
        <v>4989</v>
      </c>
      <c r="C5000">
        <v>6.4</v>
      </c>
    </row>
    <row r="5001" spans="1:3" x14ac:dyDescent="0.3">
      <c r="A5001" t="s">
        <v>4923</v>
      </c>
      <c r="B5001" t="s">
        <v>4989</v>
      </c>
      <c r="C5001">
        <v>7.3</v>
      </c>
    </row>
    <row r="5002" spans="1:3" x14ac:dyDescent="0.3">
      <c r="A5002" t="s">
        <v>1515</v>
      </c>
      <c r="B5002" t="s">
        <v>4989</v>
      </c>
      <c r="C5002">
        <v>5.7</v>
      </c>
    </row>
    <row r="5003" spans="1:3" x14ac:dyDescent="0.3">
      <c r="A5003" t="s">
        <v>4924</v>
      </c>
      <c r="B5003" t="s">
        <v>4989</v>
      </c>
      <c r="C5003">
        <v>7</v>
      </c>
    </row>
    <row r="5004" spans="1:3" x14ac:dyDescent="0.3">
      <c r="A5004" t="s">
        <v>4925</v>
      </c>
      <c r="B5004" t="s">
        <v>4989</v>
      </c>
      <c r="C5004">
        <v>6.3</v>
      </c>
    </row>
    <row r="5005" spans="1:3" x14ac:dyDescent="0.3">
      <c r="A5005" t="s">
        <v>4926</v>
      </c>
      <c r="B5005" t="s">
        <v>4989</v>
      </c>
      <c r="C5005">
        <v>7.1</v>
      </c>
    </row>
    <row r="5006" spans="1:3" x14ac:dyDescent="0.3">
      <c r="A5006" t="s">
        <v>4927</v>
      </c>
      <c r="B5006" t="s">
        <v>4989</v>
      </c>
      <c r="C5006">
        <v>4.8</v>
      </c>
    </row>
    <row r="5007" spans="1:3" x14ac:dyDescent="0.3">
      <c r="A5007" t="s">
        <v>4928</v>
      </c>
      <c r="B5007" t="s">
        <v>4989</v>
      </c>
      <c r="C5007">
        <v>3.3</v>
      </c>
    </row>
    <row r="5008" spans="1:3" x14ac:dyDescent="0.3">
      <c r="A5008" t="s">
        <v>4929</v>
      </c>
      <c r="B5008" t="s">
        <v>4989</v>
      </c>
      <c r="C5008">
        <v>6.9</v>
      </c>
    </row>
    <row r="5009" spans="1:3" x14ac:dyDescent="0.3">
      <c r="A5009" t="s">
        <v>4930</v>
      </c>
      <c r="B5009" t="s">
        <v>4989</v>
      </c>
      <c r="C5009">
        <v>4.5999999999999996</v>
      </c>
    </row>
    <row r="5010" spans="1:3" x14ac:dyDescent="0.3">
      <c r="A5010" t="s">
        <v>4931</v>
      </c>
      <c r="B5010" t="s">
        <v>4989</v>
      </c>
      <c r="C5010">
        <v>3</v>
      </c>
    </row>
    <row r="5011" spans="1:3" x14ac:dyDescent="0.3">
      <c r="A5011" t="s">
        <v>4932</v>
      </c>
      <c r="B5011" t="s">
        <v>4989</v>
      </c>
      <c r="C5011">
        <v>6.6</v>
      </c>
    </row>
    <row r="5012" spans="1:3" x14ac:dyDescent="0.3">
      <c r="A5012" t="s">
        <v>4933</v>
      </c>
      <c r="B5012" t="s">
        <v>24082</v>
      </c>
      <c r="C5012">
        <v>7.4</v>
      </c>
    </row>
    <row r="5013" spans="1:3" x14ac:dyDescent="0.3">
      <c r="A5013" t="s">
        <v>4934</v>
      </c>
      <c r="B5013" t="s">
        <v>4989</v>
      </c>
      <c r="C5013">
        <v>6.2</v>
      </c>
    </row>
    <row r="5014" spans="1:3" x14ac:dyDescent="0.3">
      <c r="A5014" t="s">
        <v>4935</v>
      </c>
      <c r="B5014" t="s">
        <v>4989</v>
      </c>
      <c r="C5014">
        <v>4</v>
      </c>
    </row>
    <row r="5015" spans="1:3" x14ac:dyDescent="0.3">
      <c r="A5015" t="s">
        <v>4936</v>
      </c>
      <c r="B5015" t="s">
        <v>4989</v>
      </c>
      <c r="C5015">
        <v>6.1</v>
      </c>
    </row>
    <row r="5016" spans="1:3" x14ac:dyDescent="0.3">
      <c r="A5016" t="s">
        <v>4937</v>
      </c>
      <c r="B5016" t="s">
        <v>6173</v>
      </c>
      <c r="C5016">
        <v>6.9</v>
      </c>
    </row>
    <row r="5017" spans="1:3" x14ac:dyDescent="0.3">
      <c r="A5017" t="s">
        <v>4938</v>
      </c>
      <c r="B5017" t="s">
        <v>22476</v>
      </c>
      <c r="C5017">
        <v>7.5</v>
      </c>
    </row>
    <row r="5018" spans="1:3" x14ac:dyDescent="0.3">
      <c r="A5018" t="s">
        <v>4939</v>
      </c>
      <c r="B5018" t="s">
        <v>4989</v>
      </c>
      <c r="C5018">
        <v>6.7</v>
      </c>
    </row>
    <row r="5019" spans="1:3" x14ac:dyDescent="0.3">
      <c r="A5019" t="s">
        <v>4940</v>
      </c>
      <c r="B5019" t="s">
        <v>5529</v>
      </c>
      <c r="C5019">
        <v>7.4</v>
      </c>
    </row>
    <row r="5020" spans="1:3" x14ac:dyDescent="0.3">
      <c r="A5020" t="s">
        <v>4941</v>
      </c>
      <c r="B5020" t="s">
        <v>4989</v>
      </c>
      <c r="C5020">
        <v>6.1</v>
      </c>
    </row>
    <row r="5021" spans="1:3" x14ac:dyDescent="0.3">
      <c r="A5021" t="s">
        <v>4942</v>
      </c>
      <c r="B5021" t="s">
        <v>4989</v>
      </c>
      <c r="C5021">
        <v>5.4</v>
      </c>
    </row>
    <row r="5022" spans="1:3" x14ac:dyDescent="0.3">
      <c r="A5022" t="s">
        <v>4943</v>
      </c>
      <c r="B5022" t="s">
        <v>4989</v>
      </c>
      <c r="C5022">
        <v>6.4</v>
      </c>
    </row>
    <row r="5023" spans="1:3" x14ac:dyDescent="0.3">
      <c r="A5023" t="s">
        <v>4944</v>
      </c>
      <c r="B5023" t="s">
        <v>4989</v>
      </c>
      <c r="C5023">
        <v>7</v>
      </c>
    </row>
    <row r="5024" spans="1:3" x14ac:dyDescent="0.3">
      <c r="A5024" t="s">
        <v>4945</v>
      </c>
      <c r="B5024" t="s">
        <v>4989</v>
      </c>
      <c r="C5024">
        <v>6.3</v>
      </c>
    </row>
    <row r="5025" spans="1:3" x14ac:dyDescent="0.3">
      <c r="A5025" t="s">
        <v>4946</v>
      </c>
      <c r="B5025" t="s">
        <v>7247</v>
      </c>
      <c r="C5025">
        <v>6.9</v>
      </c>
    </row>
    <row r="5026" spans="1:3" x14ac:dyDescent="0.3">
      <c r="A5026" t="s">
        <v>4947</v>
      </c>
      <c r="B5026" t="s">
        <v>4989</v>
      </c>
      <c r="C5026">
        <v>7.8</v>
      </c>
    </row>
    <row r="5027" spans="1:3" x14ac:dyDescent="0.3">
      <c r="A5027" t="s">
        <v>4948</v>
      </c>
      <c r="B5027" t="s">
        <v>4989</v>
      </c>
      <c r="C5027">
        <v>6.4</v>
      </c>
    </row>
    <row r="5028" spans="1:3" x14ac:dyDescent="0.3">
      <c r="A5028" t="s">
        <v>4949</v>
      </c>
      <c r="B5028" t="s">
        <v>4989</v>
      </c>
      <c r="C5028">
        <v>7.7</v>
      </c>
    </row>
    <row r="5029" spans="1:3" x14ac:dyDescent="0.3">
      <c r="A5029" t="s">
        <v>4950</v>
      </c>
      <c r="B5029" t="s">
        <v>4989</v>
      </c>
      <c r="C5029">
        <v>7.5</v>
      </c>
    </row>
    <row r="5030" spans="1:3" x14ac:dyDescent="0.3">
      <c r="A5030" t="s">
        <v>4951</v>
      </c>
      <c r="B5030" t="s">
        <v>4989</v>
      </c>
      <c r="C5030">
        <v>6.3</v>
      </c>
    </row>
    <row r="5031" spans="1:3" x14ac:dyDescent="0.3">
      <c r="A5031" t="s">
        <v>4952</v>
      </c>
      <c r="B5031" t="s">
        <v>4989</v>
      </c>
      <c r="C5031">
        <v>6.3</v>
      </c>
    </row>
    <row r="5032" spans="1:3" x14ac:dyDescent="0.3">
      <c r="A5032" t="s">
        <v>4953</v>
      </c>
      <c r="B5032" t="s">
        <v>4989</v>
      </c>
      <c r="C5032">
        <v>6.6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CF42C-DC75-4E63-BDAF-D6D3DC64EEDC}">
  <dimension ref="A1:M5044"/>
  <sheetViews>
    <sheetView topLeftCell="F1" workbookViewId="0">
      <selection activeCell="J1" sqref="G1:J23"/>
    </sheetView>
  </sheetViews>
  <sheetFormatPr defaultRowHeight="14.4" x14ac:dyDescent="0.3"/>
  <cols>
    <col min="1" max="1" width="36.77734375" customWidth="1"/>
    <col min="2" max="2" width="17.77734375" customWidth="1"/>
    <col min="3" max="3" width="18.109375" customWidth="1"/>
    <col min="4" max="4" width="8.88671875" customWidth="1"/>
    <col min="7" max="7" width="17.77734375" customWidth="1"/>
    <col min="8" max="8" width="23" customWidth="1"/>
    <col min="9" max="9" width="15.33203125" customWidth="1"/>
    <col min="10" max="10" width="12.77734375" customWidth="1"/>
  </cols>
  <sheetData>
    <row r="1" spans="1:13" x14ac:dyDescent="0.3">
      <c r="A1" t="s">
        <v>6</v>
      </c>
      <c r="B1" t="s">
        <v>4955</v>
      </c>
      <c r="C1" t="s">
        <v>4978</v>
      </c>
      <c r="G1" t="s">
        <v>4955</v>
      </c>
      <c r="H1" t="s">
        <v>24198</v>
      </c>
      <c r="I1" t="s">
        <v>24199</v>
      </c>
      <c r="J1" t="s">
        <v>24200</v>
      </c>
    </row>
    <row r="2" spans="1:13" x14ac:dyDescent="0.3">
      <c r="A2" t="s">
        <v>11</v>
      </c>
      <c r="B2" t="s">
        <v>4982</v>
      </c>
      <c r="C2">
        <v>7.9</v>
      </c>
      <c r="G2" s="11" t="s">
        <v>15582</v>
      </c>
      <c r="H2" s="11">
        <f>AVERAGEIFS($C$2:$C$5045,$B$2:$B$5045,G2)</f>
        <v>9.5</v>
      </c>
      <c r="I2" s="11">
        <f>_xlfn.PERCENTRANK.EXC(H$2:H$2399,H2)</f>
        <v>0.999</v>
      </c>
      <c r="J2" s="12">
        <f>_xlfn.PERCENTRANK.EXC(I$2:I$2399,I2)</f>
        <v>0.999</v>
      </c>
    </row>
    <row r="3" spans="1:13" x14ac:dyDescent="0.3">
      <c r="A3" t="s">
        <v>16</v>
      </c>
      <c r="B3" t="s">
        <v>4992</v>
      </c>
      <c r="C3">
        <v>7.1</v>
      </c>
      <c r="G3" s="11" t="s">
        <v>21392</v>
      </c>
      <c r="H3" s="11">
        <f t="shared" ref="H3:H66" si="0">AVERAGEIFS($C$2:$C$5045,$B$2:$B$5045,G3)</f>
        <v>8.6999999999999993</v>
      </c>
      <c r="I3" s="11">
        <f t="shared" ref="I3:J66" si="1">_xlfn.PERCENTRANK.EXC(H$2:H$2399,H3)</f>
        <v>0.998</v>
      </c>
      <c r="J3" s="12">
        <f t="shared" si="1"/>
        <v>0.998</v>
      </c>
    </row>
    <row r="4" spans="1:13" x14ac:dyDescent="0.3">
      <c r="A4" t="s">
        <v>20</v>
      </c>
      <c r="B4" t="s">
        <v>4999</v>
      </c>
      <c r="C4">
        <v>6.8</v>
      </c>
      <c r="G4" s="11" t="s">
        <v>21759</v>
      </c>
      <c r="H4" s="11">
        <f t="shared" si="0"/>
        <v>8.6999999999999993</v>
      </c>
      <c r="I4" s="11">
        <f t="shared" si="1"/>
        <v>0.998</v>
      </c>
      <c r="J4" s="12">
        <f t="shared" si="1"/>
        <v>0.998</v>
      </c>
      <c r="L4" s="11"/>
      <c r="M4" t="s">
        <v>24201</v>
      </c>
    </row>
    <row r="5" spans="1:13" x14ac:dyDescent="0.3">
      <c r="A5" t="s">
        <v>24</v>
      </c>
      <c r="B5" t="s">
        <v>5007</v>
      </c>
      <c r="C5">
        <v>8.5</v>
      </c>
      <c r="G5" s="11" t="s">
        <v>23669</v>
      </c>
      <c r="H5" s="11">
        <f t="shared" si="0"/>
        <v>8.6999999999999993</v>
      </c>
      <c r="I5" s="11">
        <f t="shared" si="1"/>
        <v>0.998</v>
      </c>
      <c r="J5" s="12">
        <f t="shared" si="1"/>
        <v>0.998</v>
      </c>
    </row>
    <row r="6" spans="1:13" x14ac:dyDescent="0.3">
      <c r="A6" t="s">
        <v>27</v>
      </c>
      <c r="B6" t="s">
        <v>5014</v>
      </c>
      <c r="C6">
        <v>7.1</v>
      </c>
      <c r="G6" s="11" t="s">
        <v>19280</v>
      </c>
      <c r="H6" s="11">
        <f t="shared" si="0"/>
        <v>8.6</v>
      </c>
      <c r="I6" s="11">
        <f t="shared" si="1"/>
        <v>0.997</v>
      </c>
      <c r="J6" s="12">
        <f t="shared" si="1"/>
        <v>0.997</v>
      </c>
    </row>
    <row r="7" spans="1:13" x14ac:dyDescent="0.3">
      <c r="A7" t="s">
        <v>29</v>
      </c>
      <c r="B7" t="s">
        <v>5018</v>
      </c>
      <c r="C7">
        <v>6.6</v>
      </c>
      <c r="G7" s="11" t="s">
        <v>21600</v>
      </c>
      <c r="H7" s="11">
        <f t="shared" si="0"/>
        <v>8.6</v>
      </c>
      <c r="I7" s="11">
        <f t="shared" si="1"/>
        <v>0.997</v>
      </c>
      <c r="J7" s="12">
        <f t="shared" si="1"/>
        <v>0.997</v>
      </c>
    </row>
    <row r="8" spans="1:13" x14ac:dyDescent="0.3">
      <c r="A8" t="s">
        <v>33</v>
      </c>
      <c r="B8" t="s">
        <v>5025</v>
      </c>
      <c r="C8">
        <v>6.2</v>
      </c>
      <c r="G8" s="11" t="s">
        <v>19492</v>
      </c>
      <c r="H8" s="11">
        <f t="shared" si="0"/>
        <v>8.5</v>
      </c>
      <c r="I8" s="11">
        <f t="shared" si="1"/>
        <v>0.995</v>
      </c>
      <c r="J8" s="12">
        <f t="shared" si="1"/>
        <v>0.995</v>
      </c>
    </row>
    <row r="9" spans="1:13" x14ac:dyDescent="0.3">
      <c r="A9" t="s">
        <v>37</v>
      </c>
      <c r="B9" t="s">
        <v>5032</v>
      </c>
      <c r="C9">
        <v>7.8</v>
      </c>
      <c r="G9" s="11" t="s">
        <v>19690</v>
      </c>
      <c r="H9" s="11">
        <f t="shared" si="0"/>
        <v>8.5</v>
      </c>
      <c r="I9" s="11">
        <f t="shared" si="1"/>
        <v>0.995</v>
      </c>
      <c r="J9" s="12">
        <f t="shared" si="1"/>
        <v>0.995</v>
      </c>
    </row>
    <row r="10" spans="1:13" x14ac:dyDescent="0.3">
      <c r="A10" t="s">
        <v>45</v>
      </c>
      <c r="B10" t="s">
        <v>5040</v>
      </c>
      <c r="C10">
        <v>7.5</v>
      </c>
      <c r="G10" s="11" t="s">
        <v>20060</v>
      </c>
      <c r="H10" s="11">
        <f t="shared" si="0"/>
        <v>8.5</v>
      </c>
      <c r="I10" s="11">
        <f t="shared" si="1"/>
        <v>0.995</v>
      </c>
      <c r="J10" s="12">
        <f t="shared" si="1"/>
        <v>0.995</v>
      </c>
    </row>
    <row r="11" spans="1:13" x14ac:dyDescent="0.3">
      <c r="A11" t="s">
        <v>46</v>
      </c>
      <c r="B11" t="s">
        <v>5046</v>
      </c>
      <c r="C11">
        <v>7.5</v>
      </c>
      <c r="G11" s="11" t="s">
        <v>23654</v>
      </c>
      <c r="H11" s="11">
        <f t="shared" si="0"/>
        <v>8.5</v>
      </c>
      <c r="I11" s="11">
        <f t="shared" si="1"/>
        <v>0.995</v>
      </c>
      <c r="J11" s="12">
        <f t="shared" si="1"/>
        <v>0.995</v>
      </c>
    </row>
    <row r="12" spans="1:13" x14ac:dyDescent="0.3">
      <c r="A12" t="s">
        <v>47</v>
      </c>
      <c r="B12" t="s">
        <v>5053</v>
      </c>
      <c r="C12">
        <v>6.9</v>
      </c>
      <c r="G12" s="11" t="s">
        <v>11910</v>
      </c>
      <c r="H12" s="11">
        <f t="shared" si="0"/>
        <v>8.4749999999999996</v>
      </c>
      <c r="I12" s="11">
        <f t="shared" si="1"/>
        <v>0.995</v>
      </c>
      <c r="J12" s="12">
        <f t="shared" si="1"/>
        <v>0.995</v>
      </c>
    </row>
    <row r="13" spans="1:13" x14ac:dyDescent="0.3">
      <c r="A13" t="s">
        <v>48</v>
      </c>
      <c r="B13" t="s">
        <v>5059</v>
      </c>
      <c r="C13">
        <v>6.1</v>
      </c>
      <c r="G13" s="11" t="s">
        <v>5007</v>
      </c>
      <c r="H13" s="11">
        <f t="shared" si="0"/>
        <v>8.4250000000000007</v>
      </c>
      <c r="I13" s="11">
        <f t="shared" si="1"/>
        <v>0.99399999999999999</v>
      </c>
      <c r="J13" s="12">
        <f t="shared" si="1"/>
        <v>0.99399999999999999</v>
      </c>
    </row>
    <row r="14" spans="1:13" x14ac:dyDescent="0.3">
      <c r="A14" t="s">
        <v>49</v>
      </c>
      <c r="B14" t="s">
        <v>5065</v>
      </c>
      <c r="C14">
        <v>6.7</v>
      </c>
      <c r="G14" s="11" t="s">
        <v>10538</v>
      </c>
      <c r="H14" s="11">
        <f t="shared" si="0"/>
        <v>8.4</v>
      </c>
      <c r="I14" s="11">
        <f t="shared" si="1"/>
        <v>0.99</v>
      </c>
      <c r="J14" s="12">
        <f t="shared" si="1"/>
        <v>0.99</v>
      </c>
    </row>
    <row r="15" spans="1:13" x14ac:dyDescent="0.3">
      <c r="A15" t="s">
        <v>50</v>
      </c>
      <c r="B15" t="s">
        <v>4992</v>
      </c>
      <c r="C15">
        <v>7.3</v>
      </c>
      <c r="G15" s="11" t="s">
        <v>11172</v>
      </c>
      <c r="H15" s="11">
        <f t="shared" si="0"/>
        <v>8.4</v>
      </c>
      <c r="I15" s="11">
        <f t="shared" si="1"/>
        <v>0.99</v>
      </c>
      <c r="J15" s="12">
        <f t="shared" si="1"/>
        <v>0.99</v>
      </c>
    </row>
    <row r="16" spans="1:13" x14ac:dyDescent="0.3">
      <c r="A16" t="s">
        <v>51</v>
      </c>
      <c r="B16" t="s">
        <v>4992</v>
      </c>
      <c r="C16">
        <v>6.5</v>
      </c>
      <c r="G16" s="11" t="s">
        <v>11295</v>
      </c>
      <c r="H16" s="11">
        <f t="shared" si="0"/>
        <v>8.4</v>
      </c>
      <c r="I16" s="11">
        <f t="shared" si="1"/>
        <v>0.99</v>
      </c>
      <c r="J16" s="12">
        <f t="shared" si="1"/>
        <v>0.99</v>
      </c>
    </row>
    <row r="17" spans="1:10" x14ac:dyDescent="0.3">
      <c r="A17" t="s">
        <v>52</v>
      </c>
      <c r="B17" t="s">
        <v>5053</v>
      </c>
      <c r="C17">
        <v>7.2</v>
      </c>
      <c r="G17" s="11" t="s">
        <v>15296</v>
      </c>
      <c r="H17" s="11">
        <f t="shared" si="0"/>
        <v>8.4</v>
      </c>
      <c r="I17" s="11">
        <f t="shared" si="1"/>
        <v>0.99</v>
      </c>
      <c r="J17" s="12">
        <f t="shared" si="1"/>
        <v>0.99</v>
      </c>
    </row>
    <row r="18" spans="1:10" x14ac:dyDescent="0.3">
      <c r="A18" t="s">
        <v>53</v>
      </c>
      <c r="B18" t="s">
        <v>5082</v>
      </c>
      <c r="C18">
        <v>6.6</v>
      </c>
      <c r="G18" s="11" t="s">
        <v>18785</v>
      </c>
      <c r="H18" s="11">
        <f t="shared" si="0"/>
        <v>8.4</v>
      </c>
      <c r="I18" s="11">
        <f t="shared" si="1"/>
        <v>0.99</v>
      </c>
      <c r="J18" s="12">
        <f t="shared" si="1"/>
        <v>0.99</v>
      </c>
    </row>
    <row r="19" spans="1:10" x14ac:dyDescent="0.3">
      <c r="A19" t="s">
        <v>54</v>
      </c>
      <c r="B19" t="s">
        <v>5040</v>
      </c>
      <c r="C19">
        <v>8.1</v>
      </c>
      <c r="G19" s="11" t="s">
        <v>20018</v>
      </c>
      <c r="H19" s="11">
        <f t="shared" si="0"/>
        <v>8.4</v>
      </c>
      <c r="I19" s="11">
        <f t="shared" si="1"/>
        <v>0.99</v>
      </c>
      <c r="J19" s="12">
        <f t="shared" si="1"/>
        <v>0.99</v>
      </c>
    </row>
    <row r="20" spans="1:10" x14ac:dyDescent="0.3">
      <c r="A20" t="s">
        <v>55</v>
      </c>
      <c r="B20" t="s">
        <v>5091</v>
      </c>
      <c r="C20">
        <v>6.7</v>
      </c>
      <c r="G20" s="11" t="s">
        <v>20922</v>
      </c>
      <c r="H20" s="11">
        <f t="shared" si="0"/>
        <v>8.4</v>
      </c>
      <c r="I20" s="11">
        <f t="shared" si="1"/>
        <v>0.99</v>
      </c>
      <c r="J20" s="12">
        <f t="shared" si="1"/>
        <v>0.99</v>
      </c>
    </row>
    <row r="21" spans="1:10" x14ac:dyDescent="0.3">
      <c r="A21" t="s">
        <v>56</v>
      </c>
      <c r="B21" t="s">
        <v>5096</v>
      </c>
      <c r="C21">
        <v>6.8</v>
      </c>
      <c r="G21" s="11" t="s">
        <v>22529</v>
      </c>
      <c r="H21" s="11">
        <f t="shared" si="0"/>
        <v>8.4</v>
      </c>
      <c r="I21" s="11">
        <f t="shared" si="1"/>
        <v>0.99</v>
      </c>
      <c r="J21" s="12">
        <f t="shared" si="1"/>
        <v>0.99</v>
      </c>
    </row>
    <row r="22" spans="1:10" x14ac:dyDescent="0.3">
      <c r="A22" t="s">
        <v>57</v>
      </c>
      <c r="B22" t="s">
        <v>5103</v>
      </c>
      <c r="C22">
        <v>7.5</v>
      </c>
      <c r="G22" s="11" t="s">
        <v>22912</v>
      </c>
      <c r="H22" s="11">
        <f t="shared" si="0"/>
        <v>8.4</v>
      </c>
      <c r="I22" s="11">
        <f t="shared" si="1"/>
        <v>0.99</v>
      </c>
      <c r="J22" s="12">
        <f t="shared" si="1"/>
        <v>0.99</v>
      </c>
    </row>
    <row r="23" spans="1:10" x14ac:dyDescent="0.3">
      <c r="A23" t="s">
        <v>58</v>
      </c>
      <c r="B23" t="s">
        <v>5111</v>
      </c>
      <c r="C23">
        <v>7</v>
      </c>
      <c r="G23" s="11" t="s">
        <v>6547</v>
      </c>
      <c r="H23" s="11">
        <f t="shared" si="0"/>
        <v>8.4</v>
      </c>
      <c r="I23" s="11">
        <f t="shared" si="1"/>
        <v>0.99</v>
      </c>
      <c r="J23" s="12">
        <f t="shared" si="1"/>
        <v>0.99</v>
      </c>
    </row>
    <row r="24" spans="1:10" x14ac:dyDescent="0.3">
      <c r="A24" t="s">
        <v>59</v>
      </c>
      <c r="B24" t="s">
        <v>5117</v>
      </c>
      <c r="C24">
        <v>6.7</v>
      </c>
      <c r="G24" t="s">
        <v>5229</v>
      </c>
      <c r="H24">
        <f t="shared" si="0"/>
        <v>8.3000000000000007</v>
      </c>
      <c r="I24">
        <f t="shared" si="1"/>
        <v>0.98699999999999999</v>
      </c>
      <c r="J24" s="10">
        <f t="shared" si="1"/>
        <v>0.98699999999999999</v>
      </c>
    </row>
    <row r="25" spans="1:10" x14ac:dyDescent="0.3">
      <c r="A25" t="s">
        <v>60</v>
      </c>
      <c r="B25" t="s">
        <v>5103</v>
      </c>
      <c r="C25">
        <v>7.9</v>
      </c>
      <c r="G25" t="s">
        <v>15457</v>
      </c>
      <c r="H25">
        <f t="shared" si="0"/>
        <v>8.3000000000000007</v>
      </c>
      <c r="I25">
        <f t="shared" si="1"/>
        <v>0.98699999999999999</v>
      </c>
      <c r="J25" s="10">
        <f t="shared" si="1"/>
        <v>0.98699999999999999</v>
      </c>
    </row>
    <row r="26" spans="1:10" x14ac:dyDescent="0.3">
      <c r="A26" t="s">
        <v>61</v>
      </c>
      <c r="B26" t="s">
        <v>5126</v>
      </c>
      <c r="C26">
        <v>6.1</v>
      </c>
      <c r="G26" t="s">
        <v>15906</v>
      </c>
      <c r="H26">
        <f t="shared" si="0"/>
        <v>8.3000000000000007</v>
      </c>
      <c r="I26">
        <f t="shared" si="1"/>
        <v>0.98699999999999999</v>
      </c>
      <c r="J26" s="10">
        <f t="shared" si="1"/>
        <v>0.98699999999999999</v>
      </c>
    </row>
    <row r="27" spans="1:10" x14ac:dyDescent="0.3">
      <c r="A27" t="s">
        <v>62</v>
      </c>
      <c r="B27" t="s">
        <v>5103</v>
      </c>
      <c r="C27">
        <v>7.2</v>
      </c>
      <c r="G27" t="s">
        <v>19600</v>
      </c>
      <c r="H27">
        <f t="shared" si="0"/>
        <v>8.3000000000000007</v>
      </c>
      <c r="I27">
        <f t="shared" si="1"/>
        <v>0.98699999999999999</v>
      </c>
      <c r="J27" s="10">
        <f t="shared" si="1"/>
        <v>0.98699999999999999</v>
      </c>
    </row>
    <row r="28" spans="1:10" x14ac:dyDescent="0.3">
      <c r="A28" t="s">
        <v>63</v>
      </c>
      <c r="B28" t="s">
        <v>4982</v>
      </c>
      <c r="C28">
        <v>7.7</v>
      </c>
      <c r="G28" t="s">
        <v>20633</v>
      </c>
      <c r="H28">
        <f t="shared" si="0"/>
        <v>8.3000000000000007</v>
      </c>
      <c r="I28">
        <f t="shared" si="1"/>
        <v>0.98699999999999999</v>
      </c>
      <c r="J28" s="10">
        <f t="shared" si="1"/>
        <v>0.98699999999999999</v>
      </c>
    </row>
    <row r="29" spans="1:10" x14ac:dyDescent="0.3">
      <c r="A29" t="s">
        <v>64</v>
      </c>
      <c r="B29" t="s">
        <v>5145</v>
      </c>
      <c r="C29">
        <v>8.1999999999999993</v>
      </c>
      <c r="G29" t="s">
        <v>23010</v>
      </c>
      <c r="H29">
        <f t="shared" si="0"/>
        <v>8.3000000000000007</v>
      </c>
      <c r="I29">
        <f t="shared" si="1"/>
        <v>0.98699999999999999</v>
      </c>
      <c r="J29" s="10">
        <f t="shared" si="1"/>
        <v>0.98699999999999999</v>
      </c>
    </row>
    <row r="30" spans="1:10" x14ac:dyDescent="0.3">
      <c r="A30" t="s">
        <v>65</v>
      </c>
      <c r="B30" t="s">
        <v>5149</v>
      </c>
      <c r="C30">
        <v>5.9</v>
      </c>
      <c r="G30" t="s">
        <v>23863</v>
      </c>
      <c r="H30">
        <f t="shared" si="0"/>
        <v>8.3000000000000007</v>
      </c>
      <c r="I30">
        <f t="shared" si="1"/>
        <v>0.98699999999999999</v>
      </c>
      <c r="J30" s="10">
        <f t="shared" si="1"/>
        <v>0.98699999999999999</v>
      </c>
    </row>
    <row r="31" spans="1:10" x14ac:dyDescent="0.3">
      <c r="A31" t="s">
        <v>66</v>
      </c>
      <c r="B31" t="s">
        <v>5156</v>
      </c>
      <c r="C31">
        <v>7</v>
      </c>
      <c r="G31" t="s">
        <v>5354</v>
      </c>
      <c r="H31">
        <f t="shared" si="0"/>
        <v>8.2333333333333343</v>
      </c>
      <c r="I31">
        <f t="shared" si="1"/>
        <v>0.98699999999999999</v>
      </c>
      <c r="J31" s="10">
        <f t="shared" si="1"/>
        <v>0.98699999999999999</v>
      </c>
    </row>
    <row r="32" spans="1:10" x14ac:dyDescent="0.3">
      <c r="A32" t="s">
        <v>67</v>
      </c>
      <c r="B32" t="s">
        <v>4999</v>
      </c>
      <c r="C32">
        <v>7.8</v>
      </c>
      <c r="G32" t="s">
        <v>11222</v>
      </c>
      <c r="H32">
        <f t="shared" si="0"/>
        <v>8.2249999999999996</v>
      </c>
      <c r="I32">
        <f t="shared" si="1"/>
        <v>0.98699999999999999</v>
      </c>
      <c r="J32" s="10">
        <f t="shared" si="1"/>
        <v>0.98699999999999999</v>
      </c>
    </row>
    <row r="33" spans="1:10" x14ac:dyDescent="0.3">
      <c r="A33" t="s">
        <v>68</v>
      </c>
      <c r="B33" t="s">
        <v>5025</v>
      </c>
      <c r="C33">
        <v>7.3</v>
      </c>
      <c r="G33" t="s">
        <v>6419</v>
      </c>
      <c r="H33">
        <f t="shared" si="0"/>
        <v>8.2000000000000011</v>
      </c>
      <c r="I33">
        <f t="shared" si="1"/>
        <v>0.98599999999999999</v>
      </c>
      <c r="J33" s="10">
        <f t="shared" si="1"/>
        <v>0.98599999999999999</v>
      </c>
    </row>
    <row r="34" spans="1:10" x14ac:dyDescent="0.3">
      <c r="A34" t="s">
        <v>69</v>
      </c>
      <c r="B34" t="s">
        <v>5169</v>
      </c>
      <c r="C34">
        <v>7.2</v>
      </c>
      <c r="G34" t="s">
        <v>5522</v>
      </c>
      <c r="H34">
        <f t="shared" si="0"/>
        <v>8.1999999999999993</v>
      </c>
      <c r="I34">
        <f t="shared" si="1"/>
        <v>0.98299999999999998</v>
      </c>
      <c r="J34" s="10">
        <f t="shared" si="1"/>
        <v>0.98299999999999998</v>
      </c>
    </row>
    <row r="35" spans="1:10" x14ac:dyDescent="0.3">
      <c r="A35" t="s">
        <v>70</v>
      </c>
      <c r="B35" t="s">
        <v>5174</v>
      </c>
      <c r="C35">
        <v>6.5</v>
      </c>
      <c r="G35" t="s">
        <v>18408</v>
      </c>
      <c r="H35">
        <f t="shared" si="0"/>
        <v>8.1999999999999993</v>
      </c>
      <c r="I35">
        <f t="shared" si="1"/>
        <v>0.98299999999999998</v>
      </c>
      <c r="J35" s="10">
        <f t="shared" si="1"/>
        <v>0.98299999999999998</v>
      </c>
    </row>
    <row r="36" spans="1:10" x14ac:dyDescent="0.3">
      <c r="A36" t="s">
        <v>71</v>
      </c>
      <c r="B36" t="s">
        <v>5178</v>
      </c>
      <c r="C36">
        <v>6.8</v>
      </c>
      <c r="G36" t="s">
        <v>20555</v>
      </c>
      <c r="H36">
        <f t="shared" si="0"/>
        <v>8.1999999999999993</v>
      </c>
      <c r="I36">
        <f t="shared" si="1"/>
        <v>0.98299999999999998</v>
      </c>
      <c r="J36" s="10">
        <f t="shared" si="1"/>
        <v>0.98299999999999998</v>
      </c>
    </row>
    <row r="37" spans="1:10" x14ac:dyDescent="0.3">
      <c r="A37" t="s">
        <v>72</v>
      </c>
      <c r="B37" t="s">
        <v>5186</v>
      </c>
      <c r="C37">
        <v>7.3</v>
      </c>
      <c r="G37" t="s">
        <v>21669</v>
      </c>
      <c r="H37">
        <f t="shared" si="0"/>
        <v>8.1999999999999993</v>
      </c>
      <c r="I37">
        <f t="shared" si="1"/>
        <v>0.98299999999999998</v>
      </c>
      <c r="J37" s="10">
        <f t="shared" si="1"/>
        <v>0.98299999999999998</v>
      </c>
    </row>
    <row r="38" spans="1:10" x14ac:dyDescent="0.3">
      <c r="A38" t="s">
        <v>73</v>
      </c>
      <c r="B38" t="s">
        <v>5194</v>
      </c>
      <c r="C38">
        <v>6</v>
      </c>
      <c r="G38" t="s">
        <v>22211</v>
      </c>
      <c r="H38">
        <f t="shared" si="0"/>
        <v>8.1999999999999993</v>
      </c>
      <c r="I38">
        <f t="shared" si="1"/>
        <v>0.98299999999999998</v>
      </c>
      <c r="J38" s="10">
        <f t="shared" si="1"/>
        <v>0.98299999999999998</v>
      </c>
    </row>
    <row r="39" spans="1:10" x14ac:dyDescent="0.3">
      <c r="A39" t="s">
        <v>74</v>
      </c>
      <c r="B39" t="s">
        <v>5194</v>
      </c>
      <c r="C39">
        <v>5.7</v>
      </c>
      <c r="G39" t="s">
        <v>23067</v>
      </c>
      <c r="H39">
        <f t="shared" si="0"/>
        <v>8.1999999999999993</v>
      </c>
      <c r="I39">
        <f t="shared" si="1"/>
        <v>0.98299999999999998</v>
      </c>
      <c r="J39" s="10">
        <f t="shared" si="1"/>
        <v>0.98299999999999998</v>
      </c>
    </row>
    <row r="40" spans="1:10" x14ac:dyDescent="0.3">
      <c r="A40" t="s">
        <v>75</v>
      </c>
      <c r="B40" t="s">
        <v>5025</v>
      </c>
      <c r="C40">
        <v>6.4</v>
      </c>
      <c r="G40" t="s">
        <v>23167</v>
      </c>
      <c r="H40">
        <f t="shared" si="0"/>
        <v>8.1999999999999993</v>
      </c>
      <c r="I40">
        <f t="shared" si="1"/>
        <v>0.98299999999999998</v>
      </c>
      <c r="J40" s="10">
        <f t="shared" si="1"/>
        <v>0.98299999999999998</v>
      </c>
    </row>
    <row r="41" spans="1:10" x14ac:dyDescent="0.3">
      <c r="A41" t="s">
        <v>76</v>
      </c>
      <c r="B41" t="s">
        <v>5111</v>
      </c>
      <c r="C41">
        <v>6.7</v>
      </c>
      <c r="G41" t="s">
        <v>23757</v>
      </c>
      <c r="H41">
        <f t="shared" si="0"/>
        <v>8.1999999999999993</v>
      </c>
      <c r="I41">
        <f t="shared" si="1"/>
        <v>0.98299999999999998</v>
      </c>
      <c r="J41" s="10">
        <f t="shared" si="1"/>
        <v>0.98299999999999998</v>
      </c>
    </row>
    <row r="42" spans="1:10" x14ac:dyDescent="0.3">
      <c r="A42" t="s">
        <v>77</v>
      </c>
      <c r="B42" t="s">
        <v>5211</v>
      </c>
      <c r="C42">
        <v>6.8</v>
      </c>
      <c r="G42" t="s">
        <v>8992</v>
      </c>
      <c r="H42">
        <f t="shared" si="0"/>
        <v>8.1333333333333329</v>
      </c>
      <c r="I42">
        <f t="shared" si="1"/>
        <v>0.98199999999999998</v>
      </c>
      <c r="J42" s="10">
        <f t="shared" si="1"/>
        <v>0.98199999999999998</v>
      </c>
    </row>
    <row r="43" spans="1:10" x14ac:dyDescent="0.3">
      <c r="A43" t="s">
        <v>78</v>
      </c>
      <c r="B43" t="s">
        <v>5217</v>
      </c>
      <c r="C43">
        <v>6.3</v>
      </c>
      <c r="G43" t="s">
        <v>8574</v>
      </c>
      <c r="H43">
        <f t="shared" si="0"/>
        <v>8.1</v>
      </c>
      <c r="I43">
        <f t="shared" si="1"/>
        <v>0.97699999999999998</v>
      </c>
      <c r="J43" s="10">
        <f t="shared" si="1"/>
        <v>0.97699999999999998</v>
      </c>
    </row>
    <row r="44" spans="1:10" x14ac:dyDescent="0.3">
      <c r="A44" t="s">
        <v>79</v>
      </c>
      <c r="B44" t="s">
        <v>5223</v>
      </c>
      <c r="C44">
        <v>5.6</v>
      </c>
      <c r="G44" t="s">
        <v>9529</v>
      </c>
      <c r="H44">
        <f t="shared" si="0"/>
        <v>8.1</v>
      </c>
      <c r="I44">
        <f t="shared" si="1"/>
        <v>0.97699999999999998</v>
      </c>
      <c r="J44" s="10">
        <f t="shared" si="1"/>
        <v>0.97699999999999998</v>
      </c>
    </row>
    <row r="45" spans="1:10" x14ac:dyDescent="0.3">
      <c r="A45" t="s">
        <v>80</v>
      </c>
      <c r="B45" t="s">
        <v>5229</v>
      </c>
      <c r="C45">
        <v>8.3000000000000007</v>
      </c>
      <c r="G45" t="s">
        <v>14604</v>
      </c>
      <c r="H45">
        <f t="shared" si="0"/>
        <v>8.1</v>
      </c>
      <c r="I45">
        <f t="shared" si="1"/>
        <v>0.97699999999999998</v>
      </c>
      <c r="J45" s="10">
        <f t="shared" si="1"/>
        <v>0.97699999999999998</v>
      </c>
    </row>
    <row r="46" spans="1:10" x14ac:dyDescent="0.3">
      <c r="A46" t="s">
        <v>81</v>
      </c>
      <c r="B46" t="s">
        <v>5235</v>
      </c>
      <c r="C46">
        <v>6.6</v>
      </c>
      <c r="G46" t="s">
        <v>16070</v>
      </c>
      <c r="H46">
        <f t="shared" si="0"/>
        <v>8.1</v>
      </c>
      <c r="I46">
        <f t="shared" si="1"/>
        <v>0.97699999999999998</v>
      </c>
      <c r="J46" s="10">
        <f t="shared" si="1"/>
        <v>0.97699999999999998</v>
      </c>
    </row>
    <row r="47" spans="1:10" x14ac:dyDescent="0.3">
      <c r="A47" t="s">
        <v>82</v>
      </c>
      <c r="B47" t="s">
        <v>5239</v>
      </c>
      <c r="C47">
        <v>7.2</v>
      </c>
      <c r="G47" t="s">
        <v>16434</v>
      </c>
      <c r="H47">
        <f t="shared" si="0"/>
        <v>8.1</v>
      </c>
      <c r="I47">
        <f t="shared" si="1"/>
        <v>0.97699999999999998</v>
      </c>
      <c r="J47" s="10">
        <f t="shared" si="1"/>
        <v>0.97699999999999998</v>
      </c>
    </row>
    <row r="48" spans="1:10" x14ac:dyDescent="0.3">
      <c r="A48" t="s">
        <v>83</v>
      </c>
      <c r="B48" t="s">
        <v>5065</v>
      </c>
      <c r="C48">
        <v>7</v>
      </c>
      <c r="G48" t="s">
        <v>20857</v>
      </c>
      <c r="H48">
        <f t="shared" si="0"/>
        <v>8.1</v>
      </c>
      <c r="I48">
        <f t="shared" si="1"/>
        <v>0.97699999999999998</v>
      </c>
      <c r="J48" s="10">
        <f t="shared" si="1"/>
        <v>0.97699999999999998</v>
      </c>
    </row>
    <row r="49" spans="1:10" x14ac:dyDescent="0.3">
      <c r="A49" t="s">
        <v>84</v>
      </c>
      <c r="B49" t="s">
        <v>5059</v>
      </c>
      <c r="C49">
        <v>8</v>
      </c>
      <c r="G49" t="s">
        <v>21064</v>
      </c>
      <c r="H49">
        <f t="shared" si="0"/>
        <v>8.1</v>
      </c>
      <c r="I49">
        <f t="shared" si="1"/>
        <v>0.97699999999999998</v>
      </c>
      <c r="J49" s="10">
        <f t="shared" si="1"/>
        <v>0.97699999999999998</v>
      </c>
    </row>
    <row r="50" spans="1:10" x14ac:dyDescent="0.3">
      <c r="A50" t="s">
        <v>85</v>
      </c>
      <c r="B50" t="s">
        <v>5255</v>
      </c>
      <c r="C50">
        <v>7.8</v>
      </c>
      <c r="G50" t="s">
        <v>21302</v>
      </c>
      <c r="H50">
        <f t="shared" si="0"/>
        <v>8.1</v>
      </c>
      <c r="I50">
        <f t="shared" si="1"/>
        <v>0.97699999999999998</v>
      </c>
      <c r="J50" s="10">
        <f t="shared" si="1"/>
        <v>0.97699999999999998</v>
      </c>
    </row>
    <row r="51" spans="1:10" x14ac:dyDescent="0.3">
      <c r="A51" t="s">
        <v>86</v>
      </c>
      <c r="B51" t="s">
        <v>5059</v>
      </c>
      <c r="C51">
        <v>6.3</v>
      </c>
      <c r="G51" t="s">
        <v>22732</v>
      </c>
      <c r="H51">
        <f t="shared" si="0"/>
        <v>8.1</v>
      </c>
      <c r="I51">
        <f t="shared" si="1"/>
        <v>0.97699999999999998</v>
      </c>
      <c r="J51" s="10">
        <f t="shared" si="1"/>
        <v>0.97699999999999998</v>
      </c>
    </row>
    <row r="52" spans="1:10" x14ac:dyDescent="0.3">
      <c r="A52" t="s">
        <v>87</v>
      </c>
      <c r="B52" t="s">
        <v>5266</v>
      </c>
      <c r="C52">
        <v>7.3</v>
      </c>
      <c r="G52" t="s">
        <v>23287</v>
      </c>
      <c r="H52">
        <f t="shared" si="0"/>
        <v>8.1</v>
      </c>
      <c r="I52">
        <f t="shared" si="1"/>
        <v>0.97699999999999998</v>
      </c>
      <c r="J52" s="10">
        <f t="shared" si="1"/>
        <v>0.97699999999999998</v>
      </c>
    </row>
    <row r="53" spans="1:10" x14ac:dyDescent="0.3">
      <c r="A53" t="s">
        <v>88</v>
      </c>
      <c r="B53" t="s">
        <v>5272</v>
      </c>
      <c r="C53">
        <v>6.6</v>
      </c>
      <c r="G53" t="s">
        <v>23612</v>
      </c>
      <c r="H53">
        <f t="shared" si="0"/>
        <v>8.1</v>
      </c>
      <c r="I53">
        <f t="shared" si="1"/>
        <v>0.97699999999999998</v>
      </c>
      <c r="J53" s="10">
        <f t="shared" si="1"/>
        <v>0.97699999999999998</v>
      </c>
    </row>
    <row r="54" spans="1:10" x14ac:dyDescent="0.3">
      <c r="A54" t="s">
        <v>89</v>
      </c>
      <c r="B54" t="s">
        <v>5278</v>
      </c>
      <c r="C54">
        <v>7</v>
      </c>
      <c r="G54" t="s">
        <v>23651</v>
      </c>
      <c r="H54">
        <f t="shared" si="0"/>
        <v>8.1</v>
      </c>
      <c r="I54">
        <f t="shared" si="1"/>
        <v>0.97699999999999998</v>
      </c>
      <c r="J54" s="10">
        <f t="shared" si="1"/>
        <v>0.97699999999999998</v>
      </c>
    </row>
    <row r="55" spans="1:10" x14ac:dyDescent="0.3">
      <c r="A55" t="s">
        <v>90</v>
      </c>
      <c r="B55" t="s">
        <v>5194</v>
      </c>
      <c r="C55">
        <v>6.3</v>
      </c>
      <c r="G55" t="s">
        <v>20138</v>
      </c>
      <c r="H55">
        <f t="shared" si="0"/>
        <v>8.0599999999999987</v>
      </c>
      <c r="I55">
        <f t="shared" si="1"/>
        <v>0.97699999999999998</v>
      </c>
      <c r="J55" s="10">
        <f t="shared" si="1"/>
        <v>0.97699999999999998</v>
      </c>
    </row>
    <row r="56" spans="1:10" x14ac:dyDescent="0.3">
      <c r="A56" t="s">
        <v>91</v>
      </c>
      <c r="B56" t="s">
        <v>5287</v>
      </c>
      <c r="C56">
        <v>6.2</v>
      </c>
      <c r="G56" t="s">
        <v>11195</v>
      </c>
      <c r="H56">
        <f t="shared" si="0"/>
        <v>8.0333333333333332</v>
      </c>
      <c r="I56">
        <f t="shared" si="1"/>
        <v>0.97699999999999998</v>
      </c>
      <c r="J56" s="10">
        <f t="shared" si="1"/>
        <v>0.97699999999999998</v>
      </c>
    </row>
    <row r="57" spans="1:10" x14ac:dyDescent="0.3">
      <c r="A57" t="s">
        <v>92</v>
      </c>
      <c r="B57" t="s">
        <v>5293</v>
      </c>
      <c r="C57">
        <v>6.8</v>
      </c>
      <c r="G57" t="s">
        <v>8011</v>
      </c>
      <c r="H57">
        <f t="shared" si="0"/>
        <v>8</v>
      </c>
      <c r="I57">
        <f t="shared" si="1"/>
        <v>0.97099999999999997</v>
      </c>
      <c r="J57" s="10">
        <f t="shared" si="1"/>
        <v>0.97099999999999997</v>
      </c>
    </row>
    <row r="58" spans="1:10" x14ac:dyDescent="0.3">
      <c r="A58" t="s">
        <v>93</v>
      </c>
      <c r="B58" t="s">
        <v>5298</v>
      </c>
      <c r="C58">
        <v>7.2</v>
      </c>
      <c r="G58" t="s">
        <v>12228</v>
      </c>
      <c r="H58">
        <f t="shared" si="0"/>
        <v>8</v>
      </c>
      <c r="I58">
        <f t="shared" si="1"/>
        <v>0.97099999999999997</v>
      </c>
      <c r="J58" s="10">
        <f t="shared" si="1"/>
        <v>0.97099999999999997</v>
      </c>
    </row>
    <row r="59" spans="1:10" x14ac:dyDescent="0.3">
      <c r="A59" t="s">
        <v>94</v>
      </c>
      <c r="B59" t="s">
        <v>5303</v>
      </c>
      <c r="C59">
        <v>7.5</v>
      </c>
      <c r="G59" t="s">
        <v>14831</v>
      </c>
      <c r="H59">
        <f t="shared" si="0"/>
        <v>8</v>
      </c>
      <c r="I59">
        <f t="shared" si="1"/>
        <v>0.97099999999999997</v>
      </c>
      <c r="J59" s="10">
        <f t="shared" si="1"/>
        <v>0.97099999999999997</v>
      </c>
    </row>
    <row r="60" spans="1:10" x14ac:dyDescent="0.3">
      <c r="A60" t="s">
        <v>95</v>
      </c>
      <c r="B60" t="s">
        <v>5018</v>
      </c>
      <c r="C60">
        <v>8.4</v>
      </c>
      <c r="G60" t="s">
        <v>15475</v>
      </c>
      <c r="H60">
        <f t="shared" si="0"/>
        <v>8</v>
      </c>
      <c r="I60">
        <f t="shared" si="1"/>
        <v>0.97099999999999997</v>
      </c>
      <c r="J60" s="10">
        <f t="shared" si="1"/>
        <v>0.97099999999999997</v>
      </c>
    </row>
    <row r="61" spans="1:10" x14ac:dyDescent="0.3">
      <c r="A61" t="s">
        <v>96</v>
      </c>
      <c r="B61" t="s">
        <v>5178</v>
      </c>
      <c r="C61">
        <v>6.2</v>
      </c>
      <c r="G61" t="s">
        <v>15961</v>
      </c>
      <c r="H61">
        <f t="shared" si="0"/>
        <v>8</v>
      </c>
      <c r="I61">
        <f t="shared" si="1"/>
        <v>0.97099999999999997</v>
      </c>
      <c r="J61" s="10">
        <f t="shared" si="1"/>
        <v>0.97099999999999997</v>
      </c>
    </row>
    <row r="62" spans="1:10" x14ac:dyDescent="0.3">
      <c r="A62" t="s">
        <v>97</v>
      </c>
      <c r="B62" t="s">
        <v>5320</v>
      </c>
      <c r="C62">
        <v>5.8</v>
      </c>
      <c r="G62" t="s">
        <v>17956</v>
      </c>
      <c r="H62">
        <f t="shared" si="0"/>
        <v>8</v>
      </c>
      <c r="I62">
        <f t="shared" si="1"/>
        <v>0.97099999999999997</v>
      </c>
      <c r="J62" s="10">
        <f t="shared" si="1"/>
        <v>0.97099999999999997</v>
      </c>
    </row>
    <row r="63" spans="1:10" x14ac:dyDescent="0.3">
      <c r="A63" t="s">
        <v>98</v>
      </c>
      <c r="B63" t="s">
        <v>5326</v>
      </c>
      <c r="C63">
        <v>6.8</v>
      </c>
      <c r="G63" t="s">
        <v>20950</v>
      </c>
      <c r="H63">
        <f t="shared" si="0"/>
        <v>8</v>
      </c>
      <c r="I63">
        <f t="shared" si="1"/>
        <v>0.97099999999999997</v>
      </c>
      <c r="J63" s="10">
        <f t="shared" si="1"/>
        <v>0.97099999999999997</v>
      </c>
    </row>
    <row r="64" spans="1:10" x14ac:dyDescent="0.3">
      <c r="A64" t="s">
        <v>99</v>
      </c>
      <c r="B64" t="s">
        <v>5333</v>
      </c>
      <c r="C64">
        <v>5.4</v>
      </c>
      <c r="G64" t="s">
        <v>21039</v>
      </c>
      <c r="H64">
        <f t="shared" si="0"/>
        <v>8</v>
      </c>
      <c r="I64">
        <f t="shared" si="1"/>
        <v>0.97099999999999997</v>
      </c>
      <c r="J64" s="10">
        <f t="shared" si="1"/>
        <v>0.97099999999999997</v>
      </c>
    </row>
    <row r="65" spans="1:10" x14ac:dyDescent="0.3">
      <c r="A65" t="s">
        <v>100</v>
      </c>
      <c r="B65" t="s">
        <v>5046</v>
      </c>
      <c r="C65">
        <v>6.6</v>
      </c>
      <c r="G65" t="s">
        <v>22553</v>
      </c>
      <c r="H65">
        <f t="shared" si="0"/>
        <v>8</v>
      </c>
      <c r="I65">
        <f t="shared" si="1"/>
        <v>0.97099999999999997</v>
      </c>
      <c r="J65" s="10">
        <f t="shared" si="1"/>
        <v>0.97099999999999997</v>
      </c>
    </row>
    <row r="66" spans="1:10" x14ac:dyDescent="0.3">
      <c r="A66" t="s">
        <v>101</v>
      </c>
      <c r="B66" t="s">
        <v>5082</v>
      </c>
      <c r="C66">
        <v>6.9</v>
      </c>
      <c r="G66" t="s">
        <v>22771</v>
      </c>
      <c r="H66">
        <f t="shared" si="0"/>
        <v>8</v>
      </c>
      <c r="I66">
        <f t="shared" si="1"/>
        <v>0.97099999999999997</v>
      </c>
      <c r="J66" s="10">
        <f t="shared" si="1"/>
        <v>0.97099999999999997</v>
      </c>
    </row>
    <row r="67" spans="1:10" x14ac:dyDescent="0.3">
      <c r="A67" t="s">
        <v>102</v>
      </c>
      <c r="B67" t="s">
        <v>5059</v>
      </c>
      <c r="C67">
        <v>7.3</v>
      </c>
      <c r="G67" t="s">
        <v>23172</v>
      </c>
      <c r="H67">
        <f t="shared" ref="H67:H130" si="2">AVERAGEIFS($C$2:$C$5045,$B$2:$B$5045,G67)</f>
        <v>8</v>
      </c>
      <c r="I67">
        <f t="shared" ref="I67:J130" si="3">_xlfn.PERCENTRANK.EXC(H$2:H$2399,H67)</f>
        <v>0.97099999999999997</v>
      </c>
      <c r="J67" s="10">
        <f t="shared" si="3"/>
        <v>0.97099999999999997</v>
      </c>
    </row>
    <row r="68" spans="1:10" x14ac:dyDescent="0.3">
      <c r="A68" t="s">
        <v>103</v>
      </c>
      <c r="B68" t="s">
        <v>5007</v>
      </c>
      <c r="C68">
        <v>9</v>
      </c>
      <c r="G68" t="s">
        <v>23242</v>
      </c>
      <c r="H68">
        <f t="shared" si="2"/>
        <v>8</v>
      </c>
      <c r="I68">
        <f t="shared" si="3"/>
        <v>0.97099999999999997</v>
      </c>
      <c r="J68" s="10">
        <f t="shared" si="3"/>
        <v>0.97099999999999997</v>
      </c>
    </row>
    <row r="69" spans="1:10" x14ac:dyDescent="0.3">
      <c r="A69" t="s">
        <v>104</v>
      </c>
      <c r="B69" t="s">
        <v>5354</v>
      </c>
      <c r="C69">
        <v>8.3000000000000007</v>
      </c>
      <c r="G69" t="s">
        <v>23484</v>
      </c>
      <c r="H69">
        <f t="shared" si="2"/>
        <v>8</v>
      </c>
      <c r="I69">
        <f t="shared" si="3"/>
        <v>0.97099999999999997</v>
      </c>
      <c r="J69" s="10">
        <f t="shared" si="3"/>
        <v>0.97099999999999997</v>
      </c>
    </row>
    <row r="70" spans="1:10" x14ac:dyDescent="0.3">
      <c r="A70" t="s">
        <v>105</v>
      </c>
      <c r="B70" t="s">
        <v>5360</v>
      </c>
      <c r="C70">
        <v>6.5</v>
      </c>
      <c r="G70" t="s">
        <v>7637</v>
      </c>
      <c r="H70">
        <f t="shared" si="2"/>
        <v>7.9750000000000005</v>
      </c>
      <c r="I70">
        <f t="shared" si="3"/>
        <v>0.97</v>
      </c>
      <c r="J70" s="10">
        <f t="shared" si="3"/>
        <v>0.97</v>
      </c>
    </row>
    <row r="71" spans="1:10" x14ac:dyDescent="0.3">
      <c r="A71" t="s">
        <v>106</v>
      </c>
      <c r="B71" t="s">
        <v>5170</v>
      </c>
      <c r="C71">
        <v>7.9</v>
      </c>
      <c r="G71" t="s">
        <v>19582</v>
      </c>
      <c r="H71">
        <f t="shared" si="2"/>
        <v>7.9750000000000005</v>
      </c>
      <c r="I71">
        <f t="shared" si="3"/>
        <v>0.97</v>
      </c>
      <c r="J71" s="10">
        <f t="shared" si="3"/>
        <v>0.97</v>
      </c>
    </row>
    <row r="72" spans="1:10" x14ac:dyDescent="0.3">
      <c r="A72" t="s">
        <v>107</v>
      </c>
      <c r="B72" t="s">
        <v>5369</v>
      </c>
      <c r="C72">
        <v>7.5</v>
      </c>
      <c r="G72" t="s">
        <v>9615</v>
      </c>
      <c r="H72">
        <f t="shared" si="2"/>
        <v>7.9666666666666659</v>
      </c>
      <c r="I72">
        <f t="shared" si="3"/>
        <v>0.97</v>
      </c>
      <c r="J72" s="10">
        <f t="shared" si="3"/>
        <v>0.97</v>
      </c>
    </row>
    <row r="73" spans="1:10" x14ac:dyDescent="0.3">
      <c r="A73" t="s">
        <v>108</v>
      </c>
      <c r="B73" t="s">
        <v>5096</v>
      </c>
      <c r="C73">
        <v>4.8</v>
      </c>
      <c r="G73" t="s">
        <v>17267</v>
      </c>
      <c r="H73">
        <f t="shared" si="2"/>
        <v>7.95</v>
      </c>
      <c r="I73">
        <f t="shared" si="3"/>
        <v>0.96899999999999997</v>
      </c>
      <c r="J73" s="10">
        <f t="shared" si="3"/>
        <v>0.96899999999999997</v>
      </c>
    </row>
    <row r="74" spans="1:10" x14ac:dyDescent="0.3">
      <c r="A74" t="s">
        <v>109</v>
      </c>
      <c r="B74" t="s">
        <v>5379</v>
      </c>
      <c r="C74">
        <v>5.2</v>
      </c>
      <c r="G74" t="s">
        <v>12606</v>
      </c>
      <c r="H74">
        <f t="shared" si="2"/>
        <v>7.9499999999999993</v>
      </c>
      <c r="I74">
        <f t="shared" si="3"/>
        <v>0.96899999999999997</v>
      </c>
      <c r="J74" s="10">
        <f t="shared" si="3"/>
        <v>0.96899999999999997</v>
      </c>
    </row>
    <row r="75" spans="1:10" x14ac:dyDescent="0.3">
      <c r="A75" t="s">
        <v>110</v>
      </c>
      <c r="B75" t="s">
        <v>5386</v>
      </c>
      <c r="C75">
        <v>6.9</v>
      </c>
      <c r="G75" t="s">
        <v>5040</v>
      </c>
      <c r="H75">
        <f t="shared" si="2"/>
        <v>7.9249999999999998</v>
      </c>
      <c r="I75">
        <f t="shared" si="3"/>
        <v>0.96899999999999997</v>
      </c>
      <c r="J75" s="10">
        <f t="shared" si="3"/>
        <v>0.96899999999999997</v>
      </c>
    </row>
    <row r="76" spans="1:10" x14ac:dyDescent="0.3">
      <c r="A76" t="s">
        <v>111</v>
      </c>
      <c r="B76" t="s">
        <v>5392</v>
      </c>
      <c r="C76">
        <v>5.4</v>
      </c>
      <c r="G76" t="s">
        <v>4982</v>
      </c>
      <c r="H76">
        <f t="shared" si="2"/>
        <v>7.9142857142857137</v>
      </c>
      <c r="I76">
        <f t="shared" si="3"/>
        <v>0.96799999999999997</v>
      </c>
      <c r="J76" s="10">
        <f t="shared" si="3"/>
        <v>0.96799999999999997</v>
      </c>
    </row>
    <row r="77" spans="1:10" x14ac:dyDescent="0.3">
      <c r="A77" t="s">
        <v>112</v>
      </c>
      <c r="B77" t="s">
        <v>5398</v>
      </c>
      <c r="C77">
        <v>7.9</v>
      </c>
      <c r="G77" t="s">
        <v>5474</v>
      </c>
      <c r="H77">
        <f t="shared" si="2"/>
        <v>7.9</v>
      </c>
      <c r="I77">
        <f t="shared" si="3"/>
        <v>0.96199999999999997</v>
      </c>
      <c r="J77" s="10">
        <f t="shared" si="3"/>
        <v>0.96199999999999997</v>
      </c>
    </row>
    <row r="78" spans="1:10" x14ac:dyDescent="0.3">
      <c r="A78" t="s">
        <v>113</v>
      </c>
      <c r="B78" t="s">
        <v>5404</v>
      </c>
      <c r="C78">
        <v>6.1</v>
      </c>
      <c r="G78" t="s">
        <v>7338</v>
      </c>
      <c r="H78">
        <f t="shared" si="2"/>
        <v>7.9</v>
      </c>
      <c r="I78">
        <f t="shared" si="3"/>
        <v>0.96199999999999997</v>
      </c>
      <c r="J78" s="10">
        <f t="shared" si="3"/>
        <v>0.96199999999999997</v>
      </c>
    </row>
    <row r="79" spans="1:10" x14ac:dyDescent="0.3">
      <c r="A79" t="s">
        <v>114</v>
      </c>
      <c r="B79" t="s">
        <v>5410</v>
      </c>
      <c r="C79">
        <v>5.8</v>
      </c>
      <c r="G79" t="s">
        <v>5323</v>
      </c>
      <c r="H79">
        <f t="shared" si="2"/>
        <v>7.9</v>
      </c>
      <c r="I79">
        <f t="shared" si="3"/>
        <v>0.96199999999999997</v>
      </c>
      <c r="J79" s="10">
        <f t="shared" si="3"/>
        <v>0.96199999999999997</v>
      </c>
    </row>
    <row r="80" spans="1:10" x14ac:dyDescent="0.3">
      <c r="A80" t="s">
        <v>115</v>
      </c>
      <c r="B80" t="s">
        <v>5354</v>
      </c>
      <c r="C80">
        <v>8.3000000000000007</v>
      </c>
      <c r="G80" t="s">
        <v>14634</v>
      </c>
      <c r="H80">
        <f t="shared" si="2"/>
        <v>7.9</v>
      </c>
      <c r="I80">
        <f t="shared" si="3"/>
        <v>0.96199999999999997</v>
      </c>
      <c r="J80" s="10">
        <f t="shared" si="3"/>
        <v>0.96199999999999997</v>
      </c>
    </row>
    <row r="81" spans="1:10" x14ac:dyDescent="0.3">
      <c r="A81" t="s">
        <v>116</v>
      </c>
      <c r="B81" t="s">
        <v>5170</v>
      </c>
      <c r="C81">
        <v>7.8</v>
      </c>
      <c r="G81" t="s">
        <v>16086</v>
      </c>
      <c r="H81">
        <f t="shared" si="2"/>
        <v>7.9</v>
      </c>
      <c r="I81">
        <f t="shared" si="3"/>
        <v>0.96199999999999997</v>
      </c>
      <c r="J81" s="10">
        <f t="shared" si="3"/>
        <v>0.96199999999999997</v>
      </c>
    </row>
    <row r="82" spans="1:10" x14ac:dyDescent="0.3">
      <c r="A82" t="s">
        <v>117</v>
      </c>
      <c r="B82" t="s">
        <v>5170</v>
      </c>
      <c r="C82">
        <v>7</v>
      </c>
      <c r="G82" t="s">
        <v>17602</v>
      </c>
      <c r="H82">
        <f t="shared" si="2"/>
        <v>7.9</v>
      </c>
      <c r="I82">
        <f t="shared" si="3"/>
        <v>0.96199999999999997</v>
      </c>
      <c r="J82" s="10">
        <f t="shared" si="3"/>
        <v>0.96199999999999997</v>
      </c>
    </row>
    <row r="83" spans="1:10" x14ac:dyDescent="0.3">
      <c r="A83" t="s">
        <v>118</v>
      </c>
      <c r="B83" t="s">
        <v>5427</v>
      </c>
      <c r="C83">
        <v>6.1</v>
      </c>
      <c r="G83" t="s">
        <v>17619</v>
      </c>
      <c r="H83">
        <f t="shared" si="2"/>
        <v>7.9</v>
      </c>
      <c r="I83">
        <f t="shared" si="3"/>
        <v>0.96199999999999997</v>
      </c>
      <c r="J83" s="10">
        <f t="shared" si="3"/>
        <v>0.96199999999999997</v>
      </c>
    </row>
    <row r="84" spans="1:10" x14ac:dyDescent="0.3">
      <c r="A84" t="s">
        <v>119</v>
      </c>
      <c r="B84" t="s">
        <v>5432</v>
      </c>
      <c r="C84">
        <v>7</v>
      </c>
      <c r="G84" t="s">
        <v>18749</v>
      </c>
      <c r="H84">
        <f t="shared" si="2"/>
        <v>7.9</v>
      </c>
      <c r="I84">
        <f t="shared" si="3"/>
        <v>0.96199999999999997</v>
      </c>
      <c r="J84" s="10">
        <f t="shared" si="3"/>
        <v>0.96199999999999997</v>
      </c>
    </row>
    <row r="85" spans="1:10" x14ac:dyDescent="0.3">
      <c r="A85" t="s">
        <v>120</v>
      </c>
      <c r="B85" t="s">
        <v>5439</v>
      </c>
      <c r="C85">
        <v>7.6</v>
      </c>
      <c r="G85" t="s">
        <v>19470</v>
      </c>
      <c r="H85">
        <f t="shared" si="2"/>
        <v>7.9</v>
      </c>
      <c r="I85">
        <f t="shared" si="3"/>
        <v>0.96199999999999997</v>
      </c>
      <c r="J85" s="10">
        <f t="shared" si="3"/>
        <v>0.96199999999999997</v>
      </c>
    </row>
    <row r="86" spans="1:10" x14ac:dyDescent="0.3">
      <c r="A86" t="s">
        <v>121</v>
      </c>
      <c r="B86" t="s">
        <v>5444</v>
      </c>
      <c r="C86">
        <v>4.5</v>
      </c>
      <c r="G86" t="s">
        <v>21556</v>
      </c>
      <c r="H86">
        <f t="shared" si="2"/>
        <v>7.9</v>
      </c>
      <c r="I86">
        <f t="shared" si="3"/>
        <v>0.96199999999999997</v>
      </c>
      <c r="J86" s="10">
        <f t="shared" si="3"/>
        <v>0.96199999999999997</v>
      </c>
    </row>
    <row r="87" spans="1:10" x14ac:dyDescent="0.3">
      <c r="A87" t="s">
        <v>122</v>
      </c>
      <c r="B87" t="s">
        <v>5453</v>
      </c>
      <c r="C87">
        <v>6.3</v>
      </c>
      <c r="G87" t="s">
        <v>21871</v>
      </c>
      <c r="H87">
        <f t="shared" si="2"/>
        <v>7.9</v>
      </c>
      <c r="I87">
        <f t="shared" si="3"/>
        <v>0.96199999999999997</v>
      </c>
      <c r="J87" s="10">
        <f t="shared" si="3"/>
        <v>0.96199999999999997</v>
      </c>
    </row>
    <row r="88" spans="1:10" x14ac:dyDescent="0.3">
      <c r="A88" t="s">
        <v>123</v>
      </c>
      <c r="B88" t="s">
        <v>5145</v>
      </c>
      <c r="C88">
        <v>7.8</v>
      </c>
      <c r="G88" t="s">
        <v>22109</v>
      </c>
      <c r="H88">
        <f t="shared" si="2"/>
        <v>7.9</v>
      </c>
      <c r="I88">
        <f t="shared" si="3"/>
        <v>0.96199999999999997</v>
      </c>
      <c r="J88" s="10">
        <f t="shared" si="3"/>
        <v>0.96199999999999997</v>
      </c>
    </row>
    <row r="89" spans="1:10" x14ac:dyDescent="0.3">
      <c r="A89" t="s">
        <v>124</v>
      </c>
      <c r="B89" t="s">
        <v>5462</v>
      </c>
      <c r="C89">
        <v>6.4</v>
      </c>
      <c r="G89" t="s">
        <v>22453</v>
      </c>
      <c r="H89">
        <f t="shared" si="2"/>
        <v>7.9</v>
      </c>
      <c r="I89">
        <f t="shared" si="3"/>
        <v>0.96199999999999997</v>
      </c>
      <c r="J89" s="10">
        <f t="shared" si="3"/>
        <v>0.96199999999999997</v>
      </c>
    </row>
    <row r="90" spans="1:10" x14ac:dyDescent="0.3">
      <c r="A90" t="s">
        <v>125</v>
      </c>
      <c r="B90" t="s">
        <v>5468</v>
      </c>
      <c r="C90">
        <v>6.5</v>
      </c>
      <c r="G90" t="s">
        <v>23956</v>
      </c>
      <c r="H90">
        <f t="shared" si="2"/>
        <v>7.9</v>
      </c>
      <c r="I90">
        <f t="shared" si="3"/>
        <v>0.96199999999999997</v>
      </c>
      <c r="J90" s="10">
        <f t="shared" si="3"/>
        <v>0.96199999999999997</v>
      </c>
    </row>
    <row r="91" spans="1:10" x14ac:dyDescent="0.3">
      <c r="A91" t="s">
        <v>126</v>
      </c>
      <c r="B91" t="s">
        <v>5474</v>
      </c>
      <c r="C91">
        <v>7.9</v>
      </c>
      <c r="G91" t="s">
        <v>20023</v>
      </c>
      <c r="H91">
        <f t="shared" si="2"/>
        <v>7.8666666666666671</v>
      </c>
      <c r="I91">
        <f t="shared" si="3"/>
        <v>0.96199999999999997</v>
      </c>
      <c r="J91" s="10">
        <f t="shared" si="3"/>
        <v>0.96199999999999997</v>
      </c>
    </row>
    <row r="92" spans="1:10" x14ac:dyDescent="0.3">
      <c r="A92" t="s">
        <v>127</v>
      </c>
      <c r="B92" t="s">
        <v>5481</v>
      </c>
      <c r="C92">
        <v>7.8</v>
      </c>
      <c r="G92" t="s">
        <v>20984</v>
      </c>
      <c r="H92">
        <f t="shared" si="2"/>
        <v>7.8666666666666671</v>
      </c>
      <c r="I92">
        <f t="shared" si="3"/>
        <v>0.96199999999999997</v>
      </c>
      <c r="J92" s="10">
        <f t="shared" si="3"/>
        <v>0.96199999999999997</v>
      </c>
    </row>
    <row r="93" spans="1:10" x14ac:dyDescent="0.3">
      <c r="A93" t="s">
        <v>128</v>
      </c>
      <c r="B93" t="s">
        <v>5326</v>
      </c>
      <c r="C93">
        <v>6.6</v>
      </c>
      <c r="G93" t="s">
        <v>15067</v>
      </c>
      <c r="H93">
        <f t="shared" si="2"/>
        <v>7.85</v>
      </c>
      <c r="I93">
        <f t="shared" si="3"/>
        <v>0.96099999999999997</v>
      </c>
      <c r="J93" s="10">
        <f t="shared" si="3"/>
        <v>0.96099999999999997</v>
      </c>
    </row>
    <row r="94" spans="1:10" x14ac:dyDescent="0.3">
      <c r="A94" t="s">
        <v>129</v>
      </c>
      <c r="B94" t="s">
        <v>5320</v>
      </c>
      <c r="C94">
        <v>5.5</v>
      </c>
      <c r="G94" t="s">
        <v>20614</v>
      </c>
      <c r="H94">
        <f t="shared" si="2"/>
        <v>7.8000000000000007</v>
      </c>
      <c r="I94">
        <f t="shared" si="3"/>
        <v>0.96099999999999997</v>
      </c>
      <c r="J94" s="10">
        <f t="shared" si="3"/>
        <v>0.96099999999999997</v>
      </c>
    </row>
    <row r="95" spans="1:10" x14ac:dyDescent="0.3">
      <c r="A95" t="s">
        <v>130</v>
      </c>
      <c r="B95" t="s">
        <v>5498</v>
      </c>
      <c r="C95">
        <v>8.1999999999999993</v>
      </c>
      <c r="G95" t="s">
        <v>5032</v>
      </c>
      <c r="H95">
        <f t="shared" si="2"/>
        <v>7.8</v>
      </c>
      <c r="I95">
        <f t="shared" si="3"/>
        <v>0.95</v>
      </c>
      <c r="J95" s="10">
        <f t="shared" si="3"/>
        <v>0.95</v>
      </c>
    </row>
    <row r="96" spans="1:10" x14ac:dyDescent="0.3">
      <c r="A96" t="s">
        <v>131</v>
      </c>
      <c r="B96" t="s">
        <v>5504</v>
      </c>
      <c r="C96">
        <v>6.4</v>
      </c>
      <c r="G96" t="s">
        <v>5481</v>
      </c>
      <c r="H96">
        <f t="shared" si="2"/>
        <v>7.8</v>
      </c>
      <c r="I96">
        <f t="shared" si="3"/>
        <v>0.95</v>
      </c>
      <c r="J96" s="10">
        <f t="shared" si="3"/>
        <v>0.95</v>
      </c>
    </row>
    <row r="97" spans="1:10" x14ac:dyDescent="0.3">
      <c r="A97" t="s">
        <v>132</v>
      </c>
      <c r="B97" t="s">
        <v>5510</v>
      </c>
      <c r="C97">
        <v>8.1</v>
      </c>
      <c r="G97" t="s">
        <v>5975</v>
      </c>
      <c r="H97">
        <f t="shared" si="2"/>
        <v>7.8</v>
      </c>
      <c r="I97">
        <f t="shared" si="3"/>
        <v>0.95</v>
      </c>
      <c r="J97" s="10">
        <f t="shared" si="3"/>
        <v>0.95</v>
      </c>
    </row>
    <row r="98" spans="1:10" x14ac:dyDescent="0.3">
      <c r="A98" t="s">
        <v>133</v>
      </c>
      <c r="B98" t="s">
        <v>5007</v>
      </c>
      <c r="C98">
        <v>8.6</v>
      </c>
      <c r="G98" t="s">
        <v>9503</v>
      </c>
      <c r="H98">
        <f t="shared" si="2"/>
        <v>7.8</v>
      </c>
      <c r="I98">
        <f t="shared" si="3"/>
        <v>0.95</v>
      </c>
      <c r="J98" s="10">
        <f t="shared" si="3"/>
        <v>0.95</v>
      </c>
    </row>
    <row r="99" spans="1:10" x14ac:dyDescent="0.3">
      <c r="A99" t="s">
        <v>134</v>
      </c>
      <c r="B99" t="s">
        <v>5007</v>
      </c>
      <c r="C99">
        <v>8.8000000000000007</v>
      </c>
      <c r="G99" t="s">
        <v>12971</v>
      </c>
      <c r="H99">
        <f t="shared" si="2"/>
        <v>7.8</v>
      </c>
      <c r="I99">
        <f t="shared" si="3"/>
        <v>0.95</v>
      </c>
      <c r="J99" s="10">
        <f t="shared" si="3"/>
        <v>0.95</v>
      </c>
    </row>
    <row r="100" spans="1:10" x14ac:dyDescent="0.3">
      <c r="A100" t="s">
        <v>135</v>
      </c>
      <c r="B100" t="s">
        <v>5522</v>
      </c>
      <c r="C100">
        <v>8.1999999999999993</v>
      </c>
      <c r="G100" t="s">
        <v>13342</v>
      </c>
      <c r="H100">
        <f t="shared" si="2"/>
        <v>7.8</v>
      </c>
      <c r="I100">
        <f t="shared" si="3"/>
        <v>0.95</v>
      </c>
      <c r="J100" s="10">
        <f t="shared" si="3"/>
        <v>0.95</v>
      </c>
    </row>
    <row r="101" spans="1:10" x14ac:dyDescent="0.3">
      <c r="A101" t="s">
        <v>136</v>
      </c>
      <c r="B101" t="s">
        <v>5103</v>
      </c>
      <c r="C101">
        <v>7.9</v>
      </c>
      <c r="G101" t="s">
        <v>14275</v>
      </c>
      <c r="H101">
        <f t="shared" si="2"/>
        <v>7.8</v>
      </c>
      <c r="I101">
        <f t="shared" si="3"/>
        <v>0.95</v>
      </c>
      <c r="J101" s="10">
        <f t="shared" si="3"/>
        <v>0.95</v>
      </c>
    </row>
    <row r="102" spans="1:10" x14ac:dyDescent="0.3">
      <c r="A102" t="s">
        <v>137</v>
      </c>
      <c r="B102" t="s">
        <v>5379</v>
      </c>
      <c r="C102">
        <v>6.7</v>
      </c>
      <c r="G102" t="s">
        <v>16034</v>
      </c>
      <c r="H102">
        <f t="shared" si="2"/>
        <v>7.8</v>
      </c>
      <c r="I102">
        <f t="shared" si="3"/>
        <v>0.95</v>
      </c>
      <c r="J102" s="10">
        <f t="shared" si="3"/>
        <v>0.95</v>
      </c>
    </row>
    <row r="103" spans="1:10" x14ac:dyDescent="0.3">
      <c r="A103" t="s">
        <v>138</v>
      </c>
      <c r="B103" t="s">
        <v>5536</v>
      </c>
      <c r="C103">
        <v>7.8</v>
      </c>
      <c r="G103" t="s">
        <v>16181</v>
      </c>
      <c r="H103">
        <f t="shared" si="2"/>
        <v>7.8</v>
      </c>
      <c r="I103">
        <f t="shared" si="3"/>
        <v>0.95</v>
      </c>
      <c r="J103" s="10">
        <f t="shared" si="3"/>
        <v>0.95</v>
      </c>
    </row>
    <row r="104" spans="1:10" x14ac:dyDescent="0.3">
      <c r="A104" t="s">
        <v>139</v>
      </c>
      <c r="B104" t="s">
        <v>5542</v>
      </c>
      <c r="C104">
        <v>7.8</v>
      </c>
      <c r="G104" t="s">
        <v>16711</v>
      </c>
      <c r="H104">
        <f t="shared" si="2"/>
        <v>7.8</v>
      </c>
      <c r="I104">
        <f t="shared" si="3"/>
        <v>0.95</v>
      </c>
      <c r="J104" s="10">
        <f t="shared" si="3"/>
        <v>0.95</v>
      </c>
    </row>
    <row r="105" spans="1:10" x14ac:dyDescent="0.3">
      <c r="A105" t="s">
        <v>140</v>
      </c>
      <c r="B105" t="s">
        <v>5545</v>
      </c>
      <c r="C105">
        <v>6.6</v>
      </c>
      <c r="G105" t="s">
        <v>17664</v>
      </c>
      <c r="H105">
        <f t="shared" si="2"/>
        <v>7.8</v>
      </c>
      <c r="I105">
        <f t="shared" si="3"/>
        <v>0.95</v>
      </c>
      <c r="J105" s="10">
        <f t="shared" si="3"/>
        <v>0.95</v>
      </c>
    </row>
    <row r="106" spans="1:10" x14ac:dyDescent="0.3">
      <c r="A106" t="s">
        <v>141</v>
      </c>
      <c r="B106" t="s">
        <v>5551</v>
      </c>
      <c r="C106">
        <v>6.1</v>
      </c>
      <c r="G106" t="s">
        <v>18415</v>
      </c>
      <c r="H106">
        <f t="shared" si="2"/>
        <v>7.8</v>
      </c>
      <c r="I106">
        <f t="shared" si="3"/>
        <v>0.95</v>
      </c>
      <c r="J106" s="10">
        <f t="shared" si="3"/>
        <v>0.95</v>
      </c>
    </row>
    <row r="107" spans="1:10" x14ac:dyDescent="0.3">
      <c r="A107" t="s">
        <v>142</v>
      </c>
      <c r="B107" t="s">
        <v>5557</v>
      </c>
      <c r="C107">
        <v>5.6</v>
      </c>
      <c r="G107" t="s">
        <v>19354</v>
      </c>
      <c r="H107">
        <f t="shared" si="2"/>
        <v>7.8</v>
      </c>
      <c r="I107">
        <f t="shared" si="3"/>
        <v>0.95</v>
      </c>
      <c r="J107" s="10">
        <f t="shared" si="3"/>
        <v>0.95</v>
      </c>
    </row>
    <row r="108" spans="1:10" x14ac:dyDescent="0.3">
      <c r="A108" t="s">
        <v>143</v>
      </c>
      <c r="B108" t="s">
        <v>5563</v>
      </c>
      <c r="C108">
        <v>6.4</v>
      </c>
      <c r="G108" t="s">
        <v>19438</v>
      </c>
      <c r="H108">
        <f t="shared" si="2"/>
        <v>7.8</v>
      </c>
      <c r="I108">
        <f t="shared" si="3"/>
        <v>0.95</v>
      </c>
      <c r="J108" s="10">
        <f t="shared" si="3"/>
        <v>0.95</v>
      </c>
    </row>
    <row r="109" spans="1:10" x14ac:dyDescent="0.3">
      <c r="A109" t="s">
        <v>144</v>
      </c>
      <c r="B109" t="s">
        <v>5566</v>
      </c>
      <c r="C109">
        <v>6.1</v>
      </c>
      <c r="G109" t="s">
        <v>19798</v>
      </c>
      <c r="H109">
        <f t="shared" si="2"/>
        <v>7.8</v>
      </c>
      <c r="I109">
        <f t="shared" si="3"/>
        <v>0.95</v>
      </c>
      <c r="J109" s="10">
        <f t="shared" si="3"/>
        <v>0.95</v>
      </c>
    </row>
    <row r="110" spans="1:10" x14ac:dyDescent="0.3">
      <c r="A110" t="s">
        <v>145</v>
      </c>
      <c r="B110" t="s">
        <v>5572</v>
      </c>
      <c r="C110">
        <v>7.3</v>
      </c>
      <c r="G110" t="s">
        <v>19899</v>
      </c>
      <c r="H110">
        <f t="shared" si="2"/>
        <v>7.8</v>
      </c>
      <c r="I110">
        <f t="shared" si="3"/>
        <v>0.95</v>
      </c>
      <c r="J110" s="10">
        <f t="shared" si="3"/>
        <v>0.95</v>
      </c>
    </row>
    <row r="111" spans="1:10" x14ac:dyDescent="0.3">
      <c r="A111" t="s">
        <v>146</v>
      </c>
      <c r="B111" t="s">
        <v>5578</v>
      </c>
      <c r="C111">
        <v>6.6</v>
      </c>
      <c r="G111" t="s">
        <v>19922</v>
      </c>
      <c r="H111">
        <f t="shared" si="2"/>
        <v>7.8</v>
      </c>
      <c r="I111">
        <f t="shared" si="3"/>
        <v>0.95</v>
      </c>
      <c r="J111" s="10">
        <f t="shared" si="3"/>
        <v>0.95</v>
      </c>
    </row>
    <row r="112" spans="1:10" x14ac:dyDescent="0.3">
      <c r="A112" t="s">
        <v>147</v>
      </c>
      <c r="B112" t="s">
        <v>5583</v>
      </c>
      <c r="C112">
        <v>6.3</v>
      </c>
      <c r="G112" t="s">
        <v>20251</v>
      </c>
      <c r="H112">
        <f t="shared" si="2"/>
        <v>7.8</v>
      </c>
      <c r="I112">
        <f t="shared" si="3"/>
        <v>0.95</v>
      </c>
      <c r="J112" s="10">
        <f t="shared" si="3"/>
        <v>0.95</v>
      </c>
    </row>
    <row r="113" spans="1:10" x14ac:dyDescent="0.3">
      <c r="A113" t="s">
        <v>148</v>
      </c>
      <c r="B113" t="s">
        <v>5194</v>
      </c>
      <c r="C113">
        <v>6.1</v>
      </c>
      <c r="G113" t="s">
        <v>20302</v>
      </c>
      <c r="H113">
        <f t="shared" si="2"/>
        <v>7.8</v>
      </c>
      <c r="I113">
        <f t="shared" si="3"/>
        <v>0.95</v>
      </c>
      <c r="J113" s="10">
        <f t="shared" si="3"/>
        <v>0.95</v>
      </c>
    </row>
    <row r="114" spans="1:10" x14ac:dyDescent="0.3">
      <c r="A114" t="s">
        <v>149</v>
      </c>
      <c r="B114" t="s">
        <v>5194</v>
      </c>
      <c r="C114">
        <v>7.1</v>
      </c>
      <c r="G114" t="s">
        <v>20959</v>
      </c>
      <c r="H114">
        <f t="shared" si="2"/>
        <v>7.8</v>
      </c>
      <c r="I114">
        <f t="shared" si="3"/>
        <v>0.95</v>
      </c>
      <c r="J114" s="10">
        <f t="shared" si="3"/>
        <v>0.95</v>
      </c>
    </row>
    <row r="115" spans="1:10" x14ac:dyDescent="0.3">
      <c r="A115" t="s">
        <v>150</v>
      </c>
      <c r="B115" t="s">
        <v>5599</v>
      </c>
      <c r="C115">
        <v>5.5</v>
      </c>
      <c r="G115" t="s">
        <v>21180</v>
      </c>
      <c r="H115">
        <f t="shared" si="2"/>
        <v>7.8</v>
      </c>
      <c r="I115">
        <f t="shared" si="3"/>
        <v>0.95</v>
      </c>
      <c r="J115" s="10">
        <f t="shared" si="3"/>
        <v>0.95</v>
      </c>
    </row>
    <row r="116" spans="1:10" x14ac:dyDescent="0.3">
      <c r="A116" t="s">
        <v>151</v>
      </c>
      <c r="B116" t="s">
        <v>5046</v>
      </c>
      <c r="C116">
        <v>7.5</v>
      </c>
      <c r="G116" t="s">
        <v>21446</v>
      </c>
      <c r="H116">
        <f t="shared" si="2"/>
        <v>7.8</v>
      </c>
      <c r="I116">
        <f t="shared" si="3"/>
        <v>0.95</v>
      </c>
      <c r="J116" s="10">
        <f t="shared" si="3"/>
        <v>0.95</v>
      </c>
    </row>
    <row r="117" spans="1:10" x14ac:dyDescent="0.3">
      <c r="A117" t="s">
        <v>152</v>
      </c>
      <c r="B117" t="s">
        <v>5272</v>
      </c>
      <c r="C117">
        <v>7.6</v>
      </c>
      <c r="G117" t="s">
        <v>22720</v>
      </c>
      <c r="H117">
        <f t="shared" si="2"/>
        <v>7.8</v>
      </c>
      <c r="I117">
        <f t="shared" si="3"/>
        <v>0.95</v>
      </c>
      <c r="J117" s="10">
        <f t="shared" si="3"/>
        <v>0.95</v>
      </c>
    </row>
    <row r="118" spans="1:10" x14ac:dyDescent="0.3">
      <c r="A118" t="s">
        <v>153</v>
      </c>
      <c r="B118" t="s">
        <v>5149</v>
      </c>
      <c r="C118">
        <v>6.4</v>
      </c>
      <c r="G118" t="s">
        <v>23200</v>
      </c>
      <c r="H118">
        <f t="shared" si="2"/>
        <v>7.8</v>
      </c>
      <c r="I118">
        <f t="shared" si="3"/>
        <v>0.95</v>
      </c>
      <c r="J118" s="10">
        <f t="shared" si="3"/>
        <v>0.95</v>
      </c>
    </row>
    <row r="119" spans="1:10" x14ac:dyDescent="0.3">
      <c r="A119" t="s">
        <v>154</v>
      </c>
      <c r="B119" t="s">
        <v>5545</v>
      </c>
      <c r="C119">
        <v>7.2</v>
      </c>
      <c r="G119" t="s">
        <v>23471</v>
      </c>
      <c r="H119">
        <f t="shared" si="2"/>
        <v>7.8</v>
      </c>
      <c r="I119">
        <f t="shared" si="3"/>
        <v>0.95</v>
      </c>
      <c r="J119" s="10">
        <f t="shared" si="3"/>
        <v>0.95</v>
      </c>
    </row>
    <row r="120" spans="1:10" x14ac:dyDescent="0.3">
      <c r="A120" t="s">
        <v>155</v>
      </c>
      <c r="B120" t="s">
        <v>5174</v>
      </c>
      <c r="C120">
        <v>6.7</v>
      </c>
      <c r="G120" t="s">
        <v>24150</v>
      </c>
      <c r="H120">
        <f t="shared" si="2"/>
        <v>7.8</v>
      </c>
      <c r="I120">
        <f t="shared" si="3"/>
        <v>0.95</v>
      </c>
      <c r="J120" s="10">
        <f t="shared" si="3"/>
        <v>0.95</v>
      </c>
    </row>
    <row r="121" spans="1:10" x14ac:dyDescent="0.3">
      <c r="A121" t="s">
        <v>156</v>
      </c>
      <c r="B121" t="s">
        <v>5468</v>
      </c>
      <c r="C121">
        <v>8</v>
      </c>
      <c r="G121" t="s">
        <v>5906</v>
      </c>
      <c r="H121">
        <f t="shared" si="2"/>
        <v>7.7833333333333341</v>
      </c>
      <c r="I121">
        <f t="shared" si="3"/>
        <v>0.94899999999999995</v>
      </c>
      <c r="J121" s="10">
        <f t="shared" si="3"/>
        <v>0.94899999999999995</v>
      </c>
    </row>
    <row r="122" spans="1:10" x14ac:dyDescent="0.3">
      <c r="A122" t="s">
        <v>157</v>
      </c>
      <c r="B122" t="s">
        <v>5007</v>
      </c>
      <c r="C122">
        <v>8.3000000000000007</v>
      </c>
      <c r="G122" t="s">
        <v>5498</v>
      </c>
      <c r="H122">
        <f t="shared" si="2"/>
        <v>7.7666666666666666</v>
      </c>
      <c r="I122">
        <f t="shared" si="3"/>
        <v>0.94899999999999995</v>
      </c>
      <c r="J122" s="10">
        <f t="shared" si="3"/>
        <v>0.94899999999999995</v>
      </c>
    </row>
    <row r="123" spans="1:10" x14ac:dyDescent="0.3">
      <c r="A123" t="s">
        <v>158</v>
      </c>
      <c r="B123" t="s">
        <v>5632</v>
      </c>
      <c r="C123">
        <v>6.7</v>
      </c>
      <c r="G123" t="s">
        <v>7620</v>
      </c>
      <c r="H123">
        <f t="shared" si="2"/>
        <v>7.7666666666666657</v>
      </c>
      <c r="I123">
        <f t="shared" si="3"/>
        <v>0.94799999999999995</v>
      </c>
      <c r="J123" s="10">
        <f t="shared" si="3"/>
        <v>0.94799999999999995</v>
      </c>
    </row>
    <row r="124" spans="1:10" x14ac:dyDescent="0.3">
      <c r="A124" t="s">
        <v>159</v>
      </c>
      <c r="B124" t="s">
        <v>5639</v>
      </c>
      <c r="C124">
        <v>5.9</v>
      </c>
      <c r="G124" t="s">
        <v>19837</v>
      </c>
      <c r="H124">
        <f t="shared" si="2"/>
        <v>7.7666666666666657</v>
      </c>
      <c r="I124">
        <f t="shared" si="3"/>
        <v>0.94799999999999995</v>
      </c>
      <c r="J124" s="10">
        <f t="shared" si="3"/>
        <v>0.94799999999999995</v>
      </c>
    </row>
    <row r="125" spans="1:10" x14ac:dyDescent="0.3">
      <c r="A125" t="s">
        <v>160</v>
      </c>
      <c r="B125" t="s">
        <v>5645</v>
      </c>
      <c r="C125">
        <v>6.7</v>
      </c>
      <c r="G125" t="s">
        <v>18617</v>
      </c>
      <c r="H125">
        <f t="shared" si="2"/>
        <v>7.76</v>
      </c>
      <c r="I125">
        <f t="shared" si="3"/>
        <v>0.94799999999999995</v>
      </c>
      <c r="J125" s="10">
        <f t="shared" si="3"/>
        <v>0.94799999999999995</v>
      </c>
    </row>
    <row r="126" spans="1:10" x14ac:dyDescent="0.3">
      <c r="A126" t="s">
        <v>161</v>
      </c>
      <c r="B126" t="s">
        <v>5333</v>
      </c>
      <c r="C126">
        <v>6.7</v>
      </c>
      <c r="G126" t="s">
        <v>15147</v>
      </c>
      <c r="H126">
        <f t="shared" si="2"/>
        <v>7.75</v>
      </c>
      <c r="I126">
        <f t="shared" si="3"/>
        <v>0.94699999999999995</v>
      </c>
      <c r="J126" s="10">
        <f t="shared" si="3"/>
        <v>0.94699999999999995</v>
      </c>
    </row>
    <row r="127" spans="1:10" x14ac:dyDescent="0.3">
      <c r="A127" t="s">
        <v>162</v>
      </c>
      <c r="B127" t="s">
        <v>5654</v>
      </c>
      <c r="C127">
        <v>7.6</v>
      </c>
      <c r="G127" t="s">
        <v>5536</v>
      </c>
      <c r="H127">
        <f t="shared" si="2"/>
        <v>7.7499999999999982</v>
      </c>
      <c r="I127">
        <f t="shared" si="3"/>
        <v>0.94699999999999995</v>
      </c>
      <c r="J127" s="10">
        <f t="shared" si="3"/>
        <v>0.94699999999999995</v>
      </c>
    </row>
    <row r="128" spans="1:10" x14ac:dyDescent="0.3">
      <c r="A128" t="s">
        <v>163</v>
      </c>
      <c r="B128" t="s">
        <v>5333</v>
      </c>
      <c r="C128">
        <v>7.2</v>
      </c>
      <c r="G128" t="s">
        <v>5018</v>
      </c>
      <c r="H128">
        <f t="shared" si="2"/>
        <v>7.7333333333333334</v>
      </c>
      <c r="I128">
        <f t="shared" si="3"/>
        <v>0.94599999999999995</v>
      </c>
      <c r="J128" s="10">
        <f t="shared" si="3"/>
        <v>0.94599999999999995</v>
      </c>
    </row>
    <row r="129" spans="1:10" x14ac:dyDescent="0.3">
      <c r="A129" t="s">
        <v>164</v>
      </c>
      <c r="B129" t="s">
        <v>5578</v>
      </c>
      <c r="C129">
        <v>7.1</v>
      </c>
      <c r="G129" t="s">
        <v>7961</v>
      </c>
      <c r="H129">
        <f t="shared" si="2"/>
        <v>7.7333333333333334</v>
      </c>
      <c r="I129">
        <f t="shared" si="3"/>
        <v>0.94599999999999995</v>
      </c>
      <c r="J129" s="10">
        <f t="shared" si="3"/>
        <v>0.94599999999999995</v>
      </c>
    </row>
    <row r="130" spans="1:10" x14ac:dyDescent="0.3">
      <c r="A130" t="s">
        <v>165</v>
      </c>
      <c r="B130" t="s">
        <v>5669</v>
      </c>
      <c r="C130">
        <v>8.1</v>
      </c>
      <c r="G130" t="s">
        <v>5875</v>
      </c>
      <c r="H130">
        <f t="shared" si="2"/>
        <v>7.7249999999999996</v>
      </c>
      <c r="I130">
        <f t="shared" si="3"/>
        <v>0.94599999999999995</v>
      </c>
      <c r="J130" s="10">
        <f t="shared" si="3"/>
        <v>0.94599999999999995</v>
      </c>
    </row>
    <row r="131" spans="1:10" x14ac:dyDescent="0.3">
      <c r="A131" t="s">
        <v>166</v>
      </c>
      <c r="B131" t="s">
        <v>5673</v>
      </c>
      <c r="C131">
        <v>6.7</v>
      </c>
      <c r="G131" t="s">
        <v>9526</v>
      </c>
      <c r="H131">
        <f t="shared" ref="H131:H194" si="4">AVERAGEIFS($C$2:$C$5045,$B$2:$B$5045,G131)</f>
        <v>7.7</v>
      </c>
      <c r="I131">
        <f t="shared" ref="I131:J194" si="5">_xlfn.PERCENTRANK.EXC(H$2:H$2399,H131)</f>
        <v>0.93400000000000005</v>
      </c>
      <c r="J131" s="10">
        <f t="shared" si="5"/>
        <v>0.93400000000000005</v>
      </c>
    </row>
    <row r="132" spans="1:10" x14ac:dyDescent="0.3">
      <c r="A132" t="s">
        <v>167</v>
      </c>
      <c r="B132" t="s">
        <v>5679</v>
      </c>
      <c r="C132">
        <v>7</v>
      </c>
      <c r="G132" t="s">
        <v>15843</v>
      </c>
      <c r="H132">
        <f t="shared" si="4"/>
        <v>7.7</v>
      </c>
      <c r="I132">
        <f t="shared" si="5"/>
        <v>0.93400000000000005</v>
      </c>
      <c r="J132" s="10">
        <f t="shared" si="5"/>
        <v>0.93400000000000005</v>
      </c>
    </row>
    <row r="133" spans="1:10" x14ac:dyDescent="0.3">
      <c r="A133" t="s">
        <v>168</v>
      </c>
      <c r="B133" t="s">
        <v>5682</v>
      </c>
      <c r="C133">
        <v>6.9</v>
      </c>
      <c r="G133" t="s">
        <v>15874</v>
      </c>
      <c r="H133">
        <f t="shared" si="4"/>
        <v>7.7</v>
      </c>
      <c r="I133">
        <f t="shared" si="5"/>
        <v>0.93400000000000005</v>
      </c>
      <c r="J133" s="10">
        <f t="shared" si="5"/>
        <v>0.93400000000000005</v>
      </c>
    </row>
    <row r="134" spans="1:10" x14ac:dyDescent="0.3">
      <c r="A134" t="s">
        <v>169</v>
      </c>
      <c r="B134" t="s">
        <v>5688</v>
      </c>
      <c r="C134">
        <v>5.0999999999999996</v>
      </c>
      <c r="G134" t="s">
        <v>16168</v>
      </c>
      <c r="H134">
        <f t="shared" si="4"/>
        <v>7.7</v>
      </c>
      <c r="I134">
        <f t="shared" si="5"/>
        <v>0.93400000000000005</v>
      </c>
      <c r="J134" s="10">
        <f t="shared" si="5"/>
        <v>0.93400000000000005</v>
      </c>
    </row>
    <row r="135" spans="1:10" x14ac:dyDescent="0.3">
      <c r="A135" t="s">
        <v>170</v>
      </c>
      <c r="B135" t="s">
        <v>5695</v>
      </c>
      <c r="C135">
        <v>5.8</v>
      </c>
      <c r="G135" t="s">
        <v>16326</v>
      </c>
      <c r="H135">
        <f t="shared" si="4"/>
        <v>7.7</v>
      </c>
      <c r="I135">
        <f t="shared" si="5"/>
        <v>0.93400000000000005</v>
      </c>
      <c r="J135" s="10">
        <f t="shared" si="5"/>
        <v>0.93400000000000005</v>
      </c>
    </row>
    <row r="136" spans="1:10" x14ac:dyDescent="0.3">
      <c r="A136" t="s">
        <v>171</v>
      </c>
      <c r="B136" t="s">
        <v>5174</v>
      </c>
      <c r="C136">
        <v>6.2</v>
      </c>
      <c r="G136" t="s">
        <v>16390</v>
      </c>
      <c r="H136">
        <f t="shared" si="4"/>
        <v>7.7</v>
      </c>
      <c r="I136">
        <f t="shared" si="5"/>
        <v>0.93400000000000005</v>
      </c>
      <c r="J136" s="10">
        <f t="shared" si="5"/>
        <v>0.93400000000000005</v>
      </c>
    </row>
    <row r="137" spans="1:10" x14ac:dyDescent="0.3">
      <c r="A137" t="s">
        <v>172</v>
      </c>
      <c r="B137" t="s">
        <v>5703</v>
      </c>
      <c r="C137">
        <v>7.4</v>
      </c>
      <c r="G137" t="s">
        <v>16564</v>
      </c>
      <c r="H137">
        <f t="shared" si="4"/>
        <v>7.7</v>
      </c>
      <c r="I137">
        <f t="shared" si="5"/>
        <v>0.93400000000000005</v>
      </c>
      <c r="J137" s="10">
        <f t="shared" si="5"/>
        <v>0.93400000000000005</v>
      </c>
    </row>
    <row r="138" spans="1:10" x14ac:dyDescent="0.3">
      <c r="A138" t="s">
        <v>173</v>
      </c>
      <c r="B138" t="s">
        <v>5709</v>
      </c>
      <c r="C138">
        <v>5.8</v>
      </c>
      <c r="G138" t="s">
        <v>16945</v>
      </c>
      <c r="H138">
        <f t="shared" si="4"/>
        <v>7.7</v>
      </c>
      <c r="I138">
        <f t="shared" si="5"/>
        <v>0.93400000000000005</v>
      </c>
      <c r="J138" s="10">
        <f t="shared" si="5"/>
        <v>0.93400000000000005</v>
      </c>
    </row>
    <row r="139" spans="1:10" x14ac:dyDescent="0.3">
      <c r="A139" t="s">
        <v>100</v>
      </c>
      <c r="B139" t="s">
        <v>5046</v>
      </c>
      <c r="C139">
        <v>6.6</v>
      </c>
      <c r="G139" t="s">
        <v>17417</v>
      </c>
      <c r="H139">
        <f t="shared" si="4"/>
        <v>7.7</v>
      </c>
      <c r="I139">
        <f t="shared" si="5"/>
        <v>0.93400000000000005</v>
      </c>
      <c r="J139" s="10">
        <f t="shared" si="5"/>
        <v>0.93400000000000005</v>
      </c>
    </row>
    <row r="140" spans="1:10" x14ac:dyDescent="0.3">
      <c r="A140" t="s">
        <v>174</v>
      </c>
      <c r="B140" t="s">
        <v>5715</v>
      </c>
      <c r="C140">
        <v>6.2</v>
      </c>
      <c r="G140" t="s">
        <v>17598</v>
      </c>
      <c r="H140">
        <f t="shared" si="4"/>
        <v>7.7</v>
      </c>
      <c r="I140">
        <f t="shared" si="5"/>
        <v>0.93400000000000005</v>
      </c>
      <c r="J140" s="10">
        <f t="shared" si="5"/>
        <v>0.93400000000000005</v>
      </c>
    </row>
    <row r="141" spans="1:10" x14ac:dyDescent="0.3">
      <c r="A141" t="s">
        <v>175</v>
      </c>
      <c r="B141" t="s">
        <v>5721</v>
      </c>
      <c r="C141">
        <v>7.3</v>
      </c>
      <c r="G141" t="s">
        <v>17778</v>
      </c>
      <c r="H141">
        <f t="shared" si="4"/>
        <v>7.7</v>
      </c>
      <c r="I141">
        <f t="shared" si="5"/>
        <v>0.93400000000000005</v>
      </c>
      <c r="J141" s="10">
        <f t="shared" si="5"/>
        <v>0.93400000000000005</v>
      </c>
    </row>
    <row r="142" spans="1:10" x14ac:dyDescent="0.3">
      <c r="A142" t="s">
        <v>176</v>
      </c>
      <c r="B142" t="s">
        <v>5725</v>
      </c>
      <c r="C142">
        <v>4.2</v>
      </c>
      <c r="G142" t="s">
        <v>17841</v>
      </c>
      <c r="H142">
        <f t="shared" si="4"/>
        <v>7.7</v>
      </c>
      <c r="I142">
        <f t="shared" si="5"/>
        <v>0.93400000000000005</v>
      </c>
      <c r="J142" s="10">
        <f t="shared" si="5"/>
        <v>0.93400000000000005</v>
      </c>
    </row>
    <row r="143" spans="1:10" x14ac:dyDescent="0.3">
      <c r="A143" t="s">
        <v>177</v>
      </c>
      <c r="B143" t="s">
        <v>5255</v>
      </c>
      <c r="C143">
        <v>6.9</v>
      </c>
      <c r="G143" t="s">
        <v>18340</v>
      </c>
      <c r="H143">
        <f t="shared" si="4"/>
        <v>7.7</v>
      </c>
      <c r="I143">
        <f t="shared" si="5"/>
        <v>0.93400000000000005</v>
      </c>
      <c r="J143" s="10">
        <f t="shared" si="5"/>
        <v>0.93400000000000005</v>
      </c>
    </row>
    <row r="144" spans="1:10" x14ac:dyDescent="0.3">
      <c r="A144" t="s">
        <v>178</v>
      </c>
      <c r="B144" t="s">
        <v>5320</v>
      </c>
      <c r="C144">
        <v>6.4</v>
      </c>
      <c r="G144" t="s">
        <v>18375</v>
      </c>
      <c r="H144">
        <f t="shared" si="4"/>
        <v>7.7</v>
      </c>
      <c r="I144">
        <f t="shared" si="5"/>
        <v>0.93400000000000005</v>
      </c>
      <c r="J144" s="10">
        <f t="shared" si="5"/>
        <v>0.93400000000000005</v>
      </c>
    </row>
    <row r="145" spans="1:10" x14ac:dyDescent="0.3">
      <c r="A145" t="s">
        <v>179</v>
      </c>
      <c r="B145" t="s">
        <v>5738</v>
      </c>
      <c r="C145">
        <v>5.4</v>
      </c>
      <c r="G145" t="s">
        <v>19060</v>
      </c>
      <c r="H145">
        <f t="shared" si="4"/>
        <v>7.7</v>
      </c>
      <c r="I145">
        <f t="shared" si="5"/>
        <v>0.93400000000000005</v>
      </c>
      <c r="J145" s="10">
        <f t="shared" si="5"/>
        <v>0.93400000000000005</v>
      </c>
    </row>
    <row r="146" spans="1:10" x14ac:dyDescent="0.3">
      <c r="A146" t="s">
        <v>180</v>
      </c>
      <c r="B146" t="s">
        <v>5744</v>
      </c>
      <c r="C146">
        <v>6.7</v>
      </c>
      <c r="G146" t="s">
        <v>19732</v>
      </c>
      <c r="H146">
        <f t="shared" si="4"/>
        <v>7.7</v>
      </c>
      <c r="I146">
        <f t="shared" si="5"/>
        <v>0.93400000000000005</v>
      </c>
      <c r="J146" s="10">
        <f t="shared" si="5"/>
        <v>0.93400000000000005</v>
      </c>
    </row>
    <row r="147" spans="1:10" x14ac:dyDescent="0.3">
      <c r="A147" t="s">
        <v>181</v>
      </c>
      <c r="B147" t="s">
        <v>5748</v>
      </c>
      <c r="C147">
        <v>5.8</v>
      </c>
      <c r="G147" t="s">
        <v>19754</v>
      </c>
      <c r="H147">
        <f t="shared" si="4"/>
        <v>7.7</v>
      </c>
      <c r="I147">
        <f t="shared" si="5"/>
        <v>0.93400000000000005</v>
      </c>
      <c r="J147" s="10">
        <f t="shared" si="5"/>
        <v>0.93400000000000005</v>
      </c>
    </row>
    <row r="148" spans="1:10" x14ac:dyDescent="0.3">
      <c r="A148" t="s">
        <v>182</v>
      </c>
      <c r="B148" t="s">
        <v>5753</v>
      </c>
      <c r="C148">
        <v>6.9</v>
      </c>
      <c r="G148" t="s">
        <v>21222</v>
      </c>
      <c r="H148">
        <f t="shared" si="4"/>
        <v>7.7</v>
      </c>
      <c r="I148">
        <f t="shared" si="5"/>
        <v>0.93400000000000005</v>
      </c>
      <c r="J148" s="10">
        <f t="shared" si="5"/>
        <v>0.93400000000000005</v>
      </c>
    </row>
    <row r="149" spans="1:10" x14ac:dyDescent="0.3">
      <c r="A149" t="s">
        <v>183</v>
      </c>
      <c r="B149" t="s">
        <v>5557</v>
      </c>
      <c r="C149">
        <v>7.2</v>
      </c>
      <c r="G149" t="s">
        <v>21684</v>
      </c>
      <c r="H149">
        <f t="shared" si="4"/>
        <v>7.7</v>
      </c>
      <c r="I149">
        <f t="shared" si="5"/>
        <v>0.93400000000000005</v>
      </c>
      <c r="J149" s="10">
        <f t="shared" si="5"/>
        <v>0.93400000000000005</v>
      </c>
    </row>
    <row r="150" spans="1:10" x14ac:dyDescent="0.3">
      <c r="A150" t="s">
        <v>184</v>
      </c>
      <c r="B150" t="s">
        <v>5632</v>
      </c>
      <c r="C150">
        <v>6.9</v>
      </c>
      <c r="G150" t="s">
        <v>22150</v>
      </c>
      <c r="H150">
        <f t="shared" si="4"/>
        <v>7.7</v>
      </c>
      <c r="I150">
        <f t="shared" si="5"/>
        <v>0.93400000000000005</v>
      </c>
      <c r="J150" s="10">
        <f t="shared" si="5"/>
        <v>0.93400000000000005</v>
      </c>
    </row>
    <row r="151" spans="1:10" x14ac:dyDescent="0.3">
      <c r="A151" t="s">
        <v>185</v>
      </c>
      <c r="B151" t="s">
        <v>5765</v>
      </c>
      <c r="C151">
        <v>6.1</v>
      </c>
      <c r="G151" t="s">
        <v>22218</v>
      </c>
      <c r="H151">
        <f t="shared" si="4"/>
        <v>7.7</v>
      </c>
      <c r="I151">
        <f t="shared" si="5"/>
        <v>0.93400000000000005</v>
      </c>
      <c r="J151" s="10">
        <f t="shared" si="5"/>
        <v>0.93400000000000005</v>
      </c>
    </row>
    <row r="152" spans="1:10" x14ac:dyDescent="0.3">
      <c r="A152" t="s">
        <v>186</v>
      </c>
      <c r="B152" t="s">
        <v>5771</v>
      </c>
      <c r="C152">
        <v>5.5</v>
      </c>
      <c r="G152" t="s">
        <v>22760</v>
      </c>
      <c r="H152">
        <f t="shared" si="4"/>
        <v>7.7</v>
      </c>
      <c r="I152">
        <f t="shared" si="5"/>
        <v>0.93400000000000005</v>
      </c>
      <c r="J152" s="10">
        <f t="shared" si="5"/>
        <v>0.93400000000000005</v>
      </c>
    </row>
    <row r="153" spans="1:10" x14ac:dyDescent="0.3">
      <c r="A153" t="s">
        <v>187</v>
      </c>
      <c r="B153" t="s">
        <v>5194</v>
      </c>
      <c r="C153">
        <v>6.6</v>
      </c>
      <c r="G153" t="s">
        <v>23062</v>
      </c>
      <c r="H153">
        <f t="shared" si="4"/>
        <v>7.7</v>
      </c>
      <c r="I153">
        <f t="shared" si="5"/>
        <v>0.93400000000000005</v>
      </c>
      <c r="J153" s="10">
        <f t="shared" si="5"/>
        <v>0.93400000000000005</v>
      </c>
    </row>
    <row r="154" spans="1:10" x14ac:dyDescent="0.3">
      <c r="A154" t="s">
        <v>188</v>
      </c>
      <c r="B154" t="s">
        <v>5096</v>
      </c>
      <c r="C154">
        <v>6.1</v>
      </c>
      <c r="G154" t="s">
        <v>23624</v>
      </c>
      <c r="H154">
        <f t="shared" si="4"/>
        <v>7.7</v>
      </c>
      <c r="I154">
        <f t="shared" si="5"/>
        <v>0.93400000000000005</v>
      </c>
      <c r="J154" s="10">
        <f t="shared" si="5"/>
        <v>0.93400000000000005</v>
      </c>
    </row>
    <row r="155" spans="1:10" x14ac:dyDescent="0.3">
      <c r="A155" t="s">
        <v>189</v>
      </c>
      <c r="B155" t="s">
        <v>5326</v>
      </c>
      <c r="C155">
        <v>6.3</v>
      </c>
      <c r="G155" t="s">
        <v>23660</v>
      </c>
      <c r="H155">
        <f t="shared" si="4"/>
        <v>7.7</v>
      </c>
      <c r="I155">
        <f t="shared" si="5"/>
        <v>0.93400000000000005</v>
      </c>
      <c r="J155" s="10">
        <f t="shared" si="5"/>
        <v>0.93400000000000005</v>
      </c>
    </row>
    <row r="156" spans="1:10" x14ac:dyDescent="0.3">
      <c r="A156" t="s">
        <v>190</v>
      </c>
      <c r="B156" t="s">
        <v>5790</v>
      </c>
      <c r="C156">
        <v>7.2</v>
      </c>
      <c r="G156" t="s">
        <v>23831</v>
      </c>
      <c r="H156">
        <f t="shared" si="4"/>
        <v>7.7</v>
      </c>
      <c r="I156">
        <f t="shared" si="5"/>
        <v>0.93400000000000005</v>
      </c>
      <c r="J156" s="10">
        <f t="shared" si="5"/>
        <v>0.93400000000000005</v>
      </c>
    </row>
    <row r="157" spans="1:10" x14ac:dyDescent="0.3">
      <c r="A157" t="s">
        <v>191</v>
      </c>
      <c r="B157" t="s">
        <v>5468</v>
      </c>
      <c r="C157">
        <v>7.4</v>
      </c>
      <c r="G157" t="s">
        <v>24161</v>
      </c>
      <c r="H157">
        <f t="shared" si="4"/>
        <v>7.7</v>
      </c>
      <c r="I157">
        <f t="shared" si="5"/>
        <v>0.93400000000000005</v>
      </c>
      <c r="J157" s="10">
        <f t="shared" si="5"/>
        <v>0.93400000000000005</v>
      </c>
    </row>
    <row r="158" spans="1:10" x14ac:dyDescent="0.3">
      <c r="A158" t="s">
        <v>192</v>
      </c>
      <c r="B158" t="s">
        <v>5797</v>
      </c>
      <c r="C158">
        <v>7.3</v>
      </c>
      <c r="G158" t="s">
        <v>5929</v>
      </c>
      <c r="H158">
        <f t="shared" si="4"/>
        <v>7.6999999999999993</v>
      </c>
      <c r="I158">
        <f t="shared" si="5"/>
        <v>0.93400000000000005</v>
      </c>
      <c r="J158" s="10">
        <f t="shared" si="5"/>
        <v>0.93400000000000005</v>
      </c>
    </row>
    <row r="159" spans="1:10" x14ac:dyDescent="0.3">
      <c r="A159" t="s">
        <v>193</v>
      </c>
      <c r="B159" t="s">
        <v>5802</v>
      </c>
      <c r="C159">
        <v>6.1</v>
      </c>
      <c r="G159" t="s">
        <v>13519</v>
      </c>
      <c r="H159">
        <f t="shared" si="4"/>
        <v>7.6999999999999993</v>
      </c>
      <c r="I159">
        <f t="shared" si="5"/>
        <v>0.93400000000000005</v>
      </c>
      <c r="J159" s="10">
        <f t="shared" si="5"/>
        <v>0.93400000000000005</v>
      </c>
    </row>
    <row r="160" spans="1:10" x14ac:dyDescent="0.3">
      <c r="A160" t="s">
        <v>194</v>
      </c>
      <c r="B160" t="s">
        <v>5809</v>
      </c>
      <c r="C160">
        <v>7.7</v>
      </c>
      <c r="G160" t="s">
        <v>5103</v>
      </c>
      <c r="H160">
        <f t="shared" si="4"/>
        <v>7.6750000000000007</v>
      </c>
      <c r="I160">
        <f t="shared" si="5"/>
        <v>0.93300000000000005</v>
      </c>
      <c r="J160" s="10">
        <f t="shared" si="5"/>
        <v>0.93300000000000005</v>
      </c>
    </row>
    <row r="161" spans="1:10" x14ac:dyDescent="0.3">
      <c r="A161" t="s">
        <v>195</v>
      </c>
      <c r="B161" t="s">
        <v>5117</v>
      </c>
      <c r="C161">
        <v>6.1</v>
      </c>
      <c r="G161" t="s">
        <v>17824</v>
      </c>
      <c r="H161">
        <f t="shared" si="4"/>
        <v>7.666666666666667</v>
      </c>
      <c r="I161">
        <f t="shared" si="5"/>
        <v>0.93300000000000005</v>
      </c>
      <c r="J161" s="10">
        <f t="shared" si="5"/>
        <v>0.93300000000000005</v>
      </c>
    </row>
    <row r="162" spans="1:10" x14ac:dyDescent="0.3">
      <c r="A162" t="s">
        <v>196</v>
      </c>
      <c r="B162" t="s">
        <v>5255</v>
      </c>
      <c r="C162">
        <v>8</v>
      </c>
      <c r="G162" t="s">
        <v>5369</v>
      </c>
      <c r="H162">
        <f t="shared" si="4"/>
        <v>7.6599999999999993</v>
      </c>
      <c r="I162">
        <f t="shared" si="5"/>
        <v>0.93200000000000005</v>
      </c>
      <c r="J162" s="10">
        <f t="shared" si="5"/>
        <v>0.93200000000000005</v>
      </c>
    </row>
    <row r="163" spans="1:10" x14ac:dyDescent="0.3">
      <c r="A163" t="s">
        <v>197</v>
      </c>
      <c r="B163" t="s">
        <v>5025</v>
      </c>
      <c r="C163">
        <v>7.3</v>
      </c>
      <c r="G163" t="s">
        <v>5542</v>
      </c>
      <c r="H163">
        <f t="shared" si="4"/>
        <v>7.65</v>
      </c>
      <c r="I163">
        <f t="shared" si="5"/>
        <v>0.93100000000000005</v>
      </c>
      <c r="J163" s="10">
        <f t="shared" si="5"/>
        <v>0.93100000000000005</v>
      </c>
    </row>
    <row r="164" spans="1:10" x14ac:dyDescent="0.3">
      <c r="A164" t="s">
        <v>198</v>
      </c>
      <c r="B164" t="s">
        <v>5498</v>
      </c>
      <c r="C164">
        <v>7.9</v>
      </c>
      <c r="G164" t="s">
        <v>9822</v>
      </c>
      <c r="H164">
        <f t="shared" si="4"/>
        <v>7.65</v>
      </c>
      <c r="I164">
        <f t="shared" si="5"/>
        <v>0.93100000000000005</v>
      </c>
      <c r="J164" s="10">
        <f t="shared" si="5"/>
        <v>0.93100000000000005</v>
      </c>
    </row>
    <row r="165" spans="1:10" x14ac:dyDescent="0.3">
      <c r="A165" t="s">
        <v>199</v>
      </c>
      <c r="B165" t="s">
        <v>5828</v>
      </c>
      <c r="C165">
        <v>5.5</v>
      </c>
      <c r="G165" t="s">
        <v>12278</v>
      </c>
      <c r="H165">
        <f t="shared" si="4"/>
        <v>7.65</v>
      </c>
      <c r="I165">
        <f t="shared" si="5"/>
        <v>0.93100000000000005</v>
      </c>
      <c r="J165" s="10">
        <f t="shared" si="5"/>
        <v>0.93100000000000005</v>
      </c>
    </row>
    <row r="166" spans="1:10" x14ac:dyDescent="0.3">
      <c r="A166" t="s">
        <v>200</v>
      </c>
      <c r="B166" t="s">
        <v>5379</v>
      </c>
      <c r="C166">
        <v>5</v>
      </c>
      <c r="G166" t="s">
        <v>17784</v>
      </c>
      <c r="H166">
        <f t="shared" si="4"/>
        <v>7.65</v>
      </c>
      <c r="I166">
        <f t="shared" si="5"/>
        <v>0.93100000000000005</v>
      </c>
      <c r="J166" s="10">
        <f t="shared" si="5"/>
        <v>0.93100000000000005</v>
      </c>
    </row>
    <row r="167" spans="1:10" x14ac:dyDescent="0.3">
      <c r="A167" t="s">
        <v>201</v>
      </c>
      <c r="B167" t="s">
        <v>5053</v>
      </c>
      <c r="C167">
        <v>7.7</v>
      </c>
      <c r="G167" t="s">
        <v>9721</v>
      </c>
      <c r="H167">
        <f t="shared" si="4"/>
        <v>7.6400000000000006</v>
      </c>
      <c r="I167">
        <f t="shared" si="5"/>
        <v>0.93</v>
      </c>
      <c r="J167" s="10">
        <f t="shared" si="5"/>
        <v>0.93</v>
      </c>
    </row>
    <row r="168" spans="1:10" x14ac:dyDescent="0.3">
      <c r="A168" t="s">
        <v>202</v>
      </c>
      <c r="B168" t="s">
        <v>5844</v>
      </c>
      <c r="C168">
        <v>6.6</v>
      </c>
      <c r="G168" t="s">
        <v>9428</v>
      </c>
      <c r="H168">
        <f t="shared" si="4"/>
        <v>7.6333333333333337</v>
      </c>
      <c r="I168">
        <f t="shared" si="5"/>
        <v>0.93</v>
      </c>
      <c r="J168" s="10">
        <f t="shared" si="5"/>
        <v>0.93</v>
      </c>
    </row>
    <row r="169" spans="1:10" x14ac:dyDescent="0.3">
      <c r="A169" t="s">
        <v>203</v>
      </c>
      <c r="B169" t="s">
        <v>5849</v>
      </c>
      <c r="C169">
        <v>5.7</v>
      </c>
      <c r="G169" t="s">
        <v>8411</v>
      </c>
      <c r="H169">
        <f t="shared" si="4"/>
        <v>7.6333333333333329</v>
      </c>
      <c r="I169">
        <f t="shared" si="5"/>
        <v>0.92900000000000005</v>
      </c>
      <c r="J169" s="10">
        <f t="shared" si="5"/>
        <v>0.92900000000000005</v>
      </c>
    </row>
    <row r="170" spans="1:10" x14ac:dyDescent="0.3">
      <c r="A170" t="s">
        <v>204</v>
      </c>
      <c r="B170" t="s">
        <v>5855</v>
      </c>
      <c r="C170">
        <v>5.8</v>
      </c>
      <c r="G170" t="s">
        <v>16337</v>
      </c>
      <c r="H170">
        <f t="shared" si="4"/>
        <v>7.6333333333333329</v>
      </c>
      <c r="I170">
        <f t="shared" si="5"/>
        <v>0.92900000000000005</v>
      </c>
      <c r="J170" s="10">
        <f t="shared" si="5"/>
        <v>0.92900000000000005</v>
      </c>
    </row>
    <row r="171" spans="1:10" x14ac:dyDescent="0.3">
      <c r="A171" t="s">
        <v>205</v>
      </c>
      <c r="B171" t="s">
        <v>5859</v>
      </c>
      <c r="C171">
        <v>6</v>
      </c>
      <c r="G171" t="s">
        <v>9329</v>
      </c>
      <c r="H171">
        <f t="shared" si="4"/>
        <v>7.6285714285714281</v>
      </c>
      <c r="I171">
        <f t="shared" si="5"/>
        <v>0.92900000000000005</v>
      </c>
      <c r="J171" s="10">
        <f t="shared" si="5"/>
        <v>0.92900000000000005</v>
      </c>
    </row>
    <row r="172" spans="1:10" x14ac:dyDescent="0.3">
      <c r="A172" t="s">
        <v>206</v>
      </c>
      <c r="B172" t="s">
        <v>5863</v>
      </c>
      <c r="C172">
        <v>6.4</v>
      </c>
      <c r="G172" t="s">
        <v>5654</v>
      </c>
      <c r="H172">
        <f t="shared" si="4"/>
        <v>7.6</v>
      </c>
      <c r="I172">
        <f t="shared" si="5"/>
        <v>0.91400000000000003</v>
      </c>
      <c r="J172" s="10">
        <f t="shared" si="5"/>
        <v>0.91400000000000003</v>
      </c>
    </row>
    <row r="173" spans="1:10" x14ac:dyDescent="0.3">
      <c r="A173" t="s">
        <v>207</v>
      </c>
      <c r="B173" t="s">
        <v>5709</v>
      </c>
      <c r="C173">
        <v>6.9</v>
      </c>
      <c r="G173" t="s">
        <v>6983</v>
      </c>
      <c r="H173">
        <f t="shared" si="4"/>
        <v>7.6</v>
      </c>
      <c r="I173">
        <f t="shared" si="5"/>
        <v>0.91400000000000003</v>
      </c>
      <c r="J173" s="10">
        <f t="shared" si="5"/>
        <v>0.91400000000000003</v>
      </c>
    </row>
    <row r="174" spans="1:10" x14ac:dyDescent="0.3">
      <c r="A174" t="s">
        <v>208</v>
      </c>
      <c r="B174" t="s">
        <v>5583</v>
      </c>
      <c r="C174">
        <v>6.4</v>
      </c>
      <c r="G174" t="s">
        <v>7409</v>
      </c>
      <c r="H174">
        <f t="shared" si="4"/>
        <v>7.6</v>
      </c>
      <c r="I174">
        <f t="shared" si="5"/>
        <v>0.91400000000000003</v>
      </c>
      <c r="J174" s="10">
        <f t="shared" si="5"/>
        <v>0.91400000000000003</v>
      </c>
    </row>
    <row r="175" spans="1:10" x14ac:dyDescent="0.3">
      <c r="A175" t="s">
        <v>209</v>
      </c>
      <c r="B175" t="s">
        <v>5875</v>
      </c>
      <c r="C175">
        <v>7.4</v>
      </c>
      <c r="G175" t="s">
        <v>10691</v>
      </c>
      <c r="H175">
        <f t="shared" si="4"/>
        <v>7.6</v>
      </c>
      <c r="I175">
        <f t="shared" si="5"/>
        <v>0.91400000000000003</v>
      </c>
      <c r="J175" s="10">
        <f t="shared" si="5"/>
        <v>0.91400000000000003</v>
      </c>
    </row>
    <row r="176" spans="1:10" x14ac:dyDescent="0.3">
      <c r="A176" t="s">
        <v>210</v>
      </c>
      <c r="B176" t="s">
        <v>5882</v>
      </c>
      <c r="C176">
        <v>5.5</v>
      </c>
      <c r="G176" t="s">
        <v>11598</v>
      </c>
      <c r="H176">
        <f t="shared" si="4"/>
        <v>7.6</v>
      </c>
      <c r="I176">
        <f t="shared" si="5"/>
        <v>0.91400000000000003</v>
      </c>
      <c r="J176" s="10">
        <f t="shared" si="5"/>
        <v>0.91400000000000003</v>
      </c>
    </row>
    <row r="177" spans="1:10" x14ac:dyDescent="0.3">
      <c r="A177" t="s">
        <v>211</v>
      </c>
      <c r="B177" t="s">
        <v>5669</v>
      </c>
      <c r="C177">
        <v>5.9</v>
      </c>
      <c r="G177" t="s">
        <v>11788</v>
      </c>
      <c r="H177">
        <f t="shared" si="4"/>
        <v>7.6</v>
      </c>
      <c r="I177">
        <f t="shared" si="5"/>
        <v>0.91400000000000003</v>
      </c>
      <c r="J177" s="10">
        <f t="shared" si="5"/>
        <v>0.91400000000000003</v>
      </c>
    </row>
    <row r="178" spans="1:10" x14ac:dyDescent="0.3">
      <c r="A178" t="s">
        <v>212</v>
      </c>
      <c r="B178" t="s">
        <v>5890</v>
      </c>
      <c r="C178">
        <v>6.8</v>
      </c>
      <c r="G178" t="s">
        <v>12026</v>
      </c>
      <c r="H178">
        <f t="shared" si="4"/>
        <v>7.6</v>
      </c>
      <c r="I178">
        <f t="shared" si="5"/>
        <v>0.91400000000000003</v>
      </c>
      <c r="J178" s="10">
        <f t="shared" si="5"/>
        <v>0.91400000000000003</v>
      </c>
    </row>
    <row r="179" spans="1:10" x14ac:dyDescent="0.3">
      <c r="A179" t="s">
        <v>213</v>
      </c>
      <c r="C179">
        <v>7.5</v>
      </c>
      <c r="G179" t="s">
        <v>13531</v>
      </c>
      <c r="H179">
        <f t="shared" si="4"/>
        <v>7.6</v>
      </c>
      <c r="I179">
        <f t="shared" si="5"/>
        <v>0.91400000000000003</v>
      </c>
      <c r="J179" s="10">
        <f t="shared" si="5"/>
        <v>0.91400000000000003</v>
      </c>
    </row>
    <row r="180" spans="1:10" x14ac:dyDescent="0.3">
      <c r="A180" t="s">
        <v>214</v>
      </c>
      <c r="B180" t="s">
        <v>5287</v>
      </c>
      <c r="C180">
        <v>6.8</v>
      </c>
      <c r="G180" t="s">
        <v>14239</v>
      </c>
      <c r="H180">
        <f t="shared" si="4"/>
        <v>7.6</v>
      </c>
      <c r="I180">
        <f t="shared" si="5"/>
        <v>0.91400000000000003</v>
      </c>
      <c r="J180" s="10">
        <f t="shared" si="5"/>
        <v>0.91400000000000003</v>
      </c>
    </row>
    <row r="181" spans="1:10" x14ac:dyDescent="0.3">
      <c r="A181" t="s">
        <v>215</v>
      </c>
      <c r="B181" t="s">
        <v>5906</v>
      </c>
      <c r="C181">
        <v>8.1</v>
      </c>
      <c r="G181" t="s">
        <v>15383</v>
      </c>
      <c r="H181">
        <f t="shared" si="4"/>
        <v>7.6</v>
      </c>
      <c r="I181">
        <f t="shared" si="5"/>
        <v>0.91400000000000003</v>
      </c>
      <c r="J181" s="10">
        <f t="shared" si="5"/>
        <v>0.91400000000000003</v>
      </c>
    </row>
    <row r="182" spans="1:10" x14ac:dyDescent="0.3">
      <c r="A182" t="s">
        <v>216</v>
      </c>
      <c r="B182" t="s">
        <v>5911</v>
      </c>
      <c r="C182">
        <v>6.5</v>
      </c>
      <c r="G182" t="s">
        <v>17271</v>
      </c>
      <c r="H182">
        <f t="shared" si="4"/>
        <v>7.6</v>
      </c>
      <c r="I182">
        <f t="shared" si="5"/>
        <v>0.91400000000000003</v>
      </c>
      <c r="J182" s="10">
        <f t="shared" si="5"/>
        <v>0.91400000000000003</v>
      </c>
    </row>
    <row r="183" spans="1:10" x14ac:dyDescent="0.3">
      <c r="A183" t="s">
        <v>217</v>
      </c>
      <c r="B183" t="s">
        <v>4992</v>
      </c>
      <c r="C183">
        <v>7.2</v>
      </c>
      <c r="G183" t="s">
        <v>17638</v>
      </c>
      <c r="H183">
        <f t="shared" si="4"/>
        <v>7.6</v>
      </c>
      <c r="I183">
        <f t="shared" si="5"/>
        <v>0.91400000000000003</v>
      </c>
      <c r="J183" s="10">
        <f t="shared" si="5"/>
        <v>0.91400000000000003</v>
      </c>
    </row>
    <row r="184" spans="1:10" x14ac:dyDescent="0.3">
      <c r="A184" t="s">
        <v>218</v>
      </c>
      <c r="B184" t="s">
        <v>5632</v>
      </c>
      <c r="C184">
        <v>6.7</v>
      </c>
      <c r="G184" t="s">
        <v>17697</v>
      </c>
      <c r="H184">
        <f t="shared" si="4"/>
        <v>7.6</v>
      </c>
      <c r="I184">
        <f t="shared" si="5"/>
        <v>0.91400000000000003</v>
      </c>
      <c r="J184" s="10">
        <f t="shared" si="5"/>
        <v>0.91400000000000003</v>
      </c>
    </row>
    <row r="185" spans="1:10" x14ac:dyDescent="0.3">
      <c r="A185" t="s">
        <v>219</v>
      </c>
      <c r="B185" t="s">
        <v>5924</v>
      </c>
      <c r="C185">
        <v>8.1</v>
      </c>
      <c r="G185" t="s">
        <v>17964</v>
      </c>
      <c r="H185">
        <f t="shared" si="4"/>
        <v>7.6</v>
      </c>
      <c r="I185">
        <f t="shared" si="5"/>
        <v>0.91400000000000003</v>
      </c>
      <c r="J185" s="10">
        <f t="shared" si="5"/>
        <v>0.91400000000000003</v>
      </c>
    </row>
    <row r="186" spans="1:10" x14ac:dyDescent="0.3">
      <c r="A186" t="s">
        <v>220</v>
      </c>
      <c r="B186" t="s">
        <v>5929</v>
      </c>
      <c r="C186">
        <v>7.6</v>
      </c>
      <c r="G186" t="s">
        <v>18092</v>
      </c>
      <c r="H186">
        <f t="shared" si="4"/>
        <v>7.6</v>
      </c>
      <c r="I186">
        <f t="shared" si="5"/>
        <v>0.91400000000000003</v>
      </c>
      <c r="J186" s="10">
        <f t="shared" si="5"/>
        <v>0.91400000000000003</v>
      </c>
    </row>
    <row r="187" spans="1:10" x14ac:dyDescent="0.3">
      <c r="A187" t="s">
        <v>221</v>
      </c>
      <c r="B187" t="s">
        <v>5932</v>
      </c>
      <c r="C187">
        <v>7.4</v>
      </c>
      <c r="G187" t="s">
        <v>18424</v>
      </c>
      <c r="H187">
        <f t="shared" si="4"/>
        <v>7.6</v>
      </c>
      <c r="I187">
        <f t="shared" si="5"/>
        <v>0.91400000000000003</v>
      </c>
      <c r="J187" s="10">
        <f t="shared" si="5"/>
        <v>0.91400000000000003</v>
      </c>
    </row>
    <row r="188" spans="1:10" x14ac:dyDescent="0.3">
      <c r="A188" t="s">
        <v>222</v>
      </c>
      <c r="B188" t="s">
        <v>5545</v>
      </c>
      <c r="C188">
        <v>7.6</v>
      </c>
      <c r="G188" t="s">
        <v>18815</v>
      </c>
      <c r="H188">
        <f t="shared" si="4"/>
        <v>7.6</v>
      </c>
      <c r="I188">
        <f t="shared" si="5"/>
        <v>0.91400000000000003</v>
      </c>
      <c r="J188" s="10">
        <f t="shared" si="5"/>
        <v>0.91400000000000003</v>
      </c>
    </row>
    <row r="189" spans="1:10" x14ac:dyDescent="0.3">
      <c r="A189" t="s">
        <v>210</v>
      </c>
      <c r="B189" t="s">
        <v>5882</v>
      </c>
      <c r="C189">
        <v>5.5</v>
      </c>
      <c r="G189" t="s">
        <v>18861</v>
      </c>
      <c r="H189">
        <f t="shared" si="4"/>
        <v>7.6</v>
      </c>
      <c r="I189">
        <f t="shared" si="5"/>
        <v>0.91400000000000003</v>
      </c>
      <c r="J189" s="10">
        <f t="shared" si="5"/>
        <v>0.91400000000000003</v>
      </c>
    </row>
    <row r="190" spans="1:10" x14ac:dyDescent="0.3">
      <c r="A190" t="s">
        <v>223</v>
      </c>
      <c r="B190" t="s">
        <v>5940</v>
      </c>
      <c r="C190">
        <v>6.7</v>
      </c>
      <c r="G190" t="s">
        <v>19186</v>
      </c>
      <c r="H190">
        <f t="shared" si="4"/>
        <v>7.6</v>
      </c>
      <c r="I190">
        <f t="shared" si="5"/>
        <v>0.91400000000000003</v>
      </c>
      <c r="J190" s="10">
        <f t="shared" si="5"/>
        <v>0.91400000000000003</v>
      </c>
    </row>
    <row r="191" spans="1:10" x14ac:dyDescent="0.3">
      <c r="A191" t="s">
        <v>224</v>
      </c>
      <c r="B191" t="s">
        <v>5287</v>
      </c>
      <c r="C191">
        <v>6.5</v>
      </c>
      <c r="G191" t="s">
        <v>19788</v>
      </c>
      <c r="H191">
        <f t="shared" si="4"/>
        <v>7.6</v>
      </c>
      <c r="I191">
        <f t="shared" si="5"/>
        <v>0.91400000000000003</v>
      </c>
      <c r="J191" s="10">
        <f t="shared" si="5"/>
        <v>0.91400000000000003</v>
      </c>
    </row>
    <row r="192" spans="1:10" x14ac:dyDescent="0.3">
      <c r="A192" t="s">
        <v>225</v>
      </c>
      <c r="B192" t="s">
        <v>5194</v>
      </c>
      <c r="C192">
        <v>6.6</v>
      </c>
      <c r="G192" t="s">
        <v>20045</v>
      </c>
      <c r="H192">
        <f t="shared" si="4"/>
        <v>7.6</v>
      </c>
      <c r="I192">
        <f t="shared" si="5"/>
        <v>0.91400000000000003</v>
      </c>
      <c r="J192" s="10">
        <f t="shared" si="5"/>
        <v>0.91400000000000003</v>
      </c>
    </row>
    <row r="193" spans="1:10" x14ac:dyDescent="0.3">
      <c r="A193" t="s">
        <v>226</v>
      </c>
      <c r="B193" t="s">
        <v>5566</v>
      </c>
      <c r="C193">
        <v>6.7</v>
      </c>
      <c r="G193" t="s">
        <v>20637</v>
      </c>
      <c r="H193">
        <f t="shared" si="4"/>
        <v>7.6</v>
      </c>
      <c r="I193">
        <f t="shared" si="5"/>
        <v>0.91400000000000003</v>
      </c>
      <c r="J193" s="10">
        <f t="shared" si="5"/>
        <v>0.91400000000000003</v>
      </c>
    </row>
    <row r="194" spans="1:10" x14ac:dyDescent="0.3">
      <c r="A194" t="s">
        <v>227</v>
      </c>
      <c r="B194" t="s">
        <v>5959</v>
      </c>
      <c r="C194">
        <v>6.4</v>
      </c>
      <c r="G194" t="s">
        <v>20689</v>
      </c>
      <c r="H194">
        <f t="shared" si="4"/>
        <v>7.6</v>
      </c>
      <c r="I194">
        <f t="shared" si="5"/>
        <v>0.91400000000000003</v>
      </c>
      <c r="J194" s="10">
        <f t="shared" si="5"/>
        <v>0.91400000000000003</v>
      </c>
    </row>
    <row r="195" spans="1:10" x14ac:dyDescent="0.3">
      <c r="A195" t="s">
        <v>228</v>
      </c>
      <c r="B195" t="s">
        <v>5964</v>
      </c>
      <c r="C195">
        <v>5.8</v>
      </c>
      <c r="G195" t="s">
        <v>20704</v>
      </c>
      <c r="H195">
        <f t="shared" ref="H195:H258" si="6">AVERAGEIFS($C$2:$C$5045,$B$2:$B$5045,G195)</f>
        <v>7.6</v>
      </c>
      <c r="I195">
        <f t="shared" ref="I195:J258" si="7">_xlfn.PERCENTRANK.EXC(H$2:H$2399,H195)</f>
        <v>0.91400000000000003</v>
      </c>
      <c r="J195" s="10">
        <f t="shared" si="7"/>
        <v>0.91400000000000003</v>
      </c>
    </row>
    <row r="196" spans="1:10" x14ac:dyDescent="0.3">
      <c r="A196" t="s">
        <v>229</v>
      </c>
      <c r="B196" t="s">
        <v>5287</v>
      </c>
      <c r="C196">
        <v>7.4</v>
      </c>
      <c r="G196" t="s">
        <v>20722</v>
      </c>
      <c r="H196">
        <f t="shared" si="6"/>
        <v>7.6</v>
      </c>
      <c r="I196">
        <f t="shared" si="7"/>
        <v>0.91400000000000003</v>
      </c>
      <c r="J196" s="10">
        <f t="shared" si="7"/>
        <v>0.91400000000000003</v>
      </c>
    </row>
    <row r="197" spans="1:10" x14ac:dyDescent="0.3">
      <c r="A197" t="s">
        <v>230</v>
      </c>
      <c r="B197" t="s">
        <v>5975</v>
      </c>
      <c r="C197">
        <v>7.8</v>
      </c>
      <c r="G197" t="s">
        <v>20864</v>
      </c>
      <c r="H197">
        <f t="shared" si="6"/>
        <v>7.6</v>
      </c>
      <c r="I197">
        <f t="shared" si="7"/>
        <v>0.91400000000000003</v>
      </c>
      <c r="J197" s="10">
        <f t="shared" si="7"/>
        <v>0.91400000000000003</v>
      </c>
    </row>
    <row r="198" spans="1:10" x14ac:dyDescent="0.3">
      <c r="A198" t="s">
        <v>231</v>
      </c>
      <c r="B198" t="s">
        <v>5266</v>
      </c>
      <c r="C198">
        <v>6.6</v>
      </c>
      <c r="G198" t="s">
        <v>20930</v>
      </c>
      <c r="H198">
        <f t="shared" si="6"/>
        <v>7.6</v>
      </c>
      <c r="I198">
        <f t="shared" si="7"/>
        <v>0.91400000000000003</v>
      </c>
      <c r="J198" s="10">
        <f t="shared" si="7"/>
        <v>0.91400000000000003</v>
      </c>
    </row>
    <row r="199" spans="1:10" x14ac:dyDescent="0.3">
      <c r="A199" t="s">
        <v>232</v>
      </c>
      <c r="B199" t="s">
        <v>5725</v>
      </c>
      <c r="C199">
        <v>4.9000000000000004</v>
      </c>
      <c r="G199" t="s">
        <v>21561</v>
      </c>
      <c r="H199">
        <f t="shared" si="6"/>
        <v>7.6</v>
      </c>
      <c r="I199">
        <f t="shared" si="7"/>
        <v>0.91400000000000003</v>
      </c>
      <c r="J199" s="10">
        <f t="shared" si="7"/>
        <v>0.91400000000000003</v>
      </c>
    </row>
    <row r="200" spans="1:10" x14ac:dyDescent="0.3">
      <c r="A200" t="s">
        <v>233</v>
      </c>
      <c r="B200" t="s">
        <v>5984</v>
      </c>
      <c r="C200">
        <v>6.5</v>
      </c>
      <c r="G200" t="s">
        <v>21634</v>
      </c>
      <c r="H200">
        <f t="shared" si="6"/>
        <v>7.6</v>
      </c>
      <c r="I200">
        <f t="shared" si="7"/>
        <v>0.91400000000000003</v>
      </c>
      <c r="J200" s="10">
        <f t="shared" si="7"/>
        <v>0.91400000000000003</v>
      </c>
    </row>
    <row r="201" spans="1:10" x14ac:dyDescent="0.3">
      <c r="A201" t="s">
        <v>234</v>
      </c>
      <c r="B201" t="s">
        <v>5991</v>
      </c>
      <c r="C201">
        <v>7.5</v>
      </c>
      <c r="G201" t="s">
        <v>21835</v>
      </c>
      <c r="H201">
        <f t="shared" si="6"/>
        <v>7.6</v>
      </c>
      <c r="I201">
        <f t="shared" si="7"/>
        <v>0.91400000000000003</v>
      </c>
      <c r="J201" s="10">
        <f t="shared" si="7"/>
        <v>0.91400000000000003</v>
      </c>
    </row>
    <row r="202" spans="1:10" x14ac:dyDescent="0.3">
      <c r="A202" t="s">
        <v>235</v>
      </c>
      <c r="B202" t="s">
        <v>5639</v>
      </c>
      <c r="C202">
        <v>6.2</v>
      </c>
      <c r="G202" t="s">
        <v>21980</v>
      </c>
      <c r="H202">
        <f t="shared" si="6"/>
        <v>7.6</v>
      </c>
      <c r="I202">
        <f t="shared" si="7"/>
        <v>0.91400000000000003</v>
      </c>
      <c r="J202" s="10">
        <f t="shared" si="7"/>
        <v>0.91400000000000003</v>
      </c>
    </row>
    <row r="203" spans="1:10" x14ac:dyDescent="0.3">
      <c r="A203" t="s">
        <v>236</v>
      </c>
      <c r="B203" t="s">
        <v>5998</v>
      </c>
      <c r="C203">
        <v>7.3</v>
      </c>
      <c r="G203" t="s">
        <v>22237</v>
      </c>
      <c r="H203">
        <f t="shared" si="6"/>
        <v>7.6</v>
      </c>
      <c r="I203">
        <f t="shared" si="7"/>
        <v>0.91400000000000003</v>
      </c>
      <c r="J203" s="10">
        <f t="shared" si="7"/>
        <v>0.91400000000000003</v>
      </c>
    </row>
    <row r="204" spans="1:10" x14ac:dyDescent="0.3">
      <c r="A204" t="s">
        <v>237</v>
      </c>
      <c r="B204" t="s">
        <v>6003</v>
      </c>
      <c r="C204">
        <v>7.5</v>
      </c>
      <c r="G204" t="s">
        <v>22850</v>
      </c>
      <c r="H204">
        <f t="shared" si="6"/>
        <v>7.6</v>
      </c>
      <c r="I204">
        <f t="shared" si="7"/>
        <v>0.91400000000000003</v>
      </c>
      <c r="J204" s="10">
        <f t="shared" si="7"/>
        <v>0.91400000000000003</v>
      </c>
    </row>
    <row r="205" spans="1:10" x14ac:dyDescent="0.3">
      <c r="A205" t="s">
        <v>238</v>
      </c>
      <c r="B205" t="s">
        <v>6007</v>
      </c>
      <c r="C205">
        <v>5.6</v>
      </c>
      <c r="G205" t="s">
        <v>23078</v>
      </c>
      <c r="H205">
        <f t="shared" si="6"/>
        <v>7.6</v>
      </c>
      <c r="I205">
        <f t="shared" si="7"/>
        <v>0.91400000000000003</v>
      </c>
      <c r="J205" s="10">
        <f t="shared" si="7"/>
        <v>0.91400000000000003</v>
      </c>
    </row>
    <row r="206" spans="1:10" x14ac:dyDescent="0.3">
      <c r="A206" t="s">
        <v>135</v>
      </c>
      <c r="B206" t="s">
        <v>5522</v>
      </c>
      <c r="C206">
        <v>8.1999999999999993</v>
      </c>
      <c r="G206" t="s">
        <v>23857</v>
      </c>
      <c r="H206">
        <f t="shared" si="6"/>
        <v>7.6</v>
      </c>
      <c r="I206">
        <f t="shared" si="7"/>
        <v>0.91400000000000003</v>
      </c>
      <c r="J206" s="10">
        <f t="shared" si="7"/>
        <v>0.91400000000000003</v>
      </c>
    </row>
    <row r="207" spans="1:10" x14ac:dyDescent="0.3">
      <c r="A207" t="s">
        <v>239</v>
      </c>
      <c r="B207" t="s">
        <v>4992</v>
      </c>
      <c r="C207">
        <v>8.1</v>
      </c>
      <c r="G207" t="s">
        <v>23982</v>
      </c>
      <c r="H207">
        <f t="shared" si="6"/>
        <v>7.6</v>
      </c>
      <c r="I207">
        <f t="shared" si="7"/>
        <v>0.91400000000000003</v>
      </c>
      <c r="J207" s="10">
        <f t="shared" si="7"/>
        <v>0.91400000000000003</v>
      </c>
    </row>
    <row r="208" spans="1:10" x14ac:dyDescent="0.3">
      <c r="A208" t="s">
        <v>240</v>
      </c>
      <c r="B208" t="s">
        <v>5991</v>
      </c>
      <c r="C208">
        <v>6.4</v>
      </c>
      <c r="G208" t="s">
        <v>12460</v>
      </c>
      <c r="H208">
        <f t="shared" si="6"/>
        <v>7.5999999999999988</v>
      </c>
      <c r="I208">
        <f t="shared" si="7"/>
        <v>0.91300000000000003</v>
      </c>
      <c r="J208" s="10">
        <f t="shared" si="7"/>
        <v>0.91300000000000003</v>
      </c>
    </row>
    <row r="209" spans="1:10" x14ac:dyDescent="0.3">
      <c r="A209" t="s">
        <v>241</v>
      </c>
      <c r="B209" t="s">
        <v>5545</v>
      </c>
      <c r="C209">
        <v>6.7</v>
      </c>
      <c r="G209" t="s">
        <v>5924</v>
      </c>
      <c r="H209">
        <f t="shared" si="6"/>
        <v>7.5857142857142872</v>
      </c>
      <c r="I209">
        <f t="shared" si="7"/>
        <v>0.91300000000000003</v>
      </c>
      <c r="J209" s="10">
        <f t="shared" si="7"/>
        <v>0.91300000000000003</v>
      </c>
    </row>
    <row r="210" spans="1:10" x14ac:dyDescent="0.3">
      <c r="A210" t="s">
        <v>242</v>
      </c>
      <c r="B210" t="s">
        <v>5673</v>
      </c>
      <c r="C210">
        <v>6.6</v>
      </c>
      <c r="G210" t="s">
        <v>5468</v>
      </c>
      <c r="H210">
        <f t="shared" si="6"/>
        <v>7.58</v>
      </c>
      <c r="I210">
        <f t="shared" si="7"/>
        <v>0.91200000000000003</v>
      </c>
      <c r="J210" s="10">
        <f t="shared" si="7"/>
        <v>0.91200000000000003</v>
      </c>
    </row>
    <row r="211" spans="1:10" x14ac:dyDescent="0.3">
      <c r="A211" t="s">
        <v>243</v>
      </c>
      <c r="B211" t="s">
        <v>6022</v>
      </c>
      <c r="C211">
        <v>6.4</v>
      </c>
      <c r="G211" t="s">
        <v>6449</v>
      </c>
      <c r="H211">
        <f t="shared" si="6"/>
        <v>7.5750000000000002</v>
      </c>
      <c r="I211">
        <f t="shared" si="7"/>
        <v>0.91200000000000003</v>
      </c>
      <c r="J211" s="10">
        <f t="shared" si="7"/>
        <v>0.91200000000000003</v>
      </c>
    </row>
    <row r="212" spans="1:10" x14ac:dyDescent="0.3">
      <c r="A212" t="s">
        <v>244</v>
      </c>
      <c r="B212" t="s">
        <v>5059</v>
      </c>
      <c r="C212">
        <v>7.5</v>
      </c>
      <c r="G212" t="s">
        <v>5572</v>
      </c>
      <c r="H212">
        <f t="shared" si="6"/>
        <v>7.5666666666666673</v>
      </c>
      <c r="I212">
        <f t="shared" si="7"/>
        <v>0.91200000000000003</v>
      </c>
      <c r="J212" s="10">
        <f t="shared" si="7"/>
        <v>0.91200000000000003</v>
      </c>
    </row>
    <row r="213" spans="1:10" x14ac:dyDescent="0.3">
      <c r="A213" t="s">
        <v>245</v>
      </c>
      <c r="B213" t="s">
        <v>5303</v>
      </c>
      <c r="C213">
        <v>7.3</v>
      </c>
      <c r="G213" t="s">
        <v>17769</v>
      </c>
      <c r="H213">
        <f t="shared" si="6"/>
        <v>7.5500000000000007</v>
      </c>
      <c r="I213">
        <f t="shared" si="7"/>
        <v>0.91</v>
      </c>
      <c r="J213" s="10">
        <f t="shared" si="7"/>
        <v>0.91</v>
      </c>
    </row>
    <row r="214" spans="1:10" x14ac:dyDescent="0.3">
      <c r="A214" t="s">
        <v>246</v>
      </c>
      <c r="B214" t="s">
        <v>6035</v>
      </c>
      <c r="C214">
        <v>7.5</v>
      </c>
      <c r="G214" t="s">
        <v>20626</v>
      </c>
      <c r="H214">
        <f t="shared" si="6"/>
        <v>7.5500000000000007</v>
      </c>
      <c r="I214">
        <f t="shared" si="7"/>
        <v>0.91</v>
      </c>
      <c r="J214" s="10">
        <f t="shared" si="7"/>
        <v>0.91</v>
      </c>
    </row>
    <row r="215" spans="1:10" x14ac:dyDescent="0.3">
      <c r="A215" t="s">
        <v>247</v>
      </c>
      <c r="B215" t="s">
        <v>5890</v>
      </c>
      <c r="C215">
        <v>5.8</v>
      </c>
      <c r="G215" t="s">
        <v>23275</v>
      </c>
      <c r="H215">
        <f t="shared" si="6"/>
        <v>7.5500000000000007</v>
      </c>
      <c r="I215">
        <f t="shared" si="7"/>
        <v>0.91</v>
      </c>
      <c r="J215" s="10">
        <f t="shared" si="7"/>
        <v>0.91</v>
      </c>
    </row>
    <row r="216" spans="1:10" x14ac:dyDescent="0.3">
      <c r="A216" t="s">
        <v>248</v>
      </c>
      <c r="B216" t="s">
        <v>6043</v>
      </c>
      <c r="C216">
        <v>7.5</v>
      </c>
      <c r="G216" t="s">
        <v>10400</v>
      </c>
      <c r="H216">
        <f t="shared" si="6"/>
        <v>7.55</v>
      </c>
      <c r="I216">
        <f t="shared" si="7"/>
        <v>0.90900000000000003</v>
      </c>
      <c r="J216" s="10">
        <f t="shared" si="7"/>
        <v>0.90900000000000003</v>
      </c>
    </row>
    <row r="217" spans="1:10" x14ac:dyDescent="0.3">
      <c r="A217" t="s">
        <v>249</v>
      </c>
      <c r="B217" t="s">
        <v>6049</v>
      </c>
      <c r="C217">
        <v>6.6</v>
      </c>
      <c r="G217" t="s">
        <v>15691</v>
      </c>
      <c r="H217">
        <f t="shared" si="6"/>
        <v>7.55</v>
      </c>
      <c r="I217">
        <f t="shared" si="7"/>
        <v>0.90900000000000003</v>
      </c>
      <c r="J217" s="10">
        <f t="shared" si="7"/>
        <v>0.90900000000000003</v>
      </c>
    </row>
    <row r="218" spans="1:10" x14ac:dyDescent="0.3">
      <c r="A218" t="s">
        <v>250</v>
      </c>
      <c r="B218" t="s">
        <v>6055</v>
      </c>
      <c r="C218">
        <v>6.7</v>
      </c>
      <c r="G218" t="s">
        <v>18802</v>
      </c>
      <c r="H218">
        <f t="shared" si="6"/>
        <v>7.55</v>
      </c>
      <c r="I218">
        <f t="shared" si="7"/>
        <v>0.90900000000000003</v>
      </c>
      <c r="J218" s="10">
        <f t="shared" si="7"/>
        <v>0.90900000000000003</v>
      </c>
    </row>
    <row r="219" spans="1:10" x14ac:dyDescent="0.3">
      <c r="A219" t="s">
        <v>251</v>
      </c>
      <c r="B219" t="s">
        <v>6060</v>
      </c>
      <c r="C219">
        <v>3.7</v>
      </c>
      <c r="G219" t="s">
        <v>20108</v>
      </c>
      <c r="H219">
        <f t="shared" si="6"/>
        <v>7.55</v>
      </c>
      <c r="I219">
        <f t="shared" si="7"/>
        <v>0.90900000000000003</v>
      </c>
      <c r="J219" s="10">
        <f t="shared" si="7"/>
        <v>0.90900000000000003</v>
      </c>
    </row>
    <row r="220" spans="1:10" x14ac:dyDescent="0.3">
      <c r="A220" t="s">
        <v>252</v>
      </c>
      <c r="B220" t="s">
        <v>5673</v>
      </c>
      <c r="C220">
        <v>6</v>
      </c>
      <c r="G220" t="s">
        <v>10671</v>
      </c>
      <c r="H220">
        <f t="shared" si="6"/>
        <v>7.5166666666666666</v>
      </c>
      <c r="I220">
        <f t="shared" si="7"/>
        <v>0.90800000000000003</v>
      </c>
      <c r="J220" s="10">
        <f t="shared" si="7"/>
        <v>0.90800000000000003</v>
      </c>
    </row>
    <row r="221" spans="1:10" x14ac:dyDescent="0.3">
      <c r="A221" t="s">
        <v>253</v>
      </c>
      <c r="B221" t="s">
        <v>5320</v>
      </c>
      <c r="C221">
        <v>6.4</v>
      </c>
      <c r="G221" t="s">
        <v>6719</v>
      </c>
      <c r="H221">
        <f t="shared" si="6"/>
        <v>7.5</v>
      </c>
      <c r="I221">
        <f t="shared" si="7"/>
        <v>0.89100000000000001</v>
      </c>
      <c r="J221" s="10">
        <f t="shared" si="7"/>
        <v>0.89100000000000001</v>
      </c>
    </row>
    <row r="222" spans="1:10" x14ac:dyDescent="0.3">
      <c r="A222" t="s">
        <v>254</v>
      </c>
      <c r="B222" t="s">
        <v>6072</v>
      </c>
      <c r="C222">
        <v>6.1</v>
      </c>
      <c r="G222" t="s">
        <v>7224</v>
      </c>
      <c r="H222">
        <f t="shared" si="6"/>
        <v>7.5</v>
      </c>
      <c r="I222">
        <f t="shared" si="7"/>
        <v>0.89100000000000001</v>
      </c>
      <c r="J222" s="10">
        <f t="shared" si="7"/>
        <v>0.89100000000000001</v>
      </c>
    </row>
    <row r="223" spans="1:10" x14ac:dyDescent="0.3">
      <c r="A223" t="s">
        <v>255</v>
      </c>
      <c r="B223" t="s">
        <v>5557</v>
      </c>
      <c r="C223">
        <v>6.4</v>
      </c>
      <c r="G223" t="s">
        <v>9121</v>
      </c>
      <c r="H223">
        <f t="shared" si="6"/>
        <v>7.5</v>
      </c>
      <c r="I223">
        <f t="shared" si="7"/>
        <v>0.89100000000000001</v>
      </c>
      <c r="J223" s="10">
        <f t="shared" si="7"/>
        <v>0.89100000000000001</v>
      </c>
    </row>
    <row r="224" spans="1:10" x14ac:dyDescent="0.3">
      <c r="A224" t="s">
        <v>256</v>
      </c>
      <c r="B224" t="s">
        <v>6081</v>
      </c>
      <c r="C224">
        <v>5.6</v>
      </c>
      <c r="G224" t="s">
        <v>9754</v>
      </c>
      <c r="H224">
        <f t="shared" si="6"/>
        <v>7.5</v>
      </c>
      <c r="I224">
        <f t="shared" si="7"/>
        <v>0.89100000000000001</v>
      </c>
      <c r="J224" s="10">
        <f t="shared" si="7"/>
        <v>0.89100000000000001</v>
      </c>
    </row>
    <row r="225" spans="1:10" x14ac:dyDescent="0.3">
      <c r="A225" t="s">
        <v>257</v>
      </c>
      <c r="B225" t="s">
        <v>5849</v>
      </c>
      <c r="C225">
        <v>8</v>
      </c>
      <c r="G225" t="s">
        <v>9842</v>
      </c>
      <c r="H225">
        <f t="shared" si="6"/>
        <v>7.5</v>
      </c>
      <c r="I225">
        <f t="shared" si="7"/>
        <v>0.89100000000000001</v>
      </c>
      <c r="J225" s="10">
        <f t="shared" si="7"/>
        <v>0.89100000000000001</v>
      </c>
    </row>
    <row r="226" spans="1:10" x14ac:dyDescent="0.3">
      <c r="A226" t="s">
        <v>258</v>
      </c>
      <c r="B226" t="s">
        <v>6090</v>
      </c>
      <c r="C226">
        <v>5.2</v>
      </c>
      <c r="G226" t="s">
        <v>9850</v>
      </c>
      <c r="H226">
        <f t="shared" si="6"/>
        <v>7.5</v>
      </c>
      <c r="I226">
        <f t="shared" si="7"/>
        <v>0.89100000000000001</v>
      </c>
      <c r="J226" s="10">
        <f t="shared" si="7"/>
        <v>0.89100000000000001</v>
      </c>
    </row>
    <row r="227" spans="1:10" x14ac:dyDescent="0.3">
      <c r="A227" t="s">
        <v>259</v>
      </c>
      <c r="B227" t="s">
        <v>5924</v>
      </c>
      <c r="C227">
        <v>7.1</v>
      </c>
      <c r="G227" t="s">
        <v>10007</v>
      </c>
      <c r="H227">
        <f t="shared" si="6"/>
        <v>7.5</v>
      </c>
      <c r="I227">
        <f t="shared" si="7"/>
        <v>0.89100000000000001</v>
      </c>
      <c r="J227" s="10">
        <f t="shared" si="7"/>
        <v>0.89100000000000001</v>
      </c>
    </row>
    <row r="228" spans="1:10" x14ac:dyDescent="0.3">
      <c r="A228" t="s">
        <v>260</v>
      </c>
      <c r="B228" t="s">
        <v>5235</v>
      </c>
      <c r="C228">
        <v>4.8</v>
      </c>
      <c r="G228" t="s">
        <v>10749</v>
      </c>
      <c r="H228">
        <f t="shared" si="6"/>
        <v>7.5</v>
      </c>
      <c r="I228">
        <f t="shared" si="7"/>
        <v>0.89100000000000001</v>
      </c>
      <c r="J228" s="10">
        <f t="shared" si="7"/>
        <v>0.89100000000000001</v>
      </c>
    </row>
    <row r="229" spans="1:10" x14ac:dyDescent="0.3">
      <c r="A229" t="s">
        <v>261</v>
      </c>
      <c r="B229" t="s">
        <v>5117</v>
      </c>
      <c r="C229">
        <v>7</v>
      </c>
      <c r="G229" t="s">
        <v>11620</v>
      </c>
      <c r="H229">
        <f t="shared" si="6"/>
        <v>7.5</v>
      </c>
      <c r="I229">
        <f t="shared" si="7"/>
        <v>0.89100000000000001</v>
      </c>
      <c r="J229" s="10">
        <f t="shared" si="7"/>
        <v>0.89100000000000001</v>
      </c>
    </row>
    <row r="230" spans="1:10" x14ac:dyDescent="0.3">
      <c r="A230" t="s">
        <v>262</v>
      </c>
      <c r="B230" t="s">
        <v>5753</v>
      </c>
      <c r="C230">
        <v>5.4</v>
      </c>
      <c r="G230" t="s">
        <v>7791</v>
      </c>
      <c r="H230">
        <f t="shared" si="6"/>
        <v>7.5</v>
      </c>
      <c r="I230">
        <f t="shared" si="7"/>
        <v>0.89100000000000001</v>
      </c>
      <c r="J230" s="10">
        <f t="shared" si="7"/>
        <v>0.89100000000000001</v>
      </c>
    </row>
    <row r="231" spans="1:10" x14ac:dyDescent="0.3">
      <c r="A231" t="s">
        <v>263</v>
      </c>
      <c r="B231" t="s">
        <v>6112</v>
      </c>
      <c r="C231">
        <v>6.6</v>
      </c>
      <c r="G231" t="s">
        <v>11988</v>
      </c>
      <c r="H231">
        <f t="shared" si="6"/>
        <v>7.5</v>
      </c>
      <c r="I231">
        <f t="shared" si="7"/>
        <v>0.89100000000000001</v>
      </c>
      <c r="J231" s="10">
        <f t="shared" si="7"/>
        <v>0.89100000000000001</v>
      </c>
    </row>
    <row r="232" spans="1:10" x14ac:dyDescent="0.3">
      <c r="A232" t="s">
        <v>264</v>
      </c>
      <c r="B232" t="s">
        <v>6116</v>
      </c>
      <c r="C232">
        <v>6.7</v>
      </c>
      <c r="G232" t="s">
        <v>12683</v>
      </c>
      <c r="H232">
        <f t="shared" si="6"/>
        <v>7.5</v>
      </c>
      <c r="I232">
        <f t="shared" si="7"/>
        <v>0.89100000000000001</v>
      </c>
      <c r="J232" s="10">
        <f t="shared" si="7"/>
        <v>0.89100000000000001</v>
      </c>
    </row>
    <row r="233" spans="1:10" x14ac:dyDescent="0.3">
      <c r="A233" t="s">
        <v>265</v>
      </c>
      <c r="B233" t="s">
        <v>6120</v>
      </c>
      <c r="C233">
        <v>6.2</v>
      </c>
      <c r="G233" t="s">
        <v>7787</v>
      </c>
      <c r="H233">
        <f t="shared" si="6"/>
        <v>7.5</v>
      </c>
      <c r="I233">
        <f t="shared" si="7"/>
        <v>0.89100000000000001</v>
      </c>
      <c r="J233" s="10">
        <f t="shared" si="7"/>
        <v>0.89100000000000001</v>
      </c>
    </row>
    <row r="234" spans="1:10" x14ac:dyDescent="0.3">
      <c r="A234" t="s">
        <v>266</v>
      </c>
      <c r="B234" t="s">
        <v>5333</v>
      </c>
      <c r="C234">
        <v>6.1</v>
      </c>
      <c r="G234" t="s">
        <v>13631</v>
      </c>
      <c r="H234">
        <f t="shared" si="6"/>
        <v>7.5</v>
      </c>
      <c r="I234">
        <f t="shared" si="7"/>
        <v>0.89100000000000001</v>
      </c>
      <c r="J234" s="10">
        <f t="shared" si="7"/>
        <v>0.89100000000000001</v>
      </c>
    </row>
    <row r="235" spans="1:10" x14ac:dyDescent="0.3">
      <c r="A235" t="s">
        <v>267</v>
      </c>
      <c r="B235" t="s">
        <v>6132</v>
      </c>
      <c r="C235">
        <v>5.3</v>
      </c>
      <c r="G235" t="s">
        <v>14041</v>
      </c>
      <c r="H235">
        <f t="shared" si="6"/>
        <v>7.5</v>
      </c>
      <c r="I235">
        <f t="shared" si="7"/>
        <v>0.89100000000000001</v>
      </c>
      <c r="J235" s="10">
        <f t="shared" si="7"/>
        <v>0.89100000000000001</v>
      </c>
    </row>
    <row r="236" spans="1:10" x14ac:dyDescent="0.3">
      <c r="A236" t="s">
        <v>268</v>
      </c>
      <c r="B236" t="s">
        <v>6139</v>
      </c>
      <c r="C236">
        <v>6.3</v>
      </c>
      <c r="G236" t="s">
        <v>14081</v>
      </c>
      <c r="H236">
        <f t="shared" si="6"/>
        <v>7.5</v>
      </c>
      <c r="I236">
        <f t="shared" si="7"/>
        <v>0.89100000000000001</v>
      </c>
      <c r="J236" s="10">
        <f t="shared" si="7"/>
        <v>0.89100000000000001</v>
      </c>
    </row>
    <row r="237" spans="1:10" x14ac:dyDescent="0.3">
      <c r="A237" t="s">
        <v>269</v>
      </c>
      <c r="B237" t="s">
        <v>5211</v>
      </c>
      <c r="C237">
        <v>7</v>
      </c>
      <c r="G237" t="s">
        <v>15555</v>
      </c>
      <c r="H237">
        <f t="shared" si="6"/>
        <v>7.5</v>
      </c>
      <c r="I237">
        <f t="shared" si="7"/>
        <v>0.89100000000000001</v>
      </c>
      <c r="J237" s="10">
        <f t="shared" si="7"/>
        <v>0.89100000000000001</v>
      </c>
    </row>
    <row r="238" spans="1:10" x14ac:dyDescent="0.3">
      <c r="A238" t="s">
        <v>270</v>
      </c>
      <c r="B238" t="s">
        <v>6148</v>
      </c>
      <c r="C238">
        <v>7.6</v>
      </c>
      <c r="G238" t="s">
        <v>15567</v>
      </c>
      <c r="H238">
        <f t="shared" si="6"/>
        <v>7.5</v>
      </c>
      <c r="I238">
        <f t="shared" si="7"/>
        <v>0.89100000000000001</v>
      </c>
      <c r="J238" s="10">
        <f t="shared" si="7"/>
        <v>0.89100000000000001</v>
      </c>
    </row>
    <row r="239" spans="1:10" x14ac:dyDescent="0.3">
      <c r="A239" t="s">
        <v>271</v>
      </c>
      <c r="B239" t="s">
        <v>6148</v>
      </c>
      <c r="C239">
        <v>6.7</v>
      </c>
      <c r="G239" t="s">
        <v>16416</v>
      </c>
      <c r="H239">
        <f t="shared" si="6"/>
        <v>7.5</v>
      </c>
      <c r="I239">
        <f t="shared" si="7"/>
        <v>0.89100000000000001</v>
      </c>
      <c r="J239" s="10">
        <f t="shared" si="7"/>
        <v>0.89100000000000001</v>
      </c>
    </row>
    <row r="240" spans="1:10" x14ac:dyDescent="0.3">
      <c r="A240" t="s">
        <v>272</v>
      </c>
      <c r="B240" t="s">
        <v>5354</v>
      </c>
      <c r="C240">
        <v>8.1</v>
      </c>
      <c r="G240" t="s">
        <v>16525</v>
      </c>
      <c r="H240">
        <f t="shared" si="6"/>
        <v>7.5</v>
      </c>
      <c r="I240">
        <f t="shared" si="7"/>
        <v>0.89100000000000001</v>
      </c>
      <c r="J240" s="10">
        <f t="shared" si="7"/>
        <v>0.89100000000000001</v>
      </c>
    </row>
    <row r="241" spans="1:10" x14ac:dyDescent="0.3">
      <c r="A241" t="s">
        <v>273</v>
      </c>
      <c r="B241" t="s">
        <v>6139</v>
      </c>
      <c r="C241">
        <v>6.7</v>
      </c>
      <c r="G241" t="s">
        <v>17300</v>
      </c>
      <c r="H241">
        <f t="shared" si="6"/>
        <v>7.5</v>
      </c>
      <c r="I241">
        <f t="shared" si="7"/>
        <v>0.89100000000000001</v>
      </c>
      <c r="J241" s="10">
        <f t="shared" si="7"/>
        <v>0.89100000000000001</v>
      </c>
    </row>
    <row r="242" spans="1:10" x14ac:dyDescent="0.3">
      <c r="A242" t="s">
        <v>274</v>
      </c>
      <c r="B242" t="s">
        <v>6148</v>
      </c>
      <c r="C242">
        <v>6.5</v>
      </c>
      <c r="G242" t="s">
        <v>17566</v>
      </c>
      <c r="H242">
        <f t="shared" si="6"/>
        <v>7.5</v>
      </c>
      <c r="I242">
        <f t="shared" si="7"/>
        <v>0.89100000000000001</v>
      </c>
      <c r="J242" s="10">
        <f t="shared" si="7"/>
        <v>0.89100000000000001</v>
      </c>
    </row>
    <row r="243" spans="1:10" x14ac:dyDescent="0.3">
      <c r="A243" t="s">
        <v>275</v>
      </c>
      <c r="B243" t="s">
        <v>6164</v>
      </c>
      <c r="C243">
        <v>7.3</v>
      </c>
      <c r="G243" t="s">
        <v>17688</v>
      </c>
      <c r="H243">
        <f t="shared" si="6"/>
        <v>7.5</v>
      </c>
      <c r="I243">
        <f t="shared" si="7"/>
        <v>0.89100000000000001</v>
      </c>
      <c r="J243" s="10">
        <f t="shared" si="7"/>
        <v>0.89100000000000001</v>
      </c>
    </row>
    <row r="244" spans="1:10" x14ac:dyDescent="0.3">
      <c r="A244" t="s">
        <v>276</v>
      </c>
      <c r="B244" t="s">
        <v>6167</v>
      </c>
      <c r="C244">
        <v>5.0999999999999996</v>
      </c>
      <c r="G244" t="s">
        <v>18046</v>
      </c>
      <c r="H244">
        <f t="shared" si="6"/>
        <v>7.5</v>
      </c>
      <c r="I244">
        <f t="shared" si="7"/>
        <v>0.89100000000000001</v>
      </c>
      <c r="J244" s="10">
        <f t="shared" si="7"/>
        <v>0.89100000000000001</v>
      </c>
    </row>
    <row r="245" spans="1:10" x14ac:dyDescent="0.3">
      <c r="A245" t="s">
        <v>277</v>
      </c>
      <c r="B245" t="s">
        <v>6072</v>
      </c>
      <c r="C245">
        <v>6</v>
      </c>
      <c r="G245" t="s">
        <v>19173</v>
      </c>
      <c r="H245">
        <f t="shared" si="6"/>
        <v>7.5</v>
      </c>
      <c r="I245">
        <f t="shared" si="7"/>
        <v>0.89100000000000001</v>
      </c>
      <c r="J245" s="10">
        <f t="shared" si="7"/>
        <v>0.89100000000000001</v>
      </c>
    </row>
    <row r="246" spans="1:10" x14ac:dyDescent="0.3">
      <c r="A246" t="s">
        <v>278</v>
      </c>
      <c r="B246" t="s">
        <v>6180</v>
      </c>
      <c r="C246">
        <v>6.1</v>
      </c>
      <c r="G246" t="s">
        <v>19255</v>
      </c>
      <c r="H246">
        <f t="shared" si="6"/>
        <v>7.5</v>
      </c>
      <c r="I246">
        <f t="shared" si="7"/>
        <v>0.89100000000000001</v>
      </c>
      <c r="J246" s="10">
        <f t="shared" si="7"/>
        <v>0.89100000000000001</v>
      </c>
    </row>
    <row r="247" spans="1:10" x14ac:dyDescent="0.3">
      <c r="A247" t="s">
        <v>279</v>
      </c>
      <c r="B247" t="s">
        <v>5695</v>
      </c>
      <c r="C247">
        <v>5.9</v>
      </c>
      <c r="G247" t="s">
        <v>19783</v>
      </c>
      <c r="H247">
        <f t="shared" si="6"/>
        <v>7.5</v>
      </c>
      <c r="I247">
        <f t="shared" si="7"/>
        <v>0.89100000000000001</v>
      </c>
      <c r="J247" s="10">
        <f t="shared" si="7"/>
        <v>0.89100000000000001</v>
      </c>
    </row>
    <row r="248" spans="1:10" x14ac:dyDescent="0.3">
      <c r="A248" t="s">
        <v>280</v>
      </c>
      <c r="B248" t="s">
        <v>5975</v>
      </c>
      <c r="C248">
        <v>7.8</v>
      </c>
      <c r="G248" t="s">
        <v>19865</v>
      </c>
      <c r="H248">
        <f t="shared" si="6"/>
        <v>7.5</v>
      </c>
      <c r="I248">
        <f t="shared" si="7"/>
        <v>0.89100000000000001</v>
      </c>
      <c r="J248" s="10">
        <f t="shared" si="7"/>
        <v>0.89100000000000001</v>
      </c>
    </row>
    <row r="249" spans="1:10" x14ac:dyDescent="0.3">
      <c r="A249" t="s">
        <v>281</v>
      </c>
      <c r="B249" t="s">
        <v>6194</v>
      </c>
      <c r="C249">
        <v>5.8</v>
      </c>
      <c r="G249" t="s">
        <v>20099</v>
      </c>
      <c r="H249">
        <f t="shared" si="6"/>
        <v>7.5</v>
      </c>
      <c r="I249">
        <f t="shared" si="7"/>
        <v>0.89100000000000001</v>
      </c>
      <c r="J249" s="10">
        <f t="shared" si="7"/>
        <v>0.89100000000000001</v>
      </c>
    </row>
    <row r="250" spans="1:10" x14ac:dyDescent="0.3">
      <c r="A250" t="s">
        <v>282</v>
      </c>
      <c r="B250" t="s">
        <v>6199</v>
      </c>
      <c r="C250">
        <v>6.3</v>
      </c>
      <c r="G250" t="s">
        <v>20115</v>
      </c>
      <c r="H250">
        <f t="shared" si="6"/>
        <v>7.5</v>
      </c>
      <c r="I250">
        <f t="shared" si="7"/>
        <v>0.89100000000000001</v>
      </c>
      <c r="J250" s="10">
        <f t="shared" si="7"/>
        <v>0.89100000000000001</v>
      </c>
    </row>
    <row r="251" spans="1:10" x14ac:dyDescent="0.3">
      <c r="A251" t="s">
        <v>283</v>
      </c>
      <c r="B251" t="s">
        <v>6203</v>
      </c>
      <c r="C251">
        <v>4.3</v>
      </c>
      <c r="G251" t="s">
        <v>20834</v>
      </c>
      <c r="H251">
        <f t="shared" si="6"/>
        <v>7.5</v>
      </c>
      <c r="I251">
        <f t="shared" si="7"/>
        <v>0.89100000000000001</v>
      </c>
      <c r="J251" s="10">
        <f t="shared" si="7"/>
        <v>0.89100000000000001</v>
      </c>
    </row>
    <row r="252" spans="1:10" x14ac:dyDescent="0.3">
      <c r="A252" t="s">
        <v>284</v>
      </c>
      <c r="B252" t="s">
        <v>5639</v>
      </c>
      <c r="C252">
        <v>6.4</v>
      </c>
      <c r="G252" t="s">
        <v>21015</v>
      </c>
      <c r="H252">
        <f t="shared" si="6"/>
        <v>7.5</v>
      </c>
      <c r="I252">
        <f t="shared" si="7"/>
        <v>0.89100000000000001</v>
      </c>
      <c r="J252" s="10">
        <f t="shared" si="7"/>
        <v>0.89100000000000001</v>
      </c>
    </row>
    <row r="253" spans="1:10" x14ac:dyDescent="0.3">
      <c r="A253" t="s">
        <v>285</v>
      </c>
      <c r="B253" t="s">
        <v>6212</v>
      </c>
      <c r="C253">
        <v>6.1</v>
      </c>
      <c r="G253" t="s">
        <v>21374</v>
      </c>
      <c r="H253">
        <f t="shared" si="6"/>
        <v>7.5</v>
      </c>
      <c r="I253">
        <f t="shared" si="7"/>
        <v>0.89100000000000001</v>
      </c>
      <c r="J253" s="10">
        <f t="shared" si="7"/>
        <v>0.89100000000000001</v>
      </c>
    </row>
    <row r="254" spans="1:10" x14ac:dyDescent="0.3">
      <c r="A254" t="s">
        <v>286</v>
      </c>
      <c r="B254" t="s">
        <v>6216</v>
      </c>
      <c r="C254">
        <v>6.5</v>
      </c>
      <c r="G254" t="s">
        <v>22004</v>
      </c>
      <c r="H254">
        <f t="shared" si="6"/>
        <v>7.5</v>
      </c>
      <c r="I254">
        <f t="shared" si="7"/>
        <v>0.89100000000000001</v>
      </c>
      <c r="J254" s="10">
        <f t="shared" si="7"/>
        <v>0.89100000000000001</v>
      </c>
    </row>
    <row r="255" spans="1:10" x14ac:dyDescent="0.3">
      <c r="A255" t="s">
        <v>287</v>
      </c>
      <c r="B255" t="s">
        <v>5320</v>
      </c>
      <c r="C255">
        <v>7.1</v>
      </c>
      <c r="G255" t="s">
        <v>22833</v>
      </c>
      <c r="H255">
        <f t="shared" si="6"/>
        <v>7.5</v>
      </c>
      <c r="I255">
        <f t="shared" si="7"/>
        <v>0.89100000000000001</v>
      </c>
      <c r="J255" s="10">
        <f t="shared" si="7"/>
        <v>0.89100000000000001</v>
      </c>
    </row>
    <row r="256" spans="1:10" x14ac:dyDescent="0.3">
      <c r="A256" t="s">
        <v>288</v>
      </c>
      <c r="B256" t="s">
        <v>6224</v>
      </c>
      <c r="C256">
        <v>6.4</v>
      </c>
      <c r="G256" t="s">
        <v>22985</v>
      </c>
      <c r="H256">
        <f t="shared" si="6"/>
        <v>7.5</v>
      </c>
      <c r="I256">
        <f t="shared" si="7"/>
        <v>0.89100000000000001</v>
      </c>
      <c r="J256" s="10">
        <f t="shared" si="7"/>
        <v>0.89100000000000001</v>
      </c>
    </row>
    <row r="257" spans="1:10" x14ac:dyDescent="0.3">
      <c r="A257" t="s">
        <v>289</v>
      </c>
      <c r="B257" t="s">
        <v>5398</v>
      </c>
      <c r="C257">
        <v>6.5</v>
      </c>
      <c r="G257" t="s">
        <v>23210</v>
      </c>
      <c r="H257">
        <f t="shared" si="6"/>
        <v>7.5</v>
      </c>
      <c r="I257">
        <f t="shared" si="7"/>
        <v>0.89100000000000001</v>
      </c>
      <c r="J257" s="10">
        <f t="shared" si="7"/>
        <v>0.89100000000000001</v>
      </c>
    </row>
    <row r="258" spans="1:10" x14ac:dyDescent="0.3">
      <c r="A258" t="s">
        <v>290</v>
      </c>
      <c r="B258" t="s">
        <v>6007</v>
      </c>
      <c r="C258">
        <v>6.3</v>
      </c>
      <c r="G258" t="s">
        <v>23280</v>
      </c>
      <c r="H258">
        <f t="shared" si="6"/>
        <v>7.5</v>
      </c>
      <c r="I258">
        <f t="shared" si="7"/>
        <v>0.89100000000000001</v>
      </c>
      <c r="J258" s="10">
        <f t="shared" si="7"/>
        <v>0.89100000000000001</v>
      </c>
    </row>
    <row r="259" spans="1:10" x14ac:dyDescent="0.3">
      <c r="A259" t="s">
        <v>291</v>
      </c>
      <c r="B259" t="s">
        <v>5369</v>
      </c>
      <c r="C259">
        <v>7.5</v>
      </c>
      <c r="G259" t="s">
        <v>23513</v>
      </c>
      <c r="H259">
        <f t="shared" ref="H259:H322" si="8">AVERAGEIFS($C$2:$C$5045,$B$2:$B$5045,G259)</f>
        <v>7.5</v>
      </c>
      <c r="I259">
        <f t="shared" ref="I259:J322" si="9">_xlfn.PERCENTRANK.EXC(H$2:H$2399,H259)</f>
        <v>0.89100000000000001</v>
      </c>
      <c r="J259" s="10">
        <f t="shared" si="9"/>
        <v>0.89100000000000001</v>
      </c>
    </row>
    <row r="260" spans="1:10" x14ac:dyDescent="0.3">
      <c r="A260" t="s">
        <v>292</v>
      </c>
      <c r="B260" t="s">
        <v>5360</v>
      </c>
      <c r="C260">
        <v>4.9000000000000004</v>
      </c>
      <c r="G260" t="s">
        <v>23579</v>
      </c>
      <c r="H260">
        <f t="shared" si="8"/>
        <v>7.5</v>
      </c>
      <c r="I260">
        <f t="shared" si="9"/>
        <v>0.89100000000000001</v>
      </c>
      <c r="J260" s="10">
        <f t="shared" si="9"/>
        <v>0.89100000000000001</v>
      </c>
    </row>
    <row r="261" spans="1:10" x14ac:dyDescent="0.3">
      <c r="A261" t="s">
        <v>293</v>
      </c>
      <c r="B261" t="s">
        <v>6248</v>
      </c>
      <c r="C261">
        <v>5.8</v>
      </c>
      <c r="G261" t="s">
        <v>24100</v>
      </c>
      <c r="H261">
        <f t="shared" si="8"/>
        <v>7.5</v>
      </c>
      <c r="I261">
        <f t="shared" si="9"/>
        <v>0.89100000000000001</v>
      </c>
      <c r="J261" s="10">
        <f t="shared" si="9"/>
        <v>0.89100000000000001</v>
      </c>
    </row>
    <row r="262" spans="1:10" x14ac:dyDescent="0.3">
      <c r="A262" t="s">
        <v>294</v>
      </c>
      <c r="C262">
        <v>7.6</v>
      </c>
      <c r="G262" t="s">
        <v>4999</v>
      </c>
      <c r="H262">
        <f t="shared" si="8"/>
        <v>7.4999999999999991</v>
      </c>
      <c r="I262">
        <f t="shared" si="9"/>
        <v>0.89100000000000001</v>
      </c>
      <c r="J262" s="10">
        <f t="shared" si="9"/>
        <v>0.89100000000000001</v>
      </c>
    </row>
    <row r="263" spans="1:10" x14ac:dyDescent="0.3">
      <c r="A263" t="s">
        <v>295</v>
      </c>
      <c r="B263" t="s">
        <v>6260</v>
      </c>
      <c r="C263">
        <v>6.2</v>
      </c>
      <c r="G263" t="s">
        <v>5964</v>
      </c>
      <c r="H263">
        <f t="shared" si="8"/>
        <v>7.4833333333333334</v>
      </c>
      <c r="I263">
        <f t="shared" si="9"/>
        <v>0.89</v>
      </c>
      <c r="J263" s="10">
        <f t="shared" si="9"/>
        <v>0.89</v>
      </c>
    </row>
    <row r="264" spans="1:10" x14ac:dyDescent="0.3">
      <c r="A264" t="s">
        <v>296</v>
      </c>
      <c r="B264" t="s">
        <v>6265</v>
      </c>
      <c r="C264">
        <v>5.5</v>
      </c>
      <c r="G264" t="s">
        <v>5287</v>
      </c>
      <c r="H264">
        <f t="shared" si="8"/>
        <v>7.4807692307692308</v>
      </c>
      <c r="I264">
        <f t="shared" si="9"/>
        <v>0.89</v>
      </c>
      <c r="J264" s="10">
        <f t="shared" si="9"/>
        <v>0.89</v>
      </c>
    </row>
    <row r="265" spans="1:10" x14ac:dyDescent="0.3">
      <c r="A265" t="s">
        <v>297</v>
      </c>
      <c r="B265" t="s">
        <v>6271</v>
      </c>
      <c r="C265">
        <v>5.4</v>
      </c>
      <c r="G265" t="s">
        <v>11116</v>
      </c>
      <c r="H265">
        <f t="shared" si="8"/>
        <v>7.4666666666666659</v>
      </c>
      <c r="I265">
        <f t="shared" si="9"/>
        <v>0.88900000000000001</v>
      </c>
      <c r="J265" s="10">
        <f t="shared" si="9"/>
        <v>0.88900000000000001</v>
      </c>
    </row>
    <row r="266" spans="1:10" x14ac:dyDescent="0.3">
      <c r="A266" t="s">
        <v>298</v>
      </c>
      <c r="B266" t="s">
        <v>6007</v>
      </c>
      <c r="C266">
        <v>5.8</v>
      </c>
      <c r="G266" t="s">
        <v>12244</v>
      </c>
      <c r="H266">
        <f t="shared" si="8"/>
        <v>7.45</v>
      </c>
      <c r="I266">
        <f t="shared" si="9"/>
        <v>0.88800000000000001</v>
      </c>
      <c r="J266" s="10">
        <f t="shared" si="9"/>
        <v>0.88800000000000001</v>
      </c>
    </row>
    <row r="267" spans="1:10" x14ac:dyDescent="0.3">
      <c r="A267" t="s">
        <v>299</v>
      </c>
      <c r="B267" t="s">
        <v>5639</v>
      </c>
      <c r="C267">
        <v>7.1</v>
      </c>
      <c r="G267" t="s">
        <v>15686</v>
      </c>
      <c r="H267">
        <f t="shared" si="8"/>
        <v>7.45</v>
      </c>
      <c r="I267">
        <f t="shared" si="9"/>
        <v>0.88800000000000001</v>
      </c>
      <c r="J267" s="10">
        <f t="shared" si="9"/>
        <v>0.88800000000000001</v>
      </c>
    </row>
    <row r="268" spans="1:10" x14ac:dyDescent="0.3">
      <c r="A268" t="s">
        <v>300</v>
      </c>
      <c r="B268" t="s">
        <v>6265</v>
      </c>
      <c r="C268">
        <v>5.4</v>
      </c>
      <c r="G268" t="s">
        <v>16370</v>
      </c>
      <c r="H268">
        <f t="shared" si="8"/>
        <v>7.45</v>
      </c>
      <c r="I268">
        <f t="shared" si="9"/>
        <v>0.88800000000000001</v>
      </c>
      <c r="J268" s="10">
        <f t="shared" si="9"/>
        <v>0.88800000000000001</v>
      </c>
    </row>
    <row r="269" spans="1:10" x14ac:dyDescent="0.3">
      <c r="A269" t="s">
        <v>301</v>
      </c>
      <c r="B269" t="s">
        <v>6290</v>
      </c>
      <c r="C269">
        <v>3.7</v>
      </c>
      <c r="G269" t="s">
        <v>5255</v>
      </c>
      <c r="H269">
        <f t="shared" si="8"/>
        <v>7.4499999999999993</v>
      </c>
      <c r="I269">
        <f t="shared" si="9"/>
        <v>0.88700000000000001</v>
      </c>
      <c r="J269" s="10">
        <f t="shared" si="9"/>
        <v>0.88700000000000001</v>
      </c>
    </row>
    <row r="270" spans="1:10" x14ac:dyDescent="0.3">
      <c r="A270" t="s">
        <v>302</v>
      </c>
      <c r="B270" t="s">
        <v>5645</v>
      </c>
      <c r="C270">
        <v>6.7</v>
      </c>
      <c r="G270" t="s">
        <v>13379</v>
      </c>
      <c r="H270">
        <f t="shared" si="8"/>
        <v>7.4499999999999993</v>
      </c>
      <c r="I270">
        <f t="shared" si="9"/>
        <v>0.88700000000000001</v>
      </c>
      <c r="J270" s="10">
        <f t="shared" si="9"/>
        <v>0.88700000000000001</v>
      </c>
    </row>
    <row r="271" spans="1:10" x14ac:dyDescent="0.3">
      <c r="A271" t="s">
        <v>303</v>
      </c>
      <c r="B271" t="s">
        <v>6300</v>
      </c>
      <c r="C271">
        <v>7.2</v>
      </c>
      <c r="G271" t="s">
        <v>6388</v>
      </c>
      <c r="H271">
        <f t="shared" si="8"/>
        <v>7.4499999999999993</v>
      </c>
      <c r="I271">
        <f t="shared" si="9"/>
        <v>0.88700000000000001</v>
      </c>
      <c r="J271" s="10">
        <f t="shared" si="9"/>
        <v>0.88700000000000001</v>
      </c>
    </row>
    <row r="272" spans="1:10" x14ac:dyDescent="0.3">
      <c r="A272" t="s">
        <v>304</v>
      </c>
      <c r="B272" t="s">
        <v>5103</v>
      </c>
      <c r="C272">
        <v>8.8000000000000007</v>
      </c>
      <c r="G272" t="s">
        <v>11818</v>
      </c>
      <c r="H272">
        <f t="shared" si="8"/>
        <v>7.4333333333333327</v>
      </c>
      <c r="I272">
        <f t="shared" si="9"/>
        <v>0.88600000000000001</v>
      </c>
      <c r="J272" s="10">
        <f t="shared" si="9"/>
        <v>0.88600000000000001</v>
      </c>
    </row>
    <row r="273" spans="1:10" x14ac:dyDescent="0.3">
      <c r="A273" t="s">
        <v>305</v>
      </c>
      <c r="B273" t="s">
        <v>6308</v>
      </c>
      <c r="C273">
        <v>5.8</v>
      </c>
      <c r="G273" t="s">
        <v>18962</v>
      </c>
      <c r="H273">
        <f t="shared" si="8"/>
        <v>7.4333333333333327</v>
      </c>
      <c r="I273">
        <f t="shared" si="9"/>
        <v>0.88600000000000001</v>
      </c>
      <c r="J273" s="10">
        <f t="shared" si="9"/>
        <v>0.88600000000000001</v>
      </c>
    </row>
    <row r="274" spans="1:10" x14ac:dyDescent="0.3">
      <c r="A274" t="s">
        <v>306</v>
      </c>
      <c r="B274" t="s">
        <v>6313</v>
      </c>
      <c r="C274">
        <v>6.8</v>
      </c>
      <c r="G274" t="s">
        <v>11540</v>
      </c>
      <c r="H274">
        <f t="shared" si="8"/>
        <v>7.42</v>
      </c>
      <c r="I274">
        <f t="shared" si="9"/>
        <v>0.88600000000000001</v>
      </c>
      <c r="J274" s="10">
        <f t="shared" si="9"/>
        <v>0.88600000000000001</v>
      </c>
    </row>
    <row r="275" spans="1:10" x14ac:dyDescent="0.3">
      <c r="A275" t="s">
        <v>307</v>
      </c>
      <c r="B275" t="s">
        <v>6317</v>
      </c>
      <c r="C275">
        <v>3.8</v>
      </c>
      <c r="G275" t="s">
        <v>8911</v>
      </c>
      <c r="H275">
        <f t="shared" si="8"/>
        <v>7.4181818181818189</v>
      </c>
      <c r="I275">
        <f t="shared" si="9"/>
        <v>0.88500000000000001</v>
      </c>
      <c r="J275" s="10">
        <f t="shared" si="9"/>
        <v>0.88500000000000001</v>
      </c>
    </row>
    <row r="276" spans="1:10" x14ac:dyDescent="0.3">
      <c r="A276" t="s">
        <v>308</v>
      </c>
      <c r="B276" t="s">
        <v>5828</v>
      </c>
      <c r="C276">
        <v>7.1</v>
      </c>
      <c r="G276" t="s">
        <v>8083</v>
      </c>
      <c r="H276">
        <f t="shared" si="8"/>
        <v>7.416666666666667</v>
      </c>
      <c r="I276">
        <f t="shared" si="9"/>
        <v>0.88500000000000001</v>
      </c>
      <c r="J276" s="10">
        <f t="shared" si="9"/>
        <v>0.88500000000000001</v>
      </c>
    </row>
    <row r="277" spans="1:10" x14ac:dyDescent="0.3">
      <c r="A277" t="s">
        <v>309</v>
      </c>
      <c r="B277" t="s">
        <v>5117</v>
      </c>
      <c r="C277">
        <v>7.2</v>
      </c>
      <c r="G277" t="s">
        <v>14532</v>
      </c>
      <c r="H277">
        <f t="shared" si="8"/>
        <v>7.4000000000000012</v>
      </c>
      <c r="I277">
        <f t="shared" si="9"/>
        <v>0.88400000000000001</v>
      </c>
      <c r="J277" s="10">
        <f t="shared" si="9"/>
        <v>0.88400000000000001</v>
      </c>
    </row>
    <row r="278" spans="1:10" x14ac:dyDescent="0.3">
      <c r="A278" t="s">
        <v>310</v>
      </c>
      <c r="B278" t="s">
        <v>5753</v>
      </c>
      <c r="C278">
        <v>5.9</v>
      </c>
      <c r="G278" t="s">
        <v>5169</v>
      </c>
      <c r="H278">
        <f t="shared" si="8"/>
        <v>7.4</v>
      </c>
      <c r="I278">
        <f t="shared" si="9"/>
        <v>0.86899999999999999</v>
      </c>
      <c r="J278" s="10">
        <f t="shared" si="9"/>
        <v>0.86899999999999999</v>
      </c>
    </row>
    <row r="279" spans="1:10" x14ac:dyDescent="0.3">
      <c r="A279" t="s">
        <v>311</v>
      </c>
      <c r="B279" t="s">
        <v>6333</v>
      </c>
      <c r="C279">
        <v>7.1</v>
      </c>
      <c r="G279" t="s">
        <v>6148</v>
      </c>
      <c r="H279">
        <f t="shared" si="8"/>
        <v>7.4</v>
      </c>
      <c r="I279">
        <f t="shared" si="9"/>
        <v>0.86899999999999999</v>
      </c>
      <c r="J279" s="10">
        <f t="shared" si="9"/>
        <v>0.86899999999999999</v>
      </c>
    </row>
    <row r="280" spans="1:10" x14ac:dyDescent="0.3">
      <c r="A280" t="s">
        <v>312</v>
      </c>
      <c r="B280" t="s">
        <v>5117</v>
      </c>
      <c r="C280">
        <v>8.1</v>
      </c>
      <c r="G280" t="s">
        <v>6972</v>
      </c>
      <c r="H280">
        <f t="shared" si="8"/>
        <v>7.4</v>
      </c>
      <c r="I280">
        <f t="shared" si="9"/>
        <v>0.86899999999999999</v>
      </c>
      <c r="J280" s="10">
        <f t="shared" si="9"/>
        <v>0.86899999999999999</v>
      </c>
    </row>
    <row r="281" spans="1:10" x14ac:dyDescent="0.3">
      <c r="A281" t="s">
        <v>313</v>
      </c>
      <c r="B281" t="s">
        <v>6343</v>
      </c>
      <c r="C281">
        <v>7.2</v>
      </c>
      <c r="G281" t="s">
        <v>7631</v>
      </c>
      <c r="H281">
        <f t="shared" si="8"/>
        <v>7.4</v>
      </c>
      <c r="I281">
        <f t="shared" si="9"/>
        <v>0.86899999999999999</v>
      </c>
      <c r="J281" s="10">
        <f t="shared" si="9"/>
        <v>0.86899999999999999</v>
      </c>
    </row>
    <row r="282" spans="1:10" x14ac:dyDescent="0.3">
      <c r="A282" t="s">
        <v>314</v>
      </c>
      <c r="B282" t="s">
        <v>5194</v>
      </c>
      <c r="C282">
        <v>6.9</v>
      </c>
      <c r="G282" t="s">
        <v>10308</v>
      </c>
      <c r="H282">
        <f t="shared" si="8"/>
        <v>7.4</v>
      </c>
      <c r="I282">
        <f t="shared" si="9"/>
        <v>0.86899999999999999</v>
      </c>
      <c r="J282" s="10">
        <f t="shared" si="9"/>
        <v>0.86899999999999999</v>
      </c>
    </row>
    <row r="283" spans="1:10" x14ac:dyDescent="0.3">
      <c r="A283" t="s">
        <v>315</v>
      </c>
      <c r="B283" t="s">
        <v>6349</v>
      </c>
      <c r="C283">
        <v>4.4000000000000004</v>
      </c>
      <c r="G283" t="s">
        <v>12801</v>
      </c>
      <c r="H283">
        <f t="shared" si="8"/>
        <v>7.4</v>
      </c>
      <c r="I283">
        <f t="shared" si="9"/>
        <v>0.86899999999999999</v>
      </c>
      <c r="J283" s="10">
        <f t="shared" si="9"/>
        <v>0.86899999999999999</v>
      </c>
    </row>
    <row r="284" spans="1:10" x14ac:dyDescent="0.3">
      <c r="A284" t="s">
        <v>316</v>
      </c>
      <c r="B284" t="s">
        <v>6356</v>
      </c>
      <c r="C284">
        <v>6.5</v>
      </c>
      <c r="G284" t="s">
        <v>13998</v>
      </c>
      <c r="H284">
        <f t="shared" si="8"/>
        <v>7.4</v>
      </c>
      <c r="I284">
        <f t="shared" si="9"/>
        <v>0.86899999999999999</v>
      </c>
      <c r="J284" s="10">
        <f t="shared" si="9"/>
        <v>0.86899999999999999</v>
      </c>
    </row>
    <row r="285" spans="1:10" x14ac:dyDescent="0.3">
      <c r="A285" t="s">
        <v>317</v>
      </c>
      <c r="B285" t="s">
        <v>5117</v>
      </c>
      <c r="C285">
        <v>8.5</v>
      </c>
      <c r="G285" t="s">
        <v>15376</v>
      </c>
      <c r="H285">
        <f t="shared" si="8"/>
        <v>7.4</v>
      </c>
      <c r="I285">
        <f t="shared" si="9"/>
        <v>0.86899999999999999</v>
      </c>
      <c r="J285" s="10">
        <f t="shared" si="9"/>
        <v>0.86899999999999999</v>
      </c>
    </row>
    <row r="286" spans="1:10" x14ac:dyDescent="0.3">
      <c r="A286" t="s">
        <v>318</v>
      </c>
      <c r="B286" t="s">
        <v>5287</v>
      </c>
      <c r="C286">
        <v>7.7</v>
      </c>
      <c r="G286" t="s">
        <v>16041</v>
      </c>
      <c r="H286">
        <f t="shared" si="8"/>
        <v>7.4</v>
      </c>
      <c r="I286">
        <f t="shared" si="9"/>
        <v>0.86899999999999999</v>
      </c>
      <c r="J286" s="10">
        <f t="shared" si="9"/>
        <v>0.86899999999999999</v>
      </c>
    </row>
    <row r="287" spans="1:10" x14ac:dyDescent="0.3">
      <c r="A287" t="s">
        <v>319</v>
      </c>
      <c r="B287" t="s">
        <v>6003</v>
      </c>
      <c r="C287">
        <v>7.4</v>
      </c>
      <c r="G287" t="s">
        <v>16586</v>
      </c>
      <c r="H287">
        <f t="shared" si="8"/>
        <v>7.4</v>
      </c>
      <c r="I287">
        <f t="shared" si="9"/>
        <v>0.86899999999999999</v>
      </c>
      <c r="J287" s="10">
        <f t="shared" si="9"/>
        <v>0.86899999999999999</v>
      </c>
    </row>
    <row r="288" spans="1:10" x14ac:dyDescent="0.3">
      <c r="A288" t="s">
        <v>320</v>
      </c>
      <c r="B288" t="s">
        <v>5223</v>
      </c>
      <c r="C288">
        <v>8</v>
      </c>
      <c r="G288" t="s">
        <v>16677</v>
      </c>
      <c r="H288">
        <f t="shared" si="8"/>
        <v>7.4</v>
      </c>
      <c r="I288">
        <f t="shared" si="9"/>
        <v>0.86899999999999999</v>
      </c>
      <c r="J288" s="10">
        <f t="shared" si="9"/>
        <v>0.86899999999999999</v>
      </c>
    </row>
    <row r="289" spans="1:10" x14ac:dyDescent="0.3">
      <c r="A289" t="s">
        <v>321</v>
      </c>
      <c r="B289" t="s">
        <v>5174</v>
      </c>
      <c r="C289">
        <v>5.7</v>
      </c>
      <c r="G289" t="s">
        <v>16885</v>
      </c>
      <c r="H289">
        <f t="shared" si="8"/>
        <v>7.4</v>
      </c>
      <c r="I289">
        <f t="shared" si="9"/>
        <v>0.86899999999999999</v>
      </c>
      <c r="J289" s="10">
        <f t="shared" si="9"/>
        <v>0.86899999999999999</v>
      </c>
    </row>
    <row r="290" spans="1:10" x14ac:dyDescent="0.3">
      <c r="A290" t="s">
        <v>322</v>
      </c>
      <c r="B290" t="s">
        <v>4982</v>
      </c>
      <c r="C290">
        <v>8.5</v>
      </c>
      <c r="G290" t="s">
        <v>17305</v>
      </c>
      <c r="H290">
        <f t="shared" si="8"/>
        <v>7.4</v>
      </c>
      <c r="I290">
        <f t="shared" si="9"/>
        <v>0.86899999999999999</v>
      </c>
      <c r="J290" s="10">
        <f t="shared" si="9"/>
        <v>0.86899999999999999</v>
      </c>
    </row>
    <row r="291" spans="1:10" x14ac:dyDescent="0.3">
      <c r="A291" t="s">
        <v>323</v>
      </c>
      <c r="B291" t="s">
        <v>6313</v>
      </c>
      <c r="C291">
        <v>7</v>
      </c>
      <c r="G291" t="s">
        <v>18237</v>
      </c>
      <c r="H291">
        <f t="shared" si="8"/>
        <v>7.4</v>
      </c>
      <c r="I291">
        <f t="shared" si="9"/>
        <v>0.86899999999999999</v>
      </c>
      <c r="J291" s="10">
        <f t="shared" si="9"/>
        <v>0.86899999999999999</v>
      </c>
    </row>
    <row r="292" spans="1:10" x14ac:dyDescent="0.3">
      <c r="A292" t="s">
        <v>324</v>
      </c>
      <c r="B292" t="s">
        <v>5117</v>
      </c>
      <c r="C292">
        <v>7.8</v>
      </c>
      <c r="G292" t="s">
        <v>18514</v>
      </c>
      <c r="H292">
        <f t="shared" si="8"/>
        <v>7.4</v>
      </c>
      <c r="I292">
        <f t="shared" si="9"/>
        <v>0.86899999999999999</v>
      </c>
      <c r="J292" s="10">
        <f t="shared" si="9"/>
        <v>0.86899999999999999</v>
      </c>
    </row>
    <row r="293" spans="1:10" x14ac:dyDescent="0.3">
      <c r="A293" t="s">
        <v>325</v>
      </c>
      <c r="B293" t="s">
        <v>4982</v>
      </c>
      <c r="C293">
        <v>7.2</v>
      </c>
      <c r="G293" t="s">
        <v>10272</v>
      </c>
      <c r="H293">
        <f t="shared" si="8"/>
        <v>7.4</v>
      </c>
      <c r="I293">
        <f t="shared" si="9"/>
        <v>0.86899999999999999</v>
      </c>
      <c r="J293" s="10">
        <f t="shared" si="9"/>
        <v>0.86899999999999999</v>
      </c>
    </row>
    <row r="294" spans="1:10" x14ac:dyDescent="0.3">
      <c r="A294" t="s">
        <v>326</v>
      </c>
      <c r="B294" t="s">
        <v>6398</v>
      </c>
      <c r="C294">
        <v>6.4</v>
      </c>
      <c r="G294" t="s">
        <v>19167</v>
      </c>
      <c r="H294">
        <f t="shared" si="8"/>
        <v>7.4</v>
      </c>
      <c r="I294">
        <f t="shared" si="9"/>
        <v>0.86899999999999999</v>
      </c>
      <c r="J294" s="10">
        <f t="shared" si="9"/>
        <v>0.86899999999999999</v>
      </c>
    </row>
    <row r="295" spans="1:10" x14ac:dyDescent="0.3">
      <c r="A295" t="s">
        <v>327</v>
      </c>
      <c r="B295" t="s">
        <v>6402</v>
      </c>
      <c r="C295">
        <v>5.5</v>
      </c>
      <c r="G295" t="s">
        <v>19292</v>
      </c>
      <c r="H295">
        <f t="shared" si="8"/>
        <v>7.4</v>
      </c>
      <c r="I295">
        <f t="shared" si="9"/>
        <v>0.86899999999999999</v>
      </c>
      <c r="J295" s="10">
        <f t="shared" si="9"/>
        <v>0.86899999999999999</v>
      </c>
    </row>
    <row r="296" spans="1:10" x14ac:dyDescent="0.3">
      <c r="A296" t="s">
        <v>328</v>
      </c>
      <c r="B296" t="s">
        <v>6408</v>
      </c>
      <c r="C296">
        <v>6.7</v>
      </c>
      <c r="G296" t="s">
        <v>19390</v>
      </c>
      <c r="H296">
        <f t="shared" si="8"/>
        <v>7.4</v>
      </c>
      <c r="I296">
        <f t="shared" si="9"/>
        <v>0.86899999999999999</v>
      </c>
      <c r="J296" s="10">
        <f t="shared" si="9"/>
        <v>0.86899999999999999</v>
      </c>
    </row>
    <row r="297" spans="1:10" x14ac:dyDescent="0.3">
      <c r="A297" t="s">
        <v>329</v>
      </c>
      <c r="B297" t="s">
        <v>6413</v>
      </c>
      <c r="C297">
        <v>6.1</v>
      </c>
      <c r="G297" t="s">
        <v>21004</v>
      </c>
      <c r="H297">
        <f t="shared" si="8"/>
        <v>7.4</v>
      </c>
      <c r="I297">
        <f t="shared" si="9"/>
        <v>0.86899999999999999</v>
      </c>
      <c r="J297" s="10">
        <f t="shared" si="9"/>
        <v>0.86899999999999999</v>
      </c>
    </row>
    <row r="298" spans="1:10" x14ac:dyDescent="0.3">
      <c r="A298" t="s">
        <v>330</v>
      </c>
      <c r="B298" t="s">
        <v>6419</v>
      </c>
      <c r="C298">
        <v>8.5</v>
      </c>
      <c r="G298" t="s">
        <v>21204</v>
      </c>
      <c r="H298">
        <f t="shared" si="8"/>
        <v>7.4</v>
      </c>
      <c r="I298">
        <f t="shared" si="9"/>
        <v>0.86899999999999999</v>
      </c>
      <c r="J298" s="10">
        <f t="shared" si="9"/>
        <v>0.86899999999999999</v>
      </c>
    </row>
    <row r="299" spans="1:10" x14ac:dyDescent="0.3">
      <c r="A299" t="s">
        <v>331</v>
      </c>
      <c r="B299" t="s">
        <v>6423</v>
      </c>
      <c r="C299">
        <v>6.9</v>
      </c>
      <c r="G299" t="s">
        <v>21742</v>
      </c>
      <c r="H299">
        <f t="shared" si="8"/>
        <v>7.4</v>
      </c>
      <c r="I299">
        <f t="shared" si="9"/>
        <v>0.86899999999999999</v>
      </c>
      <c r="J299" s="10">
        <f t="shared" si="9"/>
        <v>0.86899999999999999</v>
      </c>
    </row>
    <row r="300" spans="1:10" x14ac:dyDescent="0.3">
      <c r="A300" t="s">
        <v>332</v>
      </c>
      <c r="B300" t="s">
        <v>6429</v>
      </c>
      <c r="C300">
        <v>7.3</v>
      </c>
      <c r="G300" t="s">
        <v>22062</v>
      </c>
      <c r="H300">
        <f t="shared" si="8"/>
        <v>7.4</v>
      </c>
      <c r="I300">
        <f t="shared" si="9"/>
        <v>0.86899999999999999</v>
      </c>
      <c r="J300" s="10">
        <f t="shared" si="9"/>
        <v>0.86899999999999999</v>
      </c>
    </row>
    <row r="301" spans="1:10" x14ac:dyDescent="0.3">
      <c r="A301" t="s">
        <v>333</v>
      </c>
      <c r="B301" t="s">
        <v>6435</v>
      </c>
      <c r="C301">
        <v>6.7</v>
      </c>
      <c r="G301" t="s">
        <v>22139</v>
      </c>
      <c r="H301">
        <f t="shared" si="8"/>
        <v>7.4</v>
      </c>
      <c r="I301">
        <f t="shared" si="9"/>
        <v>0.86899999999999999</v>
      </c>
      <c r="J301" s="10">
        <f t="shared" si="9"/>
        <v>0.86899999999999999</v>
      </c>
    </row>
    <row r="302" spans="1:10" x14ac:dyDescent="0.3">
      <c r="A302" t="s">
        <v>334</v>
      </c>
      <c r="B302" t="s">
        <v>5551</v>
      </c>
      <c r="C302">
        <v>6.9</v>
      </c>
      <c r="G302" t="s">
        <v>22195</v>
      </c>
      <c r="H302">
        <f t="shared" si="8"/>
        <v>7.4</v>
      </c>
      <c r="I302">
        <f t="shared" si="9"/>
        <v>0.86899999999999999</v>
      </c>
      <c r="J302" s="10">
        <f t="shared" si="9"/>
        <v>0.86899999999999999</v>
      </c>
    </row>
    <row r="303" spans="1:10" x14ac:dyDescent="0.3">
      <c r="A303" t="s">
        <v>335</v>
      </c>
      <c r="B303" t="s">
        <v>6444</v>
      </c>
      <c r="C303">
        <v>5.0999999999999996</v>
      </c>
      <c r="G303" t="s">
        <v>22200</v>
      </c>
      <c r="H303">
        <f t="shared" si="8"/>
        <v>7.4</v>
      </c>
      <c r="I303">
        <f t="shared" si="9"/>
        <v>0.86899999999999999</v>
      </c>
      <c r="J303" s="10">
        <f t="shared" si="9"/>
        <v>0.86899999999999999</v>
      </c>
    </row>
    <row r="304" spans="1:10" x14ac:dyDescent="0.3">
      <c r="A304" t="s">
        <v>336</v>
      </c>
      <c r="B304" t="s">
        <v>6449</v>
      </c>
      <c r="C304">
        <v>6.8</v>
      </c>
      <c r="G304" t="s">
        <v>22228</v>
      </c>
      <c r="H304">
        <f t="shared" si="8"/>
        <v>7.4</v>
      </c>
      <c r="I304">
        <f t="shared" si="9"/>
        <v>0.86899999999999999</v>
      </c>
      <c r="J304" s="10">
        <f t="shared" si="9"/>
        <v>0.86899999999999999</v>
      </c>
    </row>
    <row r="305" spans="1:10" x14ac:dyDescent="0.3">
      <c r="A305" t="s">
        <v>181</v>
      </c>
      <c r="B305" t="s">
        <v>5748</v>
      </c>
      <c r="C305">
        <v>5.8</v>
      </c>
      <c r="G305" t="s">
        <v>22559</v>
      </c>
      <c r="H305">
        <f t="shared" si="8"/>
        <v>7.4</v>
      </c>
      <c r="I305">
        <f t="shared" si="9"/>
        <v>0.86899999999999999</v>
      </c>
      <c r="J305" s="10">
        <f t="shared" si="9"/>
        <v>0.86899999999999999</v>
      </c>
    </row>
    <row r="306" spans="1:10" x14ac:dyDescent="0.3">
      <c r="A306" t="s">
        <v>337</v>
      </c>
      <c r="B306" t="s">
        <v>6455</v>
      </c>
      <c r="C306">
        <v>6.7</v>
      </c>
      <c r="G306" t="s">
        <v>22701</v>
      </c>
      <c r="H306">
        <f t="shared" si="8"/>
        <v>7.4</v>
      </c>
      <c r="I306">
        <f t="shared" si="9"/>
        <v>0.86899999999999999</v>
      </c>
      <c r="J306" s="10">
        <f t="shared" si="9"/>
        <v>0.86899999999999999</v>
      </c>
    </row>
    <row r="307" spans="1:10" x14ac:dyDescent="0.3">
      <c r="A307" t="s">
        <v>338</v>
      </c>
      <c r="B307" t="s">
        <v>6460</v>
      </c>
      <c r="C307">
        <v>6</v>
      </c>
      <c r="G307" t="s">
        <v>22704</v>
      </c>
      <c r="H307">
        <f t="shared" si="8"/>
        <v>7.4</v>
      </c>
      <c r="I307">
        <f t="shared" si="9"/>
        <v>0.86899999999999999</v>
      </c>
      <c r="J307" s="10">
        <f t="shared" si="9"/>
        <v>0.86899999999999999</v>
      </c>
    </row>
    <row r="308" spans="1:10" x14ac:dyDescent="0.3">
      <c r="A308" t="s">
        <v>339</v>
      </c>
      <c r="B308" t="s">
        <v>6465</v>
      </c>
      <c r="C308">
        <v>5.7</v>
      </c>
      <c r="G308" t="s">
        <v>22845</v>
      </c>
      <c r="H308">
        <f t="shared" si="8"/>
        <v>7.4</v>
      </c>
      <c r="I308">
        <f t="shared" si="9"/>
        <v>0.86899999999999999</v>
      </c>
      <c r="J308" s="10">
        <f t="shared" si="9"/>
        <v>0.86899999999999999</v>
      </c>
    </row>
    <row r="309" spans="1:10" x14ac:dyDescent="0.3">
      <c r="A309" t="s">
        <v>340</v>
      </c>
      <c r="B309" t="s">
        <v>5809</v>
      </c>
      <c r="C309">
        <v>8</v>
      </c>
      <c r="G309" t="s">
        <v>22862</v>
      </c>
      <c r="H309">
        <f t="shared" si="8"/>
        <v>7.4</v>
      </c>
      <c r="I309">
        <f t="shared" si="9"/>
        <v>0.86899999999999999</v>
      </c>
      <c r="J309" s="10">
        <f t="shared" si="9"/>
        <v>0.86899999999999999</v>
      </c>
    </row>
    <row r="310" spans="1:10" x14ac:dyDescent="0.3">
      <c r="A310" t="s">
        <v>341</v>
      </c>
      <c r="B310" t="s">
        <v>5369</v>
      </c>
      <c r="C310">
        <v>8.1999999999999993</v>
      </c>
      <c r="G310" t="s">
        <v>23607</v>
      </c>
      <c r="H310">
        <f t="shared" si="8"/>
        <v>7.4</v>
      </c>
      <c r="I310">
        <f t="shared" si="9"/>
        <v>0.86899999999999999</v>
      </c>
      <c r="J310" s="10">
        <f t="shared" si="9"/>
        <v>0.86899999999999999</v>
      </c>
    </row>
    <row r="311" spans="1:10" x14ac:dyDescent="0.3">
      <c r="A311" t="s">
        <v>342</v>
      </c>
      <c r="B311" t="s">
        <v>6060</v>
      </c>
      <c r="C311">
        <v>5.4</v>
      </c>
      <c r="G311" t="s">
        <v>23705</v>
      </c>
      <c r="H311">
        <f t="shared" si="8"/>
        <v>7.4</v>
      </c>
      <c r="I311">
        <f t="shared" si="9"/>
        <v>0.86899999999999999</v>
      </c>
      <c r="J311" s="10">
        <f t="shared" si="9"/>
        <v>0.86899999999999999</v>
      </c>
    </row>
    <row r="312" spans="1:10" x14ac:dyDescent="0.3">
      <c r="A312" t="s">
        <v>343</v>
      </c>
      <c r="B312" t="s">
        <v>6043</v>
      </c>
      <c r="C312">
        <v>7.2</v>
      </c>
      <c r="G312" t="s">
        <v>23964</v>
      </c>
      <c r="H312">
        <f t="shared" si="8"/>
        <v>7.4</v>
      </c>
      <c r="I312">
        <f t="shared" si="9"/>
        <v>0.86899999999999999</v>
      </c>
      <c r="J312" s="10">
        <f t="shared" si="9"/>
        <v>0.86899999999999999</v>
      </c>
    </row>
    <row r="313" spans="1:10" x14ac:dyDescent="0.3">
      <c r="A313" t="s">
        <v>344</v>
      </c>
      <c r="B313" t="s">
        <v>6488</v>
      </c>
      <c r="C313">
        <v>7.5</v>
      </c>
      <c r="G313" t="s">
        <v>24077</v>
      </c>
      <c r="H313">
        <f t="shared" si="8"/>
        <v>7.4</v>
      </c>
      <c r="I313">
        <f t="shared" si="9"/>
        <v>0.86899999999999999</v>
      </c>
      <c r="J313" s="10">
        <f t="shared" si="9"/>
        <v>0.86899999999999999</v>
      </c>
    </row>
    <row r="314" spans="1:10" x14ac:dyDescent="0.3">
      <c r="A314" t="s">
        <v>345</v>
      </c>
      <c r="B314" t="s">
        <v>5053</v>
      </c>
      <c r="C314">
        <v>7</v>
      </c>
      <c r="G314" t="s">
        <v>24111</v>
      </c>
      <c r="H314">
        <f t="shared" si="8"/>
        <v>7.4</v>
      </c>
      <c r="I314">
        <f t="shared" si="9"/>
        <v>0.86899999999999999</v>
      </c>
      <c r="J314" s="10">
        <f t="shared" si="9"/>
        <v>0.86899999999999999</v>
      </c>
    </row>
    <row r="315" spans="1:10" x14ac:dyDescent="0.3">
      <c r="A315" t="s">
        <v>346</v>
      </c>
      <c r="B315" t="s">
        <v>6497</v>
      </c>
      <c r="C315">
        <v>3.3</v>
      </c>
      <c r="G315" t="s">
        <v>6333</v>
      </c>
      <c r="H315">
        <f t="shared" si="8"/>
        <v>7.3999999999999995</v>
      </c>
      <c r="I315">
        <f t="shared" si="9"/>
        <v>0.86799999999999999</v>
      </c>
      <c r="J315" s="10">
        <f t="shared" si="9"/>
        <v>0.86799999999999999</v>
      </c>
    </row>
    <row r="316" spans="1:10" x14ac:dyDescent="0.3">
      <c r="A316" t="s">
        <v>347</v>
      </c>
      <c r="B316" t="s">
        <v>5178</v>
      </c>
      <c r="C316">
        <v>6</v>
      </c>
      <c r="G316" t="s">
        <v>8436</v>
      </c>
      <c r="H316">
        <f t="shared" si="8"/>
        <v>7.3999999999999995</v>
      </c>
      <c r="I316">
        <f t="shared" si="9"/>
        <v>0.86799999999999999</v>
      </c>
      <c r="J316" s="10">
        <f t="shared" si="9"/>
        <v>0.86799999999999999</v>
      </c>
    </row>
    <row r="317" spans="1:10" x14ac:dyDescent="0.3">
      <c r="A317" t="s">
        <v>348</v>
      </c>
      <c r="B317" t="s">
        <v>6333</v>
      </c>
      <c r="C317">
        <v>7.1</v>
      </c>
      <c r="G317" t="s">
        <v>9255</v>
      </c>
      <c r="H317">
        <f t="shared" si="8"/>
        <v>7.3888888888888893</v>
      </c>
      <c r="I317">
        <f t="shared" si="9"/>
        <v>0.86799999999999999</v>
      </c>
      <c r="J317" s="10">
        <f t="shared" si="9"/>
        <v>0.86799999999999999</v>
      </c>
    </row>
    <row r="318" spans="1:10" x14ac:dyDescent="0.3">
      <c r="A318" t="s">
        <v>349</v>
      </c>
      <c r="B318" t="s">
        <v>6509</v>
      </c>
      <c r="C318">
        <v>5.4</v>
      </c>
      <c r="G318" t="s">
        <v>5217</v>
      </c>
      <c r="H318">
        <f t="shared" si="8"/>
        <v>7.38</v>
      </c>
      <c r="I318">
        <f t="shared" si="9"/>
        <v>0.86699999999999999</v>
      </c>
      <c r="J318" s="10">
        <f t="shared" si="9"/>
        <v>0.86699999999999999</v>
      </c>
    </row>
    <row r="319" spans="1:10" x14ac:dyDescent="0.3">
      <c r="A319" t="s">
        <v>350</v>
      </c>
      <c r="B319" t="s">
        <v>6515</v>
      </c>
      <c r="C319">
        <v>6.1</v>
      </c>
      <c r="G319" t="s">
        <v>18571</v>
      </c>
      <c r="H319">
        <f t="shared" si="8"/>
        <v>7.375</v>
      </c>
      <c r="I319">
        <f t="shared" si="9"/>
        <v>0.86699999999999999</v>
      </c>
      <c r="J319" s="10">
        <f t="shared" si="9"/>
        <v>0.86699999999999999</v>
      </c>
    </row>
    <row r="320" spans="1:10" x14ac:dyDescent="0.3">
      <c r="A320" t="s">
        <v>351</v>
      </c>
      <c r="B320" t="s">
        <v>6518</v>
      </c>
      <c r="C320">
        <v>5.3</v>
      </c>
      <c r="G320" t="s">
        <v>13993</v>
      </c>
      <c r="H320">
        <f t="shared" si="8"/>
        <v>7.3599999999999994</v>
      </c>
      <c r="I320">
        <f t="shared" si="9"/>
        <v>0.86699999999999999</v>
      </c>
      <c r="J320" s="10">
        <f t="shared" si="9"/>
        <v>0.86699999999999999</v>
      </c>
    </row>
    <row r="321" spans="1:10" x14ac:dyDescent="0.3">
      <c r="A321" t="s">
        <v>352</v>
      </c>
      <c r="B321" t="s">
        <v>6522</v>
      </c>
      <c r="C321">
        <v>2.2000000000000002</v>
      </c>
      <c r="G321" t="s">
        <v>13762</v>
      </c>
      <c r="H321">
        <f t="shared" si="8"/>
        <v>7.3500000000000014</v>
      </c>
      <c r="I321">
        <f t="shared" si="9"/>
        <v>0.86599999999999999</v>
      </c>
      <c r="J321" s="10">
        <f t="shared" si="9"/>
        <v>0.86599999999999999</v>
      </c>
    </row>
    <row r="322" spans="1:10" x14ac:dyDescent="0.3">
      <c r="A322" t="s">
        <v>353</v>
      </c>
      <c r="B322" t="s">
        <v>5673</v>
      </c>
      <c r="C322">
        <v>7</v>
      </c>
      <c r="G322" t="s">
        <v>6928</v>
      </c>
      <c r="H322">
        <f t="shared" si="8"/>
        <v>7.35</v>
      </c>
      <c r="I322">
        <f t="shared" si="9"/>
        <v>0.86399999999999999</v>
      </c>
      <c r="J322" s="10">
        <f t="shared" si="9"/>
        <v>0.86399999999999999</v>
      </c>
    </row>
    <row r="323" spans="1:10" x14ac:dyDescent="0.3">
      <c r="A323" t="s">
        <v>354</v>
      </c>
      <c r="B323" t="s">
        <v>6533</v>
      </c>
      <c r="C323">
        <v>3.8</v>
      </c>
      <c r="G323" t="s">
        <v>14972</v>
      </c>
      <c r="H323">
        <f t="shared" ref="H323:H386" si="10">AVERAGEIFS($C$2:$C$5045,$B$2:$B$5045,G323)</f>
        <v>7.35</v>
      </c>
      <c r="I323">
        <f t="shared" ref="I323:J386" si="11">_xlfn.PERCENTRANK.EXC(H$2:H$2399,H323)</f>
        <v>0.86399999999999999</v>
      </c>
      <c r="J323" s="10">
        <f t="shared" si="11"/>
        <v>0.86399999999999999</v>
      </c>
    </row>
    <row r="324" spans="1:10" x14ac:dyDescent="0.3">
      <c r="A324" t="s">
        <v>355</v>
      </c>
      <c r="B324" t="s">
        <v>5924</v>
      </c>
      <c r="C324">
        <v>6.9</v>
      </c>
      <c r="G324" t="s">
        <v>15263</v>
      </c>
      <c r="H324">
        <f t="shared" si="10"/>
        <v>7.35</v>
      </c>
      <c r="I324">
        <f t="shared" si="11"/>
        <v>0.86399999999999999</v>
      </c>
      <c r="J324" s="10">
        <f t="shared" si="11"/>
        <v>0.86399999999999999</v>
      </c>
    </row>
    <row r="325" spans="1:10" x14ac:dyDescent="0.3">
      <c r="A325" t="s">
        <v>356</v>
      </c>
      <c r="B325" t="s">
        <v>6544</v>
      </c>
      <c r="C325">
        <v>7.2</v>
      </c>
      <c r="G325" t="s">
        <v>16350</v>
      </c>
      <c r="H325">
        <f t="shared" si="10"/>
        <v>7.35</v>
      </c>
      <c r="I325">
        <f t="shared" si="11"/>
        <v>0.86399999999999999</v>
      </c>
      <c r="J325" s="10">
        <f t="shared" si="11"/>
        <v>0.86399999999999999</v>
      </c>
    </row>
    <row r="326" spans="1:10" x14ac:dyDescent="0.3">
      <c r="A326" t="s">
        <v>357</v>
      </c>
      <c r="B326" t="s">
        <v>6550</v>
      </c>
      <c r="C326">
        <v>7.3</v>
      </c>
      <c r="G326" t="s">
        <v>8368</v>
      </c>
      <c r="H326">
        <f t="shared" si="10"/>
        <v>7.3400000000000007</v>
      </c>
      <c r="I326">
        <f t="shared" si="11"/>
        <v>0.86399999999999999</v>
      </c>
      <c r="J326" s="10">
        <f t="shared" si="11"/>
        <v>0.86399999999999999</v>
      </c>
    </row>
    <row r="327" spans="1:10" x14ac:dyDescent="0.3">
      <c r="A327" t="s">
        <v>358</v>
      </c>
      <c r="B327" t="s">
        <v>5410</v>
      </c>
      <c r="C327">
        <v>6.3</v>
      </c>
      <c r="G327" t="s">
        <v>7258</v>
      </c>
      <c r="H327">
        <f t="shared" si="10"/>
        <v>7.3285714285714283</v>
      </c>
      <c r="I327">
        <f t="shared" si="11"/>
        <v>0.86399999999999999</v>
      </c>
      <c r="J327" s="10">
        <f t="shared" si="11"/>
        <v>0.86399999999999999</v>
      </c>
    </row>
    <row r="328" spans="1:10" x14ac:dyDescent="0.3">
      <c r="A328" t="s">
        <v>359</v>
      </c>
      <c r="B328" t="s">
        <v>5369</v>
      </c>
      <c r="C328">
        <v>7.5</v>
      </c>
      <c r="G328" t="s">
        <v>12305</v>
      </c>
      <c r="H328">
        <f t="shared" si="10"/>
        <v>7.3272727272727272</v>
      </c>
      <c r="I328">
        <f t="shared" si="11"/>
        <v>0.86299999999999999</v>
      </c>
      <c r="J328" s="10">
        <f t="shared" si="11"/>
        <v>0.86299999999999999</v>
      </c>
    </row>
    <row r="329" spans="1:10" x14ac:dyDescent="0.3">
      <c r="A329" t="s">
        <v>360</v>
      </c>
      <c r="B329" t="s">
        <v>6564</v>
      </c>
      <c r="C329">
        <v>7.6</v>
      </c>
      <c r="G329" t="s">
        <v>5809</v>
      </c>
      <c r="H329">
        <f t="shared" si="10"/>
        <v>7.3250000000000002</v>
      </c>
      <c r="I329">
        <f t="shared" si="11"/>
        <v>0.86299999999999999</v>
      </c>
      <c r="J329" s="10">
        <f t="shared" si="11"/>
        <v>0.86299999999999999</v>
      </c>
    </row>
    <row r="330" spans="1:10" x14ac:dyDescent="0.3">
      <c r="A330" t="s">
        <v>361</v>
      </c>
      <c r="B330" t="s">
        <v>6571</v>
      </c>
      <c r="C330">
        <v>6.8</v>
      </c>
      <c r="G330" t="s">
        <v>5326</v>
      </c>
      <c r="H330">
        <f t="shared" si="10"/>
        <v>7.3076923076923084</v>
      </c>
      <c r="I330">
        <f t="shared" si="11"/>
        <v>0.86199999999999999</v>
      </c>
      <c r="J330" s="10">
        <f t="shared" si="11"/>
        <v>0.86199999999999999</v>
      </c>
    </row>
    <row r="331" spans="1:10" x14ac:dyDescent="0.3">
      <c r="A331" t="s">
        <v>362</v>
      </c>
      <c r="B331" t="s">
        <v>6577</v>
      </c>
      <c r="C331">
        <v>5.2</v>
      </c>
      <c r="G331" t="s">
        <v>10018</v>
      </c>
      <c r="H331">
        <f t="shared" si="10"/>
        <v>7.3000000000000007</v>
      </c>
      <c r="I331">
        <f t="shared" si="11"/>
        <v>0.86199999999999999</v>
      </c>
      <c r="J331" s="10">
        <f t="shared" si="11"/>
        <v>0.86199999999999999</v>
      </c>
    </row>
    <row r="332" spans="1:10" x14ac:dyDescent="0.3">
      <c r="A332" t="s">
        <v>363</v>
      </c>
      <c r="B332" t="s">
        <v>5117</v>
      </c>
      <c r="C332">
        <v>7.7</v>
      </c>
      <c r="G332" t="s">
        <v>5186</v>
      </c>
      <c r="H332">
        <f t="shared" si="10"/>
        <v>7.3</v>
      </c>
      <c r="I332">
        <f t="shared" si="11"/>
        <v>0.84199999999999997</v>
      </c>
      <c r="J332" s="10">
        <f t="shared" si="11"/>
        <v>0.84199999999999997</v>
      </c>
    </row>
    <row r="333" spans="1:10" x14ac:dyDescent="0.3">
      <c r="A333" t="s">
        <v>364</v>
      </c>
      <c r="B333" t="s">
        <v>6586</v>
      </c>
      <c r="C333">
        <v>6.2</v>
      </c>
      <c r="G333" t="s">
        <v>5721</v>
      </c>
      <c r="H333">
        <f t="shared" si="10"/>
        <v>7.3</v>
      </c>
      <c r="I333">
        <f t="shared" si="11"/>
        <v>0.84199999999999997</v>
      </c>
      <c r="J333" s="10">
        <f t="shared" si="11"/>
        <v>0.84199999999999997</v>
      </c>
    </row>
    <row r="334" spans="1:10" x14ac:dyDescent="0.3">
      <c r="A334" t="s">
        <v>365</v>
      </c>
      <c r="B334" t="s">
        <v>6591</v>
      </c>
      <c r="C334">
        <v>7.7</v>
      </c>
      <c r="G334" t="s">
        <v>5797</v>
      </c>
      <c r="H334">
        <f t="shared" si="10"/>
        <v>7.3</v>
      </c>
      <c r="I334">
        <f t="shared" si="11"/>
        <v>0.84199999999999997</v>
      </c>
      <c r="J334" s="10">
        <f t="shared" si="11"/>
        <v>0.84199999999999997</v>
      </c>
    </row>
    <row r="335" spans="1:10" x14ac:dyDescent="0.3">
      <c r="A335" t="s">
        <v>366</v>
      </c>
      <c r="B335" t="s">
        <v>6595</v>
      </c>
      <c r="C335">
        <v>4.3</v>
      </c>
      <c r="G335" t="s">
        <v>5998</v>
      </c>
      <c r="H335">
        <f t="shared" si="10"/>
        <v>7.3</v>
      </c>
      <c r="I335">
        <f t="shared" si="11"/>
        <v>0.84199999999999997</v>
      </c>
      <c r="J335" s="10">
        <f t="shared" si="11"/>
        <v>0.84199999999999997</v>
      </c>
    </row>
    <row r="336" spans="1:10" x14ac:dyDescent="0.3">
      <c r="A336" t="s">
        <v>367</v>
      </c>
      <c r="B336" t="s">
        <v>6601</v>
      </c>
      <c r="C336">
        <v>6.9</v>
      </c>
      <c r="G336" t="s">
        <v>7139</v>
      </c>
      <c r="H336">
        <f t="shared" si="10"/>
        <v>7.3</v>
      </c>
      <c r="I336">
        <f t="shared" si="11"/>
        <v>0.84199999999999997</v>
      </c>
      <c r="J336" s="10">
        <f t="shared" si="11"/>
        <v>0.84199999999999997</v>
      </c>
    </row>
    <row r="337" spans="1:10" x14ac:dyDescent="0.3">
      <c r="A337" t="s">
        <v>368</v>
      </c>
      <c r="B337" t="s">
        <v>6544</v>
      </c>
      <c r="C337">
        <v>6.6</v>
      </c>
      <c r="G337" t="s">
        <v>9184</v>
      </c>
      <c r="H337">
        <f t="shared" si="10"/>
        <v>7.3</v>
      </c>
      <c r="I337">
        <f t="shared" si="11"/>
        <v>0.84199999999999997</v>
      </c>
      <c r="J337" s="10">
        <f t="shared" si="11"/>
        <v>0.84199999999999997</v>
      </c>
    </row>
    <row r="338" spans="1:10" x14ac:dyDescent="0.3">
      <c r="A338" t="s">
        <v>369</v>
      </c>
      <c r="B338" t="s">
        <v>5679</v>
      </c>
      <c r="C338">
        <v>7</v>
      </c>
      <c r="G338" t="s">
        <v>11747</v>
      </c>
      <c r="H338">
        <f t="shared" si="10"/>
        <v>7.3</v>
      </c>
      <c r="I338">
        <f t="shared" si="11"/>
        <v>0.84199999999999997</v>
      </c>
      <c r="J338" s="10">
        <f t="shared" si="11"/>
        <v>0.84199999999999997</v>
      </c>
    </row>
    <row r="339" spans="1:10" x14ac:dyDescent="0.3">
      <c r="A339" t="s">
        <v>370</v>
      </c>
      <c r="B339" t="s">
        <v>5103</v>
      </c>
      <c r="C339">
        <v>6.7</v>
      </c>
      <c r="G339" t="s">
        <v>11890</v>
      </c>
      <c r="H339">
        <f t="shared" si="10"/>
        <v>7.3</v>
      </c>
      <c r="I339">
        <f t="shared" si="11"/>
        <v>0.84199999999999997</v>
      </c>
      <c r="J339" s="10">
        <f t="shared" si="11"/>
        <v>0.84199999999999997</v>
      </c>
    </row>
    <row r="340" spans="1:10" x14ac:dyDescent="0.3">
      <c r="A340" t="s">
        <v>371</v>
      </c>
      <c r="B340" t="s">
        <v>5018</v>
      </c>
      <c r="C340">
        <v>8.1999999999999993</v>
      </c>
      <c r="G340" t="s">
        <v>11913</v>
      </c>
      <c r="H340">
        <f t="shared" si="10"/>
        <v>7.3</v>
      </c>
      <c r="I340">
        <f t="shared" si="11"/>
        <v>0.84199999999999997</v>
      </c>
      <c r="J340" s="10">
        <f t="shared" si="11"/>
        <v>0.84199999999999997</v>
      </c>
    </row>
    <row r="341" spans="1:10" x14ac:dyDescent="0.3">
      <c r="A341" t="s">
        <v>372</v>
      </c>
      <c r="B341" t="s">
        <v>5103</v>
      </c>
      <c r="C341">
        <v>8.9</v>
      </c>
      <c r="G341" t="s">
        <v>13008</v>
      </c>
      <c r="H341">
        <f t="shared" si="10"/>
        <v>7.3</v>
      </c>
      <c r="I341">
        <f t="shared" si="11"/>
        <v>0.84199999999999997</v>
      </c>
      <c r="J341" s="10">
        <f t="shared" si="11"/>
        <v>0.84199999999999997</v>
      </c>
    </row>
    <row r="342" spans="1:10" x14ac:dyDescent="0.3">
      <c r="A342" t="s">
        <v>373</v>
      </c>
      <c r="B342" t="s">
        <v>5103</v>
      </c>
      <c r="C342">
        <v>8.6999999999999993</v>
      </c>
      <c r="G342" t="s">
        <v>14814</v>
      </c>
      <c r="H342">
        <f t="shared" si="10"/>
        <v>7.3</v>
      </c>
      <c r="I342">
        <f t="shared" si="11"/>
        <v>0.84199999999999997</v>
      </c>
      <c r="J342" s="10">
        <f t="shared" si="11"/>
        <v>0.84199999999999997</v>
      </c>
    </row>
    <row r="343" spans="1:10" x14ac:dyDescent="0.3">
      <c r="A343" t="s">
        <v>374</v>
      </c>
      <c r="B343" t="s">
        <v>6628</v>
      </c>
      <c r="C343">
        <v>5.5</v>
      </c>
      <c r="G343" t="s">
        <v>15825</v>
      </c>
      <c r="H343">
        <f t="shared" si="10"/>
        <v>7.3</v>
      </c>
      <c r="I343">
        <f t="shared" si="11"/>
        <v>0.84199999999999997</v>
      </c>
      <c r="J343" s="10">
        <f t="shared" si="11"/>
        <v>0.84199999999999997</v>
      </c>
    </row>
    <row r="344" spans="1:10" x14ac:dyDescent="0.3">
      <c r="A344" t="s">
        <v>375</v>
      </c>
      <c r="B344" t="s">
        <v>6435</v>
      </c>
      <c r="C344">
        <v>5.7</v>
      </c>
      <c r="G344" t="s">
        <v>15947</v>
      </c>
      <c r="H344">
        <f t="shared" si="10"/>
        <v>7.3</v>
      </c>
      <c r="I344">
        <f t="shared" si="11"/>
        <v>0.84199999999999997</v>
      </c>
      <c r="J344" s="10">
        <f t="shared" si="11"/>
        <v>0.84199999999999997</v>
      </c>
    </row>
    <row r="345" spans="1:10" x14ac:dyDescent="0.3">
      <c r="A345" t="s">
        <v>376</v>
      </c>
      <c r="B345" t="s">
        <v>6635</v>
      </c>
      <c r="C345">
        <v>6.3</v>
      </c>
      <c r="G345" t="s">
        <v>16798</v>
      </c>
      <c r="H345">
        <f t="shared" si="10"/>
        <v>7.3</v>
      </c>
      <c r="I345">
        <f t="shared" si="11"/>
        <v>0.84199999999999997</v>
      </c>
      <c r="J345" s="10">
        <f t="shared" si="11"/>
        <v>0.84199999999999997</v>
      </c>
    </row>
    <row r="346" spans="1:10" x14ac:dyDescent="0.3">
      <c r="A346" t="s">
        <v>377</v>
      </c>
      <c r="B346" t="s">
        <v>5709</v>
      </c>
      <c r="C346">
        <v>5.9</v>
      </c>
      <c r="G346" t="s">
        <v>17106</v>
      </c>
      <c r="H346">
        <f t="shared" si="10"/>
        <v>7.3</v>
      </c>
      <c r="I346">
        <f t="shared" si="11"/>
        <v>0.84199999999999997</v>
      </c>
      <c r="J346" s="10">
        <f t="shared" si="11"/>
        <v>0.84199999999999997</v>
      </c>
    </row>
    <row r="347" spans="1:10" x14ac:dyDescent="0.3">
      <c r="A347" t="s">
        <v>378</v>
      </c>
      <c r="B347" t="s">
        <v>6644</v>
      </c>
      <c r="C347">
        <v>7.6</v>
      </c>
      <c r="G347" t="s">
        <v>17330</v>
      </c>
      <c r="H347">
        <f t="shared" si="10"/>
        <v>7.3</v>
      </c>
      <c r="I347">
        <f t="shared" si="11"/>
        <v>0.84199999999999997</v>
      </c>
      <c r="J347" s="10">
        <f t="shared" si="11"/>
        <v>0.84199999999999997</v>
      </c>
    </row>
    <row r="348" spans="1:10" x14ac:dyDescent="0.3">
      <c r="A348" t="s">
        <v>379</v>
      </c>
      <c r="B348" t="s">
        <v>6648</v>
      </c>
      <c r="C348">
        <v>6.6</v>
      </c>
      <c r="G348" t="s">
        <v>17451</v>
      </c>
      <c r="H348">
        <f t="shared" si="10"/>
        <v>7.3</v>
      </c>
      <c r="I348">
        <f t="shared" si="11"/>
        <v>0.84199999999999997</v>
      </c>
      <c r="J348" s="10">
        <f t="shared" si="11"/>
        <v>0.84199999999999997</v>
      </c>
    </row>
    <row r="349" spans="1:10" x14ac:dyDescent="0.3">
      <c r="A349" t="s">
        <v>380</v>
      </c>
      <c r="B349" t="s">
        <v>6653</v>
      </c>
      <c r="C349">
        <v>5.3</v>
      </c>
      <c r="G349" t="s">
        <v>17489</v>
      </c>
      <c r="H349">
        <f t="shared" si="10"/>
        <v>7.3</v>
      </c>
      <c r="I349">
        <f t="shared" si="11"/>
        <v>0.84199999999999997</v>
      </c>
      <c r="J349" s="10">
        <f t="shared" si="11"/>
        <v>0.84199999999999997</v>
      </c>
    </row>
    <row r="350" spans="1:10" x14ac:dyDescent="0.3">
      <c r="A350" t="s">
        <v>381</v>
      </c>
      <c r="B350" t="s">
        <v>6658</v>
      </c>
      <c r="C350">
        <v>6</v>
      </c>
      <c r="G350" t="s">
        <v>17562</v>
      </c>
      <c r="H350">
        <f t="shared" si="10"/>
        <v>7.3</v>
      </c>
      <c r="I350">
        <f t="shared" si="11"/>
        <v>0.84199999999999997</v>
      </c>
      <c r="J350" s="10">
        <f t="shared" si="11"/>
        <v>0.84199999999999997</v>
      </c>
    </row>
    <row r="351" spans="1:10" x14ac:dyDescent="0.3">
      <c r="A351" t="s">
        <v>382</v>
      </c>
      <c r="B351" t="s">
        <v>5468</v>
      </c>
      <c r="C351">
        <v>8</v>
      </c>
      <c r="G351" t="s">
        <v>17742</v>
      </c>
      <c r="H351">
        <f t="shared" si="10"/>
        <v>7.3</v>
      </c>
      <c r="I351">
        <f t="shared" si="11"/>
        <v>0.84199999999999997</v>
      </c>
      <c r="J351" s="10">
        <f t="shared" si="11"/>
        <v>0.84199999999999997</v>
      </c>
    </row>
    <row r="352" spans="1:10" x14ac:dyDescent="0.3">
      <c r="A352" t="s">
        <v>383</v>
      </c>
      <c r="B352" t="s">
        <v>6668</v>
      </c>
      <c r="C352">
        <v>5.6</v>
      </c>
      <c r="G352" t="s">
        <v>17892</v>
      </c>
      <c r="H352">
        <f t="shared" si="10"/>
        <v>7.3</v>
      </c>
      <c r="I352">
        <f t="shared" si="11"/>
        <v>0.84199999999999997</v>
      </c>
      <c r="J352" s="10">
        <f t="shared" si="11"/>
        <v>0.84199999999999997</v>
      </c>
    </row>
    <row r="353" spans="1:10" x14ac:dyDescent="0.3">
      <c r="A353" t="s">
        <v>384</v>
      </c>
      <c r="B353" t="s">
        <v>6003</v>
      </c>
      <c r="C353">
        <v>5.9</v>
      </c>
      <c r="G353" t="s">
        <v>18257</v>
      </c>
      <c r="H353">
        <f t="shared" si="10"/>
        <v>7.3</v>
      </c>
      <c r="I353">
        <f t="shared" si="11"/>
        <v>0.84199999999999997</v>
      </c>
      <c r="J353" s="10">
        <f t="shared" si="11"/>
        <v>0.84199999999999997</v>
      </c>
    </row>
    <row r="354" spans="1:10" x14ac:dyDescent="0.3">
      <c r="A354" t="s">
        <v>385</v>
      </c>
      <c r="B354" t="s">
        <v>5096</v>
      </c>
      <c r="C354">
        <v>7.3</v>
      </c>
      <c r="G354" t="s">
        <v>18359</v>
      </c>
      <c r="H354">
        <f t="shared" si="10"/>
        <v>7.3</v>
      </c>
      <c r="I354">
        <f t="shared" si="11"/>
        <v>0.84199999999999997</v>
      </c>
      <c r="J354" s="10">
        <f t="shared" si="11"/>
        <v>0.84199999999999997</v>
      </c>
    </row>
    <row r="355" spans="1:10" x14ac:dyDescent="0.3">
      <c r="A355" t="s">
        <v>386</v>
      </c>
      <c r="B355" t="s">
        <v>5217</v>
      </c>
      <c r="C355">
        <v>7.9</v>
      </c>
      <c r="G355" t="s">
        <v>18384</v>
      </c>
      <c r="H355">
        <f t="shared" si="10"/>
        <v>7.3</v>
      </c>
      <c r="I355">
        <f t="shared" si="11"/>
        <v>0.84199999999999997</v>
      </c>
      <c r="J355" s="10">
        <f t="shared" si="11"/>
        <v>0.84199999999999997</v>
      </c>
    </row>
    <row r="356" spans="1:10" x14ac:dyDescent="0.3">
      <c r="A356" t="s">
        <v>387</v>
      </c>
      <c r="B356" t="s">
        <v>6398</v>
      </c>
      <c r="C356">
        <v>6.8</v>
      </c>
      <c r="G356" t="s">
        <v>18518</v>
      </c>
      <c r="H356">
        <f t="shared" si="10"/>
        <v>7.3</v>
      </c>
      <c r="I356">
        <f t="shared" si="11"/>
        <v>0.84199999999999997</v>
      </c>
      <c r="J356" s="10">
        <f t="shared" si="11"/>
        <v>0.84199999999999997</v>
      </c>
    </row>
    <row r="357" spans="1:10" x14ac:dyDescent="0.3">
      <c r="A357" t="s">
        <v>388</v>
      </c>
      <c r="B357" t="s">
        <v>5178</v>
      </c>
      <c r="C357">
        <v>6.6</v>
      </c>
      <c r="G357" t="s">
        <v>18837</v>
      </c>
      <c r="H357">
        <f t="shared" si="10"/>
        <v>7.3</v>
      </c>
      <c r="I357">
        <f t="shared" si="11"/>
        <v>0.84199999999999997</v>
      </c>
      <c r="J357" s="10">
        <f t="shared" si="11"/>
        <v>0.84199999999999997</v>
      </c>
    </row>
    <row r="358" spans="1:10" x14ac:dyDescent="0.3">
      <c r="A358" t="s">
        <v>389</v>
      </c>
      <c r="B358" t="s">
        <v>5326</v>
      </c>
      <c r="C358">
        <v>6.6</v>
      </c>
      <c r="G358" t="s">
        <v>18880</v>
      </c>
      <c r="H358">
        <f t="shared" si="10"/>
        <v>7.3</v>
      </c>
      <c r="I358">
        <f t="shared" si="11"/>
        <v>0.84199999999999997</v>
      </c>
      <c r="J358" s="10">
        <f t="shared" si="11"/>
        <v>0.84199999999999997</v>
      </c>
    </row>
    <row r="359" spans="1:10" x14ac:dyDescent="0.3">
      <c r="A359" t="s">
        <v>390</v>
      </c>
      <c r="B359" t="s">
        <v>6694</v>
      </c>
      <c r="C359">
        <v>7</v>
      </c>
      <c r="G359" t="s">
        <v>18959</v>
      </c>
      <c r="H359">
        <f t="shared" si="10"/>
        <v>7.3</v>
      </c>
      <c r="I359">
        <f t="shared" si="11"/>
        <v>0.84199999999999997</v>
      </c>
      <c r="J359" s="10">
        <f t="shared" si="11"/>
        <v>0.84199999999999997</v>
      </c>
    </row>
    <row r="360" spans="1:10" x14ac:dyDescent="0.3">
      <c r="A360" t="s">
        <v>391</v>
      </c>
      <c r="B360" t="s">
        <v>6022</v>
      </c>
      <c r="C360">
        <v>7</v>
      </c>
      <c r="G360" t="s">
        <v>19189</v>
      </c>
      <c r="H360">
        <f t="shared" si="10"/>
        <v>7.3</v>
      </c>
      <c r="I360">
        <f t="shared" si="11"/>
        <v>0.84199999999999997</v>
      </c>
      <c r="J360" s="10">
        <f t="shared" si="11"/>
        <v>0.84199999999999997</v>
      </c>
    </row>
    <row r="361" spans="1:10" x14ac:dyDescent="0.3">
      <c r="A361" t="s">
        <v>392</v>
      </c>
      <c r="B361" t="s">
        <v>6705</v>
      </c>
      <c r="C361">
        <v>7.3</v>
      </c>
      <c r="G361" t="s">
        <v>19300</v>
      </c>
      <c r="H361">
        <f t="shared" si="10"/>
        <v>7.3</v>
      </c>
      <c r="I361">
        <f t="shared" si="11"/>
        <v>0.84199999999999997</v>
      </c>
      <c r="J361" s="10">
        <f t="shared" si="11"/>
        <v>0.84199999999999997</v>
      </c>
    </row>
    <row r="362" spans="1:10" x14ac:dyDescent="0.3">
      <c r="A362" t="s">
        <v>393</v>
      </c>
      <c r="B362" t="s">
        <v>5235</v>
      </c>
      <c r="C362">
        <v>5.5</v>
      </c>
      <c r="G362" t="s">
        <v>19373</v>
      </c>
      <c r="H362">
        <f t="shared" si="10"/>
        <v>7.3</v>
      </c>
      <c r="I362">
        <f t="shared" si="11"/>
        <v>0.84199999999999997</v>
      </c>
      <c r="J362" s="10">
        <f t="shared" si="11"/>
        <v>0.84199999999999997</v>
      </c>
    </row>
    <row r="363" spans="1:10" x14ac:dyDescent="0.3">
      <c r="A363" t="s">
        <v>394</v>
      </c>
      <c r="B363" t="s">
        <v>5369</v>
      </c>
      <c r="C363">
        <v>8.5</v>
      </c>
      <c r="G363" t="s">
        <v>19464</v>
      </c>
      <c r="H363">
        <f t="shared" si="10"/>
        <v>7.3</v>
      </c>
      <c r="I363">
        <f t="shared" si="11"/>
        <v>0.84199999999999997</v>
      </c>
      <c r="J363" s="10">
        <f t="shared" si="11"/>
        <v>0.84199999999999997</v>
      </c>
    </row>
    <row r="364" spans="1:10" x14ac:dyDescent="0.3">
      <c r="A364" t="s">
        <v>395</v>
      </c>
      <c r="B364" t="s">
        <v>6719</v>
      </c>
      <c r="C364">
        <v>7.5</v>
      </c>
      <c r="G364" t="s">
        <v>19851</v>
      </c>
      <c r="H364">
        <f t="shared" si="10"/>
        <v>7.3</v>
      </c>
      <c r="I364">
        <f t="shared" si="11"/>
        <v>0.84199999999999997</v>
      </c>
      <c r="J364" s="10">
        <f t="shared" si="11"/>
        <v>0.84199999999999997</v>
      </c>
    </row>
    <row r="365" spans="1:10" x14ac:dyDescent="0.3">
      <c r="A365" t="s">
        <v>396</v>
      </c>
      <c r="B365" t="s">
        <v>6705</v>
      </c>
      <c r="C365">
        <v>7</v>
      </c>
      <c r="G365" t="s">
        <v>19861</v>
      </c>
      <c r="H365">
        <f t="shared" si="10"/>
        <v>7.3</v>
      </c>
      <c r="I365">
        <f t="shared" si="11"/>
        <v>0.84199999999999997</v>
      </c>
      <c r="J365" s="10">
        <f t="shared" si="11"/>
        <v>0.84199999999999997</v>
      </c>
    </row>
    <row r="366" spans="1:10" x14ac:dyDescent="0.3">
      <c r="A366" t="s">
        <v>397</v>
      </c>
      <c r="B366" t="s">
        <v>5536</v>
      </c>
      <c r="C366">
        <v>7.8</v>
      </c>
      <c r="G366" t="s">
        <v>20373</v>
      </c>
      <c r="H366">
        <f t="shared" si="10"/>
        <v>7.3</v>
      </c>
      <c r="I366">
        <f t="shared" si="11"/>
        <v>0.84199999999999997</v>
      </c>
      <c r="J366" s="10">
        <f t="shared" si="11"/>
        <v>0.84199999999999997</v>
      </c>
    </row>
    <row r="367" spans="1:10" x14ac:dyDescent="0.3">
      <c r="A367" t="s">
        <v>398</v>
      </c>
      <c r="B367" t="s">
        <v>6049</v>
      </c>
      <c r="C367">
        <v>7.6</v>
      </c>
      <c r="G367" t="s">
        <v>20800</v>
      </c>
      <c r="H367">
        <f t="shared" si="10"/>
        <v>7.3</v>
      </c>
      <c r="I367">
        <f t="shared" si="11"/>
        <v>0.84199999999999997</v>
      </c>
      <c r="J367" s="10">
        <f t="shared" si="11"/>
        <v>0.84199999999999997</v>
      </c>
    </row>
    <row r="368" spans="1:10" x14ac:dyDescent="0.3">
      <c r="A368" t="s">
        <v>399</v>
      </c>
      <c r="B368" t="s">
        <v>6035</v>
      </c>
      <c r="C368">
        <v>7.6</v>
      </c>
      <c r="G368" t="s">
        <v>21078</v>
      </c>
      <c r="H368">
        <f t="shared" si="10"/>
        <v>7.3</v>
      </c>
      <c r="I368">
        <f t="shared" si="11"/>
        <v>0.84199999999999997</v>
      </c>
      <c r="J368" s="10">
        <f t="shared" si="11"/>
        <v>0.84199999999999997</v>
      </c>
    </row>
    <row r="369" spans="1:10" x14ac:dyDescent="0.3">
      <c r="A369" t="s">
        <v>400</v>
      </c>
      <c r="B369" t="s">
        <v>6741</v>
      </c>
      <c r="C369">
        <v>6.1</v>
      </c>
      <c r="G369" t="s">
        <v>21299</v>
      </c>
      <c r="H369">
        <f t="shared" si="10"/>
        <v>7.3</v>
      </c>
      <c r="I369">
        <f t="shared" si="11"/>
        <v>0.84199999999999997</v>
      </c>
      <c r="J369" s="10">
        <f t="shared" si="11"/>
        <v>0.84199999999999997</v>
      </c>
    </row>
    <row r="370" spans="1:10" x14ac:dyDescent="0.3">
      <c r="A370" t="s">
        <v>401</v>
      </c>
      <c r="B370" t="s">
        <v>6423</v>
      </c>
      <c r="C370">
        <v>6.8</v>
      </c>
      <c r="G370" t="s">
        <v>21347</v>
      </c>
      <c r="H370">
        <f t="shared" si="10"/>
        <v>7.3</v>
      </c>
      <c r="I370">
        <f t="shared" si="11"/>
        <v>0.84199999999999997</v>
      </c>
      <c r="J370" s="10">
        <f t="shared" si="11"/>
        <v>0.84199999999999997</v>
      </c>
    </row>
    <row r="371" spans="1:10" x14ac:dyDescent="0.3">
      <c r="A371" t="s">
        <v>402</v>
      </c>
      <c r="B371" t="s">
        <v>6749</v>
      </c>
      <c r="C371">
        <v>5</v>
      </c>
      <c r="G371" t="s">
        <v>21356</v>
      </c>
      <c r="H371">
        <f t="shared" si="10"/>
        <v>7.3</v>
      </c>
      <c r="I371">
        <f t="shared" si="11"/>
        <v>0.84199999999999997</v>
      </c>
      <c r="J371" s="10">
        <f t="shared" si="11"/>
        <v>0.84199999999999997</v>
      </c>
    </row>
    <row r="372" spans="1:10" x14ac:dyDescent="0.3">
      <c r="A372" t="s">
        <v>403</v>
      </c>
      <c r="B372" t="s">
        <v>5059</v>
      </c>
      <c r="C372">
        <v>7.1</v>
      </c>
      <c r="G372" t="s">
        <v>21484</v>
      </c>
      <c r="H372">
        <f t="shared" si="10"/>
        <v>7.3</v>
      </c>
      <c r="I372">
        <f t="shared" si="11"/>
        <v>0.84199999999999997</v>
      </c>
      <c r="J372" s="10">
        <f t="shared" si="11"/>
        <v>0.84199999999999997</v>
      </c>
    </row>
    <row r="373" spans="1:10" x14ac:dyDescent="0.3">
      <c r="A373" t="s">
        <v>404</v>
      </c>
      <c r="B373" t="s">
        <v>6759</v>
      </c>
      <c r="C373">
        <v>5.5</v>
      </c>
      <c r="G373" t="s">
        <v>22222</v>
      </c>
      <c r="H373">
        <f t="shared" si="10"/>
        <v>7.3</v>
      </c>
      <c r="I373">
        <f t="shared" si="11"/>
        <v>0.84199999999999997</v>
      </c>
      <c r="J373" s="10">
        <f t="shared" si="11"/>
        <v>0.84199999999999997</v>
      </c>
    </row>
    <row r="374" spans="1:10" x14ac:dyDescent="0.3">
      <c r="A374" t="s">
        <v>405</v>
      </c>
      <c r="B374" t="s">
        <v>6003</v>
      </c>
      <c r="C374">
        <v>5.6</v>
      </c>
      <c r="G374" t="s">
        <v>22460</v>
      </c>
      <c r="H374">
        <f t="shared" si="10"/>
        <v>7.3</v>
      </c>
      <c r="I374">
        <f t="shared" si="11"/>
        <v>0.84199999999999997</v>
      </c>
      <c r="J374" s="10">
        <f t="shared" si="11"/>
        <v>0.84199999999999997</v>
      </c>
    </row>
    <row r="375" spans="1:10" x14ac:dyDescent="0.3">
      <c r="A375" t="s">
        <v>406</v>
      </c>
      <c r="B375" t="s">
        <v>5287</v>
      </c>
      <c r="C375">
        <v>7.1</v>
      </c>
      <c r="G375" t="s">
        <v>22806</v>
      </c>
      <c r="H375">
        <f t="shared" si="10"/>
        <v>7.3</v>
      </c>
      <c r="I375">
        <f t="shared" si="11"/>
        <v>0.84199999999999997</v>
      </c>
      <c r="J375" s="10">
        <f t="shared" si="11"/>
        <v>0.84199999999999997</v>
      </c>
    </row>
    <row r="376" spans="1:10" x14ac:dyDescent="0.3">
      <c r="A376" t="s">
        <v>407</v>
      </c>
      <c r="B376" t="s">
        <v>5753</v>
      </c>
      <c r="C376">
        <v>4.9000000000000004</v>
      </c>
      <c r="G376" t="s">
        <v>22886</v>
      </c>
      <c r="H376">
        <f t="shared" si="10"/>
        <v>7.3</v>
      </c>
      <c r="I376">
        <f t="shared" si="11"/>
        <v>0.84199999999999997</v>
      </c>
      <c r="J376" s="10">
        <f t="shared" si="11"/>
        <v>0.84199999999999997</v>
      </c>
    </row>
    <row r="377" spans="1:10" x14ac:dyDescent="0.3">
      <c r="A377" t="s">
        <v>408</v>
      </c>
      <c r="B377" t="s">
        <v>5326</v>
      </c>
      <c r="C377">
        <v>7.4</v>
      </c>
      <c r="G377" t="s">
        <v>22958</v>
      </c>
      <c r="H377">
        <f t="shared" si="10"/>
        <v>7.3</v>
      </c>
      <c r="I377">
        <f t="shared" si="11"/>
        <v>0.84199999999999997</v>
      </c>
      <c r="J377" s="10">
        <f t="shared" si="11"/>
        <v>0.84199999999999997</v>
      </c>
    </row>
    <row r="378" spans="1:10" x14ac:dyDescent="0.3">
      <c r="A378" t="s">
        <v>409</v>
      </c>
      <c r="B378" t="s">
        <v>6043</v>
      </c>
      <c r="C378">
        <v>5.7</v>
      </c>
      <c r="G378" t="s">
        <v>23235</v>
      </c>
      <c r="H378">
        <f t="shared" si="10"/>
        <v>7.3</v>
      </c>
      <c r="I378">
        <f t="shared" si="11"/>
        <v>0.84199999999999997</v>
      </c>
      <c r="J378" s="10">
        <f t="shared" si="11"/>
        <v>0.84199999999999997</v>
      </c>
    </row>
    <row r="379" spans="1:10" x14ac:dyDescent="0.3">
      <c r="A379" t="s">
        <v>410</v>
      </c>
      <c r="B379" t="s">
        <v>6788</v>
      </c>
      <c r="C379">
        <v>6.4</v>
      </c>
      <c r="G379" t="s">
        <v>23699</v>
      </c>
      <c r="H379">
        <f t="shared" si="10"/>
        <v>7.3</v>
      </c>
      <c r="I379">
        <f t="shared" si="11"/>
        <v>0.84199999999999997</v>
      </c>
      <c r="J379" s="10">
        <f t="shared" si="11"/>
        <v>0.84199999999999997</v>
      </c>
    </row>
    <row r="380" spans="1:10" x14ac:dyDescent="0.3">
      <c r="A380" t="s">
        <v>411</v>
      </c>
      <c r="B380" t="s">
        <v>6796</v>
      </c>
      <c r="C380">
        <v>5.9</v>
      </c>
      <c r="G380" t="s">
        <v>23950</v>
      </c>
      <c r="H380">
        <f t="shared" si="10"/>
        <v>7.3</v>
      </c>
      <c r="I380">
        <f t="shared" si="11"/>
        <v>0.84199999999999997</v>
      </c>
      <c r="J380" s="10">
        <f t="shared" si="11"/>
        <v>0.84199999999999997</v>
      </c>
    </row>
    <row r="381" spans="1:10" x14ac:dyDescent="0.3">
      <c r="A381" t="s">
        <v>412</v>
      </c>
      <c r="B381" t="s">
        <v>6290</v>
      </c>
      <c r="C381">
        <v>5.5</v>
      </c>
      <c r="G381" t="s">
        <v>5059</v>
      </c>
      <c r="H381">
        <f t="shared" si="10"/>
        <v>7.2875000000000005</v>
      </c>
      <c r="I381">
        <f t="shared" si="11"/>
        <v>0.84099999999999997</v>
      </c>
      <c r="J381" s="10">
        <f t="shared" si="11"/>
        <v>0.84099999999999997</v>
      </c>
    </row>
    <row r="382" spans="1:10" x14ac:dyDescent="0.3">
      <c r="A382" t="s">
        <v>413</v>
      </c>
      <c r="B382" t="s">
        <v>5855</v>
      </c>
      <c r="C382">
        <v>6.9</v>
      </c>
      <c r="G382" t="s">
        <v>8074</v>
      </c>
      <c r="H382">
        <f t="shared" si="10"/>
        <v>7.2833333333333323</v>
      </c>
      <c r="I382">
        <f t="shared" si="11"/>
        <v>0.84099999999999997</v>
      </c>
      <c r="J382" s="10">
        <f t="shared" si="11"/>
        <v>0.84099999999999997</v>
      </c>
    </row>
    <row r="383" spans="1:10" x14ac:dyDescent="0.3">
      <c r="A383" t="s">
        <v>414</v>
      </c>
      <c r="B383" t="s">
        <v>5959</v>
      </c>
      <c r="C383">
        <v>6.2</v>
      </c>
      <c r="G383" t="s">
        <v>6936</v>
      </c>
      <c r="H383">
        <f t="shared" si="10"/>
        <v>7.2750000000000004</v>
      </c>
      <c r="I383">
        <f t="shared" si="11"/>
        <v>0.84</v>
      </c>
      <c r="J383" s="10">
        <f t="shared" si="11"/>
        <v>0.84</v>
      </c>
    </row>
    <row r="384" spans="1:10" x14ac:dyDescent="0.3">
      <c r="A384" t="s">
        <v>415</v>
      </c>
      <c r="B384" t="s">
        <v>6398</v>
      </c>
      <c r="C384">
        <v>7</v>
      </c>
      <c r="G384" t="s">
        <v>6694</v>
      </c>
      <c r="H384">
        <f t="shared" si="10"/>
        <v>7.2749999999999995</v>
      </c>
      <c r="I384">
        <f t="shared" si="11"/>
        <v>0.84</v>
      </c>
      <c r="J384" s="10">
        <f t="shared" si="11"/>
        <v>0.84</v>
      </c>
    </row>
    <row r="385" spans="1:10" x14ac:dyDescent="0.3">
      <c r="A385" t="s">
        <v>416</v>
      </c>
      <c r="B385" t="s">
        <v>6815</v>
      </c>
      <c r="C385">
        <v>5.6</v>
      </c>
      <c r="G385" t="s">
        <v>10639</v>
      </c>
      <c r="H385">
        <f t="shared" si="10"/>
        <v>7.2666666666666666</v>
      </c>
      <c r="I385">
        <f t="shared" si="11"/>
        <v>0.83899999999999997</v>
      </c>
      <c r="J385" s="10">
        <f t="shared" si="11"/>
        <v>0.83899999999999997</v>
      </c>
    </row>
    <row r="386" spans="1:10" x14ac:dyDescent="0.3">
      <c r="A386" t="s">
        <v>417</v>
      </c>
      <c r="B386" t="s">
        <v>6022</v>
      </c>
      <c r="C386">
        <v>7</v>
      </c>
      <c r="G386" t="s">
        <v>19447</v>
      </c>
      <c r="H386">
        <f t="shared" si="10"/>
        <v>7.2666666666666666</v>
      </c>
      <c r="I386">
        <f t="shared" si="11"/>
        <v>0.83899999999999997</v>
      </c>
      <c r="J386" s="10">
        <f t="shared" si="11"/>
        <v>0.83899999999999997</v>
      </c>
    </row>
    <row r="387" spans="1:10" x14ac:dyDescent="0.3">
      <c r="A387" t="s">
        <v>418</v>
      </c>
      <c r="B387" t="s">
        <v>6003</v>
      </c>
      <c r="C387">
        <v>6.8</v>
      </c>
      <c r="G387" t="s">
        <v>6035</v>
      </c>
      <c r="H387">
        <f t="shared" ref="H387:H450" si="12">AVERAGEIFS($C$2:$C$5045,$B$2:$B$5045,G387)</f>
        <v>7.2624999999999993</v>
      </c>
      <c r="I387">
        <f t="shared" ref="I387:J450" si="13">_xlfn.PERCENTRANK.EXC(H$2:H$2399,H387)</f>
        <v>0.83899999999999997</v>
      </c>
      <c r="J387" s="10">
        <f t="shared" si="13"/>
        <v>0.83899999999999997</v>
      </c>
    </row>
    <row r="388" spans="1:10" x14ac:dyDescent="0.3">
      <c r="A388" t="s">
        <v>419</v>
      </c>
      <c r="B388" t="s">
        <v>6826</v>
      </c>
      <c r="C388">
        <v>5.4</v>
      </c>
      <c r="G388" t="s">
        <v>5849</v>
      </c>
      <c r="H388">
        <f t="shared" si="12"/>
        <v>7.2500000000000009</v>
      </c>
      <c r="I388">
        <f t="shared" si="13"/>
        <v>0.83799999999999997</v>
      </c>
      <c r="J388" s="10">
        <f t="shared" si="13"/>
        <v>0.83799999999999997</v>
      </c>
    </row>
    <row r="389" spans="1:10" x14ac:dyDescent="0.3">
      <c r="A389" t="s">
        <v>420</v>
      </c>
      <c r="B389" t="s">
        <v>6831</v>
      </c>
      <c r="C389">
        <v>6.1</v>
      </c>
      <c r="G389" t="s">
        <v>8984</v>
      </c>
      <c r="H389">
        <f t="shared" si="12"/>
        <v>7.25</v>
      </c>
      <c r="I389">
        <f t="shared" si="13"/>
        <v>0.83599999999999997</v>
      </c>
      <c r="J389" s="10">
        <f t="shared" si="13"/>
        <v>0.83599999999999997</v>
      </c>
    </row>
    <row r="390" spans="1:10" x14ac:dyDescent="0.3">
      <c r="A390" t="s">
        <v>421</v>
      </c>
      <c r="B390" t="s">
        <v>6835</v>
      </c>
      <c r="C390">
        <v>6.7</v>
      </c>
      <c r="G390" t="s">
        <v>11408</v>
      </c>
      <c r="H390">
        <f t="shared" si="12"/>
        <v>7.25</v>
      </c>
      <c r="I390">
        <f t="shared" si="13"/>
        <v>0.83599999999999997</v>
      </c>
      <c r="J390" s="10">
        <f t="shared" si="13"/>
        <v>0.83599999999999997</v>
      </c>
    </row>
    <row r="391" spans="1:10" x14ac:dyDescent="0.3">
      <c r="A391" t="s">
        <v>283</v>
      </c>
      <c r="B391" t="s">
        <v>6203</v>
      </c>
      <c r="C391">
        <v>4.3</v>
      </c>
      <c r="G391" t="s">
        <v>11950</v>
      </c>
      <c r="H391">
        <f t="shared" si="12"/>
        <v>7.25</v>
      </c>
      <c r="I391">
        <f t="shared" si="13"/>
        <v>0.83599999999999997</v>
      </c>
      <c r="J391" s="10">
        <f t="shared" si="13"/>
        <v>0.83599999999999997</v>
      </c>
    </row>
    <row r="392" spans="1:10" x14ac:dyDescent="0.3">
      <c r="A392" t="s">
        <v>422</v>
      </c>
      <c r="B392" t="s">
        <v>6840</v>
      </c>
      <c r="C392">
        <v>6.9</v>
      </c>
      <c r="G392" t="s">
        <v>12232</v>
      </c>
      <c r="H392">
        <f t="shared" si="12"/>
        <v>7.25</v>
      </c>
      <c r="I392">
        <f t="shared" si="13"/>
        <v>0.83599999999999997</v>
      </c>
      <c r="J392" s="10">
        <f t="shared" si="13"/>
        <v>0.83599999999999997</v>
      </c>
    </row>
    <row r="393" spans="1:10" x14ac:dyDescent="0.3">
      <c r="A393" t="s">
        <v>423</v>
      </c>
      <c r="B393" t="s">
        <v>5673</v>
      </c>
      <c r="C393">
        <v>8</v>
      </c>
      <c r="G393" t="s">
        <v>14332</v>
      </c>
      <c r="H393">
        <f t="shared" si="12"/>
        <v>7.25</v>
      </c>
      <c r="I393">
        <f t="shared" si="13"/>
        <v>0.83599999999999997</v>
      </c>
      <c r="J393" s="10">
        <f t="shared" si="13"/>
        <v>0.83599999999999997</v>
      </c>
    </row>
    <row r="394" spans="1:10" x14ac:dyDescent="0.3">
      <c r="A394" t="s">
        <v>424</v>
      </c>
      <c r="B394" t="s">
        <v>6850</v>
      </c>
      <c r="C394">
        <v>4.4000000000000004</v>
      </c>
      <c r="G394" t="s">
        <v>21645</v>
      </c>
      <c r="H394">
        <f t="shared" si="12"/>
        <v>7.25</v>
      </c>
      <c r="I394">
        <f t="shared" si="13"/>
        <v>0.83599999999999997</v>
      </c>
      <c r="J394" s="10">
        <f t="shared" si="13"/>
        <v>0.83599999999999997</v>
      </c>
    </row>
    <row r="395" spans="1:10" x14ac:dyDescent="0.3">
      <c r="A395" t="s">
        <v>425</v>
      </c>
      <c r="B395" t="s">
        <v>6856</v>
      </c>
      <c r="C395">
        <v>7.3</v>
      </c>
      <c r="G395" t="s">
        <v>6835</v>
      </c>
      <c r="H395">
        <f t="shared" si="12"/>
        <v>7.2333333333333343</v>
      </c>
      <c r="I395">
        <f t="shared" si="13"/>
        <v>0.83499999999999996</v>
      </c>
      <c r="J395" s="10">
        <f t="shared" si="13"/>
        <v>0.83499999999999996</v>
      </c>
    </row>
    <row r="396" spans="1:10" x14ac:dyDescent="0.3">
      <c r="A396" t="s">
        <v>426</v>
      </c>
      <c r="B396" t="s">
        <v>6290</v>
      </c>
      <c r="C396">
        <v>6.3</v>
      </c>
      <c r="G396" t="s">
        <v>7985</v>
      </c>
      <c r="H396">
        <f t="shared" si="12"/>
        <v>7.2249999999999996</v>
      </c>
      <c r="I396">
        <f t="shared" si="13"/>
        <v>0.83499999999999996</v>
      </c>
      <c r="J396" s="10">
        <f t="shared" si="13"/>
        <v>0.83499999999999996</v>
      </c>
    </row>
    <row r="397" spans="1:10" x14ac:dyDescent="0.3">
      <c r="A397" t="s">
        <v>137</v>
      </c>
      <c r="B397" t="s">
        <v>5379</v>
      </c>
      <c r="C397">
        <v>6.7</v>
      </c>
      <c r="G397" t="s">
        <v>6488</v>
      </c>
      <c r="H397">
        <f t="shared" si="12"/>
        <v>7.2200000000000006</v>
      </c>
      <c r="I397">
        <f t="shared" si="13"/>
        <v>0.83399999999999996</v>
      </c>
      <c r="J397" s="10">
        <f t="shared" si="13"/>
        <v>0.83399999999999996</v>
      </c>
    </row>
    <row r="398" spans="1:10" x14ac:dyDescent="0.3">
      <c r="A398" t="s">
        <v>427</v>
      </c>
      <c r="B398" t="s">
        <v>5326</v>
      </c>
      <c r="C398">
        <v>7.7</v>
      </c>
      <c r="G398" t="s">
        <v>5239</v>
      </c>
      <c r="H398">
        <f t="shared" si="12"/>
        <v>7.2</v>
      </c>
      <c r="I398">
        <f t="shared" si="13"/>
        <v>0.80600000000000005</v>
      </c>
      <c r="J398" s="10">
        <f t="shared" si="13"/>
        <v>0.80600000000000005</v>
      </c>
    </row>
    <row r="399" spans="1:10" x14ac:dyDescent="0.3">
      <c r="A399" t="s">
        <v>428</v>
      </c>
      <c r="B399" t="s">
        <v>5669</v>
      </c>
      <c r="C399">
        <v>6.5</v>
      </c>
      <c r="G399" t="s">
        <v>5298</v>
      </c>
      <c r="H399">
        <f t="shared" si="12"/>
        <v>7.2</v>
      </c>
      <c r="I399">
        <f t="shared" si="13"/>
        <v>0.80600000000000005</v>
      </c>
      <c r="J399" s="10">
        <f t="shared" si="13"/>
        <v>0.80600000000000005</v>
      </c>
    </row>
    <row r="400" spans="1:10" x14ac:dyDescent="0.3">
      <c r="A400" t="s">
        <v>429</v>
      </c>
      <c r="B400" t="s">
        <v>5924</v>
      </c>
      <c r="C400">
        <v>7.8</v>
      </c>
      <c r="G400" t="s">
        <v>5790</v>
      </c>
      <c r="H400">
        <f t="shared" si="12"/>
        <v>7.2</v>
      </c>
      <c r="I400">
        <f t="shared" si="13"/>
        <v>0.80600000000000005</v>
      </c>
      <c r="J400" s="10">
        <f t="shared" si="13"/>
        <v>0.80600000000000005</v>
      </c>
    </row>
    <row r="401" spans="1:10" x14ac:dyDescent="0.3">
      <c r="A401" t="s">
        <v>430</v>
      </c>
      <c r="B401" t="s">
        <v>5557</v>
      </c>
      <c r="C401">
        <v>6.4</v>
      </c>
      <c r="G401" t="s">
        <v>6343</v>
      </c>
      <c r="H401">
        <f t="shared" si="12"/>
        <v>7.2</v>
      </c>
      <c r="I401">
        <f t="shared" si="13"/>
        <v>0.80600000000000005</v>
      </c>
      <c r="J401" s="10">
        <f t="shared" si="13"/>
        <v>0.80600000000000005</v>
      </c>
    </row>
    <row r="402" spans="1:10" x14ac:dyDescent="0.3">
      <c r="A402" t="s">
        <v>431</v>
      </c>
      <c r="B402" t="s">
        <v>6224</v>
      </c>
      <c r="C402">
        <v>7.8</v>
      </c>
      <c r="G402" t="s">
        <v>8808</v>
      </c>
      <c r="H402">
        <f t="shared" si="12"/>
        <v>7.2</v>
      </c>
      <c r="I402">
        <f t="shared" si="13"/>
        <v>0.80600000000000005</v>
      </c>
      <c r="J402" s="10">
        <f t="shared" si="13"/>
        <v>0.80600000000000005</v>
      </c>
    </row>
    <row r="403" spans="1:10" x14ac:dyDescent="0.3">
      <c r="A403" t="s">
        <v>432</v>
      </c>
      <c r="B403" t="s">
        <v>6884</v>
      </c>
      <c r="C403">
        <v>5.8</v>
      </c>
      <c r="G403" t="s">
        <v>9672</v>
      </c>
      <c r="H403">
        <f t="shared" si="12"/>
        <v>7.2</v>
      </c>
      <c r="I403">
        <f t="shared" si="13"/>
        <v>0.80600000000000005</v>
      </c>
      <c r="J403" s="10">
        <f t="shared" si="13"/>
        <v>0.80600000000000005</v>
      </c>
    </row>
    <row r="404" spans="1:10" x14ac:dyDescent="0.3">
      <c r="A404" t="s">
        <v>433</v>
      </c>
      <c r="B404" t="s">
        <v>6887</v>
      </c>
      <c r="C404">
        <v>7.1</v>
      </c>
      <c r="G404" t="s">
        <v>10795</v>
      </c>
      <c r="H404">
        <f t="shared" si="12"/>
        <v>7.2</v>
      </c>
      <c r="I404">
        <f t="shared" si="13"/>
        <v>0.80600000000000005</v>
      </c>
      <c r="J404" s="10">
        <f t="shared" si="13"/>
        <v>0.80600000000000005</v>
      </c>
    </row>
    <row r="405" spans="1:10" x14ac:dyDescent="0.3">
      <c r="A405" t="s">
        <v>434</v>
      </c>
      <c r="B405" t="s">
        <v>6890</v>
      </c>
      <c r="C405">
        <v>7.1</v>
      </c>
      <c r="G405" t="s">
        <v>10831</v>
      </c>
      <c r="H405">
        <f t="shared" si="12"/>
        <v>7.2</v>
      </c>
      <c r="I405">
        <f t="shared" si="13"/>
        <v>0.80600000000000005</v>
      </c>
      <c r="J405" s="10">
        <f t="shared" si="13"/>
        <v>0.80600000000000005</v>
      </c>
    </row>
    <row r="406" spans="1:10" x14ac:dyDescent="0.3">
      <c r="A406" t="s">
        <v>435</v>
      </c>
      <c r="C406">
        <v>8.6</v>
      </c>
      <c r="G406" t="s">
        <v>11536</v>
      </c>
      <c r="H406">
        <f t="shared" si="12"/>
        <v>7.2</v>
      </c>
      <c r="I406">
        <f t="shared" si="13"/>
        <v>0.80600000000000005</v>
      </c>
      <c r="J406" s="10">
        <f t="shared" si="13"/>
        <v>0.80600000000000005</v>
      </c>
    </row>
    <row r="407" spans="1:10" x14ac:dyDescent="0.3">
      <c r="A407" t="s">
        <v>436</v>
      </c>
      <c r="B407" t="s">
        <v>6903</v>
      </c>
      <c r="C407">
        <v>6.8</v>
      </c>
      <c r="G407" t="s">
        <v>11652</v>
      </c>
      <c r="H407">
        <f t="shared" si="12"/>
        <v>7.2</v>
      </c>
      <c r="I407">
        <f t="shared" si="13"/>
        <v>0.80600000000000005</v>
      </c>
      <c r="J407" s="10">
        <f t="shared" si="13"/>
        <v>0.80600000000000005</v>
      </c>
    </row>
    <row r="408" spans="1:10" x14ac:dyDescent="0.3">
      <c r="A408" t="s">
        <v>437</v>
      </c>
      <c r="B408" t="s">
        <v>6890</v>
      </c>
      <c r="C408">
        <v>4.8</v>
      </c>
      <c r="G408" t="s">
        <v>12574</v>
      </c>
      <c r="H408">
        <f t="shared" si="12"/>
        <v>7.2</v>
      </c>
      <c r="I408">
        <f t="shared" si="13"/>
        <v>0.80600000000000005</v>
      </c>
      <c r="J408" s="10">
        <f t="shared" si="13"/>
        <v>0.80600000000000005</v>
      </c>
    </row>
    <row r="409" spans="1:10" x14ac:dyDescent="0.3">
      <c r="A409" t="s">
        <v>438</v>
      </c>
      <c r="B409" t="s">
        <v>5178</v>
      </c>
      <c r="C409">
        <v>6.2</v>
      </c>
      <c r="G409" t="s">
        <v>12964</v>
      </c>
      <c r="H409">
        <f t="shared" si="12"/>
        <v>7.2</v>
      </c>
      <c r="I409">
        <f t="shared" si="13"/>
        <v>0.80600000000000005</v>
      </c>
      <c r="J409" s="10">
        <f t="shared" si="13"/>
        <v>0.80600000000000005</v>
      </c>
    </row>
    <row r="410" spans="1:10" x14ac:dyDescent="0.3">
      <c r="A410" t="s">
        <v>439</v>
      </c>
      <c r="B410" t="s">
        <v>6913</v>
      </c>
      <c r="C410">
        <v>6.9</v>
      </c>
      <c r="G410" t="s">
        <v>13097</v>
      </c>
      <c r="H410">
        <f t="shared" si="12"/>
        <v>7.2</v>
      </c>
      <c r="I410">
        <f t="shared" si="13"/>
        <v>0.80600000000000005</v>
      </c>
      <c r="J410" s="10">
        <f t="shared" si="13"/>
        <v>0.80600000000000005</v>
      </c>
    </row>
    <row r="411" spans="1:10" x14ac:dyDescent="0.3">
      <c r="A411" t="s">
        <v>440</v>
      </c>
      <c r="B411" t="s">
        <v>6398</v>
      </c>
      <c r="C411">
        <v>7.3</v>
      </c>
      <c r="G411" t="s">
        <v>13810</v>
      </c>
      <c r="H411">
        <f t="shared" si="12"/>
        <v>7.2</v>
      </c>
      <c r="I411">
        <f t="shared" si="13"/>
        <v>0.80600000000000005</v>
      </c>
      <c r="J411" s="10">
        <f t="shared" si="13"/>
        <v>0.80600000000000005</v>
      </c>
    </row>
    <row r="412" spans="1:10" x14ac:dyDescent="0.3">
      <c r="A412" t="s">
        <v>441</v>
      </c>
      <c r="B412" t="s">
        <v>6913</v>
      </c>
      <c r="C412">
        <v>6.6</v>
      </c>
      <c r="G412" t="s">
        <v>14154</v>
      </c>
      <c r="H412">
        <f t="shared" si="12"/>
        <v>7.2</v>
      </c>
      <c r="I412">
        <f t="shared" si="13"/>
        <v>0.80600000000000005</v>
      </c>
      <c r="J412" s="10">
        <f t="shared" si="13"/>
        <v>0.80600000000000005</v>
      </c>
    </row>
    <row r="413" spans="1:10" x14ac:dyDescent="0.3">
      <c r="A413" t="s">
        <v>442</v>
      </c>
      <c r="B413" t="s">
        <v>6224</v>
      </c>
      <c r="C413">
        <v>6.9</v>
      </c>
      <c r="G413" t="s">
        <v>14517</v>
      </c>
      <c r="H413">
        <f t="shared" si="12"/>
        <v>7.2</v>
      </c>
      <c r="I413">
        <f t="shared" si="13"/>
        <v>0.80600000000000005</v>
      </c>
      <c r="J413" s="10">
        <f t="shared" si="13"/>
        <v>0.80600000000000005</v>
      </c>
    </row>
    <row r="414" spans="1:10" x14ac:dyDescent="0.3">
      <c r="A414" t="s">
        <v>443</v>
      </c>
      <c r="B414" t="s">
        <v>6928</v>
      </c>
      <c r="C414">
        <v>6.2</v>
      </c>
      <c r="G414" t="s">
        <v>14694</v>
      </c>
      <c r="H414">
        <f t="shared" si="12"/>
        <v>7.2</v>
      </c>
      <c r="I414">
        <f t="shared" si="13"/>
        <v>0.80600000000000005</v>
      </c>
      <c r="J414" s="10">
        <f t="shared" si="13"/>
        <v>0.80600000000000005</v>
      </c>
    </row>
    <row r="415" spans="1:10" x14ac:dyDescent="0.3">
      <c r="A415" t="s">
        <v>444</v>
      </c>
      <c r="B415" t="s">
        <v>6933</v>
      </c>
      <c r="C415">
        <v>6.7</v>
      </c>
      <c r="G415" t="s">
        <v>14743</v>
      </c>
      <c r="H415">
        <f t="shared" si="12"/>
        <v>7.2</v>
      </c>
      <c r="I415">
        <f t="shared" si="13"/>
        <v>0.80600000000000005</v>
      </c>
      <c r="J415" s="10">
        <f t="shared" si="13"/>
        <v>0.80600000000000005</v>
      </c>
    </row>
    <row r="416" spans="1:10" x14ac:dyDescent="0.3">
      <c r="A416" t="s">
        <v>445</v>
      </c>
      <c r="B416" t="s">
        <v>6936</v>
      </c>
      <c r="C416">
        <v>7.6</v>
      </c>
      <c r="G416" t="s">
        <v>14892</v>
      </c>
      <c r="H416">
        <f t="shared" si="12"/>
        <v>7.2</v>
      </c>
      <c r="I416">
        <f t="shared" si="13"/>
        <v>0.80600000000000005</v>
      </c>
      <c r="J416" s="10">
        <f t="shared" si="13"/>
        <v>0.80600000000000005</v>
      </c>
    </row>
    <row r="417" spans="1:10" x14ac:dyDescent="0.3">
      <c r="A417" t="s">
        <v>446</v>
      </c>
      <c r="B417" t="s">
        <v>5149</v>
      </c>
      <c r="C417">
        <v>6.7</v>
      </c>
      <c r="G417" t="s">
        <v>14906</v>
      </c>
      <c r="H417">
        <f t="shared" si="12"/>
        <v>7.2</v>
      </c>
      <c r="I417">
        <f t="shared" si="13"/>
        <v>0.80600000000000005</v>
      </c>
      <c r="J417" s="10">
        <f t="shared" si="13"/>
        <v>0.80600000000000005</v>
      </c>
    </row>
    <row r="418" spans="1:10" x14ac:dyDescent="0.3">
      <c r="A418" t="s">
        <v>447</v>
      </c>
      <c r="B418" t="s">
        <v>6049</v>
      </c>
      <c r="C418">
        <v>6.2</v>
      </c>
      <c r="G418" t="s">
        <v>14944</v>
      </c>
      <c r="H418">
        <f t="shared" si="12"/>
        <v>7.2</v>
      </c>
      <c r="I418">
        <f t="shared" si="13"/>
        <v>0.80600000000000005</v>
      </c>
      <c r="J418" s="10">
        <f t="shared" si="13"/>
        <v>0.80600000000000005</v>
      </c>
    </row>
    <row r="419" spans="1:10" x14ac:dyDescent="0.3">
      <c r="A419" t="s">
        <v>448</v>
      </c>
      <c r="B419" t="s">
        <v>5091</v>
      </c>
      <c r="C419">
        <v>7.3</v>
      </c>
      <c r="G419" t="s">
        <v>15356</v>
      </c>
      <c r="H419">
        <f t="shared" si="12"/>
        <v>7.2</v>
      </c>
      <c r="I419">
        <f t="shared" si="13"/>
        <v>0.80600000000000005</v>
      </c>
      <c r="J419" s="10">
        <f t="shared" si="13"/>
        <v>0.80600000000000005</v>
      </c>
    </row>
    <row r="420" spans="1:10" x14ac:dyDescent="0.3">
      <c r="A420" t="s">
        <v>449</v>
      </c>
      <c r="B420" t="s">
        <v>5303</v>
      </c>
      <c r="C420">
        <v>6</v>
      </c>
      <c r="G420" t="s">
        <v>16357</v>
      </c>
      <c r="H420">
        <f t="shared" si="12"/>
        <v>7.2</v>
      </c>
      <c r="I420">
        <f t="shared" si="13"/>
        <v>0.80600000000000005</v>
      </c>
      <c r="J420" s="10">
        <f t="shared" si="13"/>
        <v>0.80600000000000005</v>
      </c>
    </row>
    <row r="421" spans="1:10" x14ac:dyDescent="0.3">
      <c r="A421" t="s">
        <v>450</v>
      </c>
      <c r="B421" t="s">
        <v>6958</v>
      </c>
      <c r="C421">
        <v>7.1</v>
      </c>
      <c r="G421" t="s">
        <v>16485</v>
      </c>
      <c r="H421">
        <f t="shared" si="12"/>
        <v>7.2</v>
      </c>
      <c r="I421">
        <f t="shared" si="13"/>
        <v>0.80600000000000005</v>
      </c>
      <c r="J421" s="10">
        <f t="shared" si="13"/>
        <v>0.80600000000000005</v>
      </c>
    </row>
    <row r="422" spans="1:10" x14ac:dyDescent="0.3">
      <c r="A422" t="s">
        <v>451</v>
      </c>
      <c r="B422" t="s">
        <v>6963</v>
      </c>
      <c r="C422">
        <v>7.1</v>
      </c>
      <c r="G422" t="s">
        <v>17543</v>
      </c>
      <c r="H422">
        <f t="shared" si="12"/>
        <v>7.2</v>
      </c>
      <c r="I422">
        <f t="shared" si="13"/>
        <v>0.80600000000000005</v>
      </c>
      <c r="J422" s="10">
        <f t="shared" si="13"/>
        <v>0.80600000000000005</v>
      </c>
    </row>
    <row r="423" spans="1:10" x14ac:dyDescent="0.3">
      <c r="A423" t="s">
        <v>452</v>
      </c>
      <c r="B423" t="s">
        <v>6966</v>
      </c>
      <c r="C423">
        <v>5.5</v>
      </c>
      <c r="G423" t="s">
        <v>17578</v>
      </c>
      <c r="H423">
        <f t="shared" si="12"/>
        <v>7.2</v>
      </c>
      <c r="I423">
        <f t="shared" si="13"/>
        <v>0.80600000000000005</v>
      </c>
      <c r="J423" s="10">
        <f t="shared" si="13"/>
        <v>0.80600000000000005</v>
      </c>
    </row>
    <row r="424" spans="1:10" x14ac:dyDescent="0.3">
      <c r="A424" t="s">
        <v>453</v>
      </c>
      <c r="B424" t="s">
        <v>6972</v>
      </c>
      <c r="C424">
        <v>7.8</v>
      </c>
      <c r="G424" t="s">
        <v>17760</v>
      </c>
      <c r="H424">
        <f t="shared" si="12"/>
        <v>7.2</v>
      </c>
      <c r="I424">
        <f t="shared" si="13"/>
        <v>0.80600000000000005</v>
      </c>
      <c r="J424" s="10">
        <f t="shared" si="13"/>
        <v>0.80600000000000005</v>
      </c>
    </row>
    <row r="425" spans="1:10" x14ac:dyDescent="0.3">
      <c r="A425" t="s">
        <v>454</v>
      </c>
      <c r="B425" t="s">
        <v>6979</v>
      </c>
      <c r="C425">
        <v>5.6</v>
      </c>
      <c r="G425" t="s">
        <v>17797</v>
      </c>
      <c r="H425">
        <f t="shared" si="12"/>
        <v>7.2</v>
      </c>
      <c r="I425">
        <f t="shared" si="13"/>
        <v>0.80600000000000005</v>
      </c>
      <c r="J425" s="10">
        <f t="shared" si="13"/>
        <v>0.80600000000000005</v>
      </c>
    </row>
    <row r="426" spans="1:10" x14ac:dyDescent="0.3">
      <c r="A426" t="s">
        <v>455</v>
      </c>
      <c r="B426" t="s">
        <v>6983</v>
      </c>
      <c r="C426">
        <v>7.5</v>
      </c>
      <c r="G426" t="s">
        <v>17973</v>
      </c>
      <c r="H426">
        <f t="shared" si="12"/>
        <v>7.2</v>
      </c>
      <c r="I426">
        <f t="shared" si="13"/>
        <v>0.80600000000000005</v>
      </c>
      <c r="J426" s="10">
        <f t="shared" si="13"/>
        <v>0.80600000000000005</v>
      </c>
    </row>
    <row r="427" spans="1:10" x14ac:dyDescent="0.3">
      <c r="A427" t="s">
        <v>456</v>
      </c>
      <c r="B427" t="s">
        <v>6990</v>
      </c>
      <c r="C427">
        <v>5.4</v>
      </c>
      <c r="G427" t="s">
        <v>18016</v>
      </c>
      <c r="H427">
        <f t="shared" si="12"/>
        <v>7.2</v>
      </c>
      <c r="I427">
        <f t="shared" si="13"/>
        <v>0.80600000000000005</v>
      </c>
      <c r="J427" s="10">
        <f t="shared" si="13"/>
        <v>0.80600000000000005</v>
      </c>
    </row>
    <row r="428" spans="1:10" x14ac:dyDescent="0.3">
      <c r="A428" t="s">
        <v>457</v>
      </c>
      <c r="B428" t="s">
        <v>6995</v>
      </c>
      <c r="C428">
        <v>4.3</v>
      </c>
      <c r="G428" t="s">
        <v>18247</v>
      </c>
      <c r="H428">
        <f t="shared" si="12"/>
        <v>7.2</v>
      </c>
      <c r="I428">
        <f t="shared" si="13"/>
        <v>0.80600000000000005</v>
      </c>
      <c r="J428" s="10">
        <f t="shared" si="13"/>
        <v>0.80600000000000005</v>
      </c>
    </row>
    <row r="429" spans="1:10" x14ac:dyDescent="0.3">
      <c r="A429" t="s">
        <v>458</v>
      </c>
      <c r="B429" t="s">
        <v>6265</v>
      </c>
      <c r="C429">
        <v>4.9000000000000004</v>
      </c>
      <c r="G429" t="s">
        <v>18314</v>
      </c>
      <c r="H429">
        <f t="shared" si="12"/>
        <v>7.2</v>
      </c>
      <c r="I429">
        <f t="shared" si="13"/>
        <v>0.80600000000000005</v>
      </c>
      <c r="J429" s="10">
        <f t="shared" si="13"/>
        <v>0.80600000000000005</v>
      </c>
    </row>
    <row r="430" spans="1:10" x14ac:dyDescent="0.3">
      <c r="A430" t="s">
        <v>459</v>
      </c>
      <c r="B430" t="s">
        <v>7008</v>
      </c>
      <c r="C430">
        <v>7.1</v>
      </c>
      <c r="G430" t="s">
        <v>18364</v>
      </c>
      <c r="H430">
        <f t="shared" si="12"/>
        <v>7.2</v>
      </c>
      <c r="I430">
        <f t="shared" si="13"/>
        <v>0.80600000000000005</v>
      </c>
      <c r="J430" s="10">
        <f t="shared" si="13"/>
        <v>0.80600000000000005</v>
      </c>
    </row>
    <row r="431" spans="1:10" x14ac:dyDescent="0.3">
      <c r="A431" t="s">
        <v>460</v>
      </c>
      <c r="B431" t="s">
        <v>6308</v>
      </c>
      <c r="C431">
        <v>6.4</v>
      </c>
      <c r="G431" t="s">
        <v>18628</v>
      </c>
      <c r="H431">
        <f t="shared" si="12"/>
        <v>7.2</v>
      </c>
      <c r="I431">
        <f t="shared" si="13"/>
        <v>0.80600000000000005</v>
      </c>
      <c r="J431" s="10">
        <f t="shared" si="13"/>
        <v>0.80600000000000005</v>
      </c>
    </row>
    <row r="432" spans="1:10" x14ac:dyDescent="0.3">
      <c r="A432" t="s">
        <v>461</v>
      </c>
      <c r="B432" t="s">
        <v>7019</v>
      </c>
      <c r="C432">
        <v>6.9</v>
      </c>
      <c r="G432" t="s">
        <v>18770</v>
      </c>
      <c r="H432">
        <f t="shared" si="12"/>
        <v>7.2</v>
      </c>
      <c r="I432">
        <f t="shared" si="13"/>
        <v>0.80600000000000005</v>
      </c>
      <c r="J432" s="10">
        <f t="shared" si="13"/>
        <v>0.80600000000000005</v>
      </c>
    </row>
    <row r="433" spans="1:10" x14ac:dyDescent="0.3">
      <c r="A433" t="s">
        <v>462</v>
      </c>
      <c r="B433" t="s">
        <v>6212</v>
      </c>
      <c r="C433">
        <v>4.3</v>
      </c>
      <c r="G433" t="s">
        <v>6357</v>
      </c>
      <c r="H433">
        <f t="shared" si="12"/>
        <v>7.2</v>
      </c>
      <c r="I433">
        <f t="shared" si="13"/>
        <v>0.80600000000000005</v>
      </c>
      <c r="J433" s="10">
        <f t="shared" si="13"/>
        <v>0.80600000000000005</v>
      </c>
    </row>
    <row r="434" spans="1:10" x14ac:dyDescent="0.3">
      <c r="A434" t="s">
        <v>463</v>
      </c>
      <c r="B434" t="s">
        <v>5398</v>
      </c>
      <c r="C434">
        <v>6.1</v>
      </c>
      <c r="G434" t="s">
        <v>19106</v>
      </c>
      <c r="H434">
        <f t="shared" si="12"/>
        <v>7.2</v>
      </c>
      <c r="I434">
        <f t="shared" si="13"/>
        <v>0.80600000000000005</v>
      </c>
      <c r="J434" s="10">
        <f t="shared" si="13"/>
        <v>0.80600000000000005</v>
      </c>
    </row>
    <row r="435" spans="1:10" x14ac:dyDescent="0.3">
      <c r="A435" t="s">
        <v>464</v>
      </c>
      <c r="B435" t="s">
        <v>5278</v>
      </c>
      <c r="C435">
        <v>7</v>
      </c>
      <c r="G435" t="s">
        <v>19180</v>
      </c>
      <c r="H435">
        <f t="shared" si="12"/>
        <v>7.2</v>
      </c>
      <c r="I435">
        <f t="shared" si="13"/>
        <v>0.80600000000000005</v>
      </c>
      <c r="J435" s="10">
        <f t="shared" si="13"/>
        <v>0.80600000000000005</v>
      </c>
    </row>
    <row r="436" spans="1:10" x14ac:dyDescent="0.3">
      <c r="A436" t="s">
        <v>465</v>
      </c>
      <c r="B436" t="s">
        <v>5536</v>
      </c>
      <c r="C436">
        <v>7.7</v>
      </c>
      <c r="G436" t="s">
        <v>19362</v>
      </c>
      <c r="H436">
        <f t="shared" si="12"/>
        <v>7.2</v>
      </c>
      <c r="I436">
        <f t="shared" si="13"/>
        <v>0.80600000000000005</v>
      </c>
      <c r="J436" s="10">
        <f t="shared" si="13"/>
        <v>0.80600000000000005</v>
      </c>
    </row>
    <row r="437" spans="1:10" x14ac:dyDescent="0.3">
      <c r="A437" t="s">
        <v>466</v>
      </c>
      <c r="B437" t="s">
        <v>6216</v>
      </c>
      <c r="C437">
        <v>5.9</v>
      </c>
      <c r="G437" t="s">
        <v>19413</v>
      </c>
      <c r="H437">
        <f t="shared" si="12"/>
        <v>7.2</v>
      </c>
      <c r="I437">
        <f t="shared" si="13"/>
        <v>0.80600000000000005</v>
      </c>
      <c r="J437" s="10">
        <f t="shared" si="13"/>
        <v>0.80600000000000005</v>
      </c>
    </row>
    <row r="438" spans="1:10" x14ac:dyDescent="0.3">
      <c r="A438" t="s">
        <v>467</v>
      </c>
      <c r="B438" t="s">
        <v>5392</v>
      </c>
      <c r="C438">
        <v>6.7</v>
      </c>
      <c r="G438" t="s">
        <v>19520</v>
      </c>
      <c r="H438">
        <f t="shared" si="12"/>
        <v>7.2</v>
      </c>
      <c r="I438">
        <f t="shared" si="13"/>
        <v>0.80600000000000005</v>
      </c>
      <c r="J438" s="10">
        <f t="shared" si="13"/>
        <v>0.80600000000000005</v>
      </c>
    </row>
    <row r="439" spans="1:10" x14ac:dyDescent="0.3">
      <c r="A439" t="s">
        <v>468</v>
      </c>
      <c r="B439" t="s">
        <v>6436</v>
      </c>
      <c r="C439">
        <v>6.5</v>
      </c>
      <c r="G439" t="s">
        <v>20111</v>
      </c>
      <c r="H439">
        <f t="shared" si="12"/>
        <v>7.2</v>
      </c>
      <c r="I439">
        <f t="shared" si="13"/>
        <v>0.80600000000000005</v>
      </c>
      <c r="J439" s="10">
        <f t="shared" si="13"/>
        <v>0.80600000000000005</v>
      </c>
    </row>
    <row r="440" spans="1:10" x14ac:dyDescent="0.3">
      <c r="A440" t="s">
        <v>469</v>
      </c>
      <c r="B440" t="s">
        <v>6815</v>
      </c>
      <c r="C440">
        <v>7.1</v>
      </c>
      <c r="G440" t="s">
        <v>20621</v>
      </c>
      <c r="H440">
        <f t="shared" si="12"/>
        <v>7.2</v>
      </c>
      <c r="I440">
        <f t="shared" si="13"/>
        <v>0.80600000000000005</v>
      </c>
      <c r="J440" s="10">
        <f t="shared" si="13"/>
        <v>0.80600000000000005</v>
      </c>
    </row>
    <row r="441" spans="1:10" x14ac:dyDescent="0.3">
      <c r="A441" t="s">
        <v>470</v>
      </c>
      <c r="B441" t="s">
        <v>6856</v>
      </c>
      <c r="C441">
        <v>7.3</v>
      </c>
      <c r="G441" t="s">
        <v>20870</v>
      </c>
      <c r="H441">
        <f t="shared" si="12"/>
        <v>7.2</v>
      </c>
      <c r="I441">
        <f t="shared" si="13"/>
        <v>0.80600000000000005</v>
      </c>
      <c r="J441" s="10">
        <f t="shared" si="13"/>
        <v>0.80600000000000005</v>
      </c>
    </row>
    <row r="442" spans="1:10" x14ac:dyDescent="0.3">
      <c r="A442" t="s">
        <v>471</v>
      </c>
      <c r="B442" t="s">
        <v>7056</v>
      </c>
      <c r="C442">
        <v>6.5</v>
      </c>
      <c r="G442" t="s">
        <v>20966</v>
      </c>
      <c r="H442">
        <f t="shared" si="12"/>
        <v>7.2</v>
      </c>
      <c r="I442">
        <f t="shared" si="13"/>
        <v>0.80600000000000005</v>
      </c>
      <c r="J442" s="10">
        <f t="shared" si="13"/>
        <v>0.80600000000000005</v>
      </c>
    </row>
    <row r="443" spans="1:10" x14ac:dyDescent="0.3">
      <c r="A443" t="s">
        <v>472</v>
      </c>
      <c r="B443" t="s">
        <v>5174</v>
      </c>
      <c r="C443">
        <v>7</v>
      </c>
      <c r="G443" t="s">
        <v>20989</v>
      </c>
      <c r="H443">
        <f t="shared" si="12"/>
        <v>7.2</v>
      </c>
      <c r="I443">
        <f t="shared" si="13"/>
        <v>0.80600000000000005</v>
      </c>
      <c r="J443" s="10">
        <f t="shared" si="13"/>
        <v>0.80600000000000005</v>
      </c>
    </row>
    <row r="444" spans="1:10" x14ac:dyDescent="0.3">
      <c r="A444" t="s">
        <v>473</v>
      </c>
      <c r="B444" t="s">
        <v>5940</v>
      </c>
      <c r="C444">
        <v>6.8</v>
      </c>
      <c r="G444" t="s">
        <v>21328</v>
      </c>
      <c r="H444">
        <f t="shared" si="12"/>
        <v>7.2</v>
      </c>
      <c r="I444">
        <f t="shared" si="13"/>
        <v>0.80600000000000005</v>
      </c>
      <c r="J444" s="10">
        <f t="shared" si="13"/>
        <v>0.80600000000000005</v>
      </c>
    </row>
    <row r="445" spans="1:10" x14ac:dyDescent="0.3">
      <c r="A445" t="s">
        <v>474</v>
      </c>
      <c r="B445" t="s">
        <v>5498</v>
      </c>
      <c r="C445">
        <v>7.2</v>
      </c>
      <c r="G445" t="s">
        <v>21474</v>
      </c>
      <c r="H445">
        <f t="shared" si="12"/>
        <v>7.2</v>
      </c>
      <c r="I445">
        <f t="shared" si="13"/>
        <v>0.80600000000000005</v>
      </c>
      <c r="J445" s="10">
        <f t="shared" si="13"/>
        <v>0.80600000000000005</v>
      </c>
    </row>
    <row r="446" spans="1:10" x14ac:dyDescent="0.3">
      <c r="A446" t="s">
        <v>475</v>
      </c>
      <c r="B446" t="s">
        <v>7071</v>
      </c>
      <c r="C446">
        <v>6.4</v>
      </c>
      <c r="G446" t="s">
        <v>21496</v>
      </c>
      <c r="H446">
        <f t="shared" si="12"/>
        <v>7.2</v>
      </c>
      <c r="I446">
        <f t="shared" si="13"/>
        <v>0.80600000000000005</v>
      </c>
      <c r="J446" s="10">
        <f t="shared" si="13"/>
        <v>0.80600000000000005</v>
      </c>
    </row>
    <row r="447" spans="1:10" x14ac:dyDescent="0.3">
      <c r="A447" t="s">
        <v>476</v>
      </c>
      <c r="B447" t="s">
        <v>7074</v>
      </c>
      <c r="C447">
        <v>6.1</v>
      </c>
      <c r="G447" t="s">
        <v>21577</v>
      </c>
      <c r="H447">
        <f t="shared" si="12"/>
        <v>7.2</v>
      </c>
      <c r="I447">
        <f t="shared" si="13"/>
        <v>0.80600000000000005</v>
      </c>
      <c r="J447" s="10">
        <f t="shared" si="13"/>
        <v>0.80600000000000005</v>
      </c>
    </row>
    <row r="448" spans="1:10" x14ac:dyDescent="0.3">
      <c r="A448" t="s">
        <v>477</v>
      </c>
      <c r="B448" t="s">
        <v>5802</v>
      </c>
      <c r="C448">
        <v>6.7</v>
      </c>
      <c r="G448" t="s">
        <v>21899</v>
      </c>
      <c r="H448">
        <f t="shared" si="12"/>
        <v>7.2</v>
      </c>
      <c r="I448">
        <f t="shared" si="13"/>
        <v>0.80600000000000005</v>
      </c>
      <c r="J448" s="10">
        <f t="shared" si="13"/>
        <v>0.80600000000000005</v>
      </c>
    </row>
    <row r="449" spans="1:10" x14ac:dyDescent="0.3">
      <c r="A449" t="s">
        <v>478</v>
      </c>
      <c r="B449" t="s">
        <v>6995</v>
      </c>
      <c r="C449">
        <v>6.4</v>
      </c>
      <c r="G449" t="s">
        <v>22084</v>
      </c>
      <c r="H449">
        <f t="shared" si="12"/>
        <v>7.2</v>
      </c>
      <c r="I449">
        <f t="shared" si="13"/>
        <v>0.80600000000000005</v>
      </c>
      <c r="J449" s="10">
        <f t="shared" si="13"/>
        <v>0.80600000000000005</v>
      </c>
    </row>
    <row r="450" spans="1:10" x14ac:dyDescent="0.3">
      <c r="A450" t="s">
        <v>479</v>
      </c>
      <c r="B450" t="s">
        <v>5462</v>
      </c>
      <c r="C450">
        <v>4.4000000000000004</v>
      </c>
      <c r="G450" t="s">
        <v>22105</v>
      </c>
      <c r="H450">
        <f t="shared" si="12"/>
        <v>7.2</v>
      </c>
      <c r="I450">
        <f t="shared" si="13"/>
        <v>0.80600000000000005</v>
      </c>
      <c r="J450" s="10">
        <f t="shared" si="13"/>
        <v>0.80600000000000005</v>
      </c>
    </row>
    <row r="451" spans="1:10" x14ac:dyDescent="0.3">
      <c r="A451" t="s">
        <v>480</v>
      </c>
      <c r="B451" t="s">
        <v>6759</v>
      </c>
      <c r="C451">
        <v>5.4</v>
      </c>
      <c r="G451" t="s">
        <v>22134</v>
      </c>
      <c r="H451">
        <f t="shared" ref="H451:H514" si="14">AVERAGEIFS($C$2:$C$5045,$B$2:$B$5045,G451)</f>
        <v>7.2</v>
      </c>
      <c r="I451">
        <f t="shared" ref="I451:J514" si="15">_xlfn.PERCENTRANK.EXC(H$2:H$2399,H451)</f>
        <v>0.80600000000000005</v>
      </c>
      <c r="J451" s="10">
        <f t="shared" si="15"/>
        <v>0.80600000000000005</v>
      </c>
    </row>
    <row r="452" spans="1:10" x14ac:dyDescent="0.3">
      <c r="A452" t="s">
        <v>481</v>
      </c>
      <c r="B452" t="s">
        <v>6995</v>
      </c>
      <c r="C452">
        <v>6.5</v>
      </c>
      <c r="G452" t="s">
        <v>22162</v>
      </c>
      <c r="H452">
        <f t="shared" si="14"/>
        <v>7.2</v>
      </c>
      <c r="I452">
        <f t="shared" si="15"/>
        <v>0.80600000000000005</v>
      </c>
      <c r="J452" s="10">
        <f t="shared" si="15"/>
        <v>0.80600000000000005</v>
      </c>
    </row>
    <row r="453" spans="1:10" x14ac:dyDescent="0.3">
      <c r="A453" t="s">
        <v>482</v>
      </c>
      <c r="B453" t="s">
        <v>6913</v>
      </c>
      <c r="C453">
        <v>6.7</v>
      </c>
      <c r="G453" t="s">
        <v>22167</v>
      </c>
      <c r="H453">
        <f t="shared" si="14"/>
        <v>7.2</v>
      </c>
      <c r="I453">
        <f t="shared" si="15"/>
        <v>0.80600000000000005</v>
      </c>
      <c r="J453" s="10">
        <f t="shared" si="15"/>
        <v>0.80600000000000005</v>
      </c>
    </row>
    <row r="454" spans="1:10" x14ac:dyDescent="0.3">
      <c r="A454" t="s">
        <v>483</v>
      </c>
      <c r="B454" t="s">
        <v>5369</v>
      </c>
      <c r="C454">
        <v>8.1</v>
      </c>
      <c r="G454" t="s">
        <v>22370</v>
      </c>
      <c r="H454">
        <f t="shared" si="14"/>
        <v>7.2</v>
      </c>
      <c r="I454">
        <f t="shared" si="15"/>
        <v>0.80600000000000005</v>
      </c>
      <c r="J454" s="10">
        <f t="shared" si="15"/>
        <v>0.80600000000000005</v>
      </c>
    </row>
    <row r="455" spans="1:10" x14ac:dyDescent="0.3">
      <c r="A455" t="s">
        <v>484</v>
      </c>
      <c r="B455" t="s">
        <v>7100</v>
      </c>
      <c r="C455">
        <v>5.6</v>
      </c>
      <c r="G455" t="s">
        <v>22564</v>
      </c>
      <c r="H455">
        <f t="shared" si="14"/>
        <v>7.2</v>
      </c>
      <c r="I455">
        <f t="shared" si="15"/>
        <v>0.80600000000000005</v>
      </c>
      <c r="J455" s="10">
        <f t="shared" si="15"/>
        <v>0.80600000000000005</v>
      </c>
    </row>
    <row r="456" spans="1:10" x14ac:dyDescent="0.3">
      <c r="A456" t="s">
        <v>485</v>
      </c>
      <c r="B456" t="s">
        <v>6455</v>
      </c>
      <c r="C456">
        <v>6.3</v>
      </c>
      <c r="G456" t="s">
        <v>22572</v>
      </c>
      <c r="H456">
        <f t="shared" si="14"/>
        <v>7.2</v>
      </c>
      <c r="I456">
        <f t="shared" si="15"/>
        <v>0.80600000000000005</v>
      </c>
      <c r="J456" s="10">
        <f t="shared" si="15"/>
        <v>0.80600000000000005</v>
      </c>
    </row>
    <row r="457" spans="1:10" x14ac:dyDescent="0.3">
      <c r="A457" t="s">
        <v>486</v>
      </c>
      <c r="B457" t="s">
        <v>6072</v>
      </c>
      <c r="C457">
        <v>7.3</v>
      </c>
      <c r="G457" t="s">
        <v>22676</v>
      </c>
      <c r="H457">
        <f t="shared" si="14"/>
        <v>7.2</v>
      </c>
      <c r="I457">
        <f t="shared" si="15"/>
        <v>0.80600000000000005</v>
      </c>
      <c r="J457" s="10">
        <f t="shared" si="15"/>
        <v>0.80600000000000005</v>
      </c>
    </row>
    <row r="458" spans="1:10" x14ac:dyDescent="0.3">
      <c r="A458" t="s">
        <v>487</v>
      </c>
      <c r="B458" t="s">
        <v>7110</v>
      </c>
      <c r="C458">
        <v>6.1</v>
      </c>
      <c r="G458" t="s">
        <v>22775</v>
      </c>
      <c r="H458">
        <f t="shared" si="14"/>
        <v>7.2</v>
      </c>
      <c r="I458">
        <f t="shared" si="15"/>
        <v>0.80600000000000005</v>
      </c>
      <c r="J458" s="10">
        <f t="shared" si="15"/>
        <v>0.80600000000000005</v>
      </c>
    </row>
    <row r="459" spans="1:10" x14ac:dyDescent="0.3">
      <c r="A459" t="s">
        <v>488</v>
      </c>
      <c r="B459" t="s">
        <v>4999</v>
      </c>
      <c r="C459">
        <v>7.7</v>
      </c>
      <c r="G459" t="s">
        <v>22788</v>
      </c>
      <c r="H459">
        <f t="shared" si="14"/>
        <v>7.2</v>
      </c>
      <c r="I459">
        <f t="shared" si="15"/>
        <v>0.80600000000000005</v>
      </c>
      <c r="J459" s="10">
        <f t="shared" si="15"/>
        <v>0.80600000000000005</v>
      </c>
    </row>
    <row r="460" spans="1:10" x14ac:dyDescent="0.3">
      <c r="A460" t="s">
        <v>489</v>
      </c>
      <c r="B460" t="s">
        <v>6759</v>
      </c>
      <c r="C460">
        <v>6.4</v>
      </c>
      <c r="G460" t="s">
        <v>23119</v>
      </c>
      <c r="H460">
        <f t="shared" si="14"/>
        <v>7.2</v>
      </c>
      <c r="I460">
        <f t="shared" si="15"/>
        <v>0.80600000000000005</v>
      </c>
      <c r="J460" s="10">
        <f t="shared" si="15"/>
        <v>0.80600000000000005</v>
      </c>
    </row>
    <row r="461" spans="1:10" x14ac:dyDescent="0.3">
      <c r="A461" t="s">
        <v>490</v>
      </c>
      <c r="C461">
        <v>8.8000000000000007</v>
      </c>
      <c r="G461" t="s">
        <v>23197</v>
      </c>
      <c r="H461">
        <f t="shared" si="14"/>
        <v>7.2</v>
      </c>
      <c r="I461">
        <f t="shared" si="15"/>
        <v>0.80600000000000005</v>
      </c>
      <c r="J461" s="10">
        <f t="shared" si="15"/>
        <v>0.80600000000000005</v>
      </c>
    </row>
    <row r="462" spans="1:10" x14ac:dyDescent="0.3">
      <c r="A462" t="s">
        <v>491</v>
      </c>
      <c r="B462" t="s">
        <v>6435</v>
      </c>
      <c r="C462">
        <v>6.8</v>
      </c>
      <c r="G462" t="s">
        <v>23323</v>
      </c>
      <c r="H462">
        <f t="shared" si="14"/>
        <v>7.2</v>
      </c>
      <c r="I462">
        <f t="shared" si="15"/>
        <v>0.80600000000000005</v>
      </c>
      <c r="J462" s="10">
        <f t="shared" si="15"/>
        <v>0.80600000000000005</v>
      </c>
    </row>
    <row r="463" spans="1:10" x14ac:dyDescent="0.3">
      <c r="A463" t="s">
        <v>492</v>
      </c>
      <c r="B463" t="s">
        <v>7134</v>
      </c>
      <c r="C463">
        <v>6.6</v>
      </c>
      <c r="G463" t="s">
        <v>23555</v>
      </c>
      <c r="H463">
        <f t="shared" si="14"/>
        <v>7.2</v>
      </c>
      <c r="I463">
        <f t="shared" si="15"/>
        <v>0.80600000000000005</v>
      </c>
      <c r="J463" s="10">
        <f t="shared" si="15"/>
        <v>0.80600000000000005</v>
      </c>
    </row>
    <row r="464" spans="1:10" x14ac:dyDescent="0.3">
      <c r="A464" t="s">
        <v>493</v>
      </c>
      <c r="B464" t="s">
        <v>7139</v>
      </c>
      <c r="C464">
        <v>7.2</v>
      </c>
      <c r="G464" t="s">
        <v>23630</v>
      </c>
      <c r="H464">
        <f t="shared" si="14"/>
        <v>7.2</v>
      </c>
      <c r="I464">
        <f t="shared" si="15"/>
        <v>0.80600000000000005</v>
      </c>
      <c r="J464" s="10">
        <f t="shared" si="15"/>
        <v>0.80600000000000005</v>
      </c>
    </row>
    <row r="465" spans="1:10" x14ac:dyDescent="0.3">
      <c r="A465" t="s">
        <v>494</v>
      </c>
      <c r="B465" t="s">
        <v>7143</v>
      </c>
      <c r="C465">
        <v>6.9</v>
      </c>
      <c r="G465" t="s">
        <v>23748</v>
      </c>
      <c r="H465">
        <f t="shared" si="14"/>
        <v>7.2</v>
      </c>
      <c r="I465">
        <f t="shared" si="15"/>
        <v>0.80600000000000005</v>
      </c>
      <c r="J465" s="10">
        <f t="shared" si="15"/>
        <v>0.80600000000000005</v>
      </c>
    </row>
    <row r="466" spans="1:10" x14ac:dyDescent="0.3">
      <c r="A466" t="s">
        <v>495</v>
      </c>
      <c r="B466" t="s">
        <v>7146</v>
      </c>
      <c r="C466">
        <v>5.2</v>
      </c>
      <c r="G466" t="s">
        <v>11669</v>
      </c>
      <c r="H466">
        <f t="shared" si="14"/>
        <v>7.1999999999999993</v>
      </c>
      <c r="I466">
        <f t="shared" si="15"/>
        <v>0.80600000000000005</v>
      </c>
      <c r="J466" s="10">
        <f t="shared" si="15"/>
        <v>0.80600000000000005</v>
      </c>
    </row>
    <row r="467" spans="1:10" x14ac:dyDescent="0.3">
      <c r="A467" t="s">
        <v>496</v>
      </c>
      <c r="B467" t="s">
        <v>6290</v>
      </c>
      <c r="C467">
        <v>4.9000000000000004</v>
      </c>
      <c r="G467" t="s">
        <v>13073</v>
      </c>
      <c r="H467">
        <f t="shared" si="14"/>
        <v>7.1833333333333336</v>
      </c>
      <c r="I467">
        <f t="shared" si="15"/>
        <v>0.80500000000000005</v>
      </c>
      <c r="J467" s="10">
        <f t="shared" si="15"/>
        <v>0.80500000000000005</v>
      </c>
    </row>
    <row r="468" spans="1:10" x14ac:dyDescent="0.3">
      <c r="A468" t="s">
        <v>497</v>
      </c>
      <c r="B468" t="s">
        <v>7157</v>
      </c>
      <c r="C468">
        <v>6.3</v>
      </c>
      <c r="G468" t="s">
        <v>5211</v>
      </c>
      <c r="H468">
        <f t="shared" si="14"/>
        <v>7.1750000000000007</v>
      </c>
      <c r="I468">
        <f t="shared" si="15"/>
        <v>0.80400000000000005</v>
      </c>
      <c r="J468" s="10">
        <f t="shared" si="15"/>
        <v>0.80400000000000005</v>
      </c>
    </row>
    <row r="469" spans="1:10" x14ac:dyDescent="0.3">
      <c r="A469" t="s">
        <v>498</v>
      </c>
      <c r="B469" t="s">
        <v>5639</v>
      </c>
      <c r="C469">
        <v>5.6</v>
      </c>
      <c r="G469" t="s">
        <v>13912</v>
      </c>
      <c r="H469">
        <f t="shared" si="14"/>
        <v>7.1750000000000007</v>
      </c>
      <c r="I469">
        <f t="shared" si="15"/>
        <v>0.80400000000000005</v>
      </c>
      <c r="J469" s="10">
        <f t="shared" si="15"/>
        <v>0.80400000000000005</v>
      </c>
    </row>
    <row r="470" spans="1:10" x14ac:dyDescent="0.3">
      <c r="A470" t="s">
        <v>499</v>
      </c>
      <c r="B470" t="s">
        <v>7168</v>
      </c>
      <c r="C470">
        <v>5.5</v>
      </c>
      <c r="G470" t="s">
        <v>5053</v>
      </c>
      <c r="H470">
        <f t="shared" si="14"/>
        <v>7.1749999999999998</v>
      </c>
      <c r="I470">
        <f t="shared" si="15"/>
        <v>0.80400000000000005</v>
      </c>
      <c r="J470" s="10">
        <f t="shared" si="15"/>
        <v>0.80400000000000005</v>
      </c>
    </row>
    <row r="471" spans="1:10" x14ac:dyDescent="0.3">
      <c r="A471" t="s">
        <v>500</v>
      </c>
      <c r="B471" t="s">
        <v>5844</v>
      </c>
      <c r="C471">
        <v>6.7</v>
      </c>
      <c r="G471" t="s">
        <v>5679</v>
      </c>
      <c r="H471">
        <f t="shared" si="14"/>
        <v>7.166666666666667</v>
      </c>
      <c r="I471">
        <f t="shared" si="15"/>
        <v>0.80300000000000005</v>
      </c>
      <c r="J471" s="10">
        <f t="shared" si="15"/>
        <v>0.80300000000000005</v>
      </c>
    </row>
    <row r="472" spans="1:10" x14ac:dyDescent="0.3">
      <c r="A472" t="s">
        <v>501</v>
      </c>
      <c r="B472" t="s">
        <v>5386</v>
      </c>
      <c r="C472">
        <v>7.6</v>
      </c>
      <c r="G472" t="s">
        <v>6112</v>
      </c>
      <c r="H472">
        <f t="shared" si="14"/>
        <v>7.166666666666667</v>
      </c>
      <c r="I472">
        <f t="shared" si="15"/>
        <v>0.80300000000000005</v>
      </c>
      <c r="J472" s="10">
        <f t="shared" si="15"/>
        <v>0.80300000000000005</v>
      </c>
    </row>
    <row r="473" spans="1:10" x14ac:dyDescent="0.3">
      <c r="A473" t="s">
        <v>502</v>
      </c>
      <c r="B473" t="s">
        <v>7181</v>
      </c>
      <c r="C473">
        <v>5.7</v>
      </c>
      <c r="G473" t="s">
        <v>7314</v>
      </c>
      <c r="H473">
        <f t="shared" si="14"/>
        <v>7.166666666666667</v>
      </c>
      <c r="I473">
        <f t="shared" si="15"/>
        <v>0.80300000000000005</v>
      </c>
      <c r="J473" s="10">
        <f t="shared" si="15"/>
        <v>0.80300000000000005</v>
      </c>
    </row>
    <row r="474" spans="1:10" x14ac:dyDescent="0.3">
      <c r="A474" t="s">
        <v>503</v>
      </c>
      <c r="B474" t="s">
        <v>7185</v>
      </c>
      <c r="C474">
        <v>4.5999999999999996</v>
      </c>
      <c r="G474" t="s">
        <v>13214</v>
      </c>
      <c r="H474">
        <f t="shared" si="14"/>
        <v>7.1571428571428566</v>
      </c>
      <c r="I474">
        <f t="shared" si="15"/>
        <v>0.80200000000000005</v>
      </c>
      <c r="J474" s="10">
        <f t="shared" si="15"/>
        <v>0.80200000000000005</v>
      </c>
    </row>
    <row r="475" spans="1:10" x14ac:dyDescent="0.3">
      <c r="A475" t="s">
        <v>504</v>
      </c>
      <c r="B475" t="s">
        <v>7190</v>
      </c>
      <c r="C475">
        <v>7</v>
      </c>
      <c r="G475" t="s">
        <v>5065</v>
      </c>
      <c r="H475">
        <f t="shared" si="14"/>
        <v>7.15</v>
      </c>
      <c r="I475">
        <f t="shared" si="15"/>
        <v>0.79800000000000004</v>
      </c>
      <c r="J475" s="10">
        <f t="shared" si="15"/>
        <v>0.79800000000000004</v>
      </c>
    </row>
    <row r="476" spans="1:10" x14ac:dyDescent="0.3">
      <c r="A476" t="s">
        <v>505</v>
      </c>
      <c r="B476" t="s">
        <v>6308</v>
      </c>
      <c r="C476">
        <v>5.2</v>
      </c>
      <c r="G476" t="s">
        <v>7881</v>
      </c>
      <c r="H476">
        <f t="shared" si="14"/>
        <v>7.15</v>
      </c>
      <c r="I476">
        <f t="shared" si="15"/>
        <v>0.79800000000000004</v>
      </c>
      <c r="J476" s="10">
        <f t="shared" si="15"/>
        <v>0.79800000000000004</v>
      </c>
    </row>
    <row r="477" spans="1:10" x14ac:dyDescent="0.3">
      <c r="A477" t="s">
        <v>506</v>
      </c>
      <c r="B477" t="s">
        <v>7201</v>
      </c>
      <c r="C477">
        <v>5.0999999999999996</v>
      </c>
      <c r="G477" t="s">
        <v>11552</v>
      </c>
      <c r="H477">
        <f t="shared" si="14"/>
        <v>7.15</v>
      </c>
      <c r="I477">
        <f t="shared" si="15"/>
        <v>0.79800000000000004</v>
      </c>
      <c r="J477" s="10">
        <f t="shared" si="15"/>
        <v>0.79800000000000004</v>
      </c>
    </row>
    <row r="478" spans="1:10" x14ac:dyDescent="0.3">
      <c r="A478" t="s">
        <v>507</v>
      </c>
      <c r="B478" t="s">
        <v>7206</v>
      </c>
      <c r="C478">
        <v>6.6</v>
      </c>
      <c r="G478" t="s">
        <v>15310</v>
      </c>
      <c r="H478">
        <f t="shared" si="14"/>
        <v>7.15</v>
      </c>
      <c r="I478">
        <f t="shared" si="15"/>
        <v>0.79800000000000004</v>
      </c>
      <c r="J478" s="10">
        <f t="shared" si="15"/>
        <v>0.79800000000000004</v>
      </c>
    </row>
    <row r="479" spans="1:10" x14ac:dyDescent="0.3">
      <c r="A479" t="s">
        <v>508</v>
      </c>
      <c r="B479" t="s">
        <v>7211</v>
      </c>
      <c r="C479">
        <v>7</v>
      </c>
      <c r="G479" t="s">
        <v>16549</v>
      </c>
      <c r="H479">
        <f t="shared" si="14"/>
        <v>7.15</v>
      </c>
      <c r="I479">
        <f t="shared" si="15"/>
        <v>0.79800000000000004</v>
      </c>
      <c r="J479" s="10">
        <f t="shared" si="15"/>
        <v>0.79800000000000004</v>
      </c>
    </row>
    <row r="480" spans="1:10" x14ac:dyDescent="0.3">
      <c r="A480" t="s">
        <v>509</v>
      </c>
      <c r="B480" t="s">
        <v>6887</v>
      </c>
      <c r="C480">
        <v>6.7</v>
      </c>
      <c r="G480" t="s">
        <v>16731</v>
      </c>
      <c r="H480">
        <f t="shared" si="14"/>
        <v>7.15</v>
      </c>
      <c r="I480">
        <f t="shared" si="15"/>
        <v>0.79800000000000004</v>
      </c>
      <c r="J480" s="10">
        <f t="shared" si="15"/>
        <v>0.79800000000000004</v>
      </c>
    </row>
    <row r="481" spans="1:10" x14ac:dyDescent="0.3">
      <c r="A481" t="s">
        <v>510</v>
      </c>
      <c r="C481">
        <v>7.6</v>
      </c>
      <c r="G481" t="s">
        <v>17062</v>
      </c>
      <c r="H481">
        <f t="shared" si="14"/>
        <v>7.15</v>
      </c>
      <c r="I481">
        <f t="shared" si="15"/>
        <v>0.79800000000000004</v>
      </c>
      <c r="J481" s="10">
        <f t="shared" si="15"/>
        <v>0.79800000000000004</v>
      </c>
    </row>
    <row r="482" spans="1:10" x14ac:dyDescent="0.3">
      <c r="A482" t="s">
        <v>511</v>
      </c>
      <c r="B482" t="s">
        <v>7224</v>
      </c>
      <c r="C482">
        <v>7.3</v>
      </c>
      <c r="G482" t="s">
        <v>18536</v>
      </c>
      <c r="H482">
        <f t="shared" si="14"/>
        <v>7.15</v>
      </c>
      <c r="I482">
        <f t="shared" si="15"/>
        <v>0.79800000000000004</v>
      </c>
      <c r="J482" s="10">
        <f t="shared" si="15"/>
        <v>0.79800000000000004</v>
      </c>
    </row>
    <row r="483" spans="1:10" x14ac:dyDescent="0.3">
      <c r="A483" t="s">
        <v>512</v>
      </c>
      <c r="B483" t="s">
        <v>5738</v>
      </c>
      <c r="C483">
        <v>5.9</v>
      </c>
      <c r="G483" t="s">
        <v>20559</v>
      </c>
      <c r="H483">
        <f t="shared" si="14"/>
        <v>7.15</v>
      </c>
      <c r="I483">
        <f t="shared" si="15"/>
        <v>0.79800000000000004</v>
      </c>
      <c r="J483" s="10">
        <f t="shared" si="15"/>
        <v>0.79800000000000004</v>
      </c>
    </row>
    <row r="484" spans="1:10" x14ac:dyDescent="0.3">
      <c r="A484" t="s">
        <v>513</v>
      </c>
      <c r="B484" t="s">
        <v>6533</v>
      </c>
      <c r="C484">
        <v>5.6</v>
      </c>
      <c r="G484" t="s">
        <v>22203</v>
      </c>
      <c r="H484">
        <f t="shared" si="14"/>
        <v>7.15</v>
      </c>
      <c r="I484">
        <f t="shared" si="15"/>
        <v>0.79800000000000004</v>
      </c>
      <c r="J484" s="10">
        <f t="shared" si="15"/>
        <v>0.79800000000000004</v>
      </c>
    </row>
    <row r="485" spans="1:10" x14ac:dyDescent="0.3">
      <c r="A485" t="s">
        <v>514</v>
      </c>
      <c r="B485" t="s">
        <v>6356</v>
      </c>
      <c r="C485">
        <v>6.5</v>
      </c>
      <c r="G485" t="s">
        <v>5278</v>
      </c>
      <c r="H485">
        <f t="shared" si="14"/>
        <v>7.1400000000000006</v>
      </c>
      <c r="I485">
        <f t="shared" si="15"/>
        <v>0.79800000000000004</v>
      </c>
      <c r="J485" s="10">
        <f t="shared" si="15"/>
        <v>0.79800000000000004</v>
      </c>
    </row>
    <row r="486" spans="1:10" x14ac:dyDescent="0.3">
      <c r="A486" t="s">
        <v>515</v>
      </c>
      <c r="B486" t="s">
        <v>5223</v>
      </c>
      <c r="C486">
        <v>5.9</v>
      </c>
      <c r="G486" t="s">
        <v>18452</v>
      </c>
      <c r="H486">
        <f t="shared" si="14"/>
        <v>7.1333333333333337</v>
      </c>
      <c r="I486">
        <f t="shared" si="15"/>
        <v>0.79700000000000004</v>
      </c>
      <c r="J486" s="10">
        <f t="shared" si="15"/>
        <v>0.79700000000000004</v>
      </c>
    </row>
    <row r="487" spans="1:10" x14ac:dyDescent="0.3">
      <c r="A487" t="s">
        <v>516</v>
      </c>
      <c r="B487" t="s">
        <v>7248</v>
      </c>
      <c r="C487">
        <v>7</v>
      </c>
      <c r="G487" t="s">
        <v>5111</v>
      </c>
      <c r="H487">
        <f t="shared" si="14"/>
        <v>7.1333333333333329</v>
      </c>
      <c r="I487">
        <f t="shared" si="15"/>
        <v>0.79500000000000004</v>
      </c>
      <c r="J487" s="10">
        <f t="shared" si="15"/>
        <v>0.79500000000000004</v>
      </c>
    </row>
    <row r="488" spans="1:10" x14ac:dyDescent="0.3">
      <c r="A488" t="s">
        <v>517</v>
      </c>
      <c r="B488" t="s">
        <v>7253</v>
      </c>
      <c r="C488">
        <v>5.3</v>
      </c>
      <c r="G488" t="s">
        <v>5510</v>
      </c>
      <c r="H488">
        <f t="shared" si="14"/>
        <v>7.1333333333333329</v>
      </c>
      <c r="I488">
        <f t="shared" si="15"/>
        <v>0.79500000000000004</v>
      </c>
      <c r="J488" s="10">
        <f t="shared" si="15"/>
        <v>0.79500000000000004</v>
      </c>
    </row>
    <row r="489" spans="1:10" x14ac:dyDescent="0.3">
      <c r="A489" t="s">
        <v>518</v>
      </c>
      <c r="B489" t="s">
        <v>7258</v>
      </c>
      <c r="C489">
        <v>5.9</v>
      </c>
      <c r="G489" t="s">
        <v>10252</v>
      </c>
      <c r="H489">
        <f t="shared" si="14"/>
        <v>7.1333333333333329</v>
      </c>
      <c r="I489">
        <f t="shared" si="15"/>
        <v>0.79500000000000004</v>
      </c>
      <c r="J489" s="10">
        <f t="shared" si="15"/>
        <v>0.79500000000000004</v>
      </c>
    </row>
    <row r="490" spans="1:10" x14ac:dyDescent="0.3">
      <c r="A490" t="s">
        <v>519</v>
      </c>
      <c r="B490" t="s">
        <v>5174</v>
      </c>
      <c r="C490">
        <v>6.3</v>
      </c>
      <c r="G490" t="s">
        <v>14030</v>
      </c>
      <c r="H490">
        <f t="shared" si="14"/>
        <v>7.1333333333333329</v>
      </c>
      <c r="I490">
        <f t="shared" si="15"/>
        <v>0.79500000000000004</v>
      </c>
      <c r="J490" s="10">
        <f t="shared" si="15"/>
        <v>0.79500000000000004</v>
      </c>
    </row>
    <row r="491" spans="1:10" x14ac:dyDescent="0.3">
      <c r="A491" t="s">
        <v>520</v>
      </c>
      <c r="B491" t="s">
        <v>7264</v>
      </c>
      <c r="C491">
        <v>6.4</v>
      </c>
      <c r="G491" t="s">
        <v>15199</v>
      </c>
      <c r="H491">
        <f t="shared" si="14"/>
        <v>7.1333333333333329</v>
      </c>
      <c r="I491">
        <f t="shared" si="15"/>
        <v>0.79500000000000004</v>
      </c>
      <c r="J491" s="10">
        <f t="shared" si="15"/>
        <v>0.79500000000000004</v>
      </c>
    </row>
    <row r="492" spans="1:10" x14ac:dyDescent="0.3">
      <c r="A492" t="s">
        <v>521</v>
      </c>
      <c r="B492" t="s">
        <v>5765</v>
      </c>
      <c r="C492">
        <v>6.9</v>
      </c>
      <c r="G492" t="s">
        <v>9861</v>
      </c>
      <c r="H492">
        <f t="shared" si="14"/>
        <v>7.1285714285714281</v>
      </c>
      <c r="I492">
        <f t="shared" si="15"/>
        <v>0.79500000000000004</v>
      </c>
      <c r="J492" s="10">
        <f t="shared" si="15"/>
        <v>0.79500000000000004</v>
      </c>
    </row>
    <row r="493" spans="1:10" x14ac:dyDescent="0.3">
      <c r="A493" t="s">
        <v>522</v>
      </c>
      <c r="B493" t="s">
        <v>5504</v>
      </c>
      <c r="C493">
        <v>6.3</v>
      </c>
      <c r="G493" t="s">
        <v>5170</v>
      </c>
      <c r="H493">
        <f t="shared" si="14"/>
        <v>7.1285714285714272</v>
      </c>
      <c r="I493">
        <f t="shared" si="15"/>
        <v>0.79400000000000004</v>
      </c>
      <c r="J493" s="10">
        <f t="shared" si="15"/>
        <v>0.79400000000000004</v>
      </c>
    </row>
    <row r="494" spans="1:10" x14ac:dyDescent="0.3">
      <c r="A494" t="s">
        <v>523</v>
      </c>
      <c r="B494" t="s">
        <v>6194</v>
      </c>
      <c r="C494">
        <v>7.3</v>
      </c>
      <c r="G494" t="s">
        <v>5398</v>
      </c>
      <c r="H494">
        <f t="shared" si="14"/>
        <v>7.1285714285714272</v>
      </c>
      <c r="I494">
        <f t="shared" si="15"/>
        <v>0.79400000000000004</v>
      </c>
      <c r="J494" s="10">
        <f t="shared" si="15"/>
        <v>0.79400000000000004</v>
      </c>
    </row>
    <row r="495" spans="1:10" x14ac:dyDescent="0.3">
      <c r="A495" t="s">
        <v>524</v>
      </c>
      <c r="B495" t="s">
        <v>5379</v>
      </c>
      <c r="C495">
        <v>5.8</v>
      </c>
      <c r="G495" t="s">
        <v>9540</v>
      </c>
      <c r="H495">
        <f t="shared" si="14"/>
        <v>7.1272727272727279</v>
      </c>
      <c r="I495">
        <f t="shared" si="15"/>
        <v>0.79400000000000004</v>
      </c>
      <c r="J495" s="10">
        <f t="shared" si="15"/>
        <v>0.79400000000000004</v>
      </c>
    </row>
    <row r="496" spans="1:10" x14ac:dyDescent="0.3">
      <c r="A496" t="s">
        <v>525</v>
      </c>
      <c r="B496" t="s">
        <v>7289</v>
      </c>
      <c r="C496">
        <v>5.2</v>
      </c>
      <c r="G496" t="s">
        <v>5266</v>
      </c>
      <c r="H496">
        <f t="shared" si="14"/>
        <v>7.12</v>
      </c>
      <c r="I496">
        <f t="shared" si="15"/>
        <v>0.79300000000000004</v>
      </c>
      <c r="J496" s="10">
        <f t="shared" si="15"/>
        <v>0.79300000000000004</v>
      </c>
    </row>
    <row r="497" spans="1:10" x14ac:dyDescent="0.3">
      <c r="A497" t="s">
        <v>526</v>
      </c>
      <c r="B497" t="s">
        <v>7296</v>
      </c>
      <c r="C497">
        <v>2.4</v>
      </c>
      <c r="G497" t="s">
        <v>9345</v>
      </c>
      <c r="H497">
        <f t="shared" si="14"/>
        <v>7.1142857142857139</v>
      </c>
      <c r="I497">
        <f t="shared" si="15"/>
        <v>0.79200000000000004</v>
      </c>
      <c r="J497" s="10">
        <f t="shared" si="15"/>
        <v>0.79200000000000004</v>
      </c>
    </row>
    <row r="498" spans="1:10" x14ac:dyDescent="0.3">
      <c r="A498" t="s">
        <v>527</v>
      </c>
      <c r="B498" t="s">
        <v>7301</v>
      </c>
      <c r="C498">
        <v>5.7</v>
      </c>
      <c r="G498" t="s">
        <v>10701</v>
      </c>
      <c r="H498">
        <f t="shared" si="14"/>
        <v>7.1142857142857139</v>
      </c>
      <c r="I498">
        <f t="shared" si="15"/>
        <v>0.79200000000000004</v>
      </c>
      <c r="J498" s="10">
        <f t="shared" si="15"/>
        <v>0.79200000000000004</v>
      </c>
    </row>
    <row r="499" spans="1:10" x14ac:dyDescent="0.3">
      <c r="A499" t="s">
        <v>528</v>
      </c>
      <c r="B499" t="s">
        <v>5091</v>
      </c>
      <c r="C499">
        <v>5.8</v>
      </c>
      <c r="G499" t="s">
        <v>11109</v>
      </c>
      <c r="H499">
        <f t="shared" si="14"/>
        <v>7.1111111111111107</v>
      </c>
      <c r="I499">
        <f t="shared" si="15"/>
        <v>0.79200000000000004</v>
      </c>
      <c r="J499" s="10">
        <f t="shared" si="15"/>
        <v>0.79200000000000004</v>
      </c>
    </row>
    <row r="500" spans="1:10" x14ac:dyDescent="0.3">
      <c r="A500" t="s">
        <v>529</v>
      </c>
      <c r="B500" t="s">
        <v>5844</v>
      </c>
      <c r="C500">
        <v>5.6</v>
      </c>
      <c r="G500" t="s">
        <v>6856</v>
      </c>
      <c r="H500">
        <f t="shared" si="14"/>
        <v>7.1000000000000005</v>
      </c>
      <c r="I500">
        <f t="shared" si="15"/>
        <v>0.79100000000000004</v>
      </c>
      <c r="J500" s="10">
        <f t="shared" si="15"/>
        <v>0.79100000000000004</v>
      </c>
    </row>
    <row r="501" spans="1:10" x14ac:dyDescent="0.3">
      <c r="A501" t="s">
        <v>530</v>
      </c>
      <c r="B501" t="s">
        <v>7314</v>
      </c>
      <c r="C501">
        <v>6</v>
      </c>
      <c r="G501" t="s">
        <v>7389</v>
      </c>
      <c r="H501">
        <f t="shared" si="14"/>
        <v>7.1000000000000005</v>
      </c>
      <c r="I501">
        <f t="shared" si="15"/>
        <v>0.79100000000000004</v>
      </c>
      <c r="J501" s="10">
        <f t="shared" si="15"/>
        <v>0.79100000000000004</v>
      </c>
    </row>
    <row r="502" spans="1:10" x14ac:dyDescent="0.3">
      <c r="A502" t="s">
        <v>531</v>
      </c>
      <c r="B502" t="s">
        <v>5669</v>
      </c>
      <c r="C502">
        <v>5.8</v>
      </c>
      <c r="G502" t="s">
        <v>18546</v>
      </c>
      <c r="H502">
        <f t="shared" si="14"/>
        <v>7.1000000000000005</v>
      </c>
      <c r="I502">
        <f t="shared" si="15"/>
        <v>0.79100000000000004</v>
      </c>
      <c r="J502" s="10">
        <f t="shared" si="15"/>
        <v>0.79100000000000004</v>
      </c>
    </row>
    <row r="503" spans="1:10" x14ac:dyDescent="0.3">
      <c r="A503" t="s">
        <v>532</v>
      </c>
      <c r="B503" t="s">
        <v>5859</v>
      </c>
      <c r="C503">
        <v>6</v>
      </c>
      <c r="G503" t="s">
        <v>5014</v>
      </c>
      <c r="H503">
        <f t="shared" si="14"/>
        <v>7.1</v>
      </c>
      <c r="I503">
        <f t="shared" si="15"/>
        <v>0.76400000000000001</v>
      </c>
      <c r="J503" s="10">
        <f t="shared" si="15"/>
        <v>0.76400000000000001</v>
      </c>
    </row>
    <row r="504" spans="1:10" x14ac:dyDescent="0.3">
      <c r="A504" t="s">
        <v>533</v>
      </c>
      <c r="B504" t="s">
        <v>7327</v>
      </c>
      <c r="C504">
        <v>5.7</v>
      </c>
      <c r="G504" t="s">
        <v>6933</v>
      </c>
      <c r="H504">
        <f t="shared" si="14"/>
        <v>7.1</v>
      </c>
      <c r="I504">
        <f t="shared" si="15"/>
        <v>0.76400000000000001</v>
      </c>
      <c r="J504" s="10">
        <f t="shared" si="15"/>
        <v>0.76400000000000001</v>
      </c>
    </row>
    <row r="505" spans="1:10" x14ac:dyDescent="0.3">
      <c r="A505" t="s">
        <v>534</v>
      </c>
      <c r="B505" t="s">
        <v>6591</v>
      </c>
      <c r="C505">
        <v>6</v>
      </c>
      <c r="G505" t="s">
        <v>6958</v>
      </c>
      <c r="H505">
        <f t="shared" si="14"/>
        <v>7.1</v>
      </c>
      <c r="I505">
        <f t="shared" si="15"/>
        <v>0.76400000000000001</v>
      </c>
      <c r="J505" s="10">
        <f t="shared" si="15"/>
        <v>0.76400000000000001</v>
      </c>
    </row>
    <row r="506" spans="1:10" x14ac:dyDescent="0.3">
      <c r="A506" t="s">
        <v>535</v>
      </c>
      <c r="B506" t="s">
        <v>7338</v>
      </c>
      <c r="C506">
        <v>7.8</v>
      </c>
      <c r="G506" t="s">
        <v>7206</v>
      </c>
      <c r="H506">
        <f t="shared" si="14"/>
        <v>7.1</v>
      </c>
      <c r="I506">
        <f t="shared" si="15"/>
        <v>0.76400000000000001</v>
      </c>
      <c r="J506" s="10">
        <f t="shared" si="15"/>
        <v>0.76400000000000001</v>
      </c>
    </row>
    <row r="507" spans="1:10" x14ac:dyDescent="0.3">
      <c r="A507" t="s">
        <v>536</v>
      </c>
      <c r="B507" t="s">
        <v>6465</v>
      </c>
      <c r="C507">
        <v>4.2</v>
      </c>
      <c r="G507" t="s">
        <v>9029</v>
      </c>
      <c r="H507">
        <f t="shared" si="14"/>
        <v>7.1</v>
      </c>
      <c r="I507">
        <f t="shared" si="15"/>
        <v>0.76400000000000001</v>
      </c>
      <c r="J507" s="10">
        <f t="shared" si="15"/>
        <v>0.76400000000000001</v>
      </c>
    </row>
    <row r="508" spans="1:10" x14ac:dyDescent="0.3">
      <c r="A508" t="s">
        <v>537</v>
      </c>
      <c r="B508" t="s">
        <v>6884</v>
      </c>
      <c r="C508">
        <v>5.6</v>
      </c>
      <c r="G508" t="s">
        <v>10515</v>
      </c>
      <c r="H508">
        <f t="shared" si="14"/>
        <v>7.1</v>
      </c>
      <c r="I508">
        <f t="shared" si="15"/>
        <v>0.76400000000000001</v>
      </c>
      <c r="J508" s="10">
        <f t="shared" si="15"/>
        <v>0.76400000000000001</v>
      </c>
    </row>
    <row r="509" spans="1:10" x14ac:dyDescent="0.3">
      <c r="A509" t="s">
        <v>538</v>
      </c>
      <c r="B509" t="s">
        <v>7353</v>
      </c>
      <c r="C509">
        <v>4.4000000000000004</v>
      </c>
      <c r="G509" t="s">
        <v>11037</v>
      </c>
      <c r="H509">
        <f t="shared" si="14"/>
        <v>7.1</v>
      </c>
      <c r="I509">
        <f t="shared" si="15"/>
        <v>0.76400000000000001</v>
      </c>
      <c r="J509" s="10">
        <f t="shared" si="15"/>
        <v>0.76400000000000001</v>
      </c>
    </row>
    <row r="510" spans="1:10" x14ac:dyDescent="0.3">
      <c r="A510" t="s">
        <v>539</v>
      </c>
      <c r="B510" t="s">
        <v>5673</v>
      </c>
      <c r="C510">
        <v>8.1999999999999993</v>
      </c>
      <c r="G510" t="s">
        <v>11734</v>
      </c>
      <c r="H510">
        <f t="shared" si="14"/>
        <v>7.1</v>
      </c>
      <c r="I510">
        <f t="shared" si="15"/>
        <v>0.76400000000000001</v>
      </c>
      <c r="J510" s="10">
        <f t="shared" si="15"/>
        <v>0.76400000000000001</v>
      </c>
    </row>
    <row r="511" spans="1:10" x14ac:dyDescent="0.3">
      <c r="A511" t="s">
        <v>540</v>
      </c>
      <c r="B511" t="s">
        <v>6928</v>
      </c>
      <c r="C511">
        <v>8.5</v>
      </c>
      <c r="G511" t="s">
        <v>12036</v>
      </c>
      <c r="H511">
        <f t="shared" si="14"/>
        <v>7.1</v>
      </c>
      <c r="I511">
        <f t="shared" si="15"/>
        <v>0.76400000000000001</v>
      </c>
      <c r="J511" s="10">
        <f t="shared" si="15"/>
        <v>0.76400000000000001</v>
      </c>
    </row>
    <row r="512" spans="1:10" x14ac:dyDescent="0.3">
      <c r="A512" t="s">
        <v>541</v>
      </c>
      <c r="B512" t="s">
        <v>6212</v>
      </c>
      <c r="C512">
        <v>5.8</v>
      </c>
      <c r="G512" t="s">
        <v>13220</v>
      </c>
      <c r="H512">
        <f t="shared" si="14"/>
        <v>7.1</v>
      </c>
      <c r="I512">
        <f t="shared" si="15"/>
        <v>0.76400000000000001</v>
      </c>
      <c r="J512" s="10">
        <f t="shared" si="15"/>
        <v>0.76400000000000001</v>
      </c>
    </row>
    <row r="513" spans="1:10" x14ac:dyDescent="0.3">
      <c r="A513" t="s">
        <v>542</v>
      </c>
      <c r="B513" t="s">
        <v>7369</v>
      </c>
      <c r="C513">
        <v>6.5</v>
      </c>
      <c r="G513" t="s">
        <v>13436</v>
      </c>
      <c r="H513">
        <f t="shared" si="14"/>
        <v>7.1</v>
      </c>
      <c r="I513">
        <f t="shared" si="15"/>
        <v>0.76400000000000001</v>
      </c>
      <c r="J513" s="10">
        <f t="shared" si="15"/>
        <v>0.76400000000000001</v>
      </c>
    </row>
    <row r="514" spans="1:10" x14ac:dyDescent="0.3">
      <c r="A514" t="s">
        <v>543</v>
      </c>
      <c r="B514" t="s">
        <v>5178</v>
      </c>
      <c r="C514">
        <v>7.2</v>
      </c>
      <c r="G514" t="s">
        <v>14475</v>
      </c>
      <c r="H514">
        <f t="shared" si="14"/>
        <v>7.1</v>
      </c>
      <c r="I514">
        <f t="shared" si="15"/>
        <v>0.76400000000000001</v>
      </c>
      <c r="J514" s="10">
        <f t="shared" si="15"/>
        <v>0.76400000000000001</v>
      </c>
    </row>
    <row r="515" spans="1:10" x14ac:dyDescent="0.3">
      <c r="A515" t="s">
        <v>544</v>
      </c>
      <c r="B515" t="s">
        <v>5709</v>
      </c>
      <c r="C515">
        <v>6.7</v>
      </c>
      <c r="G515" t="s">
        <v>14524</v>
      </c>
      <c r="H515">
        <f t="shared" ref="H515:H578" si="16">AVERAGEIFS($C$2:$C$5045,$B$2:$B$5045,G515)</f>
        <v>7.1</v>
      </c>
      <c r="I515">
        <f t="shared" ref="I515:J578" si="17">_xlfn.PERCENTRANK.EXC(H$2:H$2399,H515)</f>
        <v>0.76400000000000001</v>
      </c>
      <c r="J515" s="10">
        <f t="shared" si="17"/>
        <v>0.76400000000000001</v>
      </c>
    </row>
    <row r="516" spans="1:10" x14ac:dyDescent="0.3">
      <c r="A516" t="s">
        <v>545</v>
      </c>
      <c r="B516" t="s">
        <v>6759</v>
      </c>
      <c r="C516">
        <v>3.4</v>
      </c>
      <c r="G516" t="s">
        <v>14800</v>
      </c>
      <c r="H516">
        <f t="shared" si="16"/>
        <v>7.1</v>
      </c>
      <c r="I516">
        <f t="shared" si="17"/>
        <v>0.76400000000000001</v>
      </c>
      <c r="J516" s="10">
        <f t="shared" si="17"/>
        <v>0.76400000000000001</v>
      </c>
    </row>
    <row r="517" spans="1:10" x14ac:dyDescent="0.3">
      <c r="A517" t="s">
        <v>546</v>
      </c>
      <c r="B517" t="s">
        <v>7382</v>
      </c>
      <c r="C517">
        <v>5.9</v>
      </c>
      <c r="G517" t="s">
        <v>9976</v>
      </c>
      <c r="H517">
        <f t="shared" si="16"/>
        <v>7.1</v>
      </c>
      <c r="I517">
        <f t="shared" si="17"/>
        <v>0.76400000000000001</v>
      </c>
      <c r="J517" s="10">
        <f t="shared" si="17"/>
        <v>0.76400000000000001</v>
      </c>
    </row>
    <row r="518" spans="1:10" x14ac:dyDescent="0.3">
      <c r="A518" t="s">
        <v>547</v>
      </c>
      <c r="B518" t="s">
        <v>5929</v>
      </c>
      <c r="C518">
        <v>7.8</v>
      </c>
      <c r="G518" t="s">
        <v>15540</v>
      </c>
      <c r="H518">
        <f t="shared" si="16"/>
        <v>7.1</v>
      </c>
      <c r="I518">
        <f t="shared" si="17"/>
        <v>0.76400000000000001</v>
      </c>
      <c r="J518" s="10">
        <f t="shared" si="17"/>
        <v>0.76400000000000001</v>
      </c>
    </row>
    <row r="519" spans="1:10" x14ac:dyDescent="0.3">
      <c r="A519" t="s">
        <v>548</v>
      </c>
      <c r="B519" t="s">
        <v>7389</v>
      </c>
      <c r="C519">
        <v>5.9</v>
      </c>
      <c r="G519" t="s">
        <v>15742</v>
      </c>
      <c r="H519">
        <f t="shared" si="16"/>
        <v>7.1</v>
      </c>
      <c r="I519">
        <f t="shared" si="17"/>
        <v>0.76400000000000001</v>
      </c>
      <c r="J519" s="10">
        <f t="shared" si="17"/>
        <v>0.76400000000000001</v>
      </c>
    </row>
    <row r="520" spans="1:10" x14ac:dyDescent="0.3">
      <c r="A520" t="s">
        <v>549</v>
      </c>
      <c r="B520" t="s">
        <v>7395</v>
      </c>
      <c r="C520">
        <v>4.0999999999999996</v>
      </c>
      <c r="G520" t="s">
        <v>15937</v>
      </c>
      <c r="H520">
        <f t="shared" si="16"/>
        <v>7.1</v>
      </c>
      <c r="I520">
        <f t="shared" si="17"/>
        <v>0.76400000000000001</v>
      </c>
      <c r="J520" s="10">
        <f t="shared" si="17"/>
        <v>0.76400000000000001</v>
      </c>
    </row>
    <row r="521" spans="1:10" x14ac:dyDescent="0.3">
      <c r="A521" t="s">
        <v>550</v>
      </c>
      <c r="B521" t="s">
        <v>7399</v>
      </c>
      <c r="C521">
        <v>6.8</v>
      </c>
      <c r="G521" t="s">
        <v>16103</v>
      </c>
      <c r="H521">
        <f t="shared" si="16"/>
        <v>7.1</v>
      </c>
      <c r="I521">
        <f t="shared" si="17"/>
        <v>0.76400000000000001</v>
      </c>
      <c r="J521" s="10">
        <f t="shared" si="17"/>
        <v>0.76400000000000001</v>
      </c>
    </row>
    <row r="522" spans="1:10" x14ac:dyDescent="0.3">
      <c r="A522" t="s">
        <v>551</v>
      </c>
      <c r="B522" t="s">
        <v>7405</v>
      </c>
      <c r="C522">
        <v>5.8</v>
      </c>
      <c r="G522" t="s">
        <v>16320</v>
      </c>
      <c r="H522">
        <f t="shared" si="16"/>
        <v>7.1</v>
      </c>
      <c r="I522">
        <f t="shared" si="17"/>
        <v>0.76400000000000001</v>
      </c>
      <c r="J522" s="10">
        <f t="shared" si="17"/>
        <v>0.76400000000000001</v>
      </c>
    </row>
    <row r="523" spans="1:10" x14ac:dyDescent="0.3">
      <c r="A523" t="s">
        <v>552</v>
      </c>
      <c r="B523" t="s">
        <v>7409</v>
      </c>
      <c r="C523">
        <v>7.5</v>
      </c>
      <c r="G523" t="s">
        <v>16332</v>
      </c>
      <c r="H523">
        <f t="shared" si="16"/>
        <v>7.1</v>
      </c>
      <c r="I523">
        <f t="shared" si="17"/>
        <v>0.76400000000000001</v>
      </c>
      <c r="J523" s="10">
        <f t="shared" si="17"/>
        <v>0.76400000000000001</v>
      </c>
    </row>
    <row r="524" spans="1:10" x14ac:dyDescent="0.3">
      <c r="A524" t="s">
        <v>553</v>
      </c>
      <c r="B524" t="s">
        <v>5320</v>
      </c>
      <c r="C524">
        <v>6.9</v>
      </c>
      <c r="G524" t="s">
        <v>16373</v>
      </c>
      <c r="H524">
        <f t="shared" si="16"/>
        <v>7.1</v>
      </c>
      <c r="I524">
        <f t="shared" si="17"/>
        <v>0.76400000000000001</v>
      </c>
      <c r="J524" s="10">
        <f t="shared" si="17"/>
        <v>0.76400000000000001</v>
      </c>
    </row>
    <row r="525" spans="1:10" x14ac:dyDescent="0.3">
      <c r="A525" t="s">
        <v>554</v>
      </c>
      <c r="B525" t="s">
        <v>5287</v>
      </c>
      <c r="C525">
        <v>6.5</v>
      </c>
      <c r="G525" t="s">
        <v>16888</v>
      </c>
      <c r="H525">
        <f t="shared" si="16"/>
        <v>7.1</v>
      </c>
      <c r="I525">
        <f t="shared" si="17"/>
        <v>0.76400000000000001</v>
      </c>
      <c r="J525" s="10">
        <f t="shared" si="17"/>
        <v>0.76400000000000001</v>
      </c>
    </row>
    <row r="526" spans="1:10" x14ac:dyDescent="0.3">
      <c r="A526" t="s">
        <v>555</v>
      </c>
      <c r="B526" t="s">
        <v>5632</v>
      </c>
      <c r="C526">
        <v>6.9</v>
      </c>
      <c r="G526" t="s">
        <v>16980</v>
      </c>
      <c r="H526">
        <f t="shared" si="16"/>
        <v>7.1</v>
      </c>
      <c r="I526">
        <f t="shared" si="17"/>
        <v>0.76400000000000001</v>
      </c>
      <c r="J526" s="10">
        <f t="shared" si="17"/>
        <v>0.76400000000000001</v>
      </c>
    </row>
    <row r="527" spans="1:10" x14ac:dyDescent="0.3">
      <c r="A527" t="s">
        <v>556</v>
      </c>
      <c r="B527" t="s">
        <v>5975</v>
      </c>
      <c r="C527">
        <v>7.9</v>
      </c>
      <c r="G527" t="s">
        <v>17004</v>
      </c>
      <c r="H527">
        <f t="shared" si="16"/>
        <v>7.1</v>
      </c>
      <c r="I527">
        <f t="shared" si="17"/>
        <v>0.76400000000000001</v>
      </c>
      <c r="J527" s="10">
        <f t="shared" si="17"/>
        <v>0.76400000000000001</v>
      </c>
    </row>
    <row r="528" spans="1:10" x14ac:dyDescent="0.3">
      <c r="A528" t="s">
        <v>557</v>
      </c>
      <c r="B528" t="s">
        <v>5059</v>
      </c>
      <c r="C528">
        <v>7.4</v>
      </c>
      <c r="G528" t="s">
        <v>17220</v>
      </c>
      <c r="H528">
        <f t="shared" si="16"/>
        <v>7.1</v>
      </c>
      <c r="I528">
        <f t="shared" si="17"/>
        <v>0.76400000000000001</v>
      </c>
      <c r="J528" s="10">
        <f t="shared" si="17"/>
        <v>0.76400000000000001</v>
      </c>
    </row>
    <row r="529" spans="1:10" x14ac:dyDescent="0.3">
      <c r="A529" t="s">
        <v>558</v>
      </c>
      <c r="B529" t="s">
        <v>6741</v>
      </c>
      <c r="C529">
        <v>6.7</v>
      </c>
      <c r="G529" t="s">
        <v>17484</v>
      </c>
      <c r="H529">
        <f t="shared" si="16"/>
        <v>7.1</v>
      </c>
      <c r="I529">
        <f t="shared" si="17"/>
        <v>0.76400000000000001</v>
      </c>
      <c r="J529" s="10">
        <f t="shared" si="17"/>
        <v>0.76400000000000001</v>
      </c>
    </row>
    <row r="530" spans="1:10" x14ac:dyDescent="0.3">
      <c r="A530" t="s">
        <v>559</v>
      </c>
      <c r="B530" t="s">
        <v>5194</v>
      </c>
      <c r="C530">
        <v>7.4</v>
      </c>
      <c r="G530" t="s">
        <v>17707</v>
      </c>
      <c r="H530">
        <f t="shared" si="16"/>
        <v>7.1</v>
      </c>
      <c r="I530">
        <f t="shared" si="17"/>
        <v>0.76400000000000001</v>
      </c>
      <c r="J530" s="10">
        <f t="shared" si="17"/>
        <v>0.76400000000000001</v>
      </c>
    </row>
    <row r="531" spans="1:10" x14ac:dyDescent="0.3">
      <c r="A531" t="s">
        <v>560</v>
      </c>
      <c r="B531" t="s">
        <v>6022</v>
      </c>
      <c r="C531">
        <v>6.9</v>
      </c>
      <c r="G531" t="s">
        <v>18084</v>
      </c>
      <c r="H531">
        <f t="shared" si="16"/>
        <v>7.1</v>
      </c>
      <c r="I531">
        <f t="shared" si="17"/>
        <v>0.76400000000000001</v>
      </c>
      <c r="J531" s="10">
        <f t="shared" si="17"/>
        <v>0.76400000000000001</v>
      </c>
    </row>
    <row r="532" spans="1:10" x14ac:dyDescent="0.3">
      <c r="A532" t="s">
        <v>561</v>
      </c>
      <c r="B532" t="s">
        <v>6995</v>
      </c>
      <c r="C532">
        <v>6.8</v>
      </c>
      <c r="G532" t="s">
        <v>18145</v>
      </c>
      <c r="H532">
        <f t="shared" si="16"/>
        <v>7.1</v>
      </c>
      <c r="I532">
        <f t="shared" si="17"/>
        <v>0.76400000000000001</v>
      </c>
      <c r="J532" s="10">
        <f t="shared" si="17"/>
        <v>0.76400000000000001</v>
      </c>
    </row>
    <row r="533" spans="1:10" x14ac:dyDescent="0.3">
      <c r="A533" t="s">
        <v>562</v>
      </c>
      <c r="B533" t="s">
        <v>7110</v>
      </c>
      <c r="C533">
        <v>6.7</v>
      </c>
      <c r="G533" t="s">
        <v>18182</v>
      </c>
      <c r="H533">
        <f t="shared" si="16"/>
        <v>7.1</v>
      </c>
      <c r="I533">
        <f t="shared" si="17"/>
        <v>0.76400000000000001</v>
      </c>
      <c r="J533" s="10">
        <f t="shared" si="17"/>
        <v>0.76400000000000001</v>
      </c>
    </row>
    <row r="534" spans="1:10" x14ac:dyDescent="0.3">
      <c r="A534" t="s">
        <v>563</v>
      </c>
      <c r="B534" t="s">
        <v>6668</v>
      </c>
      <c r="C534">
        <v>5.0999999999999996</v>
      </c>
      <c r="G534" t="s">
        <v>18507</v>
      </c>
      <c r="H534">
        <f t="shared" si="16"/>
        <v>7.1</v>
      </c>
      <c r="I534">
        <f t="shared" si="17"/>
        <v>0.76400000000000001</v>
      </c>
      <c r="J534" s="10">
        <f t="shared" si="17"/>
        <v>0.76400000000000001</v>
      </c>
    </row>
    <row r="535" spans="1:10" x14ac:dyDescent="0.3">
      <c r="A535" t="s">
        <v>564</v>
      </c>
      <c r="B535" t="s">
        <v>7456</v>
      </c>
      <c r="C535">
        <v>4.0999999999999996</v>
      </c>
      <c r="G535" t="s">
        <v>18656</v>
      </c>
      <c r="H535">
        <f t="shared" si="16"/>
        <v>7.1</v>
      </c>
      <c r="I535">
        <f t="shared" si="17"/>
        <v>0.76400000000000001</v>
      </c>
      <c r="J535" s="10">
        <f t="shared" si="17"/>
        <v>0.76400000000000001</v>
      </c>
    </row>
    <row r="536" spans="1:10" x14ac:dyDescent="0.3">
      <c r="A536" t="s">
        <v>565</v>
      </c>
      <c r="B536" t="s">
        <v>5890</v>
      </c>
      <c r="C536">
        <v>7.3</v>
      </c>
      <c r="G536" t="s">
        <v>18664</v>
      </c>
      <c r="H536">
        <f t="shared" si="16"/>
        <v>7.1</v>
      </c>
      <c r="I536">
        <f t="shared" si="17"/>
        <v>0.76400000000000001</v>
      </c>
      <c r="J536" s="10">
        <f t="shared" si="17"/>
        <v>0.76400000000000001</v>
      </c>
    </row>
    <row r="537" spans="1:10" x14ac:dyDescent="0.3">
      <c r="A537" t="s">
        <v>566</v>
      </c>
      <c r="B537" t="s">
        <v>6759</v>
      </c>
      <c r="C537">
        <v>6</v>
      </c>
      <c r="G537" t="s">
        <v>18682</v>
      </c>
      <c r="H537">
        <f t="shared" si="16"/>
        <v>7.1</v>
      </c>
      <c r="I537">
        <f t="shared" si="17"/>
        <v>0.76400000000000001</v>
      </c>
      <c r="J537" s="10">
        <f t="shared" si="17"/>
        <v>0.76400000000000001</v>
      </c>
    </row>
    <row r="538" spans="1:10" x14ac:dyDescent="0.3">
      <c r="A538" t="s">
        <v>567</v>
      </c>
      <c r="B538" t="s">
        <v>5287</v>
      </c>
      <c r="C538">
        <v>7.3</v>
      </c>
      <c r="G538" t="s">
        <v>19138</v>
      </c>
      <c r="H538">
        <f t="shared" si="16"/>
        <v>7.1</v>
      </c>
      <c r="I538">
        <f t="shared" si="17"/>
        <v>0.76400000000000001</v>
      </c>
      <c r="J538" s="10">
        <f t="shared" si="17"/>
        <v>0.76400000000000001</v>
      </c>
    </row>
    <row r="539" spans="1:10" x14ac:dyDescent="0.3">
      <c r="A539" t="s">
        <v>568</v>
      </c>
      <c r="C539">
        <v>7.5</v>
      </c>
      <c r="G539" t="s">
        <v>19148</v>
      </c>
      <c r="H539">
        <f t="shared" si="16"/>
        <v>7.1</v>
      </c>
      <c r="I539">
        <f t="shared" si="17"/>
        <v>0.76400000000000001</v>
      </c>
      <c r="J539" s="10">
        <f t="shared" si="17"/>
        <v>0.76400000000000001</v>
      </c>
    </row>
    <row r="540" spans="1:10" x14ac:dyDescent="0.3">
      <c r="A540" t="s">
        <v>569</v>
      </c>
      <c r="B540" t="s">
        <v>6796</v>
      </c>
      <c r="C540">
        <v>5.4</v>
      </c>
      <c r="G540" t="s">
        <v>19348</v>
      </c>
      <c r="H540">
        <f t="shared" si="16"/>
        <v>7.1</v>
      </c>
      <c r="I540">
        <f t="shared" si="17"/>
        <v>0.76400000000000001</v>
      </c>
      <c r="J540" s="10">
        <f t="shared" si="17"/>
        <v>0.76400000000000001</v>
      </c>
    </row>
    <row r="541" spans="1:10" x14ac:dyDescent="0.3">
      <c r="A541" t="s">
        <v>570</v>
      </c>
      <c r="B541" t="s">
        <v>5223</v>
      </c>
      <c r="C541">
        <v>5.9</v>
      </c>
      <c r="G541" t="s">
        <v>19593</v>
      </c>
      <c r="H541">
        <f t="shared" si="16"/>
        <v>7.1</v>
      </c>
      <c r="I541">
        <f t="shared" si="17"/>
        <v>0.76400000000000001</v>
      </c>
      <c r="J541" s="10">
        <f t="shared" si="17"/>
        <v>0.76400000000000001</v>
      </c>
    </row>
    <row r="542" spans="1:10" x14ac:dyDescent="0.3">
      <c r="A542" t="s">
        <v>571</v>
      </c>
      <c r="B542" t="s">
        <v>7480</v>
      </c>
      <c r="C542">
        <v>7.1</v>
      </c>
      <c r="G542" t="s">
        <v>19712</v>
      </c>
      <c r="H542">
        <f t="shared" si="16"/>
        <v>7.1</v>
      </c>
      <c r="I542">
        <f t="shared" si="17"/>
        <v>0.76400000000000001</v>
      </c>
      <c r="J542" s="10">
        <f t="shared" si="17"/>
        <v>0.76400000000000001</v>
      </c>
    </row>
    <row r="543" spans="1:10" x14ac:dyDescent="0.3">
      <c r="A543" t="s">
        <v>572</v>
      </c>
      <c r="B543" t="s">
        <v>6601</v>
      </c>
      <c r="C543">
        <v>6</v>
      </c>
      <c r="G543" t="s">
        <v>19874</v>
      </c>
      <c r="H543">
        <f t="shared" si="16"/>
        <v>7.1</v>
      </c>
      <c r="I543">
        <f t="shared" si="17"/>
        <v>0.76400000000000001</v>
      </c>
      <c r="J543" s="10">
        <f t="shared" si="17"/>
        <v>0.76400000000000001</v>
      </c>
    </row>
    <row r="544" spans="1:10" x14ac:dyDescent="0.3">
      <c r="A544" t="s">
        <v>573</v>
      </c>
      <c r="B544" t="s">
        <v>5882</v>
      </c>
      <c r="C544">
        <v>6.5</v>
      </c>
      <c r="G544" t="s">
        <v>20066</v>
      </c>
      <c r="H544">
        <f t="shared" si="16"/>
        <v>7.1</v>
      </c>
      <c r="I544">
        <f t="shared" si="17"/>
        <v>0.76400000000000001</v>
      </c>
      <c r="J544" s="10">
        <f t="shared" si="17"/>
        <v>0.76400000000000001</v>
      </c>
    </row>
    <row r="545" spans="1:10" x14ac:dyDescent="0.3">
      <c r="A545" t="s">
        <v>574</v>
      </c>
      <c r="C545">
        <v>8.3000000000000007</v>
      </c>
      <c r="G545" t="s">
        <v>20602</v>
      </c>
      <c r="H545">
        <f t="shared" si="16"/>
        <v>7.1</v>
      </c>
      <c r="I545">
        <f t="shared" si="17"/>
        <v>0.76400000000000001</v>
      </c>
      <c r="J545" s="10">
        <f t="shared" si="17"/>
        <v>0.76400000000000001</v>
      </c>
    </row>
    <row r="546" spans="1:10" x14ac:dyDescent="0.3">
      <c r="A546" t="s">
        <v>575</v>
      </c>
      <c r="B546" t="s">
        <v>7498</v>
      </c>
      <c r="C546">
        <v>5.7</v>
      </c>
      <c r="G546" t="s">
        <v>20663</v>
      </c>
      <c r="H546">
        <f t="shared" si="16"/>
        <v>7.1</v>
      </c>
      <c r="I546">
        <f t="shared" si="17"/>
        <v>0.76400000000000001</v>
      </c>
      <c r="J546" s="10">
        <f t="shared" si="17"/>
        <v>0.76400000000000001</v>
      </c>
    </row>
    <row r="547" spans="1:10" x14ac:dyDescent="0.3">
      <c r="A547" t="s">
        <v>576</v>
      </c>
      <c r="B547" t="s">
        <v>5287</v>
      </c>
      <c r="C547">
        <v>7.6</v>
      </c>
      <c r="G547" t="s">
        <v>20708</v>
      </c>
      <c r="H547">
        <f t="shared" si="16"/>
        <v>7.1</v>
      </c>
      <c r="I547">
        <f t="shared" si="17"/>
        <v>0.76400000000000001</v>
      </c>
      <c r="J547" s="10">
        <f t="shared" si="17"/>
        <v>0.76400000000000001</v>
      </c>
    </row>
    <row r="548" spans="1:10" x14ac:dyDescent="0.3">
      <c r="A548" t="s">
        <v>577</v>
      </c>
      <c r="B548" t="s">
        <v>7506</v>
      </c>
      <c r="C548">
        <v>6.6</v>
      </c>
      <c r="G548" t="s">
        <v>20732</v>
      </c>
      <c r="H548">
        <f t="shared" si="16"/>
        <v>7.1</v>
      </c>
      <c r="I548">
        <f t="shared" si="17"/>
        <v>0.76400000000000001</v>
      </c>
      <c r="J548" s="10">
        <f t="shared" si="17"/>
        <v>0.76400000000000001</v>
      </c>
    </row>
    <row r="549" spans="1:10" x14ac:dyDescent="0.3">
      <c r="A549" t="s">
        <v>578</v>
      </c>
      <c r="B549" t="s">
        <v>7509</v>
      </c>
      <c r="C549">
        <v>5.4</v>
      </c>
      <c r="G549" t="s">
        <v>20953</v>
      </c>
      <c r="H549">
        <f t="shared" si="16"/>
        <v>7.1</v>
      </c>
      <c r="I549">
        <f t="shared" si="17"/>
        <v>0.76400000000000001</v>
      </c>
      <c r="J549" s="10">
        <f t="shared" si="17"/>
        <v>0.76400000000000001</v>
      </c>
    </row>
    <row r="550" spans="1:10" x14ac:dyDescent="0.3">
      <c r="A550" t="s">
        <v>579</v>
      </c>
      <c r="B550" t="s">
        <v>6035</v>
      </c>
      <c r="C550">
        <v>7.3</v>
      </c>
      <c r="G550" t="s">
        <v>21286</v>
      </c>
      <c r="H550">
        <f t="shared" si="16"/>
        <v>7.1</v>
      </c>
      <c r="I550">
        <f t="shared" si="17"/>
        <v>0.76400000000000001</v>
      </c>
      <c r="J550" s="10">
        <f t="shared" si="17"/>
        <v>0.76400000000000001</v>
      </c>
    </row>
    <row r="551" spans="1:10" x14ac:dyDescent="0.3">
      <c r="A551" t="s">
        <v>580</v>
      </c>
      <c r="B551" t="s">
        <v>6132</v>
      </c>
      <c r="C551">
        <v>6.5</v>
      </c>
      <c r="G551" t="s">
        <v>21510</v>
      </c>
      <c r="H551">
        <f t="shared" si="16"/>
        <v>7.1</v>
      </c>
      <c r="I551">
        <f t="shared" si="17"/>
        <v>0.76400000000000001</v>
      </c>
      <c r="J551" s="10">
        <f t="shared" si="17"/>
        <v>0.76400000000000001</v>
      </c>
    </row>
    <row r="552" spans="1:10" x14ac:dyDescent="0.3">
      <c r="A552" t="s">
        <v>581</v>
      </c>
      <c r="B552" t="s">
        <v>7521</v>
      </c>
      <c r="C552">
        <v>6.6</v>
      </c>
      <c r="G552" t="s">
        <v>21659</v>
      </c>
      <c r="H552">
        <f t="shared" si="16"/>
        <v>7.1</v>
      </c>
      <c r="I552">
        <f t="shared" si="17"/>
        <v>0.76400000000000001</v>
      </c>
      <c r="J552" s="10">
        <f t="shared" si="17"/>
        <v>0.76400000000000001</v>
      </c>
    </row>
    <row r="553" spans="1:10" x14ac:dyDescent="0.3">
      <c r="A553" t="s">
        <v>582</v>
      </c>
      <c r="B553" t="s">
        <v>7525</v>
      </c>
      <c r="C553">
        <v>6.6</v>
      </c>
      <c r="G553" t="s">
        <v>21730</v>
      </c>
      <c r="H553">
        <f t="shared" si="16"/>
        <v>7.1</v>
      </c>
      <c r="I553">
        <f t="shared" si="17"/>
        <v>0.76400000000000001</v>
      </c>
      <c r="J553" s="10">
        <f t="shared" si="17"/>
        <v>0.76400000000000001</v>
      </c>
    </row>
    <row r="554" spans="1:10" x14ac:dyDescent="0.3">
      <c r="A554" t="s">
        <v>583</v>
      </c>
      <c r="B554" t="s">
        <v>7531</v>
      </c>
      <c r="C554">
        <v>5.9</v>
      </c>
      <c r="G554" t="s">
        <v>21811</v>
      </c>
      <c r="H554">
        <f t="shared" si="16"/>
        <v>7.1</v>
      </c>
      <c r="I554">
        <f t="shared" si="17"/>
        <v>0.76400000000000001</v>
      </c>
      <c r="J554" s="10">
        <f t="shared" si="17"/>
        <v>0.76400000000000001</v>
      </c>
    </row>
    <row r="555" spans="1:10" x14ac:dyDescent="0.3">
      <c r="A555" t="s">
        <v>584</v>
      </c>
      <c r="B555" t="s">
        <v>7537</v>
      </c>
      <c r="C555">
        <v>6.7</v>
      </c>
      <c r="G555" t="s">
        <v>22421</v>
      </c>
      <c r="H555">
        <f t="shared" si="16"/>
        <v>7.1</v>
      </c>
      <c r="I555">
        <f t="shared" si="17"/>
        <v>0.76400000000000001</v>
      </c>
      <c r="J555" s="10">
        <f t="shared" si="17"/>
        <v>0.76400000000000001</v>
      </c>
    </row>
    <row r="556" spans="1:10" x14ac:dyDescent="0.3">
      <c r="A556" t="s">
        <v>585</v>
      </c>
      <c r="B556" t="s">
        <v>6979</v>
      </c>
      <c r="C556">
        <v>6.1</v>
      </c>
      <c r="G556" t="s">
        <v>22441</v>
      </c>
      <c r="H556">
        <f t="shared" si="16"/>
        <v>7.1</v>
      </c>
      <c r="I556">
        <f t="shared" si="17"/>
        <v>0.76400000000000001</v>
      </c>
      <c r="J556" s="10">
        <f t="shared" si="17"/>
        <v>0.76400000000000001</v>
      </c>
    </row>
    <row r="557" spans="1:10" x14ac:dyDescent="0.3">
      <c r="A557" t="s">
        <v>586</v>
      </c>
      <c r="B557" t="s">
        <v>7548</v>
      </c>
      <c r="C557">
        <v>6.6</v>
      </c>
      <c r="G557" t="s">
        <v>22503</v>
      </c>
      <c r="H557">
        <f t="shared" si="16"/>
        <v>7.1</v>
      </c>
      <c r="I557">
        <f t="shared" si="17"/>
        <v>0.76400000000000001</v>
      </c>
      <c r="J557" s="10">
        <f t="shared" si="17"/>
        <v>0.76400000000000001</v>
      </c>
    </row>
    <row r="558" spans="1:10" x14ac:dyDescent="0.3">
      <c r="A558" t="s">
        <v>587</v>
      </c>
      <c r="B558" t="s">
        <v>7552</v>
      </c>
      <c r="C558">
        <v>6.6</v>
      </c>
      <c r="G558" t="s">
        <v>22656</v>
      </c>
      <c r="H558">
        <f t="shared" si="16"/>
        <v>7.1</v>
      </c>
      <c r="I558">
        <f t="shared" si="17"/>
        <v>0.76400000000000001</v>
      </c>
      <c r="J558" s="10">
        <f t="shared" si="17"/>
        <v>0.76400000000000001</v>
      </c>
    </row>
    <row r="559" spans="1:10" x14ac:dyDescent="0.3">
      <c r="A559" t="s">
        <v>588</v>
      </c>
      <c r="B559" t="s">
        <v>7556</v>
      </c>
      <c r="C559">
        <v>5.3</v>
      </c>
      <c r="G559" t="s">
        <v>22765</v>
      </c>
      <c r="H559">
        <f t="shared" si="16"/>
        <v>7.1</v>
      </c>
      <c r="I559">
        <f t="shared" si="17"/>
        <v>0.76400000000000001</v>
      </c>
      <c r="J559" s="10">
        <f t="shared" si="17"/>
        <v>0.76400000000000001</v>
      </c>
    </row>
    <row r="560" spans="1:10" x14ac:dyDescent="0.3">
      <c r="A560" t="s">
        <v>589</v>
      </c>
      <c r="B560" t="s">
        <v>6884</v>
      </c>
      <c r="C560">
        <v>6</v>
      </c>
      <c r="G560" t="s">
        <v>22842</v>
      </c>
      <c r="H560">
        <f t="shared" si="16"/>
        <v>7.1</v>
      </c>
      <c r="I560">
        <f t="shared" si="17"/>
        <v>0.76400000000000001</v>
      </c>
      <c r="J560" s="10">
        <f t="shared" si="17"/>
        <v>0.76400000000000001</v>
      </c>
    </row>
    <row r="561" spans="1:10" x14ac:dyDescent="0.3">
      <c r="A561" t="s">
        <v>590</v>
      </c>
      <c r="B561" t="s">
        <v>7564</v>
      </c>
      <c r="C561">
        <v>6</v>
      </c>
      <c r="G561" t="s">
        <v>22902</v>
      </c>
      <c r="H561">
        <f t="shared" si="16"/>
        <v>7.1</v>
      </c>
      <c r="I561">
        <f t="shared" si="17"/>
        <v>0.76400000000000001</v>
      </c>
      <c r="J561" s="10">
        <f t="shared" si="17"/>
        <v>0.76400000000000001</v>
      </c>
    </row>
    <row r="562" spans="1:10" x14ac:dyDescent="0.3">
      <c r="A562" t="s">
        <v>591</v>
      </c>
      <c r="B562" t="s">
        <v>7570</v>
      </c>
      <c r="C562">
        <v>4.7</v>
      </c>
      <c r="G562" t="s">
        <v>23048</v>
      </c>
      <c r="H562">
        <f t="shared" si="16"/>
        <v>7.1</v>
      </c>
      <c r="I562">
        <f t="shared" si="17"/>
        <v>0.76400000000000001</v>
      </c>
      <c r="J562" s="10">
        <f t="shared" si="17"/>
        <v>0.76400000000000001</v>
      </c>
    </row>
    <row r="563" spans="1:10" x14ac:dyDescent="0.3">
      <c r="A563" t="s">
        <v>592</v>
      </c>
      <c r="B563" t="s">
        <v>6653</v>
      </c>
      <c r="C563">
        <v>6.1</v>
      </c>
      <c r="G563" t="s">
        <v>23497</v>
      </c>
      <c r="H563">
        <f t="shared" si="16"/>
        <v>7.1</v>
      </c>
      <c r="I563">
        <f t="shared" si="17"/>
        <v>0.76400000000000001</v>
      </c>
      <c r="J563" s="10">
        <f t="shared" si="17"/>
        <v>0.76400000000000001</v>
      </c>
    </row>
    <row r="564" spans="1:10" x14ac:dyDescent="0.3">
      <c r="A564" t="s">
        <v>593</v>
      </c>
      <c r="B564" t="s">
        <v>5725</v>
      </c>
      <c r="C564">
        <v>7.2</v>
      </c>
      <c r="G564" t="s">
        <v>23717</v>
      </c>
      <c r="H564">
        <f t="shared" si="16"/>
        <v>7.1</v>
      </c>
      <c r="I564">
        <f t="shared" si="17"/>
        <v>0.76400000000000001</v>
      </c>
      <c r="J564" s="10">
        <f t="shared" si="17"/>
        <v>0.76400000000000001</v>
      </c>
    </row>
    <row r="565" spans="1:10" x14ac:dyDescent="0.3">
      <c r="A565" t="s">
        <v>594</v>
      </c>
      <c r="B565" t="s">
        <v>7580</v>
      </c>
      <c r="C565">
        <v>6.4</v>
      </c>
      <c r="G565" t="s">
        <v>23739</v>
      </c>
      <c r="H565">
        <f t="shared" si="16"/>
        <v>7.1</v>
      </c>
      <c r="I565">
        <f t="shared" si="17"/>
        <v>0.76400000000000001</v>
      </c>
      <c r="J565" s="10">
        <f t="shared" si="17"/>
        <v>0.76400000000000001</v>
      </c>
    </row>
    <row r="566" spans="1:10" x14ac:dyDescent="0.3">
      <c r="A566" t="s">
        <v>595</v>
      </c>
      <c r="B566" t="s">
        <v>5053</v>
      </c>
      <c r="C566">
        <v>6.1</v>
      </c>
      <c r="G566" t="s">
        <v>23841</v>
      </c>
      <c r="H566">
        <f t="shared" si="16"/>
        <v>7.1</v>
      </c>
      <c r="I566">
        <f t="shared" si="17"/>
        <v>0.76400000000000001</v>
      </c>
      <c r="J566" s="10">
        <f t="shared" si="17"/>
        <v>0.76400000000000001</v>
      </c>
    </row>
    <row r="567" spans="1:10" x14ac:dyDescent="0.3">
      <c r="A567" t="s">
        <v>596</v>
      </c>
      <c r="B567" t="s">
        <v>6815</v>
      </c>
      <c r="C567">
        <v>5.9</v>
      </c>
      <c r="G567" t="s">
        <v>6564</v>
      </c>
      <c r="H567">
        <f t="shared" si="16"/>
        <v>7.0875000000000004</v>
      </c>
      <c r="I567">
        <f t="shared" si="17"/>
        <v>0.76400000000000001</v>
      </c>
      <c r="J567" s="10">
        <f t="shared" si="17"/>
        <v>0.76400000000000001</v>
      </c>
    </row>
    <row r="568" spans="1:10" x14ac:dyDescent="0.3">
      <c r="A568" t="s">
        <v>597</v>
      </c>
      <c r="B568" t="s">
        <v>7525</v>
      </c>
      <c r="C568">
        <v>6</v>
      </c>
      <c r="G568" t="s">
        <v>6313</v>
      </c>
      <c r="H568">
        <f t="shared" si="16"/>
        <v>7.083333333333333</v>
      </c>
      <c r="I568">
        <f t="shared" si="17"/>
        <v>0.76300000000000001</v>
      </c>
      <c r="J568" s="10">
        <f t="shared" si="17"/>
        <v>0.76300000000000001</v>
      </c>
    </row>
    <row r="569" spans="1:10" x14ac:dyDescent="0.3">
      <c r="A569" t="s">
        <v>598</v>
      </c>
      <c r="B569" t="s">
        <v>7594</v>
      </c>
      <c r="C569">
        <v>6.3</v>
      </c>
      <c r="G569" t="s">
        <v>5082</v>
      </c>
      <c r="H569">
        <f t="shared" si="16"/>
        <v>7.08</v>
      </c>
      <c r="I569">
        <f t="shared" si="17"/>
        <v>0.76300000000000001</v>
      </c>
      <c r="J569" s="10">
        <f t="shared" si="17"/>
        <v>0.76300000000000001</v>
      </c>
    </row>
    <row r="570" spans="1:10" x14ac:dyDescent="0.3">
      <c r="A570" t="s">
        <v>599</v>
      </c>
      <c r="B570" t="s">
        <v>7537</v>
      </c>
      <c r="C570">
        <v>5.6</v>
      </c>
      <c r="G570" t="s">
        <v>6139</v>
      </c>
      <c r="H570">
        <f t="shared" si="16"/>
        <v>7.0749999999999993</v>
      </c>
      <c r="I570">
        <f t="shared" si="17"/>
        <v>0.76200000000000001</v>
      </c>
      <c r="J570" s="10">
        <f t="shared" si="17"/>
        <v>0.76200000000000001</v>
      </c>
    </row>
    <row r="571" spans="1:10" x14ac:dyDescent="0.3">
      <c r="A571" t="s">
        <v>600</v>
      </c>
      <c r="B571" t="s">
        <v>7603</v>
      </c>
      <c r="C571">
        <v>6.4</v>
      </c>
      <c r="G571" t="s">
        <v>10132</v>
      </c>
      <c r="H571">
        <f t="shared" si="16"/>
        <v>7.0749999999999993</v>
      </c>
      <c r="I571">
        <f t="shared" si="17"/>
        <v>0.76200000000000001</v>
      </c>
      <c r="J571" s="10">
        <f t="shared" si="17"/>
        <v>0.76200000000000001</v>
      </c>
    </row>
    <row r="572" spans="1:10" x14ac:dyDescent="0.3">
      <c r="A572" t="s">
        <v>601</v>
      </c>
      <c r="B572" t="s">
        <v>5149</v>
      </c>
      <c r="C572">
        <v>7.1</v>
      </c>
      <c r="G572" t="s">
        <v>5117</v>
      </c>
      <c r="H572">
        <f t="shared" si="16"/>
        <v>7.0705882352941174</v>
      </c>
      <c r="I572">
        <f t="shared" si="17"/>
        <v>0.76100000000000001</v>
      </c>
      <c r="J572" s="10">
        <f t="shared" si="17"/>
        <v>0.76100000000000001</v>
      </c>
    </row>
    <row r="573" spans="1:10" x14ac:dyDescent="0.3">
      <c r="A573" t="s">
        <v>602</v>
      </c>
      <c r="B573" t="s">
        <v>6408</v>
      </c>
      <c r="C573">
        <v>6.6</v>
      </c>
      <c r="G573" t="s">
        <v>13394</v>
      </c>
      <c r="H573">
        <f t="shared" si="16"/>
        <v>7.0666666666666664</v>
      </c>
      <c r="I573">
        <f t="shared" si="17"/>
        <v>0.76100000000000001</v>
      </c>
      <c r="J573" s="10">
        <f t="shared" si="17"/>
        <v>0.76100000000000001</v>
      </c>
    </row>
    <row r="574" spans="1:10" x14ac:dyDescent="0.3">
      <c r="A574" t="s">
        <v>603</v>
      </c>
      <c r="B574" t="s">
        <v>7615</v>
      </c>
      <c r="C574">
        <v>4.5999999999999996</v>
      </c>
      <c r="G574" t="s">
        <v>14955</v>
      </c>
      <c r="H574">
        <f t="shared" si="16"/>
        <v>7.0571428571428569</v>
      </c>
      <c r="I574">
        <f t="shared" si="17"/>
        <v>0.76100000000000001</v>
      </c>
      <c r="J574" s="10">
        <f t="shared" si="17"/>
        <v>0.76100000000000001</v>
      </c>
    </row>
    <row r="575" spans="1:10" x14ac:dyDescent="0.3">
      <c r="A575" t="s">
        <v>604</v>
      </c>
      <c r="B575" t="s">
        <v>7620</v>
      </c>
      <c r="C575">
        <v>8.4</v>
      </c>
      <c r="G575" t="s">
        <v>5046</v>
      </c>
      <c r="H575">
        <f t="shared" si="16"/>
        <v>7.0500000000000007</v>
      </c>
      <c r="I575">
        <f t="shared" si="17"/>
        <v>0.76</v>
      </c>
      <c r="J575" s="10">
        <f t="shared" si="17"/>
        <v>0.76</v>
      </c>
    </row>
    <row r="576" spans="1:10" x14ac:dyDescent="0.3">
      <c r="A576" t="s">
        <v>605</v>
      </c>
      <c r="B576" t="s">
        <v>4999</v>
      </c>
      <c r="C576">
        <v>7.1</v>
      </c>
      <c r="G576" t="s">
        <v>17854</v>
      </c>
      <c r="H576">
        <f t="shared" si="16"/>
        <v>7.0500000000000007</v>
      </c>
      <c r="I576">
        <f t="shared" si="17"/>
        <v>0.76</v>
      </c>
      <c r="J576" s="10">
        <f t="shared" si="17"/>
        <v>0.76</v>
      </c>
    </row>
    <row r="577" spans="1:10" x14ac:dyDescent="0.3">
      <c r="A577" t="s">
        <v>606</v>
      </c>
      <c r="B577" t="s">
        <v>7631</v>
      </c>
      <c r="C577">
        <v>7.4</v>
      </c>
      <c r="G577" t="s">
        <v>6550</v>
      </c>
      <c r="H577">
        <f t="shared" si="16"/>
        <v>7.05</v>
      </c>
      <c r="I577">
        <f t="shared" si="17"/>
        <v>0.75900000000000001</v>
      </c>
      <c r="J577" s="10">
        <f t="shared" si="17"/>
        <v>0.75900000000000001</v>
      </c>
    </row>
    <row r="578" spans="1:10" x14ac:dyDescent="0.3">
      <c r="A578" t="s">
        <v>607</v>
      </c>
      <c r="B578" t="s">
        <v>7637</v>
      </c>
      <c r="C578">
        <v>6.9</v>
      </c>
      <c r="G578" t="s">
        <v>14988</v>
      </c>
      <c r="H578">
        <f t="shared" si="16"/>
        <v>7.05</v>
      </c>
      <c r="I578">
        <f t="shared" si="17"/>
        <v>0.75900000000000001</v>
      </c>
      <c r="J578" s="10">
        <f t="shared" si="17"/>
        <v>0.75900000000000001</v>
      </c>
    </row>
    <row r="579" spans="1:10" x14ac:dyDescent="0.3">
      <c r="A579" t="s">
        <v>608</v>
      </c>
      <c r="B579" t="s">
        <v>6668</v>
      </c>
      <c r="C579">
        <v>4.5</v>
      </c>
      <c r="G579" t="s">
        <v>8793</v>
      </c>
      <c r="H579">
        <f t="shared" ref="H579:H642" si="18">AVERAGEIFS($C$2:$C$5045,$B$2:$B$5045,G579)</f>
        <v>7.0333333333333341</v>
      </c>
      <c r="I579">
        <f t="shared" ref="I579:J642" si="19">_xlfn.PERCENTRANK.EXC(H$2:H$2399,H579)</f>
        <v>0.75700000000000001</v>
      </c>
      <c r="J579" s="10">
        <f t="shared" si="19"/>
        <v>0.75700000000000001</v>
      </c>
    </row>
    <row r="580" spans="1:10" x14ac:dyDescent="0.3">
      <c r="A580" t="s">
        <v>609</v>
      </c>
      <c r="B580" t="s">
        <v>6936</v>
      </c>
      <c r="C580">
        <v>7.1</v>
      </c>
      <c r="G580" t="s">
        <v>8944</v>
      </c>
      <c r="H580">
        <f t="shared" si="18"/>
        <v>7.0333333333333341</v>
      </c>
      <c r="I580">
        <f t="shared" si="19"/>
        <v>0.75700000000000001</v>
      </c>
      <c r="J580" s="10">
        <f t="shared" si="19"/>
        <v>0.75700000000000001</v>
      </c>
    </row>
    <row r="581" spans="1:10" x14ac:dyDescent="0.3">
      <c r="A581" t="s">
        <v>610</v>
      </c>
      <c r="B581" t="s">
        <v>5725</v>
      </c>
      <c r="C581">
        <v>6.5</v>
      </c>
      <c r="G581" t="s">
        <v>11289</v>
      </c>
      <c r="H581">
        <f t="shared" si="18"/>
        <v>7.0333333333333341</v>
      </c>
      <c r="I581">
        <f t="shared" si="19"/>
        <v>0.75700000000000001</v>
      </c>
      <c r="J581" s="10">
        <f t="shared" si="19"/>
        <v>0.75700000000000001</v>
      </c>
    </row>
    <row r="582" spans="1:10" x14ac:dyDescent="0.3">
      <c r="A582" t="s">
        <v>611</v>
      </c>
      <c r="B582" t="s">
        <v>7655</v>
      </c>
      <c r="C582">
        <v>5.3</v>
      </c>
      <c r="G582" t="s">
        <v>12866</v>
      </c>
      <c r="H582">
        <f t="shared" si="18"/>
        <v>7.0333333333333341</v>
      </c>
      <c r="I582">
        <f t="shared" si="19"/>
        <v>0.75700000000000001</v>
      </c>
      <c r="J582" s="10">
        <f t="shared" si="19"/>
        <v>0.75700000000000001</v>
      </c>
    </row>
    <row r="583" spans="1:10" x14ac:dyDescent="0.3">
      <c r="A583" t="s">
        <v>612</v>
      </c>
      <c r="B583" t="s">
        <v>5725</v>
      </c>
      <c r="C583">
        <v>6.7</v>
      </c>
      <c r="G583" t="s">
        <v>17028</v>
      </c>
      <c r="H583">
        <f t="shared" si="18"/>
        <v>7.0333333333333341</v>
      </c>
      <c r="I583">
        <f t="shared" si="19"/>
        <v>0.75700000000000001</v>
      </c>
      <c r="J583" s="10">
        <f t="shared" si="19"/>
        <v>0.75700000000000001</v>
      </c>
    </row>
    <row r="584" spans="1:10" x14ac:dyDescent="0.3">
      <c r="A584" t="s">
        <v>613</v>
      </c>
      <c r="B584" t="s">
        <v>5082</v>
      </c>
      <c r="C584">
        <v>7.2</v>
      </c>
      <c r="G584" t="s">
        <v>5703</v>
      </c>
      <c r="H584">
        <f t="shared" si="18"/>
        <v>7.0250000000000004</v>
      </c>
      <c r="I584">
        <f t="shared" si="19"/>
        <v>0.75600000000000001</v>
      </c>
      <c r="J584" s="10">
        <f t="shared" si="19"/>
        <v>0.75600000000000001</v>
      </c>
    </row>
    <row r="585" spans="1:10" x14ac:dyDescent="0.3">
      <c r="A585" t="s">
        <v>614</v>
      </c>
      <c r="B585" t="s">
        <v>5217</v>
      </c>
      <c r="C585">
        <v>7.2</v>
      </c>
      <c r="G585" t="s">
        <v>8143</v>
      </c>
      <c r="H585">
        <f t="shared" si="18"/>
        <v>7.0181818181818185</v>
      </c>
      <c r="I585">
        <f t="shared" si="19"/>
        <v>0.75600000000000001</v>
      </c>
      <c r="J585" s="10">
        <f t="shared" si="19"/>
        <v>0.75600000000000001</v>
      </c>
    </row>
    <row r="586" spans="1:10" x14ac:dyDescent="0.3">
      <c r="A586" t="s">
        <v>615</v>
      </c>
      <c r="B586" t="s">
        <v>7673</v>
      </c>
      <c r="C586">
        <v>5.5</v>
      </c>
      <c r="G586" t="s">
        <v>8817</v>
      </c>
      <c r="H586">
        <f t="shared" si="18"/>
        <v>7.0142857142857142</v>
      </c>
      <c r="I586">
        <f t="shared" si="19"/>
        <v>0.75600000000000001</v>
      </c>
      <c r="J586" s="10">
        <f t="shared" si="19"/>
        <v>0.75600000000000001</v>
      </c>
    </row>
    <row r="587" spans="1:10" x14ac:dyDescent="0.3">
      <c r="A587" t="s">
        <v>616</v>
      </c>
      <c r="B587" t="s">
        <v>5379</v>
      </c>
      <c r="C587">
        <v>5.8</v>
      </c>
      <c r="G587" t="s">
        <v>8232</v>
      </c>
      <c r="H587">
        <f t="shared" si="18"/>
        <v>7.0090909090909088</v>
      </c>
      <c r="I587">
        <f t="shared" si="19"/>
        <v>0.755</v>
      </c>
      <c r="J587" s="10">
        <f t="shared" si="19"/>
        <v>0.755</v>
      </c>
    </row>
    <row r="588" spans="1:10" x14ac:dyDescent="0.3">
      <c r="A588" t="s">
        <v>617</v>
      </c>
      <c r="B588" t="s">
        <v>7681</v>
      </c>
      <c r="C588">
        <v>6</v>
      </c>
      <c r="G588" t="s">
        <v>5145</v>
      </c>
      <c r="H588">
        <f t="shared" si="18"/>
        <v>7</v>
      </c>
      <c r="I588">
        <f t="shared" si="19"/>
        <v>0.72499999999999998</v>
      </c>
      <c r="J588" s="10">
        <f t="shared" si="19"/>
        <v>0.72499999999999998</v>
      </c>
    </row>
    <row r="589" spans="1:10" x14ac:dyDescent="0.3">
      <c r="A589" t="s">
        <v>618</v>
      </c>
      <c r="B589" t="s">
        <v>5673</v>
      </c>
      <c r="C589">
        <v>6.6</v>
      </c>
      <c r="G589" t="s">
        <v>5156</v>
      </c>
      <c r="H589">
        <f t="shared" si="18"/>
        <v>7</v>
      </c>
      <c r="I589">
        <f t="shared" si="19"/>
        <v>0.72499999999999998</v>
      </c>
      <c r="J589" s="10">
        <f t="shared" si="19"/>
        <v>0.72499999999999998</v>
      </c>
    </row>
    <row r="590" spans="1:10" x14ac:dyDescent="0.3">
      <c r="A590" t="s">
        <v>619</v>
      </c>
      <c r="B590" t="s">
        <v>6419</v>
      </c>
      <c r="C590">
        <v>8.3000000000000007</v>
      </c>
      <c r="G590" t="s">
        <v>5432</v>
      </c>
      <c r="H590">
        <f t="shared" si="18"/>
        <v>7</v>
      </c>
      <c r="I590">
        <f t="shared" si="19"/>
        <v>0.72499999999999998</v>
      </c>
      <c r="J590" s="10">
        <f t="shared" si="19"/>
        <v>0.72499999999999998</v>
      </c>
    </row>
    <row r="591" spans="1:10" x14ac:dyDescent="0.3">
      <c r="A591" t="s">
        <v>620</v>
      </c>
      <c r="B591" t="s">
        <v>5287</v>
      </c>
      <c r="C591">
        <v>6.7</v>
      </c>
      <c r="G591" t="s">
        <v>5545</v>
      </c>
      <c r="H591">
        <f t="shared" si="18"/>
        <v>7</v>
      </c>
      <c r="I591">
        <f t="shared" si="19"/>
        <v>0.72499999999999998</v>
      </c>
      <c r="J591" s="10">
        <f t="shared" si="19"/>
        <v>0.72499999999999998</v>
      </c>
    </row>
    <row r="592" spans="1:10" x14ac:dyDescent="0.3">
      <c r="A592" t="s">
        <v>347</v>
      </c>
      <c r="B592" t="s">
        <v>5178</v>
      </c>
      <c r="C592">
        <v>6</v>
      </c>
      <c r="G592" t="s">
        <v>6300</v>
      </c>
      <c r="H592">
        <f t="shared" si="18"/>
        <v>7</v>
      </c>
      <c r="I592">
        <f t="shared" si="19"/>
        <v>0.72499999999999998</v>
      </c>
      <c r="J592" s="10">
        <f t="shared" si="19"/>
        <v>0.72499999999999998</v>
      </c>
    </row>
    <row r="593" spans="1:10" x14ac:dyDescent="0.3">
      <c r="A593" t="s">
        <v>621</v>
      </c>
      <c r="B593" t="s">
        <v>6668</v>
      </c>
      <c r="C593">
        <v>7.1</v>
      </c>
      <c r="G593" t="s">
        <v>7143</v>
      </c>
      <c r="H593">
        <f t="shared" si="18"/>
        <v>7</v>
      </c>
      <c r="I593">
        <f t="shared" si="19"/>
        <v>0.72499999999999998</v>
      </c>
      <c r="J593" s="10">
        <f t="shared" si="19"/>
        <v>0.72499999999999998</v>
      </c>
    </row>
    <row r="594" spans="1:10" x14ac:dyDescent="0.3">
      <c r="A594" t="s">
        <v>622</v>
      </c>
      <c r="B594" t="s">
        <v>7697</v>
      </c>
      <c r="C594">
        <v>6</v>
      </c>
      <c r="G594" t="s">
        <v>7190</v>
      </c>
      <c r="H594">
        <f t="shared" si="18"/>
        <v>7</v>
      </c>
      <c r="I594">
        <f t="shared" si="19"/>
        <v>0.72499999999999998</v>
      </c>
      <c r="J594" s="10">
        <f t="shared" si="19"/>
        <v>0.72499999999999998</v>
      </c>
    </row>
    <row r="595" spans="1:10" x14ac:dyDescent="0.3">
      <c r="A595" t="s">
        <v>623</v>
      </c>
      <c r="C595">
        <v>7.5</v>
      </c>
      <c r="G595" t="s">
        <v>7211</v>
      </c>
      <c r="H595">
        <f t="shared" si="18"/>
        <v>7</v>
      </c>
      <c r="I595">
        <f t="shared" si="19"/>
        <v>0.72499999999999998</v>
      </c>
      <c r="J595" s="10">
        <f t="shared" si="19"/>
        <v>0.72499999999999998</v>
      </c>
    </row>
    <row r="596" spans="1:10" x14ac:dyDescent="0.3">
      <c r="A596" t="s">
        <v>624</v>
      </c>
      <c r="B596" t="s">
        <v>7708</v>
      </c>
      <c r="C596">
        <v>6.9</v>
      </c>
      <c r="G596" t="s">
        <v>7248</v>
      </c>
      <c r="H596">
        <f t="shared" si="18"/>
        <v>7</v>
      </c>
      <c r="I596">
        <f t="shared" si="19"/>
        <v>0.72499999999999998</v>
      </c>
      <c r="J596" s="10">
        <f t="shared" si="19"/>
        <v>0.72499999999999998</v>
      </c>
    </row>
    <row r="597" spans="1:10" x14ac:dyDescent="0.3">
      <c r="A597" t="s">
        <v>625</v>
      </c>
      <c r="B597" t="s">
        <v>5725</v>
      </c>
      <c r="C597">
        <v>5.6</v>
      </c>
      <c r="G597" t="s">
        <v>7552</v>
      </c>
      <c r="H597">
        <f t="shared" si="18"/>
        <v>7</v>
      </c>
      <c r="I597">
        <f t="shared" si="19"/>
        <v>0.72499999999999998</v>
      </c>
      <c r="J597" s="10">
        <f t="shared" si="19"/>
        <v>0.72499999999999998</v>
      </c>
    </row>
    <row r="598" spans="1:10" x14ac:dyDescent="0.3">
      <c r="A598" t="s">
        <v>626</v>
      </c>
      <c r="B598" t="s">
        <v>6884</v>
      </c>
      <c r="C598">
        <v>5.6</v>
      </c>
      <c r="G598" t="s">
        <v>8208</v>
      </c>
      <c r="H598">
        <f t="shared" si="18"/>
        <v>7</v>
      </c>
      <c r="I598">
        <f t="shared" si="19"/>
        <v>0.72499999999999998</v>
      </c>
      <c r="J598" s="10">
        <f t="shared" si="19"/>
        <v>0.72499999999999998</v>
      </c>
    </row>
    <row r="599" spans="1:10" x14ac:dyDescent="0.3">
      <c r="A599" t="s">
        <v>627</v>
      </c>
      <c r="B599" t="s">
        <v>7655</v>
      </c>
      <c r="C599">
        <v>4.5</v>
      </c>
      <c r="G599" t="s">
        <v>8325</v>
      </c>
      <c r="H599">
        <f t="shared" si="18"/>
        <v>7</v>
      </c>
      <c r="I599">
        <f t="shared" si="19"/>
        <v>0.72499999999999998</v>
      </c>
      <c r="J599" s="10">
        <f t="shared" si="19"/>
        <v>0.72499999999999998</v>
      </c>
    </row>
    <row r="600" spans="1:10" x14ac:dyDescent="0.3">
      <c r="A600" t="s">
        <v>628</v>
      </c>
      <c r="B600" t="s">
        <v>7724</v>
      </c>
      <c r="C600">
        <v>7.1</v>
      </c>
      <c r="G600" t="s">
        <v>8855</v>
      </c>
      <c r="H600">
        <f t="shared" si="18"/>
        <v>7</v>
      </c>
      <c r="I600">
        <f t="shared" si="19"/>
        <v>0.72499999999999998</v>
      </c>
      <c r="J600" s="10">
        <f t="shared" si="19"/>
        <v>0.72499999999999998</v>
      </c>
    </row>
    <row r="601" spans="1:10" x14ac:dyDescent="0.3">
      <c r="A601" t="s">
        <v>629</v>
      </c>
      <c r="B601" t="s">
        <v>7506</v>
      </c>
      <c r="C601">
        <v>6.5</v>
      </c>
      <c r="G601" t="s">
        <v>9220</v>
      </c>
      <c r="H601">
        <f t="shared" si="18"/>
        <v>7</v>
      </c>
      <c r="I601">
        <f t="shared" si="19"/>
        <v>0.72499999999999998</v>
      </c>
      <c r="J601" s="10">
        <f t="shared" si="19"/>
        <v>0.72499999999999998</v>
      </c>
    </row>
    <row r="602" spans="1:10" x14ac:dyDescent="0.3">
      <c r="A602" t="s">
        <v>630</v>
      </c>
      <c r="B602" t="s">
        <v>7731</v>
      </c>
      <c r="C602">
        <v>6.4</v>
      </c>
      <c r="G602" t="s">
        <v>9908</v>
      </c>
      <c r="H602">
        <f t="shared" si="18"/>
        <v>7</v>
      </c>
      <c r="I602">
        <f t="shared" si="19"/>
        <v>0.72499999999999998</v>
      </c>
      <c r="J602" s="10">
        <f t="shared" si="19"/>
        <v>0.72499999999999998</v>
      </c>
    </row>
    <row r="603" spans="1:10" x14ac:dyDescent="0.3">
      <c r="A603" t="s">
        <v>631</v>
      </c>
      <c r="B603" t="s">
        <v>5695</v>
      </c>
      <c r="C603">
        <v>5.8</v>
      </c>
      <c r="G603" t="s">
        <v>10524</v>
      </c>
      <c r="H603">
        <f t="shared" si="18"/>
        <v>7</v>
      </c>
      <c r="I603">
        <f t="shared" si="19"/>
        <v>0.72499999999999998</v>
      </c>
      <c r="J603" s="10">
        <f t="shared" si="19"/>
        <v>0.72499999999999998</v>
      </c>
    </row>
    <row r="604" spans="1:10" x14ac:dyDescent="0.3">
      <c r="A604" t="s">
        <v>632</v>
      </c>
      <c r="B604" t="s">
        <v>5174</v>
      </c>
      <c r="C604">
        <v>8</v>
      </c>
      <c r="G604" t="s">
        <v>11176</v>
      </c>
      <c r="H604">
        <f t="shared" si="18"/>
        <v>7</v>
      </c>
      <c r="I604">
        <f t="shared" si="19"/>
        <v>0.72499999999999998</v>
      </c>
      <c r="J604" s="10">
        <f t="shared" si="19"/>
        <v>0.72499999999999998</v>
      </c>
    </row>
    <row r="605" spans="1:10" x14ac:dyDescent="0.3">
      <c r="A605" t="s">
        <v>633</v>
      </c>
      <c r="B605" t="s">
        <v>7480</v>
      </c>
      <c r="C605">
        <v>6.2</v>
      </c>
      <c r="G605" t="s">
        <v>11505</v>
      </c>
      <c r="H605">
        <f t="shared" si="18"/>
        <v>7</v>
      </c>
      <c r="I605">
        <f t="shared" si="19"/>
        <v>0.72499999999999998</v>
      </c>
      <c r="J605" s="10">
        <f t="shared" si="19"/>
        <v>0.72499999999999998</v>
      </c>
    </row>
    <row r="606" spans="1:10" x14ac:dyDescent="0.3">
      <c r="A606" t="s">
        <v>634</v>
      </c>
      <c r="B606" t="s">
        <v>5287</v>
      </c>
      <c r="C606">
        <v>7.2</v>
      </c>
      <c r="G606" t="s">
        <v>11687</v>
      </c>
      <c r="H606">
        <f t="shared" si="18"/>
        <v>7</v>
      </c>
      <c r="I606">
        <f t="shared" si="19"/>
        <v>0.72499999999999998</v>
      </c>
      <c r="J606" s="10">
        <f t="shared" si="19"/>
        <v>0.72499999999999998</v>
      </c>
    </row>
    <row r="607" spans="1:10" x14ac:dyDescent="0.3">
      <c r="A607" t="s">
        <v>635</v>
      </c>
      <c r="B607" t="s">
        <v>7751</v>
      </c>
      <c r="C607">
        <v>6.1</v>
      </c>
      <c r="G607" t="s">
        <v>12921</v>
      </c>
      <c r="H607">
        <f t="shared" si="18"/>
        <v>7</v>
      </c>
      <c r="I607">
        <f t="shared" si="19"/>
        <v>0.72499999999999998</v>
      </c>
      <c r="J607" s="10">
        <f t="shared" si="19"/>
        <v>0.72499999999999998</v>
      </c>
    </row>
    <row r="608" spans="1:10" x14ac:dyDescent="0.3">
      <c r="A608" t="s">
        <v>636</v>
      </c>
      <c r="B608" t="s">
        <v>4982</v>
      </c>
      <c r="C608">
        <v>7.6</v>
      </c>
      <c r="G608" t="s">
        <v>12977</v>
      </c>
      <c r="H608">
        <f t="shared" si="18"/>
        <v>7</v>
      </c>
      <c r="I608">
        <f t="shared" si="19"/>
        <v>0.72499999999999998</v>
      </c>
      <c r="J608" s="10">
        <f t="shared" si="19"/>
        <v>0.72499999999999998</v>
      </c>
    </row>
    <row r="609" spans="1:10" x14ac:dyDescent="0.3">
      <c r="A609" t="s">
        <v>637</v>
      </c>
      <c r="B609" t="s">
        <v>5599</v>
      </c>
      <c r="C609">
        <v>6.3</v>
      </c>
      <c r="G609" t="s">
        <v>13471</v>
      </c>
      <c r="H609">
        <f t="shared" si="18"/>
        <v>7</v>
      </c>
      <c r="I609">
        <f t="shared" si="19"/>
        <v>0.72499999999999998</v>
      </c>
      <c r="J609" s="10">
        <f t="shared" si="19"/>
        <v>0.72499999999999998</v>
      </c>
    </row>
    <row r="610" spans="1:10" x14ac:dyDescent="0.3">
      <c r="A610" t="s">
        <v>638</v>
      </c>
      <c r="B610" t="s">
        <v>7760</v>
      </c>
      <c r="C610">
        <v>6.3</v>
      </c>
      <c r="G610" t="s">
        <v>13551</v>
      </c>
      <c r="H610">
        <f t="shared" si="18"/>
        <v>7</v>
      </c>
      <c r="I610">
        <f t="shared" si="19"/>
        <v>0.72499999999999998</v>
      </c>
      <c r="J610" s="10">
        <f t="shared" si="19"/>
        <v>0.72499999999999998</v>
      </c>
    </row>
    <row r="611" spans="1:10" x14ac:dyDescent="0.3">
      <c r="A611" t="s">
        <v>639</v>
      </c>
      <c r="B611" t="s">
        <v>5809</v>
      </c>
      <c r="C611">
        <v>6.3</v>
      </c>
      <c r="G611" t="s">
        <v>13788</v>
      </c>
      <c r="H611">
        <f t="shared" si="18"/>
        <v>7</v>
      </c>
      <c r="I611">
        <f t="shared" si="19"/>
        <v>0.72499999999999998</v>
      </c>
      <c r="J611" s="10">
        <f t="shared" si="19"/>
        <v>0.72499999999999998</v>
      </c>
    </row>
    <row r="612" spans="1:10" x14ac:dyDescent="0.3">
      <c r="A612" t="s">
        <v>640</v>
      </c>
      <c r="B612" t="s">
        <v>5542</v>
      </c>
      <c r="C612">
        <v>7.7</v>
      </c>
      <c r="G612" t="s">
        <v>14019</v>
      </c>
      <c r="H612">
        <f t="shared" si="18"/>
        <v>7</v>
      </c>
      <c r="I612">
        <f t="shared" si="19"/>
        <v>0.72499999999999998</v>
      </c>
      <c r="J612" s="10">
        <f t="shared" si="19"/>
        <v>0.72499999999999998</v>
      </c>
    </row>
    <row r="613" spans="1:10" x14ac:dyDescent="0.3">
      <c r="A613" t="s">
        <v>641</v>
      </c>
      <c r="B613" t="s">
        <v>6936</v>
      </c>
      <c r="C613">
        <v>7</v>
      </c>
      <c r="G613" t="s">
        <v>14024</v>
      </c>
      <c r="H613">
        <f t="shared" si="18"/>
        <v>7</v>
      </c>
      <c r="I613">
        <f t="shared" si="19"/>
        <v>0.72499999999999998</v>
      </c>
      <c r="J613" s="10">
        <f t="shared" si="19"/>
        <v>0.72499999999999998</v>
      </c>
    </row>
    <row r="614" spans="1:10" x14ac:dyDescent="0.3">
      <c r="A614" t="s">
        <v>642</v>
      </c>
      <c r="B614" t="s">
        <v>5673</v>
      </c>
      <c r="C614">
        <v>5.3</v>
      </c>
      <c r="G614" t="s">
        <v>14057</v>
      </c>
      <c r="H614">
        <f t="shared" si="18"/>
        <v>7</v>
      </c>
      <c r="I614">
        <f t="shared" si="19"/>
        <v>0.72499999999999998</v>
      </c>
      <c r="J614" s="10">
        <f t="shared" si="19"/>
        <v>0.72499999999999998</v>
      </c>
    </row>
    <row r="615" spans="1:10" x14ac:dyDescent="0.3">
      <c r="A615" t="s">
        <v>643</v>
      </c>
      <c r="B615" t="s">
        <v>6060</v>
      </c>
      <c r="C615">
        <v>5.6</v>
      </c>
      <c r="G615" t="s">
        <v>14142</v>
      </c>
      <c r="H615">
        <f t="shared" si="18"/>
        <v>7</v>
      </c>
      <c r="I615">
        <f t="shared" si="19"/>
        <v>0.72499999999999998</v>
      </c>
      <c r="J615" s="10">
        <f t="shared" si="19"/>
        <v>0.72499999999999998</v>
      </c>
    </row>
    <row r="616" spans="1:10" x14ac:dyDescent="0.3">
      <c r="A616" t="s">
        <v>644</v>
      </c>
      <c r="B616" t="s">
        <v>7784</v>
      </c>
      <c r="C616">
        <v>5.2</v>
      </c>
      <c r="G616" t="s">
        <v>14809</v>
      </c>
      <c r="H616">
        <f t="shared" si="18"/>
        <v>7</v>
      </c>
      <c r="I616">
        <f t="shared" si="19"/>
        <v>0.72499999999999998</v>
      </c>
      <c r="J616" s="10">
        <f t="shared" si="19"/>
        <v>0.72499999999999998</v>
      </c>
    </row>
    <row r="617" spans="1:10" x14ac:dyDescent="0.3">
      <c r="A617" t="s">
        <v>645</v>
      </c>
      <c r="B617" t="s">
        <v>7655</v>
      </c>
      <c r="C617">
        <v>5.4</v>
      </c>
      <c r="G617" t="s">
        <v>14919</v>
      </c>
      <c r="H617">
        <f t="shared" si="18"/>
        <v>7</v>
      </c>
      <c r="I617">
        <f t="shared" si="19"/>
        <v>0.72499999999999998</v>
      </c>
      <c r="J617" s="10">
        <f t="shared" si="19"/>
        <v>0.72499999999999998</v>
      </c>
    </row>
    <row r="618" spans="1:10" x14ac:dyDescent="0.3">
      <c r="A618" t="s">
        <v>646</v>
      </c>
      <c r="B618" t="s">
        <v>7794</v>
      </c>
      <c r="C618">
        <v>6.4</v>
      </c>
      <c r="G618" t="s">
        <v>15098</v>
      </c>
      <c r="H618">
        <f t="shared" si="18"/>
        <v>7</v>
      </c>
      <c r="I618">
        <f t="shared" si="19"/>
        <v>0.72499999999999998</v>
      </c>
      <c r="J618" s="10">
        <f t="shared" si="19"/>
        <v>0.72499999999999998</v>
      </c>
    </row>
    <row r="619" spans="1:10" x14ac:dyDescent="0.3">
      <c r="A619" t="s">
        <v>647</v>
      </c>
      <c r="B619" t="s">
        <v>7110</v>
      </c>
      <c r="C619">
        <v>5.9</v>
      </c>
      <c r="G619" t="s">
        <v>15189</v>
      </c>
      <c r="H619">
        <f t="shared" si="18"/>
        <v>7</v>
      </c>
      <c r="I619">
        <f t="shared" si="19"/>
        <v>0.72499999999999998</v>
      </c>
      <c r="J619" s="10">
        <f t="shared" si="19"/>
        <v>0.72499999999999998</v>
      </c>
    </row>
    <row r="620" spans="1:10" x14ac:dyDescent="0.3">
      <c r="A620" t="s">
        <v>648</v>
      </c>
      <c r="B620" t="s">
        <v>7806</v>
      </c>
      <c r="C620">
        <v>6.3</v>
      </c>
      <c r="G620" t="s">
        <v>15429</v>
      </c>
      <c r="H620">
        <f t="shared" si="18"/>
        <v>7</v>
      </c>
      <c r="I620">
        <f t="shared" si="19"/>
        <v>0.72499999999999998</v>
      </c>
      <c r="J620" s="10">
        <f t="shared" si="19"/>
        <v>0.72499999999999998</v>
      </c>
    </row>
    <row r="621" spans="1:10" x14ac:dyDescent="0.3">
      <c r="A621" t="s">
        <v>649</v>
      </c>
      <c r="B621" t="s">
        <v>7810</v>
      </c>
      <c r="C621">
        <v>6.5</v>
      </c>
      <c r="G621" t="s">
        <v>15675</v>
      </c>
      <c r="H621">
        <f t="shared" si="18"/>
        <v>7</v>
      </c>
      <c r="I621">
        <f t="shared" si="19"/>
        <v>0.72499999999999998</v>
      </c>
      <c r="J621" s="10">
        <f t="shared" si="19"/>
        <v>0.72499999999999998</v>
      </c>
    </row>
    <row r="622" spans="1:10" x14ac:dyDescent="0.3">
      <c r="A622" t="s">
        <v>650</v>
      </c>
      <c r="B622" t="s">
        <v>6049</v>
      </c>
      <c r="C622">
        <v>3</v>
      </c>
      <c r="G622" t="s">
        <v>16274</v>
      </c>
      <c r="H622">
        <f t="shared" si="18"/>
        <v>7</v>
      </c>
      <c r="I622">
        <f t="shared" si="19"/>
        <v>0.72499999999999998</v>
      </c>
      <c r="J622" s="10">
        <f t="shared" si="19"/>
        <v>0.72499999999999998</v>
      </c>
    </row>
    <row r="623" spans="1:10" x14ac:dyDescent="0.3">
      <c r="A623" t="s">
        <v>651</v>
      </c>
      <c r="B623" t="s">
        <v>7816</v>
      </c>
      <c r="C623">
        <v>3.6</v>
      </c>
      <c r="G623" t="s">
        <v>16308</v>
      </c>
      <c r="H623">
        <f t="shared" si="18"/>
        <v>7</v>
      </c>
      <c r="I623">
        <f t="shared" si="19"/>
        <v>0.72499999999999998</v>
      </c>
      <c r="J623" s="10">
        <f t="shared" si="19"/>
        <v>0.72499999999999998</v>
      </c>
    </row>
    <row r="624" spans="1:10" x14ac:dyDescent="0.3">
      <c r="A624" t="s">
        <v>652</v>
      </c>
      <c r="B624" t="s">
        <v>7821</v>
      </c>
      <c r="C624">
        <v>5.8</v>
      </c>
      <c r="G624" t="s">
        <v>16323</v>
      </c>
      <c r="H624">
        <f t="shared" si="18"/>
        <v>7</v>
      </c>
      <c r="I624">
        <f t="shared" si="19"/>
        <v>0.72499999999999998</v>
      </c>
      <c r="J624" s="10">
        <f t="shared" si="19"/>
        <v>0.72499999999999998</v>
      </c>
    </row>
    <row r="625" spans="1:10" x14ac:dyDescent="0.3">
      <c r="A625" t="s">
        <v>653</v>
      </c>
      <c r="B625" t="s">
        <v>7825</v>
      </c>
      <c r="C625">
        <v>6.2</v>
      </c>
      <c r="G625" t="s">
        <v>16622</v>
      </c>
      <c r="H625">
        <f t="shared" si="18"/>
        <v>7</v>
      </c>
      <c r="I625">
        <f t="shared" si="19"/>
        <v>0.72499999999999998</v>
      </c>
      <c r="J625" s="10">
        <f t="shared" si="19"/>
        <v>0.72499999999999998</v>
      </c>
    </row>
    <row r="626" spans="1:10" x14ac:dyDescent="0.3">
      <c r="A626" t="s">
        <v>654</v>
      </c>
      <c r="B626" t="s">
        <v>6271</v>
      </c>
      <c r="C626">
        <v>5.6</v>
      </c>
      <c r="G626" t="s">
        <v>16891</v>
      </c>
      <c r="H626">
        <f t="shared" si="18"/>
        <v>7</v>
      </c>
      <c r="I626">
        <f t="shared" si="19"/>
        <v>0.72499999999999998</v>
      </c>
      <c r="J626" s="10">
        <f t="shared" si="19"/>
        <v>0.72499999999999998</v>
      </c>
    </row>
    <row r="627" spans="1:10" x14ac:dyDescent="0.3">
      <c r="A627" t="s">
        <v>655</v>
      </c>
      <c r="B627" t="s">
        <v>6313</v>
      </c>
      <c r="C627">
        <v>5.4</v>
      </c>
      <c r="G627" t="s">
        <v>16987</v>
      </c>
      <c r="H627">
        <f t="shared" si="18"/>
        <v>7</v>
      </c>
      <c r="I627">
        <f t="shared" si="19"/>
        <v>0.72499999999999998</v>
      </c>
      <c r="J627" s="10">
        <f t="shared" si="19"/>
        <v>0.72499999999999998</v>
      </c>
    </row>
    <row r="628" spans="1:10" x14ac:dyDescent="0.3">
      <c r="A628" t="s">
        <v>656</v>
      </c>
      <c r="B628" t="s">
        <v>7839</v>
      </c>
      <c r="C628">
        <v>6.1</v>
      </c>
      <c r="G628" t="s">
        <v>17125</v>
      </c>
      <c r="H628">
        <f t="shared" si="18"/>
        <v>7</v>
      </c>
      <c r="I628">
        <f t="shared" si="19"/>
        <v>0.72499999999999998</v>
      </c>
      <c r="J628" s="10">
        <f t="shared" si="19"/>
        <v>0.72499999999999998</v>
      </c>
    </row>
    <row r="629" spans="1:10" x14ac:dyDescent="0.3">
      <c r="A629" t="s">
        <v>657</v>
      </c>
      <c r="B629" t="s">
        <v>7843</v>
      </c>
      <c r="C629">
        <v>4.2</v>
      </c>
      <c r="G629" t="s">
        <v>17359</v>
      </c>
      <c r="H629">
        <f t="shared" si="18"/>
        <v>7</v>
      </c>
      <c r="I629">
        <f t="shared" si="19"/>
        <v>0.72499999999999998</v>
      </c>
      <c r="J629" s="10">
        <f t="shared" si="19"/>
        <v>0.72499999999999998</v>
      </c>
    </row>
    <row r="630" spans="1:10" x14ac:dyDescent="0.3">
      <c r="A630" t="s">
        <v>658</v>
      </c>
      <c r="B630" t="s">
        <v>7849</v>
      </c>
      <c r="C630">
        <v>6.7</v>
      </c>
      <c r="G630" t="s">
        <v>17702</v>
      </c>
      <c r="H630">
        <f t="shared" si="18"/>
        <v>7</v>
      </c>
      <c r="I630">
        <f t="shared" si="19"/>
        <v>0.72499999999999998</v>
      </c>
      <c r="J630" s="10">
        <f t="shared" si="19"/>
        <v>0.72499999999999998</v>
      </c>
    </row>
    <row r="631" spans="1:10" x14ac:dyDescent="0.3">
      <c r="A631" t="s">
        <v>659</v>
      </c>
      <c r="B631" t="s">
        <v>6668</v>
      </c>
      <c r="C631">
        <v>4.2</v>
      </c>
      <c r="G631" t="s">
        <v>18263</v>
      </c>
      <c r="H631">
        <f t="shared" si="18"/>
        <v>7</v>
      </c>
      <c r="I631">
        <f t="shared" si="19"/>
        <v>0.72499999999999998</v>
      </c>
      <c r="J631" s="10">
        <f t="shared" si="19"/>
        <v>0.72499999999999998</v>
      </c>
    </row>
    <row r="632" spans="1:10" x14ac:dyDescent="0.3">
      <c r="A632" t="s">
        <v>660</v>
      </c>
      <c r="B632" t="s">
        <v>7860</v>
      </c>
      <c r="C632">
        <v>6.4</v>
      </c>
      <c r="G632" t="s">
        <v>18579</v>
      </c>
      <c r="H632">
        <f t="shared" si="18"/>
        <v>7</v>
      </c>
      <c r="I632">
        <f t="shared" si="19"/>
        <v>0.72499999999999998</v>
      </c>
      <c r="J632" s="10">
        <f t="shared" si="19"/>
        <v>0.72499999999999998</v>
      </c>
    </row>
    <row r="633" spans="1:10" x14ac:dyDescent="0.3">
      <c r="A633" t="s">
        <v>661</v>
      </c>
      <c r="B633" t="s">
        <v>7864</v>
      </c>
      <c r="C633">
        <v>4.9000000000000004</v>
      </c>
      <c r="G633" t="s">
        <v>19073</v>
      </c>
      <c r="H633">
        <f t="shared" si="18"/>
        <v>7</v>
      </c>
      <c r="I633">
        <f t="shared" si="19"/>
        <v>0.72499999999999998</v>
      </c>
      <c r="J633" s="10">
        <f t="shared" si="19"/>
        <v>0.72499999999999998</v>
      </c>
    </row>
    <row r="634" spans="1:10" x14ac:dyDescent="0.3">
      <c r="A634" t="s">
        <v>662</v>
      </c>
      <c r="B634" t="s">
        <v>6577</v>
      </c>
      <c r="C634">
        <v>6.8</v>
      </c>
      <c r="G634" t="s">
        <v>19077</v>
      </c>
      <c r="H634">
        <f t="shared" si="18"/>
        <v>7</v>
      </c>
      <c r="I634">
        <f t="shared" si="19"/>
        <v>0.72499999999999998</v>
      </c>
      <c r="J634" s="10">
        <f t="shared" si="19"/>
        <v>0.72499999999999998</v>
      </c>
    </row>
    <row r="635" spans="1:10" x14ac:dyDescent="0.3">
      <c r="A635" t="s">
        <v>663</v>
      </c>
      <c r="B635" t="s">
        <v>7409</v>
      </c>
      <c r="C635">
        <v>7.7</v>
      </c>
      <c r="G635" t="s">
        <v>19707</v>
      </c>
      <c r="H635">
        <f t="shared" si="18"/>
        <v>7</v>
      </c>
      <c r="I635">
        <f t="shared" si="19"/>
        <v>0.72499999999999998</v>
      </c>
      <c r="J635" s="10">
        <f t="shared" si="19"/>
        <v>0.72499999999999998</v>
      </c>
    </row>
    <row r="636" spans="1:10" x14ac:dyDescent="0.3">
      <c r="A636" t="s">
        <v>664</v>
      </c>
      <c r="B636" t="s">
        <v>7872</v>
      </c>
      <c r="C636">
        <v>5.6</v>
      </c>
      <c r="G636" t="s">
        <v>19983</v>
      </c>
      <c r="H636">
        <f t="shared" si="18"/>
        <v>7</v>
      </c>
      <c r="I636">
        <f t="shared" si="19"/>
        <v>0.72499999999999998</v>
      </c>
      <c r="J636" s="10">
        <f t="shared" si="19"/>
        <v>0.72499999999999998</v>
      </c>
    </row>
    <row r="637" spans="1:10" x14ac:dyDescent="0.3">
      <c r="A637" t="s">
        <v>665</v>
      </c>
      <c r="B637" t="s">
        <v>7034</v>
      </c>
      <c r="C637">
        <v>6.4</v>
      </c>
      <c r="G637" t="s">
        <v>20584</v>
      </c>
      <c r="H637">
        <f t="shared" si="18"/>
        <v>7</v>
      </c>
      <c r="I637">
        <f t="shared" si="19"/>
        <v>0.72499999999999998</v>
      </c>
      <c r="J637" s="10">
        <f t="shared" si="19"/>
        <v>0.72499999999999998</v>
      </c>
    </row>
    <row r="638" spans="1:10" x14ac:dyDescent="0.3">
      <c r="A638" t="s">
        <v>666</v>
      </c>
      <c r="B638" t="s">
        <v>7881</v>
      </c>
      <c r="C638">
        <v>7.2</v>
      </c>
      <c r="G638" t="s">
        <v>20686</v>
      </c>
      <c r="H638">
        <f t="shared" si="18"/>
        <v>7</v>
      </c>
      <c r="I638">
        <f t="shared" si="19"/>
        <v>0.72499999999999998</v>
      </c>
      <c r="J638" s="10">
        <f t="shared" si="19"/>
        <v>0.72499999999999998</v>
      </c>
    </row>
    <row r="639" spans="1:10" x14ac:dyDescent="0.3">
      <c r="A639" t="s">
        <v>667</v>
      </c>
      <c r="B639" t="s">
        <v>7889</v>
      </c>
      <c r="C639">
        <v>6</v>
      </c>
      <c r="G639" t="s">
        <v>20861</v>
      </c>
      <c r="H639">
        <f t="shared" si="18"/>
        <v>7</v>
      </c>
      <c r="I639">
        <f t="shared" si="19"/>
        <v>0.72499999999999998</v>
      </c>
      <c r="J639" s="10">
        <f t="shared" si="19"/>
        <v>0.72499999999999998</v>
      </c>
    </row>
    <row r="640" spans="1:10" x14ac:dyDescent="0.3">
      <c r="A640" t="s">
        <v>668</v>
      </c>
      <c r="B640" t="s">
        <v>7825</v>
      </c>
      <c r="C640">
        <v>5.9</v>
      </c>
      <c r="G640" t="s">
        <v>21000</v>
      </c>
      <c r="H640">
        <f t="shared" si="18"/>
        <v>7</v>
      </c>
      <c r="I640">
        <f t="shared" si="19"/>
        <v>0.72499999999999998</v>
      </c>
      <c r="J640" s="10">
        <f t="shared" si="19"/>
        <v>0.72499999999999998</v>
      </c>
    </row>
    <row r="641" spans="1:10" x14ac:dyDescent="0.3">
      <c r="A641" t="s">
        <v>669</v>
      </c>
      <c r="B641" t="s">
        <v>6313</v>
      </c>
      <c r="C641">
        <v>7.9</v>
      </c>
      <c r="G641" t="s">
        <v>21093</v>
      </c>
      <c r="H641">
        <f t="shared" si="18"/>
        <v>7</v>
      </c>
      <c r="I641">
        <f t="shared" si="19"/>
        <v>0.72499999999999998</v>
      </c>
      <c r="J641" s="10">
        <f t="shared" si="19"/>
        <v>0.72499999999999998</v>
      </c>
    </row>
    <row r="642" spans="1:10" x14ac:dyDescent="0.3">
      <c r="A642" t="s">
        <v>670</v>
      </c>
      <c r="B642" t="s">
        <v>7899</v>
      </c>
      <c r="C642">
        <v>6.8</v>
      </c>
      <c r="G642" t="s">
        <v>21840</v>
      </c>
      <c r="H642">
        <f t="shared" si="18"/>
        <v>7</v>
      </c>
      <c r="I642">
        <f t="shared" si="19"/>
        <v>0.72499999999999998</v>
      </c>
      <c r="J642" s="10">
        <f t="shared" si="19"/>
        <v>0.72499999999999998</v>
      </c>
    </row>
    <row r="643" spans="1:10" x14ac:dyDescent="0.3">
      <c r="A643" t="s">
        <v>671</v>
      </c>
      <c r="B643" t="s">
        <v>5117</v>
      </c>
      <c r="C643">
        <v>7.1</v>
      </c>
      <c r="G643" t="s">
        <v>21962</v>
      </c>
      <c r="H643">
        <f t="shared" ref="H643:H706" si="20">AVERAGEIFS($C$2:$C$5045,$B$2:$B$5045,G643)</f>
        <v>7</v>
      </c>
      <c r="I643">
        <f t="shared" ref="I643:J706" si="21">_xlfn.PERCENTRANK.EXC(H$2:H$2399,H643)</f>
        <v>0.72499999999999998</v>
      </c>
      <c r="J643" s="10">
        <f t="shared" si="21"/>
        <v>0.72499999999999998</v>
      </c>
    </row>
    <row r="644" spans="1:10" x14ac:dyDescent="0.3">
      <c r="A644" t="s">
        <v>672</v>
      </c>
      <c r="B644" t="s">
        <v>6586</v>
      </c>
      <c r="C644">
        <v>5.9</v>
      </c>
      <c r="G644" t="s">
        <v>22040</v>
      </c>
      <c r="H644">
        <f t="shared" si="20"/>
        <v>7</v>
      </c>
      <c r="I644">
        <f t="shared" si="21"/>
        <v>0.72499999999999998</v>
      </c>
      <c r="J644" s="10">
        <f t="shared" si="21"/>
        <v>0.72499999999999998</v>
      </c>
    </row>
    <row r="645" spans="1:10" x14ac:dyDescent="0.3">
      <c r="A645" t="s">
        <v>673</v>
      </c>
      <c r="B645" t="s">
        <v>6741</v>
      </c>
      <c r="C645">
        <v>5.9</v>
      </c>
      <c r="G645" t="s">
        <v>22100</v>
      </c>
      <c r="H645">
        <f t="shared" si="20"/>
        <v>7</v>
      </c>
      <c r="I645">
        <f t="shared" si="21"/>
        <v>0.72499999999999998</v>
      </c>
      <c r="J645" s="10">
        <f t="shared" si="21"/>
        <v>0.72499999999999998</v>
      </c>
    </row>
    <row r="646" spans="1:10" x14ac:dyDescent="0.3">
      <c r="A646" t="s">
        <v>674</v>
      </c>
      <c r="B646" t="s">
        <v>6990</v>
      </c>
      <c r="C646">
        <v>6.2</v>
      </c>
      <c r="G646" t="s">
        <v>22155</v>
      </c>
      <c r="H646">
        <f t="shared" si="20"/>
        <v>7</v>
      </c>
      <c r="I646">
        <f t="shared" si="21"/>
        <v>0.72499999999999998</v>
      </c>
      <c r="J646" s="10">
        <f t="shared" si="21"/>
        <v>0.72499999999999998</v>
      </c>
    </row>
    <row r="647" spans="1:10" x14ac:dyDescent="0.3">
      <c r="A647" t="s">
        <v>675</v>
      </c>
      <c r="C647">
        <v>7.4</v>
      </c>
      <c r="G647" t="s">
        <v>22183</v>
      </c>
      <c r="H647">
        <f t="shared" si="20"/>
        <v>7</v>
      </c>
      <c r="I647">
        <f t="shared" si="21"/>
        <v>0.72499999999999998</v>
      </c>
      <c r="J647" s="10">
        <f t="shared" si="21"/>
        <v>0.72499999999999998</v>
      </c>
    </row>
    <row r="648" spans="1:10" x14ac:dyDescent="0.3">
      <c r="A648" t="s">
        <v>676</v>
      </c>
      <c r="B648" t="s">
        <v>7921</v>
      </c>
      <c r="C648">
        <v>7</v>
      </c>
      <c r="G648" t="s">
        <v>22323</v>
      </c>
      <c r="H648">
        <f t="shared" si="20"/>
        <v>7</v>
      </c>
      <c r="I648">
        <f t="shared" si="21"/>
        <v>0.72499999999999998</v>
      </c>
      <c r="J648" s="10">
        <f t="shared" si="21"/>
        <v>0.72499999999999998</v>
      </c>
    </row>
    <row r="649" spans="1:10" x14ac:dyDescent="0.3">
      <c r="A649" t="s">
        <v>677</v>
      </c>
      <c r="B649" t="s">
        <v>7925</v>
      </c>
      <c r="C649">
        <v>5.4</v>
      </c>
      <c r="G649" t="s">
        <v>23177</v>
      </c>
      <c r="H649">
        <f t="shared" si="20"/>
        <v>7</v>
      </c>
      <c r="I649">
        <f t="shared" si="21"/>
        <v>0.72499999999999998</v>
      </c>
      <c r="J649" s="10">
        <f t="shared" si="21"/>
        <v>0.72499999999999998</v>
      </c>
    </row>
    <row r="650" spans="1:10" x14ac:dyDescent="0.3">
      <c r="A650" t="s">
        <v>678</v>
      </c>
      <c r="B650" t="s">
        <v>5287</v>
      </c>
      <c r="C650">
        <v>8.6</v>
      </c>
      <c r="G650" t="s">
        <v>23385</v>
      </c>
      <c r="H650">
        <f t="shared" si="20"/>
        <v>7</v>
      </c>
      <c r="I650">
        <f t="shared" si="21"/>
        <v>0.72499999999999998</v>
      </c>
      <c r="J650" s="10">
        <f t="shared" si="21"/>
        <v>0.72499999999999998</v>
      </c>
    </row>
    <row r="651" spans="1:10" x14ac:dyDescent="0.3">
      <c r="A651" t="s">
        <v>679</v>
      </c>
      <c r="B651" t="s">
        <v>7932</v>
      </c>
      <c r="C651">
        <v>6.5</v>
      </c>
      <c r="G651" t="s">
        <v>23447</v>
      </c>
      <c r="H651">
        <f t="shared" si="20"/>
        <v>7</v>
      </c>
      <c r="I651">
        <f t="shared" si="21"/>
        <v>0.72499999999999998</v>
      </c>
      <c r="J651" s="10">
        <f t="shared" si="21"/>
        <v>0.72499999999999998</v>
      </c>
    </row>
    <row r="652" spans="1:10" x14ac:dyDescent="0.3">
      <c r="A652" t="s">
        <v>680</v>
      </c>
      <c r="B652" t="s">
        <v>6913</v>
      </c>
      <c r="C652">
        <v>6.4</v>
      </c>
      <c r="G652" t="s">
        <v>23519</v>
      </c>
      <c r="H652">
        <f t="shared" si="20"/>
        <v>7</v>
      </c>
      <c r="I652">
        <f t="shared" si="21"/>
        <v>0.72499999999999998</v>
      </c>
      <c r="J652" s="10">
        <f t="shared" si="21"/>
        <v>0.72499999999999998</v>
      </c>
    </row>
    <row r="653" spans="1:10" x14ac:dyDescent="0.3">
      <c r="A653" t="s">
        <v>681</v>
      </c>
      <c r="B653" t="s">
        <v>6455</v>
      </c>
      <c r="C653">
        <v>7.6</v>
      </c>
      <c r="G653" t="s">
        <v>23686</v>
      </c>
      <c r="H653">
        <f t="shared" si="20"/>
        <v>7</v>
      </c>
      <c r="I653">
        <f t="shared" si="21"/>
        <v>0.72499999999999998</v>
      </c>
      <c r="J653" s="10">
        <f t="shared" si="21"/>
        <v>0.72499999999999998</v>
      </c>
    </row>
    <row r="654" spans="1:10" x14ac:dyDescent="0.3">
      <c r="A654" t="s">
        <v>682</v>
      </c>
      <c r="B654" t="s">
        <v>7941</v>
      </c>
      <c r="C654">
        <v>5.5</v>
      </c>
      <c r="G654" t="s">
        <v>23727</v>
      </c>
      <c r="H654">
        <f t="shared" si="20"/>
        <v>7</v>
      </c>
      <c r="I654">
        <f t="shared" si="21"/>
        <v>0.72499999999999998</v>
      </c>
      <c r="J654" s="10">
        <f t="shared" si="21"/>
        <v>0.72499999999999998</v>
      </c>
    </row>
    <row r="655" spans="1:10" x14ac:dyDescent="0.3">
      <c r="A655" t="s">
        <v>683</v>
      </c>
      <c r="B655" t="s">
        <v>5287</v>
      </c>
      <c r="C655">
        <v>7.4</v>
      </c>
      <c r="G655" t="s">
        <v>11824</v>
      </c>
      <c r="H655">
        <f t="shared" si="20"/>
        <v>7</v>
      </c>
      <c r="I655">
        <f t="shared" si="21"/>
        <v>0.72499999999999998</v>
      </c>
      <c r="J655" s="10">
        <f t="shared" si="21"/>
        <v>0.72499999999999998</v>
      </c>
    </row>
    <row r="656" spans="1:10" x14ac:dyDescent="0.3">
      <c r="A656" t="s">
        <v>684</v>
      </c>
      <c r="B656" t="s">
        <v>5333</v>
      </c>
      <c r="C656">
        <v>8.6999999999999993</v>
      </c>
      <c r="G656" t="s">
        <v>20008</v>
      </c>
      <c r="H656">
        <f t="shared" si="20"/>
        <v>7</v>
      </c>
      <c r="I656">
        <f t="shared" si="21"/>
        <v>0.72499999999999998</v>
      </c>
      <c r="J656" s="10">
        <f t="shared" si="21"/>
        <v>0.72499999999999998</v>
      </c>
    </row>
    <row r="657" spans="1:10" x14ac:dyDescent="0.3">
      <c r="A657" t="s">
        <v>685</v>
      </c>
      <c r="B657" t="s">
        <v>5673</v>
      </c>
      <c r="C657">
        <v>7.6</v>
      </c>
      <c r="G657" t="s">
        <v>23816</v>
      </c>
      <c r="H657">
        <f t="shared" si="20"/>
        <v>7</v>
      </c>
      <c r="I657">
        <f t="shared" si="21"/>
        <v>0.72499999999999998</v>
      </c>
      <c r="J657" s="10">
        <f t="shared" si="21"/>
        <v>0.72499999999999998</v>
      </c>
    </row>
    <row r="658" spans="1:10" x14ac:dyDescent="0.3">
      <c r="A658" t="s">
        <v>248</v>
      </c>
      <c r="B658" t="s">
        <v>6043</v>
      </c>
      <c r="C658">
        <v>7.5</v>
      </c>
      <c r="G658" t="s">
        <v>24040</v>
      </c>
      <c r="H658">
        <f t="shared" si="20"/>
        <v>7</v>
      </c>
      <c r="I658">
        <f t="shared" si="21"/>
        <v>0.72499999999999998</v>
      </c>
      <c r="J658" s="10">
        <f t="shared" si="21"/>
        <v>0.72499999999999998</v>
      </c>
    </row>
    <row r="659" spans="1:10" x14ac:dyDescent="0.3">
      <c r="A659" t="s">
        <v>686</v>
      </c>
      <c r="B659" t="s">
        <v>7955</v>
      </c>
      <c r="C659">
        <v>5.5</v>
      </c>
      <c r="G659" t="s">
        <v>24133</v>
      </c>
      <c r="H659">
        <f t="shared" si="20"/>
        <v>7</v>
      </c>
      <c r="I659">
        <f t="shared" si="21"/>
        <v>0.72499999999999998</v>
      </c>
      <c r="J659" s="10">
        <f t="shared" si="21"/>
        <v>0.72499999999999998</v>
      </c>
    </row>
    <row r="660" spans="1:10" x14ac:dyDescent="0.3">
      <c r="A660" t="s">
        <v>687</v>
      </c>
      <c r="B660" t="s">
        <v>7961</v>
      </c>
      <c r="C660">
        <v>7.6</v>
      </c>
      <c r="G660" t="s">
        <v>4992</v>
      </c>
      <c r="H660">
        <f t="shared" si="20"/>
        <v>6.9857142857142858</v>
      </c>
      <c r="I660">
        <f t="shared" si="21"/>
        <v>0.72499999999999998</v>
      </c>
      <c r="J660" s="10">
        <f t="shared" si="21"/>
        <v>0.72499999999999998</v>
      </c>
    </row>
    <row r="661" spans="1:10" x14ac:dyDescent="0.3">
      <c r="A661" t="s">
        <v>688</v>
      </c>
      <c r="B661" t="s">
        <v>7964</v>
      </c>
      <c r="C661">
        <v>6.5</v>
      </c>
      <c r="G661" t="s">
        <v>11833</v>
      </c>
      <c r="H661">
        <f t="shared" si="20"/>
        <v>6.9799999999999995</v>
      </c>
      <c r="I661">
        <f t="shared" si="21"/>
        <v>0.72399999999999998</v>
      </c>
      <c r="J661" s="10">
        <f t="shared" si="21"/>
        <v>0.72399999999999998</v>
      </c>
    </row>
    <row r="662" spans="1:10" x14ac:dyDescent="0.3">
      <c r="A662" t="s">
        <v>689</v>
      </c>
      <c r="B662" t="s">
        <v>6408</v>
      </c>
      <c r="C662">
        <v>6.9</v>
      </c>
      <c r="G662" t="s">
        <v>8733</v>
      </c>
      <c r="H662">
        <f t="shared" si="20"/>
        <v>6.9749999999999996</v>
      </c>
      <c r="I662">
        <f t="shared" si="21"/>
        <v>0.72399999999999998</v>
      </c>
      <c r="J662" s="10">
        <f t="shared" si="21"/>
        <v>0.72399999999999998</v>
      </c>
    </row>
    <row r="663" spans="1:10" x14ac:dyDescent="0.3">
      <c r="A663" t="s">
        <v>690</v>
      </c>
      <c r="B663" t="s">
        <v>5223</v>
      </c>
      <c r="C663">
        <v>6.7</v>
      </c>
      <c r="G663" t="s">
        <v>8848</v>
      </c>
      <c r="H663">
        <f t="shared" si="20"/>
        <v>6.9666666666666659</v>
      </c>
      <c r="I663">
        <f t="shared" si="21"/>
        <v>0.72399999999999998</v>
      </c>
      <c r="J663" s="10">
        <f t="shared" si="21"/>
        <v>0.72399999999999998</v>
      </c>
    </row>
    <row r="664" spans="1:10" x14ac:dyDescent="0.3">
      <c r="A664" t="s">
        <v>691</v>
      </c>
      <c r="B664" t="s">
        <v>7056</v>
      </c>
      <c r="C664">
        <v>6.6</v>
      </c>
      <c r="G664" t="s">
        <v>5599</v>
      </c>
      <c r="H664">
        <f t="shared" si="20"/>
        <v>6.95</v>
      </c>
      <c r="I664">
        <f t="shared" si="21"/>
        <v>0.72199999999999998</v>
      </c>
      <c r="J664" s="10">
        <f t="shared" si="21"/>
        <v>0.72199999999999998</v>
      </c>
    </row>
    <row r="665" spans="1:10" x14ac:dyDescent="0.3">
      <c r="A665" t="s">
        <v>692</v>
      </c>
      <c r="B665" t="s">
        <v>5435</v>
      </c>
      <c r="C665">
        <v>7.2</v>
      </c>
      <c r="G665" t="s">
        <v>5991</v>
      </c>
      <c r="H665">
        <f t="shared" si="20"/>
        <v>6.95</v>
      </c>
      <c r="I665">
        <f t="shared" si="21"/>
        <v>0.72199999999999998</v>
      </c>
      <c r="J665" s="10">
        <f t="shared" si="21"/>
        <v>0.72199999999999998</v>
      </c>
    </row>
    <row r="666" spans="1:10" x14ac:dyDescent="0.3">
      <c r="A666" t="s">
        <v>693</v>
      </c>
      <c r="B666" t="s">
        <v>7985</v>
      </c>
      <c r="C666">
        <v>6.4</v>
      </c>
      <c r="G666" t="s">
        <v>11666</v>
      </c>
      <c r="H666">
        <f t="shared" si="20"/>
        <v>6.95</v>
      </c>
      <c r="I666">
        <f t="shared" si="21"/>
        <v>0.72199999999999998</v>
      </c>
      <c r="J666" s="10">
        <f t="shared" si="21"/>
        <v>0.72199999999999998</v>
      </c>
    </row>
    <row r="667" spans="1:10" x14ac:dyDescent="0.3">
      <c r="A667" t="s">
        <v>694</v>
      </c>
      <c r="B667" t="s">
        <v>6668</v>
      </c>
      <c r="C667">
        <v>6.4</v>
      </c>
      <c r="G667" t="s">
        <v>17941</v>
      </c>
      <c r="H667">
        <f t="shared" si="20"/>
        <v>6.95</v>
      </c>
      <c r="I667">
        <f t="shared" si="21"/>
        <v>0.72199999999999998</v>
      </c>
      <c r="J667" s="10">
        <f t="shared" si="21"/>
        <v>0.72199999999999998</v>
      </c>
    </row>
    <row r="668" spans="1:10" x14ac:dyDescent="0.3">
      <c r="A668" t="s">
        <v>695</v>
      </c>
      <c r="B668" t="s">
        <v>6072</v>
      </c>
      <c r="C668">
        <v>6</v>
      </c>
      <c r="G668" t="s">
        <v>12732</v>
      </c>
      <c r="H668">
        <f t="shared" si="20"/>
        <v>6.9499999999999993</v>
      </c>
      <c r="I668">
        <f t="shared" si="21"/>
        <v>0.72</v>
      </c>
      <c r="J668" s="10">
        <f t="shared" si="21"/>
        <v>0.72</v>
      </c>
    </row>
    <row r="669" spans="1:10" x14ac:dyDescent="0.3">
      <c r="A669" t="s">
        <v>696</v>
      </c>
      <c r="B669" t="s">
        <v>5551</v>
      </c>
      <c r="C669">
        <v>6.1</v>
      </c>
      <c r="G669" t="s">
        <v>17749</v>
      </c>
      <c r="H669">
        <f t="shared" si="20"/>
        <v>6.9499999999999993</v>
      </c>
      <c r="I669">
        <f t="shared" si="21"/>
        <v>0.72</v>
      </c>
      <c r="J669" s="10">
        <f t="shared" si="21"/>
        <v>0.72</v>
      </c>
    </row>
    <row r="670" spans="1:10" x14ac:dyDescent="0.3">
      <c r="A670" t="s">
        <v>697</v>
      </c>
      <c r="B670" t="s">
        <v>5599</v>
      </c>
      <c r="C670">
        <v>6</v>
      </c>
      <c r="G670" t="s">
        <v>17988</v>
      </c>
      <c r="H670">
        <f t="shared" si="20"/>
        <v>6.9499999999999993</v>
      </c>
      <c r="I670">
        <f t="shared" si="21"/>
        <v>0.72</v>
      </c>
      <c r="J670" s="10">
        <f t="shared" si="21"/>
        <v>0.72</v>
      </c>
    </row>
    <row r="671" spans="1:10" x14ac:dyDescent="0.3">
      <c r="A671" t="s">
        <v>698</v>
      </c>
      <c r="B671" t="s">
        <v>5272</v>
      </c>
      <c r="C671">
        <v>6.4</v>
      </c>
      <c r="G671" t="s">
        <v>19110</v>
      </c>
      <c r="H671">
        <f t="shared" si="20"/>
        <v>6.9499999999999993</v>
      </c>
      <c r="I671">
        <f t="shared" si="21"/>
        <v>0.72</v>
      </c>
      <c r="J671" s="10">
        <f t="shared" si="21"/>
        <v>0.72</v>
      </c>
    </row>
    <row r="672" spans="1:10" x14ac:dyDescent="0.3">
      <c r="A672" t="s">
        <v>699</v>
      </c>
      <c r="B672" t="s">
        <v>8007</v>
      </c>
      <c r="C672">
        <v>6.4</v>
      </c>
      <c r="G672" t="s">
        <v>7506</v>
      </c>
      <c r="H672">
        <f t="shared" si="20"/>
        <v>6.9375000000000009</v>
      </c>
      <c r="I672">
        <f t="shared" si="21"/>
        <v>0.72</v>
      </c>
      <c r="J672" s="10">
        <f t="shared" si="21"/>
        <v>0.72</v>
      </c>
    </row>
    <row r="673" spans="1:10" x14ac:dyDescent="0.3">
      <c r="A673" t="s">
        <v>700</v>
      </c>
      <c r="B673" t="s">
        <v>8011</v>
      </c>
      <c r="C673">
        <v>7.3</v>
      </c>
      <c r="G673" t="s">
        <v>7498</v>
      </c>
      <c r="H673">
        <f t="shared" si="20"/>
        <v>6.9374999999999991</v>
      </c>
      <c r="I673">
        <f t="shared" si="21"/>
        <v>0.71899999999999997</v>
      </c>
      <c r="J673" s="10">
        <f t="shared" si="21"/>
        <v>0.71899999999999997</v>
      </c>
    </row>
    <row r="674" spans="1:10" x14ac:dyDescent="0.3">
      <c r="A674" t="s">
        <v>701</v>
      </c>
      <c r="B674" t="s">
        <v>8015</v>
      </c>
      <c r="C674">
        <v>5.2</v>
      </c>
      <c r="G674" t="s">
        <v>13612</v>
      </c>
      <c r="H674">
        <f t="shared" si="20"/>
        <v>6.9333333333333336</v>
      </c>
      <c r="I674">
        <f t="shared" si="21"/>
        <v>0.71899999999999997</v>
      </c>
      <c r="J674" s="10">
        <f t="shared" si="21"/>
        <v>0.71899999999999997</v>
      </c>
    </row>
    <row r="675" spans="1:10" x14ac:dyDescent="0.3">
      <c r="A675" t="s">
        <v>702</v>
      </c>
      <c r="B675" t="s">
        <v>8021</v>
      </c>
      <c r="C675">
        <v>6.6</v>
      </c>
      <c r="G675" t="s">
        <v>7008</v>
      </c>
      <c r="H675">
        <f t="shared" si="20"/>
        <v>6.9333333333333327</v>
      </c>
      <c r="I675">
        <f t="shared" si="21"/>
        <v>0.71899999999999997</v>
      </c>
      <c r="J675" s="10">
        <f t="shared" si="21"/>
        <v>0.71899999999999997</v>
      </c>
    </row>
    <row r="676" spans="1:10" x14ac:dyDescent="0.3">
      <c r="A676" t="s">
        <v>703</v>
      </c>
      <c r="B676" t="s">
        <v>5235</v>
      </c>
      <c r="C676">
        <v>6.3</v>
      </c>
      <c r="G676" t="s">
        <v>5174</v>
      </c>
      <c r="H676">
        <f t="shared" si="20"/>
        <v>6.9312500000000004</v>
      </c>
      <c r="I676">
        <f t="shared" si="21"/>
        <v>0.71799999999999997</v>
      </c>
      <c r="J676" s="10">
        <f t="shared" si="21"/>
        <v>0.71799999999999997</v>
      </c>
    </row>
    <row r="677" spans="1:10" x14ac:dyDescent="0.3">
      <c r="A677" t="s">
        <v>704</v>
      </c>
      <c r="B677" t="s">
        <v>8029</v>
      </c>
      <c r="C677">
        <v>5.9</v>
      </c>
      <c r="G677" t="s">
        <v>5673</v>
      </c>
      <c r="H677">
        <f t="shared" si="20"/>
        <v>6.9307692307692301</v>
      </c>
      <c r="I677">
        <f t="shared" si="21"/>
        <v>0.71799999999999997</v>
      </c>
      <c r="J677" s="10">
        <f t="shared" si="21"/>
        <v>0.71799999999999997</v>
      </c>
    </row>
    <row r="678" spans="1:10" x14ac:dyDescent="0.3">
      <c r="A678" t="s">
        <v>705</v>
      </c>
      <c r="B678" t="s">
        <v>6840</v>
      </c>
      <c r="C678">
        <v>6.4</v>
      </c>
      <c r="G678" t="s">
        <v>11228</v>
      </c>
      <c r="H678">
        <f t="shared" si="20"/>
        <v>6.9250000000000007</v>
      </c>
      <c r="I678">
        <f t="shared" si="21"/>
        <v>0.71699999999999997</v>
      </c>
      <c r="J678" s="10">
        <f t="shared" si="21"/>
        <v>0.71699999999999997</v>
      </c>
    </row>
    <row r="679" spans="1:10" x14ac:dyDescent="0.3">
      <c r="A679" t="s">
        <v>706</v>
      </c>
      <c r="B679" t="s">
        <v>7480</v>
      </c>
      <c r="C679">
        <v>6.7</v>
      </c>
      <c r="G679" t="s">
        <v>6248</v>
      </c>
      <c r="H679">
        <f t="shared" si="20"/>
        <v>6.9249999999999998</v>
      </c>
      <c r="I679">
        <f t="shared" si="21"/>
        <v>0.71599999999999997</v>
      </c>
      <c r="J679" s="10">
        <f t="shared" si="21"/>
        <v>0.71599999999999997</v>
      </c>
    </row>
    <row r="680" spans="1:10" x14ac:dyDescent="0.3">
      <c r="A680" t="s">
        <v>707</v>
      </c>
      <c r="B680" t="s">
        <v>6884</v>
      </c>
      <c r="C680">
        <v>5.4</v>
      </c>
      <c r="G680" t="s">
        <v>10391</v>
      </c>
      <c r="H680">
        <f t="shared" si="20"/>
        <v>6.9249999999999998</v>
      </c>
      <c r="I680">
        <f t="shared" si="21"/>
        <v>0.71599999999999997</v>
      </c>
      <c r="J680" s="10">
        <f t="shared" si="21"/>
        <v>0.71599999999999997</v>
      </c>
    </row>
    <row r="681" spans="1:10" x14ac:dyDescent="0.3">
      <c r="A681" t="s">
        <v>708</v>
      </c>
      <c r="B681" t="s">
        <v>6884</v>
      </c>
      <c r="C681">
        <v>6.4</v>
      </c>
      <c r="G681" t="s">
        <v>6408</v>
      </c>
      <c r="H681">
        <f t="shared" si="20"/>
        <v>6.9166666666666679</v>
      </c>
      <c r="I681">
        <f t="shared" si="21"/>
        <v>0.71599999999999997</v>
      </c>
      <c r="J681" s="10">
        <f t="shared" si="21"/>
        <v>0.71599999999999997</v>
      </c>
    </row>
    <row r="682" spans="1:10" x14ac:dyDescent="0.3">
      <c r="A682" t="s">
        <v>709</v>
      </c>
      <c r="B682" t="s">
        <v>6668</v>
      </c>
      <c r="C682">
        <v>6.7</v>
      </c>
      <c r="G682" t="s">
        <v>5333</v>
      </c>
      <c r="H682">
        <f t="shared" si="20"/>
        <v>6.9166666666666652</v>
      </c>
      <c r="I682">
        <f t="shared" si="21"/>
        <v>0.71599999999999997</v>
      </c>
      <c r="J682" s="10">
        <f t="shared" si="21"/>
        <v>0.71599999999999997</v>
      </c>
    </row>
    <row r="683" spans="1:10" x14ac:dyDescent="0.3">
      <c r="A683" t="s">
        <v>710</v>
      </c>
      <c r="B683" t="s">
        <v>8052</v>
      </c>
      <c r="C683">
        <v>6.2</v>
      </c>
      <c r="G683" t="s">
        <v>9317</v>
      </c>
      <c r="H683">
        <f t="shared" si="20"/>
        <v>6.9153846153846148</v>
      </c>
      <c r="I683">
        <f t="shared" si="21"/>
        <v>0.71499999999999997</v>
      </c>
      <c r="J683" s="10">
        <f t="shared" si="21"/>
        <v>0.71499999999999997</v>
      </c>
    </row>
    <row r="684" spans="1:10" x14ac:dyDescent="0.3">
      <c r="A684" t="s">
        <v>711</v>
      </c>
      <c r="B684" t="s">
        <v>5170</v>
      </c>
      <c r="C684">
        <v>6.1</v>
      </c>
      <c r="G684" t="s">
        <v>5025</v>
      </c>
      <c r="H684">
        <f t="shared" si="20"/>
        <v>6.9076923076923071</v>
      </c>
      <c r="I684">
        <f t="shared" si="21"/>
        <v>0.71499999999999997</v>
      </c>
      <c r="J684" s="10">
        <f t="shared" si="21"/>
        <v>0.71499999999999997</v>
      </c>
    </row>
    <row r="685" spans="1:10" x14ac:dyDescent="0.3">
      <c r="A685" t="s">
        <v>712</v>
      </c>
      <c r="B685" t="s">
        <v>5536</v>
      </c>
      <c r="C685">
        <v>8.8000000000000007</v>
      </c>
      <c r="G685" t="s">
        <v>5682</v>
      </c>
      <c r="H685">
        <f t="shared" si="20"/>
        <v>6.9</v>
      </c>
      <c r="I685">
        <f t="shared" si="21"/>
        <v>0.69099999999999995</v>
      </c>
      <c r="J685" s="10">
        <f t="shared" si="21"/>
        <v>0.69099999999999995</v>
      </c>
    </row>
    <row r="686" spans="1:10" x14ac:dyDescent="0.3">
      <c r="A686" t="s">
        <v>713</v>
      </c>
      <c r="B686" t="s">
        <v>5235</v>
      </c>
      <c r="C686">
        <v>7.1</v>
      </c>
      <c r="G686" t="s">
        <v>6544</v>
      </c>
      <c r="H686">
        <f t="shared" si="20"/>
        <v>6.9</v>
      </c>
      <c r="I686">
        <f t="shared" si="21"/>
        <v>0.69099999999999995</v>
      </c>
      <c r="J686" s="10">
        <f t="shared" si="21"/>
        <v>0.69099999999999995</v>
      </c>
    </row>
    <row r="687" spans="1:10" x14ac:dyDescent="0.3">
      <c r="A687" t="s">
        <v>714</v>
      </c>
      <c r="C687">
        <v>8.1</v>
      </c>
      <c r="G687" t="s">
        <v>6887</v>
      </c>
      <c r="H687">
        <f t="shared" si="20"/>
        <v>6.9</v>
      </c>
      <c r="I687">
        <f t="shared" si="21"/>
        <v>0.69099999999999995</v>
      </c>
      <c r="J687" s="10">
        <f t="shared" si="21"/>
        <v>0.69099999999999995</v>
      </c>
    </row>
    <row r="688" spans="1:10" x14ac:dyDescent="0.3">
      <c r="A688" t="s">
        <v>715</v>
      </c>
      <c r="B688" t="s">
        <v>8071</v>
      </c>
      <c r="C688">
        <v>5.7</v>
      </c>
      <c r="G688" t="s">
        <v>7899</v>
      </c>
      <c r="H688">
        <f t="shared" si="20"/>
        <v>6.9</v>
      </c>
      <c r="I688">
        <f t="shared" si="21"/>
        <v>0.69099999999999995</v>
      </c>
      <c r="J688" s="10">
        <f t="shared" si="21"/>
        <v>0.69099999999999995</v>
      </c>
    </row>
    <row r="689" spans="1:10" x14ac:dyDescent="0.3">
      <c r="A689" t="s">
        <v>716</v>
      </c>
      <c r="B689" t="s">
        <v>7964</v>
      </c>
      <c r="C689">
        <v>5</v>
      </c>
      <c r="G689" t="s">
        <v>9725</v>
      </c>
      <c r="H689">
        <f t="shared" si="20"/>
        <v>6.9</v>
      </c>
      <c r="I689">
        <f t="shared" si="21"/>
        <v>0.69099999999999995</v>
      </c>
      <c r="J689" s="10">
        <f t="shared" si="21"/>
        <v>0.69099999999999995</v>
      </c>
    </row>
    <row r="690" spans="1:10" x14ac:dyDescent="0.3">
      <c r="A690" t="s">
        <v>717</v>
      </c>
      <c r="B690" t="s">
        <v>8077</v>
      </c>
      <c r="C690">
        <v>5.0999999999999996</v>
      </c>
      <c r="G690" t="s">
        <v>9768</v>
      </c>
      <c r="H690">
        <f t="shared" si="20"/>
        <v>6.9</v>
      </c>
      <c r="I690">
        <f t="shared" si="21"/>
        <v>0.69099999999999995</v>
      </c>
      <c r="J690" s="10">
        <f t="shared" si="21"/>
        <v>0.69099999999999995</v>
      </c>
    </row>
    <row r="691" spans="1:10" x14ac:dyDescent="0.3">
      <c r="A691" t="s">
        <v>718</v>
      </c>
      <c r="B691" t="s">
        <v>8083</v>
      </c>
      <c r="C691">
        <v>6.9</v>
      </c>
      <c r="G691" t="s">
        <v>10346</v>
      </c>
      <c r="H691">
        <f t="shared" si="20"/>
        <v>6.9</v>
      </c>
      <c r="I691">
        <f t="shared" si="21"/>
        <v>0.69099999999999995</v>
      </c>
      <c r="J691" s="10">
        <f t="shared" si="21"/>
        <v>0.69099999999999995</v>
      </c>
    </row>
    <row r="692" spans="1:10" x14ac:dyDescent="0.3">
      <c r="A692" t="s">
        <v>719</v>
      </c>
      <c r="B692" t="s">
        <v>7921</v>
      </c>
      <c r="C692">
        <v>4.8</v>
      </c>
      <c r="G692" t="s">
        <v>10482</v>
      </c>
      <c r="H692">
        <f t="shared" si="20"/>
        <v>6.9</v>
      </c>
      <c r="I692">
        <f t="shared" si="21"/>
        <v>0.69099999999999995</v>
      </c>
      <c r="J692" s="10">
        <f t="shared" si="21"/>
        <v>0.69099999999999995</v>
      </c>
    </row>
    <row r="693" spans="1:10" x14ac:dyDescent="0.3">
      <c r="A693" t="s">
        <v>720</v>
      </c>
      <c r="B693" t="s">
        <v>8091</v>
      </c>
      <c r="C693">
        <v>6.5</v>
      </c>
      <c r="G693" t="s">
        <v>11558</v>
      </c>
      <c r="H693">
        <f t="shared" si="20"/>
        <v>6.9</v>
      </c>
      <c r="I693">
        <f t="shared" si="21"/>
        <v>0.69099999999999995</v>
      </c>
      <c r="J693" s="10">
        <f t="shared" si="21"/>
        <v>0.69099999999999995</v>
      </c>
    </row>
    <row r="694" spans="1:10" x14ac:dyDescent="0.3">
      <c r="A694" t="s">
        <v>721</v>
      </c>
      <c r="B694" t="s">
        <v>6788</v>
      </c>
      <c r="C694">
        <v>5.0999999999999996</v>
      </c>
      <c r="G694" t="s">
        <v>12290</v>
      </c>
      <c r="H694">
        <f t="shared" si="20"/>
        <v>6.9</v>
      </c>
      <c r="I694">
        <f t="shared" si="21"/>
        <v>0.69099999999999995</v>
      </c>
      <c r="J694" s="10">
        <f t="shared" si="21"/>
        <v>0.69099999999999995</v>
      </c>
    </row>
    <row r="695" spans="1:10" x14ac:dyDescent="0.3">
      <c r="A695" t="s">
        <v>722</v>
      </c>
      <c r="B695" t="s">
        <v>8098</v>
      </c>
      <c r="C695">
        <v>7.1</v>
      </c>
      <c r="G695" t="s">
        <v>12741</v>
      </c>
      <c r="H695">
        <f t="shared" si="20"/>
        <v>6.9</v>
      </c>
      <c r="I695">
        <f t="shared" si="21"/>
        <v>0.69099999999999995</v>
      </c>
      <c r="J695" s="10">
        <f t="shared" si="21"/>
        <v>0.69099999999999995</v>
      </c>
    </row>
    <row r="696" spans="1:10" x14ac:dyDescent="0.3">
      <c r="A696" t="s">
        <v>723</v>
      </c>
      <c r="B696" t="s">
        <v>6488</v>
      </c>
      <c r="C696">
        <v>7.5</v>
      </c>
      <c r="G696" t="s">
        <v>9036</v>
      </c>
      <c r="H696">
        <f t="shared" si="20"/>
        <v>6.9</v>
      </c>
      <c r="I696">
        <f t="shared" si="21"/>
        <v>0.69099999999999995</v>
      </c>
      <c r="J696" s="10">
        <f t="shared" si="21"/>
        <v>0.69099999999999995</v>
      </c>
    </row>
    <row r="697" spans="1:10" x14ac:dyDescent="0.3">
      <c r="A697" t="s">
        <v>724</v>
      </c>
      <c r="B697" t="s">
        <v>6586</v>
      </c>
      <c r="C697">
        <v>6.2</v>
      </c>
      <c r="G697" t="s">
        <v>13751</v>
      </c>
      <c r="H697">
        <f t="shared" si="20"/>
        <v>6.9</v>
      </c>
      <c r="I697">
        <f t="shared" si="21"/>
        <v>0.69099999999999995</v>
      </c>
      <c r="J697" s="10">
        <f t="shared" si="21"/>
        <v>0.69099999999999995</v>
      </c>
    </row>
    <row r="698" spans="1:10" x14ac:dyDescent="0.3">
      <c r="A698" t="s">
        <v>725</v>
      </c>
      <c r="B698" t="s">
        <v>5744</v>
      </c>
      <c r="C698">
        <v>6.3</v>
      </c>
      <c r="G698" t="s">
        <v>15178</v>
      </c>
      <c r="H698">
        <f t="shared" si="20"/>
        <v>6.9</v>
      </c>
      <c r="I698">
        <f t="shared" si="21"/>
        <v>0.69099999999999995</v>
      </c>
      <c r="J698" s="10">
        <f t="shared" si="21"/>
        <v>0.69099999999999995</v>
      </c>
    </row>
    <row r="699" spans="1:10" x14ac:dyDescent="0.3">
      <c r="A699" t="s">
        <v>726</v>
      </c>
      <c r="B699" t="s">
        <v>5287</v>
      </c>
      <c r="C699">
        <v>8.1</v>
      </c>
      <c r="G699" t="s">
        <v>15313</v>
      </c>
      <c r="H699">
        <f t="shared" si="20"/>
        <v>6.9</v>
      </c>
      <c r="I699">
        <f t="shared" si="21"/>
        <v>0.69099999999999995</v>
      </c>
      <c r="J699" s="10">
        <f t="shared" si="21"/>
        <v>0.69099999999999995</v>
      </c>
    </row>
    <row r="700" spans="1:10" x14ac:dyDescent="0.3">
      <c r="A700" t="s">
        <v>727</v>
      </c>
      <c r="B700" t="s">
        <v>7941</v>
      </c>
      <c r="C700">
        <v>6.6</v>
      </c>
      <c r="G700" t="s">
        <v>15655</v>
      </c>
      <c r="H700">
        <f t="shared" si="20"/>
        <v>6.9</v>
      </c>
      <c r="I700">
        <f t="shared" si="21"/>
        <v>0.69099999999999995</v>
      </c>
      <c r="J700" s="10">
        <f t="shared" si="21"/>
        <v>0.69099999999999995</v>
      </c>
    </row>
    <row r="701" spans="1:10" x14ac:dyDescent="0.3">
      <c r="A701" t="s">
        <v>728</v>
      </c>
      <c r="B701" t="s">
        <v>5959</v>
      </c>
      <c r="C701">
        <v>6.9</v>
      </c>
      <c r="G701" t="s">
        <v>15735</v>
      </c>
      <c r="H701">
        <f t="shared" si="20"/>
        <v>6.9</v>
      </c>
      <c r="I701">
        <f t="shared" si="21"/>
        <v>0.69099999999999995</v>
      </c>
      <c r="J701" s="10">
        <f t="shared" si="21"/>
        <v>0.69099999999999995</v>
      </c>
    </row>
    <row r="702" spans="1:10" x14ac:dyDescent="0.3">
      <c r="A702" t="s">
        <v>729</v>
      </c>
      <c r="B702" t="s">
        <v>8128</v>
      </c>
      <c r="C702">
        <v>6.1</v>
      </c>
      <c r="G702" t="s">
        <v>17116</v>
      </c>
      <c r="H702">
        <f t="shared" si="20"/>
        <v>6.9</v>
      </c>
      <c r="I702">
        <f t="shared" si="21"/>
        <v>0.69099999999999995</v>
      </c>
      <c r="J702" s="10">
        <f t="shared" si="21"/>
        <v>0.69099999999999995</v>
      </c>
    </row>
    <row r="703" spans="1:10" x14ac:dyDescent="0.3">
      <c r="A703" t="s">
        <v>730</v>
      </c>
      <c r="B703" t="s">
        <v>8134</v>
      </c>
      <c r="C703">
        <v>4.3</v>
      </c>
      <c r="G703" t="s">
        <v>17196</v>
      </c>
      <c r="H703">
        <f t="shared" si="20"/>
        <v>6.9</v>
      </c>
      <c r="I703">
        <f t="shared" si="21"/>
        <v>0.69099999999999995</v>
      </c>
      <c r="J703" s="10">
        <f t="shared" si="21"/>
        <v>0.69099999999999995</v>
      </c>
    </row>
    <row r="704" spans="1:10" x14ac:dyDescent="0.3">
      <c r="A704" t="s">
        <v>731</v>
      </c>
      <c r="B704" t="s">
        <v>5504</v>
      </c>
      <c r="C704">
        <v>6.6</v>
      </c>
      <c r="G704" t="s">
        <v>17207</v>
      </c>
      <c r="H704">
        <f t="shared" si="20"/>
        <v>6.9</v>
      </c>
      <c r="I704">
        <f t="shared" si="21"/>
        <v>0.69099999999999995</v>
      </c>
      <c r="J704" s="10">
        <f t="shared" si="21"/>
        <v>0.69099999999999995</v>
      </c>
    </row>
    <row r="705" spans="1:10" x14ac:dyDescent="0.3">
      <c r="A705" t="s">
        <v>732</v>
      </c>
      <c r="B705" t="s">
        <v>8143</v>
      </c>
      <c r="C705">
        <v>6.8</v>
      </c>
      <c r="G705" t="s">
        <v>17377</v>
      </c>
      <c r="H705">
        <f t="shared" si="20"/>
        <v>6.9</v>
      </c>
      <c r="I705">
        <f t="shared" si="21"/>
        <v>0.69099999999999995</v>
      </c>
      <c r="J705" s="10">
        <f t="shared" si="21"/>
        <v>0.69099999999999995</v>
      </c>
    </row>
    <row r="706" spans="1:10" x14ac:dyDescent="0.3">
      <c r="A706" t="s">
        <v>733</v>
      </c>
      <c r="B706" t="s">
        <v>8147</v>
      </c>
      <c r="C706">
        <v>3.8</v>
      </c>
      <c r="G706" t="s">
        <v>17508</v>
      </c>
      <c r="H706">
        <f t="shared" si="20"/>
        <v>6.9</v>
      </c>
      <c r="I706">
        <f t="shared" si="21"/>
        <v>0.69099999999999995</v>
      </c>
      <c r="J706" s="10">
        <f t="shared" si="21"/>
        <v>0.69099999999999995</v>
      </c>
    </row>
    <row r="707" spans="1:10" x14ac:dyDescent="0.3">
      <c r="A707" t="s">
        <v>734</v>
      </c>
      <c r="B707" t="s">
        <v>8152</v>
      </c>
      <c r="C707">
        <v>5.9</v>
      </c>
      <c r="G707" t="s">
        <v>17572</v>
      </c>
      <c r="H707">
        <f t="shared" ref="H707:H770" si="22">AVERAGEIFS($C$2:$C$5045,$B$2:$B$5045,G707)</f>
        <v>6.9</v>
      </c>
      <c r="I707">
        <f t="shared" ref="I707:J770" si="23">_xlfn.PERCENTRANK.EXC(H$2:H$2399,H707)</f>
        <v>0.69099999999999995</v>
      </c>
      <c r="J707" s="10">
        <f t="shared" si="23"/>
        <v>0.69099999999999995</v>
      </c>
    </row>
    <row r="708" spans="1:10" x14ac:dyDescent="0.3">
      <c r="A708" t="s">
        <v>735</v>
      </c>
      <c r="B708" t="s">
        <v>6419</v>
      </c>
      <c r="C708">
        <v>7.9</v>
      </c>
      <c r="G708" t="s">
        <v>17923</v>
      </c>
      <c r="H708">
        <f t="shared" si="22"/>
        <v>6.9</v>
      </c>
      <c r="I708">
        <f t="shared" si="23"/>
        <v>0.69099999999999995</v>
      </c>
      <c r="J708" s="10">
        <f t="shared" si="23"/>
        <v>0.69099999999999995</v>
      </c>
    </row>
    <row r="709" spans="1:10" x14ac:dyDescent="0.3">
      <c r="A709" t="s">
        <v>736</v>
      </c>
      <c r="B709" t="s">
        <v>8160</v>
      </c>
      <c r="C709">
        <v>6.3</v>
      </c>
      <c r="G709" t="s">
        <v>17931</v>
      </c>
      <c r="H709">
        <f t="shared" si="22"/>
        <v>6.9</v>
      </c>
      <c r="I709">
        <f t="shared" si="23"/>
        <v>0.69099999999999995</v>
      </c>
      <c r="J709" s="10">
        <f t="shared" si="23"/>
        <v>0.69099999999999995</v>
      </c>
    </row>
    <row r="710" spans="1:10" x14ac:dyDescent="0.3">
      <c r="A710" t="s">
        <v>737</v>
      </c>
      <c r="B710" t="s">
        <v>8164</v>
      </c>
      <c r="C710">
        <v>5.5</v>
      </c>
      <c r="G710" t="s">
        <v>6853</v>
      </c>
      <c r="H710">
        <f t="shared" si="22"/>
        <v>6.9</v>
      </c>
      <c r="I710">
        <f t="shared" si="23"/>
        <v>0.69099999999999995</v>
      </c>
      <c r="J710" s="10">
        <f t="shared" si="23"/>
        <v>0.69099999999999995</v>
      </c>
    </row>
    <row r="711" spans="1:10" x14ac:dyDescent="0.3">
      <c r="A711" t="s">
        <v>738</v>
      </c>
      <c r="B711" t="s">
        <v>5053</v>
      </c>
      <c r="C711">
        <v>7.7</v>
      </c>
      <c r="G711" t="s">
        <v>18845</v>
      </c>
      <c r="H711">
        <f t="shared" si="22"/>
        <v>6.9</v>
      </c>
      <c r="I711">
        <f t="shared" si="23"/>
        <v>0.69099999999999995</v>
      </c>
      <c r="J711" s="10">
        <f t="shared" si="23"/>
        <v>0.69099999999999995</v>
      </c>
    </row>
    <row r="712" spans="1:10" x14ac:dyDescent="0.3">
      <c r="A712" t="s">
        <v>739</v>
      </c>
      <c r="B712" t="s">
        <v>6586</v>
      </c>
      <c r="C712">
        <v>6.3</v>
      </c>
      <c r="G712" t="s">
        <v>19021</v>
      </c>
      <c r="H712">
        <f t="shared" si="22"/>
        <v>6.9</v>
      </c>
      <c r="I712">
        <f t="shared" si="23"/>
        <v>0.69099999999999995</v>
      </c>
      <c r="J712" s="10">
        <f t="shared" si="23"/>
        <v>0.69099999999999995</v>
      </c>
    </row>
    <row r="713" spans="1:10" x14ac:dyDescent="0.3">
      <c r="A713" t="s">
        <v>740</v>
      </c>
      <c r="B713" t="s">
        <v>8174</v>
      </c>
      <c r="C713">
        <v>7.1</v>
      </c>
      <c r="G713" t="s">
        <v>19057</v>
      </c>
      <c r="H713">
        <f t="shared" si="22"/>
        <v>6.9</v>
      </c>
      <c r="I713">
        <f t="shared" si="23"/>
        <v>0.69099999999999995</v>
      </c>
      <c r="J713" s="10">
        <f t="shared" si="23"/>
        <v>0.69099999999999995</v>
      </c>
    </row>
    <row r="714" spans="1:10" x14ac:dyDescent="0.3">
      <c r="A714" t="s">
        <v>741</v>
      </c>
      <c r="B714" t="s">
        <v>7637</v>
      </c>
      <c r="C714">
        <v>8.5</v>
      </c>
      <c r="G714" t="s">
        <v>19097</v>
      </c>
      <c r="H714">
        <f t="shared" si="22"/>
        <v>6.9</v>
      </c>
      <c r="I714">
        <f t="shared" si="23"/>
        <v>0.69099999999999995</v>
      </c>
      <c r="J714" s="10">
        <f t="shared" si="23"/>
        <v>0.69099999999999995</v>
      </c>
    </row>
    <row r="715" spans="1:10" x14ac:dyDescent="0.3">
      <c r="A715" t="s">
        <v>742</v>
      </c>
      <c r="B715" t="s">
        <v>6749</v>
      </c>
      <c r="C715">
        <v>5.9</v>
      </c>
      <c r="G715" t="s">
        <v>19678</v>
      </c>
      <c r="H715">
        <f t="shared" si="22"/>
        <v>6.9</v>
      </c>
      <c r="I715">
        <f t="shared" si="23"/>
        <v>0.69099999999999995</v>
      </c>
      <c r="J715" s="10">
        <f t="shared" si="23"/>
        <v>0.69099999999999995</v>
      </c>
    </row>
    <row r="716" spans="1:10" x14ac:dyDescent="0.3">
      <c r="A716" t="s">
        <v>743</v>
      </c>
      <c r="B716" t="s">
        <v>6429</v>
      </c>
      <c r="C716">
        <v>5.8</v>
      </c>
      <c r="G716" t="s">
        <v>19685</v>
      </c>
      <c r="H716">
        <f t="shared" si="22"/>
        <v>6.9</v>
      </c>
      <c r="I716">
        <f t="shared" si="23"/>
        <v>0.69099999999999995</v>
      </c>
      <c r="J716" s="10">
        <f t="shared" si="23"/>
        <v>0.69099999999999995</v>
      </c>
    </row>
    <row r="717" spans="1:10" x14ac:dyDescent="0.3">
      <c r="A717" t="s">
        <v>744</v>
      </c>
      <c r="B717" t="s">
        <v>5536</v>
      </c>
      <c r="C717">
        <v>8.1</v>
      </c>
      <c r="G717" t="s">
        <v>19881</v>
      </c>
      <c r="H717">
        <f t="shared" si="22"/>
        <v>6.9</v>
      </c>
      <c r="I717">
        <f t="shared" si="23"/>
        <v>0.69099999999999995</v>
      </c>
      <c r="J717" s="10">
        <f t="shared" si="23"/>
        <v>0.69099999999999995</v>
      </c>
    </row>
    <row r="718" spans="1:10" x14ac:dyDescent="0.3">
      <c r="A718" t="s">
        <v>745</v>
      </c>
      <c r="B718" t="s">
        <v>5398</v>
      </c>
      <c r="C718">
        <v>7.9</v>
      </c>
      <c r="G718" t="s">
        <v>20227</v>
      </c>
      <c r="H718">
        <f t="shared" si="22"/>
        <v>6.9</v>
      </c>
      <c r="I718">
        <f t="shared" si="23"/>
        <v>0.69099999999999995</v>
      </c>
      <c r="J718" s="10">
        <f t="shared" si="23"/>
        <v>0.69099999999999995</v>
      </c>
    </row>
    <row r="719" spans="1:10" x14ac:dyDescent="0.3">
      <c r="A719" t="s">
        <v>746</v>
      </c>
      <c r="B719" t="s">
        <v>5223</v>
      </c>
      <c r="C719">
        <v>7.2</v>
      </c>
      <c r="G719" t="s">
        <v>20288</v>
      </c>
      <c r="H719">
        <f t="shared" si="22"/>
        <v>6.9</v>
      </c>
      <c r="I719">
        <f t="shared" si="23"/>
        <v>0.69099999999999995</v>
      </c>
      <c r="J719" s="10">
        <f t="shared" si="23"/>
        <v>0.69099999999999995</v>
      </c>
    </row>
    <row r="720" spans="1:10" x14ac:dyDescent="0.3">
      <c r="A720" t="s">
        <v>747</v>
      </c>
      <c r="B720" t="s">
        <v>6435</v>
      </c>
      <c r="C720">
        <v>6.3</v>
      </c>
      <c r="G720" t="s">
        <v>20365</v>
      </c>
      <c r="H720">
        <f t="shared" si="22"/>
        <v>6.9</v>
      </c>
      <c r="I720">
        <f t="shared" si="23"/>
        <v>0.69099999999999995</v>
      </c>
      <c r="J720" s="10">
        <f t="shared" si="23"/>
        <v>0.69099999999999995</v>
      </c>
    </row>
    <row r="721" spans="1:10" x14ac:dyDescent="0.3">
      <c r="A721" t="s">
        <v>748</v>
      </c>
      <c r="B721" t="s">
        <v>5875</v>
      </c>
      <c r="C721">
        <v>8.1</v>
      </c>
      <c r="G721" t="s">
        <v>20808</v>
      </c>
      <c r="H721">
        <f t="shared" si="22"/>
        <v>6.9</v>
      </c>
      <c r="I721">
        <f t="shared" si="23"/>
        <v>0.69099999999999995</v>
      </c>
      <c r="J721" s="10">
        <f t="shared" si="23"/>
        <v>0.69099999999999995</v>
      </c>
    </row>
    <row r="722" spans="1:10" x14ac:dyDescent="0.3">
      <c r="A722" t="s">
        <v>749</v>
      </c>
      <c r="B722" t="s">
        <v>8208</v>
      </c>
      <c r="C722">
        <v>7</v>
      </c>
      <c r="G722" t="s">
        <v>20914</v>
      </c>
      <c r="H722">
        <f t="shared" si="22"/>
        <v>6.9</v>
      </c>
      <c r="I722">
        <f t="shared" si="23"/>
        <v>0.69099999999999995</v>
      </c>
      <c r="J722" s="10">
        <f t="shared" si="23"/>
        <v>0.69099999999999995</v>
      </c>
    </row>
    <row r="723" spans="1:10" x14ac:dyDescent="0.3">
      <c r="A723" t="s">
        <v>750</v>
      </c>
      <c r="B723" t="s">
        <v>7615</v>
      </c>
      <c r="C723">
        <v>5.5</v>
      </c>
      <c r="G723" t="s">
        <v>21057</v>
      </c>
      <c r="H723">
        <f t="shared" si="22"/>
        <v>6.9</v>
      </c>
      <c r="I723">
        <f t="shared" si="23"/>
        <v>0.69099999999999995</v>
      </c>
      <c r="J723" s="10">
        <f t="shared" si="23"/>
        <v>0.69099999999999995</v>
      </c>
    </row>
    <row r="724" spans="1:10" x14ac:dyDescent="0.3">
      <c r="A724" t="s">
        <v>751</v>
      </c>
      <c r="B724" t="s">
        <v>8098</v>
      </c>
      <c r="C724">
        <v>6.7</v>
      </c>
      <c r="G724" t="s">
        <v>21450</v>
      </c>
      <c r="H724">
        <f t="shared" si="22"/>
        <v>6.9</v>
      </c>
      <c r="I724">
        <f t="shared" si="23"/>
        <v>0.69099999999999995</v>
      </c>
      <c r="J724" s="10">
        <f t="shared" si="23"/>
        <v>0.69099999999999995</v>
      </c>
    </row>
    <row r="725" spans="1:10" x14ac:dyDescent="0.3">
      <c r="A725" t="s">
        <v>752</v>
      </c>
      <c r="B725" t="s">
        <v>6522</v>
      </c>
      <c r="C725">
        <v>5.2</v>
      </c>
      <c r="G725" t="s">
        <v>21551</v>
      </c>
      <c r="H725">
        <f t="shared" si="22"/>
        <v>6.9</v>
      </c>
      <c r="I725">
        <f t="shared" si="23"/>
        <v>0.69099999999999995</v>
      </c>
      <c r="J725" s="10">
        <f t="shared" si="23"/>
        <v>0.69099999999999995</v>
      </c>
    </row>
    <row r="726" spans="1:10" x14ac:dyDescent="0.3">
      <c r="A726" t="s">
        <v>753</v>
      </c>
      <c r="B726" t="s">
        <v>7498</v>
      </c>
      <c r="C726">
        <v>7</v>
      </c>
      <c r="G726" t="s">
        <v>21718</v>
      </c>
      <c r="H726">
        <f t="shared" si="22"/>
        <v>6.9</v>
      </c>
      <c r="I726">
        <f t="shared" si="23"/>
        <v>0.69099999999999995</v>
      </c>
      <c r="J726" s="10">
        <f t="shared" si="23"/>
        <v>0.69099999999999995</v>
      </c>
    </row>
    <row r="727" spans="1:10" x14ac:dyDescent="0.3">
      <c r="A727" t="s">
        <v>754</v>
      </c>
      <c r="B727" t="s">
        <v>8228</v>
      </c>
      <c r="C727">
        <v>6.1</v>
      </c>
      <c r="G727" t="s">
        <v>5189</v>
      </c>
      <c r="H727">
        <f t="shared" si="22"/>
        <v>6.9</v>
      </c>
      <c r="I727">
        <f t="shared" si="23"/>
        <v>0.69099999999999995</v>
      </c>
      <c r="J727" s="10">
        <f t="shared" si="23"/>
        <v>0.69099999999999995</v>
      </c>
    </row>
    <row r="728" spans="1:10" x14ac:dyDescent="0.3">
      <c r="A728" t="s">
        <v>755</v>
      </c>
      <c r="B728" t="s">
        <v>5632</v>
      </c>
      <c r="C728">
        <v>6.6</v>
      </c>
      <c r="G728" t="s">
        <v>21969</v>
      </c>
      <c r="H728">
        <f t="shared" si="22"/>
        <v>6.9</v>
      </c>
      <c r="I728">
        <f t="shared" si="23"/>
        <v>0.69099999999999995</v>
      </c>
      <c r="J728" s="10">
        <f t="shared" si="23"/>
        <v>0.69099999999999995</v>
      </c>
    </row>
    <row r="729" spans="1:10" x14ac:dyDescent="0.3">
      <c r="A729" t="s">
        <v>756</v>
      </c>
      <c r="B729" t="s">
        <v>8236</v>
      </c>
      <c r="C729">
        <v>5.5</v>
      </c>
      <c r="G729" t="s">
        <v>22125</v>
      </c>
      <c r="H729">
        <f t="shared" si="22"/>
        <v>6.9</v>
      </c>
      <c r="I729">
        <f t="shared" si="23"/>
        <v>0.69099999999999995</v>
      </c>
      <c r="J729" s="10">
        <f t="shared" si="23"/>
        <v>0.69099999999999995</v>
      </c>
    </row>
    <row r="730" spans="1:10" x14ac:dyDescent="0.3">
      <c r="A730" t="s">
        <v>757</v>
      </c>
      <c r="B730" t="s">
        <v>6398</v>
      </c>
      <c r="C730">
        <v>5.9</v>
      </c>
      <c r="G730" t="s">
        <v>22272</v>
      </c>
      <c r="H730">
        <f t="shared" si="22"/>
        <v>6.9</v>
      </c>
      <c r="I730">
        <f t="shared" si="23"/>
        <v>0.69099999999999995</v>
      </c>
      <c r="J730" s="10">
        <f t="shared" si="23"/>
        <v>0.69099999999999995</v>
      </c>
    </row>
    <row r="731" spans="1:10" x14ac:dyDescent="0.3">
      <c r="A731" t="s">
        <v>758</v>
      </c>
      <c r="B731" t="s">
        <v>7110</v>
      </c>
      <c r="C731">
        <v>5.4</v>
      </c>
      <c r="G731" t="s">
        <v>22296</v>
      </c>
      <c r="H731">
        <f t="shared" si="22"/>
        <v>6.9</v>
      </c>
      <c r="I731">
        <f t="shared" si="23"/>
        <v>0.69099999999999995</v>
      </c>
      <c r="J731" s="10">
        <f t="shared" si="23"/>
        <v>0.69099999999999995</v>
      </c>
    </row>
    <row r="732" spans="1:10" x14ac:dyDescent="0.3">
      <c r="A732" t="s">
        <v>759</v>
      </c>
      <c r="B732" t="s">
        <v>8246</v>
      </c>
      <c r="C732">
        <v>6.4</v>
      </c>
      <c r="G732" t="s">
        <v>22535</v>
      </c>
      <c r="H732">
        <f t="shared" si="22"/>
        <v>6.9</v>
      </c>
      <c r="I732">
        <f t="shared" si="23"/>
        <v>0.69099999999999995</v>
      </c>
      <c r="J732" s="10">
        <f t="shared" si="23"/>
        <v>0.69099999999999995</v>
      </c>
    </row>
    <row r="733" spans="1:10" x14ac:dyDescent="0.3">
      <c r="A733" t="s">
        <v>760</v>
      </c>
      <c r="B733" t="s">
        <v>8251</v>
      </c>
      <c r="C733">
        <v>5.7</v>
      </c>
      <c r="G733" t="s">
        <v>22608</v>
      </c>
      <c r="H733">
        <f t="shared" si="22"/>
        <v>6.9</v>
      </c>
      <c r="I733">
        <f t="shared" si="23"/>
        <v>0.69099999999999995</v>
      </c>
      <c r="J733" s="10">
        <f t="shared" si="23"/>
        <v>0.69099999999999995</v>
      </c>
    </row>
    <row r="734" spans="1:10" x14ac:dyDescent="0.3">
      <c r="A734" t="s">
        <v>761</v>
      </c>
      <c r="B734" t="s">
        <v>5178</v>
      </c>
      <c r="C734">
        <v>6.7</v>
      </c>
      <c r="G734" t="s">
        <v>22996</v>
      </c>
      <c r="H734">
        <f t="shared" si="22"/>
        <v>6.9</v>
      </c>
      <c r="I734">
        <f t="shared" si="23"/>
        <v>0.69099999999999995</v>
      </c>
      <c r="J734" s="10">
        <f t="shared" si="23"/>
        <v>0.69099999999999995</v>
      </c>
    </row>
    <row r="735" spans="1:10" x14ac:dyDescent="0.3">
      <c r="A735" t="s">
        <v>762</v>
      </c>
      <c r="B735" t="s">
        <v>6007</v>
      </c>
      <c r="C735">
        <v>7.1</v>
      </c>
      <c r="G735" t="s">
        <v>23135</v>
      </c>
      <c r="H735">
        <f t="shared" si="22"/>
        <v>6.9</v>
      </c>
      <c r="I735">
        <f t="shared" si="23"/>
        <v>0.69099999999999995</v>
      </c>
      <c r="J735" s="10">
        <f t="shared" si="23"/>
        <v>0.69099999999999995</v>
      </c>
    </row>
    <row r="736" spans="1:10" x14ac:dyDescent="0.3">
      <c r="A736" t="s">
        <v>763</v>
      </c>
      <c r="B736" t="s">
        <v>5599</v>
      </c>
      <c r="C736">
        <v>6.8</v>
      </c>
      <c r="G736" t="s">
        <v>23227</v>
      </c>
      <c r="H736">
        <f t="shared" si="22"/>
        <v>6.9</v>
      </c>
      <c r="I736">
        <f t="shared" si="23"/>
        <v>0.69099999999999995</v>
      </c>
      <c r="J736" s="10">
        <f t="shared" si="23"/>
        <v>0.69099999999999995</v>
      </c>
    </row>
    <row r="737" spans="1:10" x14ac:dyDescent="0.3">
      <c r="A737" t="s">
        <v>764</v>
      </c>
      <c r="B737" t="s">
        <v>8261</v>
      </c>
      <c r="C737">
        <v>6.5</v>
      </c>
      <c r="G737" t="s">
        <v>23420</v>
      </c>
      <c r="H737">
        <f t="shared" si="22"/>
        <v>6.9</v>
      </c>
      <c r="I737">
        <f t="shared" si="23"/>
        <v>0.69099999999999995</v>
      </c>
      <c r="J737" s="10">
        <f t="shared" si="23"/>
        <v>0.69099999999999995</v>
      </c>
    </row>
    <row r="738" spans="1:10" x14ac:dyDescent="0.3">
      <c r="A738" t="s">
        <v>765</v>
      </c>
      <c r="B738" t="s">
        <v>6313</v>
      </c>
      <c r="C738">
        <v>7.6</v>
      </c>
      <c r="G738" t="s">
        <v>23430</v>
      </c>
      <c r="H738">
        <f t="shared" si="22"/>
        <v>6.9</v>
      </c>
      <c r="I738">
        <f t="shared" si="23"/>
        <v>0.69099999999999995</v>
      </c>
      <c r="J738" s="10">
        <f t="shared" si="23"/>
        <v>0.69099999999999995</v>
      </c>
    </row>
    <row r="739" spans="1:10" x14ac:dyDescent="0.3">
      <c r="A739" t="s">
        <v>766</v>
      </c>
      <c r="B739" t="s">
        <v>6413</v>
      </c>
      <c r="C739">
        <v>5.5</v>
      </c>
      <c r="G739" t="s">
        <v>23460</v>
      </c>
      <c r="H739">
        <f t="shared" si="22"/>
        <v>6.9</v>
      </c>
      <c r="I739">
        <f t="shared" si="23"/>
        <v>0.69099999999999995</v>
      </c>
      <c r="J739" s="10">
        <f t="shared" si="23"/>
        <v>0.69099999999999995</v>
      </c>
    </row>
    <row r="740" spans="1:10" x14ac:dyDescent="0.3">
      <c r="A740" t="s">
        <v>767</v>
      </c>
      <c r="B740" t="s">
        <v>8270</v>
      </c>
      <c r="C740">
        <v>6.5</v>
      </c>
      <c r="G740" t="s">
        <v>23573</v>
      </c>
      <c r="H740">
        <f t="shared" si="22"/>
        <v>6.9</v>
      </c>
      <c r="I740">
        <f t="shared" si="23"/>
        <v>0.69099999999999995</v>
      </c>
      <c r="J740" s="10">
        <f t="shared" si="23"/>
        <v>0.69099999999999995</v>
      </c>
    </row>
    <row r="741" spans="1:10" x14ac:dyDescent="0.3">
      <c r="A741" t="s">
        <v>768</v>
      </c>
      <c r="B741" t="s">
        <v>5703</v>
      </c>
      <c r="C741">
        <v>7</v>
      </c>
      <c r="G741" t="s">
        <v>10592</v>
      </c>
      <c r="H741">
        <f t="shared" si="22"/>
        <v>6.8999999999999995</v>
      </c>
      <c r="I741">
        <f t="shared" si="23"/>
        <v>0.69099999999999995</v>
      </c>
      <c r="J741" s="10">
        <f t="shared" si="23"/>
        <v>0.69099999999999995</v>
      </c>
    </row>
    <row r="742" spans="1:10" x14ac:dyDescent="0.3">
      <c r="A742" t="s">
        <v>769</v>
      </c>
      <c r="B742" t="s">
        <v>6668</v>
      </c>
      <c r="C742">
        <v>5.8</v>
      </c>
      <c r="G742" t="s">
        <v>12584</v>
      </c>
      <c r="H742">
        <f t="shared" si="22"/>
        <v>6.8999999999999995</v>
      </c>
      <c r="I742">
        <f t="shared" si="23"/>
        <v>0.69099999999999995</v>
      </c>
      <c r="J742" s="10">
        <f t="shared" si="23"/>
        <v>0.69099999999999995</v>
      </c>
    </row>
    <row r="743" spans="1:10" x14ac:dyDescent="0.3">
      <c r="A743" t="s">
        <v>770</v>
      </c>
      <c r="B743" t="s">
        <v>8280</v>
      </c>
      <c r="C743">
        <v>7.3</v>
      </c>
      <c r="G743" t="s">
        <v>11891</v>
      </c>
      <c r="H743">
        <f t="shared" si="22"/>
        <v>6.8833333333333337</v>
      </c>
      <c r="I743">
        <f t="shared" si="23"/>
        <v>0.69</v>
      </c>
      <c r="J743" s="10">
        <f t="shared" si="23"/>
        <v>0.69</v>
      </c>
    </row>
    <row r="744" spans="1:10" x14ac:dyDescent="0.3">
      <c r="A744" t="s">
        <v>771</v>
      </c>
      <c r="B744" t="s">
        <v>6224</v>
      </c>
      <c r="C744">
        <v>6.6</v>
      </c>
      <c r="G744" t="s">
        <v>8052</v>
      </c>
      <c r="H744">
        <f t="shared" si="22"/>
        <v>6.8833333333333329</v>
      </c>
      <c r="I744">
        <f t="shared" si="23"/>
        <v>0.69</v>
      </c>
      <c r="J744" s="10">
        <f t="shared" si="23"/>
        <v>0.69</v>
      </c>
    </row>
    <row r="745" spans="1:10" x14ac:dyDescent="0.3">
      <c r="A745" t="s">
        <v>772</v>
      </c>
      <c r="B745" t="s">
        <v>8292</v>
      </c>
      <c r="C745">
        <v>4.4000000000000004</v>
      </c>
      <c r="G745" t="s">
        <v>9303</v>
      </c>
      <c r="H745">
        <f t="shared" si="22"/>
        <v>6.88</v>
      </c>
      <c r="I745">
        <f t="shared" si="23"/>
        <v>0.68899999999999995</v>
      </c>
      <c r="J745" s="10">
        <f t="shared" si="23"/>
        <v>0.68899999999999995</v>
      </c>
    </row>
    <row r="746" spans="1:10" x14ac:dyDescent="0.3">
      <c r="A746" t="s">
        <v>773</v>
      </c>
      <c r="B746" t="s">
        <v>7570</v>
      </c>
      <c r="C746">
        <v>7.7</v>
      </c>
      <c r="G746" t="s">
        <v>5645</v>
      </c>
      <c r="H746">
        <f t="shared" si="22"/>
        <v>6.875</v>
      </c>
      <c r="I746">
        <f t="shared" si="23"/>
        <v>0.68899999999999995</v>
      </c>
      <c r="J746" s="10">
        <f t="shared" si="23"/>
        <v>0.68899999999999995</v>
      </c>
    </row>
    <row r="747" spans="1:10" x14ac:dyDescent="0.3">
      <c r="A747" t="s">
        <v>774</v>
      </c>
      <c r="B747" t="s">
        <v>5725</v>
      </c>
      <c r="C747">
        <v>5</v>
      </c>
      <c r="G747" t="s">
        <v>6455</v>
      </c>
      <c r="H747">
        <f t="shared" si="22"/>
        <v>6.8666666666666671</v>
      </c>
      <c r="I747">
        <f t="shared" si="23"/>
        <v>0.68799999999999994</v>
      </c>
      <c r="J747" s="10">
        <f t="shared" si="23"/>
        <v>0.68799999999999994</v>
      </c>
    </row>
    <row r="748" spans="1:10" x14ac:dyDescent="0.3">
      <c r="A748" t="s">
        <v>775</v>
      </c>
      <c r="B748" t="s">
        <v>6398</v>
      </c>
      <c r="C748">
        <v>7.7</v>
      </c>
      <c r="G748" t="s">
        <v>8021</v>
      </c>
      <c r="H748">
        <f t="shared" si="22"/>
        <v>6.8666666666666671</v>
      </c>
      <c r="I748">
        <f t="shared" si="23"/>
        <v>0.68799999999999994</v>
      </c>
      <c r="J748" s="10">
        <f t="shared" si="23"/>
        <v>0.68799999999999994</v>
      </c>
    </row>
    <row r="749" spans="1:10" x14ac:dyDescent="0.3">
      <c r="A749" t="s">
        <v>776</v>
      </c>
      <c r="B749" t="s">
        <v>8307</v>
      </c>
      <c r="C749">
        <v>4.4000000000000004</v>
      </c>
      <c r="G749" t="s">
        <v>12483</v>
      </c>
      <c r="H749">
        <f t="shared" si="22"/>
        <v>6.8666666666666671</v>
      </c>
      <c r="I749">
        <f t="shared" si="23"/>
        <v>0.68799999999999994</v>
      </c>
      <c r="J749" s="10">
        <f t="shared" si="23"/>
        <v>0.68799999999999994</v>
      </c>
    </row>
    <row r="750" spans="1:10" x14ac:dyDescent="0.3">
      <c r="A750" t="s">
        <v>777</v>
      </c>
      <c r="B750" t="s">
        <v>7056</v>
      </c>
      <c r="C750">
        <v>6.1</v>
      </c>
      <c r="G750" t="s">
        <v>15435</v>
      </c>
      <c r="H750">
        <f t="shared" si="22"/>
        <v>6.8600000000000012</v>
      </c>
      <c r="I750">
        <f t="shared" si="23"/>
        <v>0.68700000000000006</v>
      </c>
      <c r="J750" s="10">
        <f t="shared" si="23"/>
        <v>0.68700000000000006</v>
      </c>
    </row>
    <row r="751" spans="1:10" x14ac:dyDescent="0.3">
      <c r="A751" t="s">
        <v>778</v>
      </c>
      <c r="B751" t="s">
        <v>8313</v>
      </c>
      <c r="C751">
        <v>5.4</v>
      </c>
      <c r="G751" t="s">
        <v>5557</v>
      </c>
      <c r="H751">
        <f t="shared" si="22"/>
        <v>6.8571428571428568</v>
      </c>
      <c r="I751">
        <f t="shared" si="23"/>
        <v>0.68700000000000006</v>
      </c>
      <c r="J751" s="10">
        <f t="shared" si="23"/>
        <v>0.68700000000000006</v>
      </c>
    </row>
    <row r="752" spans="1:10" x14ac:dyDescent="0.3">
      <c r="A752" t="s">
        <v>779</v>
      </c>
      <c r="B752" t="s">
        <v>5278</v>
      </c>
      <c r="C752">
        <v>6.8</v>
      </c>
      <c r="G752" t="s">
        <v>9000</v>
      </c>
      <c r="H752">
        <f t="shared" si="22"/>
        <v>6.8500000000000005</v>
      </c>
      <c r="I752">
        <f t="shared" si="23"/>
        <v>0.68600000000000005</v>
      </c>
      <c r="J752" s="10">
        <f t="shared" si="23"/>
        <v>0.68600000000000005</v>
      </c>
    </row>
    <row r="753" spans="1:10" x14ac:dyDescent="0.3">
      <c r="A753" t="s">
        <v>780</v>
      </c>
      <c r="B753" t="s">
        <v>8322</v>
      </c>
      <c r="C753">
        <v>6.5</v>
      </c>
      <c r="G753" t="s">
        <v>17557</v>
      </c>
      <c r="H753">
        <f t="shared" si="22"/>
        <v>6.8500000000000005</v>
      </c>
      <c r="I753">
        <f t="shared" si="23"/>
        <v>0.68600000000000005</v>
      </c>
      <c r="J753" s="10">
        <f t="shared" si="23"/>
        <v>0.68600000000000005</v>
      </c>
    </row>
    <row r="754" spans="1:10" x14ac:dyDescent="0.3">
      <c r="A754" t="s">
        <v>781</v>
      </c>
      <c r="B754" t="s">
        <v>8325</v>
      </c>
      <c r="C754">
        <v>7</v>
      </c>
      <c r="G754" t="s">
        <v>5578</v>
      </c>
      <c r="H754">
        <f t="shared" si="22"/>
        <v>6.85</v>
      </c>
      <c r="I754">
        <f t="shared" si="23"/>
        <v>0.68100000000000005</v>
      </c>
      <c r="J754" s="10">
        <f t="shared" si="23"/>
        <v>0.68100000000000005</v>
      </c>
    </row>
    <row r="755" spans="1:10" x14ac:dyDescent="0.3">
      <c r="A755" t="s">
        <v>782</v>
      </c>
      <c r="B755" t="s">
        <v>7843</v>
      </c>
      <c r="C755">
        <v>6.3</v>
      </c>
      <c r="G755" t="s">
        <v>6423</v>
      </c>
      <c r="H755">
        <f t="shared" si="22"/>
        <v>6.85</v>
      </c>
      <c r="I755">
        <f t="shared" si="23"/>
        <v>0.68100000000000005</v>
      </c>
      <c r="J755" s="10">
        <f t="shared" si="23"/>
        <v>0.68100000000000005</v>
      </c>
    </row>
    <row r="756" spans="1:10" x14ac:dyDescent="0.3">
      <c r="A756" t="s">
        <v>783</v>
      </c>
      <c r="B756" t="s">
        <v>6072</v>
      </c>
      <c r="C756">
        <v>6.3</v>
      </c>
      <c r="G756" t="s">
        <v>6436</v>
      </c>
      <c r="H756">
        <f t="shared" si="22"/>
        <v>6.85</v>
      </c>
      <c r="I756">
        <f t="shared" si="23"/>
        <v>0.68100000000000005</v>
      </c>
      <c r="J756" s="10">
        <f t="shared" si="23"/>
        <v>0.68100000000000005</v>
      </c>
    </row>
    <row r="757" spans="1:10" x14ac:dyDescent="0.3">
      <c r="A757" t="s">
        <v>784</v>
      </c>
      <c r="B757" t="s">
        <v>8334</v>
      </c>
      <c r="C757">
        <v>6.1</v>
      </c>
      <c r="G757" t="s">
        <v>8832</v>
      </c>
      <c r="H757">
        <f t="shared" si="22"/>
        <v>6.85</v>
      </c>
      <c r="I757">
        <f t="shared" si="23"/>
        <v>0.68100000000000005</v>
      </c>
      <c r="J757" s="10">
        <f t="shared" si="23"/>
        <v>0.68100000000000005</v>
      </c>
    </row>
    <row r="758" spans="1:10" x14ac:dyDescent="0.3">
      <c r="A758" t="s">
        <v>785</v>
      </c>
      <c r="B758" t="s">
        <v>8338</v>
      </c>
      <c r="C758">
        <v>6.1</v>
      </c>
      <c r="G758" t="s">
        <v>9924</v>
      </c>
      <c r="H758">
        <f t="shared" si="22"/>
        <v>6.85</v>
      </c>
      <c r="I758">
        <f t="shared" si="23"/>
        <v>0.68100000000000005</v>
      </c>
      <c r="J758" s="10">
        <f t="shared" si="23"/>
        <v>0.68100000000000005</v>
      </c>
    </row>
    <row r="759" spans="1:10" x14ac:dyDescent="0.3">
      <c r="A759" t="s">
        <v>786</v>
      </c>
      <c r="C759">
        <v>7.3</v>
      </c>
      <c r="G759" t="s">
        <v>10210</v>
      </c>
      <c r="H759">
        <f t="shared" si="22"/>
        <v>6.85</v>
      </c>
      <c r="I759">
        <f t="shared" si="23"/>
        <v>0.68100000000000005</v>
      </c>
      <c r="J759" s="10">
        <f t="shared" si="23"/>
        <v>0.68100000000000005</v>
      </c>
    </row>
    <row r="760" spans="1:10" x14ac:dyDescent="0.3">
      <c r="A760" t="s">
        <v>787</v>
      </c>
      <c r="B760" t="s">
        <v>8346</v>
      </c>
      <c r="C760">
        <v>5.3</v>
      </c>
      <c r="G760" t="s">
        <v>11866</v>
      </c>
      <c r="H760">
        <f t="shared" si="22"/>
        <v>6.85</v>
      </c>
      <c r="I760">
        <f t="shared" si="23"/>
        <v>0.68100000000000005</v>
      </c>
      <c r="J760" s="10">
        <f t="shared" si="23"/>
        <v>0.68100000000000005</v>
      </c>
    </row>
    <row r="761" spans="1:10" x14ac:dyDescent="0.3">
      <c r="A761" t="s">
        <v>788</v>
      </c>
      <c r="B761" t="s">
        <v>8350</v>
      </c>
      <c r="C761">
        <v>5.4</v>
      </c>
      <c r="G761" t="s">
        <v>11942</v>
      </c>
      <c r="H761">
        <f t="shared" si="22"/>
        <v>6.85</v>
      </c>
      <c r="I761">
        <f t="shared" si="23"/>
        <v>0.68100000000000005</v>
      </c>
      <c r="J761" s="10">
        <f t="shared" si="23"/>
        <v>0.68100000000000005</v>
      </c>
    </row>
    <row r="762" spans="1:10" x14ac:dyDescent="0.3">
      <c r="A762" t="s">
        <v>789</v>
      </c>
      <c r="B762" t="s">
        <v>5679</v>
      </c>
      <c r="C762">
        <v>6.2</v>
      </c>
      <c r="G762" t="s">
        <v>13474</v>
      </c>
      <c r="H762">
        <f t="shared" si="22"/>
        <v>6.85</v>
      </c>
      <c r="I762">
        <f t="shared" si="23"/>
        <v>0.68100000000000005</v>
      </c>
      <c r="J762" s="10">
        <f t="shared" si="23"/>
        <v>0.68100000000000005</v>
      </c>
    </row>
    <row r="763" spans="1:10" x14ac:dyDescent="0.3">
      <c r="A763" t="s">
        <v>790</v>
      </c>
      <c r="B763" t="s">
        <v>8360</v>
      </c>
      <c r="C763">
        <v>6.6</v>
      </c>
      <c r="G763" t="s">
        <v>13880</v>
      </c>
      <c r="H763">
        <f t="shared" si="22"/>
        <v>6.85</v>
      </c>
      <c r="I763">
        <f t="shared" si="23"/>
        <v>0.68100000000000005</v>
      </c>
      <c r="J763" s="10">
        <f t="shared" si="23"/>
        <v>0.68100000000000005</v>
      </c>
    </row>
    <row r="764" spans="1:10" x14ac:dyDescent="0.3">
      <c r="A764" t="s">
        <v>791</v>
      </c>
      <c r="B764" t="s">
        <v>8364</v>
      </c>
      <c r="C764">
        <v>5.9</v>
      </c>
      <c r="G764" t="s">
        <v>14257</v>
      </c>
      <c r="H764">
        <f t="shared" si="22"/>
        <v>6.85</v>
      </c>
      <c r="I764">
        <f t="shared" si="23"/>
        <v>0.68100000000000005</v>
      </c>
      <c r="J764" s="10">
        <f t="shared" si="23"/>
        <v>0.68100000000000005</v>
      </c>
    </row>
    <row r="765" spans="1:10" x14ac:dyDescent="0.3">
      <c r="A765" t="s">
        <v>792</v>
      </c>
      <c r="B765" t="s">
        <v>8368</v>
      </c>
      <c r="C765">
        <v>6.3</v>
      </c>
      <c r="G765" t="s">
        <v>16120</v>
      </c>
      <c r="H765">
        <f t="shared" si="22"/>
        <v>6.85</v>
      </c>
      <c r="I765">
        <f t="shared" si="23"/>
        <v>0.68100000000000005</v>
      </c>
      <c r="J765" s="10">
        <f t="shared" si="23"/>
        <v>0.68100000000000005</v>
      </c>
    </row>
    <row r="766" spans="1:10" x14ac:dyDescent="0.3">
      <c r="A766" t="s">
        <v>793</v>
      </c>
      <c r="B766" t="s">
        <v>7506</v>
      </c>
      <c r="C766">
        <v>7.2</v>
      </c>
      <c r="G766" t="s">
        <v>16650</v>
      </c>
      <c r="H766">
        <f t="shared" si="22"/>
        <v>6.85</v>
      </c>
      <c r="I766">
        <f t="shared" si="23"/>
        <v>0.68100000000000005</v>
      </c>
      <c r="J766" s="10">
        <f t="shared" si="23"/>
        <v>0.68100000000000005</v>
      </c>
    </row>
    <row r="767" spans="1:10" x14ac:dyDescent="0.3">
      <c r="A767" t="s">
        <v>794</v>
      </c>
      <c r="B767" t="s">
        <v>8378</v>
      </c>
      <c r="C767">
        <v>6.8</v>
      </c>
      <c r="G767" t="s">
        <v>5272</v>
      </c>
      <c r="H767">
        <f t="shared" si="22"/>
        <v>6.8428571428571425</v>
      </c>
      <c r="I767">
        <f t="shared" si="23"/>
        <v>0.68</v>
      </c>
      <c r="J767" s="10">
        <f t="shared" si="23"/>
        <v>0.68</v>
      </c>
    </row>
    <row r="768" spans="1:10" x14ac:dyDescent="0.3">
      <c r="A768" t="s">
        <v>795</v>
      </c>
      <c r="B768" t="s">
        <v>8383</v>
      </c>
      <c r="C768">
        <v>6.1</v>
      </c>
      <c r="G768" t="s">
        <v>5303</v>
      </c>
      <c r="H768">
        <f t="shared" si="22"/>
        <v>6.8400000000000007</v>
      </c>
      <c r="I768">
        <f t="shared" si="23"/>
        <v>0.67900000000000005</v>
      </c>
      <c r="J768" s="10">
        <f t="shared" si="23"/>
        <v>0.67900000000000005</v>
      </c>
    </row>
    <row r="769" spans="1:10" x14ac:dyDescent="0.3">
      <c r="A769" t="s">
        <v>796</v>
      </c>
      <c r="B769" t="s">
        <v>6694</v>
      </c>
      <c r="C769">
        <v>7.8</v>
      </c>
      <c r="G769" t="s">
        <v>6658</v>
      </c>
      <c r="H769">
        <f t="shared" si="22"/>
        <v>6.8400000000000007</v>
      </c>
      <c r="I769">
        <f t="shared" si="23"/>
        <v>0.67900000000000005</v>
      </c>
      <c r="J769" s="10">
        <f t="shared" si="23"/>
        <v>0.67900000000000005</v>
      </c>
    </row>
    <row r="770" spans="1:10" x14ac:dyDescent="0.3">
      <c r="A770" t="s">
        <v>797</v>
      </c>
      <c r="B770" t="s">
        <v>8390</v>
      </c>
      <c r="C770">
        <v>5</v>
      </c>
      <c r="G770" t="s">
        <v>10772</v>
      </c>
      <c r="H770">
        <f t="shared" si="22"/>
        <v>6.8400000000000007</v>
      </c>
      <c r="I770">
        <f t="shared" si="23"/>
        <v>0.67900000000000005</v>
      </c>
      <c r="J770" s="10">
        <f t="shared" si="23"/>
        <v>0.67900000000000005</v>
      </c>
    </row>
    <row r="771" spans="1:10" x14ac:dyDescent="0.3">
      <c r="A771" t="s">
        <v>798</v>
      </c>
      <c r="B771" t="s">
        <v>7921</v>
      </c>
      <c r="C771">
        <v>6.2</v>
      </c>
      <c r="G771" t="s">
        <v>8261</v>
      </c>
      <c r="H771">
        <f t="shared" ref="H771:H834" si="24">AVERAGEIFS($C$2:$C$5045,$B$2:$B$5045,G771)</f>
        <v>6.839999999999999</v>
      </c>
      <c r="I771">
        <f t="shared" ref="I771:J834" si="25">_xlfn.PERCENTRANK.EXC(H$2:H$2399,H771)</f>
        <v>0.67900000000000005</v>
      </c>
      <c r="J771" s="10">
        <f t="shared" si="25"/>
        <v>0.67900000000000005</v>
      </c>
    </row>
    <row r="772" spans="1:10" x14ac:dyDescent="0.3">
      <c r="A772" t="s">
        <v>799</v>
      </c>
      <c r="B772" t="s">
        <v>8397</v>
      </c>
      <c r="C772">
        <v>6.7</v>
      </c>
      <c r="G772" t="s">
        <v>6120</v>
      </c>
      <c r="H772">
        <f t="shared" si="24"/>
        <v>6.833333333333333</v>
      </c>
      <c r="I772">
        <f t="shared" si="25"/>
        <v>0.67600000000000005</v>
      </c>
      <c r="J772" s="10">
        <f t="shared" si="25"/>
        <v>0.67600000000000005</v>
      </c>
    </row>
    <row r="773" spans="1:10" x14ac:dyDescent="0.3">
      <c r="A773" t="s">
        <v>800</v>
      </c>
      <c r="B773" t="s">
        <v>8402</v>
      </c>
      <c r="C773">
        <v>4.9000000000000004</v>
      </c>
      <c r="G773" t="s">
        <v>6460</v>
      </c>
      <c r="H773">
        <f t="shared" si="24"/>
        <v>6.833333333333333</v>
      </c>
      <c r="I773">
        <f t="shared" si="25"/>
        <v>0.67600000000000005</v>
      </c>
      <c r="J773" s="10">
        <f t="shared" si="25"/>
        <v>0.67600000000000005</v>
      </c>
    </row>
    <row r="774" spans="1:10" x14ac:dyDescent="0.3">
      <c r="A774" t="s">
        <v>801</v>
      </c>
      <c r="B774" t="s">
        <v>7985</v>
      </c>
      <c r="C774">
        <v>7.4</v>
      </c>
      <c r="G774" t="s">
        <v>8397</v>
      </c>
      <c r="H774">
        <f t="shared" si="24"/>
        <v>6.833333333333333</v>
      </c>
      <c r="I774">
        <f t="shared" si="25"/>
        <v>0.67600000000000005</v>
      </c>
      <c r="J774" s="10">
        <f t="shared" si="25"/>
        <v>0.67600000000000005</v>
      </c>
    </row>
    <row r="775" spans="1:10" x14ac:dyDescent="0.3">
      <c r="A775" t="s">
        <v>802</v>
      </c>
      <c r="B775" t="s">
        <v>8411</v>
      </c>
      <c r="C775">
        <v>7.1</v>
      </c>
      <c r="G775" t="s">
        <v>15320</v>
      </c>
      <c r="H775">
        <f t="shared" si="24"/>
        <v>6.833333333333333</v>
      </c>
      <c r="I775">
        <f t="shared" si="25"/>
        <v>0.67600000000000005</v>
      </c>
      <c r="J775" s="10">
        <f t="shared" si="25"/>
        <v>0.67600000000000005</v>
      </c>
    </row>
    <row r="776" spans="1:10" x14ac:dyDescent="0.3">
      <c r="A776" t="s">
        <v>803</v>
      </c>
      <c r="B776" t="s">
        <v>6055</v>
      </c>
      <c r="C776">
        <v>6.2</v>
      </c>
      <c r="G776" t="s">
        <v>19854</v>
      </c>
      <c r="H776">
        <f t="shared" si="24"/>
        <v>6.833333333333333</v>
      </c>
      <c r="I776">
        <f t="shared" si="25"/>
        <v>0.67600000000000005</v>
      </c>
      <c r="J776" s="10">
        <f t="shared" si="25"/>
        <v>0.67600000000000005</v>
      </c>
    </row>
    <row r="777" spans="1:10" x14ac:dyDescent="0.3">
      <c r="A777" t="s">
        <v>804</v>
      </c>
      <c r="B777" t="s">
        <v>8419</v>
      </c>
      <c r="C777">
        <v>4.9000000000000004</v>
      </c>
      <c r="G777" t="s">
        <v>5844</v>
      </c>
      <c r="H777">
        <f t="shared" si="24"/>
        <v>6.8249999999999993</v>
      </c>
      <c r="I777">
        <f t="shared" si="25"/>
        <v>0.67600000000000005</v>
      </c>
      <c r="J777" s="10">
        <f t="shared" si="25"/>
        <v>0.67600000000000005</v>
      </c>
    </row>
    <row r="778" spans="1:10" x14ac:dyDescent="0.3">
      <c r="A778" t="s">
        <v>805</v>
      </c>
      <c r="B778" t="s">
        <v>7697</v>
      </c>
      <c r="C778">
        <v>6.1</v>
      </c>
      <c r="G778" t="s">
        <v>6022</v>
      </c>
      <c r="H778">
        <f t="shared" si="24"/>
        <v>6.8249999999999993</v>
      </c>
      <c r="I778">
        <f t="shared" si="25"/>
        <v>0.67600000000000005</v>
      </c>
      <c r="J778" s="10">
        <f t="shared" si="25"/>
        <v>0.67600000000000005</v>
      </c>
    </row>
    <row r="779" spans="1:10" x14ac:dyDescent="0.3">
      <c r="A779" t="s">
        <v>806</v>
      </c>
      <c r="B779" t="s">
        <v>8430</v>
      </c>
      <c r="C779">
        <v>6.1</v>
      </c>
      <c r="G779" t="s">
        <v>5828</v>
      </c>
      <c r="H779">
        <f t="shared" si="24"/>
        <v>6.82</v>
      </c>
      <c r="I779">
        <f t="shared" si="25"/>
        <v>0.67500000000000004</v>
      </c>
      <c r="J779" s="10">
        <f t="shared" si="25"/>
        <v>0.67500000000000004</v>
      </c>
    </row>
    <row r="780" spans="1:10" x14ac:dyDescent="0.3">
      <c r="A780" t="s">
        <v>807</v>
      </c>
      <c r="B780" t="s">
        <v>8433</v>
      </c>
      <c r="C780">
        <v>6.4</v>
      </c>
      <c r="G780" t="s">
        <v>8568</v>
      </c>
      <c r="H780">
        <f t="shared" si="24"/>
        <v>6.8000000000000007</v>
      </c>
      <c r="I780">
        <f t="shared" si="25"/>
        <v>0.67400000000000004</v>
      </c>
      <c r="J780" s="10">
        <f t="shared" si="25"/>
        <v>0.67400000000000004</v>
      </c>
    </row>
    <row r="781" spans="1:10" x14ac:dyDescent="0.3">
      <c r="A781" t="s">
        <v>808</v>
      </c>
      <c r="B781" t="s">
        <v>8436</v>
      </c>
      <c r="C781">
        <v>6.3</v>
      </c>
      <c r="G781" t="s">
        <v>11545</v>
      </c>
      <c r="H781">
        <f t="shared" si="24"/>
        <v>6.8000000000000007</v>
      </c>
      <c r="I781">
        <f t="shared" si="25"/>
        <v>0.67400000000000004</v>
      </c>
      <c r="J781" s="10">
        <f t="shared" si="25"/>
        <v>0.67400000000000004</v>
      </c>
    </row>
    <row r="782" spans="1:10" x14ac:dyDescent="0.3">
      <c r="A782" t="s">
        <v>809</v>
      </c>
      <c r="B782" t="s">
        <v>8442</v>
      </c>
      <c r="C782">
        <v>6.8</v>
      </c>
      <c r="G782" t="s">
        <v>18354</v>
      </c>
      <c r="H782">
        <f t="shared" si="24"/>
        <v>6.8000000000000007</v>
      </c>
      <c r="I782">
        <f t="shared" si="25"/>
        <v>0.67400000000000004</v>
      </c>
      <c r="J782" s="10">
        <f t="shared" si="25"/>
        <v>0.67400000000000004</v>
      </c>
    </row>
    <row r="783" spans="1:10" x14ac:dyDescent="0.3">
      <c r="A783" t="s">
        <v>810</v>
      </c>
      <c r="B783" t="s">
        <v>5223</v>
      </c>
      <c r="C783">
        <v>6.6</v>
      </c>
      <c r="G783" t="s">
        <v>5293</v>
      </c>
      <c r="H783">
        <f t="shared" si="24"/>
        <v>6.8</v>
      </c>
      <c r="I783">
        <f t="shared" si="25"/>
        <v>0.65100000000000002</v>
      </c>
      <c r="J783" s="10">
        <f t="shared" si="25"/>
        <v>0.65100000000000002</v>
      </c>
    </row>
    <row r="784" spans="1:10" x14ac:dyDescent="0.3">
      <c r="A784" t="s">
        <v>811</v>
      </c>
      <c r="B784" t="s">
        <v>6465</v>
      </c>
      <c r="C784">
        <v>5.7</v>
      </c>
      <c r="G784" t="s">
        <v>5669</v>
      </c>
      <c r="H784">
        <f t="shared" si="24"/>
        <v>6.8</v>
      </c>
      <c r="I784">
        <f t="shared" si="25"/>
        <v>0.65100000000000002</v>
      </c>
      <c r="J784" s="10">
        <f t="shared" si="25"/>
        <v>0.65100000000000002</v>
      </c>
    </row>
    <row r="785" spans="1:10" x14ac:dyDescent="0.3">
      <c r="A785" t="s">
        <v>812</v>
      </c>
      <c r="B785" t="s">
        <v>8402</v>
      </c>
      <c r="C785">
        <v>5.9</v>
      </c>
      <c r="G785" t="s">
        <v>6571</v>
      </c>
      <c r="H785">
        <f t="shared" si="24"/>
        <v>6.8</v>
      </c>
      <c r="I785">
        <f t="shared" si="25"/>
        <v>0.65100000000000002</v>
      </c>
      <c r="J785" s="10">
        <f t="shared" si="25"/>
        <v>0.65100000000000002</v>
      </c>
    </row>
    <row r="786" spans="1:10" x14ac:dyDescent="0.3">
      <c r="A786" t="s">
        <v>813</v>
      </c>
      <c r="B786" t="s">
        <v>8334</v>
      </c>
      <c r="C786">
        <v>6</v>
      </c>
      <c r="G786" t="s">
        <v>7399</v>
      </c>
      <c r="H786">
        <f t="shared" si="24"/>
        <v>6.8</v>
      </c>
      <c r="I786">
        <f t="shared" si="25"/>
        <v>0.65100000000000002</v>
      </c>
      <c r="J786" s="10">
        <f t="shared" si="25"/>
        <v>0.65100000000000002</v>
      </c>
    </row>
    <row r="787" spans="1:10" x14ac:dyDescent="0.3">
      <c r="A787" t="s">
        <v>814</v>
      </c>
      <c r="B787" t="s">
        <v>8461</v>
      </c>
      <c r="C787">
        <v>6.1</v>
      </c>
      <c r="G787" t="s">
        <v>8378</v>
      </c>
      <c r="H787">
        <f t="shared" si="24"/>
        <v>6.8</v>
      </c>
      <c r="I787">
        <f t="shared" si="25"/>
        <v>0.65100000000000002</v>
      </c>
      <c r="J787" s="10">
        <f t="shared" si="25"/>
        <v>0.65100000000000002</v>
      </c>
    </row>
    <row r="788" spans="1:10" x14ac:dyDescent="0.3">
      <c r="A788" t="s">
        <v>815</v>
      </c>
      <c r="B788" t="s">
        <v>5748</v>
      </c>
      <c r="C788">
        <v>6.7</v>
      </c>
      <c r="G788" t="s">
        <v>8442</v>
      </c>
      <c r="H788">
        <f t="shared" si="24"/>
        <v>6.8</v>
      </c>
      <c r="I788">
        <f t="shared" si="25"/>
        <v>0.65100000000000002</v>
      </c>
      <c r="J788" s="10">
        <f t="shared" si="25"/>
        <v>0.65100000000000002</v>
      </c>
    </row>
    <row r="789" spans="1:10" x14ac:dyDescent="0.3">
      <c r="A789" t="s">
        <v>816</v>
      </c>
      <c r="B789" t="s">
        <v>8261</v>
      </c>
      <c r="C789">
        <v>6.7</v>
      </c>
      <c r="G789" t="s">
        <v>6350</v>
      </c>
      <c r="H789">
        <f t="shared" si="24"/>
        <v>6.8</v>
      </c>
      <c r="I789">
        <f t="shared" si="25"/>
        <v>0.65100000000000002</v>
      </c>
      <c r="J789" s="10">
        <f t="shared" si="25"/>
        <v>0.65100000000000002</v>
      </c>
    </row>
    <row r="790" spans="1:10" x14ac:dyDescent="0.3">
      <c r="A790" t="s">
        <v>817</v>
      </c>
      <c r="B790" t="s">
        <v>7708</v>
      </c>
      <c r="C790">
        <v>7.9</v>
      </c>
      <c r="G790" t="s">
        <v>9680</v>
      </c>
      <c r="H790">
        <f t="shared" si="24"/>
        <v>6.8</v>
      </c>
      <c r="I790">
        <f t="shared" si="25"/>
        <v>0.65100000000000002</v>
      </c>
      <c r="J790" s="10">
        <f t="shared" si="25"/>
        <v>0.65100000000000002</v>
      </c>
    </row>
    <row r="791" spans="1:10" x14ac:dyDescent="0.3">
      <c r="A791" t="s">
        <v>818</v>
      </c>
      <c r="B791" t="s">
        <v>8164</v>
      </c>
      <c r="C791">
        <v>5</v>
      </c>
      <c r="G791" t="s">
        <v>10201</v>
      </c>
      <c r="H791">
        <f t="shared" si="24"/>
        <v>6.8</v>
      </c>
      <c r="I791">
        <f t="shared" si="25"/>
        <v>0.65100000000000002</v>
      </c>
      <c r="J791" s="10">
        <f t="shared" si="25"/>
        <v>0.65100000000000002</v>
      </c>
    </row>
    <row r="792" spans="1:10" x14ac:dyDescent="0.3">
      <c r="A792" t="s">
        <v>819</v>
      </c>
      <c r="B792" t="s">
        <v>5765</v>
      </c>
      <c r="C792">
        <v>4.3</v>
      </c>
      <c r="G792" t="s">
        <v>11474</v>
      </c>
      <c r="H792">
        <f t="shared" si="24"/>
        <v>6.8</v>
      </c>
      <c r="I792">
        <f t="shared" si="25"/>
        <v>0.65100000000000002</v>
      </c>
      <c r="J792" s="10">
        <f t="shared" si="25"/>
        <v>0.65100000000000002</v>
      </c>
    </row>
    <row r="793" spans="1:10" x14ac:dyDescent="0.3">
      <c r="A793" t="s">
        <v>820</v>
      </c>
      <c r="B793" t="s">
        <v>8481</v>
      </c>
      <c r="C793">
        <v>5.7</v>
      </c>
      <c r="G793" t="s">
        <v>11917</v>
      </c>
      <c r="H793">
        <f t="shared" si="24"/>
        <v>6.8</v>
      </c>
      <c r="I793">
        <f t="shared" si="25"/>
        <v>0.65100000000000002</v>
      </c>
      <c r="J793" s="10">
        <f t="shared" si="25"/>
        <v>0.65100000000000002</v>
      </c>
    </row>
    <row r="794" spans="1:10" x14ac:dyDescent="0.3">
      <c r="A794" t="s">
        <v>821</v>
      </c>
      <c r="B794" t="s">
        <v>8488</v>
      </c>
      <c r="C794">
        <v>6.7</v>
      </c>
      <c r="G794" t="s">
        <v>12317</v>
      </c>
      <c r="H794">
        <f t="shared" si="24"/>
        <v>6.8</v>
      </c>
      <c r="I794">
        <f t="shared" si="25"/>
        <v>0.65100000000000002</v>
      </c>
      <c r="J794" s="10">
        <f t="shared" si="25"/>
        <v>0.65100000000000002</v>
      </c>
    </row>
    <row r="795" spans="1:10" x14ac:dyDescent="0.3">
      <c r="A795" t="s">
        <v>822</v>
      </c>
      <c r="B795" t="s">
        <v>6884</v>
      </c>
      <c r="C795">
        <v>6.7</v>
      </c>
      <c r="G795" t="s">
        <v>12680</v>
      </c>
      <c r="H795">
        <f t="shared" si="24"/>
        <v>6.8</v>
      </c>
      <c r="I795">
        <f t="shared" si="25"/>
        <v>0.65100000000000002</v>
      </c>
      <c r="J795" s="10">
        <f t="shared" si="25"/>
        <v>0.65100000000000002</v>
      </c>
    </row>
    <row r="796" spans="1:10" x14ac:dyDescent="0.3">
      <c r="A796" t="s">
        <v>54</v>
      </c>
      <c r="B796" t="s">
        <v>5040</v>
      </c>
      <c r="C796">
        <v>8.1</v>
      </c>
      <c r="G796" t="s">
        <v>12752</v>
      </c>
      <c r="H796">
        <f t="shared" si="24"/>
        <v>6.8</v>
      </c>
      <c r="I796">
        <f t="shared" si="25"/>
        <v>0.65100000000000002</v>
      </c>
      <c r="J796" s="10">
        <f t="shared" si="25"/>
        <v>0.65100000000000002</v>
      </c>
    </row>
    <row r="797" spans="1:10" x14ac:dyDescent="0.3">
      <c r="A797" t="s">
        <v>823</v>
      </c>
      <c r="B797" t="s">
        <v>5392</v>
      </c>
      <c r="C797">
        <v>6.1</v>
      </c>
      <c r="G797" t="s">
        <v>14271</v>
      </c>
      <c r="H797">
        <f t="shared" si="24"/>
        <v>6.8</v>
      </c>
      <c r="I797">
        <f t="shared" si="25"/>
        <v>0.65100000000000002</v>
      </c>
      <c r="J797" s="10">
        <f t="shared" si="25"/>
        <v>0.65100000000000002</v>
      </c>
    </row>
    <row r="798" spans="1:10" x14ac:dyDescent="0.3">
      <c r="A798" t="s">
        <v>824</v>
      </c>
      <c r="B798" t="s">
        <v>6815</v>
      </c>
      <c r="C798">
        <v>5.6</v>
      </c>
      <c r="G798" t="s">
        <v>14717</v>
      </c>
      <c r="H798">
        <f t="shared" si="24"/>
        <v>6.8</v>
      </c>
      <c r="I798">
        <f t="shared" si="25"/>
        <v>0.65100000000000002</v>
      </c>
      <c r="J798" s="10">
        <f t="shared" si="25"/>
        <v>0.65100000000000002</v>
      </c>
    </row>
    <row r="799" spans="1:10" x14ac:dyDescent="0.3">
      <c r="A799" t="s">
        <v>825</v>
      </c>
      <c r="B799" t="s">
        <v>8504</v>
      </c>
      <c r="C799">
        <v>6.6</v>
      </c>
      <c r="G799" t="s">
        <v>14791</v>
      </c>
      <c r="H799">
        <f t="shared" si="24"/>
        <v>6.8</v>
      </c>
      <c r="I799">
        <f t="shared" si="25"/>
        <v>0.65100000000000002</v>
      </c>
      <c r="J799" s="10">
        <f t="shared" si="25"/>
        <v>0.65100000000000002</v>
      </c>
    </row>
    <row r="800" spans="1:10" x14ac:dyDescent="0.3">
      <c r="A800" t="s">
        <v>826</v>
      </c>
      <c r="B800" t="s">
        <v>8509</v>
      </c>
      <c r="C800">
        <v>6.9</v>
      </c>
      <c r="G800" t="s">
        <v>15052</v>
      </c>
      <c r="H800">
        <f t="shared" si="24"/>
        <v>6.8</v>
      </c>
      <c r="I800">
        <f t="shared" si="25"/>
        <v>0.65100000000000002</v>
      </c>
      <c r="J800" s="10">
        <f t="shared" si="25"/>
        <v>0.65100000000000002</v>
      </c>
    </row>
    <row r="801" spans="1:10" x14ac:dyDescent="0.3">
      <c r="A801" t="s">
        <v>827</v>
      </c>
      <c r="B801" t="s">
        <v>8513</v>
      </c>
      <c r="C801">
        <v>4.8</v>
      </c>
      <c r="G801" t="s">
        <v>15152</v>
      </c>
      <c r="H801">
        <f t="shared" si="24"/>
        <v>6.8</v>
      </c>
      <c r="I801">
        <f t="shared" si="25"/>
        <v>0.65100000000000002</v>
      </c>
      <c r="J801" s="10">
        <f t="shared" si="25"/>
        <v>0.65100000000000002</v>
      </c>
    </row>
    <row r="802" spans="1:10" x14ac:dyDescent="0.3">
      <c r="A802" t="s">
        <v>828</v>
      </c>
      <c r="B802" t="s">
        <v>8519</v>
      </c>
      <c r="C802">
        <v>6.2</v>
      </c>
      <c r="G802" t="s">
        <v>15989</v>
      </c>
      <c r="H802">
        <f t="shared" si="24"/>
        <v>6.8</v>
      </c>
      <c r="I802">
        <f t="shared" si="25"/>
        <v>0.65100000000000002</v>
      </c>
      <c r="J802" s="10">
        <f t="shared" si="25"/>
        <v>0.65100000000000002</v>
      </c>
    </row>
    <row r="803" spans="1:10" x14ac:dyDescent="0.3">
      <c r="A803" t="s">
        <v>829</v>
      </c>
      <c r="B803" t="s">
        <v>8525</v>
      </c>
      <c r="C803">
        <v>6</v>
      </c>
      <c r="G803" t="s">
        <v>16478</v>
      </c>
      <c r="H803">
        <f t="shared" si="24"/>
        <v>6.8</v>
      </c>
      <c r="I803">
        <f t="shared" si="25"/>
        <v>0.65100000000000002</v>
      </c>
      <c r="J803" s="10">
        <f t="shared" si="25"/>
        <v>0.65100000000000002</v>
      </c>
    </row>
    <row r="804" spans="1:10" x14ac:dyDescent="0.3">
      <c r="A804" t="s">
        <v>830</v>
      </c>
      <c r="B804" t="s">
        <v>8307</v>
      </c>
      <c r="C804">
        <v>4.9000000000000004</v>
      </c>
      <c r="G804" t="s">
        <v>16539</v>
      </c>
      <c r="H804">
        <f t="shared" si="24"/>
        <v>6.8</v>
      </c>
      <c r="I804">
        <f t="shared" si="25"/>
        <v>0.65100000000000002</v>
      </c>
      <c r="J804" s="10">
        <f t="shared" si="25"/>
        <v>0.65100000000000002</v>
      </c>
    </row>
    <row r="805" spans="1:10" x14ac:dyDescent="0.3">
      <c r="A805" t="s">
        <v>831</v>
      </c>
      <c r="B805" t="s">
        <v>8535</v>
      </c>
      <c r="C805">
        <v>5.6</v>
      </c>
      <c r="G805" t="s">
        <v>16593</v>
      </c>
      <c r="H805">
        <f t="shared" si="24"/>
        <v>6.8</v>
      </c>
      <c r="I805">
        <f t="shared" si="25"/>
        <v>0.65100000000000002</v>
      </c>
      <c r="J805" s="10">
        <f t="shared" si="25"/>
        <v>0.65100000000000002</v>
      </c>
    </row>
    <row r="806" spans="1:10" x14ac:dyDescent="0.3">
      <c r="A806" t="s">
        <v>832</v>
      </c>
      <c r="B806" t="s">
        <v>5673</v>
      </c>
      <c r="C806">
        <v>6.1</v>
      </c>
      <c r="G806" t="s">
        <v>16762</v>
      </c>
      <c r="H806">
        <f t="shared" si="24"/>
        <v>6.8</v>
      </c>
      <c r="I806">
        <f t="shared" si="25"/>
        <v>0.65100000000000002</v>
      </c>
      <c r="J806" s="10">
        <f t="shared" si="25"/>
        <v>0.65100000000000002</v>
      </c>
    </row>
    <row r="807" spans="1:10" x14ac:dyDescent="0.3">
      <c r="A807" t="s">
        <v>833</v>
      </c>
      <c r="B807" t="s">
        <v>8543</v>
      </c>
      <c r="C807">
        <v>6.1</v>
      </c>
      <c r="G807" t="s">
        <v>16771</v>
      </c>
      <c r="H807">
        <f t="shared" si="24"/>
        <v>6.8</v>
      </c>
      <c r="I807">
        <f t="shared" si="25"/>
        <v>0.65100000000000002</v>
      </c>
      <c r="J807" s="10">
        <f t="shared" si="25"/>
        <v>0.65100000000000002</v>
      </c>
    </row>
    <row r="808" spans="1:10" x14ac:dyDescent="0.3">
      <c r="A808" t="s">
        <v>834</v>
      </c>
      <c r="B808" t="s">
        <v>8091</v>
      </c>
      <c r="C808">
        <v>4.8</v>
      </c>
      <c r="G808" t="s">
        <v>16961</v>
      </c>
      <c r="H808">
        <f t="shared" si="24"/>
        <v>6.8</v>
      </c>
      <c r="I808">
        <f t="shared" si="25"/>
        <v>0.65100000000000002</v>
      </c>
      <c r="J808" s="10">
        <f t="shared" si="25"/>
        <v>0.65100000000000002</v>
      </c>
    </row>
    <row r="809" spans="1:10" x14ac:dyDescent="0.3">
      <c r="A809" t="s">
        <v>835</v>
      </c>
      <c r="B809" t="s">
        <v>8550</v>
      </c>
      <c r="C809">
        <v>5.5</v>
      </c>
      <c r="G809" t="s">
        <v>17097</v>
      </c>
      <c r="H809">
        <f t="shared" si="24"/>
        <v>6.8</v>
      </c>
      <c r="I809">
        <f t="shared" si="25"/>
        <v>0.65100000000000002</v>
      </c>
      <c r="J809" s="10">
        <f t="shared" si="25"/>
        <v>0.65100000000000002</v>
      </c>
    </row>
    <row r="810" spans="1:10" x14ac:dyDescent="0.3">
      <c r="A810" t="s">
        <v>836</v>
      </c>
      <c r="B810" t="s">
        <v>8556</v>
      </c>
      <c r="C810">
        <v>3.8</v>
      </c>
      <c r="G810" t="s">
        <v>17671</v>
      </c>
      <c r="H810">
        <f t="shared" si="24"/>
        <v>6.8</v>
      </c>
      <c r="I810">
        <f t="shared" si="25"/>
        <v>0.65100000000000002</v>
      </c>
      <c r="J810" s="10">
        <f t="shared" si="25"/>
        <v>0.65100000000000002</v>
      </c>
    </row>
    <row r="811" spans="1:10" x14ac:dyDescent="0.3">
      <c r="A811" t="s">
        <v>837</v>
      </c>
      <c r="B811" t="s">
        <v>5223</v>
      </c>
      <c r="C811">
        <v>6.5</v>
      </c>
      <c r="G811" t="s">
        <v>17806</v>
      </c>
      <c r="H811">
        <f t="shared" si="24"/>
        <v>6.8</v>
      </c>
      <c r="I811">
        <f t="shared" si="25"/>
        <v>0.65100000000000002</v>
      </c>
      <c r="J811" s="10">
        <f t="shared" si="25"/>
        <v>0.65100000000000002</v>
      </c>
    </row>
    <row r="812" spans="1:10" x14ac:dyDescent="0.3">
      <c r="A812" t="s">
        <v>838</v>
      </c>
      <c r="B812" t="s">
        <v>8563</v>
      </c>
      <c r="C812">
        <v>6</v>
      </c>
      <c r="G812" t="s">
        <v>18033</v>
      </c>
      <c r="H812">
        <f t="shared" si="24"/>
        <v>6.8</v>
      </c>
      <c r="I812">
        <f t="shared" si="25"/>
        <v>0.65100000000000002</v>
      </c>
      <c r="J812" s="10">
        <f t="shared" si="25"/>
        <v>0.65100000000000002</v>
      </c>
    </row>
    <row r="813" spans="1:10" x14ac:dyDescent="0.3">
      <c r="A813" t="s">
        <v>839</v>
      </c>
      <c r="B813" t="s">
        <v>8568</v>
      </c>
      <c r="C813">
        <v>6.7</v>
      </c>
      <c r="G813" t="s">
        <v>18309</v>
      </c>
      <c r="H813">
        <f t="shared" si="24"/>
        <v>6.8</v>
      </c>
      <c r="I813">
        <f t="shared" si="25"/>
        <v>0.65100000000000002</v>
      </c>
      <c r="J813" s="10">
        <f t="shared" si="25"/>
        <v>0.65100000000000002</v>
      </c>
    </row>
    <row r="814" spans="1:10" x14ac:dyDescent="0.3">
      <c r="A814" t="s">
        <v>840</v>
      </c>
      <c r="B814" t="s">
        <v>8574</v>
      </c>
      <c r="C814">
        <v>8.1</v>
      </c>
      <c r="G814" t="s">
        <v>18871</v>
      </c>
      <c r="H814">
        <f t="shared" si="24"/>
        <v>6.8</v>
      </c>
      <c r="I814">
        <f t="shared" si="25"/>
        <v>0.65100000000000002</v>
      </c>
      <c r="J814" s="10">
        <f t="shared" si="25"/>
        <v>0.65100000000000002</v>
      </c>
    </row>
    <row r="815" spans="1:10" x14ac:dyDescent="0.3">
      <c r="A815" t="s">
        <v>841</v>
      </c>
      <c r="B815" t="s">
        <v>8580</v>
      </c>
      <c r="C815">
        <v>4.9000000000000004</v>
      </c>
      <c r="G815" t="s">
        <v>19322</v>
      </c>
      <c r="H815">
        <f t="shared" si="24"/>
        <v>6.8</v>
      </c>
      <c r="I815">
        <f t="shared" si="25"/>
        <v>0.65100000000000002</v>
      </c>
      <c r="J815" s="10">
        <f t="shared" si="25"/>
        <v>0.65100000000000002</v>
      </c>
    </row>
    <row r="816" spans="1:10" x14ac:dyDescent="0.3">
      <c r="A816" t="s">
        <v>842</v>
      </c>
      <c r="B816" t="s">
        <v>7985</v>
      </c>
      <c r="C816">
        <v>7.3</v>
      </c>
      <c r="G816" t="s">
        <v>19407</v>
      </c>
      <c r="H816">
        <f t="shared" si="24"/>
        <v>6.8</v>
      </c>
      <c r="I816">
        <f t="shared" si="25"/>
        <v>0.65100000000000002</v>
      </c>
      <c r="J816" s="10">
        <f t="shared" si="25"/>
        <v>0.65100000000000002</v>
      </c>
    </row>
    <row r="817" spans="1:10" x14ac:dyDescent="0.3">
      <c r="A817" t="s">
        <v>843</v>
      </c>
      <c r="B817" t="s">
        <v>5360</v>
      </c>
      <c r="C817">
        <v>6.4</v>
      </c>
      <c r="G817" t="s">
        <v>19871</v>
      </c>
      <c r="H817">
        <f t="shared" si="24"/>
        <v>6.8</v>
      </c>
      <c r="I817">
        <f t="shared" si="25"/>
        <v>0.65100000000000002</v>
      </c>
      <c r="J817" s="10">
        <f t="shared" si="25"/>
        <v>0.65100000000000002</v>
      </c>
    </row>
    <row r="818" spans="1:10" x14ac:dyDescent="0.3">
      <c r="A818" t="s">
        <v>844</v>
      </c>
      <c r="C818">
        <v>6.6</v>
      </c>
      <c r="G818" t="s">
        <v>19938</v>
      </c>
      <c r="H818">
        <f t="shared" si="24"/>
        <v>6.8</v>
      </c>
      <c r="I818">
        <f t="shared" si="25"/>
        <v>0.65100000000000002</v>
      </c>
      <c r="J818" s="10">
        <f t="shared" si="25"/>
        <v>0.65100000000000002</v>
      </c>
    </row>
    <row r="819" spans="1:10" x14ac:dyDescent="0.3">
      <c r="A819" t="s">
        <v>845</v>
      </c>
      <c r="B819" t="s">
        <v>6648</v>
      </c>
      <c r="C819">
        <v>6.7</v>
      </c>
      <c r="G819" t="s">
        <v>19977</v>
      </c>
      <c r="H819">
        <f t="shared" si="24"/>
        <v>6.8</v>
      </c>
      <c r="I819">
        <f t="shared" si="25"/>
        <v>0.65100000000000002</v>
      </c>
      <c r="J819" s="10">
        <f t="shared" si="25"/>
        <v>0.65100000000000002</v>
      </c>
    </row>
    <row r="820" spans="1:10" x14ac:dyDescent="0.3">
      <c r="A820" t="s">
        <v>846</v>
      </c>
      <c r="B820" t="s">
        <v>8313</v>
      </c>
      <c r="C820">
        <v>3.6</v>
      </c>
      <c r="G820" t="s">
        <v>21343</v>
      </c>
      <c r="H820">
        <f t="shared" si="24"/>
        <v>6.8</v>
      </c>
      <c r="I820">
        <f t="shared" si="25"/>
        <v>0.65100000000000002</v>
      </c>
      <c r="J820" s="10">
        <f t="shared" si="25"/>
        <v>0.65100000000000002</v>
      </c>
    </row>
    <row r="821" spans="1:10" x14ac:dyDescent="0.3">
      <c r="A821" t="s">
        <v>847</v>
      </c>
      <c r="B821" t="s">
        <v>8608</v>
      </c>
      <c r="C821">
        <v>5.7</v>
      </c>
      <c r="G821" t="s">
        <v>21513</v>
      </c>
      <c r="H821">
        <f t="shared" si="24"/>
        <v>6.8</v>
      </c>
      <c r="I821">
        <f t="shared" si="25"/>
        <v>0.65100000000000002</v>
      </c>
      <c r="J821" s="10">
        <f t="shared" si="25"/>
        <v>0.65100000000000002</v>
      </c>
    </row>
    <row r="822" spans="1:10" x14ac:dyDescent="0.3">
      <c r="A822" t="s">
        <v>848</v>
      </c>
      <c r="B822" t="s">
        <v>7751</v>
      </c>
      <c r="C822">
        <v>6</v>
      </c>
      <c r="G822" t="s">
        <v>21639</v>
      </c>
      <c r="H822">
        <f t="shared" si="24"/>
        <v>6.8</v>
      </c>
      <c r="I822">
        <f t="shared" si="25"/>
        <v>0.65100000000000002</v>
      </c>
      <c r="J822" s="10">
        <f t="shared" si="25"/>
        <v>0.65100000000000002</v>
      </c>
    </row>
    <row r="823" spans="1:10" x14ac:dyDescent="0.3">
      <c r="A823" t="s">
        <v>849</v>
      </c>
      <c r="B823" t="s">
        <v>6308</v>
      </c>
      <c r="C823">
        <v>4.9000000000000004</v>
      </c>
      <c r="G823" t="s">
        <v>21651</v>
      </c>
      <c r="H823">
        <f t="shared" si="24"/>
        <v>6.8</v>
      </c>
      <c r="I823">
        <f t="shared" si="25"/>
        <v>0.65100000000000002</v>
      </c>
      <c r="J823" s="10">
        <f t="shared" si="25"/>
        <v>0.65100000000000002</v>
      </c>
    </row>
    <row r="824" spans="1:10" x14ac:dyDescent="0.3">
      <c r="A824" t="s">
        <v>850</v>
      </c>
      <c r="B824" t="s">
        <v>8228</v>
      </c>
      <c r="C824">
        <v>4.7</v>
      </c>
      <c r="G824" t="s">
        <v>21945</v>
      </c>
      <c r="H824">
        <f t="shared" si="24"/>
        <v>6.8</v>
      </c>
      <c r="I824">
        <f t="shared" si="25"/>
        <v>0.65100000000000002</v>
      </c>
      <c r="J824" s="10">
        <f t="shared" si="25"/>
        <v>0.65100000000000002</v>
      </c>
    </row>
    <row r="825" spans="1:10" x14ac:dyDescent="0.3">
      <c r="A825" t="s">
        <v>851</v>
      </c>
      <c r="B825" t="s">
        <v>5639</v>
      </c>
      <c r="C825">
        <v>6.3</v>
      </c>
      <c r="G825" t="s">
        <v>22121</v>
      </c>
      <c r="H825">
        <f t="shared" si="24"/>
        <v>6.8</v>
      </c>
      <c r="I825">
        <f t="shared" si="25"/>
        <v>0.65100000000000002</v>
      </c>
      <c r="J825" s="10">
        <f t="shared" si="25"/>
        <v>0.65100000000000002</v>
      </c>
    </row>
    <row r="826" spans="1:10" x14ac:dyDescent="0.3">
      <c r="A826" t="s">
        <v>852</v>
      </c>
      <c r="B826" t="s">
        <v>6884</v>
      </c>
      <c r="C826">
        <v>5.9</v>
      </c>
      <c r="G826" t="s">
        <v>22129</v>
      </c>
      <c r="H826">
        <f t="shared" si="24"/>
        <v>6.8</v>
      </c>
      <c r="I826">
        <f t="shared" si="25"/>
        <v>0.65100000000000002</v>
      </c>
      <c r="J826" s="10">
        <f t="shared" si="25"/>
        <v>0.65100000000000002</v>
      </c>
    </row>
    <row r="827" spans="1:10" x14ac:dyDescent="0.3">
      <c r="A827" t="s">
        <v>853</v>
      </c>
      <c r="B827" t="s">
        <v>8634</v>
      </c>
      <c r="C827">
        <v>5.9</v>
      </c>
      <c r="G827" t="s">
        <v>22243</v>
      </c>
      <c r="H827">
        <f t="shared" si="24"/>
        <v>6.8</v>
      </c>
      <c r="I827">
        <f t="shared" si="25"/>
        <v>0.65100000000000002</v>
      </c>
      <c r="J827" s="10">
        <f t="shared" si="25"/>
        <v>0.65100000000000002</v>
      </c>
    </row>
    <row r="828" spans="1:10" x14ac:dyDescent="0.3">
      <c r="A828" t="s">
        <v>854</v>
      </c>
      <c r="C828">
        <v>7</v>
      </c>
      <c r="G828" t="s">
        <v>22261</v>
      </c>
      <c r="H828">
        <f t="shared" si="24"/>
        <v>6.8</v>
      </c>
      <c r="I828">
        <f t="shared" si="25"/>
        <v>0.65100000000000002</v>
      </c>
      <c r="J828" s="10">
        <f t="shared" si="25"/>
        <v>0.65100000000000002</v>
      </c>
    </row>
    <row r="829" spans="1:10" x14ac:dyDescent="0.3">
      <c r="A829" t="s">
        <v>855</v>
      </c>
      <c r="B829" t="s">
        <v>8052</v>
      </c>
      <c r="C829">
        <v>7.5</v>
      </c>
      <c r="G829" t="s">
        <v>22317</v>
      </c>
      <c r="H829">
        <f t="shared" si="24"/>
        <v>6.8</v>
      </c>
      <c r="I829">
        <f t="shared" si="25"/>
        <v>0.65100000000000002</v>
      </c>
      <c r="J829" s="10">
        <f t="shared" si="25"/>
        <v>0.65100000000000002</v>
      </c>
    </row>
    <row r="830" spans="1:10" x14ac:dyDescent="0.3">
      <c r="A830" t="s">
        <v>856</v>
      </c>
      <c r="B830" t="s">
        <v>8644</v>
      </c>
      <c r="C830">
        <v>5.6</v>
      </c>
      <c r="G830" t="s">
        <v>22588</v>
      </c>
      <c r="H830">
        <f t="shared" si="24"/>
        <v>6.8</v>
      </c>
      <c r="I830">
        <f t="shared" si="25"/>
        <v>0.65100000000000002</v>
      </c>
      <c r="J830" s="10">
        <f t="shared" si="25"/>
        <v>0.65100000000000002</v>
      </c>
    </row>
    <row r="831" spans="1:10" x14ac:dyDescent="0.3">
      <c r="A831" t="s">
        <v>857</v>
      </c>
      <c r="B831" t="s">
        <v>5379</v>
      </c>
      <c r="C831">
        <v>6.4</v>
      </c>
      <c r="G831" t="s">
        <v>22869</v>
      </c>
      <c r="H831">
        <f t="shared" si="24"/>
        <v>6.8</v>
      </c>
      <c r="I831">
        <f t="shared" si="25"/>
        <v>0.65100000000000002</v>
      </c>
      <c r="J831" s="10">
        <f t="shared" si="25"/>
        <v>0.65100000000000002</v>
      </c>
    </row>
    <row r="832" spans="1:10" x14ac:dyDescent="0.3">
      <c r="A832" t="s">
        <v>858</v>
      </c>
      <c r="B832" t="s">
        <v>5178</v>
      </c>
      <c r="C832">
        <v>6.3</v>
      </c>
      <c r="G832" t="s">
        <v>23020</v>
      </c>
      <c r="H832">
        <f t="shared" si="24"/>
        <v>6.8</v>
      </c>
      <c r="I832">
        <f t="shared" si="25"/>
        <v>0.65100000000000002</v>
      </c>
      <c r="J832" s="10">
        <f t="shared" si="25"/>
        <v>0.65100000000000002</v>
      </c>
    </row>
    <row r="833" spans="1:10" x14ac:dyDescent="0.3">
      <c r="A833" t="s">
        <v>859</v>
      </c>
      <c r="B833" t="s">
        <v>8656</v>
      </c>
      <c r="C833">
        <v>4.3</v>
      </c>
      <c r="G833" t="s">
        <v>23056</v>
      </c>
      <c r="H833">
        <f t="shared" si="24"/>
        <v>6.8</v>
      </c>
      <c r="I833">
        <f t="shared" si="25"/>
        <v>0.65100000000000002</v>
      </c>
      <c r="J833" s="10">
        <f t="shared" si="25"/>
        <v>0.65100000000000002</v>
      </c>
    </row>
    <row r="834" spans="1:10" x14ac:dyDescent="0.3">
      <c r="A834" t="s">
        <v>860</v>
      </c>
      <c r="B834" t="s">
        <v>8661</v>
      </c>
      <c r="C834">
        <v>5.9</v>
      </c>
      <c r="G834" t="s">
        <v>23407</v>
      </c>
      <c r="H834">
        <f t="shared" si="24"/>
        <v>6.8</v>
      </c>
      <c r="I834">
        <f t="shared" si="25"/>
        <v>0.65100000000000002</v>
      </c>
      <c r="J834" s="10">
        <f t="shared" si="25"/>
        <v>0.65100000000000002</v>
      </c>
    </row>
    <row r="835" spans="1:10" x14ac:dyDescent="0.3">
      <c r="A835" t="s">
        <v>861</v>
      </c>
      <c r="C835">
        <v>6.7</v>
      </c>
      <c r="G835" t="s">
        <v>23601</v>
      </c>
      <c r="H835">
        <f t="shared" ref="H835:H898" si="26">AVERAGEIFS($C$2:$C$5045,$B$2:$B$5045,G835)</f>
        <v>6.8</v>
      </c>
      <c r="I835">
        <f t="shared" ref="I835:J898" si="27">_xlfn.PERCENTRANK.EXC(H$2:H$2399,H835)</f>
        <v>0.65100000000000002</v>
      </c>
      <c r="J835" s="10">
        <f t="shared" si="27"/>
        <v>0.65100000000000002</v>
      </c>
    </row>
    <row r="836" spans="1:10" x14ac:dyDescent="0.3">
      <c r="A836" t="s">
        <v>862</v>
      </c>
      <c r="B836" t="s">
        <v>7110</v>
      </c>
      <c r="C836">
        <v>5.5</v>
      </c>
      <c r="G836" t="s">
        <v>23826</v>
      </c>
      <c r="H836">
        <f t="shared" si="26"/>
        <v>6.8</v>
      </c>
      <c r="I836">
        <f t="shared" si="27"/>
        <v>0.65100000000000002</v>
      </c>
      <c r="J836" s="10">
        <f t="shared" si="27"/>
        <v>0.65100000000000002</v>
      </c>
    </row>
    <row r="837" spans="1:10" x14ac:dyDescent="0.3">
      <c r="A837" t="s">
        <v>863</v>
      </c>
      <c r="B837" t="s">
        <v>8675</v>
      </c>
      <c r="C837">
        <v>6.2</v>
      </c>
      <c r="G837" t="s">
        <v>23852</v>
      </c>
      <c r="H837">
        <f t="shared" si="26"/>
        <v>6.8</v>
      </c>
      <c r="I837">
        <f t="shared" si="27"/>
        <v>0.65100000000000002</v>
      </c>
      <c r="J837" s="10">
        <f t="shared" si="27"/>
        <v>0.65100000000000002</v>
      </c>
    </row>
    <row r="838" spans="1:10" x14ac:dyDescent="0.3">
      <c r="A838" t="s">
        <v>864</v>
      </c>
      <c r="B838" t="s">
        <v>5326</v>
      </c>
      <c r="C838">
        <v>8.8000000000000007</v>
      </c>
      <c r="G838" t="s">
        <v>23906</v>
      </c>
      <c r="H838">
        <f t="shared" si="26"/>
        <v>6.8</v>
      </c>
      <c r="I838">
        <f t="shared" si="27"/>
        <v>0.65100000000000002</v>
      </c>
      <c r="J838" s="10">
        <f t="shared" si="27"/>
        <v>0.65100000000000002</v>
      </c>
    </row>
    <row r="839" spans="1:10" x14ac:dyDescent="0.3">
      <c r="A839" t="s">
        <v>865</v>
      </c>
      <c r="B839" t="s">
        <v>8164</v>
      </c>
      <c r="C839">
        <v>5.2</v>
      </c>
      <c r="G839" t="s">
        <v>9857</v>
      </c>
      <c r="H839">
        <f t="shared" si="26"/>
        <v>6.7999999999999989</v>
      </c>
      <c r="I839">
        <f t="shared" si="27"/>
        <v>0.65</v>
      </c>
      <c r="J839" s="10">
        <f t="shared" si="27"/>
        <v>0.65</v>
      </c>
    </row>
    <row r="840" spans="1:10" x14ac:dyDescent="0.3">
      <c r="A840" t="s">
        <v>866</v>
      </c>
      <c r="B840" t="s">
        <v>6586</v>
      </c>
      <c r="C840">
        <v>7</v>
      </c>
      <c r="G840" t="s">
        <v>6398</v>
      </c>
      <c r="H840">
        <f t="shared" si="26"/>
        <v>6.791666666666667</v>
      </c>
      <c r="I840">
        <f t="shared" si="27"/>
        <v>0.65</v>
      </c>
      <c r="J840" s="10">
        <f t="shared" si="27"/>
        <v>0.65</v>
      </c>
    </row>
    <row r="841" spans="1:10" x14ac:dyDescent="0.3">
      <c r="A841" t="s">
        <v>867</v>
      </c>
      <c r="B841" t="s">
        <v>8691</v>
      </c>
      <c r="C841">
        <v>6.6</v>
      </c>
      <c r="G841" t="s">
        <v>7019</v>
      </c>
      <c r="H841">
        <f t="shared" si="26"/>
        <v>6.7888888888888896</v>
      </c>
      <c r="I841">
        <f t="shared" si="27"/>
        <v>0.64900000000000002</v>
      </c>
      <c r="J841" s="10">
        <f t="shared" si="27"/>
        <v>0.64900000000000002</v>
      </c>
    </row>
    <row r="842" spans="1:10" x14ac:dyDescent="0.3">
      <c r="A842" t="s">
        <v>868</v>
      </c>
      <c r="B842" t="s">
        <v>5844</v>
      </c>
      <c r="C842">
        <v>7.3</v>
      </c>
      <c r="G842" t="s">
        <v>8661</v>
      </c>
      <c r="H842">
        <f t="shared" si="26"/>
        <v>6.7799999999999994</v>
      </c>
      <c r="I842">
        <f t="shared" si="27"/>
        <v>0.64900000000000002</v>
      </c>
      <c r="J842" s="10">
        <f t="shared" si="27"/>
        <v>0.64900000000000002</v>
      </c>
    </row>
    <row r="843" spans="1:10" x14ac:dyDescent="0.3">
      <c r="A843" t="s">
        <v>869</v>
      </c>
      <c r="B843" t="s">
        <v>5392</v>
      </c>
      <c r="C843">
        <v>5.6</v>
      </c>
      <c r="G843" t="s">
        <v>19425</v>
      </c>
      <c r="H843">
        <f t="shared" si="26"/>
        <v>6.7750000000000004</v>
      </c>
      <c r="I843">
        <f t="shared" si="27"/>
        <v>0.64900000000000002</v>
      </c>
      <c r="J843" s="10">
        <f t="shared" si="27"/>
        <v>0.64900000000000002</v>
      </c>
    </row>
    <row r="844" spans="1:10" x14ac:dyDescent="0.3">
      <c r="A844" t="s">
        <v>870</v>
      </c>
      <c r="B844" t="s">
        <v>7537</v>
      </c>
      <c r="C844">
        <v>6.6</v>
      </c>
      <c r="G844" t="s">
        <v>8360</v>
      </c>
      <c r="H844">
        <f t="shared" si="26"/>
        <v>6.7749999999999995</v>
      </c>
      <c r="I844">
        <f t="shared" si="27"/>
        <v>0.64800000000000002</v>
      </c>
      <c r="J844" s="10">
        <f t="shared" si="27"/>
        <v>0.64800000000000002</v>
      </c>
    </row>
    <row r="845" spans="1:10" x14ac:dyDescent="0.3">
      <c r="A845" t="s">
        <v>871</v>
      </c>
      <c r="B845" t="s">
        <v>8704</v>
      </c>
      <c r="C845">
        <v>5.4</v>
      </c>
      <c r="G845" t="s">
        <v>5386</v>
      </c>
      <c r="H845">
        <f t="shared" si="26"/>
        <v>6.7714285714285722</v>
      </c>
      <c r="I845">
        <f t="shared" si="27"/>
        <v>0.64800000000000002</v>
      </c>
      <c r="J845" s="10">
        <f t="shared" si="27"/>
        <v>0.64800000000000002</v>
      </c>
    </row>
    <row r="846" spans="1:10" x14ac:dyDescent="0.3">
      <c r="A846" t="s">
        <v>872</v>
      </c>
      <c r="B846" t="s">
        <v>8709</v>
      </c>
      <c r="C846">
        <v>6.3</v>
      </c>
      <c r="G846" t="s">
        <v>6194</v>
      </c>
      <c r="H846">
        <f t="shared" si="26"/>
        <v>6.7714285714285705</v>
      </c>
      <c r="I846">
        <f t="shared" si="27"/>
        <v>0.64700000000000002</v>
      </c>
      <c r="J846" s="10">
        <f t="shared" si="27"/>
        <v>0.64700000000000002</v>
      </c>
    </row>
    <row r="847" spans="1:10" x14ac:dyDescent="0.3">
      <c r="A847" t="s">
        <v>873</v>
      </c>
      <c r="B847" t="s">
        <v>5924</v>
      </c>
      <c r="C847">
        <v>7.9</v>
      </c>
      <c r="G847" t="s">
        <v>5959</v>
      </c>
      <c r="H847">
        <f t="shared" si="26"/>
        <v>6.7666666666666675</v>
      </c>
      <c r="I847">
        <f t="shared" si="27"/>
        <v>0.64700000000000002</v>
      </c>
      <c r="J847" s="10">
        <f t="shared" si="27"/>
        <v>0.64700000000000002</v>
      </c>
    </row>
    <row r="848" spans="1:10" x14ac:dyDescent="0.3">
      <c r="A848" t="s">
        <v>874</v>
      </c>
      <c r="B848" t="s">
        <v>5639</v>
      </c>
      <c r="C848">
        <v>6.3</v>
      </c>
      <c r="G848" t="s">
        <v>8098</v>
      </c>
      <c r="H848">
        <f t="shared" si="26"/>
        <v>6.7666666666666666</v>
      </c>
      <c r="I848">
        <f t="shared" si="27"/>
        <v>0.64600000000000002</v>
      </c>
      <c r="J848" s="10">
        <f t="shared" si="27"/>
        <v>0.64600000000000002</v>
      </c>
    </row>
    <row r="849" spans="1:10" x14ac:dyDescent="0.3">
      <c r="A849" t="s">
        <v>875</v>
      </c>
      <c r="B849" t="s">
        <v>6509</v>
      </c>
      <c r="C849">
        <v>6</v>
      </c>
      <c r="G849" t="s">
        <v>11436</v>
      </c>
      <c r="H849">
        <f t="shared" si="26"/>
        <v>6.7666666666666657</v>
      </c>
      <c r="I849">
        <f t="shared" si="27"/>
        <v>0.64600000000000002</v>
      </c>
      <c r="J849" s="10">
        <f t="shared" si="27"/>
        <v>0.64600000000000002</v>
      </c>
    </row>
    <row r="850" spans="1:10" x14ac:dyDescent="0.3">
      <c r="A850" t="s">
        <v>876</v>
      </c>
      <c r="B850" t="s">
        <v>7506</v>
      </c>
      <c r="C850">
        <v>7.2</v>
      </c>
      <c r="G850" t="s">
        <v>21071</v>
      </c>
      <c r="H850">
        <f t="shared" si="26"/>
        <v>6.7666666666666657</v>
      </c>
      <c r="I850">
        <f t="shared" si="27"/>
        <v>0.64600000000000002</v>
      </c>
      <c r="J850" s="10">
        <f t="shared" si="27"/>
        <v>0.64600000000000002</v>
      </c>
    </row>
    <row r="851" spans="1:10" x14ac:dyDescent="0.3">
      <c r="A851" t="s">
        <v>877</v>
      </c>
      <c r="B851" t="s">
        <v>8726</v>
      </c>
      <c r="C851">
        <v>5.0999999999999996</v>
      </c>
      <c r="G851" t="s">
        <v>9066</v>
      </c>
      <c r="H851">
        <f t="shared" si="26"/>
        <v>6.7624999999999993</v>
      </c>
      <c r="I851">
        <f t="shared" si="27"/>
        <v>0.64500000000000002</v>
      </c>
      <c r="J851" s="10">
        <f t="shared" si="27"/>
        <v>0.64500000000000002</v>
      </c>
    </row>
    <row r="852" spans="1:10" x14ac:dyDescent="0.3">
      <c r="A852" t="s">
        <v>878</v>
      </c>
      <c r="B852" t="s">
        <v>6398</v>
      </c>
      <c r="C852">
        <v>7.3</v>
      </c>
      <c r="G852" t="s">
        <v>5632</v>
      </c>
      <c r="H852">
        <f t="shared" si="26"/>
        <v>6.7600000000000007</v>
      </c>
      <c r="I852">
        <f t="shared" si="27"/>
        <v>0.64400000000000002</v>
      </c>
      <c r="J852" s="10">
        <f t="shared" si="27"/>
        <v>0.64400000000000002</v>
      </c>
    </row>
    <row r="853" spans="1:10" x14ac:dyDescent="0.3">
      <c r="A853" t="s">
        <v>879</v>
      </c>
      <c r="B853" t="s">
        <v>8733</v>
      </c>
      <c r="C853">
        <v>8</v>
      </c>
      <c r="G853" t="s">
        <v>6913</v>
      </c>
      <c r="H853">
        <f t="shared" si="26"/>
        <v>6.7600000000000007</v>
      </c>
      <c r="I853">
        <f t="shared" si="27"/>
        <v>0.64400000000000002</v>
      </c>
      <c r="J853" s="10">
        <f t="shared" si="27"/>
        <v>0.64400000000000002</v>
      </c>
    </row>
    <row r="854" spans="1:10" x14ac:dyDescent="0.3">
      <c r="A854" t="s">
        <v>880</v>
      </c>
      <c r="B854" t="s">
        <v>6007</v>
      </c>
      <c r="C854">
        <v>6.2</v>
      </c>
      <c r="G854" t="s">
        <v>7751</v>
      </c>
      <c r="H854">
        <f t="shared" si="26"/>
        <v>6.76</v>
      </c>
      <c r="I854">
        <f t="shared" si="27"/>
        <v>0.64400000000000002</v>
      </c>
      <c r="J854" s="10">
        <f t="shared" si="27"/>
        <v>0.64400000000000002</v>
      </c>
    </row>
    <row r="855" spans="1:10" x14ac:dyDescent="0.3">
      <c r="A855" t="s">
        <v>881</v>
      </c>
      <c r="B855" t="s">
        <v>7525</v>
      </c>
      <c r="C855">
        <v>6</v>
      </c>
      <c r="G855" t="s">
        <v>9521</v>
      </c>
      <c r="H855">
        <f t="shared" si="26"/>
        <v>6.7500000000000009</v>
      </c>
      <c r="I855">
        <f t="shared" si="27"/>
        <v>0.64400000000000002</v>
      </c>
      <c r="J855" s="10">
        <f t="shared" si="27"/>
        <v>0.64400000000000002</v>
      </c>
    </row>
    <row r="856" spans="1:10" x14ac:dyDescent="0.3">
      <c r="A856" t="s">
        <v>882</v>
      </c>
      <c r="B856" t="s">
        <v>6509</v>
      </c>
      <c r="C856">
        <v>6.7</v>
      </c>
      <c r="G856" t="s">
        <v>9073</v>
      </c>
      <c r="H856">
        <f t="shared" si="26"/>
        <v>6.75</v>
      </c>
      <c r="I856">
        <f t="shared" si="27"/>
        <v>0.64</v>
      </c>
      <c r="J856" s="10">
        <f t="shared" si="27"/>
        <v>0.64</v>
      </c>
    </row>
    <row r="857" spans="1:10" x14ac:dyDescent="0.3">
      <c r="A857" t="s">
        <v>883</v>
      </c>
      <c r="B857" t="s">
        <v>6419</v>
      </c>
      <c r="C857">
        <v>8.1</v>
      </c>
      <c r="G857" t="s">
        <v>9349</v>
      </c>
      <c r="H857">
        <f t="shared" si="26"/>
        <v>6.75</v>
      </c>
      <c r="I857">
        <f t="shared" si="27"/>
        <v>0.64</v>
      </c>
      <c r="J857" s="10">
        <f t="shared" si="27"/>
        <v>0.64</v>
      </c>
    </row>
    <row r="858" spans="1:10" x14ac:dyDescent="0.3">
      <c r="A858" t="s">
        <v>884</v>
      </c>
      <c r="B858" t="s">
        <v>6577</v>
      </c>
      <c r="C858">
        <v>6.4</v>
      </c>
      <c r="G858" t="s">
        <v>9365</v>
      </c>
      <c r="H858">
        <f t="shared" si="26"/>
        <v>6.75</v>
      </c>
      <c r="I858">
        <f t="shared" si="27"/>
        <v>0.64</v>
      </c>
      <c r="J858" s="10">
        <f t="shared" si="27"/>
        <v>0.64</v>
      </c>
    </row>
    <row r="859" spans="1:10" x14ac:dyDescent="0.3">
      <c r="A859" t="s">
        <v>885</v>
      </c>
      <c r="C859">
        <v>8.4</v>
      </c>
      <c r="G859" t="s">
        <v>11165</v>
      </c>
      <c r="H859">
        <f t="shared" si="26"/>
        <v>6.75</v>
      </c>
      <c r="I859">
        <f t="shared" si="27"/>
        <v>0.64</v>
      </c>
      <c r="J859" s="10">
        <f t="shared" si="27"/>
        <v>0.64</v>
      </c>
    </row>
    <row r="860" spans="1:10" x14ac:dyDescent="0.3">
      <c r="A860" t="s">
        <v>886</v>
      </c>
      <c r="B860" t="s">
        <v>6419</v>
      </c>
      <c r="C860">
        <v>8</v>
      </c>
      <c r="G860" t="s">
        <v>12154</v>
      </c>
      <c r="H860">
        <f t="shared" si="26"/>
        <v>6.75</v>
      </c>
      <c r="I860">
        <f t="shared" si="27"/>
        <v>0.64</v>
      </c>
      <c r="J860" s="10">
        <f t="shared" si="27"/>
        <v>0.64</v>
      </c>
    </row>
    <row r="861" spans="1:10" x14ac:dyDescent="0.3">
      <c r="A861" t="s">
        <v>887</v>
      </c>
      <c r="B861" t="s">
        <v>6850</v>
      </c>
      <c r="C861">
        <v>6.3</v>
      </c>
      <c r="G861" t="s">
        <v>16216</v>
      </c>
      <c r="H861">
        <f t="shared" si="26"/>
        <v>6.75</v>
      </c>
      <c r="I861">
        <f t="shared" si="27"/>
        <v>0.64</v>
      </c>
      <c r="J861" s="10">
        <f t="shared" si="27"/>
        <v>0.64</v>
      </c>
    </row>
    <row r="862" spans="1:10" x14ac:dyDescent="0.3">
      <c r="A862" t="s">
        <v>888</v>
      </c>
      <c r="B862" t="s">
        <v>5326</v>
      </c>
      <c r="C862">
        <v>6.4</v>
      </c>
      <c r="G862" t="s">
        <v>16409</v>
      </c>
      <c r="H862">
        <f t="shared" si="26"/>
        <v>6.75</v>
      </c>
      <c r="I862">
        <f t="shared" si="27"/>
        <v>0.64</v>
      </c>
      <c r="J862" s="10">
        <f t="shared" si="27"/>
        <v>0.64</v>
      </c>
    </row>
    <row r="863" spans="1:10" x14ac:dyDescent="0.3">
      <c r="A863" t="s">
        <v>889</v>
      </c>
      <c r="B863" t="s">
        <v>8768</v>
      </c>
      <c r="C863">
        <v>6.6</v>
      </c>
      <c r="G863" t="s">
        <v>20321</v>
      </c>
      <c r="H863">
        <f t="shared" si="26"/>
        <v>6.75</v>
      </c>
      <c r="I863">
        <f t="shared" si="27"/>
        <v>0.64</v>
      </c>
      <c r="J863" s="10">
        <f t="shared" si="27"/>
        <v>0.64</v>
      </c>
    </row>
    <row r="864" spans="1:10" x14ac:dyDescent="0.3">
      <c r="A864" t="s">
        <v>890</v>
      </c>
      <c r="B864" t="s">
        <v>8433</v>
      </c>
      <c r="C864">
        <v>6.4</v>
      </c>
      <c r="G864" t="s">
        <v>7134</v>
      </c>
      <c r="H864">
        <f t="shared" si="26"/>
        <v>6.74</v>
      </c>
      <c r="I864">
        <f t="shared" si="27"/>
        <v>0.64</v>
      </c>
      <c r="J864" s="10">
        <f t="shared" si="27"/>
        <v>0.64</v>
      </c>
    </row>
    <row r="865" spans="1:10" x14ac:dyDescent="0.3">
      <c r="A865" t="s">
        <v>891</v>
      </c>
      <c r="B865" t="s">
        <v>6648</v>
      </c>
      <c r="C865">
        <v>6</v>
      </c>
      <c r="G865" t="s">
        <v>6055</v>
      </c>
      <c r="H865">
        <f t="shared" si="26"/>
        <v>6.7333333333333334</v>
      </c>
      <c r="I865">
        <f t="shared" si="27"/>
        <v>0.63800000000000001</v>
      </c>
      <c r="J865" s="10">
        <f t="shared" si="27"/>
        <v>0.63800000000000001</v>
      </c>
    </row>
    <row r="866" spans="1:10" x14ac:dyDescent="0.3">
      <c r="A866" t="s">
        <v>892</v>
      </c>
      <c r="B866" t="s">
        <v>5753</v>
      </c>
      <c r="C866">
        <v>6.6</v>
      </c>
      <c r="G866" t="s">
        <v>8270</v>
      </c>
      <c r="H866">
        <f t="shared" si="26"/>
        <v>6.7333333333333334</v>
      </c>
      <c r="I866">
        <f t="shared" si="27"/>
        <v>0.63800000000000001</v>
      </c>
      <c r="J866" s="10">
        <f t="shared" si="27"/>
        <v>0.63800000000000001</v>
      </c>
    </row>
    <row r="867" spans="1:10" x14ac:dyDescent="0.3">
      <c r="A867" t="s">
        <v>893</v>
      </c>
      <c r="B867" t="s">
        <v>8784</v>
      </c>
      <c r="C867">
        <v>5.9</v>
      </c>
      <c r="G867" t="s">
        <v>9568</v>
      </c>
      <c r="H867">
        <f t="shared" si="26"/>
        <v>6.7333333333333334</v>
      </c>
      <c r="I867">
        <f t="shared" si="27"/>
        <v>0.63800000000000001</v>
      </c>
      <c r="J867" s="10">
        <f t="shared" si="27"/>
        <v>0.63800000000000001</v>
      </c>
    </row>
    <row r="868" spans="1:10" x14ac:dyDescent="0.3">
      <c r="A868" t="s">
        <v>894</v>
      </c>
      <c r="B868" t="s">
        <v>5536</v>
      </c>
      <c r="C868">
        <v>6.4</v>
      </c>
      <c r="G868" t="s">
        <v>16150</v>
      </c>
      <c r="H868">
        <f t="shared" si="26"/>
        <v>6.7333333333333334</v>
      </c>
      <c r="I868">
        <f t="shared" si="27"/>
        <v>0.63800000000000001</v>
      </c>
      <c r="J868" s="10">
        <f t="shared" si="27"/>
        <v>0.63800000000000001</v>
      </c>
    </row>
    <row r="869" spans="1:10" x14ac:dyDescent="0.3">
      <c r="A869" t="s">
        <v>895</v>
      </c>
      <c r="B869" t="s">
        <v>8793</v>
      </c>
      <c r="C869">
        <v>6.3</v>
      </c>
      <c r="G869" t="s">
        <v>5940</v>
      </c>
      <c r="H869">
        <f t="shared" si="26"/>
        <v>6.7249999999999996</v>
      </c>
      <c r="I869">
        <f t="shared" si="27"/>
        <v>0.63800000000000001</v>
      </c>
      <c r="J869" s="10">
        <f t="shared" si="27"/>
        <v>0.63800000000000001</v>
      </c>
    </row>
    <row r="870" spans="1:10" x14ac:dyDescent="0.3">
      <c r="A870" t="s">
        <v>896</v>
      </c>
      <c r="B870" t="s">
        <v>8800</v>
      </c>
      <c r="C870">
        <v>7.3</v>
      </c>
      <c r="G870" t="s">
        <v>9090</v>
      </c>
      <c r="H870">
        <f t="shared" si="26"/>
        <v>6.7200000000000006</v>
      </c>
      <c r="I870">
        <f t="shared" si="27"/>
        <v>0.63700000000000001</v>
      </c>
      <c r="J870" s="10">
        <f t="shared" si="27"/>
        <v>0.63700000000000001</v>
      </c>
    </row>
    <row r="871" spans="1:10" x14ac:dyDescent="0.3">
      <c r="A871" t="s">
        <v>897</v>
      </c>
      <c r="B871" t="s">
        <v>7201</v>
      </c>
      <c r="C871">
        <v>6.8</v>
      </c>
      <c r="G871" t="s">
        <v>6043</v>
      </c>
      <c r="H871">
        <f t="shared" si="26"/>
        <v>6.7166666666666659</v>
      </c>
      <c r="I871">
        <f t="shared" si="27"/>
        <v>0.63700000000000001</v>
      </c>
      <c r="J871" s="10">
        <f t="shared" si="27"/>
        <v>0.63700000000000001</v>
      </c>
    </row>
    <row r="872" spans="1:10" x14ac:dyDescent="0.3">
      <c r="A872" t="s">
        <v>898</v>
      </c>
      <c r="B872" t="s">
        <v>8808</v>
      </c>
      <c r="C872">
        <v>7.2</v>
      </c>
      <c r="G872" t="s">
        <v>5223</v>
      </c>
      <c r="H872">
        <f t="shared" si="26"/>
        <v>6.7111111111111121</v>
      </c>
      <c r="I872">
        <f t="shared" si="27"/>
        <v>0.63600000000000001</v>
      </c>
      <c r="J872" s="10">
        <f t="shared" si="27"/>
        <v>0.63600000000000001</v>
      </c>
    </row>
    <row r="873" spans="1:10" x14ac:dyDescent="0.3">
      <c r="A873" t="s">
        <v>899</v>
      </c>
      <c r="B873" t="s">
        <v>8813</v>
      </c>
      <c r="C873">
        <v>5.7</v>
      </c>
      <c r="G873" t="s">
        <v>6224</v>
      </c>
      <c r="H873">
        <f t="shared" si="26"/>
        <v>6.7062499999999998</v>
      </c>
      <c r="I873">
        <f t="shared" si="27"/>
        <v>0.63600000000000001</v>
      </c>
      <c r="J873" s="10">
        <f t="shared" si="27"/>
        <v>0.63600000000000001</v>
      </c>
    </row>
    <row r="874" spans="1:10" x14ac:dyDescent="0.3">
      <c r="A874" t="s">
        <v>900</v>
      </c>
      <c r="B874" t="s">
        <v>8817</v>
      </c>
      <c r="C874">
        <v>6</v>
      </c>
      <c r="G874" t="s">
        <v>8488</v>
      </c>
      <c r="H874">
        <f t="shared" si="26"/>
        <v>6.7</v>
      </c>
      <c r="I874">
        <f t="shared" si="27"/>
        <v>0.61</v>
      </c>
      <c r="J874" s="10">
        <f t="shared" si="27"/>
        <v>0.61</v>
      </c>
    </row>
    <row r="875" spans="1:10" x14ac:dyDescent="0.3">
      <c r="A875" t="s">
        <v>901</v>
      </c>
      <c r="B875" t="s">
        <v>5551</v>
      </c>
      <c r="C875">
        <v>6.5</v>
      </c>
      <c r="G875" t="s">
        <v>10349</v>
      </c>
      <c r="H875">
        <f t="shared" si="26"/>
        <v>6.7</v>
      </c>
      <c r="I875">
        <f t="shared" si="27"/>
        <v>0.61</v>
      </c>
      <c r="J875" s="10">
        <f t="shared" si="27"/>
        <v>0.61</v>
      </c>
    </row>
    <row r="876" spans="1:10" x14ac:dyDescent="0.3">
      <c r="A876" t="s">
        <v>902</v>
      </c>
      <c r="B876" t="s">
        <v>7825</v>
      </c>
      <c r="C876">
        <v>5.8</v>
      </c>
      <c r="G876" t="s">
        <v>10608</v>
      </c>
      <c r="H876">
        <f t="shared" si="26"/>
        <v>6.7</v>
      </c>
      <c r="I876">
        <f t="shared" si="27"/>
        <v>0.61</v>
      </c>
      <c r="J876" s="10">
        <f t="shared" si="27"/>
        <v>0.61</v>
      </c>
    </row>
    <row r="877" spans="1:10" x14ac:dyDescent="0.3">
      <c r="A877" t="s">
        <v>903</v>
      </c>
      <c r="B877" t="s">
        <v>8829</v>
      </c>
      <c r="C877">
        <v>5.8</v>
      </c>
      <c r="G877" t="s">
        <v>10925</v>
      </c>
      <c r="H877">
        <f t="shared" si="26"/>
        <v>6.7</v>
      </c>
      <c r="I877">
        <f t="shared" si="27"/>
        <v>0.61</v>
      </c>
      <c r="J877" s="10">
        <f t="shared" si="27"/>
        <v>0.61</v>
      </c>
    </row>
    <row r="878" spans="1:10" x14ac:dyDescent="0.3">
      <c r="A878" t="s">
        <v>904</v>
      </c>
      <c r="B878" t="s">
        <v>8832</v>
      </c>
      <c r="C878">
        <v>6.7</v>
      </c>
      <c r="G878" t="s">
        <v>11720</v>
      </c>
      <c r="H878">
        <f t="shared" si="26"/>
        <v>6.7</v>
      </c>
      <c r="I878">
        <f t="shared" si="27"/>
        <v>0.61</v>
      </c>
      <c r="J878" s="10">
        <f t="shared" si="27"/>
        <v>0.61</v>
      </c>
    </row>
    <row r="879" spans="1:10" x14ac:dyDescent="0.3">
      <c r="A879" t="s">
        <v>905</v>
      </c>
      <c r="B879" t="s">
        <v>7985</v>
      </c>
      <c r="C879">
        <v>7.8</v>
      </c>
      <c r="G879" t="s">
        <v>11984</v>
      </c>
      <c r="H879">
        <f t="shared" si="26"/>
        <v>6.7</v>
      </c>
      <c r="I879">
        <f t="shared" si="27"/>
        <v>0.61</v>
      </c>
      <c r="J879" s="10">
        <f t="shared" si="27"/>
        <v>0.61</v>
      </c>
    </row>
    <row r="880" spans="1:10" x14ac:dyDescent="0.3">
      <c r="A880" t="s">
        <v>906</v>
      </c>
      <c r="B880" t="s">
        <v>6966</v>
      </c>
      <c r="C880">
        <v>5.6</v>
      </c>
      <c r="G880" t="s">
        <v>12298</v>
      </c>
      <c r="H880">
        <f t="shared" si="26"/>
        <v>6.7</v>
      </c>
      <c r="I880">
        <f t="shared" si="27"/>
        <v>0.61</v>
      </c>
      <c r="J880" s="10">
        <f t="shared" si="27"/>
        <v>0.61</v>
      </c>
    </row>
    <row r="881" spans="1:10" x14ac:dyDescent="0.3">
      <c r="A881" t="s">
        <v>907</v>
      </c>
      <c r="B881" t="s">
        <v>6398</v>
      </c>
      <c r="C881">
        <v>5.8</v>
      </c>
      <c r="G881" t="s">
        <v>12537</v>
      </c>
      <c r="H881">
        <f t="shared" si="26"/>
        <v>6.7</v>
      </c>
      <c r="I881">
        <f t="shared" si="27"/>
        <v>0.61</v>
      </c>
      <c r="J881" s="10">
        <f t="shared" si="27"/>
        <v>0.61</v>
      </c>
    </row>
    <row r="882" spans="1:10" x14ac:dyDescent="0.3">
      <c r="A882" t="s">
        <v>908</v>
      </c>
      <c r="B882" t="s">
        <v>6060</v>
      </c>
      <c r="C882">
        <v>7.4</v>
      </c>
      <c r="G882" t="s">
        <v>13013</v>
      </c>
      <c r="H882">
        <f t="shared" si="26"/>
        <v>6.7</v>
      </c>
      <c r="I882">
        <f t="shared" si="27"/>
        <v>0.61</v>
      </c>
      <c r="J882" s="10">
        <f t="shared" si="27"/>
        <v>0.61</v>
      </c>
    </row>
    <row r="883" spans="1:10" x14ac:dyDescent="0.3">
      <c r="A883" t="s">
        <v>909</v>
      </c>
      <c r="B883" t="s">
        <v>8848</v>
      </c>
      <c r="C883">
        <v>6.9</v>
      </c>
      <c r="G883" t="s">
        <v>13166</v>
      </c>
      <c r="H883">
        <f t="shared" si="26"/>
        <v>6.7</v>
      </c>
      <c r="I883">
        <f t="shared" si="27"/>
        <v>0.61</v>
      </c>
      <c r="J883" s="10">
        <f t="shared" si="27"/>
        <v>0.61</v>
      </c>
    </row>
    <row r="884" spans="1:10" x14ac:dyDescent="0.3">
      <c r="A884" t="s">
        <v>910</v>
      </c>
      <c r="B884" t="s">
        <v>8851</v>
      </c>
      <c r="C884">
        <v>5.5</v>
      </c>
      <c r="G884" t="s">
        <v>13618</v>
      </c>
      <c r="H884">
        <f t="shared" si="26"/>
        <v>6.7</v>
      </c>
      <c r="I884">
        <f t="shared" si="27"/>
        <v>0.61</v>
      </c>
      <c r="J884" s="10">
        <f t="shared" si="27"/>
        <v>0.61</v>
      </c>
    </row>
    <row r="885" spans="1:10" x14ac:dyDescent="0.3">
      <c r="A885" t="s">
        <v>911</v>
      </c>
      <c r="B885" t="s">
        <v>8855</v>
      </c>
      <c r="C885">
        <v>6.3</v>
      </c>
      <c r="G885" t="s">
        <v>13648</v>
      </c>
      <c r="H885">
        <f t="shared" si="26"/>
        <v>6.7</v>
      </c>
      <c r="I885">
        <f t="shared" si="27"/>
        <v>0.61</v>
      </c>
      <c r="J885" s="10">
        <f t="shared" si="27"/>
        <v>0.61</v>
      </c>
    </row>
    <row r="886" spans="1:10" x14ac:dyDescent="0.3">
      <c r="A886" t="s">
        <v>912</v>
      </c>
      <c r="B886" t="s">
        <v>8861</v>
      </c>
      <c r="C886">
        <v>4.7</v>
      </c>
      <c r="G886" t="s">
        <v>13854</v>
      </c>
      <c r="H886">
        <f t="shared" si="26"/>
        <v>6.7</v>
      </c>
      <c r="I886">
        <f t="shared" si="27"/>
        <v>0.61</v>
      </c>
      <c r="J886" s="10">
        <f t="shared" si="27"/>
        <v>0.61</v>
      </c>
    </row>
    <row r="887" spans="1:10" x14ac:dyDescent="0.3">
      <c r="A887" t="s">
        <v>913</v>
      </c>
      <c r="B887" t="s">
        <v>8865</v>
      </c>
      <c r="C887">
        <v>5.6</v>
      </c>
      <c r="G887" t="s">
        <v>14073</v>
      </c>
      <c r="H887">
        <f t="shared" si="26"/>
        <v>6.7</v>
      </c>
      <c r="I887">
        <f t="shared" si="27"/>
        <v>0.61</v>
      </c>
      <c r="J887" s="10">
        <f t="shared" si="27"/>
        <v>0.61</v>
      </c>
    </row>
    <row r="888" spans="1:10" x14ac:dyDescent="0.3">
      <c r="A888" t="s">
        <v>914</v>
      </c>
      <c r="B888" t="s">
        <v>5563</v>
      </c>
      <c r="C888">
        <v>6.4</v>
      </c>
      <c r="G888" t="s">
        <v>14136</v>
      </c>
      <c r="H888">
        <f t="shared" si="26"/>
        <v>6.7</v>
      </c>
      <c r="I888">
        <f t="shared" si="27"/>
        <v>0.61</v>
      </c>
      <c r="J888" s="10">
        <f t="shared" si="27"/>
        <v>0.61</v>
      </c>
    </row>
    <row r="889" spans="1:10" x14ac:dyDescent="0.3">
      <c r="A889" t="s">
        <v>915</v>
      </c>
      <c r="B889" t="s">
        <v>7731</v>
      </c>
      <c r="C889">
        <v>4.2</v>
      </c>
      <c r="G889" t="s">
        <v>14252</v>
      </c>
      <c r="H889">
        <f t="shared" si="26"/>
        <v>6.7</v>
      </c>
      <c r="I889">
        <f t="shared" si="27"/>
        <v>0.61</v>
      </c>
      <c r="J889" s="10">
        <f t="shared" si="27"/>
        <v>0.61</v>
      </c>
    </row>
    <row r="890" spans="1:10" x14ac:dyDescent="0.3">
      <c r="A890" t="s">
        <v>916</v>
      </c>
      <c r="B890" t="s">
        <v>8877</v>
      </c>
      <c r="C890">
        <v>6.4</v>
      </c>
      <c r="G890" t="s">
        <v>14355</v>
      </c>
      <c r="H890">
        <f t="shared" si="26"/>
        <v>6.7</v>
      </c>
      <c r="I890">
        <f t="shared" si="27"/>
        <v>0.61</v>
      </c>
      <c r="J890" s="10">
        <f t="shared" si="27"/>
        <v>0.61</v>
      </c>
    </row>
    <row r="891" spans="1:10" x14ac:dyDescent="0.3">
      <c r="A891" t="s">
        <v>917</v>
      </c>
      <c r="B891" t="s">
        <v>8368</v>
      </c>
      <c r="C891">
        <v>7.7</v>
      </c>
      <c r="G891" t="s">
        <v>14485</v>
      </c>
      <c r="H891">
        <f t="shared" si="26"/>
        <v>6.7</v>
      </c>
      <c r="I891">
        <f t="shared" si="27"/>
        <v>0.61</v>
      </c>
      <c r="J891" s="10">
        <f t="shared" si="27"/>
        <v>0.61</v>
      </c>
    </row>
    <row r="892" spans="1:10" x14ac:dyDescent="0.3">
      <c r="A892" t="s">
        <v>918</v>
      </c>
      <c r="B892" t="s">
        <v>8011</v>
      </c>
      <c r="C892">
        <v>7.7</v>
      </c>
      <c r="G892" t="s">
        <v>14577</v>
      </c>
      <c r="H892">
        <f t="shared" si="26"/>
        <v>6.7</v>
      </c>
      <c r="I892">
        <f t="shared" si="27"/>
        <v>0.61</v>
      </c>
      <c r="J892" s="10">
        <f t="shared" si="27"/>
        <v>0.61</v>
      </c>
    </row>
    <row r="893" spans="1:10" x14ac:dyDescent="0.3">
      <c r="A893" t="s">
        <v>919</v>
      </c>
      <c r="B893" t="s">
        <v>8896</v>
      </c>
      <c r="C893">
        <v>5.3</v>
      </c>
      <c r="G893" t="s">
        <v>14983</v>
      </c>
      <c r="H893">
        <f t="shared" si="26"/>
        <v>6.7</v>
      </c>
      <c r="I893">
        <f t="shared" si="27"/>
        <v>0.61</v>
      </c>
      <c r="J893" s="10">
        <f t="shared" si="27"/>
        <v>0.61</v>
      </c>
    </row>
    <row r="894" spans="1:10" x14ac:dyDescent="0.3">
      <c r="A894" t="s">
        <v>920</v>
      </c>
      <c r="B894" t="s">
        <v>5278</v>
      </c>
      <c r="C894">
        <v>6.7</v>
      </c>
      <c r="G894" t="s">
        <v>16059</v>
      </c>
      <c r="H894">
        <f t="shared" si="26"/>
        <v>6.7</v>
      </c>
      <c r="I894">
        <f t="shared" si="27"/>
        <v>0.61</v>
      </c>
      <c r="J894" s="10">
        <f t="shared" si="27"/>
        <v>0.61</v>
      </c>
    </row>
    <row r="895" spans="1:10" x14ac:dyDescent="0.3">
      <c r="A895" t="s">
        <v>921</v>
      </c>
      <c r="B895" t="s">
        <v>8733</v>
      </c>
      <c r="C895">
        <v>7.7</v>
      </c>
      <c r="G895" t="s">
        <v>16145</v>
      </c>
      <c r="H895">
        <f t="shared" si="26"/>
        <v>6.7</v>
      </c>
      <c r="I895">
        <f t="shared" si="27"/>
        <v>0.61</v>
      </c>
      <c r="J895" s="10">
        <f t="shared" si="27"/>
        <v>0.61</v>
      </c>
    </row>
    <row r="896" spans="1:10" x14ac:dyDescent="0.3">
      <c r="A896" t="s">
        <v>922</v>
      </c>
      <c r="B896" t="s">
        <v>8513</v>
      </c>
      <c r="C896">
        <v>5.7</v>
      </c>
      <c r="G896" t="s">
        <v>16225</v>
      </c>
      <c r="H896">
        <f t="shared" si="26"/>
        <v>6.7</v>
      </c>
      <c r="I896">
        <f t="shared" si="27"/>
        <v>0.61</v>
      </c>
      <c r="J896" s="10">
        <f t="shared" si="27"/>
        <v>0.61</v>
      </c>
    </row>
    <row r="897" spans="1:10" x14ac:dyDescent="0.3">
      <c r="A897" t="s">
        <v>923</v>
      </c>
      <c r="B897" t="s">
        <v>8911</v>
      </c>
      <c r="C897">
        <v>7.6</v>
      </c>
      <c r="G897" t="s">
        <v>16838</v>
      </c>
      <c r="H897">
        <f t="shared" si="26"/>
        <v>6.7</v>
      </c>
      <c r="I897">
        <f t="shared" si="27"/>
        <v>0.61</v>
      </c>
      <c r="J897" s="10">
        <f t="shared" si="27"/>
        <v>0.61</v>
      </c>
    </row>
    <row r="898" spans="1:10" x14ac:dyDescent="0.3">
      <c r="A898" t="s">
        <v>924</v>
      </c>
      <c r="B898" t="s">
        <v>7708</v>
      </c>
      <c r="C898">
        <v>6.4</v>
      </c>
      <c r="G898" t="s">
        <v>16924</v>
      </c>
      <c r="H898">
        <f t="shared" si="26"/>
        <v>6.7</v>
      </c>
      <c r="I898">
        <f t="shared" si="27"/>
        <v>0.61</v>
      </c>
      <c r="J898" s="10">
        <f t="shared" si="27"/>
        <v>0.61</v>
      </c>
    </row>
    <row r="899" spans="1:10" x14ac:dyDescent="0.3">
      <c r="A899" t="s">
        <v>925</v>
      </c>
      <c r="B899" t="s">
        <v>5145</v>
      </c>
      <c r="C899">
        <v>5.6</v>
      </c>
      <c r="G899" t="s">
        <v>16958</v>
      </c>
      <c r="H899">
        <f t="shared" ref="H899:H962" si="28">AVERAGEIFS($C$2:$C$5045,$B$2:$B$5045,G899)</f>
        <v>6.7</v>
      </c>
      <c r="I899">
        <f t="shared" ref="I899:J962" si="29">_xlfn.PERCENTRANK.EXC(H$2:H$2399,H899)</f>
        <v>0.61</v>
      </c>
      <c r="J899" s="10">
        <f t="shared" si="29"/>
        <v>0.61</v>
      </c>
    </row>
    <row r="900" spans="1:10" x14ac:dyDescent="0.3">
      <c r="A900" t="s">
        <v>926</v>
      </c>
      <c r="B900" t="s">
        <v>8921</v>
      </c>
      <c r="C900">
        <v>6.8</v>
      </c>
      <c r="G900" t="s">
        <v>17183</v>
      </c>
      <c r="H900">
        <f t="shared" si="28"/>
        <v>6.7</v>
      </c>
      <c r="I900">
        <f t="shared" si="29"/>
        <v>0.61</v>
      </c>
      <c r="J900" s="10">
        <f t="shared" si="29"/>
        <v>0.61</v>
      </c>
    </row>
    <row r="901" spans="1:10" x14ac:dyDescent="0.3">
      <c r="A901" t="s">
        <v>927</v>
      </c>
      <c r="B901" t="s">
        <v>6963</v>
      </c>
      <c r="C901">
        <v>2.4</v>
      </c>
      <c r="G901" t="s">
        <v>17239</v>
      </c>
      <c r="H901">
        <f t="shared" si="28"/>
        <v>6.7</v>
      </c>
      <c r="I901">
        <f t="shared" si="29"/>
        <v>0.61</v>
      </c>
      <c r="J901" s="10">
        <f t="shared" si="29"/>
        <v>0.61</v>
      </c>
    </row>
    <row r="902" spans="1:10" x14ac:dyDescent="0.3">
      <c r="A902" t="s">
        <v>928</v>
      </c>
      <c r="B902" t="s">
        <v>8322</v>
      </c>
      <c r="C902">
        <v>6.2</v>
      </c>
      <c r="G902" t="s">
        <v>17277</v>
      </c>
      <c r="H902">
        <f t="shared" si="28"/>
        <v>6.7</v>
      </c>
      <c r="I902">
        <f t="shared" si="29"/>
        <v>0.61</v>
      </c>
      <c r="J902" s="10">
        <f t="shared" si="29"/>
        <v>0.61</v>
      </c>
    </row>
    <row r="903" spans="1:10" x14ac:dyDescent="0.3">
      <c r="A903" t="s">
        <v>929</v>
      </c>
      <c r="B903" t="s">
        <v>7382</v>
      </c>
      <c r="C903">
        <v>5.9</v>
      </c>
      <c r="G903" t="s">
        <v>17521</v>
      </c>
      <c r="H903">
        <f t="shared" si="28"/>
        <v>6.7</v>
      </c>
      <c r="I903">
        <f t="shared" si="29"/>
        <v>0.61</v>
      </c>
      <c r="J903" s="10">
        <f t="shared" si="29"/>
        <v>0.61</v>
      </c>
    </row>
    <row r="904" spans="1:10" x14ac:dyDescent="0.3">
      <c r="A904" t="s">
        <v>930</v>
      </c>
      <c r="B904" t="s">
        <v>7552</v>
      </c>
      <c r="C904">
        <v>7.1</v>
      </c>
      <c r="G904" t="s">
        <v>17886</v>
      </c>
      <c r="H904">
        <f t="shared" si="28"/>
        <v>6.7</v>
      </c>
      <c r="I904">
        <f t="shared" si="29"/>
        <v>0.61</v>
      </c>
      <c r="J904" s="10">
        <f t="shared" si="29"/>
        <v>0.61</v>
      </c>
    </row>
    <row r="905" spans="1:10" x14ac:dyDescent="0.3">
      <c r="A905" t="s">
        <v>931</v>
      </c>
      <c r="B905" t="s">
        <v>5266</v>
      </c>
      <c r="C905">
        <v>7.6</v>
      </c>
      <c r="G905" t="s">
        <v>18191</v>
      </c>
      <c r="H905">
        <f t="shared" si="28"/>
        <v>6.7</v>
      </c>
      <c r="I905">
        <f t="shared" si="29"/>
        <v>0.61</v>
      </c>
      <c r="J905" s="10">
        <f t="shared" si="29"/>
        <v>0.61</v>
      </c>
    </row>
    <row r="906" spans="1:10" x14ac:dyDescent="0.3">
      <c r="A906" t="s">
        <v>932</v>
      </c>
      <c r="B906" t="s">
        <v>8461</v>
      </c>
      <c r="C906">
        <v>5.5</v>
      </c>
      <c r="G906" t="s">
        <v>18197</v>
      </c>
      <c r="H906">
        <f t="shared" si="28"/>
        <v>6.7</v>
      </c>
      <c r="I906">
        <f t="shared" si="29"/>
        <v>0.61</v>
      </c>
      <c r="J906" s="10">
        <f t="shared" si="29"/>
        <v>0.61</v>
      </c>
    </row>
    <row r="907" spans="1:10" x14ac:dyDescent="0.3">
      <c r="A907" t="s">
        <v>933</v>
      </c>
      <c r="B907" t="s">
        <v>8944</v>
      </c>
      <c r="C907">
        <v>7</v>
      </c>
      <c r="G907" t="s">
        <v>18200</v>
      </c>
      <c r="H907">
        <f t="shared" si="28"/>
        <v>6.7</v>
      </c>
      <c r="I907">
        <f t="shared" si="29"/>
        <v>0.61</v>
      </c>
      <c r="J907" s="10">
        <f t="shared" si="29"/>
        <v>0.61</v>
      </c>
    </row>
    <row r="908" spans="1:10" x14ac:dyDescent="0.3">
      <c r="A908" t="s">
        <v>934</v>
      </c>
      <c r="B908" t="s">
        <v>7985</v>
      </c>
      <c r="C908">
        <v>7.1</v>
      </c>
      <c r="G908" t="s">
        <v>18755</v>
      </c>
      <c r="H908">
        <f t="shared" si="28"/>
        <v>6.7</v>
      </c>
      <c r="I908">
        <f t="shared" si="29"/>
        <v>0.61</v>
      </c>
      <c r="J908" s="10">
        <f t="shared" si="29"/>
        <v>0.61</v>
      </c>
    </row>
    <row r="909" spans="1:10" x14ac:dyDescent="0.3">
      <c r="A909" t="s">
        <v>935</v>
      </c>
      <c r="B909" t="s">
        <v>7498</v>
      </c>
      <c r="C909">
        <v>7.4</v>
      </c>
      <c r="G909" t="s">
        <v>18936</v>
      </c>
      <c r="H909">
        <f t="shared" si="28"/>
        <v>6.7</v>
      </c>
      <c r="I909">
        <f t="shared" si="29"/>
        <v>0.61</v>
      </c>
      <c r="J909" s="10">
        <f t="shared" si="29"/>
        <v>0.61</v>
      </c>
    </row>
    <row r="910" spans="1:10" x14ac:dyDescent="0.3">
      <c r="A910" t="s">
        <v>936</v>
      </c>
      <c r="B910" t="s">
        <v>8951</v>
      </c>
      <c r="C910">
        <v>7.6</v>
      </c>
      <c r="G910" t="s">
        <v>19259</v>
      </c>
      <c r="H910">
        <f t="shared" si="28"/>
        <v>6.7</v>
      </c>
      <c r="I910">
        <f t="shared" si="29"/>
        <v>0.61</v>
      </c>
      <c r="J910" s="10">
        <f t="shared" si="29"/>
        <v>0.61</v>
      </c>
    </row>
    <row r="911" spans="1:10" x14ac:dyDescent="0.3">
      <c r="A911" t="s">
        <v>937</v>
      </c>
      <c r="B911" t="s">
        <v>7206</v>
      </c>
      <c r="C911">
        <v>5.9</v>
      </c>
      <c r="G911" t="s">
        <v>19278</v>
      </c>
      <c r="H911">
        <f t="shared" si="28"/>
        <v>6.7</v>
      </c>
      <c r="I911">
        <f t="shared" si="29"/>
        <v>0.61</v>
      </c>
      <c r="J911" s="10">
        <f t="shared" si="29"/>
        <v>0.61</v>
      </c>
    </row>
    <row r="912" spans="1:10" x14ac:dyDescent="0.3">
      <c r="A912" t="s">
        <v>938</v>
      </c>
      <c r="B912" t="s">
        <v>8960</v>
      </c>
      <c r="C912">
        <v>5.9</v>
      </c>
      <c r="G912" t="s">
        <v>19318</v>
      </c>
      <c r="H912">
        <f t="shared" si="28"/>
        <v>6.7</v>
      </c>
      <c r="I912">
        <f t="shared" si="29"/>
        <v>0.61</v>
      </c>
      <c r="J912" s="10">
        <f t="shared" si="29"/>
        <v>0.61</v>
      </c>
    </row>
    <row r="913" spans="1:10" x14ac:dyDescent="0.3">
      <c r="A913" t="s">
        <v>939</v>
      </c>
      <c r="B913" t="s">
        <v>5287</v>
      </c>
      <c r="C913">
        <v>8</v>
      </c>
      <c r="G913" t="s">
        <v>19563</v>
      </c>
      <c r="H913">
        <f t="shared" si="28"/>
        <v>6.7</v>
      </c>
      <c r="I913">
        <f t="shared" si="29"/>
        <v>0.61</v>
      </c>
      <c r="J913" s="10">
        <f t="shared" si="29"/>
        <v>0.61</v>
      </c>
    </row>
    <row r="914" spans="1:10" x14ac:dyDescent="0.3">
      <c r="A914" t="s">
        <v>940</v>
      </c>
      <c r="B914" t="s">
        <v>6835</v>
      </c>
      <c r="C914">
        <v>7.4</v>
      </c>
      <c r="G914" t="s">
        <v>19812</v>
      </c>
      <c r="H914">
        <f t="shared" si="28"/>
        <v>6.7</v>
      </c>
      <c r="I914">
        <f t="shared" si="29"/>
        <v>0.61</v>
      </c>
      <c r="J914" s="10">
        <f t="shared" si="29"/>
        <v>0.61</v>
      </c>
    </row>
    <row r="915" spans="1:10" x14ac:dyDescent="0.3">
      <c r="A915" t="s">
        <v>941</v>
      </c>
      <c r="B915" t="s">
        <v>5932</v>
      </c>
      <c r="C915">
        <v>5.8</v>
      </c>
      <c r="G915" t="s">
        <v>20075</v>
      </c>
      <c r="H915">
        <f t="shared" si="28"/>
        <v>6.7</v>
      </c>
      <c r="I915">
        <f t="shared" si="29"/>
        <v>0.61</v>
      </c>
      <c r="J915" s="10">
        <f t="shared" si="29"/>
        <v>0.61</v>
      </c>
    </row>
    <row r="916" spans="1:10" x14ac:dyDescent="0.3">
      <c r="A916" t="s">
        <v>942</v>
      </c>
      <c r="B916" t="s">
        <v>8973</v>
      </c>
      <c r="C916">
        <v>6.3</v>
      </c>
      <c r="G916" t="s">
        <v>6424</v>
      </c>
      <c r="H916">
        <f t="shared" si="28"/>
        <v>6.7</v>
      </c>
      <c r="I916">
        <f t="shared" si="29"/>
        <v>0.61</v>
      </c>
      <c r="J916" s="10">
        <f t="shared" si="29"/>
        <v>0.61</v>
      </c>
    </row>
    <row r="917" spans="1:10" x14ac:dyDescent="0.3">
      <c r="A917" t="s">
        <v>943</v>
      </c>
      <c r="B917" t="s">
        <v>7673</v>
      </c>
      <c r="C917">
        <v>5.7</v>
      </c>
      <c r="G917" t="s">
        <v>20693</v>
      </c>
      <c r="H917">
        <f t="shared" si="28"/>
        <v>6.7</v>
      </c>
      <c r="I917">
        <f t="shared" si="29"/>
        <v>0.61</v>
      </c>
      <c r="J917" s="10">
        <f t="shared" si="29"/>
        <v>0.61</v>
      </c>
    </row>
    <row r="918" spans="1:10" x14ac:dyDescent="0.3">
      <c r="A918" t="s">
        <v>944</v>
      </c>
      <c r="B918" t="s">
        <v>8979</v>
      </c>
      <c r="C918">
        <v>5.0999999999999996</v>
      </c>
      <c r="G918" t="s">
        <v>20882</v>
      </c>
      <c r="H918">
        <f t="shared" si="28"/>
        <v>6.7</v>
      </c>
      <c r="I918">
        <f t="shared" si="29"/>
        <v>0.61</v>
      </c>
      <c r="J918" s="10">
        <f t="shared" si="29"/>
        <v>0.61</v>
      </c>
    </row>
    <row r="919" spans="1:10" x14ac:dyDescent="0.3">
      <c r="A919" t="s">
        <v>945</v>
      </c>
      <c r="B919" t="s">
        <v>8984</v>
      </c>
      <c r="C919">
        <v>7.6</v>
      </c>
      <c r="G919" t="s">
        <v>21102</v>
      </c>
      <c r="H919">
        <f t="shared" si="28"/>
        <v>6.7</v>
      </c>
      <c r="I919">
        <f t="shared" si="29"/>
        <v>0.61</v>
      </c>
      <c r="J919" s="10">
        <f t="shared" si="29"/>
        <v>0.61</v>
      </c>
    </row>
    <row r="920" spans="1:10" x14ac:dyDescent="0.3">
      <c r="A920" t="s">
        <v>946</v>
      </c>
      <c r="B920" t="s">
        <v>8988</v>
      </c>
      <c r="C920">
        <v>6.4</v>
      </c>
      <c r="G920" t="s">
        <v>21410</v>
      </c>
      <c r="H920">
        <f t="shared" si="28"/>
        <v>6.7</v>
      </c>
      <c r="I920">
        <f t="shared" si="29"/>
        <v>0.61</v>
      </c>
      <c r="J920" s="10">
        <f t="shared" si="29"/>
        <v>0.61</v>
      </c>
    </row>
    <row r="921" spans="1:10" x14ac:dyDescent="0.3">
      <c r="A921" t="s">
        <v>947</v>
      </c>
      <c r="B921" t="s">
        <v>8992</v>
      </c>
      <c r="C921">
        <v>7.4</v>
      </c>
      <c r="G921" t="s">
        <v>21567</v>
      </c>
      <c r="H921">
        <f t="shared" si="28"/>
        <v>6.7</v>
      </c>
      <c r="I921">
        <f t="shared" si="29"/>
        <v>0.61</v>
      </c>
      <c r="J921" s="10">
        <f t="shared" si="29"/>
        <v>0.61</v>
      </c>
    </row>
    <row r="922" spans="1:10" x14ac:dyDescent="0.3">
      <c r="A922" t="s">
        <v>948</v>
      </c>
      <c r="B922" t="s">
        <v>5369</v>
      </c>
      <c r="C922">
        <v>8.1999999999999993</v>
      </c>
      <c r="G922" t="s">
        <v>21594</v>
      </c>
      <c r="H922">
        <f t="shared" si="28"/>
        <v>6.7</v>
      </c>
      <c r="I922">
        <f t="shared" si="29"/>
        <v>0.61</v>
      </c>
      <c r="J922" s="10">
        <f t="shared" si="29"/>
        <v>0.61</v>
      </c>
    </row>
    <row r="923" spans="1:10" x14ac:dyDescent="0.3">
      <c r="A923" t="s">
        <v>949</v>
      </c>
      <c r="B923" t="s">
        <v>9000</v>
      </c>
      <c r="C923">
        <v>6.5</v>
      </c>
      <c r="G923" t="s">
        <v>21626</v>
      </c>
      <c r="H923">
        <f t="shared" si="28"/>
        <v>6.7</v>
      </c>
      <c r="I923">
        <f t="shared" si="29"/>
        <v>0.61</v>
      </c>
      <c r="J923" s="10">
        <f t="shared" si="29"/>
        <v>0.61</v>
      </c>
    </row>
    <row r="924" spans="1:10" x14ac:dyDescent="0.3">
      <c r="A924" t="s">
        <v>950</v>
      </c>
      <c r="B924" t="s">
        <v>9006</v>
      </c>
      <c r="C924">
        <v>5.5</v>
      </c>
      <c r="G924" t="s">
        <v>21631</v>
      </c>
      <c r="H924">
        <f t="shared" si="28"/>
        <v>6.7</v>
      </c>
      <c r="I924">
        <f t="shared" si="29"/>
        <v>0.61</v>
      </c>
      <c r="J924" s="10">
        <f t="shared" si="29"/>
        <v>0.61</v>
      </c>
    </row>
    <row r="925" spans="1:10" x14ac:dyDescent="0.3">
      <c r="A925" t="s">
        <v>951</v>
      </c>
      <c r="B925" t="s">
        <v>7825</v>
      </c>
      <c r="C925">
        <v>6.5</v>
      </c>
      <c r="G925" t="s">
        <v>21690</v>
      </c>
      <c r="H925">
        <f t="shared" si="28"/>
        <v>6.7</v>
      </c>
      <c r="I925">
        <f t="shared" si="29"/>
        <v>0.61</v>
      </c>
      <c r="J925" s="10">
        <f t="shared" si="29"/>
        <v>0.61</v>
      </c>
    </row>
    <row r="926" spans="1:10" x14ac:dyDescent="0.3">
      <c r="A926" t="s">
        <v>952</v>
      </c>
      <c r="B926" t="s">
        <v>9014</v>
      </c>
      <c r="C926">
        <v>5.6</v>
      </c>
      <c r="G926" t="s">
        <v>22009</v>
      </c>
      <c r="H926">
        <f t="shared" si="28"/>
        <v>6.7</v>
      </c>
      <c r="I926">
        <f t="shared" si="29"/>
        <v>0.61</v>
      </c>
      <c r="J926" s="10">
        <f t="shared" si="29"/>
        <v>0.61</v>
      </c>
    </row>
    <row r="927" spans="1:10" x14ac:dyDescent="0.3">
      <c r="A927" t="s">
        <v>953</v>
      </c>
      <c r="B927" t="s">
        <v>9018</v>
      </c>
      <c r="C927">
        <v>4.9000000000000004</v>
      </c>
      <c r="G927" t="s">
        <v>22331</v>
      </c>
      <c r="H927">
        <f t="shared" si="28"/>
        <v>6.7</v>
      </c>
      <c r="I927">
        <f t="shared" si="29"/>
        <v>0.61</v>
      </c>
      <c r="J927" s="10">
        <f t="shared" si="29"/>
        <v>0.61</v>
      </c>
    </row>
    <row r="928" spans="1:10" x14ac:dyDescent="0.3">
      <c r="A928" t="s">
        <v>954</v>
      </c>
      <c r="B928" t="s">
        <v>5126</v>
      </c>
      <c r="C928">
        <v>4.5999999999999996</v>
      </c>
      <c r="G928" t="s">
        <v>22497</v>
      </c>
      <c r="H928">
        <f t="shared" si="28"/>
        <v>6.7</v>
      </c>
      <c r="I928">
        <f t="shared" si="29"/>
        <v>0.61</v>
      </c>
      <c r="J928" s="10">
        <f t="shared" si="29"/>
        <v>0.61</v>
      </c>
    </row>
    <row r="929" spans="1:10" x14ac:dyDescent="0.3">
      <c r="A929" t="s">
        <v>955</v>
      </c>
      <c r="B929" t="s">
        <v>5082</v>
      </c>
      <c r="C929">
        <v>7.9</v>
      </c>
      <c r="G929" t="s">
        <v>23368</v>
      </c>
      <c r="H929">
        <f t="shared" si="28"/>
        <v>6.7</v>
      </c>
      <c r="I929">
        <f t="shared" si="29"/>
        <v>0.61</v>
      </c>
      <c r="J929" s="10">
        <f t="shared" si="29"/>
        <v>0.61</v>
      </c>
    </row>
    <row r="930" spans="1:10" x14ac:dyDescent="0.3">
      <c r="A930" t="s">
        <v>956</v>
      </c>
      <c r="B930" t="s">
        <v>9029</v>
      </c>
      <c r="C930">
        <v>7.1</v>
      </c>
      <c r="G930" t="s">
        <v>23395</v>
      </c>
      <c r="H930">
        <f t="shared" si="28"/>
        <v>6.7</v>
      </c>
      <c r="I930">
        <f t="shared" si="29"/>
        <v>0.61</v>
      </c>
      <c r="J930" s="10">
        <f t="shared" si="29"/>
        <v>0.61</v>
      </c>
    </row>
    <row r="931" spans="1:10" x14ac:dyDescent="0.3">
      <c r="A931" t="s">
        <v>957</v>
      </c>
      <c r="B931" t="s">
        <v>5404</v>
      </c>
      <c r="C931">
        <v>6.9</v>
      </c>
      <c r="G931" t="s">
        <v>23529</v>
      </c>
      <c r="H931">
        <f t="shared" si="28"/>
        <v>6.7</v>
      </c>
      <c r="I931">
        <f t="shared" si="29"/>
        <v>0.61</v>
      </c>
      <c r="J931" s="10">
        <f t="shared" si="29"/>
        <v>0.61</v>
      </c>
    </row>
    <row r="932" spans="1:10" x14ac:dyDescent="0.3">
      <c r="A932" t="s">
        <v>958</v>
      </c>
      <c r="B932" t="s">
        <v>7708</v>
      </c>
      <c r="C932">
        <v>7.3</v>
      </c>
      <c r="G932" t="s">
        <v>23642</v>
      </c>
      <c r="H932">
        <f t="shared" si="28"/>
        <v>6.7</v>
      </c>
      <c r="I932">
        <f t="shared" si="29"/>
        <v>0.61</v>
      </c>
      <c r="J932" s="10">
        <f t="shared" si="29"/>
        <v>0.61</v>
      </c>
    </row>
    <row r="933" spans="1:10" x14ac:dyDescent="0.3">
      <c r="A933" t="s">
        <v>959</v>
      </c>
      <c r="B933" t="s">
        <v>7034</v>
      </c>
      <c r="C933">
        <v>7</v>
      </c>
      <c r="G933" t="s">
        <v>23765</v>
      </c>
      <c r="H933">
        <f t="shared" si="28"/>
        <v>6.7</v>
      </c>
      <c r="I933">
        <f t="shared" si="29"/>
        <v>0.61</v>
      </c>
      <c r="J933" s="10">
        <f t="shared" si="29"/>
        <v>0.61</v>
      </c>
    </row>
    <row r="934" spans="1:10" x14ac:dyDescent="0.3">
      <c r="A934" t="s">
        <v>960</v>
      </c>
      <c r="B934" t="s">
        <v>6132</v>
      </c>
      <c r="C934">
        <v>7.7</v>
      </c>
      <c r="G934" t="s">
        <v>23924</v>
      </c>
      <c r="H934">
        <f t="shared" si="28"/>
        <v>6.7</v>
      </c>
      <c r="I934">
        <f t="shared" si="29"/>
        <v>0.61</v>
      </c>
      <c r="J934" s="10">
        <f t="shared" si="29"/>
        <v>0.61</v>
      </c>
    </row>
    <row r="935" spans="1:10" x14ac:dyDescent="0.3">
      <c r="A935" t="s">
        <v>961</v>
      </c>
      <c r="B935" t="s">
        <v>5392</v>
      </c>
      <c r="C935">
        <v>6.7</v>
      </c>
      <c r="G935" t="s">
        <v>24029</v>
      </c>
      <c r="H935">
        <f t="shared" si="28"/>
        <v>6.7</v>
      </c>
      <c r="I935">
        <f t="shared" si="29"/>
        <v>0.61</v>
      </c>
      <c r="J935" s="10">
        <f t="shared" si="29"/>
        <v>0.61</v>
      </c>
    </row>
    <row r="936" spans="1:10" x14ac:dyDescent="0.3">
      <c r="A936" t="s">
        <v>962</v>
      </c>
      <c r="B936" t="s">
        <v>6408</v>
      </c>
      <c r="C936">
        <v>6.3</v>
      </c>
      <c r="G936" t="s">
        <v>24106</v>
      </c>
      <c r="H936">
        <f t="shared" si="28"/>
        <v>6.7</v>
      </c>
      <c r="I936">
        <f t="shared" si="29"/>
        <v>0.61</v>
      </c>
      <c r="J936" s="10">
        <f t="shared" si="29"/>
        <v>0.61</v>
      </c>
    </row>
    <row r="937" spans="1:10" x14ac:dyDescent="0.3">
      <c r="A937" t="s">
        <v>963</v>
      </c>
      <c r="B937" t="s">
        <v>7253</v>
      </c>
      <c r="C937">
        <v>5.8</v>
      </c>
      <c r="G937" t="s">
        <v>10581</v>
      </c>
      <c r="H937">
        <f t="shared" si="28"/>
        <v>6.6999999999999993</v>
      </c>
      <c r="I937">
        <f t="shared" si="29"/>
        <v>0.60899999999999999</v>
      </c>
      <c r="J937" s="10">
        <f t="shared" si="29"/>
        <v>0.60899999999999999</v>
      </c>
    </row>
    <row r="938" spans="1:10" x14ac:dyDescent="0.3">
      <c r="A938" t="s">
        <v>964</v>
      </c>
      <c r="B938" t="s">
        <v>5255</v>
      </c>
      <c r="C938">
        <v>7.1</v>
      </c>
      <c r="G938" t="s">
        <v>6815</v>
      </c>
      <c r="H938">
        <f t="shared" si="28"/>
        <v>6.6833333333333336</v>
      </c>
      <c r="I938">
        <f t="shared" si="29"/>
        <v>0.60899999999999999</v>
      </c>
      <c r="J938" s="10">
        <f t="shared" si="29"/>
        <v>0.60899999999999999</v>
      </c>
    </row>
    <row r="939" spans="1:10" x14ac:dyDescent="0.3">
      <c r="A939" t="s">
        <v>965</v>
      </c>
      <c r="B939" t="s">
        <v>6224</v>
      </c>
      <c r="C939">
        <v>7.3</v>
      </c>
      <c r="G939" t="s">
        <v>7480</v>
      </c>
      <c r="H939">
        <f t="shared" si="28"/>
        <v>6.6833333333333336</v>
      </c>
      <c r="I939">
        <f t="shared" si="29"/>
        <v>0.60899999999999999</v>
      </c>
      <c r="J939" s="10">
        <f t="shared" si="29"/>
        <v>0.60899999999999999</v>
      </c>
    </row>
    <row r="940" spans="1:10" x14ac:dyDescent="0.3">
      <c r="A940" t="s">
        <v>966</v>
      </c>
      <c r="B940" t="s">
        <v>8419</v>
      </c>
      <c r="C940">
        <v>6.4</v>
      </c>
      <c r="G940" t="s">
        <v>5404</v>
      </c>
      <c r="H940">
        <f t="shared" si="28"/>
        <v>6.68</v>
      </c>
      <c r="I940">
        <f t="shared" si="29"/>
        <v>0.60699999999999998</v>
      </c>
      <c r="J940" s="10">
        <f t="shared" si="29"/>
        <v>0.60699999999999998</v>
      </c>
    </row>
    <row r="941" spans="1:10" x14ac:dyDescent="0.3">
      <c r="A941" t="s">
        <v>967</v>
      </c>
      <c r="B941" t="s">
        <v>6694</v>
      </c>
      <c r="C941">
        <v>7.1</v>
      </c>
      <c r="G941" t="s">
        <v>13198</v>
      </c>
      <c r="H941">
        <f t="shared" si="28"/>
        <v>6.68</v>
      </c>
      <c r="I941">
        <f t="shared" si="29"/>
        <v>0.60699999999999998</v>
      </c>
      <c r="J941" s="10">
        <f t="shared" si="29"/>
        <v>0.60699999999999998</v>
      </c>
    </row>
    <row r="942" spans="1:10" x14ac:dyDescent="0.3">
      <c r="A942" t="s">
        <v>968</v>
      </c>
      <c r="B942" t="s">
        <v>9066</v>
      </c>
      <c r="C942">
        <v>7.6</v>
      </c>
      <c r="G942" t="s">
        <v>15393</v>
      </c>
      <c r="H942">
        <f t="shared" si="28"/>
        <v>6.68</v>
      </c>
      <c r="I942">
        <f t="shared" si="29"/>
        <v>0.60699999999999998</v>
      </c>
      <c r="J942" s="10">
        <f t="shared" si="29"/>
        <v>0.60699999999999998</v>
      </c>
    </row>
    <row r="943" spans="1:10" x14ac:dyDescent="0.3">
      <c r="A943" t="s">
        <v>969</v>
      </c>
      <c r="B943" t="s">
        <v>5932</v>
      </c>
      <c r="C943">
        <v>6.8</v>
      </c>
      <c r="G943" t="s">
        <v>5439</v>
      </c>
      <c r="H943">
        <f t="shared" si="28"/>
        <v>6.6750000000000007</v>
      </c>
      <c r="I943">
        <f t="shared" si="29"/>
        <v>0.60599999999999998</v>
      </c>
      <c r="J943" s="10">
        <f t="shared" si="29"/>
        <v>0.60599999999999998</v>
      </c>
    </row>
    <row r="944" spans="1:10" x14ac:dyDescent="0.3">
      <c r="A944" t="s">
        <v>970</v>
      </c>
      <c r="B944" t="s">
        <v>9073</v>
      </c>
      <c r="C944">
        <v>6.6</v>
      </c>
      <c r="G944" t="s">
        <v>6116</v>
      </c>
      <c r="H944">
        <f t="shared" si="28"/>
        <v>6.6750000000000007</v>
      </c>
      <c r="I944">
        <f t="shared" si="29"/>
        <v>0.60599999999999998</v>
      </c>
      <c r="J944" s="10">
        <f t="shared" si="29"/>
        <v>0.60599999999999998</v>
      </c>
    </row>
    <row r="945" spans="1:10" x14ac:dyDescent="0.3">
      <c r="A945" t="s">
        <v>971</v>
      </c>
      <c r="B945" t="s">
        <v>6003</v>
      </c>
      <c r="C945">
        <v>6.7</v>
      </c>
      <c r="G945" t="s">
        <v>16634</v>
      </c>
      <c r="H945">
        <f t="shared" si="28"/>
        <v>6.6749999999999998</v>
      </c>
      <c r="I945">
        <f t="shared" si="29"/>
        <v>0.60599999999999998</v>
      </c>
      <c r="J945" s="10">
        <f t="shared" si="29"/>
        <v>0.60599999999999998</v>
      </c>
    </row>
    <row r="946" spans="1:10" x14ac:dyDescent="0.3">
      <c r="A946" t="s">
        <v>972</v>
      </c>
      <c r="B946" t="s">
        <v>8644</v>
      </c>
      <c r="C946">
        <v>6.1</v>
      </c>
      <c r="G946" t="s">
        <v>5149</v>
      </c>
      <c r="H946">
        <f t="shared" si="28"/>
        <v>6.666666666666667</v>
      </c>
      <c r="I946">
        <f t="shared" si="29"/>
        <v>0.60399999999999998</v>
      </c>
      <c r="J946" s="10">
        <f t="shared" si="29"/>
        <v>0.60399999999999998</v>
      </c>
    </row>
    <row r="947" spans="1:10" x14ac:dyDescent="0.3">
      <c r="A947" t="s">
        <v>973</v>
      </c>
      <c r="B947" t="s">
        <v>5091</v>
      </c>
      <c r="C947">
        <v>6</v>
      </c>
      <c r="G947" t="s">
        <v>6429</v>
      </c>
      <c r="H947">
        <f t="shared" si="28"/>
        <v>6.666666666666667</v>
      </c>
      <c r="I947">
        <f t="shared" si="29"/>
        <v>0.60399999999999998</v>
      </c>
      <c r="J947" s="10">
        <f t="shared" si="29"/>
        <v>0.60399999999999998</v>
      </c>
    </row>
    <row r="948" spans="1:10" x14ac:dyDescent="0.3">
      <c r="A948" t="s">
        <v>974</v>
      </c>
      <c r="B948" t="s">
        <v>9086</v>
      </c>
      <c r="C948">
        <v>7.6</v>
      </c>
      <c r="G948" t="s">
        <v>9635</v>
      </c>
      <c r="H948">
        <f t="shared" si="28"/>
        <v>6.666666666666667</v>
      </c>
      <c r="I948">
        <f t="shared" si="29"/>
        <v>0.60399999999999998</v>
      </c>
      <c r="J948" s="10">
        <f t="shared" si="29"/>
        <v>0.60399999999999998</v>
      </c>
    </row>
    <row r="949" spans="1:10" x14ac:dyDescent="0.3">
      <c r="A949" t="s">
        <v>975</v>
      </c>
      <c r="B949" t="s">
        <v>9090</v>
      </c>
      <c r="C949">
        <v>7.1</v>
      </c>
      <c r="G949" t="s">
        <v>9639</v>
      </c>
      <c r="H949">
        <f t="shared" si="28"/>
        <v>6.666666666666667</v>
      </c>
      <c r="I949">
        <f t="shared" si="29"/>
        <v>0.60399999999999998</v>
      </c>
      <c r="J949" s="10">
        <f t="shared" si="29"/>
        <v>0.60399999999999998</v>
      </c>
    </row>
    <row r="950" spans="1:10" x14ac:dyDescent="0.3">
      <c r="A950" t="s">
        <v>976</v>
      </c>
      <c r="B950" t="s">
        <v>9095</v>
      </c>
      <c r="C950">
        <v>5</v>
      </c>
      <c r="G950" t="s">
        <v>12322</v>
      </c>
      <c r="H950">
        <f t="shared" si="28"/>
        <v>6.666666666666667</v>
      </c>
      <c r="I950">
        <f t="shared" si="29"/>
        <v>0.60399999999999998</v>
      </c>
      <c r="J950" s="10">
        <f t="shared" si="29"/>
        <v>0.60399999999999998</v>
      </c>
    </row>
    <row r="951" spans="1:10" x14ac:dyDescent="0.3">
      <c r="A951" t="s">
        <v>977</v>
      </c>
      <c r="B951" t="s">
        <v>7708</v>
      </c>
      <c r="C951">
        <v>7.1</v>
      </c>
      <c r="G951" t="s">
        <v>17714</v>
      </c>
      <c r="H951">
        <f t="shared" si="28"/>
        <v>6.660000000000001</v>
      </c>
      <c r="I951">
        <f t="shared" si="29"/>
        <v>0.60399999999999998</v>
      </c>
      <c r="J951" s="10">
        <f t="shared" si="29"/>
        <v>0.60399999999999998</v>
      </c>
    </row>
    <row r="952" spans="1:10" x14ac:dyDescent="0.3">
      <c r="A952" t="s">
        <v>978</v>
      </c>
      <c r="B952" t="s">
        <v>5828</v>
      </c>
      <c r="C952">
        <v>6.2</v>
      </c>
      <c r="G952" t="s">
        <v>9391</v>
      </c>
      <c r="H952">
        <f t="shared" si="28"/>
        <v>6.6599999999999993</v>
      </c>
      <c r="I952">
        <f t="shared" si="29"/>
        <v>0.60299999999999998</v>
      </c>
      <c r="J952" s="10">
        <f t="shared" si="29"/>
        <v>0.60299999999999998</v>
      </c>
    </row>
    <row r="953" spans="1:10" x14ac:dyDescent="0.3">
      <c r="A953" t="s">
        <v>979</v>
      </c>
      <c r="B953" t="s">
        <v>8768</v>
      </c>
      <c r="C953">
        <v>5.6</v>
      </c>
      <c r="G953" t="s">
        <v>7056</v>
      </c>
      <c r="H953">
        <f t="shared" si="28"/>
        <v>6.6571428571428575</v>
      </c>
      <c r="I953">
        <f t="shared" si="29"/>
        <v>0.60299999999999998</v>
      </c>
      <c r="J953" s="10">
        <f t="shared" si="29"/>
        <v>0.60299999999999998</v>
      </c>
    </row>
    <row r="954" spans="1:10" x14ac:dyDescent="0.3">
      <c r="A954" t="s">
        <v>980</v>
      </c>
      <c r="B954" t="s">
        <v>9106</v>
      </c>
      <c r="C954">
        <v>5.4</v>
      </c>
      <c r="G954" t="s">
        <v>6003</v>
      </c>
      <c r="H954">
        <f t="shared" si="28"/>
        <v>6.6545454545454552</v>
      </c>
      <c r="I954">
        <f t="shared" si="29"/>
        <v>0.60199999999999998</v>
      </c>
      <c r="J954" s="10">
        <f t="shared" si="29"/>
        <v>0.60199999999999998</v>
      </c>
    </row>
    <row r="955" spans="1:10" x14ac:dyDescent="0.3">
      <c r="A955" t="s">
        <v>981</v>
      </c>
      <c r="B955" t="s">
        <v>8021</v>
      </c>
      <c r="C955">
        <v>7.4</v>
      </c>
      <c r="G955" t="s">
        <v>8988</v>
      </c>
      <c r="H955">
        <f t="shared" si="28"/>
        <v>6.65</v>
      </c>
      <c r="I955">
        <f t="shared" si="29"/>
        <v>0.59899999999999998</v>
      </c>
      <c r="J955" s="10">
        <f t="shared" si="29"/>
        <v>0.59899999999999998</v>
      </c>
    </row>
    <row r="956" spans="1:10" x14ac:dyDescent="0.3">
      <c r="A956" t="s">
        <v>982</v>
      </c>
      <c r="B956" t="s">
        <v>9113</v>
      </c>
      <c r="C956">
        <v>5</v>
      </c>
      <c r="G956" t="s">
        <v>9135</v>
      </c>
      <c r="H956">
        <f t="shared" si="28"/>
        <v>6.65</v>
      </c>
      <c r="I956">
        <f t="shared" si="29"/>
        <v>0.59899999999999998</v>
      </c>
      <c r="J956" s="10">
        <f t="shared" si="29"/>
        <v>0.59899999999999998</v>
      </c>
    </row>
    <row r="957" spans="1:10" x14ac:dyDescent="0.3">
      <c r="A957" t="s">
        <v>983</v>
      </c>
      <c r="B957" t="s">
        <v>9118</v>
      </c>
      <c r="C957">
        <v>5.2</v>
      </c>
      <c r="G957" t="s">
        <v>9208</v>
      </c>
      <c r="H957">
        <f t="shared" si="28"/>
        <v>6.65</v>
      </c>
      <c r="I957">
        <f t="shared" si="29"/>
        <v>0.59899999999999998</v>
      </c>
      <c r="J957" s="10">
        <f t="shared" si="29"/>
        <v>0.59899999999999998</v>
      </c>
    </row>
    <row r="958" spans="1:10" x14ac:dyDescent="0.3">
      <c r="A958" t="s">
        <v>984</v>
      </c>
      <c r="B958" t="s">
        <v>9121</v>
      </c>
      <c r="C958">
        <v>7.6</v>
      </c>
      <c r="G958" t="s">
        <v>9960</v>
      </c>
      <c r="H958">
        <f t="shared" si="28"/>
        <v>6.65</v>
      </c>
      <c r="I958">
        <f t="shared" si="29"/>
        <v>0.59899999999999998</v>
      </c>
      <c r="J958" s="10">
        <f t="shared" si="29"/>
        <v>0.59899999999999998</v>
      </c>
    </row>
    <row r="959" spans="1:10" x14ac:dyDescent="0.3">
      <c r="A959" t="s">
        <v>985</v>
      </c>
      <c r="B959" t="s">
        <v>5557</v>
      </c>
      <c r="C959">
        <v>6.6</v>
      </c>
      <c r="G959" t="s">
        <v>13254</v>
      </c>
      <c r="H959">
        <f t="shared" si="28"/>
        <v>6.65</v>
      </c>
      <c r="I959">
        <f t="shared" si="29"/>
        <v>0.59899999999999998</v>
      </c>
      <c r="J959" s="10">
        <f t="shared" si="29"/>
        <v>0.59899999999999998</v>
      </c>
    </row>
    <row r="960" spans="1:10" x14ac:dyDescent="0.3">
      <c r="A960" t="s">
        <v>986</v>
      </c>
      <c r="B960" t="s">
        <v>9126</v>
      </c>
      <c r="C960">
        <v>7</v>
      </c>
      <c r="G960" t="s">
        <v>13323</v>
      </c>
      <c r="H960">
        <f t="shared" si="28"/>
        <v>6.65</v>
      </c>
      <c r="I960">
        <f t="shared" si="29"/>
        <v>0.59899999999999998</v>
      </c>
      <c r="J960" s="10">
        <f t="shared" si="29"/>
        <v>0.59899999999999998</v>
      </c>
    </row>
    <row r="961" spans="1:10" x14ac:dyDescent="0.3">
      <c r="A961" t="s">
        <v>987</v>
      </c>
      <c r="B961" t="s">
        <v>9130</v>
      </c>
      <c r="C961">
        <v>5.7</v>
      </c>
      <c r="G961" t="s">
        <v>20278</v>
      </c>
      <c r="H961">
        <f t="shared" si="28"/>
        <v>6.65</v>
      </c>
      <c r="I961">
        <f t="shared" si="29"/>
        <v>0.59899999999999998</v>
      </c>
      <c r="J961" s="10">
        <f t="shared" si="29"/>
        <v>0.59899999999999998</v>
      </c>
    </row>
    <row r="962" spans="1:10" x14ac:dyDescent="0.3">
      <c r="A962" t="s">
        <v>988</v>
      </c>
      <c r="B962" t="s">
        <v>9135</v>
      </c>
      <c r="C962">
        <v>8.1999999999999993</v>
      </c>
      <c r="G962" t="s">
        <v>24012</v>
      </c>
      <c r="H962">
        <f t="shared" si="28"/>
        <v>6.65</v>
      </c>
      <c r="I962">
        <f t="shared" si="29"/>
        <v>0.59899999999999998</v>
      </c>
      <c r="J962" s="10">
        <f t="shared" si="29"/>
        <v>0.59899999999999998</v>
      </c>
    </row>
    <row r="963" spans="1:10" x14ac:dyDescent="0.3">
      <c r="A963" t="s">
        <v>989</v>
      </c>
      <c r="B963" t="s">
        <v>8988</v>
      </c>
      <c r="C963">
        <v>6.2</v>
      </c>
      <c r="G963" t="s">
        <v>5194</v>
      </c>
      <c r="H963">
        <f t="shared" ref="H963:H1026" si="30">AVERAGEIFS($C$2:$C$5045,$B$2:$B$5045,G963)</f>
        <v>6.6384615384615397</v>
      </c>
      <c r="I963">
        <f t="shared" ref="I963:J1026" si="31">_xlfn.PERCENTRANK.EXC(H$2:H$2399,H963)</f>
        <v>0.59799999999999998</v>
      </c>
      <c r="J963" s="10">
        <f t="shared" si="31"/>
        <v>0.59799999999999998</v>
      </c>
    </row>
    <row r="964" spans="1:10" x14ac:dyDescent="0.3">
      <c r="A964" t="s">
        <v>990</v>
      </c>
      <c r="C964">
        <v>7.9</v>
      </c>
      <c r="G964" t="s">
        <v>5748</v>
      </c>
      <c r="H964">
        <f t="shared" si="30"/>
        <v>6.6374999999999984</v>
      </c>
      <c r="I964">
        <f t="shared" si="31"/>
        <v>0.59799999999999998</v>
      </c>
      <c r="J964" s="10">
        <f t="shared" si="31"/>
        <v>0.59799999999999998</v>
      </c>
    </row>
    <row r="965" spans="1:10" x14ac:dyDescent="0.3">
      <c r="A965" t="s">
        <v>991</v>
      </c>
      <c r="B965" t="s">
        <v>9147</v>
      </c>
      <c r="C965">
        <v>6.6</v>
      </c>
      <c r="G965" t="s">
        <v>5563</v>
      </c>
      <c r="H965">
        <f t="shared" si="30"/>
        <v>6.6333333333333329</v>
      </c>
      <c r="I965">
        <f t="shared" si="31"/>
        <v>0.59599999999999997</v>
      </c>
      <c r="J965" s="10">
        <f t="shared" si="31"/>
        <v>0.59599999999999997</v>
      </c>
    </row>
    <row r="966" spans="1:10" x14ac:dyDescent="0.3">
      <c r="A966" t="s">
        <v>992</v>
      </c>
      <c r="B966" t="s">
        <v>9150</v>
      </c>
      <c r="C966">
        <v>4.7</v>
      </c>
      <c r="G966" t="s">
        <v>6903</v>
      </c>
      <c r="H966">
        <f t="shared" si="30"/>
        <v>6.6333333333333329</v>
      </c>
      <c r="I966">
        <f t="shared" si="31"/>
        <v>0.59599999999999997</v>
      </c>
      <c r="J966" s="10">
        <f t="shared" si="31"/>
        <v>0.59599999999999997</v>
      </c>
    </row>
    <row r="967" spans="1:10" x14ac:dyDescent="0.3">
      <c r="A967" t="s">
        <v>993</v>
      </c>
      <c r="B967" t="s">
        <v>9155</v>
      </c>
      <c r="C967">
        <v>6.3</v>
      </c>
      <c r="G967" t="s">
        <v>10505</v>
      </c>
      <c r="H967">
        <f t="shared" si="30"/>
        <v>6.6333333333333329</v>
      </c>
      <c r="I967">
        <f t="shared" si="31"/>
        <v>0.59599999999999997</v>
      </c>
      <c r="J967" s="10">
        <f t="shared" si="31"/>
        <v>0.59599999999999997</v>
      </c>
    </row>
    <row r="968" spans="1:10" x14ac:dyDescent="0.3">
      <c r="A968" t="s">
        <v>994</v>
      </c>
      <c r="B968" t="s">
        <v>9160</v>
      </c>
      <c r="C968">
        <v>6.1</v>
      </c>
      <c r="G968" t="s">
        <v>16300</v>
      </c>
      <c r="H968">
        <f t="shared" si="30"/>
        <v>6.6333333333333329</v>
      </c>
      <c r="I968">
        <f t="shared" si="31"/>
        <v>0.59599999999999997</v>
      </c>
      <c r="J968" s="10">
        <f t="shared" si="31"/>
        <v>0.59599999999999997</v>
      </c>
    </row>
    <row r="969" spans="1:10" x14ac:dyDescent="0.3">
      <c r="A969" t="s">
        <v>995</v>
      </c>
      <c r="B969" t="s">
        <v>9164</v>
      </c>
      <c r="C969">
        <v>6.7</v>
      </c>
      <c r="G969" t="s">
        <v>19029</v>
      </c>
      <c r="H969">
        <f t="shared" si="30"/>
        <v>6.6333333333333329</v>
      </c>
      <c r="I969">
        <f t="shared" si="31"/>
        <v>0.59599999999999997</v>
      </c>
      <c r="J969" s="10">
        <f t="shared" si="31"/>
        <v>0.59599999999999997</v>
      </c>
    </row>
    <row r="970" spans="1:10" x14ac:dyDescent="0.3">
      <c r="A970" t="s">
        <v>996</v>
      </c>
      <c r="B970" t="s">
        <v>7134</v>
      </c>
      <c r="C970">
        <v>6.1</v>
      </c>
      <c r="G970" t="s">
        <v>6049</v>
      </c>
      <c r="H970">
        <f t="shared" si="30"/>
        <v>6.63</v>
      </c>
      <c r="I970">
        <f t="shared" si="31"/>
        <v>0.59599999999999997</v>
      </c>
      <c r="J970" s="10">
        <f t="shared" si="31"/>
        <v>0.59599999999999997</v>
      </c>
    </row>
    <row r="971" spans="1:10" x14ac:dyDescent="0.3">
      <c r="A971" t="s">
        <v>997</v>
      </c>
      <c r="B971" t="s">
        <v>9175</v>
      </c>
      <c r="C971">
        <v>7</v>
      </c>
      <c r="G971" t="s">
        <v>7708</v>
      </c>
      <c r="H971">
        <f t="shared" si="30"/>
        <v>6.6285714285714281</v>
      </c>
      <c r="I971">
        <f t="shared" si="31"/>
        <v>0.59499999999999997</v>
      </c>
      <c r="J971" s="10">
        <f t="shared" si="31"/>
        <v>0.59499999999999997</v>
      </c>
    </row>
    <row r="972" spans="1:10" x14ac:dyDescent="0.3">
      <c r="A972" t="s">
        <v>998</v>
      </c>
      <c r="B972" t="s">
        <v>5194</v>
      </c>
      <c r="C972">
        <v>7.4</v>
      </c>
      <c r="G972" t="s">
        <v>7724</v>
      </c>
      <c r="H972">
        <f t="shared" si="30"/>
        <v>6.625</v>
      </c>
      <c r="I972">
        <f t="shared" si="31"/>
        <v>0.59499999999999997</v>
      </c>
      <c r="J972" s="10">
        <f t="shared" si="31"/>
        <v>0.59499999999999997</v>
      </c>
    </row>
    <row r="973" spans="1:10" x14ac:dyDescent="0.3">
      <c r="A973" t="s">
        <v>999</v>
      </c>
      <c r="B973" t="s">
        <v>9184</v>
      </c>
      <c r="C973">
        <v>7.3</v>
      </c>
      <c r="G973" t="s">
        <v>8960</v>
      </c>
      <c r="H973">
        <f t="shared" si="30"/>
        <v>6.6166666666666663</v>
      </c>
      <c r="I973">
        <f t="shared" si="31"/>
        <v>0.59399999999999997</v>
      </c>
      <c r="J973" s="10">
        <f t="shared" si="31"/>
        <v>0.59399999999999997</v>
      </c>
    </row>
    <row r="974" spans="1:10" x14ac:dyDescent="0.3">
      <c r="A974" t="s">
        <v>1000</v>
      </c>
      <c r="B974" t="s">
        <v>9188</v>
      </c>
      <c r="C974">
        <v>5.8</v>
      </c>
      <c r="G974" t="s">
        <v>9155</v>
      </c>
      <c r="H974">
        <f t="shared" si="30"/>
        <v>6.6166666666666663</v>
      </c>
      <c r="I974">
        <f t="shared" si="31"/>
        <v>0.59399999999999997</v>
      </c>
      <c r="J974" s="10">
        <f t="shared" si="31"/>
        <v>0.59399999999999997</v>
      </c>
    </row>
    <row r="975" spans="1:10" x14ac:dyDescent="0.3">
      <c r="A975" t="s">
        <v>1001</v>
      </c>
      <c r="B975" t="s">
        <v>7985</v>
      </c>
      <c r="C975">
        <v>6.7</v>
      </c>
      <c r="G975" t="s">
        <v>7806</v>
      </c>
      <c r="H975">
        <f t="shared" si="30"/>
        <v>6.6000000000000005</v>
      </c>
      <c r="I975">
        <f t="shared" si="31"/>
        <v>0.59299999999999997</v>
      </c>
      <c r="J975" s="10">
        <f t="shared" si="31"/>
        <v>0.59299999999999997</v>
      </c>
    </row>
    <row r="976" spans="1:10" x14ac:dyDescent="0.3">
      <c r="A976" t="s">
        <v>1002</v>
      </c>
      <c r="B976" t="s">
        <v>5117</v>
      </c>
      <c r="C976">
        <v>5.8</v>
      </c>
      <c r="G976" t="s">
        <v>8174</v>
      </c>
      <c r="H976">
        <f t="shared" si="30"/>
        <v>6.6000000000000005</v>
      </c>
      <c r="I976">
        <f t="shared" si="31"/>
        <v>0.59299999999999997</v>
      </c>
      <c r="J976" s="10">
        <f t="shared" si="31"/>
        <v>0.59299999999999997</v>
      </c>
    </row>
    <row r="977" spans="1:10" x14ac:dyDescent="0.3">
      <c r="A977" t="s">
        <v>1003</v>
      </c>
      <c r="B977" t="s">
        <v>5536</v>
      </c>
      <c r="C977">
        <v>7.8</v>
      </c>
      <c r="G977" t="s">
        <v>9242</v>
      </c>
      <c r="H977">
        <f t="shared" si="30"/>
        <v>6.6000000000000005</v>
      </c>
      <c r="I977">
        <f t="shared" si="31"/>
        <v>0.59299999999999997</v>
      </c>
      <c r="J977" s="10">
        <f t="shared" si="31"/>
        <v>0.59299999999999997</v>
      </c>
    </row>
    <row r="978" spans="1:10" x14ac:dyDescent="0.3">
      <c r="A978" t="s">
        <v>1004</v>
      </c>
      <c r="B978" t="s">
        <v>9199</v>
      </c>
      <c r="C978">
        <v>6.6</v>
      </c>
      <c r="G978" t="s">
        <v>5091</v>
      </c>
      <c r="H978">
        <f t="shared" si="30"/>
        <v>6.6</v>
      </c>
      <c r="I978">
        <f t="shared" si="31"/>
        <v>0.56599999999999995</v>
      </c>
      <c r="J978" s="10">
        <f t="shared" si="31"/>
        <v>0.56599999999999995</v>
      </c>
    </row>
    <row r="979" spans="1:10" x14ac:dyDescent="0.3">
      <c r="A979" t="s">
        <v>1005</v>
      </c>
      <c r="B979" t="s">
        <v>9204</v>
      </c>
      <c r="C979">
        <v>6.5</v>
      </c>
      <c r="G979" t="s">
        <v>6591</v>
      </c>
      <c r="H979">
        <f t="shared" si="30"/>
        <v>6.6</v>
      </c>
      <c r="I979">
        <f t="shared" si="31"/>
        <v>0.56599999999999995</v>
      </c>
      <c r="J979" s="10">
        <f t="shared" si="31"/>
        <v>0.56599999999999995</v>
      </c>
    </row>
    <row r="980" spans="1:10" x14ac:dyDescent="0.3">
      <c r="A980" t="s">
        <v>1006</v>
      </c>
      <c r="B980" t="s">
        <v>9208</v>
      </c>
      <c r="C980">
        <v>6.7</v>
      </c>
      <c r="G980" t="s">
        <v>7548</v>
      </c>
      <c r="H980">
        <f t="shared" si="30"/>
        <v>6.6</v>
      </c>
      <c r="I980">
        <f t="shared" si="31"/>
        <v>0.56599999999999995</v>
      </c>
      <c r="J980" s="10">
        <f t="shared" si="31"/>
        <v>0.56599999999999995</v>
      </c>
    </row>
    <row r="981" spans="1:10" x14ac:dyDescent="0.3">
      <c r="A981" t="s">
        <v>1007</v>
      </c>
      <c r="B981" t="s">
        <v>7498</v>
      </c>
      <c r="C981">
        <v>7.3</v>
      </c>
      <c r="G981" t="s">
        <v>7603</v>
      </c>
      <c r="H981">
        <f t="shared" si="30"/>
        <v>6.6</v>
      </c>
      <c r="I981">
        <f t="shared" si="31"/>
        <v>0.56599999999999995</v>
      </c>
      <c r="J981" s="10">
        <f t="shared" si="31"/>
        <v>0.56599999999999995</v>
      </c>
    </row>
    <row r="982" spans="1:10" x14ac:dyDescent="0.3">
      <c r="A982" t="s">
        <v>1008</v>
      </c>
      <c r="B982" t="s">
        <v>9215</v>
      </c>
      <c r="C982">
        <v>5.8</v>
      </c>
      <c r="G982" t="s">
        <v>8246</v>
      </c>
      <c r="H982">
        <f t="shared" si="30"/>
        <v>6.6</v>
      </c>
      <c r="I982">
        <f t="shared" si="31"/>
        <v>0.56599999999999995</v>
      </c>
      <c r="J982" s="10">
        <f t="shared" si="31"/>
        <v>0.56599999999999995</v>
      </c>
    </row>
    <row r="983" spans="1:10" x14ac:dyDescent="0.3">
      <c r="A983" t="s">
        <v>1009</v>
      </c>
      <c r="B983" t="s">
        <v>9220</v>
      </c>
      <c r="C983">
        <v>5.5</v>
      </c>
      <c r="G983" t="s">
        <v>8504</v>
      </c>
      <c r="H983">
        <f t="shared" si="30"/>
        <v>6.6</v>
      </c>
      <c r="I983">
        <f t="shared" si="31"/>
        <v>0.56599999999999995</v>
      </c>
      <c r="J983" s="10">
        <f t="shared" si="31"/>
        <v>0.56599999999999995</v>
      </c>
    </row>
    <row r="984" spans="1:10" x14ac:dyDescent="0.3">
      <c r="A984" t="s">
        <v>1010</v>
      </c>
      <c r="B984" t="s">
        <v>7301</v>
      </c>
      <c r="C984">
        <v>6.3</v>
      </c>
      <c r="G984" t="s">
        <v>8509</v>
      </c>
      <c r="H984">
        <f t="shared" si="30"/>
        <v>6.6</v>
      </c>
      <c r="I984">
        <f t="shared" si="31"/>
        <v>0.56599999999999995</v>
      </c>
      <c r="J984" s="10">
        <f t="shared" si="31"/>
        <v>0.56599999999999995</v>
      </c>
    </row>
    <row r="985" spans="1:10" x14ac:dyDescent="0.3">
      <c r="A985" t="s">
        <v>1011</v>
      </c>
      <c r="B985" t="s">
        <v>8988</v>
      </c>
      <c r="C985">
        <v>7.4</v>
      </c>
      <c r="G985" t="s">
        <v>8691</v>
      </c>
      <c r="H985">
        <f t="shared" si="30"/>
        <v>6.6</v>
      </c>
      <c r="I985">
        <f t="shared" si="31"/>
        <v>0.56599999999999995</v>
      </c>
      <c r="J985" s="10">
        <f t="shared" si="31"/>
        <v>0.56599999999999995</v>
      </c>
    </row>
    <row r="986" spans="1:10" x14ac:dyDescent="0.3">
      <c r="A986" t="s">
        <v>1012</v>
      </c>
      <c r="B986" t="s">
        <v>7074</v>
      </c>
      <c r="C986">
        <v>5.9</v>
      </c>
      <c r="G986" t="s">
        <v>8921</v>
      </c>
      <c r="H986">
        <f t="shared" si="30"/>
        <v>6.6</v>
      </c>
      <c r="I986">
        <f t="shared" si="31"/>
        <v>0.56599999999999995</v>
      </c>
      <c r="J986" s="10">
        <f t="shared" si="31"/>
        <v>0.56599999999999995</v>
      </c>
    </row>
    <row r="987" spans="1:10" x14ac:dyDescent="0.3">
      <c r="A987" t="s">
        <v>1013</v>
      </c>
      <c r="B987" t="s">
        <v>9234</v>
      </c>
      <c r="C987">
        <v>6.2</v>
      </c>
      <c r="G987" t="s">
        <v>9147</v>
      </c>
      <c r="H987">
        <f t="shared" si="30"/>
        <v>6.6</v>
      </c>
      <c r="I987">
        <f t="shared" si="31"/>
        <v>0.56599999999999995</v>
      </c>
      <c r="J987" s="10">
        <f t="shared" si="31"/>
        <v>0.56599999999999995</v>
      </c>
    </row>
    <row r="988" spans="1:10" x14ac:dyDescent="0.3">
      <c r="A988" t="s">
        <v>1014</v>
      </c>
      <c r="B988" t="s">
        <v>9238</v>
      </c>
      <c r="C988">
        <v>5.9</v>
      </c>
      <c r="G988" t="s">
        <v>9199</v>
      </c>
      <c r="H988">
        <f t="shared" si="30"/>
        <v>6.6</v>
      </c>
      <c r="I988">
        <f t="shared" si="31"/>
        <v>0.56599999999999995</v>
      </c>
      <c r="J988" s="10">
        <f t="shared" si="31"/>
        <v>0.56599999999999995</v>
      </c>
    </row>
    <row r="989" spans="1:10" x14ac:dyDescent="0.3">
      <c r="A989" t="s">
        <v>1015</v>
      </c>
      <c r="B989" t="s">
        <v>9242</v>
      </c>
      <c r="C989">
        <v>6.5</v>
      </c>
      <c r="G989" t="s">
        <v>9294</v>
      </c>
      <c r="H989">
        <f t="shared" si="30"/>
        <v>6.6</v>
      </c>
      <c r="I989">
        <f t="shared" si="31"/>
        <v>0.56599999999999995</v>
      </c>
      <c r="J989" s="10">
        <f t="shared" si="31"/>
        <v>0.56599999999999995</v>
      </c>
    </row>
    <row r="990" spans="1:10" x14ac:dyDescent="0.3">
      <c r="A990" t="s">
        <v>1016</v>
      </c>
      <c r="B990" t="s">
        <v>9247</v>
      </c>
      <c r="C990">
        <v>4.4000000000000004</v>
      </c>
      <c r="G990" t="s">
        <v>9933</v>
      </c>
      <c r="H990">
        <f t="shared" si="30"/>
        <v>6.6</v>
      </c>
      <c r="I990">
        <f t="shared" si="31"/>
        <v>0.56599999999999995</v>
      </c>
      <c r="J990" s="10">
        <f t="shared" si="31"/>
        <v>0.56599999999999995</v>
      </c>
    </row>
    <row r="991" spans="1:10" x14ac:dyDescent="0.3">
      <c r="A991" t="s">
        <v>1017</v>
      </c>
      <c r="B991" t="s">
        <v>8951</v>
      </c>
      <c r="C991">
        <v>3.5</v>
      </c>
      <c r="G991" t="s">
        <v>9999</v>
      </c>
      <c r="H991">
        <f t="shared" si="30"/>
        <v>6.6</v>
      </c>
      <c r="I991">
        <f t="shared" si="31"/>
        <v>0.56599999999999995</v>
      </c>
      <c r="J991" s="10">
        <f t="shared" si="31"/>
        <v>0.56599999999999995</v>
      </c>
    </row>
    <row r="992" spans="1:10" x14ac:dyDescent="0.3">
      <c r="A992" t="s">
        <v>1018</v>
      </c>
      <c r="B992" t="s">
        <v>9255</v>
      </c>
      <c r="C992">
        <v>6.6</v>
      </c>
      <c r="G992" t="s">
        <v>10589</v>
      </c>
      <c r="H992">
        <f t="shared" si="30"/>
        <v>6.6</v>
      </c>
      <c r="I992">
        <f t="shared" si="31"/>
        <v>0.56599999999999995</v>
      </c>
      <c r="J992" s="10">
        <f t="shared" si="31"/>
        <v>0.56599999999999995</v>
      </c>
    </row>
    <row r="993" spans="1:10" x14ac:dyDescent="0.3">
      <c r="A993" t="s">
        <v>1019</v>
      </c>
      <c r="B993" t="s">
        <v>7673</v>
      </c>
      <c r="C993">
        <v>6</v>
      </c>
      <c r="G993" t="s">
        <v>10698</v>
      </c>
      <c r="H993">
        <f t="shared" si="30"/>
        <v>6.6</v>
      </c>
      <c r="I993">
        <f t="shared" si="31"/>
        <v>0.56599999999999995</v>
      </c>
      <c r="J993" s="10">
        <f t="shared" si="31"/>
        <v>0.56599999999999995</v>
      </c>
    </row>
    <row r="994" spans="1:10" x14ac:dyDescent="0.3">
      <c r="A994" t="s">
        <v>1020</v>
      </c>
      <c r="B994" t="s">
        <v>9135</v>
      </c>
      <c r="C994">
        <v>6.4</v>
      </c>
      <c r="G994" t="s">
        <v>10906</v>
      </c>
      <c r="H994">
        <f t="shared" si="30"/>
        <v>6.6</v>
      </c>
      <c r="I994">
        <f t="shared" si="31"/>
        <v>0.56599999999999995</v>
      </c>
      <c r="J994" s="10">
        <f t="shared" si="31"/>
        <v>0.56599999999999995</v>
      </c>
    </row>
    <row r="995" spans="1:10" x14ac:dyDescent="0.3">
      <c r="A995" t="s">
        <v>1021</v>
      </c>
      <c r="B995" t="s">
        <v>5025</v>
      </c>
      <c r="C995">
        <v>6.5</v>
      </c>
      <c r="G995" t="s">
        <v>11427</v>
      </c>
      <c r="H995">
        <f t="shared" si="30"/>
        <v>6.6</v>
      </c>
      <c r="I995">
        <f t="shared" si="31"/>
        <v>0.56599999999999995</v>
      </c>
      <c r="J995" s="10">
        <f t="shared" si="31"/>
        <v>0.56599999999999995</v>
      </c>
    </row>
    <row r="996" spans="1:10" x14ac:dyDescent="0.3">
      <c r="A996" t="s">
        <v>1022</v>
      </c>
      <c r="C996">
        <v>7.8</v>
      </c>
      <c r="G996" t="s">
        <v>7093</v>
      </c>
      <c r="H996">
        <f t="shared" si="30"/>
        <v>6.6</v>
      </c>
      <c r="I996">
        <f t="shared" si="31"/>
        <v>0.56599999999999995</v>
      </c>
      <c r="J996" s="10">
        <f t="shared" si="31"/>
        <v>0.56599999999999995</v>
      </c>
    </row>
    <row r="997" spans="1:10" x14ac:dyDescent="0.3">
      <c r="A997" t="s">
        <v>1023</v>
      </c>
      <c r="B997" t="s">
        <v>9275</v>
      </c>
      <c r="C997">
        <v>4.3</v>
      </c>
      <c r="G997" t="s">
        <v>12631</v>
      </c>
      <c r="H997">
        <f t="shared" si="30"/>
        <v>6.6</v>
      </c>
      <c r="I997">
        <f t="shared" si="31"/>
        <v>0.56599999999999995</v>
      </c>
      <c r="J997" s="10">
        <f t="shared" si="31"/>
        <v>0.56599999999999995</v>
      </c>
    </row>
    <row r="998" spans="1:10" x14ac:dyDescent="0.3">
      <c r="A998" t="s">
        <v>1024</v>
      </c>
      <c r="B998" t="s">
        <v>8768</v>
      </c>
      <c r="C998">
        <v>4.2</v>
      </c>
      <c r="G998" t="s">
        <v>12777</v>
      </c>
      <c r="H998">
        <f t="shared" si="30"/>
        <v>6.6</v>
      </c>
      <c r="I998">
        <f t="shared" si="31"/>
        <v>0.56599999999999995</v>
      </c>
      <c r="J998" s="10">
        <f t="shared" si="31"/>
        <v>0.56599999999999995</v>
      </c>
    </row>
    <row r="999" spans="1:10" x14ac:dyDescent="0.3">
      <c r="A999" t="s">
        <v>1025</v>
      </c>
      <c r="B999" t="s">
        <v>7985</v>
      </c>
      <c r="C999">
        <v>6.5</v>
      </c>
      <c r="G999" t="s">
        <v>13850</v>
      </c>
      <c r="H999">
        <f t="shared" si="30"/>
        <v>6.6</v>
      </c>
      <c r="I999">
        <f t="shared" si="31"/>
        <v>0.56599999999999995</v>
      </c>
      <c r="J999" s="10">
        <f t="shared" si="31"/>
        <v>0.56599999999999995</v>
      </c>
    </row>
    <row r="1000" spans="1:10" x14ac:dyDescent="0.3">
      <c r="A1000" t="s">
        <v>1026</v>
      </c>
      <c r="B1000" t="s">
        <v>9286</v>
      </c>
      <c r="C1000">
        <v>6.1</v>
      </c>
      <c r="G1000" t="s">
        <v>14585</v>
      </c>
      <c r="H1000">
        <f t="shared" si="30"/>
        <v>6.6</v>
      </c>
      <c r="I1000">
        <f t="shared" si="31"/>
        <v>0.56599999999999995</v>
      </c>
      <c r="J1000" s="10">
        <f t="shared" si="31"/>
        <v>0.56599999999999995</v>
      </c>
    </row>
    <row r="1001" spans="1:10" x14ac:dyDescent="0.3">
      <c r="A1001" t="s">
        <v>1027</v>
      </c>
      <c r="B1001" t="s">
        <v>5844</v>
      </c>
      <c r="C1001">
        <v>6.3</v>
      </c>
      <c r="G1001" t="s">
        <v>14746</v>
      </c>
      <c r="H1001">
        <f t="shared" si="30"/>
        <v>6.6</v>
      </c>
      <c r="I1001">
        <f t="shared" si="31"/>
        <v>0.56599999999999995</v>
      </c>
      <c r="J1001" s="10">
        <f t="shared" si="31"/>
        <v>0.56599999999999995</v>
      </c>
    </row>
    <row r="1002" spans="1:10" x14ac:dyDescent="0.3">
      <c r="A1002" t="s">
        <v>1028</v>
      </c>
      <c r="B1002" t="s">
        <v>9294</v>
      </c>
      <c r="C1002">
        <v>6.2</v>
      </c>
      <c r="G1002" t="s">
        <v>7309</v>
      </c>
      <c r="H1002">
        <f t="shared" si="30"/>
        <v>6.6</v>
      </c>
      <c r="I1002">
        <f t="shared" si="31"/>
        <v>0.56599999999999995</v>
      </c>
      <c r="J1002" s="10">
        <f t="shared" si="31"/>
        <v>0.56599999999999995</v>
      </c>
    </row>
    <row r="1003" spans="1:10" x14ac:dyDescent="0.3">
      <c r="A1003" t="s">
        <v>1029</v>
      </c>
      <c r="B1003" t="s">
        <v>8143</v>
      </c>
      <c r="C1003">
        <v>5.9</v>
      </c>
      <c r="G1003" t="s">
        <v>14773</v>
      </c>
      <c r="H1003">
        <f t="shared" si="30"/>
        <v>6.6</v>
      </c>
      <c r="I1003">
        <f t="shared" si="31"/>
        <v>0.56599999999999995</v>
      </c>
      <c r="J1003" s="10">
        <f t="shared" si="31"/>
        <v>0.56599999999999995</v>
      </c>
    </row>
    <row r="1004" spans="1:10" x14ac:dyDescent="0.3">
      <c r="A1004" t="s">
        <v>1030</v>
      </c>
      <c r="B1004" t="s">
        <v>9303</v>
      </c>
      <c r="C1004">
        <v>5.9</v>
      </c>
      <c r="G1004" t="s">
        <v>14882</v>
      </c>
      <c r="H1004">
        <f t="shared" si="30"/>
        <v>6.6</v>
      </c>
      <c r="I1004">
        <f t="shared" si="31"/>
        <v>0.56599999999999995</v>
      </c>
      <c r="J1004" s="10">
        <f t="shared" si="31"/>
        <v>0.56599999999999995</v>
      </c>
    </row>
    <row r="1005" spans="1:10" x14ac:dyDescent="0.3">
      <c r="A1005" t="s">
        <v>1031</v>
      </c>
      <c r="B1005" t="s">
        <v>6049</v>
      </c>
      <c r="C1005">
        <v>6.5</v>
      </c>
      <c r="G1005" t="s">
        <v>15012</v>
      </c>
      <c r="H1005">
        <f t="shared" si="30"/>
        <v>6.6</v>
      </c>
      <c r="I1005">
        <f t="shared" si="31"/>
        <v>0.56599999999999995</v>
      </c>
      <c r="J1005" s="10">
        <f t="shared" si="31"/>
        <v>0.56599999999999995</v>
      </c>
    </row>
    <row r="1006" spans="1:10" x14ac:dyDescent="0.3">
      <c r="A1006" t="s">
        <v>1032</v>
      </c>
      <c r="B1006" t="s">
        <v>7985</v>
      </c>
      <c r="C1006">
        <v>6.4</v>
      </c>
      <c r="G1006" t="s">
        <v>15102</v>
      </c>
      <c r="H1006">
        <f t="shared" si="30"/>
        <v>6.6</v>
      </c>
      <c r="I1006">
        <f t="shared" si="31"/>
        <v>0.56599999999999995</v>
      </c>
      <c r="J1006" s="10">
        <f t="shared" si="31"/>
        <v>0.56599999999999995</v>
      </c>
    </row>
    <row r="1007" spans="1:10" x14ac:dyDescent="0.3">
      <c r="A1007" t="s">
        <v>1033</v>
      </c>
      <c r="B1007" t="s">
        <v>6488</v>
      </c>
      <c r="C1007">
        <v>6.5</v>
      </c>
      <c r="G1007" t="s">
        <v>15163</v>
      </c>
      <c r="H1007">
        <f t="shared" si="30"/>
        <v>6.6</v>
      </c>
      <c r="I1007">
        <f t="shared" si="31"/>
        <v>0.56599999999999995</v>
      </c>
      <c r="J1007" s="10">
        <f t="shared" si="31"/>
        <v>0.56599999999999995</v>
      </c>
    </row>
    <row r="1008" spans="1:10" x14ac:dyDescent="0.3">
      <c r="A1008" t="s">
        <v>1034</v>
      </c>
      <c r="B1008" t="s">
        <v>9317</v>
      </c>
      <c r="C1008">
        <v>5.7</v>
      </c>
      <c r="G1008" t="s">
        <v>15544</v>
      </c>
      <c r="H1008">
        <f t="shared" si="30"/>
        <v>6.6</v>
      </c>
      <c r="I1008">
        <f t="shared" si="31"/>
        <v>0.56599999999999995</v>
      </c>
      <c r="J1008" s="10">
        <f t="shared" si="31"/>
        <v>0.56599999999999995</v>
      </c>
    </row>
    <row r="1009" spans="1:10" x14ac:dyDescent="0.3">
      <c r="A1009" t="s">
        <v>1035</v>
      </c>
      <c r="C1009">
        <v>7.5</v>
      </c>
      <c r="G1009" t="s">
        <v>14873</v>
      </c>
      <c r="H1009">
        <f t="shared" si="30"/>
        <v>6.6</v>
      </c>
      <c r="I1009">
        <f t="shared" si="31"/>
        <v>0.56599999999999995</v>
      </c>
      <c r="J1009" s="10">
        <f t="shared" si="31"/>
        <v>0.56599999999999995</v>
      </c>
    </row>
    <row r="1010" spans="1:10" x14ac:dyDescent="0.3">
      <c r="A1010" t="s">
        <v>1036</v>
      </c>
      <c r="B1010" t="s">
        <v>5468</v>
      </c>
      <c r="C1010">
        <v>8</v>
      </c>
      <c r="G1010" t="s">
        <v>16053</v>
      </c>
      <c r="H1010">
        <f t="shared" si="30"/>
        <v>6.6</v>
      </c>
      <c r="I1010">
        <f t="shared" si="31"/>
        <v>0.56599999999999995</v>
      </c>
      <c r="J1010" s="10">
        <f t="shared" si="31"/>
        <v>0.56599999999999995</v>
      </c>
    </row>
    <row r="1011" spans="1:10" x14ac:dyDescent="0.3">
      <c r="A1011" t="s">
        <v>1037</v>
      </c>
      <c r="B1011" t="s">
        <v>9329</v>
      </c>
      <c r="C1011">
        <v>7.3</v>
      </c>
      <c r="G1011" t="s">
        <v>16265</v>
      </c>
      <c r="H1011">
        <f t="shared" si="30"/>
        <v>6.6</v>
      </c>
      <c r="I1011">
        <f t="shared" si="31"/>
        <v>0.56599999999999995</v>
      </c>
      <c r="J1011" s="10">
        <f t="shared" si="31"/>
        <v>0.56599999999999995</v>
      </c>
    </row>
    <row r="1012" spans="1:10" x14ac:dyDescent="0.3">
      <c r="A1012" t="s">
        <v>1038</v>
      </c>
      <c r="B1012" t="s">
        <v>6856</v>
      </c>
      <c r="C1012">
        <v>6.7</v>
      </c>
      <c r="G1012" t="s">
        <v>16673</v>
      </c>
      <c r="H1012">
        <f t="shared" si="30"/>
        <v>6.6</v>
      </c>
      <c r="I1012">
        <f t="shared" si="31"/>
        <v>0.56599999999999995</v>
      </c>
      <c r="J1012" s="10">
        <f t="shared" si="31"/>
        <v>0.56599999999999995</v>
      </c>
    </row>
    <row r="1013" spans="1:10" x14ac:dyDescent="0.3">
      <c r="A1013" t="s">
        <v>1039</v>
      </c>
      <c r="B1013" t="s">
        <v>8793</v>
      </c>
      <c r="C1013">
        <v>7.5</v>
      </c>
      <c r="G1013" t="s">
        <v>16996</v>
      </c>
      <c r="H1013">
        <f t="shared" si="30"/>
        <v>6.6</v>
      </c>
      <c r="I1013">
        <f t="shared" si="31"/>
        <v>0.56599999999999995</v>
      </c>
      <c r="J1013" s="10">
        <f t="shared" si="31"/>
        <v>0.56599999999999995</v>
      </c>
    </row>
    <row r="1014" spans="1:10" x14ac:dyDescent="0.3">
      <c r="A1014" t="s">
        <v>1040</v>
      </c>
      <c r="B1014" t="s">
        <v>8580</v>
      </c>
      <c r="C1014">
        <v>5.4</v>
      </c>
      <c r="G1014" t="s">
        <v>17088</v>
      </c>
      <c r="H1014">
        <f t="shared" si="30"/>
        <v>6.6</v>
      </c>
      <c r="I1014">
        <f t="shared" si="31"/>
        <v>0.56599999999999995</v>
      </c>
      <c r="J1014" s="10">
        <f t="shared" si="31"/>
        <v>0.56599999999999995</v>
      </c>
    </row>
    <row r="1015" spans="1:10" x14ac:dyDescent="0.3">
      <c r="A1015" t="s">
        <v>1041</v>
      </c>
      <c r="B1015" t="s">
        <v>9126</v>
      </c>
      <c r="C1015">
        <v>6.6</v>
      </c>
      <c r="G1015" t="s">
        <v>9031</v>
      </c>
      <c r="H1015">
        <f t="shared" si="30"/>
        <v>6.6</v>
      </c>
      <c r="I1015">
        <f t="shared" si="31"/>
        <v>0.56599999999999995</v>
      </c>
      <c r="J1015" s="10">
        <f t="shared" si="31"/>
        <v>0.56599999999999995</v>
      </c>
    </row>
    <row r="1016" spans="1:10" x14ac:dyDescent="0.3">
      <c r="A1016" t="s">
        <v>1042</v>
      </c>
      <c r="B1016" t="s">
        <v>9345</v>
      </c>
      <c r="C1016">
        <v>7.7</v>
      </c>
      <c r="G1016" t="s">
        <v>17317</v>
      </c>
      <c r="H1016">
        <f t="shared" si="30"/>
        <v>6.6</v>
      </c>
      <c r="I1016">
        <f t="shared" si="31"/>
        <v>0.56599999999999995</v>
      </c>
      <c r="J1016" s="10">
        <f t="shared" si="31"/>
        <v>0.56599999999999995</v>
      </c>
    </row>
    <row r="1017" spans="1:10" x14ac:dyDescent="0.3">
      <c r="A1017" t="s">
        <v>1043</v>
      </c>
      <c r="B1017" t="s">
        <v>9349</v>
      </c>
      <c r="C1017">
        <v>5.8</v>
      </c>
      <c r="G1017" t="s">
        <v>17427</v>
      </c>
      <c r="H1017">
        <f t="shared" si="30"/>
        <v>6.6</v>
      </c>
      <c r="I1017">
        <f t="shared" si="31"/>
        <v>0.56599999999999995</v>
      </c>
      <c r="J1017" s="10">
        <f t="shared" si="31"/>
        <v>0.56599999999999995</v>
      </c>
    </row>
    <row r="1018" spans="1:10" x14ac:dyDescent="0.3">
      <c r="A1018" t="s">
        <v>1044</v>
      </c>
      <c r="B1018" t="s">
        <v>6591</v>
      </c>
      <c r="C1018">
        <v>6.4</v>
      </c>
      <c r="G1018" t="s">
        <v>18350</v>
      </c>
      <c r="H1018">
        <f t="shared" si="30"/>
        <v>6.6</v>
      </c>
      <c r="I1018">
        <f t="shared" si="31"/>
        <v>0.56599999999999995</v>
      </c>
      <c r="J1018" s="10">
        <f t="shared" si="31"/>
        <v>0.56599999999999995</v>
      </c>
    </row>
    <row r="1019" spans="1:10" x14ac:dyDescent="0.3">
      <c r="A1019" t="s">
        <v>1045</v>
      </c>
      <c r="B1019" t="s">
        <v>9357</v>
      </c>
      <c r="C1019">
        <v>5.6</v>
      </c>
      <c r="G1019" t="s">
        <v>5011</v>
      </c>
      <c r="H1019">
        <f t="shared" si="30"/>
        <v>6.6</v>
      </c>
      <c r="I1019">
        <f t="shared" si="31"/>
        <v>0.56599999999999995</v>
      </c>
      <c r="J1019" s="10">
        <f t="shared" si="31"/>
        <v>0.56599999999999995</v>
      </c>
    </row>
    <row r="1020" spans="1:10" x14ac:dyDescent="0.3">
      <c r="A1020" t="s">
        <v>1046</v>
      </c>
      <c r="B1020" t="s">
        <v>9361</v>
      </c>
      <c r="C1020">
        <v>6</v>
      </c>
      <c r="G1020" t="s">
        <v>19043</v>
      </c>
      <c r="H1020">
        <f t="shared" si="30"/>
        <v>6.6</v>
      </c>
      <c r="I1020">
        <f t="shared" si="31"/>
        <v>0.56599999999999995</v>
      </c>
      <c r="J1020" s="10">
        <f t="shared" si="31"/>
        <v>0.56599999999999995</v>
      </c>
    </row>
    <row r="1021" spans="1:10" x14ac:dyDescent="0.3">
      <c r="A1021" t="s">
        <v>1047</v>
      </c>
      <c r="B1021" t="s">
        <v>9365</v>
      </c>
      <c r="C1021">
        <v>6.2</v>
      </c>
      <c r="G1021" t="s">
        <v>19236</v>
      </c>
      <c r="H1021">
        <f t="shared" si="30"/>
        <v>6.6</v>
      </c>
      <c r="I1021">
        <f t="shared" si="31"/>
        <v>0.56599999999999995</v>
      </c>
      <c r="J1021" s="10">
        <f t="shared" si="31"/>
        <v>0.56599999999999995</v>
      </c>
    </row>
    <row r="1022" spans="1:10" x14ac:dyDescent="0.3">
      <c r="A1022" t="s">
        <v>1048</v>
      </c>
      <c r="B1022" t="s">
        <v>9369</v>
      </c>
      <c r="C1022">
        <v>5.9</v>
      </c>
      <c r="G1022" t="s">
        <v>19467</v>
      </c>
      <c r="H1022">
        <f t="shared" si="30"/>
        <v>6.6</v>
      </c>
      <c r="I1022">
        <f t="shared" si="31"/>
        <v>0.56599999999999995</v>
      </c>
      <c r="J1022" s="10">
        <f t="shared" si="31"/>
        <v>0.56599999999999995</v>
      </c>
    </row>
    <row r="1023" spans="1:10" x14ac:dyDescent="0.3">
      <c r="A1023" t="s">
        <v>1049</v>
      </c>
      <c r="B1023" t="s">
        <v>5444</v>
      </c>
      <c r="C1023">
        <v>5.0999999999999996</v>
      </c>
      <c r="G1023" t="s">
        <v>19650</v>
      </c>
      <c r="H1023">
        <f t="shared" si="30"/>
        <v>6.6</v>
      </c>
      <c r="I1023">
        <f t="shared" si="31"/>
        <v>0.56599999999999995</v>
      </c>
      <c r="J1023" s="10">
        <f t="shared" si="31"/>
        <v>0.56599999999999995</v>
      </c>
    </row>
    <row r="1024" spans="1:10" x14ac:dyDescent="0.3">
      <c r="A1024" t="s">
        <v>1050</v>
      </c>
      <c r="B1024" t="s">
        <v>5398</v>
      </c>
      <c r="C1024">
        <v>6.8</v>
      </c>
      <c r="G1024" t="s">
        <v>19700</v>
      </c>
      <c r="H1024">
        <f t="shared" si="30"/>
        <v>6.6</v>
      </c>
      <c r="I1024">
        <f t="shared" si="31"/>
        <v>0.56599999999999995</v>
      </c>
      <c r="J1024" s="10">
        <f t="shared" si="31"/>
        <v>0.56599999999999995</v>
      </c>
    </row>
    <row r="1025" spans="1:10" x14ac:dyDescent="0.3">
      <c r="A1025" t="s">
        <v>1051</v>
      </c>
      <c r="C1025">
        <v>7</v>
      </c>
      <c r="G1025" t="s">
        <v>19718</v>
      </c>
      <c r="H1025">
        <f t="shared" si="30"/>
        <v>6.6</v>
      </c>
      <c r="I1025">
        <f t="shared" si="31"/>
        <v>0.56599999999999995</v>
      </c>
      <c r="J1025" s="10">
        <f t="shared" si="31"/>
        <v>0.56599999999999995</v>
      </c>
    </row>
    <row r="1026" spans="1:10" x14ac:dyDescent="0.3">
      <c r="A1026" t="s">
        <v>1052</v>
      </c>
      <c r="B1026" t="s">
        <v>6398</v>
      </c>
      <c r="C1026">
        <v>6</v>
      </c>
      <c r="G1026" t="s">
        <v>20070</v>
      </c>
      <c r="H1026">
        <f t="shared" si="30"/>
        <v>6.6</v>
      </c>
      <c r="I1026">
        <f t="shared" si="31"/>
        <v>0.56599999999999995</v>
      </c>
      <c r="J1026" s="10">
        <f t="shared" si="31"/>
        <v>0.56599999999999995</v>
      </c>
    </row>
    <row r="1027" spans="1:10" x14ac:dyDescent="0.3">
      <c r="A1027" t="s">
        <v>1053</v>
      </c>
      <c r="B1027" t="s">
        <v>8817</v>
      </c>
      <c r="C1027">
        <v>5.0999999999999996</v>
      </c>
      <c r="G1027" t="s">
        <v>20377</v>
      </c>
      <c r="H1027">
        <f t="shared" ref="H1027:H1090" si="32">AVERAGEIFS($C$2:$C$5045,$B$2:$B$5045,G1027)</f>
        <v>6.6</v>
      </c>
      <c r="I1027">
        <f t="shared" ref="I1027:J1090" si="33">_xlfn.PERCENTRANK.EXC(H$2:H$2399,H1027)</f>
        <v>0.56599999999999995</v>
      </c>
      <c r="J1027" s="10">
        <f t="shared" si="33"/>
        <v>0.56599999999999995</v>
      </c>
    </row>
    <row r="1028" spans="1:10" x14ac:dyDescent="0.3">
      <c r="A1028" t="s">
        <v>1054</v>
      </c>
      <c r="B1028" t="s">
        <v>8656</v>
      </c>
      <c r="C1028">
        <v>5.8</v>
      </c>
      <c r="G1028" t="s">
        <v>20569</v>
      </c>
      <c r="H1028">
        <f t="shared" si="32"/>
        <v>6.6</v>
      </c>
      <c r="I1028">
        <f t="shared" si="33"/>
        <v>0.56599999999999995</v>
      </c>
      <c r="J1028" s="10">
        <f t="shared" si="33"/>
        <v>0.56599999999999995</v>
      </c>
    </row>
    <row r="1029" spans="1:10" x14ac:dyDescent="0.3">
      <c r="A1029" t="s">
        <v>1055</v>
      </c>
      <c r="B1029" t="s">
        <v>9391</v>
      </c>
      <c r="C1029">
        <v>6.2</v>
      </c>
      <c r="G1029" t="s">
        <v>20679</v>
      </c>
      <c r="H1029">
        <f t="shared" si="32"/>
        <v>6.6</v>
      </c>
      <c r="I1029">
        <f t="shared" si="33"/>
        <v>0.56599999999999995</v>
      </c>
      <c r="J1029" s="10">
        <f t="shared" si="33"/>
        <v>0.56599999999999995</v>
      </c>
    </row>
    <row r="1030" spans="1:10" x14ac:dyDescent="0.3">
      <c r="A1030" t="s">
        <v>1056</v>
      </c>
      <c r="B1030" t="s">
        <v>9397</v>
      </c>
      <c r="C1030">
        <v>6.4</v>
      </c>
      <c r="G1030" t="s">
        <v>20727</v>
      </c>
      <c r="H1030">
        <f t="shared" si="32"/>
        <v>6.6</v>
      </c>
      <c r="I1030">
        <f t="shared" si="33"/>
        <v>0.56599999999999995</v>
      </c>
      <c r="J1030" s="10">
        <f t="shared" si="33"/>
        <v>0.56599999999999995</v>
      </c>
    </row>
    <row r="1031" spans="1:10" x14ac:dyDescent="0.3">
      <c r="A1031" t="s">
        <v>1057</v>
      </c>
      <c r="B1031" t="s">
        <v>6705</v>
      </c>
      <c r="C1031">
        <v>4.8</v>
      </c>
      <c r="G1031" t="s">
        <v>21156</v>
      </c>
      <c r="H1031">
        <f t="shared" si="32"/>
        <v>6.6</v>
      </c>
      <c r="I1031">
        <f t="shared" si="33"/>
        <v>0.56599999999999995</v>
      </c>
      <c r="J1031" s="10">
        <f t="shared" si="33"/>
        <v>0.56599999999999995</v>
      </c>
    </row>
    <row r="1032" spans="1:10" x14ac:dyDescent="0.3">
      <c r="A1032" t="s">
        <v>1058</v>
      </c>
      <c r="B1032" t="s">
        <v>9402</v>
      </c>
      <c r="C1032">
        <v>4.9000000000000004</v>
      </c>
      <c r="G1032" t="s">
        <v>21159</v>
      </c>
      <c r="H1032">
        <f t="shared" si="32"/>
        <v>6.6</v>
      </c>
      <c r="I1032">
        <f t="shared" si="33"/>
        <v>0.56599999999999995</v>
      </c>
      <c r="J1032" s="10">
        <f t="shared" si="33"/>
        <v>0.56599999999999995</v>
      </c>
    </row>
    <row r="1033" spans="1:10" x14ac:dyDescent="0.3">
      <c r="A1033" t="s">
        <v>1059</v>
      </c>
      <c r="B1033" t="s">
        <v>7480</v>
      </c>
      <c r="C1033">
        <v>5.6</v>
      </c>
      <c r="G1033" t="s">
        <v>21237</v>
      </c>
      <c r="H1033">
        <f t="shared" si="32"/>
        <v>6.6</v>
      </c>
      <c r="I1033">
        <f t="shared" si="33"/>
        <v>0.56599999999999995</v>
      </c>
      <c r="J1033" s="10">
        <f t="shared" si="33"/>
        <v>0.56599999999999995</v>
      </c>
    </row>
    <row r="1034" spans="1:10" x14ac:dyDescent="0.3">
      <c r="A1034" t="s">
        <v>1060</v>
      </c>
      <c r="B1034" t="s">
        <v>9410</v>
      </c>
      <c r="C1034">
        <v>5.5</v>
      </c>
      <c r="G1034" t="s">
        <v>21699</v>
      </c>
      <c r="H1034">
        <f t="shared" si="32"/>
        <v>6.6</v>
      </c>
      <c r="I1034">
        <f t="shared" si="33"/>
        <v>0.56599999999999995</v>
      </c>
      <c r="J1034" s="10">
        <f t="shared" si="33"/>
        <v>0.56599999999999995</v>
      </c>
    </row>
    <row r="1035" spans="1:10" x14ac:dyDescent="0.3">
      <c r="A1035" t="s">
        <v>1061</v>
      </c>
      <c r="B1035" t="s">
        <v>7784</v>
      </c>
      <c r="C1035">
        <v>3.7</v>
      </c>
      <c r="G1035" t="s">
        <v>18462</v>
      </c>
      <c r="H1035">
        <f t="shared" si="32"/>
        <v>6.6</v>
      </c>
      <c r="I1035">
        <f t="shared" si="33"/>
        <v>0.56599999999999995</v>
      </c>
      <c r="J1035" s="10">
        <f t="shared" si="33"/>
        <v>0.56599999999999995</v>
      </c>
    </row>
    <row r="1036" spans="1:10" x14ac:dyDescent="0.3">
      <c r="A1036" t="s">
        <v>1062</v>
      </c>
      <c r="B1036" t="s">
        <v>9417</v>
      </c>
      <c r="C1036">
        <v>5.9</v>
      </c>
      <c r="G1036" t="s">
        <v>22752</v>
      </c>
      <c r="H1036">
        <f t="shared" si="32"/>
        <v>6.6</v>
      </c>
      <c r="I1036">
        <f t="shared" si="33"/>
        <v>0.56599999999999995</v>
      </c>
      <c r="J1036" s="10">
        <f t="shared" si="33"/>
        <v>0.56599999999999995</v>
      </c>
    </row>
    <row r="1037" spans="1:10" x14ac:dyDescent="0.3">
      <c r="A1037" t="s">
        <v>1063</v>
      </c>
      <c r="C1037">
        <v>8.5</v>
      </c>
      <c r="G1037" t="s">
        <v>22992</v>
      </c>
      <c r="H1037">
        <f t="shared" si="32"/>
        <v>6.6</v>
      </c>
      <c r="I1037">
        <f t="shared" si="33"/>
        <v>0.56599999999999995</v>
      </c>
      <c r="J1037" s="10">
        <f t="shared" si="33"/>
        <v>0.56599999999999995</v>
      </c>
    </row>
    <row r="1038" spans="1:10" x14ac:dyDescent="0.3">
      <c r="A1038" t="s">
        <v>1064</v>
      </c>
      <c r="B1038" t="s">
        <v>6668</v>
      </c>
      <c r="C1038">
        <v>6.3</v>
      </c>
      <c r="G1038" t="s">
        <v>23249</v>
      </c>
      <c r="H1038">
        <f t="shared" si="32"/>
        <v>6.6</v>
      </c>
      <c r="I1038">
        <f t="shared" si="33"/>
        <v>0.56599999999999995</v>
      </c>
      <c r="J1038" s="10">
        <f t="shared" si="33"/>
        <v>0.56599999999999995</v>
      </c>
    </row>
    <row r="1039" spans="1:10" x14ac:dyDescent="0.3">
      <c r="A1039" t="s">
        <v>1065</v>
      </c>
      <c r="B1039" t="s">
        <v>9428</v>
      </c>
      <c r="C1039">
        <v>7.4</v>
      </c>
      <c r="G1039" t="s">
        <v>23294</v>
      </c>
      <c r="H1039">
        <f t="shared" si="32"/>
        <v>6.6</v>
      </c>
      <c r="I1039">
        <f t="shared" si="33"/>
        <v>0.56599999999999995</v>
      </c>
      <c r="J1039" s="10">
        <f t="shared" si="33"/>
        <v>0.56599999999999995</v>
      </c>
    </row>
    <row r="1040" spans="1:10" x14ac:dyDescent="0.3">
      <c r="A1040" t="s">
        <v>1066</v>
      </c>
      <c r="B1040" t="s">
        <v>6224</v>
      </c>
      <c r="C1040">
        <v>7.6</v>
      </c>
      <c r="G1040" t="s">
        <v>23305</v>
      </c>
      <c r="H1040">
        <f t="shared" si="32"/>
        <v>6.6</v>
      </c>
      <c r="I1040">
        <f t="shared" si="33"/>
        <v>0.56599999999999995</v>
      </c>
      <c r="J1040" s="10">
        <f t="shared" si="33"/>
        <v>0.56599999999999995</v>
      </c>
    </row>
    <row r="1041" spans="1:10" x14ac:dyDescent="0.3">
      <c r="A1041" t="s">
        <v>1067</v>
      </c>
      <c r="B1041" t="s">
        <v>5287</v>
      </c>
      <c r="C1041">
        <v>8.3000000000000007</v>
      </c>
      <c r="G1041" t="s">
        <v>23762</v>
      </c>
      <c r="H1041">
        <f t="shared" si="32"/>
        <v>6.6</v>
      </c>
      <c r="I1041">
        <f t="shared" si="33"/>
        <v>0.56599999999999995</v>
      </c>
      <c r="J1041" s="10">
        <f t="shared" si="33"/>
        <v>0.56599999999999995</v>
      </c>
    </row>
    <row r="1042" spans="1:10" x14ac:dyDescent="0.3">
      <c r="A1042" t="s">
        <v>1068</v>
      </c>
      <c r="B1042" t="s">
        <v>5748</v>
      </c>
      <c r="C1042">
        <v>6.6</v>
      </c>
      <c r="G1042" t="s">
        <v>23970</v>
      </c>
      <c r="H1042">
        <f t="shared" si="32"/>
        <v>6.6</v>
      </c>
      <c r="I1042">
        <f t="shared" si="33"/>
        <v>0.56599999999999995</v>
      </c>
      <c r="J1042" s="10">
        <f t="shared" si="33"/>
        <v>0.56599999999999995</v>
      </c>
    </row>
    <row r="1043" spans="1:10" x14ac:dyDescent="0.3">
      <c r="A1043" t="s">
        <v>1069</v>
      </c>
      <c r="B1043" t="s">
        <v>6112</v>
      </c>
      <c r="C1043">
        <v>6.9</v>
      </c>
      <c r="G1043" t="s">
        <v>5820</v>
      </c>
      <c r="H1043">
        <f t="shared" si="32"/>
        <v>6.5999999999999988</v>
      </c>
      <c r="I1043">
        <f t="shared" si="33"/>
        <v>0.56499999999999995</v>
      </c>
      <c r="J1043" s="10">
        <f t="shared" si="33"/>
        <v>0.56499999999999995</v>
      </c>
    </row>
    <row r="1044" spans="1:10" x14ac:dyDescent="0.3">
      <c r="A1044" t="s">
        <v>1070</v>
      </c>
      <c r="B1044" t="s">
        <v>5959</v>
      </c>
      <c r="C1044">
        <v>6.7</v>
      </c>
      <c r="G1044" t="s">
        <v>6788</v>
      </c>
      <c r="H1044">
        <f t="shared" si="32"/>
        <v>6.58</v>
      </c>
      <c r="I1044">
        <f t="shared" si="33"/>
        <v>0.56499999999999995</v>
      </c>
      <c r="J1044" s="10">
        <f t="shared" si="33"/>
        <v>0.56499999999999995</v>
      </c>
    </row>
    <row r="1045" spans="1:10" x14ac:dyDescent="0.3">
      <c r="A1045" t="s">
        <v>1071</v>
      </c>
      <c r="B1045" t="s">
        <v>5536</v>
      </c>
      <c r="C1045">
        <v>6.8</v>
      </c>
      <c r="G1045" t="s">
        <v>7525</v>
      </c>
      <c r="H1045">
        <f t="shared" si="32"/>
        <v>6.5769230769230758</v>
      </c>
      <c r="I1045">
        <f t="shared" si="33"/>
        <v>0.56399999999999995</v>
      </c>
      <c r="J1045" s="10">
        <f t="shared" si="33"/>
        <v>0.56399999999999995</v>
      </c>
    </row>
    <row r="1046" spans="1:10" x14ac:dyDescent="0.3">
      <c r="A1046" t="s">
        <v>1072</v>
      </c>
      <c r="B1046" t="s">
        <v>9454</v>
      </c>
      <c r="C1046">
        <v>4.5999999999999996</v>
      </c>
      <c r="G1046" t="s">
        <v>9357</v>
      </c>
      <c r="H1046">
        <f t="shared" si="32"/>
        <v>6.5749999999999993</v>
      </c>
      <c r="I1046">
        <f t="shared" si="33"/>
        <v>0.56399999999999995</v>
      </c>
      <c r="J1046" s="10">
        <f t="shared" si="33"/>
        <v>0.56399999999999995</v>
      </c>
    </row>
    <row r="1047" spans="1:10" x14ac:dyDescent="0.3">
      <c r="A1047" t="s">
        <v>1073</v>
      </c>
      <c r="B1047" t="s">
        <v>8360</v>
      </c>
      <c r="C1047">
        <v>7.1</v>
      </c>
      <c r="G1047" t="s">
        <v>9086</v>
      </c>
      <c r="H1047">
        <f t="shared" si="32"/>
        <v>6.5687499999999996</v>
      </c>
      <c r="I1047">
        <f t="shared" si="33"/>
        <v>0.56299999999999994</v>
      </c>
      <c r="J1047" s="10">
        <f t="shared" si="33"/>
        <v>0.56299999999999994</v>
      </c>
    </row>
    <row r="1048" spans="1:10" x14ac:dyDescent="0.3">
      <c r="A1048" t="s">
        <v>1074</v>
      </c>
      <c r="B1048" t="s">
        <v>6903</v>
      </c>
      <c r="C1048">
        <v>6.4</v>
      </c>
      <c r="G1048" t="s">
        <v>14248</v>
      </c>
      <c r="H1048">
        <f t="shared" si="32"/>
        <v>6.5666666666666673</v>
      </c>
      <c r="I1048">
        <f t="shared" si="33"/>
        <v>0.56299999999999994</v>
      </c>
      <c r="J1048" s="10">
        <f t="shared" si="33"/>
        <v>0.56299999999999994</v>
      </c>
    </row>
    <row r="1049" spans="1:10" x14ac:dyDescent="0.3">
      <c r="A1049" t="s">
        <v>1075</v>
      </c>
      <c r="B1049" t="s">
        <v>7531</v>
      </c>
      <c r="C1049">
        <v>6.4</v>
      </c>
      <c r="G1049" t="s">
        <v>6601</v>
      </c>
      <c r="H1049">
        <f t="shared" si="32"/>
        <v>6.5666666666666664</v>
      </c>
      <c r="I1049">
        <f t="shared" si="33"/>
        <v>0.56100000000000005</v>
      </c>
      <c r="J1049" s="10">
        <f t="shared" si="33"/>
        <v>0.56100000000000005</v>
      </c>
    </row>
    <row r="1050" spans="1:10" x14ac:dyDescent="0.3">
      <c r="A1050" t="s">
        <v>1076</v>
      </c>
      <c r="B1050" t="s">
        <v>8543</v>
      </c>
      <c r="C1050">
        <v>7.4</v>
      </c>
      <c r="G1050" t="s">
        <v>8535</v>
      </c>
      <c r="H1050">
        <f t="shared" si="32"/>
        <v>6.5666666666666664</v>
      </c>
      <c r="I1050">
        <f t="shared" si="33"/>
        <v>0.56100000000000005</v>
      </c>
      <c r="J1050" s="10">
        <f t="shared" si="33"/>
        <v>0.56100000000000005</v>
      </c>
    </row>
    <row r="1051" spans="1:10" x14ac:dyDescent="0.3">
      <c r="A1051" t="s">
        <v>1077</v>
      </c>
      <c r="B1051" t="s">
        <v>6139</v>
      </c>
      <c r="C1051">
        <v>6.4</v>
      </c>
      <c r="G1051" t="s">
        <v>9920</v>
      </c>
      <c r="H1051">
        <f t="shared" si="32"/>
        <v>6.5666666666666664</v>
      </c>
      <c r="I1051">
        <f t="shared" si="33"/>
        <v>0.56100000000000005</v>
      </c>
      <c r="J1051" s="10">
        <f t="shared" si="33"/>
        <v>0.56100000000000005</v>
      </c>
    </row>
    <row r="1052" spans="1:10" x14ac:dyDescent="0.3">
      <c r="A1052" t="s">
        <v>1078</v>
      </c>
      <c r="B1052" t="s">
        <v>8402</v>
      </c>
      <c r="C1052">
        <v>6</v>
      </c>
      <c r="G1052" t="s">
        <v>10718</v>
      </c>
      <c r="H1052">
        <f t="shared" si="32"/>
        <v>6.5666666666666664</v>
      </c>
      <c r="I1052">
        <f t="shared" si="33"/>
        <v>0.56100000000000005</v>
      </c>
      <c r="J1052" s="10">
        <f t="shared" si="33"/>
        <v>0.56100000000000005</v>
      </c>
    </row>
    <row r="1053" spans="1:10" x14ac:dyDescent="0.3">
      <c r="A1053" t="s">
        <v>1079</v>
      </c>
      <c r="B1053" t="s">
        <v>8911</v>
      </c>
      <c r="C1053">
        <v>6.5</v>
      </c>
      <c r="G1053" t="s">
        <v>13056</v>
      </c>
      <c r="H1053">
        <f t="shared" si="32"/>
        <v>6.5666666666666664</v>
      </c>
      <c r="I1053">
        <f t="shared" si="33"/>
        <v>0.56100000000000005</v>
      </c>
      <c r="J1053" s="10">
        <f t="shared" si="33"/>
        <v>0.56100000000000005</v>
      </c>
    </row>
    <row r="1054" spans="1:10" x14ac:dyDescent="0.3">
      <c r="A1054" t="s">
        <v>1080</v>
      </c>
      <c r="B1054" t="s">
        <v>6139</v>
      </c>
      <c r="C1054">
        <v>7.8</v>
      </c>
      <c r="G1054" t="s">
        <v>14016</v>
      </c>
      <c r="H1054">
        <f t="shared" si="32"/>
        <v>6.5666666666666664</v>
      </c>
      <c r="I1054">
        <f t="shared" si="33"/>
        <v>0.56100000000000005</v>
      </c>
      <c r="J1054" s="10">
        <f t="shared" si="33"/>
        <v>0.56100000000000005</v>
      </c>
    </row>
    <row r="1055" spans="1:10" x14ac:dyDescent="0.3">
      <c r="A1055" t="s">
        <v>1081</v>
      </c>
      <c r="B1055" t="s">
        <v>9492</v>
      </c>
      <c r="C1055">
        <v>6</v>
      </c>
      <c r="G1055" t="s">
        <v>16689</v>
      </c>
      <c r="H1055">
        <f t="shared" si="32"/>
        <v>6.56</v>
      </c>
      <c r="I1055">
        <f t="shared" si="33"/>
        <v>0.56000000000000005</v>
      </c>
      <c r="J1055" s="10">
        <f t="shared" si="33"/>
        <v>0.56000000000000005</v>
      </c>
    </row>
    <row r="1056" spans="1:10" x14ac:dyDescent="0.3">
      <c r="A1056" t="s">
        <v>1082</v>
      </c>
      <c r="B1056" t="s">
        <v>6224</v>
      </c>
      <c r="C1056">
        <v>7</v>
      </c>
      <c r="G1056" t="s">
        <v>10655</v>
      </c>
      <c r="H1056">
        <f t="shared" si="32"/>
        <v>6.5500000000000007</v>
      </c>
      <c r="I1056">
        <f t="shared" si="33"/>
        <v>0.55900000000000005</v>
      </c>
      <c r="J1056" s="10">
        <f t="shared" si="33"/>
        <v>0.55900000000000005</v>
      </c>
    </row>
    <row r="1057" spans="1:10" x14ac:dyDescent="0.3">
      <c r="A1057" t="s">
        <v>1083</v>
      </c>
      <c r="B1057" t="s">
        <v>6705</v>
      </c>
      <c r="C1057">
        <v>6</v>
      </c>
      <c r="G1057" t="s">
        <v>13312</v>
      </c>
      <c r="H1057">
        <f t="shared" si="32"/>
        <v>6.5500000000000007</v>
      </c>
      <c r="I1057">
        <f t="shared" si="33"/>
        <v>0.55900000000000005</v>
      </c>
      <c r="J1057" s="10">
        <f t="shared" si="33"/>
        <v>0.55900000000000005</v>
      </c>
    </row>
    <row r="1058" spans="1:10" x14ac:dyDescent="0.3">
      <c r="A1058" t="s">
        <v>1084</v>
      </c>
      <c r="B1058" t="s">
        <v>9503</v>
      </c>
      <c r="C1058">
        <v>7.8</v>
      </c>
      <c r="G1058" t="s">
        <v>20368</v>
      </c>
      <c r="H1058">
        <f t="shared" si="32"/>
        <v>6.5500000000000007</v>
      </c>
      <c r="I1058">
        <f t="shared" si="33"/>
        <v>0.55900000000000005</v>
      </c>
      <c r="J1058" s="10">
        <f t="shared" si="33"/>
        <v>0.55900000000000005</v>
      </c>
    </row>
    <row r="1059" spans="1:10" x14ac:dyDescent="0.3">
      <c r="A1059" t="s">
        <v>1085</v>
      </c>
      <c r="B1059" t="s">
        <v>6350</v>
      </c>
      <c r="C1059">
        <v>6.1</v>
      </c>
      <c r="G1059" t="s">
        <v>7521</v>
      </c>
      <c r="H1059">
        <f t="shared" si="32"/>
        <v>6.55</v>
      </c>
      <c r="I1059">
        <f t="shared" si="33"/>
        <v>0.55600000000000005</v>
      </c>
      <c r="J1059" s="10">
        <f t="shared" si="33"/>
        <v>0.55600000000000005</v>
      </c>
    </row>
    <row r="1060" spans="1:10" x14ac:dyDescent="0.3">
      <c r="A1060" t="s">
        <v>1086</v>
      </c>
      <c r="B1060" t="s">
        <v>6049</v>
      </c>
      <c r="C1060">
        <v>6.8</v>
      </c>
      <c r="G1060" t="s">
        <v>8402</v>
      </c>
      <c r="H1060">
        <f t="shared" si="32"/>
        <v>6.55</v>
      </c>
      <c r="I1060">
        <f t="shared" si="33"/>
        <v>0.55600000000000005</v>
      </c>
      <c r="J1060" s="10">
        <f t="shared" si="33"/>
        <v>0.55600000000000005</v>
      </c>
    </row>
    <row r="1061" spans="1:10" x14ac:dyDescent="0.3">
      <c r="A1061" t="s">
        <v>1087</v>
      </c>
      <c r="B1061" t="s">
        <v>9521</v>
      </c>
      <c r="C1061">
        <v>6.4</v>
      </c>
      <c r="G1061" t="s">
        <v>8543</v>
      </c>
      <c r="H1061">
        <f t="shared" si="32"/>
        <v>6.55</v>
      </c>
      <c r="I1061">
        <f t="shared" si="33"/>
        <v>0.55600000000000005</v>
      </c>
      <c r="J1061" s="10">
        <f t="shared" si="33"/>
        <v>0.55600000000000005</v>
      </c>
    </row>
    <row r="1062" spans="1:10" x14ac:dyDescent="0.3">
      <c r="A1062" t="s">
        <v>1088</v>
      </c>
      <c r="B1062" t="s">
        <v>9526</v>
      </c>
      <c r="C1062">
        <v>7.7</v>
      </c>
      <c r="G1062" t="s">
        <v>11823</v>
      </c>
      <c r="H1062">
        <f t="shared" si="32"/>
        <v>6.55</v>
      </c>
      <c r="I1062">
        <f t="shared" si="33"/>
        <v>0.55600000000000005</v>
      </c>
      <c r="J1062" s="10">
        <f t="shared" si="33"/>
        <v>0.55600000000000005</v>
      </c>
    </row>
    <row r="1063" spans="1:10" x14ac:dyDescent="0.3">
      <c r="A1063" t="s">
        <v>1089</v>
      </c>
      <c r="B1063" t="s">
        <v>9529</v>
      </c>
      <c r="C1063">
        <v>8.1</v>
      </c>
      <c r="G1063" t="s">
        <v>19144</v>
      </c>
      <c r="H1063">
        <f t="shared" si="32"/>
        <v>6.55</v>
      </c>
      <c r="I1063">
        <f t="shared" si="33"/>
        <v>0.55600000000000005</v>
      </c>
      <c r="J1063" s="10">
        <f t="shared" si="33"/>
        <v>0.55600000000000005</v>
      </c>
    </row>
    <row r="1064" spans="1:10" x14ac:dyDescent="0.3">
      <c r="A1064" t="s">
        <v>1090</v>
      </c>
      <c r="B1064" t="s">
        <v>9537</v>
      </c>
      <c r="C1064">
        <v>4.5</v>
      </c>
      <c r="G1064" t="s">
        <v>20181</v>
      </c>
      <c r="H1064">
        <f t="shared" si="32"/>
        <v>6.55</v>
      </c>
      <c r="I1064">
        <f t="shared" si="33"/>
        <v>0.55600000000000005</v>
      </c>
      <c r="J1064" s="10">
        <f t="shared" si="33"/>
        <v>0.55600000000000005</v>
      </c>
    </row>
    <row r="1065" spans="1:10" x14ac:dyDescent="0.3">
      <c r="A1065" t="s">
        <v>1091</v>
      </c>
      <c r="B1065" t="s">
        <v>9540</v>
      </c>
      <c r="C1065">
        <v>5.8</v>
      </c>
      <c r="G1065" t="s">
        <v>5504</v>
      </c>
      <c r="H1065">
        <f t="shared" si="32"/>
        <v>6.5499999999999989</v>
      </c>
      <c r="I1065">
        <f t="shared" si="33"/>
        <v>0.55600000000000005</v>
      </c>
      <c r="J1065" s="10">
        <f t="shared" si="33"/>
        <v>0.55600000000000005</v>
      </c>
    </row>
    <row r="1066" spans="1:10" x14ac:dyDescent="0.3">
      <c r="A1066" t="s">
        <v>1092</v>
      </c>
      <c r="B1066" t="s">
        <v>9545</v>
      </c>
      <c r="C1066">
        <v>6.3</v>
      </c>
      <c r="G1066" t="s">
        <v>5890</v>
      </c>
      <c r="H1066">
        <f t="shared" si="32"/>
        <v>6.5428571428571418</v>
      </c>
      <c r="I1066">
        <f t="shared" si="33"/>
        <v>0.55600000000000005</v>
      </c>
      <c r="J1066" s="10">
        <f t="shared" si="33"/>
        <v>0.55600000000000005</v>
      </c>
    </row>
    <row r="1067" spans="1:10" x14ac:dyDescent="0.3">
      <c r="A1067" t="s">
        <v>1093</v>
      </c>
      <c r="B1067" t="s">
        <v>9118</v>
      </c>
      <c r="C1067">
        <v>5.7</v>
      </c>
      <c r="G1067" t="s">
        <v>8007</v>
      </c>
      <c r="H1067">
        <f t="shared" si="32"/>
        <v>6.5400000000000009</v>
      </c>
      <c r="I1067">
        <f t="shared" si="33"/>
        <v>0.55500000000000005</v>
      </c>
      <c r="J1067" s="10">
        <f t="shared" si="33"/>
        <v>0.55500000000000005</v>
      </c>
    </row>
    <row r="1068" spans="1:10" x14ac:dyDescent="0.3">
      <c r="A1068" t="s">
        <v>1094</v>
      </c>
      <c r="B1068" t="s">
        <v>5007</v>
      </c>
      <c r="C1068">
        <v>7.2</v>
      </c>
      <c r="G1068" t="s">
        <v>12697</v>
      </c>
      <c r="H1068">
        <f t="shared" si="32"/>
        <v>6.5400000000000009</v>
      </c>
      <c r="I1068">
        <f t="shared" si="33"/>
        <v>0.55500000000000005</v>
      </c>
      <c r="J1068" s="10">
        <f t="shared" si="33"/>
        <v>0.55500000000000005</v>
      </c>
    </row>
    <row r="1069" spans="1:10" x14ac:dyDescent="0.3">
      <c r="A1069" t="s">
        <v>1095</v>
      </c>
      <c r="B1069" t="s">
        <v>7731</v>
      </c>
      <c r="C1069">
        <v>7.6</v>
      </c>
      <c r="G1069" t="s">
        <v>6577</v>
      </c>
      <c r="H1069">
        <f t="shared" si="32"/>
        <v>6.5374999999999996</v>
      </c>
      <c r="I1069">
        <f t="shared" si="33"/>
        <v>0.55400000000000005</v>
      </c>
      <c r="J1069" s="10">
        <f t="shared" si="33"/>
        <v>0.55400000000000005</v>
      </c>
    </row>
    <row r="1070" spans="1:10" x14ac:dyDescent="0.3">
      <c r="A1070" t="s">
        <v>1096</v>
      </c>
      <c r="B1070" t="s">
        <v>8784</v>
      </c>
      <c r="C1070">
        <v>4.7</v>
      </c>
      <c r="G1070" t="s">
        <v>6644</v>
      </c>
      <c r="H1070">
        <f t="shared" si="32"/>
        <v>6.5333333333333341</v>
      </c>
      <c r="I1070">
        <f t="shared" si="33"/>
        <v>0.55200000000000005</v>
      </c>
      <c r="J1070" s="10">
        <f t="shared" si="33"/>
        <v>0.55200000000000005</v>
      </c>
    </row>
    <row r="1071" spans="1:10" x14ac:dyDescent="0.3">
      <c r="A1071" t="s">
        <v>1097</v>
      </c>
      <c r="B1071" t="s">
        <v>5809</v>
      </c>
      <c r="C1071">
        <v>6.6</v>
      </c>
      <c r="G1071" t="s">
        <v>9188</v>
      </c>
      <c r="H1071">
        <f t="shared" si="32"/>
        <v>6.5333333333333341</v>
      </c>
      <c r="I1071">
        <f t="shared" si="33"/>
        <v>0.55200000000000005</v>
      </c>
      <c r="J1071" s="10">
        <f t="shared" si="33"/>
        <v>0.55200000000000005</v>
      </c>
    </row>
    <row r="1072" spans="1:10" x14ac:dyDescent="0.3">
      <c r="A1072" t="s">
        <v>1098</v>
      </c>
      <c r="B1072" t="s">
        <v>5392</v>
      </c>
      <c r="C1072">
        <v>6.8</v>
      </c>
      <c r="G1072" t="s">
        <v>11299</v>
      </c>
      <c r="H1072">
        <f t="shared" si="32"/>
        <v>6.5333333333333341</v>
      </c>
      <c r="I1072">
        <f t="shared" si="33"/>
        <v>0.55200000000000005</v>
      </c>
      <c r="J1072" s="10">
        <f t="shared" si="33"/>
        <v>0.55200000000000005</v>
      </c>
    </row>
    <row r="1073" spans="1:10" x14ac:dyDescent="0.3">
      <c r="A1073" t="s">
        <v>1099</v>
      </c>
      <c r="B1073" t="s">
        <v>9568</v>
      </c>
      <c r="C1073">
        <v>7.3</v>
      </c>
      <c r="G1073" t="s">
        <v>14424</v>
      </c>
      <c r="H1073">
        <f t="shared" si="32"/>
        <v>6.5333333333333341</v>
      </c>
      <c r="I1073">
        <f t="shared" si="33"/>
        <v>0.55200000000000005</v>
      </c>
      <c r="J1073" s="10">
        <f t="shared" si="33"/>
        <v>0.55200000000000005</v>
      </c>
    </row>
    <row r="1074" spans="1:10" x14ac:dyDescent="0.3">
      <c r="A1074" t="s">
        <v>1100</v>
      </c>
      <c r="B1074" t="s">
        <v>9573</v>
      </c>
      <c r="C1074">
        <v>2.7</v>
      </c>
      <c r="G1074" t="s">
        <v>15616</v>
      </c>
      <c r="H1074">
        <f t="shared" si="32"/>
        <v>6.5333333333333341</v>
      </c>
      <c r="I1074">
        <f t="shared" si="33"/>
        <v>0.55200000000000005</v>
      </c>
      <c r="J1074" s="10">
        <f t="shared" si="33"/>
        <v>0.55200000000000005</v>
      </c>
    </row>
    <row r="1075" spans="1:10" x14ac:dyDescent="0.3">
      <c r="A1075" t="s">
        <v>1101</v>
      </c>
      <c r="B1075" t="s">
        <v>8313</v>
      </c>
      <c r="C1075">
        <v>4.8</v>
      </c>
      <c r="G1075" t="s">
        <v>15695</v>
      </c>
      <c r="H1075">
        <f t="shared" si="32"/>
        <v>6.5333333333333341</v>
      </c>
      <c r="I1075">
        <f t="shared" si="33"/>
        <v>0.55200000000000005</v>
      </c>
      <c r="J1075" s="10">
        <f t="shared" si="33"/>
        <v>0.55200000000000005</v>
      </c>
    </row>
    <row r="1076" spans="1:10" x14ac:dyDescent="0.3">
      <c r="A1076" t="s">
        <v>1102</v>
      </c>
      <c r="B1076" t="s">
        <v>9492</v>
      </c>
      <c r="C1076">
        <v>6.3</v>
      </c>
      <c r="G1076" t="s">
        <v>7849</v>
      </c>
      <c r="H1076">
        <f t="shared" si="32"/>
        <v>6.5250000000000004</v>
      </c>
      <c r="I1076">
        <f t="shared" si="33"/>
        <v>0.55100000000000005</v>
      </c>
      <c r="J1076" s="10">
        <f t="shared" si="33"/>
        <v>0.55100000000000005</v>
      </c>
    </row>
    <row r="1077" spans="1:10" x14ac:dyDescent="0.3">
      <c r="A1077" t="s">
        <v>1103</v>
      </c>
      <c r="B1077" t="s">
        <v>9583</v>
      </c>
      <c r="C1077">
        <v>5.5</v>
      </c>
      <c r="G1077" t="s">
        <v>6072</v>
      </c>
      <c r="H1077">
        <f t="shared" si="32"/>
        <v>6.5166666666666666</v>
      </c>
      <c r="I1077">
        <f t="shared" si="33"/>
        <v>0.55100000000000005</v>
      </c>
      <c r="J1077" s="10">
        <f t="shared" si="33"/>
        <v>0.55100000000000005</v>
      </c>
    </row>
    <row r="1078" spans="1:10" x14ac:dyDescent="0.3">
      <c r="A1078" t="s">
        <v>1104</v>
      </c>
      <c r="B1078" t="s">
        <v>8419</v>
      </c>
      <c r="C1078">
        <v>6.2</v>
      </c>
      <c r="G1078" t="s">
        <v>5583</v>
      </c>
      <c r="H1078">
        <f t="shared" si="32"/>
        <v>6.5166666666666657</v>
      </c>
      <c r="I1078">
        <f t="shared" si="33"/>
        <v>0.55100000000000005</v>
      </c>
      <c r="J1078" s="10">
        <f t="shared" si="33"/>
        <v>0.55100000000000005</v>
      </c>
    </row>
    <row r="1079" spans="1:10" x14ac:dyDescent="0.3">
      <c r="A1079" t="s">
        <v>1105</v>
      </c>
      <c r="B1079" t="s">
        <v>7185</v>
      </c>
      <c r="C1079">
        <v>5.8</v>
      </c>
      <c r="G1079" t="s">
        <v>5551</v>
      </c>
      <c r="H1079">
        <f t="shared" si="32"/>
        <v>6.5</v>
      </c>
      <c r="I1079">
        <f t="shared" si="33"/>
        <v>0.52300000000000002</v>
      </c>
      <c r="J1079" s="10">
        <f t="shared" si="33"/>
        <v>0.52300000000000002</v>
      </c>
    </row>
    <row r="1080" spans="1:10" x14ac:dyDescent="0.3">
      <c r="A1080" t="s">
        <v>1106</v>
      </c>
      <c r="B1080" t="s">
        <v>7673</v>
      </c>
      <c r="C1080">
        <v>5.7</v>
      </c>
      <c r="G1080" t="s">
        <v>5744</v>
      </c>
      <c r="H1080">
        <f t="shared" si="32"/>
        <v>6.5</v>
      </c>
      <c r="I1080">
        <f t="shared" si="33"/>
        <v>0.52300000000000002</v>
      </c>
      <c r="J1080" s="10">
        <f t="shared" si="33"/>
        <v>0.52300000000000002</v>
      </c>
    </row>
    <row r="1081" spans="1:10" x14ac:dyDescent="0.3">
      <c r="A1081" t="s">
        <v>1107</v>
      </c>
      <c r="B1081" t="s">
        <v>6831</v>
      </c>
      <c r="C1081">
        <v>6.5</v>
      </c>
      <c r="G1081" t="s">
        <v>5911</v>
      </c>
      <c r="H1081">
        <f t="shared" si="32"/>
        <v>6.5</v>
      </c>
      <c r="I1081">
        <f t="shared" si="33"/>
        <v>0.52300000000000002</v>
      </c>
      <c r="J1081" s="10">
        <f t="shared" si="33"/>
        <v>0.52300000000000002</v>
      </c>
    </row>
    <row r="1082" spans="1:10" x14ac:dyDescent="0.3">
      <c r="A1082" t="s">
        <v>1108</v>
      </c>
      <c r="B1082" t="s">
        <v>6060</v>
      </c>
      <c r="C1082">
        <v>6.7</v>
      </c>
      <c r="G1082" t="s">
        <v>5984</v>
      </c>
      <c r="H1082">
        <f t="shared" si="32"/>
        <v>6.5</v>
      </c>
      <c r="I1082">
        <f t="shared" si="33"/>
        <v>0.52300000000000002</v>
      </c>
      <c r="J1082" s="10">
        <f t="shared" si="33"/>
        <v>0.52300000000000002</v>
      </c>
    </row>
    <row r="1083" spans="1:10" x14ac:dyDescent="0.3">
      <c r="A1083" t="s">
        <v>1109</v>
      </c>
      <c r="B1083" t="s">
        <v>8143</v>
      </c>
      <c r="C1083">
        <v>7.4</v>
      </c>
      <c r="G1083" t="s">
        <v>6132</v>
      </c>
      <c r="H1083">
        <f t="shared" si="32"/>
        <v>6.5</v>
      </c>
      <c r="I1083">
        <f t="shared" si="33"/>
        <v>0.52300000000000002</v>
      </c>
      <c r="J1083" s="10">
        <f t="shared" si="33"/>
        <v>0.52300000000000002</v>
      </c>
    </row>
    <row r="1084" spans="1:10" x14ac:dyDescent="0.3">
      <c r="A1084" t="s">
        <v>1110</v>
      </c>
      <c r="B1084" t="s">
        <v>5959</v>
      </c>
      <c r="C1084">
        <v>6.9</v>
      </c>
      <c r="G1084" t="s">
        <v>6966</v>
      </c>
      <c r="H1084">
        <f t="shared" si="32"/>
        <v>6.5</v>
      </c>
      <c r="I1084">
        <f t="shared" si="33"/>
        <v>0.52300000000000002</v>
      </c>
      <c r="J1084" s="10">
        <f t="shared" si="33"/>
        <v>0.52300000000000002</v>
      </c>
    </row>
    <row r="1085" spans="1:10" x14ac:dyDescent="0.3">
      <c r="A1085" t="s">
        <v>1111</v>
      </c>
      <c r="B1085" t="s">
        <v>7509</v>
      </c>
      <c r="C1085">
        <v>5.5</v>
      </c>
      <c r="G1085" t="s">
        <v>7369</v>
      </c>
      <c r="H1085">
        <f t="shared" si="32"/>
        <v>6.5</v>
      </c>
      <c r="I1085">
        <f t="shared" si="33"/>
        <v>0.52300000000000002</v>
      </c>
      <c r="J1085" s="10">
        <f t="shared" si="33"/>
        <v>0.52300000000000002</v>
      </c>
    </row>
    <row r="1086" spans="1:10" x14ac:dyDescent="0.3">
      <c r="A1086" t="s">
        <v>1112</v>
      </c>
      <c r="B1086" t="s">
        <v>9615</v>
      </c>
      <c r="C1086">
        <v>8.1</v>
      </c>
      <c r="G1086" t="s">
        <v>7810</v>
      </c>
      <c r="H1086">
        <f t="shared" si="32"/>
        <v>6.5</v>
      </c>
      <c r="I1086">
        <f t="shared" si="33"/>
        <v>0.52300000000000002</v>
      </c>
      <c r="J1086" s="10">
        <f t="shared" si="33"/>
        <v>0.52300000000000002</v>
      </c>
    </row>
    <row r="1087" spans="1:10" x14ac:dyDescent="0.3">
      <c r="A1087" t="s">
        <v>1113</v>
      </c>
      <c r="B1087" t="s">
        <v>7506</v>
      </c>
      <c r="C1087">
        <v>7.7</v>
      </c>
      <c r="G1087" t="s">
        <v>7034</v>
      </c>
      <c r="H1087">
        <f t="shared" si="32"/>
        <v>6.5</v>
      </c>
      <c r="I1087">
        <f t="shared" si="33"/>
        <v>0.52300000000000002</v>
      </c>
      <c r="J1087" s="10">
        <f t="shared" si="33"/>
        <v>0.52300000000000002</v>
      </c>
    </row>
    <row r="1088" spans="1:10" x14ac:dyDescent="0.3">
      <c r="A1088" t="s">
        <v>1114</v>
      </c>
      <c r="B1088" t="s">
        <v>5802</v>
      </c>
      <c r="C1088">
        <v>7.3</v>
      </c>
      <c r="G1088" t="s">
        <v>7932</v>
      </c>
      <c r="H1088">
        <f t="shared" si="32"/>
        <v>6.5</v>
      </c>
      <c r="I1088">
        <f t="shared" si="33"/>
        <v>0.52300000000000002</v>
      </c>
      <c r="J1088" s="10">
        <f t="shared" si="33"/>
        <v>0.52300000000000002</v>
      </c>
    </row>
    <row r="1089" spans="1:10" x14ac:dyDescent="0.3">
      <c r="A1089" t="s">
        <v>1115</v>
      </c>
      <c r="B1089" t="s">
        <v>8134</v>
      </c>
      <c r="C1089">
        <v>5.2</v>
      </c>
      <c r="G1089" t="s">
        <v>10461</v>
      </c>
      <c r="H1089">
        <f t="shared" si="32"/>
        <v>6.5</v>
      </c>
      <c r="I1089">
        <f t="shared" si="33"/>
        <v>0.52300000000000002</v>
      </c>
      <c r="J1089" s="10">
        <f t="shared" si="33"/>
        <v>0.52300000000000002</v>
      </c>
    </row>
    <row r="1090" spans="1:10" x14ac:dyDescent="0.3">
      <c r="A1090" t="s">
        <v>1116</v>
      </c>
      <c r="B1090" t="s">
        <v>5563</v>
      </c>
      <c r="C1090">
        <v>7.1</v>
      </c>
      <c r="G1090" t="s">
        <v>11267</v>
      </c>
      <c r="H1090">
        <f t="shared" si="32"/>
        <v>6.5</v>
      </c>
      <c r="I1090">
        <f t="shared" si="33"/>
        <v>0.52300000000000002</v>
      </c>
      <c r="J1090" s="10">
        <f t="shared" si="33"/>
        <v>0.52300000000000002</v>
      </c>
    </row>
    <row r="1091" spans="1:10" x14ac:dyDescent="0.3">
      <c r="A1091" t="s">
        <v>1117</v>
      </c>
      <c r="B1091" t="s">
        <v>7405</v>
      </c>
      <c r="C1091">
        <v>7.1</v>
      </c>
      <c r="G1091" t="s">
        <v>11281</v>
      </c>
      <c r="H1091">
        <f t="shared" ref="H1091:H1154" si="34">AVERAGEIFS($C$2:$C$5045,$B$2:$B$5045,G1091)</f>
        <v>6.5</v>
      </c>
      <c r="I1091">
        <f t="shared" ref="I1091:J1154" si="35">_xlfn.PERCENTRANK.EXC(H$2:H$2399,H1091)</f>
        <v>0.52300000000000002</v>
      </c>
      <c r="J1091" s="10">
        <f t="shared" si="35"/>
        <v>0.52300000000000002</v>
      </c>
    </row>
    <row r="1092" spans="1:10" x14ac:dyDescent="0.3">
      <c r="A1092" t="s">
        <v>1118</v>
      </c>
      <c r="B1092" t="s">
        <v>9635</v>
      </c>
      <c r="C1092">
        <v>7.2</v>
      </c>
      <c r="G1092" t="s">
        <v>5231</v>
      </c>
      <c r="H1092">
        <f t="shared" si="34"/>
        <v>6.5</v>
      </c>
      <c r="I1092">
        <f t="shared" si="35"/>
        <v>0.52300000000000002</v>
      </c>
      <c r="J1092" s="10">
        <f t="shared" si="35"/>
        <v>0.52300000000000002</v>
      </c>
    </row>
    <row r="1093" spans="1:10" x14ac:dyDescent="0.3">
      <c r="A1093" t="s">
        <v>1119</v>
      </c>
      <c r="B1093" t="s">
        <v>9639</v>
      </c>
      <c r="C1093">
        <v>6.5</v>
      </c>
      <c r="G1093" t="s">
        <v>12085</v>
      </c>
      <c r="H1093">
        <f t="shared" si="34"/>
        <v>6.5</v>
      </c>
      <c r="I1093">
        <f t="shared" si="35"/>
        <v>0.52300000000000002</v>
      </c>
      <c r="J1093" s="10">
        <f t="shared" si="35"/>
        <v>0.52300000000000002</v>
      </c>
    </row>
    <row r="1094" spans="1:10" x14ac:dyDescent="0.3">
      <c r="A1094" t="s">
        <v>1120</v>
      </c>
      <c r="B1094" t="s">
        <v>9644</v>
      </c>
      <c r="C1094">
        <v>4.5999999999999996</v>
      </c>
      <c r="G1094" t="s">
        <v>12196</v>
      </c>
      <c r="H1094">
        <f t="shared" si="34"/>
        <v>6.5</v>
      </c>
      <c r="I1094">
        <f t="shared" si="35"/>
        <v>0.52300000000000002</v>
      </c>
      <c r="J1094" s="10">
        <f t="shared" si="35"/>
        <v>0.52300000000000002</v>
      </c>
    </row>
    <row r="1095" spans="1:10" x14ac:dyDescent="0.3">
      <c r="A1095" t="s">
        <v>1121</v>
      </c>
      <c r="B1095" t="s">
        <v>8292</v>
      </c>
      <c r="C1095">
        <v>5.6</v>
      </c>
      <c r="G1095" t="s">
        <v>12357</v>
      </c>
      <c r="H1095">
        <f t="shared" si="34"/>
        <v>6.5</v>
      </c>
      <c r="I1095">
        <f t="shared" si="35"/>
        <v>0.52300000000000002</v>
      </c>
      <c r="J1095" s="10">
        <f t="shared" si="35"/>
        <v>0.52300000000000002</v>
      </c>
    </row>
    <row r="1096" spans="1:10" x14ac:dyDescent="0.3">
      <c r="A1096" t="s">
        <v>1122</v>
      </c>
      <c r="B1096" t="s">
        <v>9428</v>
      </c>
      <c r="C1096">
        <v>7.7</v>
      </c>
      <c r="G1096" t="s">
        <v>13038</v>
      </c>
      <c r="H1096">
        <f t="shared" si="34"/>
        <v>6.5</v>
      </c>
      <c r="I1096">
        <f t="shared" si="35"/>
        <v>0.52300000000000002</v>
      </c>
      <c r="J1096" s="10">
        <f t="shared" si="35"/>
        <v>0.52300000000000002</v>
      </c>
    </row>
    <row r="1097" spans="1:10" x14ac:dyDescent="0.3">
      <c r="A1097" t="s">
        <v>1123</v>
      </c>
      <c r="B1097" t="s">
        <v>5217</v>
      </c>
      <c r="C1097">
        <v>7.2</v>
      </c>
      <c r="G1097" t="s">
        <v>13481</v>
      </c>
      <c r="H1097">
        <f t="shared" si="34"/>
        <v>6.5</v>
      </c>
      <c r="I1097">
        <f t="shared" si="35"/>
        <v>0.52300000000000002</v>
      </c>
      <c r="J1097" s="10">
        <f t="shared" si="35"/>
        <v>0.52300000000000002</v>
      </c>
    </row>
    <row r="1098" spans="1:10" x14ac:dyDescent="0.3">
      <c r="A1098" t="s">
        <v>1124</v>
      </c>
      <c r="B1098" t="s">
        <v>7143</v>
      </c>
      <c r="C1098">
        <v>6.8</v>
      </c>
      <c r="G1098" t="s">
        <v>13669</v>
      </c>
      <c r="H1098">
        <f t="shared" si="34"/>
        <v>6.5</v>
      </c>
      <c r="I1098">
        <f t="shared" si="35"/>
        <v>0.52300000000000002</v>
      </c>
      <c r="J1098" s="10">
        <f t="shared" si="35"/>
        <v>0.52300000000000002</v>
      </c>
    </row>
    <row r="1099" spans="1:10" x14ac:dyDescent="0.3">
      <c r="A1099" t="s">
        <v>1125</v>
      </c>
      <c r="B1099" t="s">
        <v>9644</v>
      </c>
      <c r="C1099">
        <v>5.4</v>
      </c>
      <c r="G1099" t="s">
        <v>13709</v>
      </c>
      <c r="H1099">
        <f t="shared" si="34"/>
        <v>6.5</v>
      </c>
      <c r="I1099">
        <f t="shared" si="35"/>
        <v>0.52300000000000002</v>
      </c>
      <c r="J1099" s="10">
        <f t="shared" si="35"/>
        <v>0.52300000000000002</v>
      </c>
    </row>
    <row r="1100" spans="1:10" x14ac:dyDescent="0.3">
      <c r="A1100" t="s">
        <v>1126</v>
      </c>
      <c r="B1100" t="s">
        <v>7556</v>
      </c>
      <c r="C1100">
        <v>6.3</v>
      </c>
      <c r="G1100" t="s">
        <v>14388</v>
      </c>
      <c r="H1100">
        <f t="shared" si="34"/>
        <v>6.5</v>
      </c>
      <c r="I1100">
        <f t="shared" si="35"/>
        <v>0.52300000000000002</v>
      </c>
      <c r="J1100" s="10">
        <f t="shared" si="35"/>
        <v>0.52300000000000002</v>
      </c>
    </row>
    <row r="1101" spans="1:10" x14ac:dyDescent="0.3">
      <c r="A1101" t="s">
        <v>1127</v>
      </c>
      <c r="B1101" t="s">
        <v>9672</v>
      </c>
      <c r="C1101">
        <v>7.2</v>
      </c>
      <c r="G1101" t="s">
        <v>14600</v>
      </c>
      <c r="H1101">
        <f t="shared" si="34"/>
        <v>6.5</v>
      </c>
      <c r="I1101">
        <f t="shared" si="35"/>
        <v>0.52300000000000002</v>
      </c>
      <c r="J1101" s="10">
        <f t="shared" si="35"/>
        <v>0.52300000000000002</v>
      </c>
    </row>
    <row r="1102" spans="1:10" x14ac:dyDescent="0.3">
      <c r="A1102" t="s">
        <v>1128</v>
      </c>
      <c r="B1102" t="s">
        <v>8709</v>
      </c>
      <c r="C1102">
        <v>5.6</v>
      </c>
      <c r="G1102" t="s">
        <v>14723</v>
      </c>
      <c r="H1102">
        <f t="shared" si="34"/>
        <v>6.5</v>
      </c>
      <c r="I1102">
        <f t="shared" si="35"/>
        <v>0.52300000000000002</v>
      </c>
      <c r="J1102" s="10">
        <f t="shared" si="35"/>
        <v>0.52300000000000002</v>
      </c>
    </row>
    <row r="1103" spans="1:10" x14ac:dyDescent="0.3">
      <c r="A1103" t="s">
        <v>1129</v>
      </c>
      <c r="B1103" t="s">
        <v>9680</v>
      </c>
      <c r="C1103">
        <v>6.8</v>
      </c>
      <c r="G1103" t="s">
        <v>14937</v>
      </c>
      <c r="H1103">
        <f t="shared" si="34"/>
        <v>6.5</v>
      </c>
      <c r="I1103">
        <f t="shared" si="35"/>
        <v>0.52300000000000002</v>
      </c>
      <c r="J1103" s="10">
        <f t="shared" si="35"/>
        <v>0.52300000000000002</v>
      </c>
    </row>
    <row r="1104" spans="1:10" x14ac:dyDescent="0.3">
      <c r="A1104" t="s">
        <v>1130</v>
      </c>
      <c r="B1104" t="s">
        <v>9683</v>
      </c>
      <c r="C1104">
        <v>4.3</v>
      </c>
      <c r="G1104" t="s">
        <v>15005</v>
      </c>
      <c r="H1104">
        <f t="shared" si="34"/>
        <v>6.5</v>
      </c>
      <c r="I1104">
        <f t="shared" si="35"/>
        <v>0.52300000000000002</v>
      </c>
      <c r="J1104" s="10">
        <f t="shared" si="35"/>
        <v>0.52300000000000002</v>
      </c>
    </row>
    <row r="1105" spans="1:10" x14ac:dyDescent="0.3">
      <c r="A1105" t="s">
        <v>1131</v>
      </c>
      <c r="B1105" t="s">
        <v>9687</v>
      </c>
      <c r="C1105">
        <v>6.3</v>
      </c>
      <c r="G1105" t="s">
        <v>15122</v>
      </c>
      <c r="H1105">
        <f t="shared" si="34"/>
        <v>6.5</v>
      </c>
      <c r="I1105">
        <f t="shared" si="35"/>
        <v>0.52300000000000002</v>
      </c>
      <c r="J1105" s="10">
        <f t="shared" si="35"/>
        <v>0.52300000000000002</v>
      </c>
    </row>
    <row r="1106" spans="1:10" x14ac:dyDescent="0.3">
      <c r="A1106" t="s">
        <v>1132</v>
      </c>
      <c r="B1106" t="s">
        <v>6308</v>
      </c>
      <c r="C1106">
        <v>6.5</v>
      </c>
      <c r="G1106" t="s">
        <v>15236</v>
      </c>
      <c r="H1106">
        <f t="shared" si="34"/>
        <v>6.5</v>
      </c>
      <c r="I1106">
        <f t="shared" si="35"/>
        <v>0.52300000000000002</v>
      </c>
      <c r="J1106" s="10">
        <f t="shared" si="35"/>
        <v>0.52300000000000002</v>
      </c>
    </row>
    <row r="1107" spans="1:10" x14ac:dyDescent="0.3">
      <c r="A1107" t="s">
        <v>1133</v>
      </c>
      <c r="B1107" t="s">
        <v>8726</v>
      </c>
      <c r="C1107">
        <v>6.4</v>
      </c>
      <c r="G1107" t="s">
        <v>15411</v>
      </c>
      <c r="H1107">
        <f t="shared" si="34"/>
        <v>6.5</v>
      </c>
      <c r="I1107">
        <f t="shared" si="35"/>
        <v>0.52300000000000002</v>
      </c>
      <c r="J1107" s="10">
        <f t="shared" si="35"/>
        <v>0.52300000000000002</v>
      </c>
    </row>
    <row r="1108" spans="1:10" x14ac:dyDescent="0.3">
      <c r="A1108" t="s">
        <v>1134</v>
      </c>
      <c r="B1108" t="s">
        <v>8960</v>
      </c>
      <c r="C1108">
        <v>6.3</v>
      </c>
      <c r="G1108" t="s">
        <v>15717</v>
      </c>
      <c r="H1108">
        <f t="shared" si="34"/>
        <v>6.5</v>
      </c>
      <c r="I1108">
        <f t="shared" si="35"/>
        <v>0.52300000000000002</v>
      </c>
      <c r="J1108" s="10">
        <f t="shared" si="35"/>
        <v>0.52300000000000002</v>
      </c>
    </row>
    <row r="1109" spans="1:10" x14ac:dyDescent="0.3">
      <c r="A1109" t="s">
        <v>1135</v>
      </c>
      <c r="B1109" t="s">
        <v>6577</v>
      </c>
      <c r="C1109">
        <v>5.9</v>
      </c>
      <c r="G1109" t="s">
        <v>16109</v>
      </c>
      <c r="H1109">
        <f t="shared" si="34"/>
        <v>6.5</v>
      </c>
      <c r="I1109">
        <f t="shared" si="35"/>
        <v>0.52300000000000002</v>
      </c>
      <c r="J1109" s="10">
        <f t="shared" si="35"/>
        <v>0.52300000000000002</v>
      </c>
    </row>
    <row r="1110" spans="1:10" x14ac:dyDescent="0.3">
      <c r="A1110" t="s">
        <v>1136</v>
      </c>
      <c r="B1110" t="s">
        <v>5599</v>
      </c>
      <c r="C1110">
        <v>6.5</v>
      </c>
      <c r="G1110" t="s">
        <v>16647</v>
      </c>
      <c r="H1110">
        <f t="shared" si="34"/>
        <v>6.5</v>
      </c>
      <c r="I1110">
        <f t="shared" si="35"/>
        <v>0.52300000000000002</v>
      </c>
      <c r="J1110" s="10">
        <f t="shared" si="35"/>
        <v>0.52300000000000002</v>
      </c>
    </row>
    <row r="1111" spans="1:10" x14ac:dyDescent="0.3">
      <c r="A1111" t="s">
        <v>1137</v>
      </c>
      <c r="B1111" t="s">
        <v>9708</v>
      </c>
      <c r="C1111">
        <v>6.5</v>
      </c>
      <c r="G1111" t="s">
        <v>16739</v>
      </c>
      <c r="H1111">
        <f t="shared" si="34"/>
        <v>6.5</v>
      </c>
      <c r="I1111">
        <f t="shared" si="35"/>
        <v>0.52300000000000002</v>
      </c>
      <c r="J1111" s="10">
        <f t="shared" si="35"/>
        <v>0.52300000000000002</v>
      </c>
    </row>
    <row r="1112" spans="1:10" x14ac:dyDescent="0.3">
      <c r="A1112" t="s">
        <v>1138</v>
      </c>
      <c r="B1112" t="s">
        <v>9713</v>
      </c>
      <c r="C1112">
        <v>6.1</v>
      </c>
      <c r="G1112" t="s">
        <v>16901</v>
      </c>
      <c r="H1112">
        <f t="shared" si="34"/>
        <v>6.5</v>
      </c>
      <c r="I1112">
        <f t="shared" si="35"/>
        <v>0.52300000000000002</v>
      </c>
      <c r="J1112" s="10">
        <f t="shared" si="35"/>
        <v>0.52300000000000002</v>
      </c>
    </row>
    <row r="1113" spans="1:10" x14ac:dyDescent="0.3">
      <c r="A1113" t="s">
        <v>1139</v>
      </c>
      <c r="B1113" t="s">
        <v>9718</v>
      </c>
      <c r="C1113">
        <v>5.9</v>
      </c>
      <c r="G1113" t="s">
        <v>17058</v>
      </c>
      <c r="H1113">
        <f t="shared" si="34"/>
        <v>6.5</v>
      </c>
      <c r="I1113">
        <f t="shared" si="35"/>
        <v>0.52300000000000002</v>
      </c>
      <c r="J1113" s="10">
        <f t="shared" si="35"/>
        <v>0.52300000000000002</v>
      </c>
    </row>
    <row r="1114" spans="1:10" x14ac:dyDescent="0.3">
      <c r="A1114" t="s">
        <v>1140</v>
      </c>
      <c r="B1114" t="s">
        <v>9721</v>
      </c>
      <c r="C1114">
        <v>6.6</v>
      </c>
      <c r="G1114" t="s">
        <v>17233</v>
      </c>
      <c r="H1114">
        <f t="shared" si="34"/>
        <v>6.5</v>
      </c>
      <c r="I1114">
        <f t="shared" si="35"/>
        <v>0.52300000000000002</v>
      </c>
      <c r="J1114" s="10">
        <f t="shared" si="35"/>
        <v>0.52300000000000002</v>
      </c>
    </row>
    <row r="1115" spans="1:10" x14ac:dyDescent="0.3">
      <c r="A1115" t="s">
        <v>1141</v>
      </c>
      <c r="B1115" t="s">
        <v>9725</v>
      </c>
      <c r="C1115">
        <v>7.4</v>
      </c>
      <c r="G1115" t="s">
        <v>17391</v>
      </c>
      <c r="H1115">
        <f t="shared" si="34"/>
        <v>6.5</v>
      </c>
      <c r="I1115">
        <f t="shared" si="35"/>
        <v>0.52300000000000002</v>
      </c>
      <c r="J1115" s="10">
        <f t="shared" si="35"/>
        <v>0.52300000000000002</v>
      </c>
    </row>
    <row r="1116" spans="1:10" x14ac:dyDescent="0.3">
      <c r="A1116" t="s">
        <v>1142</v>
      </c>
      <c r="B1116" t="s">
        <v>4999</v>
      </c>
      <c r="C1116">
        <v>7.3</v>
      </c>
      <c r="G1116" t="s">
        <v>17469</v>
      </c>
      <c r="H1116">
        <f t="shared" si="34"/>
        <v>6.5</v>
      </c>
      <c r="I1116">
        <f t="shared" si="35"/>
        <v>0.52300000000000002</v>
      </c>
      <c r="J1116" s="10">
        <f t="shared" si="35"/>
        <v>0.52300000000000002</v>
      </c>
    </row>
    <row r="1117" spans="1:10" x14ac:dyDescent="0.3">
      <c r="A1117" t="s">
        <v>1143</v>
      </c>
      <c r="B1117" t="s">
        <v>5844</v>
      </c>
      <c r="C1117">
        <v>6.6</v>
      </c>
      <c r="G1117" t="s">
        <v>17472</v>
      </c>
      <c r="H1117">
        <f t="shared" si="34"/>
        <v>6.5</v>
      </c>
      <c r="I1117">
        <f t="shared" si="35"/>
        <v>0.52300000000000002</v>
      </c>
      <c r="J1117" s="10">
        <f t="shared" si="35"/>
        <v>0.52300000000000002</v>
      </c>
    </row>
    <row r="1118" spans="1:10" x14ac:dyDescent="0.3">
      <c r="A1118" t="s">
        <v>1144</v>
      </c>
      <c r="B1118" t="s">
        <v>9736</v>
      </c>
      <c r="C1118">
        <v>5.6</v>
      </c>
      <c r="G1118" t="s">
        <v>17492</v>
      </c>
      <c r="H1118">
        <f t="shared" si="34"/>
        <v>6.5</v>
      </c>
      <c r="I1118">
        <f t="shared" si="35"/>
        <v>0.52300000000000002</v>
      </c>
      <c r="J1118" s="10">
        <f t="shared" si="35"/>
        <v>0.52300000000000002</v>
      </c>
    </row>
    <row r="1119" spans="1:10" x14ac:dyDescent="0.3">
      <c r="A1119" t="s">
        <v>1145</v>
      </c>
      <c r="B1119" t="s">
        <v>9740</v>
      </c>
      <c r="C1119">
        <v>5.3</v>
      </c>
      <c r="G1119" t="s">
        <v>17532</v>
      </c>
      <c r="H1119">
        <f t="shared" si="34"/>
        <v>6.5</v>
      </c>
      <c r="I1119">
        <f t="shared" si="35"/>
        <v>0.52300000000000002</v>
      </c>
      <c r="J1119" s="10">
        <f t="shared" si="35"/>
        <v>0.52300000000000002</v>
      </c>
    </row>
    <row r="1120" spans="1:10" x14ac:dyDescent="0.3">
      <c r="A1120" t="s">
        <v>1146</v>
      </c>
      <c r="B1120" t="s">
        <v>8402</v>
      </c>
      <c r="C1120">
        <v>6</v>
      </c>
      <c r="G1120" t="s">
        <v>17789</v>
      </c>
      <c r="H1120">
        <f t="shared" si="34"/>
        <v>6.5</v>
      </c>
      <c r="I1120">
        <f t="shared" si="35"/>
        <v>0.52300000000000002</v>
      </c>
      <c r="J1120" s="10">
        <f t="shared" si="35"/>
        <v>0.52300000000000002</v>
      </c>
    </row>
    <row r="1121" spans="1:10" x14ac:dyDescent="0.3">
      <c r="A1121" t="s">
        <v>1147</v>
      </c>
      <c r="B1121" t="s">
        <v>9748</v>
      </c>
      <c r="C1121">
        <v>5.4</v>
      </c>
      <c r="G1121" t="s">
        <v>17870</v>
      </c>
      <c r="H1121">
        <f t="shared" si="34"/>
        <v>6.5</v>
      </c>
      <c r="I1121">
        <f t="shared" si="35"/>
        <v>0.52300000000000002</v>
      </c>
      <c r="J1121" s="10">
        <f t="shared" si="35"/>
        <v>0.52300000000000002</v>
      </c>
    </row>
    <row r="1122" spans="1:10" x14ac:dyDescent="0.3">
      <c r="A1122" t="s">
        <v>1148</v>
      </c>
      <c r="B1122" t="s">
        <v>9754</v>
      </c>
      <c r="C1122">
        <v>6.8</v>
      </c>
      <c r="G1122" t="s">
        <v>18153</v>
      </c>
      <c r="H1122">
        <f t="shared" si="34"/>
        <v>6.5</v>
      </c>
      <c r="I1122">
        <f t="shared" si="35"/>
        <v>0.52300000000000002</v>
      </c>
      <c r="J1122" s="10">
        <f t="shared" si="35"/>
        <v>0.52300000000000002</v>
      </c>
    </row>
    <row r="1123" spans="1:10" x14ac:dyDescent="0.3">
      <c r="A1123" t="s">
        <v>1149</v>
      </c>
      <c r="B1123" t="s">
        <v>9760</v>
      </c>
      <c r="C1123">
        <v>6.4</v>
      </c>
      <c r="G1123" t="s">
        <v>18367</v>
      </c>
      <c r="H1123">
        <f t="shared" si="34"/>
        <v>6.5</v>
      </c>
      <c r="I1123">
        <f t="shared" si="35"/>
        <v>0.52300000000000002</v>
      </c>
      <c r="J1123" s="10">
        <f t="shared" si="35"/>
        <v>0.52300000000000002</v>
      </c>
    </row>
    <row r="1124" spans="1:10" x14ac:dyDescent="0.3">
      <c r="A1124" t="s">
        <v>459</v>
      </c>
      <c r="B1124" t="s">
        <v>7008</v>
      </c>
      <c r="C1124">
        <v>7.1</v>
      </c>
      <c r="G1124" t="s">
        <v>18496</v>
      </c>
      <c r="H1124">
        <f t="shared" si="34"/>
        <v>6.5</v>
      </c>
      <c r="I1124">
        <f t="shared" si="35"/>
        <v>0.52300000000000002</v>
      </c>
      <c r="J1124" s="10">
        <f t="shared" si="35"/>
        <v>0.52300000000000002</v>
      </c>
    </row>
    <row r="1125" spans="1:10" x14ac:dyDescent="0.3">
      <c r="A1125" t="s">
        <v>1150</v>
      </c>
      <c r="B1125" t="s">
        <v>9764</v>
      </c>
      <c r="C1125">
        <v>4.9000000000000004</v>
      </c>
      <c r="G1125" t="s">
        <v>18670</v>
      </c>
      <c r="H1125">
        <f t="shared" si="34"/>
        <v>6.5</v>
      </c>
      <c r="I1125">
        <f t="shared" si="35"/>
        <v>0.52300000000000002</v>
      </c>
      <c r="J1125" s="10">
        <f t="shared" si="35"/>
        <v>0.52300000000000002</v>
      </c>
    </row>
    <row r="1126" spans="1:10" x14ac:dyDescent="0.3">
      <c r="A1126" t="s">
        <v>1151</v>
      </c>
      <c r="B1126" t="s">
        <v>9768</v>
      </c>
      <c r="C1126">
        <v>5.8</v>
      </c>
      <c r="G1126" t="s">
        <v>19306</v>
      </c>
      <c r="H1126">
        <f t="shared" si="34"/>
        <v>6.5</v>
      </c>
      <c r="I1126">
        <f t="shared" si="35"/>
        <v>0.52300000000000002</v>
      </c>
      <c r="J1126" s="10">
        <f t="shared" si="35"/>
        <v>0.52300000000000002</v>
      </c>
    </row>
    <row r="1127" spans="1:10" x14ac:dyDescent="0.3">
      <c r="A1127" t="s">
        <v>1152</v>
      </c>
      <c r="B1127" t="s">
        <v>5599</v>
      </c>
      <c r="C1127">
        <v>7.1</v>
      </c>
      <c r="G1127" t="s">
        <v>19461</v>
      </c>
      <c r="H1127">
        <f t="shared" si="34"/>
        <v>6.5</v>
      </c>
      <c r="I1127">
        <f t="shared" si="35"/>
        <v>0.52300000000000002</v>
      </c>
      <c r="J1127" s="10">
        <f t="shared" si="35"/>
        <v>0.52300000000000002</v>
      </c>
    </row>
    <row r="1128" spans="1:10" x14ac:dyDescent="0.3">
      <c r="A1128" t="s">
        <v>1153</v>
      </c>
      <c r="B1128" t="s">
        <v>8083</v>
      </c>
      <c r="C1128">
        <v>7.2</v>
      </c>
      <c r="G1128" t="s">
        <v>19576</v>
      </c>
      <c r="H1128">
        <f t="shared" si="34"/>
        <v>6.5</v>
      </c>
      <c r="I1128">
        <f t="shared" si="35"/>
        <v>0.52300000000000002</v>
      </c>
      <c r="J1128" s="10">
        <f t="shared" si="35"/>
        <v>0.52300000000000002</v>
      </c>
    </row>
    <row r="1129" spans="1:10" x14ac:dyDescent="0.3">
      <c r="A1129" t="s">
        <v>1154</v>
      </c>
      <c r="B1129" t="s">
        <v>5410</v>
      </c>
      <c r="C1129">
        <v>6</v>
      </c>
      <c r="G1129" t="s">
        <v>19759</v>
      </c>
      <c r="H1129">
        <f t="shared" si="34"/>
        <v>6.5</v>
      </c>
      <c r="I1129">
        <f t="shared" si="35"/>
        <v>0.52300000000000002</v>
      </c>
      <c r="J1129" s="10">
        <f t="shared" si="35"/>
        <v>0.52300000000000002</v>
      </c>
    </row>
    <row r="1130" spans="1:10" x14ac:dyDescent="0.3">
      <c r="A1130" t="s">
        <v>1155</v>
      </c>
      <c r="B1130" t="s">
        <v>9086</v>
      </c>
      <c r="C1130">
        <v>6</v>
      </c>
      <c r="G1130" t="s">
        <v>19990</v>
      </c>
      <c r="H1130">
        <f t="shared" si="34"/>
        <v>6.5</v>
      </c>
      <c r="I1130">
        <f t="shared" si="35"/>
        <v>0.52300000000000002</v>
      </c>
      <c r="J1130" s="10">
        <f t="shared" si="35"/>
        <v>0.52300000000000002</v>
      </c>
    </row>
    <row r="1131" spans="1:10" x14ac:dyDescent="0.3">
      <c r="A1131" t="s">
        <v>1156</v>
      </c>
      <c r="B1131" t="s">
        <v>6564</v>
      </c>
      <c r="C1131">
        <v>7</v>
      </c>
      <c r="G1131" t="s">
        <v>20057</v>
      </c>
      <c r="H1131">
        <f t="shared" si="34"/>
        <v>6.5</v>
      </c>
      <c r="I1131">
        <f t="shared" si="35"/>
        <v>0.52300000000000002</v>
      </c>
      <c r="J1131" s="10">
        <f t="shared" si="35"/>
        <v>0.52300000000000002</v>
      </c>
    </row>
    <row r="1132" spans="1:10" x14ac:dyDescent="0.3">
      <c r="A1132" t="s">
        <v>1157</v>
      </c>
      <c r="B1132" t="s">
        <v>9788</v>
      </c>
      <c r="C1132">
        <v>5.4</v>
      </c>
      <c r="G1132" t="s">
        <v>20503</v>
      </c>
      <c r="H1132">
        <f t="shared" si="34"/>
        <v>6.5</v>
      </c>
      <c r="I1132">
        <f t="shared" si="35"/>
        <v>0.52300000000000002</v>
      </c>
      <c r="J1132" s="10">
        <f t="shared" si="35"/>
        <v>0.52300000000000002</v>
      </c>
    </row>
    <row r="1133" spans="1:10" x14ac:dyDescent="0.3">
      <c r="A1133" t="s">
        <v>1158</v>
      </c>
      <c r="B1133" t="s">
        <v>5096</v>
      </c>
      <c r="C1133">
        <v>6.5</v>
      </c>
      <c r="G1133" t="s">
        <v>21606</v>
      </c>
      <c r="H1133">
        <f t="shared" si="34"/>
        <v>6.5</v>
      </c>
      <c r="I1133">
        <f t="shared" si="35"/>
        <v>0.52300000000000002</v>
      </c>
      <c r="J1133" s="10">
        <f t="shared" si="35"/>
        <v>0.52300000000000002</v>
      </c>
    </row>
    <row r="1134" spans="1:10" x14ac:dyDescent="0.3">
      <c r="A1134" t="s">
        <v>1159</v>
      </c>
      <c r="B1134" t="s">
        <v>5272</v>
      </c>
      <c r="C1134">
        <v>6.4</v>
      </c>
      <c r="G1134" t="s">
        <v>21723</v>
      </c>
      <c r="H1134">
        <f t="shared" si="34"/>
        <v>6.5</v>
      </c>
      <c r="I1134">
        <f t="shared" si="35"/>
        <v>0.52300000000000002</v>
      </c>
      <c r="J1134" s="10">
        <f t="shared" si="35"/>
        <v>0.52300000000000002</v>
      </c>
    </row>
    <row r="1135" spans="1:10" x14ac:dyDescent="0.3">
      <c r="A1135" t="s">
        <v>1160</v>
      </c>
      <c r="C1135">
        <v>8.3000000000000007</v>
      </c>
      <c r="G1135" t="s">
        <v>21749</v>
      </c>
      <c r="H1135">
        <f t="shared" si="34"/>
        <v>6.5</v>
      </c>
      <c r="I1135">
        <f t="shared" si="35"/>
        <v>0.52300000000000002</v>
      </c>
      <c r="J1135" s="10">
        <f t="shared" si="35"/>
        <v>0.52300000000000002</v>
      </c>
    </row>
    <row r="1136" spans="1:10" x14ac:dyDescent="0.3">
      <c r="A1136" t="s">
        <v>1161</v>
      </c>
      <c r="B1136" t="s">
        <v>9808</v>
      </c>
      <c r="C1136">
        <v>4.9000000000000004</v>
      </c>
      <c r="G1136" t="s">
        <v>21854</v>
      </c>
      <c r="H1136">
        <f t="shared" si="34"/>
        <v>6.5</v>
      </c>
      <c r="I1136">
        <f t="shared" si="35"/>
        <v>0.52300000000000002</v>
      </c>
      <c r="J1136" s="10">
        <f t="shared" si="35"/>
        <v>0.52300000000000002</v>
      </c>
    </row>
    <row r="1137" spans="1:10" x14ac:dyDescent="0.3">
      <c r="A1137" t="s">
        <v>1162</v>
      </c>
      <c r="B1137" t="s">
        <v>9812</v>
      </c>
      <c r="C1137">
        <v>6.3</v>
      </c>
      <c r="G1137" t="s">
        <v>10044</v>
      </c>
      <c r="H1137">
        <f t="shared" si="34"/>
        <v>6.5</v>
      </c>
      <c r="I1137">
        <f t="shared" si="35"/>
        <v>0.52300000000000002</v>
      </c>
      <c r="J1137" s="10">
        <f t="shared" si="35"/>
        <v>0.52300000000000002</v>
      </c>
    </row>
    <row r="1138" spans="1:10" x14ac:dyDescent="0.3">
      <c r="A1138" t="s">
        <v>1163</v>
      </c>
      <c r="B1138" t="s">
        <v>9818</v>
      </c>
      <c r="C1138">
        <v>1.7</v>
      </c>
      <c r="G1138" t="s">
        <v>22680</v>
      </c>
      <c r="H1138">
        <f t="shared" si="34"/>
        <v>6.5</v>
      </c>
      <c r="I1138">
        <f t="shared" si="35"/>
        <v>0.52300000000000002</v>
      </c>
      <c r="J1138" s="10">
        <f t="shared" si="35"/>
        <v>0.52300000000000002</v>
      </c>
    </row>
    <row r="1139" spans="1:10" x14ac:dyDescent="0.3">
      <c r="A1139" t="s">
        <v>1164</v>
      </c>
      <c r="B1139" t="s">
        <v>9822</v>
      </c>
      <c r="C1139">
        <v>7.7</v>
      </c>
      <c r="G1139" t="s">
        <v>22685</v>
      </c>
      <c r="H1139">
        <f t="shared" si="34"/>
        <v>6.5</v>
      </c>
      <c r="I1139">
        <f t="shared" si="35"/>
        <v>0.52300000000000002</v>
      </c>
      <c r="J1139" s="10">
        <f t="shared" si="35"/>
        <v>0.52300000000000002</v>
      </c>
    </row>
    <row r="1140" spans="1:10" x14ac:dyDescent="0.3">
      <c r="A1140" t="s">
        <v>1165</v>
      </c>
      <c r="B1140" t="s">
        <v>6966</v>
      </c>
      <c r="C1140">
        <v>7.8</v>
      </c>
      <c r="G1140" t="s">
        <v>22946</v>
      </c>
      <c r="H1140">
        <f t="shared" si="34"/>
        <v>6.5</v>
      </c>
      <c r="I1140">
        <f t="shared" si="35"/>
        <v>0.52300000000000002</v>
      </c>
      <c r="J1140" s="10">
        <f t="shared" si="35"/>
        <v>0.52300000000000002</v>
      </c>
    </row>
    <row r="1141" spans="1:10" x14ac:dyDescent="0.3">
      <c r="A1141" t="s">
        <v>1166</v>
      </c>
      <c r="B1141" t="s">
        <v>7537</v>
      </c>
      <c r="C1141">
        <v>5.5</v>
      </c>
      <c r="G1141" t="s">
        <v>23362</v>
      </c>
      <c r="H1141">
        <f t="shared" si="34"/>
        <v>6.5</v>
      </c>
      <c r="I1141">
        <f t="shared" si="35"/>
        <v>0.52300000000000002</v>
      </c>
      <c r="J1141" s="10">
        <f t="shared" si="35"/>
        <v>0.52300000000000002</v>
      </c>
    </row>
    <row r="1142" spans="1:10" x14ac:dyDescent="0.3">
      <c r="A1142" t="s">
        <v>1167</v>
      </c>
      <c r="B1142" t="s">
        <v>7525</v>
      </c>
      <c r="C1142">
        <v>7.5</v>
      </c>
      <c r="G1142" t="s">
        <v>23492</v>
      </c>
      <c r="H1142">
        <f t="shared" si="34"/>
        <v>6.5</v>
      </c>
      <c r="I1142">
        <f t="shared" si="35"/>
        <v>0.52300000000000002</v>
      </c>
      <c r="J1142" s="10">
        <f t="shared" si="35"/>
        <v>0.52300000000000002</v>
      </c>
    </row>
    <row r="1143" spans="1:10" x14ac:dyDescent="0.3">
      <c r="A1143" t="s">
        <v>1168</v>
      </c>
      <c r="B1143" t="s">
        <v>9808</v>
      </c>
      <c r="C1143">
        <v>6.4</v>
      </c>
      <c r="G1143" t="s">
        <v>23548</v>
      </c>
      <c r="H1143">
        <f t="shared" si="34"/>
        <v>6.5</v>
      </c>
      <c r="I1143">
        <f t="shared" si="35"/>
        <v>0.52300000000000002</v>
      </c>
      <c r="J1143" s="10">
        <f t="shared" si="35"/>
        <v>0.52300000000000002</v>
      </c>
    </row>
    <row r="1144" spans="1:10" x14ac:dyDescent="0.3">
      <c r="A1144" t="s">
        <v>1169</v>
      </c>
      <c r="B1144" t="s">
        <v>9839</v>
      </c>
      <c r="C1144">
        <v>5.6</v>
      </c>
      <c r="G1144" t="s">
        <v>23618</v>
      </c>
      <c r="H1144">
        <f t="shared" si="34"/>
        <v>6.5</v>
      </c>
      <c r="I1144">
        <f t="shared" si="35"/>
        <v>0.52300000000000002</v>
      </c>
      <c r="J1144" s="10">
        <f t="shared" si="35"/>
        <v>0.52300000000000002</v>
      </c>
    </row>
    <row r="1145" spans="1:10" x14ac:dyDescent="0.3">
      <c r="A1145" t="s">
        <v>1170</v>
      </c>
      <c r="B1145" t="s">
        <v>9842</v>
      </c>
      <c r="C1145">
        <v>7.5</v>
      </c>
      <c r="G1145" t="s">
        <v>23674</v>
      </c>
      <c r="H1145">
        <f t="shared" si="34"/>
        <v>6.5</v>
      </c>
      <c r="I1145">
        <f t="shared" si="35"/>
        <v>0.52300000000000002</v>
      </c>
      <c r="J1145" s="10">
        <f t="shared" si="35"/>
        <v>0.52300000000000002</v>
      </c>
    </row>
    <row r="1146" spans="1:10" x14ac:dyDescent="0.3">
      <c r="A1146" t="s">
        <v>1171</v>
      </c>
      <c r="B1146" t="s">
        <v>9850</v>
      </c>
      <c r="C1146">
        <v>6.8</v>
      </c>
      <c r="G1146" t="s">
        <v>6586</v>
      </c>
      <c r="H1146">
        <f t="shared" si="34"/>
        <v>6.4875000000000007</v>
      </c>
      <c r="I1146">
        <f t="shared" si="35"/>
        <v>0.52200000000000002</v>
      </c>
      <c r="J1146" s="10">
        <f t="shared" si="35"/>
        <v>0.52200000000000002</v>
      </c>
    </row>
    <row r="1147" spans="1:10" x14ac:dyDescent="0.3">
      <c r="A1147" t="s">
        <v>1172</v>
      </c>
      <c r="B1147" t="s">
        <v>6300</v>
      </c>
      <c r="C1147">
        <v>6.8</v>
      </c>
      <c r="G1147" t="s">
        <v>5932</v>
      </c>
      <c r="H1147">
        <f t="shared" si="34"/>
        <v>6.4749999999999996</v>
      </c>
      <c r="I1147">
        <f t="shared" si="35"/>
        <v>0.52100000000000002</v>
      </c>
      <c r="J1147" s="10">
        <f t="shared" si="35"/>
        <v>0.52100000000000002</v>
      </c>
    </row>
    <row r="1148" spans="1:10" x14ac:dyDescent="0.3">
      <c r="A1148" t="s">
        <v>1173</v>
      </c>
      <c r="B1148" t="s">
        <v>9857</v>
      </c>
      <c r="C1148">
        <v>6</v>
      </c>
      <c r="G1148" t="s">
        <v>6840</v>
      </c>
      <c r="H1148">
        <f t="shared" si="34"/>
        <v>6.4749999999999996</v>
      </c>
      <c r="I1148">
        <f t="shared" si="35"/>
        <v>0.52100000000000002</v>
      </c>
      <c r="J1148" s="10">
        <f t="shared" si="35"/>
        <v>0.52100000000000002</v>
      </c>
    </row>
    <row r="1149" spans="1:10" x14ac:dyDescent="0.3">
      <c r="A1149" t="s">
        <v>1174</v>
      </c>
      <c r="B1149" t="s">
        <v>9861</v>
      </c>
      <c r="C1149">
        <v>7.3</v>
      </c>
      <c r="G1149" t="s">
        <v>9812</v>
      </c>
      <c r="H1149">
        <f t="shared" si="34"/>
        <v>6.4749999999999996</v>
      </c>
      <c r="I1149">
        <f t="shared" si="35"/>
        <v>0.52100000000000002</v>
      </c>
      <c r="J1149" s="10">
        <f t="shared" si="35"/>
        <v>0.52100000000000002</v>
      </c>
    </row>
    <row r="1150" spans="1:10" x14ac:dyDescent="0.3">
      <c r="A1150" t="s">
        <v>1175</v>
      </c>
      <c r="B1150" t="s">
        <v>7655</v>
      </c>
      <c r="C1150">
        <v>6</v>
      </c>
      <c r="G1150" t="s">
        <v>11717</v>
      </c>
      <c r="H1150">
        <f t="shared" si="34"/>
        <v>6.4749999999999996</v>
      </c>
      <c r="I1150">
        <f t="shared" si="35"/>
        <v>0.52100000000000002</v>
      </c>
      <c r="J1150" s="10">
        <f t="shared" si="35"/>
        <v>0.52100000000000002</v>
      </c>
    </row>
    <row r="1151" spans="1:10" x14ac:dyDescent="0.3">
      <c r="A1151" t="s">
        <v>1176</v>
      </c>
      <c r="B1151" t="s">
        <v>5890</v>
      </c>
      <c r="C1151">
        <v>7</v>
      </c>
      <c r="G1151" t="s">
        <v>9126</v>
      </c>
      <c r="H1151">
        <f t="shared" si="34"/>
        <v>6.4749999999999988</v>
      </c>
      <c r="I1151">
        <f t="shared" si="35"/>
        <v>0.52</v>
      </c>
      <c r="J1151" s="10">
        <f t="shared" si="35"/>
        <v>0.52</v>
      </c>
    </row>
    <row r="1152" spans="1:10" x14ac:dyDescent="0.3">
      <c r="A1152" t="s">
        <v>1177</v>
      </c>
      <c r="B1152" t="s">
        <v>9870</v>
      </c>
      <c r="C1152">
        <v>5.0999999999999996</v>
      </c>
      <c r="G1152" t="s">
        <v>8091</v>
      </c>
      <c r="H1152">
        <f t="shared" si="34"/>
        <v>6.4666666666666659</v>
      </c>
      <c r="I1152">
        <f t="shared" si="35"/>
        <v>0.52</v>
      </c>
      <c r="J1152" s="10">
        <f t="shared" si="35"/>
        <v>0.52</v>
      </c>
    </row>
    <row r="1153" spans="1:10" x14ac:dyDescent="0.3">
      <c r="A1153" t="s">
        <v>1178</v>
      </c>
      <c r="B1153" t="s">
        <v>6788</v>
      </c>
      <c r="C1153">
        <v>6.8</v>
      </c>
      <c r="G1153" t="s">
        <v>8550</v>
      </c>
      <c r="H1153">
        <f t="shared" si="34"/>
        <v>6.4599999999999991</v>
      </c>
      <c r="I1153">
        <f t="shared" si="35"/>
        <v>0.51900000000000002</v>
      </c>
      <c r="J1153" s="10">
        <f t="shared" si="35"/>
        <v>0.51900000000000002</v>
      </c>
    </row>
    <row r="1154" spans="1:10" x14ac:dyDescent="0.3">
      <c r="A1154" t="s">
        <v>1179</v>
      </c>
      <c r="B1154" t="s">
        <v>9879</v>
      </c>
      <c r="C1154">
        <v>6.5</v>
      </c>
      <c r="G1154" t="s">
        <v>5096</v>
      </c>
      <c r="H1154">
        <f t="shared" si="34"/>
        <v>6.4571428571428564</v>
      </c>
      <c r="I1154">
        <f t="shared" si="35"/>
        <v>0.51900000000000002</v>
      </c>
      <c r="J1154" s="10">
        <f t="shared" si="35"/>
        <v>0.51900000000000002</v>
      </c>
    </row>
    <row r="1155" spans="1:10" x14ac:dyDescent="0.3">
      <c r="A1155" t="s">
        <v>1180</v>
      </c>
      <c r="B1155" t="s">
        <v>6435</v>
      </c>
      <c r="C1155">
        <v>6.6</v>
      </c>
      <c r="G1155" t="s">
        <v>13183</v>
      </c>
      <c r="H1155">
        <f t="shared" ref="H1155:H1218" si="36">AVERAGEIFS($C$2:$C$5045,$B$2:$B$5045,G1155)</f>
        <v>6.45</v>
      </c>
      <c r="I1155">
        <f t="shared" ref="I1155:J1218" si="37">_xlfn.PERCENTRANK.EXC(H$2:H$2399,H1155)</f>
        <v>0.51800000000000002</v>
      </c>
      <c r="J1155" s="10">
        <f t="shared" si="37"/>
        <v>0.51800000000000002</v>
      </c>
    </row>
    <row r="1156" spans="1:10" x14ac:dyDescent="0.3">
      <c r="A1156" t="s">
        <v>1181</v>
      </c>
      <c r="B1156" t="s">
        <v>6694</v>
      </c>
      <c r="C1156">
        <v>7.2</v>
      </c>
      <c r="G1156" t="s">
        <v>13361</v>
      </c>
      <c r="H1156">
        <f t="shared" si="36"/>
        <v>6.45</v>
      </c>
      <c r="I1156">
        <f t="shared" si="37"/>
        <v>0.51800000000000002</v>
      </c>
      <c r="J1156" s="10">
        <f t="shared" si="37"/>
        <v>0.51800000000000002</v>
      </c>
    </row>
    <row r="1157" spans="1:10" x14ac:dyDescent="0.3">
      <c r="A1157" t="s">
        <v>1182</v>
      </c>
      <c r="B1157" t="s">
        <v>9639</v>
      </c>
      <c r="C1157">
        <v>7</v>
      </c>
      <c r="G1157" t="s">
        <v>22494</v>
      </c>
      <c r="H1157">
        <f t="shared" si="36"/>
        <v>6.45</v>
      </c>
      <c r="I1157">
        <f t="shared" si="37"/>
        <v>0.51800000000000002</v>
      </c>
      <c r="J1157" s="10">
        <f t="shared" si="37"/>
        <v>0.51800000000000002</v>
      </c>
    </row>
    <row r="1158" spans="1:10" x14ac:dyDescent="0.3">
      <c r="A1158" t="s">
        <v>1183</v>
      </c>
      <c r="B1158" t="s">
        <v>8832</v>
      </c>
      <c r="C1158">
        <v>7</v>
      </c>
      <c r="G1158" t="s">
        <v>7405</v>
      </c>
      <c r="H1158">
        <f t="shared" si="36"/>
        <v>6.4499999999999993</v>
      </c>
      <c r="I1158">
        <f t="shared" si="37"/>
        <v>0.51600000000000001</v>
      </c>
      <c r="J1158" s="10">
        <f t="shared" si="37"/>
        <v>0.51600000000000001</v>
      </c>
    </row>
    <row r="1159" spans="1:10" x14ac:dyDescent="0.3">
      <c r="A1159" t="s">
        <v>1184</v>
      </c>
      <c r="B1159" t="s">
        <v>9897</v>
      </c>
      <c r="C1159">
        <v>5.9</v>
      </c>
      <c r="G1159" t="s">
        <v>10375</v>
      </c>
      <c r="H1159">
        <f t="shared" si="36"/>
        <v>6.4499999999999993</v>
      </c>
      <c r="I1159">
        <f t="shared" si="37"/>
        <v>0.51600000000000001</v>
      </c>
      <c r="J1159" s="10">
        <f t="shared" si="37"/>
        <v>0.51600000000000001</v>
      </c>
    </row>
    <row r="1160" spans="1:10" x14ac:dyDescent="0.3">
      <c r="A1160" t="s">
        <v>1185</v>
      </c>
      <c r="B1160" t="s">
        <v>9901</v>
      </c>
      <c r="C1160">
        <v>5.4</v>
      </c>
      <c r="G1160" t="s">
        <v>14788</v>
      </c>
      <c r="H1160">
        <f t="shared" si="36"/>
        <v>6.4499999999999993</v>
      </c>
      <c r="I1160">
        <f t="shared" si="37"/>
        <v>0.51600000000000001</v>
      </c>
      <c r="J1160" s="10">
        <f t="shared" si="37"/>
        <v>0.51600000000000001</v>
      </c>
    </row>
    <row r="1161" spans="1:10" x14ac:dyDescent="0.3">
      <c r="A1161" t="s">
        <v>1186</v>
      </c>
      <c r="B1161" t="s">
        <v>5771</v>
      </c>
      <c r="C1161">
        <v>6.6</v>
      </c>
      <c r="G1161" t="s">
        <v>19444</v>
      </c>
      <c r="H1161">
        <f t="shared" si="36"/>
        <v>6.4499999999999993</v>
      </c>
      <c r="I1161">
        <f t="shared" si="37"/>
        <v>0.51600000000000001</v>
      </c>
      <c r="J1161" s="10">
        <f t="shared" si="37"/>
        <v>0.51600000000000001</v>
      </c>
    </row>
    <row r="1162" spans="1:10" x14ac:dyDescent="0.3">
      <c r="A1162" t="s">
        <v>1187</v>
      </c>
      <c r="B1162" t="s">
        <v>9908</v>
      </c>
      <c r="C1162">
        <v>7</v>
      </c>
      <c r="G1162" t="s">
        <v>10148</v>
      </c>
      <c r="H1162">
        <f t="shared" si="36"/>
        <v>6.44</v>
      </c>
      <c r="I1162">
        <f t="shared" si="37"/>
        <v>0.51600000000000001</v>
      </c>
      <c r="J1162" s="10">
        <f t="shared" si="37"/>
        <v>0.51600000000000001</v>
      </c>
    </row>
    <row r="1163" spans="1:10" x14ac:dyDescent="0.3">
      <c r="A1163" t="s">
        <v>1188</v>
      </c>
      <c r="B1163" t="s">
        <v>6308</v>
      </c>
      <c r="C1163">
        <v>6.5</v>
      </c>
      <c r="G1163" t="s">
        <v>7531</v>
      </c>
      <c r="H1163">
        <f t="shared" si="36"/>
        <v>6.4333333333333336</v>
      </c>
      <c r="I1163">
        <f t="shared" si="37"/>
        <v>0.51400000000000001</v>
      </c>
      <c r="J1163" s="10">
        <f t="shared" si="37"/>
        <v>0.51400000000000001</v>
      </c>
    </row>
    <row r="1164" spans="1:10" x14ac:dyDescent="0.3">
      <c r="A1164" t="s">
        <v>1189</v>
      </c>
      <c r="B1164" t="s">
        <v>9242</v>
      </c>
      <c r="C1164">
        <v>6.3</v>
      </c>
      <c r="G1164" t="s">
        <v>10191</v>
      </c>
      <c r="H1164">
        <f t="shared" si="36"/>
        <v>6.4333333333333336</v>
      </c>
      <c r="I1164">
        <f t="shared" si="37"/>
        <v>0.51400000000000001</v>
      </c>
      <c r="J1164" s="10">
        <f t="shared" si="37"/>
        <v>0.51400000000000001</v>
      </c>
    </row>
    <row r="1165" spans="1:10" x14ac:dyDescent="0.3">
      <c r="A1165" t="s">
        <v>1190</v>
      </c>
      <c r="B1165" t="s">
        <v>9920</v>
      </c>
      <c r="C1165">
        <v>6.5</v>
      </c>
      <c r="G1165" t="s">
        <v>13542</v>
      </c>
      <c r="H1165">
        <f t="shared" si="36"/>
        <v>6.4333333333333336</v>
      </c>
      <c r="I1165">
        <f t="shared" si="37"/>
        <v>0.51400000000000001</v>
      </c>
      <c r="J1165" s="10">
        <f t="shared" si="37"/>
        <v>0.51400000000000001</v>
      </c>
    </row>
    <row r="1166" spans="1:10" x14ac:dyDescent="0.3">
      <c r="A1166" t="s">
        <v>1191</v>
      </c>
      <c r="B1166" t="s">
        <v>9924</v>
      </c>
      <c r="C1166">
        <v>6.5</v>
      </c>
      <c r="G1166" t="s">
        <v>13771</v>
      </c>
      <c r="H1166">
        <f t="shared" si="36"/>
        <v>6.4333333333333336</v>
      </c>
      <c r="I1166">
        <f t="shared" si="37"/>
        <v>0.51400000000000001</v>
      </c>
      <c r="J1166" s="10">
        <f t="shared" si="37"/>
        <v>0.51400000000000001</v>
      </c>
    </row>
    <row r="1167" spans="1:10" x14ac:dyDescent="0.3">
      <c r="A1167" t="s">
        <v>1192</v>
      </c>
      <c r="B1167" t="s">
        <v>8007</v>
      </c>
      <c r="C1167">
        <v>5.8</v>
      </c>
      <c r="G1167" t="s">
        <v>9095</v>
      </c>
      <c r="H1167">
        <f t="shared" si="36"/>
        <v>6.4249999999999998</v>
      </c>
      <c r="I1167">
        <f t="shared" si="37"/>
        <v>0.51300000000000001</v>
      </c>
      <c r="J1167" s="10">
        <f t="shared" si="37"/>
        <v>0.51300000000000001</v>
      </c>
    </row>
    <row r="1168" spans="1:10" x14ac:dyDescent="0.3">
      <c r="A1168" t="s">
        <v>1193</v>
      </c>
      <c r="B1168" t="s">
        <v>9933</v>
      </c>
      <c r="C1168">
        <v>6.6</v>
      </c>
      <c r="G1168" t="s">
        <v>9879</v>
      </c>
      <c r="H1168">
        <f t="shared" si="36"/>
        <v>6.4249999999999998</v>
      </c>
      <c r="I1168">
        <f t="shared" si="37"/>
        <v>0.51300000000000001</v>
      </c>
      <c r="J1168" s="10">
        <f t="shared" si="37"/>
        <v>0.51300000000000001</v>
      </c>
    </row>
    <row r="1169" spans="1:10" x14ac:dyDescent="0.3">
      <c r="A1169" t="s">
        <v>1194</v>
      </c>
      <c r="B1169" t="s">
        <v>9938</v>
      </c>
      <c r="C1169">
        <v>5.4</v>
      </c>
      <c r="G1169" t="s">
        <v>19804</v>
      </c>
      <c r="H1169">
        <f t="shared" si="36"/>
        <v>6.4249999999999989</v>
      </c>
      <c r="I1169">
        <f t="shared" si="37"/>
        <v>0.51300000000000001</v>
      </c>
      <c r="J1169" s="10">
        <f t="shared" si="37"/>
        <v>0.51300000000000001</v>
      </c>
    </row>
    <row r="1170" spans="1:10" x14ac:dyDescent="0.3">
      <c r="A1170" t="s">
        <v>1195</v>
      </c>
      <c r="B1170" t="s">
        <v>9941</v>
      </c>
      <c r="C1170">
        <v>6.1</v>
      </c>
      <c r="G1170" t="s">
        <v>12137</v>
      </c>
      <c r="H1170">
        <f t="shared" si="36"/>
        <v>6.42</v>
      </c>
      <c r="I1170">
        <f t="shared" si="37"/>
        <v>0.51200000000000001</v>
      </c>
      <c r="J1170" s="10">
        <f t="shared" si="37"/>
        <v>0.51200000000000001</v>
      </c>
    </row>
    <row r="1171" spans="1:10" x14ac:dyDescent="0.3">
      <c r="A1171" t="s">
        <v>1196</v>
      </c>
      <c r="B1171" t="s">
        <v>9944</v>
      </c>
      <c r="C1171">
        <v>4</v>
      </c>
      <c r="G1171" t="s">
        <v>5178</v>
      </c>
      <c r="H1171">
        <f t="shared" si="36"/>
        <v>6.4099999999999993</v>
      </c>
      <c r="I1171">
        <f t="shared" si="37"/>
        <v>0.51200000000000001</v>
      </c>
      <c r="J1171" s="10">
        <f t="shared" si="37"/>
        <v>0.51200000000000001</v>
      </c>
    </row>
    <row r="1172" spans="1:10" x14ac:dyDescent="0.3">
      <c r="A1172" t="s">
        <v>1197</v>
      </c>
      <c r="B1172" t="s">
        <v>9303</v>
      </c>
      <c r="C1172">
        <v>7.6</v>
      </c>
      <c r="G1172" t="s">
        <v>6060</v>
      </c>
      <c r="H1172">
        <f t="shared" si="36"/>
        <v>6.4076923076923071</v>
      </c>
      <c r="I1172">
        <f t="shared" si="37"/>
        <v>0.51100000000000001</v>
      </c>
      <c r="J1172" s="10">
        <f t="shared" si="37"/>
        <v>0.51100000000000001</v>
      </c>
    </row>
    <row r="1173" spans="1:10" x14ac:dyDescent="0.3">
      <c r="A1173" t="s">
        <v>1198</v>
      </c>
      <c r="B1173" t="s">
        <v>6564</v>
      </c>
      <c r="C1173">
        <v>7.9</v>
      </c>
      <c r="G1173" t="s">
        <v>5566</v>
      </c>
      <c r="H1173">
        <f t="shared" si="36"/>
        <v>6.4</v>
      </c>
      <c r="I1173">
        <f t="shared" si="37"/>
        <v>0.48599999999999999</v>
      </c>
      <c r="J1173" s="10">
        <f t="shared" si="37"/>
        <v>0.48599999999999999</v>
      </c>
    </row>
    <row r="1174" spans="1:10" x14ac:dyDescent="0.3">
      <c r="A1174" t="s">
        <v>1199</v>
      </c>
      <c r="B1174" t="s">
        <v>9956</v>
      </c>
      <c r="C1174">
        <v>5.3</v>
      </c>
      <c r="G1174" t="s">
        <v>5863</v>
      </c>
      <c r="H1174">
        <f t="shared" si="36"/>
        <v>6.4</v>
      </c>
      <c r="I1174">
        <f t="shared" si="37"/>
        <v>0.48599999999999999</v>
      </c>
      <c r="J1174" s="10">
        <f t="shared" si="37"/>
        <v>0.48599999999999999</v>
      </c>
    </row>
    <row r="1175" spans="1:10" x14ac:dyDescent="0.3">
      <c r="A1175" t="s">
        <v>1200</v>
      </c>
      <c r="B1175" t="s">
        <v>9960</v>
      </c>
      <c r="C1175">
        <v>6.6</v>
      </c>
      <c r="G1175" t="s">
        <v>7264</v>
      </c>
      <c r="H1175">
        <f t="shared" si="36"/>
        <v>6.4</v>
      </c>
      <c r="I1175">
        <f t="shared" si="37"/>
        <v>0.48599999999999999</v>
      </c>
      <c r="J1175" s="10">
        <f t="shared" si="37"/>
        <v>0.48599999999999999</v>
      </c>
    </row>
    <row r="1176" spans="1:10" x14ac:dyDescent="0.3">
      <c r="A1176" t="s">
        <v>1201</v>
      </c>
      <c r="B1176" t="s">
        <v>9965</v>
      </c>
      <c r="C1176">
        <v>6.3</v>
      </c>
      <c r="G1176" t="s">
        <v>7580</v>
      </c>
      <c r="H1176">
        <f t="shared" si="36"/>
        <v>6.4</v>
      </c>
      <c r="I1176">
        <f t="shared" si="37"/>
        <v>0.48599999999999999</v>
      </c>
      <c r="J1176" s="10">
        <f t="shared" si="37"/>
        <v>0.48599999999999999</v>
      </c>
    </row>
    <row r="1177" spans="1:10" x14ac:dyDescent="0.3">
      <c r="A1177" t="s">
        <v>1202</v>
      </c>
      <c r="C1177">
        <v>7.5</v>
      </c>
      <c r="G1177" t="s">
        <v>7794</v>
      </c>
      <c r="H1177">
        <f t="shared" si="36"/>
        <v>6.4</v>
      </c>
      <c r="I1177">
        <f t="shared" si="37"/>
        <v>0.48599999999999999</v>
      </c>
      <c r="J1177" s="10">
        <f t="shared" si="37"/>
        <v>0.48599999999999999</v>
      </c>
    </row>
    <row r="1178" spans="1:10" x14ac:dyDescent="0.3">
      <c r="A1178" t="s">
        <v>1203</v>
      </c>
      <c r="B1178" t="s">
        <v>8368</v>
      </c>
      <c r="C1178">
        <v>7.2</v>
      </c>
      <c r="G1178" t="s">
        <v>7860</v>
      </c>
      <c r="H1178">
        <f t="shared" si="36"/>
        <v>6.4</v>
      </c>
      <c r="I1178">
        <f t="shared" si="37"/>
        <v>0.48599999999999999</v>
      </c>
      <c r="J1178" s="10">
        <f t="shared" si="37"/>
        <v>0.48599999999999999</v>
      </c>
    </row>
    <row r="1179" spans="1:10" x14ac:dyDescent="0.3">
      <c r="A1179" t="s">
        <v>1204</v>
      </c>
      <c r="B1179" t="s">
        <v>8960</v>
      </c>
      <c r="C1179">
        <v>7</v>
      </c>
      <c r="G1179" t="s">
        <v>8433</v>
      </c>
      <c r="H1179">
        <f t="shared" si="36"/>
        <v>6.4</v>
      </c>
      <c r="I1179">
        <f t="shared" si="37"/>
        <v>0.48599999999999999</v>
      </c>
      <c r="J1179" s="10">
        <f t="shared" si="37"/>
        <v>0.48599999999999999</v>
      </c>
    </row>
    <row r="1180" spans="1:10" x14ac:dyDescent="0.3">
      <c r="A1180" t="s">
        <v>1205</v>
      </c>
      <c r="B1180" t="s">
        <v>9983</v>
      </c>
      <c r="C1180">
        <v>4.9000000000000004</v>
      </c>
      <c r="G1180" t="s">
        <v>8877</v>
      </c>
      <c r="H1180">
        <f t="shared" si="36"/>
        <v>6.4</v>
      </c>
      <c r="I1180">
        <f t="shared" si="37"/>
        <v>0.48599999999999999</v>
      </c>
      <c r="J1180" s="10">
        <f t="shared" si="37"/>
        <v>0.48599999999999999</v>
      </c>
    </row>
    <row r="1181" spans="1:10" x14ac:dyDescent="0.3">
      <c r="A1181" t="s">
        <v>1206</v>
      </c>
      <c r="B1181" t="s">
        <v>9090</v>
      </c>
      <c r="C1181">
        <v>6.9</v>
      </c>
      <c r="G1181" t="s">
        <v>9164</v>
      </c>
      <c r="H1181">
        <f t="shared" si="36"/>
        <v>6.4</v>
      </c>
      <c r="I1181">
        <f t="shared" si="37"/>
        <v>0.48599999999999999</v>
      </c>
      <c r="J1181" s="10">
        <f t="shared" si="37"/>
        <v>0.48599999999999999</v>
      </c>
    </row>
    <row r="1182" spans="1:10" x14ac:dyDescent="0.3">
      <c r="A1182" t="s">
        <v>1207</v>
      </c>
      <c r="B1182" t="s">
        <v>9991</v>
      </c>
      <c r="C1182">
        <v>5.2</v>
      </c>
      <c r="G1182" t="s">
        <v>9760</v>
      </c>
      <c r="H1182">
        <f t="shared" si="36"/>
        <v>6.4</v>
      </c>
      <c r="I1182">
        <f t="shared" si="37"/>
        <v>0.48599999999999999</v>
      </c>
      <c r="J1182" s="10">
        <f t="shared" si="37"/>
        <v>0.48599999999999999</v>
      </c>
    </row>
    <row r="1183" spans="1:10" x14ac:dyDescent="0.3">
      <c r="A1183" t="s">
        <v>1208</v>
      </c>
      <c r="B1183" t="s">
        <v>5725</v>
      </c>
      <c r="C1183">
        <v>8.1</v>
      </c>
      <c r="G1183" t="s">
        <v>9839</v>
      </c>
      <c r="H1183">
        <f t="shared" si="36"/>
        <v>6.4</v>
      </c>
      <c r="I1183">
        <f t="shared" si="37"/>
        <v>0.48599999999999999</v>
      </c>
      <c r="J1183" s="10">
        <f t="shared" si="37"/>
        <v>0.48599999999999999</v>
      </c>
    </row>
    <row r="1184" spans="1:10" x14ac:dyDescent="0.3">
      <c r="A1184" t="s">
        <v>1209</v>
      </c>
      <c r="B1184" t="s">
        <v>9999</v>
      </c>
      <c r="C1184">
        <v>6.6</v>
      </c>
      <c r="G1184" t="s">
        <v>10603</v>
      </c>
      <c r="H1184">
        <f t="shared" si="36"/>
        <v>6.4</v>
      </c>
      <c r="I1184">
        <f t="shared" si="37"/>
        <v>0.48599999999999999</v>
      </c>
      <c r="J1184" s="10">
        <f t="shared" si="37"/>
        <v>0.48599999999999999</v>
      </c>
    </row>
    <row r="1185" spans="1:10" x14ac:dyDescent="0.3">
      <c r="A1185" t="s">
        <v>1210</v>
      </c>
      <c r="B1185" t="s">
        <v>8174</v>
      </c>
      <c r="C1185">
        <v>6.2</v>
      </c>
      <c r="G1185" t="s">
        <v>11005</v>
      </c>
      <c r="H1185">
        <f t="shared" si="36"/>
        <v>6.4</v>
      </c>
      <c r="I1185">
        <f t="shared" si="37"/>
        <v>0.48599999999999999</v>
      </c>
      <c r="J1185" s="10">
        <f t="shared" si="37"/>
        <v>0.48599999999999999</v>
      </c>
    </row>
    <row r="1186" spans="1:10" x14ac:dyDescent="0.3">
      <c r="A1186" t="s">
        <v>1211</v>
      </c>
      <c r="B1186" t="s">
        <v>10007</v>
      </c>
      <c r="C1186">
        <v>7.2</v>
      </c>
      <c r="G1186" t="s">
        <v>11237</v>
      </c>
      <c r="H1186">
        <f t="shared" si="36"/>
        <v>6.4</v>
      </c>
      <c r="I1186">
        <f t="shared" si="37"/>
        <v>0.48599999999999999</v>
      </c>
      <c r="J1186" s="10">
        <f t="shared" si="37"/>
        <v>0.48599999999999999</v>
      </c>
    </row>
    <row r="1187" spans="1:10" x14ac:dyDescent="0.3">
      <c r="A1187" t="s">
        <v>1212</v>
      </c>
      <c r="B1187" t="s">
        <v>8360</v>
      </c>
      <c r="C1187">
        <v>7.3</v>
      </c>
      <c r="G1187" t="s">
        <v>12007</v>
      </c>
      <c r="H1187">
        <f t="shared" si="36"/>
        <v>6.4</v>
      </c>
      <c r="I1187">
        <f t="shared" si="37"/>
        <v>0.48599999999999999</v>
      </c>
      <c r="J1187" s="10">
        <f t="shared" si="37"/>
        <v>0.48599999999999999</v>
      </c>
    </row>
    <row r="1188" spans="1:10" x14ac:dyDescent="0.3">
      <c r="A1188" t="s">
        <v>1213</v>
      </c>
      <c r="B1188" t="s">
        <v>10015</v>
      </c>
      <c r="C1188">
        <v>6.7</v>
      </c>
      <c r="G1188" t="s">
        <v>12313</v>
      </c>
      <c r="H1188">
        <f t="shared" si="36"/>
        <v>6.4</v>
      </c>
      <c r="I1188">
        <f t="shared" si="37"/>
        <v>0.48599999999999999</v>
      </c>
      <c r="J1188" s="10">
        <f t="shared" si="37"/>
        <v>0.48599999999999999</v>
      </c>
    </row>
    <row r="1189" spans="1:10" x14ac:dyDescent="0.3">
      <c r="A1189" t="s">
        <v>1214</v>
      </c>
      <c r="B1189" t="s">
        <v>10018</v>
      </c>
      <c r="C1189">
        <v>6.4</v>
      </c>
      <c r="G1189" t="s">
        <v>12894</v>
      </c>
      <c r="H1189">
        <f t="shared" si="36"/>
        <v>6.4</v>
      </c>
      <c r="I1189">
        <f t="shared" si="37"/>
        <v>0.48599999999999999</v>
      </c>
      <c r="J1189" s="10">
        <f t="shared" si="37"/>
        <v>0.48599999999999999</v>
      </c>
    </row>
    <row r="1190" spans="1:10" x14ac:dyDescent="0.3">
      <c r="A1190" t="s">
        <v>1215</v>
      </c>
      <c r="B1190" t="s">
        <v>5326</v>
      </c>
      <c r="C1190">
        <v>7.8</v>
      </c>
      <c r="G1190" t="s">
        <v>5061</v>
      </c>
      <c r="H1190">
        <f t="shared" si="36"/>
        <v>6.4</v>
      </c>
      <c r="I1190">
        <f t="shared" si="37"/>
        <v>0.48599999999999999</v>
      </c>
      <c r="J1190" s="10">
        <f t="shared" si="37"/>
        <v>0.48599999999999999</v>
      </c>
    </row>
    <row r="1191" spans="1:10" x14ac:dyDescent="0.3">
      <c r="A1191" t="s">
        <v>1216</v>
      </c>
      <c r="B1191" t="s">
        <v>6591</v>
      </c>
      <c r="C1191">
        <v>6.4</v>
      </c>
      <c r="G1191" t="s">
        <v>13334</v>
      </c>
      <c r="H1191">
        <f t="shared" si="36"/>
        <v>6.4</v>
      </c>
      <c r="I1191">
        <f t="shared" si="37"/>
        <v>0.48599999999999999</v>
      </c>
      <c r="J1191" s="10">
        <f t="shared" si="37"/>
        <v>0.48599999999999999</v>
      </c>
    </row>
    <row r="1192" spans="1:10" x14ac:dyDescent="0.3">
      <c r="A1192" t="s">
        <v>1217</v>
      </c>
      <c r="B1192" t="s">
        <v>10029</v>
      </c>
      <c r="C1192">
        <v>4.0999999999999996</v>
      </c>
      <c r="G1192" t="s">
        <v>13715</v>
      </c>
      <c r="H1192">
        <f t="shared" si="36"/>
        <v>6.4</v>
      </c>
      <c r="I1192">
        <f t="shared" si="37"/>
        <v>0.48599999999999999</v>
      </c>
      <c r="J1192" s="10">
        <f t="shared" si="37"/>
        <v>0.48599999999999999</v>
      </c>
    </row>
    <row r="1193" spans="1:10" x14ac:dyDescent="0.3">
      <c r="A1193" t="s">
        <v>1218</v>
      </c>
      <c r="B1193" t="s">
        <v>8951</v>
      </c>
      <c r="C1193">
        <v>4.0999999999999996</v>
      </c>
      <c r="G1193" t="s">
        <v>13736</v>
      </c>
      <c r="H1193">
        <f t="shared" si="36"/>
        <v>6.4</v>
      </c>
      <c r="I1193">
        <f t="shared" si="37"/>
        <v>0.48599999999999999</v>
      </c>
      <c r="J1193" s="10">
        <f t="shared" si="37"/>
        <v>0.48599999999999999</v>
      </c>
    </row>
    <row r="1194" spans="1:10" x14ac:dyDescent="0.3">
      <c r="A1194" t="s">
        <v>1219</v>
      </c>
      <c r="B1194" t="s">
        <v>6060</v>
      </c>
      <c r="C1194">
        <v>7.4</v>
      </c>
      <c r="G1194" t="s">
        <v>13803</v>
      </c>
      <c r="H1194">
        <f t="shared" si="36"/>
        <v>6.4</v>
      </c>
      <c r="I1194">
        <f t="shared" si="37"/>
        <v>0.48599999999999999</v>
      </c>
      <c r="J1194" s="10">
        <f t="shared" si="37"/>
        <v>0.48599999999999999</v>
      </c>
    </row>
    <row r="1195" spans="1:10" x14ac:dyDescent="0.3">
      <c r="A1195" t="s">
        <v>1220</v>
      </c>
      <c r="B1195" t="s">
        <v>5639</v>
      </c>
      <c r="C1195">
        <v>5.8</v>
      </c>
      <c r="G1195" t="s">
        <v>14160</v>
      </c>
      <c r="H1195">
        <f t="shared" si="36"/>
        <v>6.4</v>
      </c>
      <c r="I1195">
        <f t="shared" si="37"/>
        <v>0.48599999999999999</v>
      </c>
      <c r="J1195" s="10">
        <f t="shared" si="37"/>
        <v>0.48599999999999999</v>
      </c>
    </row>
    <row r="1196" spans="1:10" x14ac:dyDescent="0.3">
      <c r="A1196" t="s">
        <v>1221</v>
      </c>
      <c r="B1196" t="s">
        <v>5149</v>
      </c>
      <c r="C1196">
        <v>7.6</v>
      </c>
      <c r="G1196" t="s">
        <v>14294</v>
      </c>
      <c r="H1196">
        <f t="shared" si="36"/>
        <v>6.4</v>
      </c>
      <c r="I1196">
        <f t="shared" si="37"/>
        <v>0.48599999999999999</v>
      </c>
      <c r="J1196" s="10">
        <f t="shared" si="37"/>
        <v>0.48599999999999999</v>
      </c>
    </row>
    <row r="1197" spans="1:10" x14ac:dyDescent="0.3">
      <c r="A1197" t="s">
        <v>1222</v>
      </c>
      <c r="B1197" t="s">
        <v>9521</v>
      </c>
      <c r="C1197">
        <v>7.2</v>
      </c>
      <c r="G1197" t="s">
        <v>14757</v>
      </c>
      <c r="H1197">
        <f t="shared" si="36"/>
        <v>6.4</v>
      </c>
      <c r="I1197">
        <f t="shared" si="37"/>
        <v>0.48599999999999999</v>
      </c>
      <c r="J1197" s="10">
        <f t="shared" si="37"/>
        <v>0.48599999999999999</v>
      </c>
    </row>
    <row r="1198" spans="1:10" x14ac:dyDescent="0.3">
      <c r="A1198" t="s">
        <v>1223</v>
      </c>
      <c r="B1198" t="s">
        <v>5239</v>
      </c>
      <c r="C1198">
        <v>7.8</v>
      </c>
      <c r="G1198" t="s">
        <v>15253</v>
      </c>
      <c r="H1198">
        <f t="shared" si="36"/>
        <v>6.4</v>
      </c>
      <c r="I1198">
        <f t="shared" si="37"/>
        <v>0.48599999999999999</v>
      </c>
      <c r="J1198" s="10">
        <f t="shared" si="37"/>
        <v>0.48599999999999999</v>
      </c>
    </row>
    <row r="1199" spans="1:10" x14ac:dyDescent="0.3">
      <c r="A1199" t="s">
        <v>1224</v>
      </c>
      <c r="B1199" t="s">
        <v>5536</v>
      </c>
      <c r="C1199">
        <v>7.7</v>
      </c>
      <c r="G1199" t="s">
        <v>15468</v>
      </c>
      <c r="H1199">
        <f t="shared" si="36"/>
        <v>6.4</v>
      </c>
      <c r="I1199">
        <f t="shared" si="37"/>
        <v>0.48599999999999999</v>
      </c>
      <c r="J1199" s="10">
        <f t="shared" si="37"/>
        <v>0.48599999999999999</v>
      </c>
    </row>
    <row r="1200" spans="1:10" x14ac:dyDescent="0.3">
      <c r="A1200" t="s">
        <v>1225</v>
      </c>
      <c r="B1200" t="s">
        <v>10056</v>
      </c>
      <c r="C1200">
        <v>6.4</v>
      </c>
      <c r="G1200" t="s">
        <v>15648</v>
      </c>
      <c r="H1200">
        <f t="shared" si="36"/>
        <v>6.4</v>
      </c>
      <c r="I1200">
        <f t="shared" si="37"/>
        <v>0.48599999999999999</v>
      </c>
      <c r="J1200" s="10">
        <f t="shared" si="37"/>
        <v>0.48599999999999999</v>
      </c>
    </row>
    <row r="1201" spans="1:10" x14ac:dyDescent="0.3">
      <c r="A1201" t="s">
        <v>1226</v>
      </c>
      <c r="B1201" t="s">
        <v>9583</v>
      </c>
      <c r="C1201">
        <v>5.0999999999999996</v>
      </c>
      <c r="G1201" t="s">
        <v>16017</v>
      </c>
      <c r="H1201">
        <f t="shared" si="36"/>
        <v>6.4</v>
      </c>
      <c r="I1201">
        <f t="shared" si="37"/>
        <v>0.48599999999999999</v>
      </c>
      <c r="J1201" s="10">
        <f t="shared" si="37"/>
        <v>0.48599999999999999</v>
      </c>
    </row>
    <row r="1202" spans="1:10" x14ac:dyDescent="0.3">
      <c r="A1202" t="s">
        <v>1227</v>
      </c>
      <c r="B1202" t="s">
        <v>10065</v>
      </c>
      <c r="C1202">
        <v>5.5</v>
      </c>
      <c r="G1202" t="s">
        <v>16268</v>
      </c>
      <c r="H1202">
        <f t="shared" si="36"/>
        <v>6.4</v>
      </c>
      <c r="I1202">
        <f t="shared" si="37"/>
        <v>0.48599999999999999</v>
      </c>
      <c r="J1202" s="10">
        <f t="shared" si="37"/>
        <v>0.48599999999999999</v>
      </c>
    </row>
    <row r="1203" spans="1:10" x14ac:dyDescent="0.3">
      <c r="A1203" t="s">
        <v>1228</v>
      </c>
      <c r="B1203" t="s">
        <v>5326</v>
      </c>
      <c r="C1203">
        <v>7.4</v>
      </c>
      <c r="G1203" t="s">
        <v>16616</v>
      </c>
      <c r="H1203">
        <f t="shared" si="36"/>
        <v>6.4</v>
      </c>
      <c r="I1203">
        <f t="shared" si="37"/>
        <v>0.48599999999999999</v>
      </c>
      <c r="J1203" s="10">
        <f t="shared" si="37"/>
        <v>0.48599999999999999</v>
      </c>
    </row>
    <row r="1204" spans="1:10" x14ac:dyDescent="0.3">
      <c r="A1204" t="s">
        <v>1229</v>
      </c>
      <c r="B1204" t="s">
        <v>10073</v>
      </c>
      <c r="C1204">
        <v>6</v>
      </c>
      <c r="G1204" t="s">
        <v>16654</v>
      </c>
      <c r="H1204">
        <f t="shared" si="36"/>
        <v>6.4</v>
      </c>
      <c r="I1204">
        <f t="shared" si="37"/>
        <v>0.48599999999999999</v>
      </c>
      <c r="J1204" s="10">
        <f t="shared" si="37"/>
        <v>0.48599999999999999</v>
      </c>
    </row>
    <row r="1205" spans="1:10" x14ac:dyDescent="0.3">
      <c r="A1205" t="s">
        <v>1230</v>
      </c>
      <c r="B1205" t="s">
        <v>8911</v>
      </c>
      <c r="C1205">
        <v>7.5</v>
      </c>
      <c r="G1205" t="s">
        <v>17792</v>
      </c>
      <c r="H1205">
        <f t="shared" si="36"/>
        <v>6.4</v>
      </c>
      <c r="I1205">
        <f t="shared" si="37"/>
        <v>0.48599999999999999</v>
      </c>
      <c r="J1205" s="10">
        <f t="shared" si="37"/>
        <v>0.48599999999999999</v>
      </c>
    </row>
    <row r="1206" spans="1:10" x14ac:dyDescent="0.3">
      <c r="A1206" t="s">
        <v>1231</v>
      </c>
      <c r="B1206" t="s">
        <v>7964</v>
      </c>
      <c r="C1206">
        <v>7</v>
      </c>
      <c r="G1206" t="s">
        <v>17821</v>
      </c>
      <c r="H1206">
        <f t="shared" si="36"/>
        <v>6.4</v>
      </c>
      <c r="I1206">
        <f t="shared" si="37"/>
        <v>0.48599999999999999</v>
      </c>
      <c r="J1206" s="10">
        <f t="shared" si="37"/>
        <v>0.48599999999999999</v>
      </c>
    </row>
    <row r="1207" spans="1:10" x14ac:dyDescent="0.3">
      <c r="A1207" t="s">
        <v>1232</v>
      </c>
      <c r="B1207" t="s">
        <v>9090</v>
      </c>
      <c r="C1207">
        <v>7.5</v>
      </c>
      <c r="G1207" t="s">
        <v>17910</v>
      </c>
      <c r="H1207">
        <f t="shared" si="36"/>
        <v>6.4</v>
      </c>
      <c r="I1207">
        <f t="shared" si="37"/>
        <v>0.48599999999999999</v>
      </c>
      <c r="J1207" s="10">
        <f t="shared" si="37"/>
        <v>0.48599999999999999</v>
      </c>
    </row>
    <row r="1208" spans="1:10" x14ac:dyDescent="0.3">
      <c r="A1208" t="s">
        <v>1233</v>
      </c>
      <c r="B1208" t="s">
        <v>7139</v>
      </c>
      <c r="C1208">
        <v>7.3</v>
      </c>
      <c r="G1208" t="s">
        <v>18266</v>
      </c>
      <c r="H1208">
        <f t="shared" si="36"/>
        <v>6.4</v>
      </c>
      <c r="I1208">
        <f t="shared" si="37"/>
        <v>0.48599999999999999</v>
      </c>
      <c r="J1208" s="10">
        <f t="shared" si="37"/>
        <v>0.48599999999999999</v>
      </c>
    </row>
    <row r="1209" spans="1:10" x14ac:dyDescent="0.3">
      <c r="A1209" t="s">
        <v>1234</v>
      </c>
      <c r="B1209" t="s">
        <v>7825</v>
      </c>
      <c r="C1209">
        <v>5.7</v>
      </c>
      <c r="G1209" t="s">
        <v>18285</v>
      </c>
      <c r="H1209">
        <f t="shared" si="36"/>
        <v>6.4</v>
      </c>
      <c r="I1209">
        <f t="shared" si="37"/>
        <v>0.48599999999999999</v>
      </c>
      <c r="J1209" s="10">
        <f t="shared" si="37"/>
        <v>0.48599999999999999</v>
      </c>
    </row>
    <row r="1210" spans="1:10" x14ac:dyDescent="0.3">
      <c r="A1210" t="s">
        <v>1235</v>
      </c>
      <c r="B1210" t="s">
        <v>9095</v>
      </c>
      <c r="C1210">
        <v>7.3</v>
      </c>
      <c r="G1210" t="s">
        <v>18687</v>
      </c>
      <c r="H1210">
        <f t="shared" si="36"/>
        <v>6.4</v>
      </c>
      <c r="I1210">
        <f t="shared" si="37"/>
        <v>0.48599999999999999</v>
      </c>
      <c r="J1210" s="10">
        <f t="shared" si="37"/>
        <v>0.48599999999999999</v>
      </c>
    </row>
    <row r="1211" spans="1:10" x14ac:dyDescent="0.3">
      <c r="A1211" t="s">
        <v>1236</v>
      </c>
      <c r="B1211" t="s">
        <v>6913</v>
      </c>
      <c r="C1211">
        <v>7.2</v>
      </c>
      <c r="G1211" t="s">
        <v>18966</v>
      </c>
      <c r="H1211">
        <f t="shared" si="36"/>
        <v>6.4</v>
      </c>
      <c r="I1211">
        <f t="shared" si="37"/>
        <v>0.48599999999999999</v>
      </c>
      <c r="J1211" s="10">
        <f t="shared" si="37"/>
        <v>0.48599999999999999</v>
      </c>
    </row>
    <row r="1212" spans="1:10" x14ac:dyDescent="0.3">
      <c r="A1212" t="s">
        <v>1237</v>
      </c>
      <c r="B1212" t="s">
        <v>6081</v>
      </c>
      <c r="C1212">
        <v>5.9</v>
      </c>
      <c r="G1212" t="s">
        <v>19128</v>
      </c>
      <c r="H1212">
        <f t="shared" si="36"/>
        <v>6.4</v>
      </c>
      <c r="I1212">
        <f t="shared" si="37"/>
        <v>0.48599999999999999</v>
      </c>
      <c r="J1212" s="10">
        <f t="shared" si="37"/>
        <v>0.48599999999999999</v>
      </c>
    </row>
    <row r="1213" spans="1:10" x14ac:dyDescent="0.3">
      <c r="A1213" t="s">
        <v>1238</v>
      </c>
      <c r="B1213" t="s">
        <v>6313</v>
      </c>
      <c r="C1213">
        <v>7.8</v>
      </c>
      <c r="G1213" t="s">
        <v>19455</v>
      </c>
      <c r="H1213">
        <f t="shared" si="36"/>
        <v>6.4</v>
      </c>
      <c r="I1213">
        <f t="shared" si="37"/>
        <v>0.48599999999999999</v>
      </c>
      <c r="J1213" s="10">
        <f t="shared" si="37"/>
        <v>0.48599999999999999</v>
      </c>
    </row>
    <row r="1214" spans="1:10" x14ac:dyDescent="0.3">
      <c r="A1214" t="s">
        <v>1239</v>
      </c>
      <c r="B1214" t="s">
        <v>8052</v>
      </c>
      <c r="C1214">
        <v>7.7</v>
      </c>
      <c r="G1214" t="s">
        <v>19659</v>
      </c>
      <c r="H1214">
        <f t="shared" si="36"/>
        <v>6.4</v>
      </c>
      <c r="I1214">
        <f t="shared" si="37"/>
        <v>0.48599999999999999</v>
      </c>
      <c r="J1214" s="10">
        <f t="shared" si="37"/>
        <v>0.48599999999999999</v>
      </c>
    </row>
    <row r="1215" spans="1:10" x14ac:dyDescent="0.3">
      <c r="A1215" t="s">
        <v>1240</v>
      </c>
      <c r="B1215" t="s">
        <v>8091</v>
      </c>
      <c r="C1215">
        <v>8.1</v>
      </c>
      <c r="G1215" t="s">
        <v>19993</v>
      </c>
      <c r="H1215">
        <f t="shared" si="36"/>
        <v>6.4</v>
      </c>
      <c r="I1215">
        <f t="shared" si="37"/>
        <v>0.48599999999999999</v>
      </c>
      <c r="J1215" s="10">
        <f t="shared" si="37"/>
        <v>0.48599999999999999</v>
      </c>
    </row>
    <row r="1216" spans="1:10" x14ac:dyDescent="0.3">
      <c r="A1216" t="s">
        <v>1241</v>
      </c>
      <c r="B1216" t="s">
        <v>7008</v>
      </c>
      <c r="C1216">
        <v>6.6</v>
      </c>
      <c r="G1216" t="s">
        <v>20096</v>
      </c>
      <c r="H1216">
        <f t="shared" si="36"/>
        <v>6.4</v>
      </c>
      <c r="I1216">
        <f t="shared" si="37"/>
        <v>0.48599999999999999</v>
      </c>
      <c r="J1216" s="10">
        <f t="shared" si="37"/>
        <v>0.48599999999999999</v>
      </c>
    </row>
    <row r="1217" spans="1:10" x14ac:dyDescent="0.3">
      <c r="A1217" t="s">
        <v>1242</v>
      </c>
      <c r="B1217" t="s">
        <v>9897</v>
      </c>
      <c r="C1217">
        <v>7.1</v>
      </c>
      <c r="G1217" t="s">
        <v>20124</v>
      </c>
      <c r="H1217">
        <f t="shared" si="36"/>
        <v>6.4</v>
      </c>
      <c r="I1217">
        <f t="shared" si="37"/>
        <v>0.48599999999999999</v>
      </c>
      <c r="J1217" s="10">
        <f t="shared" si="37"/>
        <v>0.48599999999999999</v>
      </c>
    </row>
    <row r="1218" spans="1:10" x14ac:dyDescent="0.3">
      <c r="A1218" t="s">
        <v>1243</v>
      </c>
      <c r="B1218" t="s">
        <v>7825</v>
      </c>
      <c r="C1218">
        <v>5.9</v>
      </c>
      <c r="G1218" t="s">
        <v>20511</v>
      </c>
      <c r="H1218">
        <f t="shared" si="36"/>
        <v>6.4</v>
      </c>
      <c r="I1218">
        <f t="shared" si="37"/>
        <v>0.48599999999999999</v>
      </c>
      <c r="J1218" s="10">
        <f t="shared" si="37"/>
        <v>0.48599999999999999</v>
      </c>
    </row>
    <row r="1219" spans="1:10" x14ac:dyDescent="0.3">
      <c r="A1219" t="s">
        <v>1244</v>
      </c>
      <c r="B1219" t="s">
        <v>5599</v>
      </c>
      <c r="C1219">
        <v>8</v>
      </c>
      <c r="G1219" t="s">
        <v>21185</v>
      </c>
      <c r="H1219">
        <f t="shared" ref="H1219:H1282" si="38">AVERAGEIFS($C$2:$C$5045,$B$2:$B$5045,G1219)</f>
        <v>6.4</v>
      </c>
      <c r="I1219">
        <f t="shared" ref="I1219:J1282" si="39">_xlfn.PERCENTRANK.EXC(H$2:H$2399,H1219)</f>
        <v>0.48599999999999999</v>
      </c>
      <c r="J1219" s="10">
        <f t="shared" si="39"/>
        <v>0.48599999999999999</v>
      </c>
    </row>
    <row r="1220" spans="1:10" x14ac:dyDescent="0.3">
      <c r="A1220" t="s">
        <v>1245</v>
      </c>
      <c r="B1220" t="s">
        <v>9018</v>
      </c>
      <c r="C1220">
        <v>4.5999999999999996</v>
      </c>
      <c r="G1220" t="s">
        <v>21313</v>
      </c>
      <c r="H1220">
        <f t="shared" si="38"/>
        <v>6.4</v>
      </c>
      <c r="I1220">
        <f t="shared" si="39"/>
        <v>0.48599999999999999</v>
      </c>
      <c r="J1220" s="10">
        <f t="shared" si="39"/>
        <v>0.48599999999999999</v>
      </c>
    </row>
    <row r="1221" spans="1:10" x14ac:dyDescent="0.3">
      <c r="A1221" t="s">
        <v>1246</v>
      </c>
      <c r="B1221" t="s">
        <v>4992</v>
      </c>
      <c r="C1221">
        <v>6.1</v>
      </c>
      <c r="G1221" t="s">
        <v>22438</v>
      </c>
      <c r="H1221">
        <f t="shared" si="38"/>
        <v>6.4</v>
      </c>
      <c r="I1221">
        <f t="shared" si="39"/>
        <v>0.48599999999999999</v>
      </c>
      <c r="J1221" s="10">
        <f t="shared" si="39"/>
        <v>0.48599999999999999</v>
      </c>
    </row>
    <row r="1222" spans="1:10" x14ac:dyDescent="0.3">
      <c r="A1222" t="s">
        <v>692</v>
      </c>
      <c r="B1222" t="s">
        <v>5435</v>
      </c>
      <c r="C1222">
        <v>7.2</v>
      </c>
      <c r="G1222" t="s">
        <v>22481</v>
      </c>
      <c r="H1222">
        <f t="shared" si="38"/>
        <v>6.4</v>
      </c>
      <c r="I1222">
        <f t="shared" si="39"/>
        <v>0.48599999999999999</v>
      </c>
      <c r="J1222" s="10">
        <f t="shared" si="39"/>
        <v>0.48599999999999999</v>
      </c>
    </row>
    <row r="1223" spans="1:10" x14ac:dyDescent="0.3">
      <c r="A1223" t="s">
        <v>1247</v>
      </c>
      <c r="B1223" t="s">
        <v>9879</v>
      </c>
      <c r="C1223">
        <v>6.4</v>
      </c>
      <c r="G1223" t="s">
        <v>22618</v>
      </c>
      <c r="H1223">
        <f t="shared" si="38"/>
        <v>6.4</v>
      </c>
      <c r="I1223">
        <f t="shared" si="39"/>
        <v>0.48599999999999999</v>
      </c>
      <c r="J1223" s="10">
        <f t="shared" si="39"/>
        <v>0.48599999999999999</v>
      </c>
    </row>
    <row r="1224" spans="1:10" x14ac:dyDescent="0.3">
      <c r="A1224" t="s">
        <v>1248</v>
      </c>
      <c r="B1224" t="s">
        <v>10132</v>
      </c>
      <c r="C1224">
        <v>6</v>
      </c>
      <c r="G1224" t="s">
        <v>22726</v>
      </c>
      <c r="H1224">
        <f t="shared" si="38"/>
        <v>6.4</v>
      </c>
      <c r="I1224">
        <f t="shared" si="39"/>
        <v>0.48599999999999999</v>
      </c>
      <c r="J1224" s="10">
        <f t="shared" si="39"/>
        <v>0.48599999999999999</v>
      </c>
    </row>
    <row r="1225" spans="1:10" x14ac:dyDescent="0.3">
      <c r="A1225" t="s">
        <v>1249</v>
      </c>
      <c r="B1225" t="s">
        <v>9708</v>
      </c>
      <c r="C1225">
        <v>5.2</v>
      </c>
      <c r="G1225" t="s">
        <v>22794</v>
      </c>
      <c r="H1225">
        <f t="shared" si="38"/>
        <v>6.4</v>
      </c>
      <c r="I1225">
        <f t="shared" si="39"/>
        <v>0.48599999999999999</v>
      </c>
      <c r="J1225" s="10">
        <f t="shared" si="39"/>
        <v>0.48599999999999999</v>
      </c>
    </row>
    <row r="1226" spans="1:10" x14ac:dyDescent="0.3">
      <c r="A1226" t="s">
        <v>1250</v>
      </c>
      <c r="B1226" t="s">
        <v>5287</v>
      </c>
      <c r="C1226">
        <v>7.6</v>
      </c>
      <c r="G1226" t="s">
        <v>22940</v>
      </c>
      <c r="H1226">
        <f t="shared" si="38"/>
        <v>6.4</v>
      </c>
      <c r="I1226">
        <f t="shared" si="39"/>
        <v>0.48599999999999999</v>
      </c>
      <c r="J1226" s="10">
        <f t="shared" si="39"/>
        <v>0.48599999999999999</v>
      </c>
    </row>
    <row r="1227" spans="1:10" x14ac:dyDescent="0.3">
      <c r="A1227" t="s">
        <v>1251</v>
      </c>
      <c r="B1227" t="s">
        <v>6653</v>
      </c>
      <c r="C1227">
        <v>6.4</v>
      </c>
      <c r="G1227" t="s">
        <v>23338</v>
      </c>
      <c r="H1227">
        <f t="shared" si="38"/>
        <v>6.4</v>
      </c>
      <c r="I1227">
        <f t="shared" si="39"/>
        <v>0.48599999999999999</v>
      </c>
      <c r="J1227" s="10">
        <f t="shared" si="39"/>
        <v>0.48599999999999999</v>
      </c>
    </row>
    <row r="1228" spans="1:10" x14ac:dyDescent="0.3">
      <c r="A1228" t="s">
        <v>1252</v>
      </c>
      <c r="B1228" t="s">
        <v>10148</v>
      </c>
      <c r="C1228">
        <v>6.4</v>
      </c>
      <c r="G1228" t="s">
        <v>23342</v>
      </c>
      <c r="H1228">
        <f t="shared" si="38"/>
        <v>6.4</v>
      </c>
      <c r="I1228">
        <f t="shared" si="39"/>
        <v>0.48599999999999999</v>
      </c>
      <c r="J1228" s="10">
        <f t="shared" si="39"/>
        <v>0.48599999999999999</v>
      </c>
    </row>
    <row r="1229" spans="1:10" x14ac:dyDescent="0.3">
      <c r="A1229" t="s">
        <v>1253</v>
      </c>
      <c r="B1229" t="s">
        <v>6349</v>
      </c>
      <c r="C1229">
        <v>6.1</v>
      </c>
      <c r="G1229" t="s">
        <v>23381</v>
      </c>
      <c r="H1229">
        <f t="shared" si="38"/>
        <v>6.4</v>
      </c>
      <c r="I1229">
        <f t="shared" si="39"/>
        <v>0.48599999999999999</v>
      </c>
      <c r="J1229" s="10">
        <f t="shared" si="39"/>
        <v>0.48599999999999999</v>
      </c>
    </row>
    <row r="1230" spans="1:10" x14ac:dyDescent="0.3">
      <c r="A1230" t="s">
        <v>1254</v>
      </c>
      <c r="B1230" t="s">
        <v>7301</v>
      </c>
      <c r="C1230">
        <v>6.1</v>
      </c>
      <c r="G1230" t="s">
        <v>23560</v>
      </c>
      <c r="H1230">
        <f t="shared" si="38"/>
        <v>6.4</v>
      </c>
      <c r="I1230">
        <f t="shared" si="39"/>
        <v>0.48599999999999999</v>
      </c>
      <c r="J1230" s="10">
        <f t="shared" si="39"/>
        <v>0.48599999999999999</v>
      </c>
    </row>
    <row r="1231" spans="1:10" x14ac:dyDescent="0.3">
      <c r="A1231" t="s">
        <v>1255</v>
      </c>
      <c r="B1231" t="s">
        <v>10160</v>
      </c>
      <c r="C1231">
        <v>5.2</v>
      </c>
      <c r="G1231" t="s">
        <v>23929</v>
      </c>
      <c r="H1231">
        <f t="shared" si="38"/>
        <v>6.4</v>
      </c>
      <c r="I1231">
        <f t="shared" si="39"/>
        <v>0.48599999999999999</v>
      </c>
      <c r="J1231" s="10">
        <f t="shared" si="39"/>
        <v>0.48599999999999999</v>
      </c>
    </row>
    <row r="1232" spans="1:10" x14ac:dyDescent="0.3">
      <c r="A1232" t="s">
        <v>1256</v>
      </c>
      <c r="B1232" t="s">
        <v>5404</v>
      </c>
      <c r="C1232">
        <v>7.7</v>
      </c>
      <c r="G1232" t="s">
        <v>24129</v>
      </c>
      <c r="H1232">
        <f t="shared" si="38"/>
        <v>6.4</v>
      </c>
      <c r="I1232">
        <f t="shared" si="39"/>
        <v>0.48599999999999999</v>
      </c>
      <c r="J1232" s="10">
        <f t="shared" si="39"/>
        <v>0.48599999999999999</v>
      </c>
    </row>
    <row r="1233" spans="1:10" x14ac:dyDescent="0.3">
      <c r="A1233" t="s">
        <v>1257</v>
      </c>
      <c r="B1233" t="s">
        <v>9568</v>
      </c>
      <c r="C1233">
        <v>7.3</v>
      </c>
      <c r="G1233" t="s">
        <v>7074</v>
      </c>
      <c r="H1233">
        <f t="shared" si="38"/>
        <v>6.3999999999999995</v>
      </c>
      <c r="I1233">
        <f t="shared" si="39"/>
        <v>0.48499999999999999</v>
      </c>
      <c r="J1233" s="10">
        <f t="shared" si="39"/>
        <v>0.48499999999999999</v>
      </c>
    </row>
    <row r="1234" spans="1:10" x14ac:dyDescent="0.3">
      <c r="A1234" t="s">
        <v>1258</v>
      </c>
      <c r="B1234" t="s">
        <v>9126</v>
      </c>
      <c r="C1234">
        <v>6.9</v>
      </c>
      <c r="G1234" t="s">
        <v>12806</v>
      </c>
      <c r="H1234">
        <f t="shared" si="38"/>
        <v>6.3999999999999995</v>
      </c>
      <c r="I1234">
        <f t="shared" si="39"/>
        <v>0.48499999999999999</v>
      </c>
      <c r="J1234" s="10">
        <f t="shared" si="39"/>
        <v>0.48499999999999999</v>
      </c>
    </row>
    <row r="1235" spans="1:10" x14ac:dyDescent="0.3">
      <c r="A1235" t="s">
        <v>1259</v>
      </c>
      <c r="B1235" t="s">
        <v>5007</v>
      </c>
      <c r="C1235">
        <v>8.5</v>
      </c>
      <c r="G1235" t="s">
        <v>13086</v>
      </c>
      <c r="H1235">
        <f t="shared" si="38"/>
        <v>6.3999999999999995</v>
      </c>
      <c r="I1235">
        <f t="shared" si="39"/>
        <v>0.48499999999999999</v>
      </c>
      <c r="J1235" s="10">
        <f t="shared" si="39"/>
        <v>0.48499999999999999</v>
      </c>
    </row>
    <row r="1236" spans="1:10" x14ac:dyDescent="0.3">
      <c r="A1236" t="s">
        <v>1260</v>
      </c>
      <c r="B1236" t="s">
        <v>8644</v>
      </c>
      <c r="C1236">
        <v>6.3</v>
      </c>
      <c r="G1236" t="s">
        <v>5882</v>
      </c>
      <c r="H1236">
        <f t="shared" si="38"/>
        <v>6.3833333333333329</v>
      </c>
      <c r="I1236">
        <f t="shared" si="39"/>
        <v>0.48499999999999999</v>
      </c>
      <c r="J1236" s="10">
        <f t="shared" si="39"/>
        <v>0.48499999999999999</v>
      </c>
    </row>
    <row r="1237" spans="1:10" x14ac:dyDescent="0.3">
      <c r="A1237" t="s">
        <v>1261</v>
      </c>
      <c r="B1237" t="s">
        <v>10178</v>
      </c>
      <c r="C1237">
        <v>5.9</v>
      </c>
      <c r="G1237" t="s">
        <v>9808</v>
      </c>
      <c r="H1237">
        <f t="shared" si="38"/>
        <v>6.3666666666666671</v>
      </c>
      <c r="I1237">
        <f t="shared" si="39"/>
        <v>0.48299999999999998</v>
      </c>
      <c r="J1237" s="10">
        <f t="shared" si="39"/>
        <v>0.48299999999999998</v>
      </c>
    </row>
    <row r="1238" spans="1:10" x14ac:dyDescent="0.3">
      <c r="A1238" t="s">
        <v>1262</v>
      </c>
      <c r="B1238" t="s">
        <v>7620</v>
      </c>
      <c r="C1238">
        <v>7.8</v>
      </c>
      <c r="G1238" t="s">
        <v>9897</v>
      </c>
      <c r="H1238">
        <f t="shared" si="38"/>
        <v>6.3666666666666671</v>
      </c>
      <c r="I1238">
        <f t="shared" si="39"/>
        <v>0.48299999999999998</v>
      </c>
      <c r="J1238" s="10">
        <f t="shared" si="39"/>
        <v>0.48299999999999998</v>
      </c>
    </row>
    <row r="1239" spans="1:10" x14ac:dyDescent="0.3">
      <c r="A1239" t="s">
        <v>1263</v>
      </c>
      <c r="B1239" t="s">
        <v>9933</v>
      </c>
      <c r="C1239">
        <v>6.7</v>
      </c>
      <c r="G1239" t="s">
        <v>12201</v>
      </c>
      <c r="H1239">
        <f t="shared" si="38"/>
        <v>6.3666666666666671</v>
      </c>
      <c r="I1239">
        <f t="shared" si="39"/>
        <v>0.48299999999999998</v>
      </c>
      <c r="J1239" s="10">
        <f t="shared" si="39"/>
        <v>0.48299999999999998</v>
      </c>
    </row>
    <row r="1240" spans="1:10" x14ac:dyDescent="0.3">
      <c r="A1240" t="s">
        <v>1264</v>
      </c>
      <c r="B1240" t="s">
        <v>10191</v>
      </c>
      <c r="C1240">
        <v>6.4</v>
      </c>
      <c r="G1240" t="s">
        <v>8322</v>
      </c>
      <c r="H1240">
        <f t="shared" si="38"/>
        <v>6.35</v>
      </c>
      <c r="I1240">
        <f t="shared" si="39"/>
        <v>0.48099999999999998</v>
      </c>
      <c r="J1240" s="10">
        <f t="shared" si="39"/>
        <v>0.48099999999999998</v>
      </c>
    </row>
    <row r="1241" spans="1:10" x14ac:dyDescent="0.3">
      <c r="A1241" t="s">
        <v>1265</v>
      </c>
      <c r="B1241" t="s">
        <v>7181</v>
      </c>
      <c r="C1241">
        <v>5.9</v>
      </c>
      <c r="G1241" t="s">
        <v>8973</v>
      </c>
      <c r="H1241">
        <f t="shared" si="38"/>
        <v>6.35</v>
      </c>
      <c r="I1241">
        <f t="shared" si="39"/>
        <v>0.48099999999999998</v>
      </c>
      <c r="J1241" s="10">
        <f t="shared" si="39"/>
        <v>0.48099999999999998</v>
      </c>
    </row>
    <row r="1242" spans="1:10" x14ac:dyDescent="0.3">
      <c r="A1242" t="s">
        <v>1266</v>
      </c>
      <c r="B1242" t="s">
        <v>8550</v>
      </c>
      <c r="C1242">
        <v>6.6</v>
      </c>
      <c r="G1242" t="s">
        <v>12437</v>
      </c>
      <c r="H1242">
        <f t="shared" si="38"/>
        <v>6.35</v>
      </c>
      <c r="I1242">
        <f t="shared" si="39"/>
        <v>0.48099999999999998</v>
      </c>
      <c r="J1242" s="10">
        <f t="shared" si="39"/>
        <v>0.48099999999999998</v>
      </c>
    </row>
    <row r="1243" spans="1:10" x14ac:dyDescent="0.3">
      <c r="A1243" t="s">
        <v>1267</v>
      </c>
      <c r="B1243" t="s">
        <v>10201</v>
      </c>
      <c r="C1243">
        <v>6.8</v>
      </c>
      <c r="G1243" t="s">
        <v>5810</v>
      </c>
      <c r="H1243">
        <f t="shared" si="38"/>
        <v>6.35</v>
      </c>
      <c r="I1243">
        <f t="shared" si="39"/>
        <v>0.48099999999999998</v>
      </c>
      <c r="J1243" s="10">
        <f t="shared" si="39"/>
        <v>0.48099999999999998</v>
      </c>
    </row>
    <row r="1244" spans="1:10" x14ac:dyDescent="0.3">
      <c r="A1244" t="s">
        <v>1268</v>
      </c>
      <c r="B1244" t="s">
        <v>8543</v>
      </c>
      <c r="C1244">
        <v>6.5</v>
      </c>
      <c r="G1244" t="s">
        <v>16983</v>
      </c>
      <c r="H1244">
        <f t="shared" si="38"/>
        <v>6.35</v>
      </c>
      <c r="I1244">
        <f t="shared" si="39"/>
        <v>0.48099999999999998</v>
      </c>
      <c r="J1244" s="10">
        <f t="shared" si="39"/>
        <v>0.48099999999999998</v>
      </c>
    </row>
    <row r="1245" spans="1:10" x14ac:dyDescent="0.3">
      <c r="A1245" t="s">
        <v>1269</v>
      </c>
      <c r="B1245" t="s">
        <v>10210</v>
      </c>
      <c r="C1245">
        <v>6.6</v>
      </c>
      <c r="G1245" t="s">
        <v>19198</v>
      </c>
      <c r="H1245">
        <f t="shared" si="38"/>
        <v>6.35</v>
      </c>
      <c r="I1245">
        <f t="shared" si="39"/>
        <v>0.48099999999999998</v>
      </c>
      <c r="J1245" s="10">
        <f t="shared" si="39"/>
        <v>0.48099999999999998</v>
      </c>
    </row>
    <row r="1246" spans="1:10" x14ac:dyDescent="0.3">
      <c r="A1246" t="s">
        <v>1270</v>
      </c>
      <c r="B1246" t="s">
        <v>10213</v>
      </c>
      <c r="C1246">
        <v>5.8</v>
      </c>
      <c r="G1246" t="s">
        <v>6007</v>
      </c>
      <c r="H1246">
        <f t="shared" si="38"/>
        <v>6.3499999999999988</v>
      </c>
      <c r="I1246">
        <f t="shared" si="39"/>
        <v>0.48099999999999998</v>
      </c>
      <c r="J1246" s="10">
        <f t="shared" si="39"/>
        <v>0.48099999999999998</v>
      </c>
    </row>
    <row r="1247" spans="1:10" x14ac:dyDescent="0.3">
      <c r="A1247" t="s">
        <v>1271</v>
      </c>
      <c r="B1247" t="s">
        <v>7985</v>
      </c>
      <c r="C1247">
        <v>6.9</v>
      </c>
      <c r="G1247" t="s">
        <v>6705</v>
      </c>
      <c r="H1247">
        <f t="shared" si="38"/>
        <v>6.3400000000000007</v>
      </c>
      <c r="I1247">
        <f t="shared" si="39"/>
        <v>0.48</v>
      </c>
      <c r="J1247" s="10">
        <f t="shared" si="39"/>
        <v>0.48</v>
      </c>
    </row>
    <row r="1248" spans="1:10" x14ac:dyDescent="0.3">
      <c r="A1248" t="s">
        <v>1272</v>
      </c>
      <c r="B1248" t="s">
        <v>8911</v>
      </c>
      <c r="C1248">
        <v>7.1</v>
      </c>
      <c r="G1248" t="s">
        <v>12651</v>
      </c>
      <c r="H1248">
        <f t="shared" si="38"/>
        <v>6.333333333333333</v>
      </c>
      <c r="I1248">
        <f t="shared" si="39"/>
        <v>0.47899999999999998</v>
      </c>
      <c r="J1248" s="10">
        <f t="shared" si="39"/>
        <v>0.47899999999999998</v>
      </c>
    </row>
    <row r="1249" spans="1:10" x14ac:dyDescent="0.3">
      <c r="A1249" t="s">
        <v>1273</v>
      </c>
      <c r="B1249" t="s">
        <v>9736</v>
      </c>
      <c r="C1249">
        <v>5.8</v>
      </c>
      <c r="G1249" t="s">
        <v>15911</v>
      </c>
      <c r="H1249">
        <f t="shared" si="38"/>
        <v>6.333333333333333</v>
      </c>
      <c r="I1249">
        <f t="shared" si="39"/>
        <v>0.47899999999999998</v>
      </c>
      <c r="J1249" s="10">
        <f t="shared" si="39"/>
        <v>0.47899999999999998</v>
      </c>
    </row>
    <row r="1250" spans="1:10" x14ac:dyDescent="0.3">
      <c r="A1250" t="s">
        <v>1274</v>
      </c>
      <c r="B1250" t="s">
        <v>5287</v>
      </c>
      <c r="C1250">
        <v>7.2</v>
      </c>
      <c r="G1250" t="s">
        <v>5709</v>
      </c>
      <c r="H1250">
        <f t="shared" si="38"/>
        <v>6.3250000000000002</v>
      </c>
      <c r="I1250">
        <f t="shared" si="39"/>
        <v>0.47899999999999998</v>
      </c>
      <c r="J1250" s="10">
        <f t="shared" si="39"/>
        <v>0.47899999999999998</v>
      </c>
    </row>
    <row r="1251" spans="1:10" x14ac:dyDescent="0.3">
      <c r="A1251" t="s">
        <v>1275</v>
      </c>
      <c r="B1251" t="s">
        <v>6049</v>
      </c>
      <c r="C1251">
        <v>6</v>
      </c>
      <c r="G1251" t="s">
        <v>15277</v>
      </c>
      <c r="H1251">
        <f t="shared" si="38"/>
        <v>6.3249999999999993</v>
      </c>
      <c r="I1251">
        <f t="shared" si="39"/>
        <v>0.47799999999999998</v>
      </c>
      <c r="J1251" s="10">
        <f t="shared" si="39"/>
        <v>0.47799999999999998</v>
      </c>
    </row>
    <row r="1252" spans="1:10" x14ac:dyDescent="0.3">
      <c r="A1252" t="s">
        <v>1276</v>
      </c>
      <c r="B1252" t="s">
        <v>10236</v>
      </c>
      <c r="C1252">
        <v>4.7</v>
      </c>
      <c r="G1252" t="s">
        <v>5392</v>
      </c>
      <c r="H1252">
        <f t="shared" si="38"/>
        <v>6.3142857142857149</v>
      </c>
      <c r="I1252">
        <f t="shared" si="39"/>
        <v>0.47799999999999998</v>
      </c>
      <c r="J1252" s="10">
        <f t="shared" si="39"/>
        <v>0.47799999999999998</v>
      </c>
    </row>
    <row r="1253" spans="1:10" x14ac:dyDescent="0.3">
      <c r="A1253" t="s">
        <v>1277</v>
      </c>
      <c r="B1253" t="s">
        <v>8419</v>
      </c>
      <c r="C1253">
        <v>5.2</v>
      </c>
      <c r="G1253" t="s">
        <v>9361</v>
      </c>
      <c r="H1253">
        <f t="shared" si="38"/>
        <v>6.3000000000000007</v>
      </c>
      <c r="I1253">
        <f t="shared" si="39"/>
        <v>0.47699999999999998</v>
      </c>
      <c r="J1253" s="10">
        <f t="shared" si="39"/>
        <v>0.47699999999999998</v>
      </c>
    </row>
    <row r="1254" spans="1:10" x14ac:dyDescent="0.3">
      <c r="A1254" t="s">
        <v>1278</v>
      </c>
      <c r="B1254" t="s">
        <v>9248</v>
      </c>
      <c r="C1254">
        <v>5.5</v>
      </c>
      <c r="G1254" t="s">
        <v>16062</v>
      </c>
      <c r="H1254">
        <f t="shared" si="38"/>
        <v>6.3000000000000007</v>
      </c>
      <c r="I1254">
        <f t="shared" si="39"/>
        <v>0.47699999999999998</v>
      </c>
      <c r="J1254" s="10">
        <f t="shared" si="39"/>
        <v>0.47699999999999998</v>
      </c>
    </row>
    <row r="1255" spans="1:10" x14ac:dyDescent="0.3">
      <c r="A1255" t="s">
        <v>1279</v>
      </c>
      <c r="B1255" t="s">
        <v>8228</v>
      </c>
      <c r="C1255">
        <v>6.5</v>
      </c>
      <c r="G1255" t="s">
        <v>5453</v>
      </c>
      <c r="H1255">
        <f t="shared" si="38"/>
        <v>6.3</v>
      </c>
      <c r="I1255">
        <f t="shared" si="39"/>
        <v>0.45</v>
      </c>
      <c r="J1255" s="10">
        <f t="shared" si="39"/>
        <v>0.45</v>
      </c>
    </row>
    <row r="1256" spans="1:10" x14ac:dyDescent="0.3">
      <c r="A1256" t="s">
        <v>1280</v>
      </c>
      <c r="B1256" t="s">
        <v>10252</v>
      </c>
      <c r="C1256">
        <v>7</v>
      </c>
      <c r="G1256" t="s">
        <v>6216</v>
      </c>
      <c r="H1256">
        <f t="shared" si="38"/>
        <v>6.3</v>
      </c>
      <c r="I1256">
        <f t="shared" si="39"/>
        <v>0.45</v>
      </c>
      <c r="J1256" s="10">
        <f t="shared" si="39"/>
        <v>0.45</v>
      </c>
    </row>
    <row r="1257" spans="1:10" x14ac:dyDescent="0.3">
      <c r="A1257" t="s">
        <v>1281</v>
      </c>
      <c r="B1257" t="s">
        <v>10015</v>
      </c>
      <c r="C1257">
        <v>5.8</v>
      </c>
      <c r="G1257" t="s">
        <v>6635</v>
      </c>
      <c r="H1257">
        <f t="shared" si="38"/>
        <v>6.3</v>
      </c>
      <c r="I1257">
        <f t="shared" si="39"/>
        <v>0.45</v>
      </c>
      <c r="J1257" s="10">
        <f t="shared" si="39"/>
        <v>0.45</v>
      </c>
    </row>
    <row r="1258" spans="1:10" x14ac:dyDescent="0.3">
      <c r="A1258" t="s">
        <v>1282</v>
      </c>
      <c r="B1258" t="s">
        <v>10065</v>
      </c>
      <c r="C1258">
        <v>6.2</v>
      </c>
      <c r="G1258" t="s">
        <v>6648</v>
      </c>
      <c r="H1258">
        <f t="shared" si="38"/>
        <v>6.3</v>
      </c>
      <c r="I1258">
        <f t="shared" si="39"/>
        <v>0.45</v>
      </c>
      <c r="J1258" s="10">
        <f t="shared" si="39"/>
        <v>0.45</v>
      </c>
    </row>
    <row r="1259" spans="1:10" x14ac:dyDescent="0.3">
      <c r="A1259" t="s">
        <v>1283</v>
      </c>
      <c r="B1259" t="s">
        <v>6060</v>
      </c>
      <c r="C1259">
        <v>6.5</v>
      </c>
      <c r="G1259" t="s">
        <v>6831</v>
      </c>
      <c r="H1259">
        <f t="shared" si="38"/>
        <v>6.3</v>
      </c>
      <c r="I1259">
        <f t="shared" si="39"/>
        <v>0.45</v>
      </c>
      <c r="J1259" s="10">
        <f t="shared" si="39"/>
        <v>0.45</v>
      </c>
    </row>
    <row r="1260" spans="1:10" x14ac:dyDescent="0.3">
      <c r="A1260" t="s">
        <v>1284</v>
      </c>
      <c r="B1260" t="s">
        <v>5599</v>
      </c>
      <c r="C1260">
        <v>7.2</v>
      </c>
      <c r="G1260" t="s">
        <v>7157</v>
      </c>
      <c r="H1260">
        <f t="shared" si="38"/>
        <v>6.3</v>
      </c>
      <c r="I1260">
        <f t="shared" si="39"/>
        <v>0.45</v>
      </c>
      <c r="J1260" s="10">
        <f t="shared" si="39"/>
        <v>0.45</v>
      </c>
    </row>
    <row r="1261" spans="1:10" x14ac:dyDescent="0.3">
      <c r="A1261" t="s">
        <v>1285</v>
      </c>
      <c r="B1261" t="s">
        <v>10271</v>
      </c>
      <c r="C1261">
        <v>5.0999999999999996</v>
      </c>
      <c r="G1261" t="s">
        <v>7301</v>
      </c>
      <c r="H1261">
        <f t="shared" si="38"/>
        <v>6.3</v>
      </c>
      <c r="I1261">
        <f t="shared" si="39"/>
        <v>0.45</v>
      </c>
      <c r="J1261" s="10">
        <f t="shared" si="39"/>
        <v>0.45</v>
      </c>
    </row>
    <row r="1262" spans="1:10" x14ac:dyDescent="0.3">
      <c r="A1262" t="s">
        <v>1286</v>
      </c>
      <c r="B1262" t="s">
        <v>10275</v>
      </c>
      <c r="C1262">
        <v>4.7</v>
      </c>
      <c r="G1262" t="s">
        <v>7594</v>
      </c>
      <c r="H1262">
        <f t="shared" si="38"/>
        <v>6.3</v>
      </c>
      <c r="I1262">
        <f t="shared" si="39"/>
        <v>0.45</v>
      </c>
      <c r="J1262" s="10">
        <f t="shared" si="39"/>
        <v>0.45</v>
      </c>
    </row>
    <row r="1263" spans="1:10" x14ac:dyDescent="0.3">
      <c r="A1263" t="s">
        <v>1287</v>
      </c>
      <c r="B1263" t="s">
        <v>9215</v>
      </c>
      <c r="C1263">
        <v>5.9</v>
      </c>
      <c r="G1263" t="s">
        <v>7760</v>
      </c>
      <c r="H1263">
        <f t="shared" si="38"/>
        <v>6.3</v>
      </c>
      <c r="I1263">
        <f t="shared" si="39"/>
        <v>0.45</v>
      </c>
      <c r="J1263" s="10">
        <f t="shared" si="39"/>
        <v>0.45</v>
      </c>
    </row>
    <row r="1264" spans="1:10" x14ac:dyDescent="0.3">
      <c r="A1264" t="s">
        <v>1288</v>
      </c>
      <c r="B1264" t="s">
        <v>10283</v>
      </c>
      <c r="C1264">
        <v>5.8</v>
      </c>
      <c r="G1264" t="s">
        <v>8015</v>
      </c>
      <c r="H1264">
        <f t="shared" si="38"/>
        <v>6.3</v>
      </c>
      <c r="I1264">
        <f t="shared" si="39"/>
        <v>0.45</v>
      </c>
      <c r="J1264" s="10">
        <f t="shared" si="39"/>
        <v>0.45</v>
      </c>
    </row>
    <row r="1265" spans="1:10" x14ac:dyDescent="0.3">
      <c r="A1265" t="s">
        <v>1289</v>
      </c>
      <c r="B1265" t="s">
        <v>7074</v>
      </c>
      <c r="C1265">
        <v>7.2</v>
      </c>
      <c r="G1265" t="s">
        <v>9175</v>
      </c>
      <c r="H1265">
        <f t="shared" si="38"/>
        <v>6.3</v>
      </c>
      <c r="I1265">
        <f t="shared" si="39"/>
        <v>0.45</v>
      </c>
      <c r="J1265" s="10">
        <f t="shared" si="39"/>
        <v>0.45</v>
      </c>
    </row>
    <row r="1266" spans="1:10" x14ac:dyDescent="0.3">
      <c r="A1266" t="s">
        <v>1290</v>
      </c>
      <c r="B1266" t="s">
        <v>7825</v>
      </c>
      <c r="C1266">
        <v>6.2</v>
      </c>
      <c r="G1266" t="s">
        <v>9545</v>
      </c>
      <c r="H1266">
        <f t="shared" si="38"/>
        <v>6.3</v>
      </c>
      <c r="I1266">
        <f t="shared" si="39"/>
        <v>0.45</v>
      </c>
      <c r="J1266" s="10">
        <f t="shared" si="39"/>
        <v>0.45</v>
      </c>
    </row>
    <row r="1267" spans="1:10" x14ac:dyDescent="0.3">
      <c r="A1267" t="s">
        <v>1291</v>
      </c>
      <c r="C1267">
        <v>7.4</v>
      </c>
      <c r="G1267" t="s">
        <v>9965</v>
      </c>
      <c r="H1267">
        <f t="shared" si="38"/>
        <v>6.3</v>
      </c>
      <c r="I1267">
        <f t="shared" si="39"/>
        <v>0.45</v>
      </c>
      <c r="J1267" s="10">
        <f t="shared" si="39"/>
        <v>0.45</v>
      </c>
    </row>
    <row r="1268" spans="1:10" x14ac:dyDescent="0.3">
      <c r="A1268" t="s">
        <v>1292</v>
      </c>
      <c r="B1268" t="s">
        <v>7253</v>
      </c>
      <c r="C1268">
        <v>5.7</v>
      </c>
      <c r="G1268" t="s">
        <v>10438</v>
      </c>
      <c r="H1268">
        <f t="shared" si="38"/>
        <v>6.3</v>
      </c>
      <c r="I1268">
        <f t="shared" si="39"/>
        <v>0.45</v>
      </c>
      <c r="J1268" s="10">
        <f t="shared" si="39"/>
        <v>0.45</v>
      </c>
    </row>
    <row r="1269" spans="1:10" x14ac:dyDescent="0.3">
      <c r="A1269" t="s">
        <v>1293</v>
      </c>
      <c r="B1269" t="s">
        <v>7034</v>
      </c>
      <c r="C1269">
        <v>6.1</v>
      </c>
      <c r="G1269" t="s">
        <v>11257</v>
      </c>
      <c r="H1269">
        <f t="shared" si="38"/>
        <v>6.3</v>
      </c>
      <c r="I1269">
        <f t="shared" si="39"/>
        <v>0.45</v>
      </c>
      <c r="J1269" s="10">
        <f t="shared" si="39"/>
        <v>0.45</v>
      </c>
    </row>
    <row r="1270" spans="1:10" x14ac:dyDescent="0.3">
      <c r="A1270" t="s">
        <v>1294</v>
      </c>
      <c r="B1270" t="s">
        <v>9687</v>
      </c>
      <c r="C1270">
        <v>6</v>
      </c>
      <c r="G1270" t="s">
        <v>11391</v>
      </c>
      <c r="H1270">
        <f t="shared" si="38"/>
        <v>6.3</v>
      </c>
      <c r="I1270">
        <f t="shared" si="39"/>
        <v>0.45</v>
      </c>
      <c r="J1270" s="10">
        <f t="shared" si="39"/>
        <v>0.45</v>
      </c>
    </row>
    <row r="1271" spans="1:10" x14ac:dyDescent="0.3">
      <c r="A1271" t="s">
        <v>1295</v>
      </c>
      <c r="B1271" t="s">
        <v>10308</v>
      </c>
      <c r="C1271">
        <v>6.9</v>
      </c>
      <c r="G1271" t="s">
        <v>11421</v>
      </c>
      <c r="H1271">
        <f t="shared" si="38"/>
        <v>6.3</v>
      </c>
      <c r="I1271">
        <f t="shared" si="39"/>
        <v>0.45</v>
      </c>
      <c r="J1271" s="10">
        <f t="shared" si="39"/>
        <v>0.45</v>
      </c>
    </row>
    <row r="1272" spans="1:10" x14ac:dyDescent="0.3">
      <c r="A1272" t="s">
        <v>1296</v>
      </c>
      <c r="B1272" t="s">
        <v>9639</v>
      </c>
      <c r="C1272">
        <v>6.5</v>
      </c>
      <c r="G1272" t="s">
        <v>11479</v>
      </c>
      <c r="H1272">
        <f t="shared" si="38"/>
        <v>6.3</v>
      </c>
      <c r="I1272">
        <f t="shared" si="39"/>
        <v>0.45</v>
      </c>
      <c r="J1272" s="10">
        <f t="shared" si="39"/>
        <v>0.45</v>
      </c>
    </row>
    <row r="1273" spans="1:10" x14ac:dyDescent="0.3">
      <c r="A1273" t="s">
        <v>1297</v>
      </c>
      <c r="B1273" t="s">
        <v>9361</v>
      </c>
      <c r="C1273">
        <v>5</v>
      </c>
      <c r="G1273" t="s">
        <v>11797</v>
      </c>
      <c r="H1273">
        <f t="shared" si="38"/>
        <v>6.3</v>
      </c>
      <c r="I1273">
        <f t="shared" si="39"/>
        <v>0.45</v>
      </c>
      <c r="J1273" s="10">
        <f t="shared" si="39"/>
        <v>0.45</v>
      </c>
    </row>
    <row r="1274" spans="1:10" x14ac:dyDescent="0.3">
      <c r="A1274" t="s">
        <v>1298</v>
      </c>
      <c r="B1274" t="s">
        <v>10322</v>
      </c>
      <c r="C1274">
        <v>5.7</v>
      </c>
      <c r="G1274" t="s">
        <v>12440</v>
      </c>
      <c r="H1274">
        <f t="shared" si="38"/>
        <v>6.3</v>
      </c>
      <c r="I1274">
        <f t="shared" si="39"/>
        <v>0.45</v>
      </c>
      <c r="J1274" s="10">
        <f t="shared" si="39"/>
        <v>0.45</v>
      </c>
    </row>
    <row r="1275" spans="1:10" x14ac:dyDescent="0.3">
      <c r="A1275" t="s">
        <v>1299</v>
      </c>
      <c r="B1275" t="s">
        <v>6003</v>
      </c>
      <c r="C1275">
        <v>7</v>
      </c>
      <c r="G1275" t="s">
        <v>12668</v>
      </c>
      <c r="H1275">
        <f t="shared" si="38"/>
        <v>6.3</v>
      </c>
      <c r="I1275">
        <f t="shared" si="39"/>
        <v>0.45</v>
      </c>
      <c r="J1275" s="10">
        <f t="shared" si="39"/>
        <v>0.45</v>
      </c>
    </row>
    <row r="1276" spans="1:10" x14ac:dyDescent="0.3">
      <c r="A1276" t="s">
        <v>1300</v>
      </c>
      <c r="B1276" t="s">
        <v>6413</v>
      </c>
      <c r="C1276">
        <v>5.0999999999999996</v>
      </c>
      <c r="G1276" t="s">
        <v>12770</v>
      </c>
      <c r="H1276">
        <f t="shared" si="38"/>
        <v>6.3</v>
      </c>
      <c r="I1276">
        <f t="shared" si="39"/>
        <v>0.45</v>
      </c>
      <c r="J1276" s="10">
        <f t="shared" si="39"/>
        <v>0.45</v>
      </c>
    </row>
    <row r="1277" spans="1:10" x14ac:dyDescent="0.3">
      <c r="A1277" t="s">
        <v>1301</v>
      </c>
      <c r="B1277" t="s">
        <v>8704</v>
      </c>
      <c r="C1277">
        <v>5.3</v>
      </c>
      <c r="G1277" t="s">
        <v>12875</v>
      </c>
      <c r="H1277">
        <f t="shared" si="38"/>
        <v>6.3</v>
      </c>
      <c r="I1277">
        <f t="shared" si="39"/>
        <v>0.45</v>
      </c>
      <c r="J1277" s="10">
        <f t="shared" si="39"/>
        <v>0.45</v>
      </c>
    </row>
    <row r="1278" spans="1:10" x14ac:dyDescent="0.3">
      <c r="A1278" t="s">
        <v>1302</v>
      </c>
      <c r="B1278" t="s">
        <v>8800</v>
      </c>
      <c r="C1278">
        <v>4.4000000000000004</v>
      </c>
      <c r="G1278" t="s">
        <v>13188</v>
      </c>
      <c r="H1278">
        <f t="shared" si="38"/>
        <v>6.3</v>
      </c>
      <c r="I1278">
        <f t="shared" si="39"/>
        <v>0.45</v>
      </c>
      <c r="J1278" s="10">
        <f t="shared" si="39"/>
        <v>0.45</v>
      </c>
    </row>
    <row r="1279" spans="1:10" x14ac:dyDescent="0.3">
      <c r="A1279" t="s">
        <v>1303</v>
      </c>
      <c r="B1279" t="s">
        <v>6465</v>
      </c>
      <c r="C1279">
        <v>4.7</v>
      </c>
      <c r="G1279" t="s">
        <v>13569</v>
      </c>
      <c r="H1279">
        <f t="shared" si="38"/>
        <v>6.3</v>
      </c>
      <c r="I1279">
        <f t="shared" si="39"/>
        <v>0.45</v>
      </c>
      <c r="J1279" s="10">
        <f t="shared" si="39"/>
        <v>0.45</v>
      </c>
    </row>
    <row r="1280" spans="1:10" x14ac:dyDescent="0.3">
      <c r="A1280" t="s">
        <v>1304</v>
      </c>
      <c r="B1280" t="s">
        <v>10346</v>
      </c>
      <c r="C1280">
        <v>6.7</v>
      </c>
      <c r="G1280" t="s">
        <v>13666</v>
      </c>
      <c r="H1280">
        <f t="shared" si="38"/>
        <v>6.3</v>
      </c>
      <c r="I1280">
        <f t="shared" si="39"/>
        <v>0.45</v>
      </c>
      <c r="J1280" s="10">
        <f t="shared" si="39"/>
        <v>0.45</v>
      </c>
    </row>
    <row r="1281" spans="1:10" x14ac:dyDescent="0.3">
      <c r="A1281" t="s">
        <v>1305</v>
      </c>
      <c r="B1281" t="s">
        <v>10349</v>
      </c>
      <c r="C1281">
        <v>6.7</v>
      </c>
      <c r="G1281" t="s">
        <v>14090</v>
      </c>
      <c r="H1281">
        <f t="shared" si="38"/>
        <v>6.3</v>
      </c>
      <c r="I1281">
        <f t="shared" si="39"/>
        <v>0.45</v>
      </c>
      <c r="J1281" s="10">
        <f t="shared" si="39"/>
        <v>0.45</v>
      </c>
    </row>
    <row r="1282" spans="1:10" x14ac:dyDescent="0.3">
      <c r="A1282" t="s">
        <v>1306</v>
      </c>
      <c r="B1282" t="s">
        <v>7201</v>
      </c>
      <c r="C1282">
        <v>5.7</v>
      </c>
      <c r="G1282" t="s">
        <v>15443</v>
      </c>
      <c r="H1282">
        <f t="shared" si="38"/>
        <v>6.3</v>
      </c>
      <c r="I1282">
        <f t="shared" si="39"/>
        <v>0.45</v>
      </c>
      <c r="J1282" s="10">
        <f t="shared" si="39"/>
        <v>0.45</v>
      </c>
    </row>
    <row r="1283" spans="1:10" x14ac:dyDescent="0.3">
      <c r="A1283" t="s">
        <v>1307</v>
      </c>
      <c r="B1283" t="s">
        <v>5369</v>
      </c>
      <c r="C1283">
        <v>7.4</v>
      </c>
      <c r="G1283" t="s">
        <v>15726</v>
      </c>
      <c r="H1283">
        <f t="shared" ref="H1283:H1346" si="40">AVERAGEIFS($C$2:$C$5045,$B$2:$B$5045,G1283)</f>
        <v>6.3</v>
      </c>
      <c r="I1283">
        <f t="shared" ref="I1283:J1346" si="41">_xlfn.PERCENTRANK.EXC(H$2:H$2399,H1283)</f>
        <v>0.45</v>
      </c>
      <c r="J1283" s="10">
        <f t="shared" si="41"/>
        <v>0.45</v>
      </c>
    </row>
    <row r="1284" spans="1:10" x14ac:dyDescent="0.3">
      <c r="A1284" t="s">
        <v>1308</v>
      </c>
      <c r="B1284" t="s">
        <v>9521</v>
      </c>
      <c r="C1284">
        <v>6.1</v>
      </c>
      <c r="G1284" t="s">
        <v>15818</v>
      </c>
      <c r="H1284">
        <f t="shared" si="40"/>
        <v>6.3</v>
      </c>
      <c r="I1284">
        <f t="shared" si="41"/>
        <v>0.45</v>
      </c>
      <c r="J1284" s="10">
        <f t="shared" si="41"/>
        <v>0.45</v>
      </c>
    </row>
    <row r="1285" spans="1:10" x14ac:dyDescent="0.3">
      <c r="A1285" t="s">
        <v>1309</v>
      </c>
      <c r="B1285" t="s">
        <v>9492</v>
      </c>
      <c r="C1285">
        <v>6.4</v>
      </c>
      <c r="G1285" t="s">
        <v>15821</v>
      </c>
      <c r="H1285">
        <f t="shared" si="40"/>
        <v>6.3</v>
      </c>
      <c r="I1285">
        <f t="shared" si="41"/>
        <v>0.45</v>
      </c>
      <c r="J1285" s="10">
        <f t="shared" si="41"/>
        <v>0.45</v>
      </c>
    </row>
    <row r="1286" spans="1:10" x14ac:dyDescent="0.3">
      <c r="A1286" t="s">
        <v>1310</v>
      </c>
      <c r="B1286" t="s">
        <v>10367</v>
      </c>
      <c r="C1286">
        <v>6.2</v>
      </c>
      <c r="G1286" t="s">
        <v>16157</v>
      </c>
      <c r="H1286">
        <f t="shared" si="40"/>
        <v>6.3</v>
      </c>
      <c r="I1286">
        <f t="shared" si="41"/>
        <v>0.45</v>
      </c>
      <c r="J1286" s="10">
        <f t="shared" si="41"/>
        <v>0.45</v>
      </c>
    </row>
    <row r="1287" spans="1:10" x14ac:dyDescent="0.3">
      <c r="A1287" t="s">
        <v>1311</v>
      </c>
      <c r="B1287" t="s">
        <v>7843</v>
      </c>
      <c r="C1287">
        <v>6.2</v>
      </c>
      <c r="G1287" t="s">
        <v>16534</v>
      </c>
      <c r="H1287">
        <f t="shared" si="40"/>
        <v>6.3</v>
      </c>
      <c r="I1287">
        <f t="shared" si="41"/>
        <v>0.45</v>
      </c>
      <c r="J1287" s="10">
        <f t="shared" si="41"/>
        <v>0.45</v>
      </c>
    </row>
    <row r="1288" spans="1:10" x14ac:dyDescent="0.3">
      <c r="A1288" t="s">
        <v>1312</v>
      </c>
      <c r="B1288" t="s">
        <v>10375</v>
      </c>
      <c r="C1288">
        <v>5.9</v>
      </c>
      <c r="G1288" t="s">
        <v>17046</v>
      </c>
      <c r="H1288">
        <f t="shared" si="40"/>
        <v>6.3</v>
      </c>
      <c r="I1288">
        <f t="shared" si="41"/>
        <v>0.45</v>
      </c>
      <c r="J1288" s="10">
        <f t="shared" si="41"/>
        <v>0.45</v>
      </c>
    </row>
    <row r="1289" spans="1:10" x14ac:dyDescent="0.3">
      <c r="A1289" t="s">
        <v>1313</v>
      </c>
      <c r="B1289" t="s">
        <v>10380</v>
      </c>
      <c r="C1289">
        <v>4</v>
      </c>
      <c r="G1289" t="s">
        <v>18137</v>
      </c>
      <c r="H1289">
        <f t="shared" si="40"/>
        <v>6.3</v>
      </c>
      <c r="I1289">
        <f t="shared" si="41"/>
        <v>0.45</v>
      </c>
      <c r="J1289" s="10">
        <f t="shared" si="41"/>
        <v>0.45</v>
      </c>
    </row>
    <row r="1290" spans="1:10" x14ac:dyDescent="0.3">
      <c r="A1290" t="s">
        <v>1314</v>
      </c>
      <c r="B1290" t="s">
        <v>8461</v>
      </c>
      <c r="C1290">
        <v>6.2</v>
      </c>
      <c r="G1290" t="s">
        <v>18162</v>
      </c>
      <c r="H1290">
        <f t="shared" si="40"/>
        <v>6.3</v>
      </c>
      <c r="I1290">
        <f t="shared" si="41"/>
        <v>0.45</v>
      </c>
      <c r="J1290" s="10">
        <f t="shared" si="41"/>
        <v>0.45</v>
      </c>
    </row>
    <row r="1291" spans="1:10" x14ac:dyDescent="0.3">
      <c r="A1291" t="s">
        <v>1315</v>
      </c>
      <c r="B1291" t="s">
        <v>6043</v>
      </c>
      <c r="C1291">
        <v>4.5999999999999996</v>
      </c>
      <c r="G1291" t="s">
        <v>18298</v>
      </c>
      <c r="H1291">
        <f t="shared" si="40"/>
        <v>6.3</v>
      </c>
      <c r="I1291">
        <f t="shared" si="41"/>
        <v>0.45</v>
      </c>
      <c r="J1291" s="10">
        <f t="shared" si="41"/>
        <v>0.45</v>
      </c>
    </row>
    <row r="1292" spans="1:10" x14ac:dyDescent="0.3">
      <c r="A1292" t="s">
        <v>1316</v>
      </c>
      <c r="B1292" t="s">
        <v>10391</v>
      </c>
      <c r="C1292">
        <v>6.4</v>
      </c>
      <c r="G1292" t="s">
        <v>18432</v>
      </c>
      <c r="H1292">
        <f t="shared" si="40"/>
        <v>6.3</v>
      </c>
      <c r="I1292">
        <f t="shared" si="41"/>
        <v>0.45</v>
      </c>
      <c r="J1292" s="10">
        <f t="shared" si="41"/>
        <v>0.45</v>
      </c>
    </row>
    <row r="1293" spans="1:10" x14ac:dyDescent="0.3">
      <c r="A1293" t="s">
        <v>1317</v>
      </c>
      <c r="B1293" t="s">
        <v>9286</v>
      </c>
      <c r="C1293">
        <v>5.9</v>
      </c>
      <c r="G1293" t="s">
        <v>18811</v>
      </c>
      <c r="H1293">
        <f t="shared" si="40"/>
        <v>6.3</v>
      </c>
      <c r="I1293">
        <f t="shared" si="41"/>
        <v>0.45</v>
      </c>
      <c r="J1293" s="10">
        <f t="shared" si="41"/>
        <v>0.45</v>
      </c>
    </row>
    <row r="1294" spans="1:10" x14ac:dyDescent="0.3">
      <c r="A1294" t="s">
        <v>1318</v>
      </c>
      <c r="B1294" t="s">
        <v>10396</v>
      </c>
      <c r="C1294">
        <v>5.0999999999999996</v>
      </c>
      <c r="G1294" t="s">
        <v>19011</v>
      </c>
      <c r="H1294">
        <f t="shared" si="40"/>
        <v>6.3</v>
      </c>
      <c r="I1294">
        <f t="shared" si="41"/>
        <v>0.45</v>
      </c>
      <c r="J1294" s="10">
        <f t="shared" si="41"/>
        <v>0.45</v>
      </c>
    </row>
    <row r="1295" spans="1:10" x14ac:dyDescent="0.3">
      <c r="A1295" t="s">
        <v>1319</v>
      </c>
      <c r="B1295" t="s">
        <v>10400</v>
      </c>
      <c r="C1295">
        <v>7.6</v>
      </c>
      <c r="G1295" t="s">
        <v>19724</v>
      </c>
      <c r="H1295">
        <f t="shared" si="40"/>
        <v>6.3</v>
      </c>
      <c r="I1295">
        <f t="shared" si="41"/>
        <v>0.45</v>
      </c>
      <c r="J1295" s="10">
        <f t="shared" si="41"/>
        <v>0.45</v>
      </c>
    </row>
    <row r="1296" spans="1:10" x14ac:dyDescent="0.3">
      <c r="A1296" t="s">
        <v>1320</v>
      </c>
      <c r="B1296" t="s">
        <v>10405</v>
      </c>
      <c r="C1296">
        <v>4.2</v>
      </c>
      <c r="G1296" t="s">
        <v>19823</v>
      </c>
      <c r="H1296">
        <f t="shared" si="40"/>
        <v>6.3</v>
      </c>
      <c r="I1296">
        <f t="shared" si="41"/>
        <v>0.45</v>
      </c>
      <c r="J1296" s="10">
        <f t="shared" si="41"/>
        <v>0.45</v>
      </c>
    </row>
    <row r="1297" spans="1:10" x14ac:dyDescent="0.3">
      <c r="A1297" t="s">
        <v>1321</v>
      </c>
      <c r="B1297" t="s">
        <v>9329</v>
      </c>
      <c r="C1297">
        <v>7.8</v>
      </c>
      <c r="G1297" t="s">
        <v>20351</v>
      </c>
      <c r="H1297">
        <f t="shared" si="40"/>
        <v>6.3</v>
      </c>
      <c r="I1297">
        <f t="shared" si="41"/>
        <v>0.45</v>
      </c>
      <c r="J1297" s="10">
        <f t="shared" si="41"/>
        <v>0.45</v>
      </c>
    </row>
    <row r="1298" spans="1:10" x14ac:dyDescent="0.3">
      <c r="A1298" t="s">
        <v>1322</v>
      </c>
      <c r="B1298" t="s">
        <v>8580</v>
      </c>
      <c r="C1298">
        <v>5.8</v>
      </c>
      <c r="G1298" t="s">
        <v>20655</v>
      </c>
      <c r="H1298">
        <f t="shared" si="40"/>
        <v>6.3</v>
      </c>
      <c r="I1298">
        <f t="shared" si="41"/>
        <v>0.45</v>
      </c>
      <c r="J1298" s="10">
        <f t="shared" si="41"/>
        <v>0.45</v>
      </c>
    </row>
    <row r="1299" spans="1:10" x14ac:dyDescent="0.3">
      <c r="A1299" t="s">
        <v>1323</v>
      </c>
      <c r="B1299" t="s">
        <v>9317</v>
      </c>
      <c r="C1299">
        <v>5.9</v>
      </c>
      <c r="G1299" t="s">
        <v>20760</v>
      </c>
      <c r="H1299">
        <f t="shared" si="40"/>
        <v>6.3</v>
      </c>
      <c r="I1299">
        <f t="shared" si="41"/>
        <v>0.45</v>
      </c>
      <c r="J1299" s="10">
        <f t="shared" si="41"/>
        <v>0.45</v>
      </c>
    </row>
    <row r="1300" spans="1:10" x14ac:dyDescent="0.3">
      <c r="A1300" t="s">
        <v>1324</v>
      </c>
      <c r="B1300" t="s">
        <v>8368</v>
      </c>
      <c r="C1300">
        <v>8.4</v>
      </c>
      <c r="G1300" t="s">
        <v>21322</v>
      </c>
      <c r="H1300">
        <f t="shared" si="40"/>
        <v>6.3</v>
      </c>
      <c r="I1300">
        <f t="shared" si="41"/>
        <v>0.45</v>
      </c>
      <c r="J1300" s="10">
        <f t="shared" si="41"/>
        <v>0.45</v>
      </c>
    </row>
    <row r="1301" spans="1:10" x14ac:dyDescent="0.3">
      <c r="A1301" t="s">
        <v>1325</v>
      </c>
      <c r="B1301" t="s">
        <v>10425</v>
      </c>
      <c r="C1301">
        <v>4.8</v>
      </c>
      <c r="G1301" t="s">
        <v>21359</v>
      </c>
      <c r="H1301">
        <f t="shared" si="40"/>
        <v>6.3</v>
      </c>
      <c r="I1301">
        <f t="shared" si="41"/>
        <v>0.45</v>
      </c>
      <c r="J1301" s="10">
        <f t="shared" si="41"/>
        <v>0.45</v>
      </c>
    </row>
    <row r="1302" spans="1:10" x14ac:dyDescent="0.3">
      <c r="A1302" t="s">
        <v>1326</v>
      </c>
      <c r="B1302" t="s">
        <v>10432</v>
      </c>
      <c r="C1302">
        <v>6.2</v>
      </c>
      <c r="G1302" t="s">
        <v>21419</v>
      </c>
      <c r="H1302">
        <f t="shared" si="40"/>
        <v>6.3</v>
      </c>
      <c r="I1302">
        <f t="shared" si="41"/>
        <v>0.45</v>
      </c>
      <c r="J1302" s="10">
        <f t="shared" si="41"/>
        <v>0.45</v>
      </c>
    </row>
    <row r="1303" spans="1:10" x14ac:dyDescent="0.3">
      <c r="A1303" t="s">
        <v>1327</v>
      </c>
      <c r="B1303" t="s">
        <v>10056</v>
      </c>
      <c r="C1303">
        <v>6.5</v>
      </c>
      <c r="G1303" t="s">
        <v>21433</v>
      </c>
      <c r="H1303">
        <f t="shared" si="40"/>
        <v>6.3</v>
      </c>
      <c r="I1303">
        <f t="shared" si="41"/>
        <v>0.45</v>
      </c>
      <c r="J1303" s="10">
        <f t="shared" si="41"/>
        <v>0.45</v>
      </c>
    </row>
    <row r="1304" spans="1:10" x14ac:dyDescent="0.3">
      <c r="A1304" t="s">
        <v>1328</v>
      </c>
      <c r="B1304" t="s">
        <v>10438</v>
      </c>
      <c r="C1304">
        <v>6.3</v>
      </c>
      <c r="G1304" t="s">
        <v>21438</v>
      </c>
      <c r="H1304">
        <f t="shared" si="40"/>
        <v>6.3</v>
      </c>
      <c r="I1304">
        <f t="shared" si="41"/>
        <v>0.45</v>
      </c>
      <c r="J1304" s="10">
        <f t="shared" si="41"/>
        <v>0.45</v>
      </c>
    </row>
    <row r="1305" spans="1:10" x14ac:dyDescent="0.3">
      <c r="A1305" t="s">
        <v>1329</v>
      </c>
      <c r="B1305" t="s">
        <v>10442</v>
      </c>
      <c r="C1305">
        <v>3.3</v>
      </c>
      <c r="G1305" t="s">
        <v>10020</v>
      </c>
      <c r="H1305">
        <f t="shared" si="40"/>
        <v>6.3</v>
      </c>
      <c r="I1305">
        <f t="shared" si="41"/>
        <v>0.45</v>
      </c>
      <c r="J1305" s="10">
        <f t="shared" si="41"/>
        <v>0.45</v>
      </c>
    </row>
    <row r="1306" spans="1:10" x14ac:dyDescent="0.3">
      <c r="A1306" t="s">
        <v>1330</v>
      </c>
      <c r="B1306" t="s">
        <v>6402</v>
      </c>
      <c r="C1306">
        <v>5.9</v>
      </c>
      <c r="G1306" t="s">
        <v>21657</v>
      </c>
      <c r="H1306">
        <f t="shared" si="40"/>
        <v>6.3</v>
      </c>
      <c r="I1306">
        <f t="shared" si="41"/>
        <v>0.45</v>
      </c>
      <c r="J1306" s="10">
        <f t="shared" si="41"/>
        <v>0.45</v>
      </c>
    </row>
    <row r="1307" spans="1:10" x14ac:dyDescent="0.3">
      <c r="A1307" t="s">
        <v>1173</v>
      </c>
      <c r="B1307" t="s">
        <v>9857</v>
      </c>
      <c r="C1307">
        <v>6</v>
      </c>
      <c r="G1307" t="s">
        <v>5066</v>
      </c>
      <c r="H1307">
        <f t="shared" si="40"/>
        <v>6.3</v>
      </c>
      <c r="I1307">
        <f t="shared" si="41"/>
        <v>0.45</v>
      </c>
      <c r="J1307" s="10">
        <f t="shared" si="41"/>
        <v>0.45</v>
      </c>
    </row>
    <row r="1308" spans="1:10" x14ac:dyDescent="0.3">
      <c r="A1308" t="s">
        <v>1331</v>
      </c>
      <c r="B1308" t="s">
        <v>9397</v>
      </c>
      <c r="C1308">
        <v>5.8</v>
      </c>
      <c r="G1308" t="s">
        <v>22191</v>
      </c>
      <c r="H1308">
        <f t="shared" si="40"/>
        <v>6.3</v>
      </c>
      <c r="I1308">
        <f t="shared" si="41"/>
        <v>0.45</v>
      </c>
      <c r="J1308" s="10">
        <f t="shared" si="41"/>
        <v>0.45</v>
      </c>
    </row>
    <row r="1309" spans="1:10" x14ac:dyDescent="0.3">
      <c r="A1309" t="s">
        <v>1332</v>
      </c>
      <c r="B1309" t="s">
        <v>10451</v>
      </c>
      <c r="C1309">
        <v>6.5</v>
      </c>
      <c r="G1309" t="s">
        <v>22280</v>
      </c>
      <c r="H1309">
        <f t="shared" si="40"/>
        <v>6.3</v>
      </c>
      <c r="I1309">
        <f t="shared" si="41"/>
        <v>0.45</v>
      </c>
      <c r="J1309" s="10">
        <f t="shared" si="41"/>
        <v>0.45</v>
      </c>
    </row>
    <row r="1310" spans="1:10" x14ac:dyDescent="0.3">
      <c r="A1310" t="s">
        <v>1333</v>
      </c>
      <c r="B1310" t="s">
        <v>10454</v>
      </c>
      <c r="C1310">
        <v>4.7</v>
      </c>
      <c r="G1310" t="s">
        <v>22667</v>
      </c>
      <c r="H1310">
        <f t="shared" si="40"/>
        <v>6.3</v>
      </c>
      <c r="I1310">
        <f t="shared" si="41"/>
        <v>0.45</v>
      </c>
      <c r="J1310" s="10">
        <f t="shared" si="41"/>
        <v>0.45</v>
      </c>
    </row>
    <row r="1311" spans="1:10" x14ac:dyDescent="0.3">
      <c r="A1311" t="s">
        <v>1334</v>
      </c>
      <c r="B1311" t="s">
        <v>10458</v>
      </c>
      <c r="C1311">
        <v>4.0999999999999996</v>
      </c>
      <c r="G1311" t="s">
        <v>22756</v>
      </c>
      <c r="H1311">
        <f t="shared" si="40"/>
        <v>6.3</v>
      </c>
      <c r="I1311">
        <f t="shared" si="41"/>
        <v>0.45</v>
      </c>
      <c r="J1311" s="10">
        <f t="shared" si="41"/>
        <v>0.45</v>
      </c>
    </row>
    <row r="1312" spans="1:10" x14ac:dyDescent="0.3">
      <c r="A1312" t="s">
        <v>1335</v>
      </c>
      <c r="B1312" t="s">
        <v>10461</v>
      </c>
      <c r="C1312">
        <v>6.8</v>
      </c>
      <c r="G1312" t="s">
        <v>23182</v>
      </c>
      <c r="H1312">
        <f t="shared" si="40"/>
        <v>6.3</v>
      </c>
      <c r="I1312">
        <f t="shared" si="41"/>
        <v>0.45</v>
      </c>
      <c r="J1312" s="10">
        <f t="shared" si="41"/>
        <v>0.45</v>
      </c>
    </row>
    <row r="1313" spans="1:10" x14ac:dyDescent="0.3">
      <c r="A1313" t="s">
        <v>1336</v>
      </c>
      <c r="B1313" t="s">
        <v>9155</v>
      </c>
      <c r="C1313">
        <v>6.2</v>
      </c>
      <c r="G1313" t="s">
        <v>23434</v>
      </c>
      <c r="H1313">
        <f t="shared" si="40"/>
        <v>6.3</v>
      </c>
      <c r="I1313">
        <f t="shared" si="41"/>
        <v>0.45</v>
      </c>
      <c r="J1313" s="10">
        <f t="shared" si="41"/>
        <v>0.45</v>
      </c>
    </row>
    <row r="1314" spans="1:10" x14ac:dyDescent="0.3">
      <c r="A1314" t="s">
        <v>1337</v>
      </c>
      <c r="B1314" t="s">
        <v>10322</v>
      </c>
      <c r="C1314">
        <v>4.5</v>
      </c>
      <c r="G1314" t="s">
        <v>23647</v>
      </c>
      <c r="H1314">
        <f t="shared" si="40"/>
        <v>6.3</v>
      </c>
      <c r="I1314">
        <f t="shared" si="41"/>
        <v>0.45</v>
      </c>
      <c r="J1314" s="10">
        <f t="shared" si="41"/>
        <v>0.45</v>
      </c>
    </row>
    <row r="1315" spans="1:10" x14ac:dyDescent="0.3">
      <c r="A1315" t="s">
        <v>1338</v>
      </c>
      <c r="B1315" t="s">
        <v>10472</v>
      </c>
      <c r="C1315">
        <v>5.8</v>
      </c>
      <c r="G1315" t="s">
        <v>23912</v>
      </c>
      <c r="H1315">
        <f t="shared" si="40"/>
        <v>6.3</v>
      </c>
      <c r="I1315">
        <f t="shared" si="41"/>
        <v>0.45</v>
      </c>
      <c r="J1315" s="10">
        <f t="shared" si="41"/>
        <v>0.45</v>
      </c>
    </row>
    <row r="1316" spans="1:10" x14ac:dyDescent="0.3">
      <c r="A1316" t="s">
        <v>1339</v>
      </c>
      <c r="B1316" t="s">
        <v>9255</v>
      </c>
      <c r="C1316">
        <v>7.3</v>
      </c>
      <c r="G1316" t="s">
        <v>22258</v>
      </c>
      <c r="H1316">
        <f t="shared" si="40"/>
        <v>6.3</v>
      </c>
      <c r="I1316">
        <f t="shared" si="41"/>
        <v>0.45</v>
      </c>
      <c r="J1316" s="10">
        <f t="shared" si="41"/>
        <v>0.45</v>
      </c>
    </row>
    <row r="1317" spans="1:10" x14ac:dyDescent="0.3">
      <c r="A1317" t="s">
        <v>1340</v>
      </c>
      <c r="B1317" t="s">
        <v>8307</v>
      </c>
      <c r="C1317">
        <v>5.9</v>
      </c>
      <c r="G1317" t="s">
        <v>24003</v>
      </c>
      <c r="H1317">
        <f t="shared" si="40"/>
        <v>6.3</v>
      </c>
      <c r="I1317">
        <f t="shared" si="41"/>
        <v>0.45</v>
      </c>
      <c r="J1317" s="10">
        <f t="shared" si="41"/>
        <v>0.45</v>
      </c>
    </row>
    <row r="1318" spans="1:10" x14ac:dyDescent="0.3">
      <c r="A1318" t="s">
        <v>1341</v>
      </c>
      <c r="B1318" t="s">
        <v>10486</v>
      </c>
      <c r="C1318">
        <v>4.4000000000000004</v>
      </c>
      <c r="G1318" t="s">
        <v>24138</v>
      </c>
      <c r="H1318">
        <f t="shared" si="40"/>
        <v>6.3</v>
      </c>
      <c r="I1318">
        <f t="shared" si="41"/>
        <v>0.45</v>
      </c>
      <c r="J1318" s="10">
        <f t="shared" si="41"/>
        <v>0.45</v>
      </c>
    </row>
    <row r="1319" spans="1:10" x14ac:dyDescent="0.3">
      <c r="A1319" t="s">
        <v>1342</v>
      </c>
      <c r="B1319" t="s">
        <v>9000</v>
      </c>
      <c r="C1319">
        <v>5.8</v>
      </c>
      <c r="G1319" t="s">
        <v>24170</v>
      </c>
      <c r="H1319">
        <f t="shared" si="40"/>
        <v>6.3</v>
      </c>
      <c r="I1319">
        <f t="shared" si="41"/>
        <v>0.45</v>
      </c>
      <c r="J1319" s="10">
        <f t="shared" si="41"/>
        <v>0.45</v>
      </c>
    </row>
    <row r="1320" spans="1:10" x14ac:dyDescent="0.3">
      <c r="A1320" t="s">
        <v>1343</v>
      </c>
      <c r="B1320" t="s">
        <v>10494</v>
      </c>
      <c r="C1320">
        <v>5.0999999999999996</v>
      </c>
      <c r="G1320" t="s">
        <v>24175</v>
      </c>
      <c r="H1320">
        <f t="shared" si="40"/>
        <v>6.3</v>
      </c>
      <c r="I1320">
        <f t="shared" si="41"/>
        <v>0.45</v>
      </c>
      <c r="J1320" s="10">
        <f t="shared" si="41"/>
        <v>0.45</v>
      </c>
    </row>
    <row r="1321" spans="1:10" x14ac:dyDescent="0.3">
      <c r="A1321" t="s">
        <v>1344</v>
      </c>
      <c r="B1321" t="s">
        <v>7134</v>
      </c>
      <c r="C1321">
        <v>6.9</v>
      </c>
      <c r="G1321" t="s">
        <v>5802</v>
      </c>
      <c r="H1321">
        <f t="shared" si="40"/>
        <v>6.2750000000000004</v>
      </c>
      <c r="I1321">
        <f t="shared" si="41"/>
        <v>0.44900000000000001</v>
      </c>
      <c r="J1321" s="10">
        <f t="shared" si="41"/>
        <v>0.44900000000000001</v>
      </c>
    </row>
    <row r="1322" spans="1:10" x14ac:dyDescent="0.3">
      <c r="A1322" t="s">
        <v>1345</v>
      </c>
      <c r="B1322" t="s">
        <v>8543</v>
      </c>
      <c r="C1322">
        <v>6.2</v>
      </c>
      <c r="G1322" t="s">
        <v>9687</v>
      </c>
      <c r="H1322">
        <f t="shared" si="40"/>
        <v>6.2750000000000004</v>
      </c>
      <c r="I1322">
        <f t="shared" si="41"/>
        <v>0.44900000000000001</v>
      </c>
      <c r="J1322" s="10">
        <f t="shared" si="41"/>
        <v>0.44900000000000001</v>
      </c>
    </row>
    <row r="1323" spans="1:10" x14ac:dyDescent="0.3">
      <c r="A1323" t="s">
        <v>1346</v>
      </c>
      <c r="B1323" t="s">
        <v>10505</v>
      </c>
      <c r="C1323">
        <v>6.9</v>
      </c>
      <c r="G1323" t="s">
        <v>6628</v>
      </c>
      <c r="H1323">
        <f t="shared" si="40"/>
        <v>6.2666666666666666</v>
      </c>
      <c r="I1323">
        <f t="shared" si="41"/>
        <v>0.44800000000000001</v>
      </c>
      <c r="J1323" s="10">
        <f t="shared" si="41"/>
        <v>0.44800000000000001</v>
      </c>
    </row>
    <row r="1324" spans="1:10" x14ac:dyDescent="0.3">
      <c r="A1324" t="s">
        <v>1347</v>
      </c>
      <c r="B1324" t="s">
        <v>8436</v>
      </c>
      <c r="C1324">
        <v>7.3</v>
      </c>
      <c r="G1324" t="s">
        <v>10472</v>
      </c>
      <c r="H1324">
        <f t="shared" si="40"/>
        <v>6.2666666666666666</v>
      </c>
      <c r="I1324">
        <f t="shared" si="41"/>
        <v>0.44800000000000001</v>
      </c>
      <c r="J1324" s="10">
        <f t="shared" si="41"/>
        <v>0.44800000000000001</v>
      </c>
    </row>
    <row r="1325" spans="1:10" x14ac:dyDescent="0.3">
      <c r="A1325" t="s">
        <v>1348</v>
      </c>
      <c r="B1325" t="s">
        <v>10515</v>
      </c>
      <c r="C1325">
        <v>7.1</v>
      </c>
      <c r="G1325" t="s">
        <v>9397</v>
      </c>
      <c r="H1325">
        <f t="shared" si="40"/>
        <v>6.2666666666666657</v>
      </c>
      <c r="I1325">
        <f t="shared" si="41"/>
        <v>0.44800000000000001</v>
      </c>
      <c r="J1325" s="10">
        <f t="shared" si="41"/>
        <v>0.44800000000000001</v>
      </c>
    </row>
    <row r="1326" spans="1:10" x14ac:dyDescent="0.3">
      <c r="A1326" t="s">
        <v>1349</v>
      </c>
      <c r="B1326" t="s">
        <v>6628</v>
      </c>
      <c r="C1326">
        <v>6</v>
      </c>
      <c r="G1326" t="s">
        <v>7941</v>
      </c>
      <c r="H1326">
        <f t="shared" si="40"/>
        <v>6.26</v>
      </c>
      <c r="I1326">
        <f t="shared" si="41"/>
        <v>0.44700000000000001</v>
      </c>
      <c r="J1326" s="10">
        <f t="shared" si="41"/>
        <v>0.44700000000000001</v>
      </c>
    </row>
    <row r="1327" spans="1:10" x14ac:dyDescent="0.3">
      <c r="A1327" t="s">
        <v>1350</v>
      </c>
      <c r="B1327" t="s">
        <v>10524</v>
      </c>
      <c r="C1327">
        <v>7</v>
      </c>
      <c r="G1327" t="s">
        <v>7382</v>
      </c>
      <c r="H1327">
        <f t="shared" si="40"/>
        <v>6.2571428571428571</v>
      </c>
      <c r="I1327">
        <f t="shared" si="41"/>
        <v>0.44700000000000001</v>
      </c>
      <c r="J1327" s="10">
        <f t="shared" si="41"/>
        <v>0.44700000000000001</v>
      </c>
    </row>
    <row r="1328" spans="1:10" x14ac:dyDescent="0.3">
      <c r="A1328" t="s">
        <v>1351</v>
      </c>
      <c r="B1328" t="s">
        <v>6601</v>
      </c>
      <c r="C1328">
        <v>6.8</v>
      </c>
      <c r="G1328" t="s">
        <v>7537</v>
      </c>
      <c r="H1328">
        <f t="shared" si="40"/>
        <v>6.25</v>
      </c>
      <c r="I1328">
        <f t="shared" si="41"/>
        <v>0.44400000000000001</v>
      </c>
      <c r="J1328" s="10">
        <f t="shared" si="41"/>
        <v>0.44400000000000001</v>
      </c>
    </row>
    <row r="1329" spans="1:10" x14ac:dyDescent="0.3">
      <c r="A1329" t="s">
        <v>1352</v>
      </c>
      <c r="B1329" t="s">
        <v>10532</v>
      </c>
      <c r="C1329">
        <v>5.7</v>
      </c>
      <c r="G1329" t="s">
        <v>9160</v>
      </c>
      <c r="H1329">
        <f t="shared" si="40"/>
        <v>6.25</v>
      </c>
      <c r="I1329">
        <f t="shared" si="41"/>
        <v>0.44400000000000001</v>
      </c>
      <c r="J1329" s="10">
        <f t="shared" si="41"/>
        <v>0.44400000000000001</v>
      </c>
    </row>
    <row r="1330" spans="1:10" x14ac:dyDescent="0.3">
      <c r="A1330" t="s">
        <v>1353</v>
      </c>
      <c r="B1330" t="s">
        <v>5828</v>
      </c>
      <c r="C1330">
        <v>7.6</v>
      </c>
      <c r="G1330" t="s">
        <v>11021</v>
      </c>
      <c r="H1330">
        <f t="shared" si="40"/>
        <v>6.25</v>
      </c>
      <c r="I1330">
        <f t="shared" si="41"/>
        <v>0.44400000000000001</v>
      </c>
      <c r="J1330" s="10">
        <f t="shared" si="41"/>
        <v>0.44400000000000001</v>
      </c>
    </row>
    <row r="1331" spans="1:10" x14ac:dyDescent="0.3">
      <c r="A1331" t="s">
        <v>1354</v>
      </c>
      <c r="B1331" t="s">
        <v>10538</v>
      </c>
      <c r="C1331">
        <v>8.4</v>
      </c>
      <c r="G1331" t="s">
        <v>11892</v>
      </c>
      <c r="H1331">
        <f t="shared" si="40"/>
        <v>6.25</v>
      </c>
      <c r="I1331">
        <f t="shared" si="41"/>
        <v>0.44400000000000001</v>
      </c>
      <c r="J1331" s="10">
        <f t="shared" si="41"/>
        <v>0.44400000000000001</v>
      </c>
    </row>
    <row r="1332" spans="1:10" x14ac:dyDescent="0.3">
      <c r="A1332" t="s">
        <v>1355</v>
      </c>
      <c r="B1332" t="s">
        <v>6007</v>
      </c>
      <c r="C1332">
        <v>7.1</v>
      </c>
      <c r="G1332" t="s">
        <v>15316</v>
      </c>
      <c r="H1332">
        <f t="shared" si="40"/>
        <v>6.25</v>
      </c>
      <c r="I1332">
        <f t="shared" si="41"/>
        <v>0.44400000000000001</v>
      </c>
      <c r="J1332" s="10">
        <f t="shared" si="41"/>
        <v>0.44400000000000001</v>
      </c>
    </row>
    <row r="1333" spans="1:10" x14ac:dyDescent="0.3">
      <c r="A1333" t="s">
        <v>1356</v>
      </c>
      <c r="B1333" t="s">
        <v>8071</v>
      </c>
      <c r="C1333">
        <v>5.6</v>
      </c>
      <c r="G1333" t="s">
        <v>16590</v>
      </c>
      <c r="H1333">
        <f t="shared" si="40"/>
        <v>6.25</v>
      </c>
      <c r="I1333">
        <f t="shared" si="41"/>
        <v>0.44400000000000001</v>
      </c>
      <c r="J1333" s="10">
        <f t="shared" si="41"/>
        <v>0.44400000000000001</v>
      </c>
    </row>
    <row r="1334" spans="1:10" x14ac:dyDescent="0.3">
      <c r="A1334" t="s">
        <v>137</v>
      </c>
      <c r="B1334" t="s">
        <v>5379</v>
      </c>
      <c r="C1334">
        <v>6.7</v>
      </c>
      <c r="G1334" t="s">
        <v>16054</v>
      </c>
      <c r="H1334">
        <f t="shared" si="40"/>
        <v>6.25</v>
      </c>
      <c r="I1334">
        <f t="shared" si="41"/>
        <v>0.44400000000000001</v>
      </c>
      <c r="J1334" s="10">
        <f t="shared" si="41"/>
        <v>0.44400000000000001</v>
      </c>
    </row>
    <row r="1335" spans="1:10" x14ac:dyDescent="0.3">
      <c r="A1335" t="s">
        <v>1357</v>
      </c>
      <c r="B1335" t="s">
        <v>5174</v>
      </c>
      <c r="C1335">
        <v>7</v>
      </c>
      <c r="G1335" t="s">
        <v>9492</v>
      </c>
      <c r="H1335">
        <f t="shared" si="40"/>
        <v>6.2333333333333343</v>
      </c>
      <c r="I1335">
        <f t="shared" si="41"/>
        <v>0.443</v>
      </c>
      <c r="J1335" s="10">
        <f t="shared" si="41"/>
        <v>0.443</v>
      </c>
    </row>
    <row r="1336" spans="1:10" x14ac:dyDescent="0.3">
      <c r="A1336" t="s">
        <v>1358</v>
      </c>
      <c r="B1336" t="s">
        <v>5040</v>
      </c>
      <c r="C1336">
        <v>8</v>
      </c>
      <c r="G1336" t="s">
        <v>11322</v>
      </c>
      <c r="H1336">
        <f t="shared" si="40"/>
        <v>6.2333333333333343</v>
      </c>
      <c r="I1336">
        <f t="shared" si="41"/>
        <v>0.443</v>
      </c>
      <c r="J1336" s="10">
        <f t="shared" si="41"/>
        <v>0.443</v>
      </c>
    </row>
    <row r="1337" spans="1:10" x14ac:dyDescent="0.3">
      <c r="A1337" t="s">
        <v>1359</v>
      </c>
      <c r="B1337" t="s">
        <v>8789</v>
      </c>
      <c r="C1337">
        <v>5.3</v>
      </c>
      <c r="G1337" t="s">
        <v>12815</v>
      </c>
      <c r="H1337">
        <f t="shared" si="40"/>
        <v>6.2333333333333343</v>
      </c>
      <c r="I1337">
        <f t="shared" si="41"/>
        <v>0.443</v>
      </c>
      <c r="J1337" s="10">
        <f t="shared" si="41"/>
        <v>0.443</v>
      </c>
    </row>
    <row r="1338" spans="1:10" x14ac:dyDescent="0.3">
      <c r="A1338" t="s">
        <v>1360</v>
      </c>
      <c r="B1338" t="s">
        <v>8921</v>
      </c>
      <c r="C1338">
        <v>4.9000000000000004</v>
      </c>
      <c r="G1338" t="s">
        <v>12513</v>
      </c>
      <c r="H1338">
        <f t="shared" si="40"/>
        <v>6.2285714285714278</v>
      </c>
      <c r="I1338">
        <f t="shared" si="41"/>
        <v>0.442</v>
      </c>
      <c r="J1338" s="10">
        <f t="shared" si="41"/>
        <v>0.442</v>
      </c>
    </row>
    <row r="1339" spans="1:10" x14ac:dyDescent="0.3">
      <c r="A1339" t="s">
        <v>1361</v>
      </c>
      <c r="B1339" t="s">
        <v>6995</v>
      </c>
      <c r="C1339">
        <v>6.4</v>
      </c>
      <c r="G1339" t="s">
        <v>9713</v>
      </c>
      <c r="H1339">
        <f t="shared" si="40"/>
        <v>6.2250000000000005</v>
      </c>
      <c r="I1339">
        <f t="shared" si="41"/>
        <v>0.441</v>
      </c>
      <c r="J1339" s="10">
        <f t="shared" si="41"/>
        <v>0.441</v>
      </c>
    </row>
    <row r="1340" spans="1:10" x14ac:dyDescent="0.3">
      <c r="A1340" t="s">
        <v>1362</v>
      </c>
      <c r="B1340" t="s">
        <v>6072</v>
      </c>
      <c r="C1340">
        <v>7.4</v>
      </c>
      <c r="G1340" t="s">
        <v>10986</v>
      </c>
      <c r="H1340">
        <f t="shared" si="40"/>
        <v>6.2250000000000005</v>
      </c>
      <c r="I1340">
        <f t="shared" si="41"/>
        <v>0.441</v>
      </c>
      <c r="J1340" s="10">
        <f t="shared" si="41"/>
        <v>0.441</v>
      </c>
    </row>
    <row r="1341" spans="1:10" x14ac:dyDescent="0.3">
      <c r="A1341" t="s">
        <v>1363</v>
      </c>
      <c r="B1341" t="s">
        <v>7537</v>
      </c>
      <c r="C1341">
        <v>6.1</v>
      </c>
      <c r="G1341" t="s">
        <v>6741</v>
      </c>
      <c r="H1341">
        <f t="shared" si="40"/>
        <v>6.2166666666666677</v>
      </c>
      <c r="I1341">
        <f t="shared" si="41"/>
        <v>0.441</v>
      </c>
      <c r="J1341" s="10">
        <f t="shared" si="41"/>
        <v>0.441</v>
      </c>
    </row>
    <row r="1342" spans="1:10" x14ac:dyDescent="0.3">
      <c r="A1342" t="s">
        <v>1364</v>
      </c>
      <c r="B1342" t="s">
        <v>7509</v>
      </c>
      <c r="C1342">
        <v>6.5</v>
      </c>
      <c r="G1342" t="s">
        <v>6990</v>
      </c>
      <c r="H1342">
        <f t="shared" si="40"/>
        <v>6.2000000000000011</v>
      </c>
      <c r="I1342">
        <f t="shared" si="41"/>
        <v>0.441</v>
      </c>
      <c r="J1342" s="10">
        <f t="shared" si="41"/>
        <v>0.441</v>
      </c>
    </row>
    <row r="1343" spans="1:10" x14ac:dyDescent="0.3">
      <c r="A1343" t="s">
        <v>1365</v>
      </c>
      <c r="B1343" t="s">
        <v>10581</v>
      </c>
      <c r="C1343">
        <v>5.7</v>
      </c>
      <c r="G1343" t="s">
        <v>5715</v>
      </c>
      <c r="H1343">
        <f t="shared" si="40"/>
        <v>6.2</v>
      </c>
      <c r="I1343">
        <f t="shared" si="41"/>
        <v>0.41399999999999998</v>
      </c>
      <c r="J1343" s="10">
        <f t="shared" si="41"/>
        <v>0.41399999999999998</v>
      </c>
    </row>
    <row r="1344" spans="1:10" x14ac:dyDescent="0.3">
      <c r="A1344" t="s">
        <v>1366</v>
      </c>
      <c r="B1344" t="s">
        <v>8951</v>
      </c>
      <c r="C1344">
        <v>5.0999999999999996</v>
      </c>
      <c r="G1344" t="s">
        <v>6260</v>
      </c>
      <c r="H1344">
        <f t="shared" si="40"/>
        <v>6.2</v>
      </c>
      <c r="I1344">
        <f t="shared" si="41"/>
        <v>0.41399999999999998</v>
      </c>
      <c r="J1344" s="10">
        <f t="shared" si="41"/>
        <v>0.41399999999999998</v>
      </c>
    </row>
    <row r="1345" spans="1:10" x14ac:dyDescent="0.3">
      <c r="A1345" t="s">
        <v>1367</v>
      </c>
      <c r="B1345" t="s">
        <v>10589</v>
      </c>
      <c r="C1345">
        <v>6.6</v>
      </c>
      <c r="G1345" t="s">
        <v>6509</v>
      </c>
      <c r="H1345">
        <f t="shared" si="40"/>
        <v>6.2</v>
      </c>
      <c r="I1345">
        <f t="shared" si="41"/>
        <v>0.41399999999999998</v>
      </c>
      <c r="J1345" s="10">
        <f t="shared" si="41"/>
        <v>0.41399999999999998</v>
      </c>
    </row>
    <row r="1346" spans="1:10" x14ac:dyDescent="0.3">
      <c r="A1346" t="s">
        <v>1368</v>
      </c>
      <c r="B1346" t="s">
        <v>10592</v>
      </c>
      <c r="C1346">
        <v>6.5</v>
      </c>
      <c r="G1346" t="s">
        <v>7570</v>
      </c>
      <c r="H1346">
        <f t="shared" si="40"/>
        <v>6.2</v>
      </c>
      <c r="I1346">
        <f t="shared" si="41"/>
        <v>0.41399999999999998</v>
      </c>
      <c r="J1346" s="10">
        <f t="shared" si="41"/>
        <v>0.41399999999999998</v>
      </c>
    </row>
    <row r="1347" spans="1:10" x14ac:dyDescent="0.3">
      <c r="A1347" t="s">
        <v>1369</v>
      </c>
      <c r="B1347" t="s">
        <v>5545</v>
      </c>
      <c r="C1347">
        <v>6.9</v>
      </c>
      <c r="G1347" t="s">
        <v>7864</v>
      </c>
      <c r="H1347">
        <f t="shared" ref="H1347:H1410" si="42">AVERAGEIFS($C$2:$C$5045,$B$2:$B$5045,G1347)</f>
        <v>6.2</v>
      </c>
      <c r="I1347">
        <f t="shared" ref="I1347:J1410" si="43">_xlfn.PERCENTRANK.EXC(H$2:H$2399,H1347)</f>
        <v>0.41399999999999998</v>
      </c>
      <c r="J1347" s="10">
        <f t="shared" si="43"/>
        <v>0.41399999999999998</v>
      </c>
    </row>
    <row r="1348" spans="1:10" x14ac:dyDescent="0.3">
      <c r="A1348" t="s">
        <v>1370</v>
      </c>
      <c r="C1348">
        <v>7.8</v>
      </c>
      <c r="G1348" t="s">
        <v>8519</v>
      </c>
      <c r="H1348">
        <f t="shared" si="42"/>
        <v>6.2</v>
      </c>
      <c r="I1348">
        <f t="shared" si="43"/>
        <v>0.41399999999999998</v>
      </c>
      <c r="J1348" s="10">
        <f t="shared" si="43"/>
        <v>0.41399999999999998</v>
      </c>
    </row>
    <row r="1349" spans="1:10" x14ac:dyDescent="0.3">
      <c r="A1349" t="s">
        <v>1371</v>
      </c>
      <c r="B1349" t="s">
        <v>10603</v>
      </c>
      <c r="C1349">
        <v>6.4</v>
      </c>
      <c r="G1349" t="s">
        <v>9234</v>
      </c>
      <c r="H1349">
        <f t="shared" si="42"/>
        <v>6.2</v>
      </c>
      <c r="I1349">
        <f t="shared" si="43"/>
        <v>0.41399999999999998</v>
      </c>
      <c r="J1349" s="10">
        <f t="shared" si="43"/>
        <v>0.41399999999999998</v>
      </c>
    </row>
    <row r="1350" spans="1:10" x14ac:dyDescent="0.3">
      <c r="A1350" t="s">
        <v>1372</v>
      </c>
      <c r="B1350" t="s">
        <v>10608</v>
      </c>
      <c r="C1350">
        <v>7.6</v>
      </c>
      <c r="G1350" t="s">
        <v>10432</v>
      </c>
      <c r="H1350">
        <f t="shared" si="42"/>
        <v>6.2</v>
      </c>
      <c r="I1350">
        <f t="shared" si="43"/>
        <v>0.41399999999999998</v>
      </c>
      <c r="J1350" s="10">
        <f t="shared" si="43"/>
        <v>0.41399999999999998</v>
      </c>
    </row>
    <row r="1351" spans="1:10" x14ac:dyDescent="0.3">
      <c r="A1351" t="s">
        <v>1373</v>
      </c>
      <c r="B1351" t="s">
        <v>5583</v>
      </c>
      <c r="C1351">
        <v>5.6</v>
      </c>
      <c r="G1351" t="s">
        <v>10614</v>
      </c>
      <c r="H1351">
        <f t="shared" si="42"/>
        <v>6.2</v>
      </c>
      <c r="I1351">
        <f t="shared" si="43"/>
        <v>0.41399999999999998</v>
      </c>
      <c r="J1351" s="10">
        <f t="shared" si="43"/>
        <v>0.41399999999999998</v>
      </c>
    </row>
    <row r="1352" spans="1:10" x14ac:dyDescent="0.3">
      <c r="A1352" t="s">
        <v>1374</v>
      </c>
      <c r="B1352" t="s">
        <v>10614</v>
      </c>
      <c r="C1352">
        <v>6.2</v>
      </c>
      <c r="G1352" t="s">
        <v>10956</v>
      </c>
      <c r="H1352">
        <f t="shared" si="42"/>
        <v>6.2</v>
      </c>
      <c r="I1352">
        <f t="shared" si="43"/>
        <v>0.41399999999999998</v>
      </c>
      <c r="J1352" s="10">
        <f t="shared" si="43"/>
        <v>0.41399999999999998</v>
      </c>
    </row>
    <row r="1353" spans="1:10" x14ac:dyDescent="0.3">
      <c r="A1353" t="s">
        <v>1375</v>
      </c>
      <c r="B1353" t="s">
        <v>9130</v>
      </c>
      <c r="C1353">
        <v>4.4000000000000004</v>
      </c>
      <c r="G1353" t="s">
        <v>11059</v>
      </c>
      <c r="H1353">
        <f t="shared" si="42"/>
        <v>6.2</v>
      </c>
      <c r="I1353">
        <f t="shared" si="43"/>
        <v>0.41399999999999998</v>
      </c>
      <c r="J1353" s="10">
        <f t="shared" si="43"/>
        <v>0.41399999999999998</v>
      </c>
    </row>
    <row r="1354" spans="1:10" x14ac:dyDescent="0.3">
      <c r="A1354" t="s">
        <v>1376</v>
      </c>
      <c r="B1354" t="s">
        <v>10622</v>
      </c>
      <c r="C1354">
        <v>5.6</v>
      </c>
      <c r="G1354" t="s">
        <v>11333</v>
      </c>
      <c r="H1354">
        <f t="shared" si="42"/>
        <v>6.2</v>
      </c>
      <c r="I1354">
        <f t="shared" si="43"/>
        <v>0.41399999999999998</v>
      </c>
      <c r="J1354" s="10">
        <f t="shared" si="43"/>
        <v>0.41399999999999998</v>
      </c>
    </row>
    <row r="1355" spans="1:10" x14ac:dyDescent="0.3">
      <c r="A1355" t="s">
        <v>1377</v>
      </c>
      <c r="B1355" t="s">
        <v>8390</v>
      </c>
      <c r="C1355">
        <v>5.5</v>
      </c>
      <c r="G1355" t="s">
        <v>12544</v>
      </c>
      <c r="H1355">
        <f t="shared" si="42"/>
        <v>6.2</v>
      </c>
      <c r="I1355">
        <f t="shared" si="43"/>
        <v>0.41399999999999998</v>
      </c>
      <c r="J1355" s="10">
        <f t="shared" si="43"/>
        <v>0.41399999999999998</v>
      </c>
    </row>
    <row r="1356" spans="1:10" x14ac:dyDescent="0.3">
      <c r="A1356" t="s">
        <v>1378</v>
      </c>
      <c r="B1356" t="s">
        <v>8083</v>
      </c>
      <c r="C1356">
        <v>6.7</v>
      </c>
      <c r="G1356" t="s">
        <v>13004</v>
      </c>
      <c r="H1356">
        <f t="shared" si="42"/>
        <v>6.2</v>
      </c>
      <c r="I1356">
        <f t="shared" si="43"/>
        <v>0.41399999999999998</v>
      </c>
      <c r="J1356" s="10">
        <f t="shared" si="43"/>
        <v>0.41399999999999998</v>
      </c>
    </row>
    <row r="1357" spans="1:10" x14ac:dyDescent="0.3">
      <c r="A1357" t="s">
        <v>1379</v>
      </c>
      <c r="B1357" t="s">
        <v>5583</v>
      </c>
      <c r="C1357">
        <v>6.1</v>
      </c>
      <c r="G1357" t="s">
        <v>6195</v>
      </c>
      <c r="H1357">
        <f t="shared" si="42"/>
        <v>6.2</v>
      </c>
      <c r="I1357">
        <f t="shared" si="43"/>
        <v>0.41399999999999998</v>
      </c>
      <c r="J1357" s="10">
        <f t="shared" si="43"/>
        <v>0.41399999999999998</v>
      </c>
    </row>
    <row r="1358" spans="1:10" x14ac:dyDescent="0.3">
      <c r="A1358" t="s">
        <v>1380</v>
      </c>
      <c r="B1358" t="s">
        <v>8580</v>
      </c>
      <c r="C1358">
        <v>6.2</v>
      </c>
      <c r="G1358" t="s">
        <v>14086</v>
      </c>
      <c r="H1358">
        <f t="shared" si="42"/>
        <v>6.2</v>
      </c>
      <c r="I1358">
        <f t="shared" si="43"/>
        <v>0.41399999999999998</v>
      </c>
      <c r="J1358" s="10">
        <f t="shared" si="43"/>
        <v>0.41399999999999998</v>
      </c>
    </row>
    <row r="1359" spans="1:10" x14ac:dyDescent="0.3">
      <c r="A1359" t="s">
        <v>1381</v>
      </c>
      <c r="B1359" t="s">
        <v>10639</v>
      </c>
      <c r="C1359">
        <v>7.3</v>
      </c>
      <c r="G1359" t="s">
        <v>14232</v>
      </c>
      <c r="H1359">
        <f t="shared" si="42"/>
        <v>6.2</v>
      </c>
      <c r="I1359">
        <f t="shared" si="43"/>
        <v>0.41399999999999998</v>
      </c>
      <c r="J1359" s="10">
        <f t="shared" si="43"/>
        <v>0.41399999999999998</v>
      </c>
    </row>
    <row r="1360" spans="1:10" x14ac:dyDescent="0.3">
      <c r="A1360" t="s">
        <v>1382</v>
      </c>
      <c r="B1360" t="s">
        <v>5117</v>
      </c>
      <c r="C1360">
        <v>6.6</v>
      </c>
      <c r="G1360" t="s">
        <v>14565</v>
      </c>
      <c r="H1360">
        <f t="shared" si="42"/>
        <v>6.2</v>
      </c>
      <c r="I1360">
        <f t="shared" si="43"/>
        <v>0.41399999999999998</v>
      </c>
      <c r="J1360" s="10">
        <f t="shared" si="43"/>
        <v>0.41399999999999998</v>
      </c>
    </row>
    <row r="1361" spans="1:10" x14ac:dyDescent="0.3">
      <c r="A1361" t="s">
        <v>1383</v>
      </c>
      <c r="B1361" t="s">
        <v>9317</v>
      </c>
      <c r="C1361">
        <v>8.1999999999999993</v>
      </c>
      <c r="G1361" t="s">
        <v>14668</v>
      </c>
      <c r="H1361">
        <f t="shared" si="42"/>
        <v>6.2</v>
      </c>
      <c r="I1361">
        <f t="shared" si="43"/>
        <v>0.41399999999999998</v>
      </c>
      <c r="J1361" s="10">
        <f t="shared" si="43"/>
        <v>0.41399999999999998</v>
      </c>
    </row>
    <row r="1362" spans="1:10" x14ac:dyDescent="0.3">
      <c r="A1362" t="s">
        <v>1384</v>
      </c>
      <c r="B1362" t="s">
        <v>6116</v>
      </c>
      <c r="C1362">
        <v>6.4</v>
      </c>
      <c r="G1362" t="s">
        <v>14968</v>
      </c>
      <c r="H1362">
        <f t="shared" si="42"/>
        <v>6.2</v>
      </c>
      <c r="I1362">
        <f t="shared" si="43"/>
        <v>0.41399999999999998</v>
      </c>
      <c r="J1362" s="10">
        <f t="shared" si="43"/>
        <v>0.41399999999999998</v>
      </c>
    </row>
    <row r="1363" spans="1:10" x14ac:dyDescent="0.3">
      <c r="A1363" t="s">
        <v>1385</v>
      </c>
      <c r="B1363" t="s">
        <v>10655</v>
      </c>
      <c r="C1363">
        <v>6.4</v>
      </c>
      <c r="G1363" t="s">
        <v>15078</v>
      </c>
      <c r="H1363">
        <f t="shared" si="42"/>
        <v>6.2</v>
      </c>
      <c r="I1363">
        <f t="shared" si="43"/>
        <v>0.41399999999999998</v>
      </c>
      <c r="J1363" s="10">
        <f t="shared" si="43"/>
        <v>0.41399999999999998</v>
      </c>
    </row>
    <row r="1364" spans="1:10" x14ac:dyDescent="0.3">
      <c r="A1364" t="s">
        <v>1386</v>
      </c>
      <c r="B1364" t="s">
        <v>10661</v>
      </c>
      <c r="C1364">
        <v>5.2</v>
      </c>
      <c r="G1364" t="s">
        <v>15125</v>
      </c>
      <c r="H1364">
        <f t="shared" si="42"/>
        <v>6.2</v>
      </c>
      <c r="I1364">
        <f t="shared" si="43"/>
        <v>0.41399999999999998</v>
      </c>
      <c r="J1364" s="10">
        <f t="shared" si="43"/>
        <v>0.41399999999999998</v>
      </c>
    </row>
    <row r="1365" spans="1:10" x14ac:dyDescent="0.3">
      <c r="A1365" t="s">
        <v>1387</v>
      </c>
      <c r="B1365" t="s">
        <v>7521</v>
      </c>
      <c r="C1365">
        <v>6.5</v>
      </c>
      <c r="G1365" t="s">
        <v>15306</v>
      </c>
      <c r="H1365">
        <f t="shared" si="42"/>
        <v>6.2</v>
      </c>
      <c r="I1365">
        <f t="shared" si="43"/>
        <v>0.41399999999999998</v>
      </c>
      <c r="J1365" s="10">
        <f t="shared" si="43"/>
        <v>0.41399999999999998</v>
      </c>
    </row>
    <row r="1366" spans="1:10" x14ac:dyDescent="0.3">
      <c r="A1366" t="s">
        <v>1388</v>
      </c>
      <c r="B1366" t="s">
        <v>10671</v>
      </c>
      <c r="C1366">
        <v>7.1</v>
      </c>
      <c r="G1366" t="s">
        <v>15417</v>
      </c>
      <c r="H1366">
        <f t="shared" si="42"/>
        <v>6.2</v>
      </c>
      <c r="I1366">
        <f t="shared" si="43"/>
        <v>0.41399999999999998</v>
      </c>
      <c r="J1366" s="10">
        <f t="shared" si="43"/>
        <v>0.41399999999999998</v>
      </c>
    </row>
    <row r="1367" spans="1:10" x14ac:dyDescent="0.3">
      <c r="A1367" t="s">
        <v>1389</v>
      </c>
      <c r="B1367" t="s">
        <v>10677</v>
      </c>
      <c r="C1367">
        <v>4.8</v>
      </c>
      <c r="G1367" t="s">
        <v>15481</v>
      </c>
      <c r="H1367">
        <f t="shared" si="42"/>
        <v>6.2</v>
      </c>
      <c r="I1367">
        <f t="shared" si="43"/>
        <v>0.41399999999999998</v>
      </c>
      <c r="J1367" s="10">
        <f t="shared" si="43"/>
        <v>0.41399999999999998</v>
      </c>
    </row>
    <row r="1368" spans="1:10" x14ac:dyDescent="0.3">
      <c r="A1368" t="s">
        <v>1390</v>
      </c>
      <c r="B1368" t="s">
        <v>9155</v>
      </c>
      <c r="C1368">
        <v>7.3</v>
      </c>
      <c r="G1368" t="s">
        <v>15559</v>
      </c>
      <c r="H1368">
        <f t="shared" si="42"/>
        <v>6.2</v>
      </c>
      <c r="I1368">
        <f t="shared" si="43"/>
        <v>0.41399999999999998</v>
      </c>
      <c r="J1368" s="10">
        <f t="shared" si="43"/>
        <v>0.41399999999999998</v>
      </c>
    </row>
    <row r="1369" spans="1:10" x14ac:dyDescent="0.3">
      <c r="A1369" t="s">
        <v>1391</v>
      </c>
      <c r="B1369" t="s">
        <v>10686</v>
      </c>
      <c r="C1369">
        <v>5.2</v>
      </c>
      <c r="G1369" t="s">
        <v>16443</v>
      </c>
      <c r="H1369">
        <f t="shared" si="42"/>
        <v>6.2</v>
      </c>
      <c r="I1369">
        <f t="shared" si="43"/>
        <v>0.41399999999999998</v>
      </c>
      <c r="J1369" s="10">
        <f t="shared" si="43"/>
        <v>0.41399999999999998</v>
      </c>
    </row>
    <row r="1370" spans="1:10" x14ac:dyDescent="0.3">
      <c r="A1370" t="s">
        <v>1392</v>
      </c>
      <c r="B1370" t="s">
        <v>10691</v>
      </c>
      <c r="C1370">
        <v>7.7</v>
      </c>
      <c r="G1370" t="s">
        <v>6205</v>
      </c>
      <c r="H1370">
        <f t="shared" si="42"/>
        <v>6.2</v>
      </c>
      <c r="I1370">
        <f t="shared" si="43"/>
        <v>0.41399999999999998</v>
      </c>
      <c r="J1370" s="10">
        <f t="shared" si="43"/>
        <v>0.41399999999999998</v>
      </c>
    </row>
    <row r="1371" spans="1:10" x14ac:dyDescent="0.3">
      <c r="A1371" t="s">
        <v>1393</v>
      </c>
      <c r="B1371" t="s">
        <v>9822</v>
      </c>
      <c r="C1371">
        <v>7.6</v>
      </c>
      <c r="G1371" t="s">
        <v>16606</v>
      </c>
      <c r="H1371">
        <f t="shared" si="42"/>
        <v>6.2</v>
      </c>
      <c r="I1371">
        <f t="shared" si="43"/>
        <v>0.41399999999999998</v>
      </c>
      <c r="J1371" s="10">
        <f t="shared" si="43"/>
        <v>0.41399999999999998</v>
      </c>
    </row>
    <row r="1372" spans="1:10" x14ac:dyDescent="0.3">
      <c r="A1372" t="s">
        <v>1394</v>
      </c>
      <c r="B1372" t="s">
        <v>10698</v>
      </c>
      <c r="C1372">
        <v>5.7</v>
      </c>
      <c r="G1372" t="s">
        <v>17102</v>
      </c>
      <c r="H1372">
        <f t="shared" si="42"/>
        <v>6.2</v>
      </c>
      <c r="I1372">
        <f t="shared" si="43"/>
        <v>0.41399999999999998</v>
      </c>
      <c r="J1372" s="10">
        <f t="shared" si="43"/>
        <v>0.41399999999999998</v>
      </c>
    </row>
    <row r="1373" spans="1:10" x14ac:dyDescent="0.3">
      <c r="A1373" t="s">
        <v>1395</v>
      </c>
      <c r="B1373" t="s">
        <v>10701</v>
      </c>
      <c r="C1373">
        <v>7</v>
      </c>
      <c r="G1373" t="s">
        <v>17111</v>
      </c>
      <c r="H1373">
        <f t="shared" si="42"/>
        <v>6.2</v>
      </c>
      <c r="I1373">
        <f t="shared" si="43"/>
        <v>0.41399999999999998</v>
      </c>
      <c r="J1373" s="10">
        <f t="shared" si="43"/>
        <v>0.41399999999999998</v>
      </c>
    </row>
    <row r="1374" spans="1:10" x14ac:dyDescent="0.3">
      <c r="A1374" t="s">
        <v>1396</v>
      </c>
      <c r="B1374" t="s">
        <v>10704</v>
      </c>
      <c r="C1374">
        <v>6</v>
      </c>
      <c r="G1374" t="s">
        <v>17135</v>
      </c>
      <c r="H1374">
        <f t="shared" si="42"/>
        <v>6.2</v>
      </c>
      <c r="I1374">
        <f t="shared" si="43"/>
        <v>0.41399999999999998</v>
      </c>
      <c r="J1374" s="10">
        <f t="shared" si="43"/>
        <v>0.41399999999999998</v>
      </c>
    </row>
    <row r="1375" spans="1:10" x14ac:dyDescent="0.3">
      <c r="A1375" t="s">
        <v>1397</v>
      </c>
      <c r="B1375" t="s">
        <v>5673</v>
      </c>
      <c r="C1375">
        <v>8.1</v>
      </c>
      <c r="G1375" t="s">
        <v>17442</v>
      </c>
      <c r="H1375">
        <f t="shared" si="42"/>
        <v>6.2</v>
      </c>
      <c r="I1375">
        <f t="shared" si="43"/>
        <v>0.41399999999999998</v>
      </c>
      <c r="J1375" s="10">
        <f t="shared" si="43"/>
        <v>0.41399999999999998</v>
      </c>
    </row>
    <row r="1376" spans="1:10" x14ac:dyDescent="0.3">
      <c r="A1376" t="s">
        <v>1398</v>
      </c>
      <c r="B1376" t="s">
        <v>10671</v>
      </c>
      <c r="C1376">
        <v>8</v>
      </c>
      <c r="G1376" t="s">
        <v>17722</v>
      </c>
      <c r="H1376">
        <f t="shared" si="42"/>
        <v>6.2</v>
      </c>
      <c r="I1376">
        <f t="shared" si="43"/>
        <v>0.41399999999999998</v>
      </c>
      <c r="J1376" s="10">
        <f t="shared" si="43"/>
        <v>0.41399999999999998</v>
      </c>
    </row>
    <row r="1377" spans="1:10" x14ac:dyDescent="0.3">
      <c r="A1377" t="s">
        <v>1399</v>
      </c>
      <c r="B1377" t="s">
        <v>10718</v>
      </c>
      <c r="C1377">
        <v>5.6</v>
      </c>
      <c r="G1377" t="s">
        <v>18114</v>
      </c>
      <c r="H1377">
        <f t="shared" si="42"/>
        <v>6.2</v>
      </c>
      <c r="I1377">
        <f t="shared" si="43"/>
        <v>0.41399999999999998</v>
      </c>
      <c r="J1377" s="10">
        <f t="shared" si="43"/>
        <v>0.41399999999999998</v>
      </c>
    </row>
    <row r="1378" spans="1:10" x14ac:dyDescent="0.3">
      <c r="A1378" t="s">
        <v>1400</v>
      </c>
      <c r="B1378" t="s">
        <v>10721</v>
      </c>
      <c r="C1378">
        <v>6.1</v>
      </c>
      <c r="G1378" t="s">
        <v>14132</v>
      </c>
      <c r="H1378">
        <f t="shared" si="42"/>
        <v>6.2</v>
      </c>
      <c r="I1378">
        <f t="shared" si="43"/>
        <v>0.41399999999999998</v>
      </c>
      <c r="J1378" s="10">
        <f t="shared" si="43"/>
        <v>0.41399999999999998</v>
      </c>
    </row>
    <row r="1379" spans="1:10" x14ac:dyDescent="0.3">
      <c r="A1379" t="s">
        <v>1401</v>
      </c>
      <c r="B1379" t="s">
        <v>10724</v>
      </c>
      <c r="C1379">
        <v>6.9</v>
      </c>
      <c r="G1379" t="s">
        <v>11464</v>
      </c>
      <c r="H1379">
        <f t="shared" si="42"/>
        <v>6.2</v>
      </c>
      <c r="I1379">
        <f t="shared" si="43"/>
        <v>0.41399999999999998</v>
      </c>
      <c r="J1379" s="10">
        <f t="shared" si="43"/>
        <v>0.41399999999999998</v>
      </c>
    </row>
    <row r="1380" spans="1:10" x14ac:dyDescent="0.3">
      <c r="A1380" t="s">
        <v>1402</v>
      </c>
      <c r="B1380" t="s">
        <v>9938</v>
      </c>
      <c r="C1380">
        <v>5.2</v>
      </c>
      <c r="G1380" t="s">
        <v>18790</v>
      </c>
      <c r="H1380">
        <f t="shared" si="42"/>
        <v>6.2</v>
      </c>
      <c r="I1380">
        <f t="shared" si="43"/>
        <v>0.41399999999999998</v>
      </c>
      <c r="J1380" s="10">
        <f t="shared" si="43"/>
        <v>0.41399999999999998</v>
      </c>
    </row>
    <row r="1381" spans="1:10" x14ac:dyDescent="0.3">
      <c r="A1381" t="s">
        <v>1403</v>
      </c>
      <c r="B1381" t="s">
        <v>10132</v>
      </c>
      <c r="C1381">
        <v>7</v>
      </c>
      <c r="G1381" t="s">
        <v>18828</v>
      </c>
      <c r="H1381">
        <f t="shared" si="42"/>
        <v>6.2</v>
      </c>
      <c r="I1381">
        <f t="shared" si="43"/>
        <v>0.41399999999999998</v>
      </c>
      <c r="J1381" s="10">
        <f t="shared" si="43"/>
        <v>0.41399999999999998</v>
      </c>
    </row>
    <row r="1382" spans="1:10" x14ac:dyDescent="0.3">
      <c r="A1382" t="s">
        <v>1404</v>
      </c>
      <c r="B1382" t="s">
        <v>7146</v>
      </c>
      <c r="C1382">
        <v>6.3</v>
      </c>
      <c r="G1382" t="s">
        <v>19004</v>
      </c>
      <c r="H1382">
        <f t="shared" si="42"/>
        <v>6.2</v>
      </c>
      <c r="I1382">
        <f t="shared" si="43"/>
        <v>0.41399999999999998</v>
      </c>
      <c r="J1382" s="10">
        <f t="shared" si="43"/>
        <v>0.41399999999999998</v>
      </c>
    </row>
    <row r="1383" spans="1:10" x14ac:dyDescent="0.3">
      <c r="A1383" t="s">
        <v>1405</v>
      </c>
      <c r="B1383" t="s">
        <v>9073</v>
      </c>
      <c r="C1383">
        <v>7</v>
      </c>
      <c r="G1383" t="s">
        <v>19113</v>
      </c>
      <c r="H1383">
        <f t="shared" si="42"/>
        <v>6.2</v>
      </c>
      <c r="I1383">
        <f t="shared" si="43"/>
        <v>0.41399999999999998</v>
      </c>
      <c r="J1383" s="10">
        <f t="shared" si="43"/>
        <v>0.41399999999999998</v>
      </c>
    </row>
    <row r="1384" spans="1:10" x14ac:dyDescent="0.3">
      <c r="A1384" t="s">
        <v>1406</v>
      </c>
      <c r="B1384" t="s">
        <v>10741</v>
      </c>
      <c r="C1384">
        <v>5.3</v>
      </c>
      <c r="G1384" t="s">
        <v>19192</v>
      </c>
      <c r="H1384">
        <f t="shared" si="42"/>
        <v>6.2</v>
      </c>
      <c r="I1384">
        <f t="shared" si="43"/>
        <v>0.41399999999999998</v>
      </c>
      <c r="J1384" s="10">
        <f t="shared" si="43"/>
        <v>0.41399999999999998</v>
      </c>
    </row>
    <row r="1385" spans="1:10" x14ac:dyDescent="0.3">
      <c r="A1385" t="s">
        <v>1407</v>
      </c>
      <c r="B1385" t="s">
        <v>5504</v>
      </c>
      <c r="C1385">
        <v>6.9</v>
      </c>
      <c r="G1385" t="s">
        <v>19367</v>
      </c>
      <c r="H1385">
        <f t="shared" si="42"/>
        <v>6.2</v>
      </c>
      <c r="I1385">
        <f t="shared" si="43"/>
        <v>0.41399999999999998</v>
      </c>
      <c r="J1385" s="10">
        <f t="shared" si="43"/>
        <v>0.41399999999999998</v>
      </c>
    </row>
    <row r="1386" spans="1:10" x14ac:dyDescent="0.3">
      <c r="A1386" t="s">
        <v>1408</v>
      </c>
      <c r="B1386" t="s">
        <v>10749</v>
      </c>
      <c r="C1386">
        <v>6.2</v>
      </c>
      <c r="G1386" t="s">
        <v>19525</v>
      </c>
      <c r="H1386">
        <f t="shared" si="42"/>
        <v>6.2</v>
      </c>
      <c r="I1386">
        <f t="shared" si="43"/>
        <v>0.41399999999999998</v>
      </c>
      <c r="J1386" s="10">
        <f t="shared" si="43"/>
        <v>0.41399999999999998</v>
      </c>
    </row>
    <row r="1387" spans="1:10" x14ac:dyDescent="0.3">
      <c r="A1387" t="s">
        <v>1409</v>
      </c>
      <c r="B1387" t="s">
        <v>10755</v>
      </c>
      <c r="C1387">
        <v>6.4</v>
      </c>
      <c r="G1387" t="s">
        <v>20419</v>
      </c>
      <c r="H1387">
        <f t="shared" si="42"/>
        <v>6.2</v>
      </c>
      <c r="I1387">
        <f t="shared" si="43"/>
        <v>0.41399999999999998</v>
      </c>
      <c r="J1387" s="10">
        <f t="shared" si="43"/>
        <v>0.41399999999999998</v>
      </c>
    </row>
    <row r="1388" spans="1:10" x14ac:dyDescent="0.3">
      <c r="A1388" t="s">
        <v>1410</v>
      </c>
      <c r="B1388" t="s">
        <v>10724</v>
      </c>
      <c r="C1388">
        <v>6.4</v>
      </c>
      <c r="G1388" t="s">
        <v>20433</v>
      </c>
      <c r="H1388">
        <f t="shared" si="42"/>
        <v>6.2</v>
      </c>
      <c r="I1388">
        <f t="shared" si="43"/>
        <v>0.41399999999999998</v>
      </c>
      <c r="J1388" s="10">
        <f t="shared" si="43"/>
        <v>0.41399999999999998</v>
      </c>
    </row>
    <row r="1389" spans="1:10" x14ac:dyDescent="0.3">
      <c r="A1389" t="s">
        <v>1411</v>
      </c>
      <c r="B1389" t="s">
        <v>8800</v>
      </c>
      <c r="C1389">
        <v>5.7</v>
      </c>
      <c r="G1389" t="s">
        <v>20477</v>
      </c>
      <c r="H1389">
        <f t="shared" si="42"/>
        <v>6.2</v>
      </c>
      <c r="I1389">
        <f t="shared" si="43"/>
        <v>0.41399999999999998</v>
      </c>
      <c r="J1389" s="10">
        <f t="shared" si="43"/>
        <v>0.41399999999999998</v>
      </c>
    </row>
    <row r="1390" spans="1:10" x14ac:dyDescent="0.3">
      <c r="A1390" t="s">
        <v>1412</v>
      </c>
      <c r="B1390" t="s">
        <v>7498</v>
      </c>
      <c r="C1390">
        <v>6.1</v>
      </c>
      <c r="G1390" t="s">
        <v>20483</v>
      </c>
      <c r="H1390">
        <f t="shared" si="42"/>
        <v>6.2</v>
      </c>
      <c r="I1390">
        <f t="shared" si="43"/>
        <v>0.41399999999999998</v>
      </c>
      <c r="J1390" s="10">
        <f t="shared" si="43"/>
        <v>0.41399999999999998</v>
      </c>
    </row>
    <row r="1391" spans="1:10" x14ac:dyDescent="0.3">
      <c r="A1391" t="s">
        <v>1413</v>
      </c>
      <c r="B1391" t="s">
        <v>7708</v>
      </c>
      <c r="C1391">
        <v>5.4</v>
      </c>
      <c r="G1391" t="s">
        <v>20738</v>
      </c>
      <c r="H1391">
        <f t="shared" si="42"/>
        <v>6.2</v>
      </c>
      <c r="I1391">
        <f t="shared" si="43"/>
        <v>0.41399999999999998</v>
      </c>
      <c r="J1391" s="10">
        <f t="shared" si="43"/>
        <v>0.41399999999999998</v>
      </c>
    </row>
    <row r="1392" spans="1:10" x14ac:dyDescent="0.3">
      <c r="A1392" t="s">
        <v>1414</v>
      </c>
      <c r="B1392" t="s">
        <v>8143</v>
      </c>
      <c r="C1392">
        <v>6.7</v>
      </c>
      <c r="G1392" t="s">
        <v>21147</v>
      </c>
      <c r="H1392">
        <f t="shared" si="42"/>
        <v>6.2</v>
      </c>
      <c r="I1392">
        <f t="shared" si="43"/>
        <v>0.41399999999999998</v>
      </c>
      <c r="J1392" s="10">
        <f t="shared" si="43"/>
        <v>0.41399999999999998</v>
      </c>
    </row>
    <row r="1393" spans="1:10" x14ac:dyDescent="0.3">
      <c r="A1393" t="s">
        <v>1415</v>
      </c>
      <c r="B1393" t="s">
        <v>10772</v>
      </c>
      <c r="C1393">
        <v>6.8</v>
      </c>
      <c r="G1393" t="s">
        <v>5311</v>
      </c>
      <c r="H1393">
        <f t="shared" si="42"/>
        <v>6.2</v>
      </c>
      <c r="I1393">
        <f t="shared" si="43"/>
        <v>0.41399999999999998</v>
      </c>
      <c r="J1393" s="10">
        <f t="shared" si="43"/>
        <v>0.41399999999999998</v>
      </c>
    </row>
    <row r="1394" spans="1:10" x14ac:dyDescent="0.3">
      <c r="A1394" t="s">
        <v>1416</v>
      </c>
      <c r="B1394" t="s">
        <v>7849</v>
      </c>
      <c r="C1394">
        <v>6</v>
      </c>
      <c r="G1394" t="s">
        <v>21771</v>
      </c>
      <c r="H1394">
        <f t="shared" si="42"/>
        <v>6.2</v>
      </c>
      <c r="I1394">
        <f t="shared" si="43"/>
        <v>0.41399999999999998</v>
      </c>
      <c r="J1394" s="10">
        <f t="shared" si="43"/>
        <v>0.41399999999999998</v>
      </c>
    </row>
    <row r="1395" spans="1:10" x14ac:dyDescent="0.3">
      <c r="A1395" t="s">
        <v>1417</v>
      </c>
      <c r="B1395" t="s">
        <v>9303</v>
      </c>
      <c r="C1395">
        <v>7.8</v>
      </c>
      <c r="G1395" t="s">
        <v>21890</v>
      </c>
      <c r="H1395">
        <f t="shared" si="42"/>
        <v>6.2</v>
      </c>
      <c r="I1395">
        <f t="shared" si="43"/>
        <v>0.41399999999999998</v>
      </c>
      <c r="J1395" s="10">
        <f t="shared" si="43"/>
        <v>0.41399999999999998</v>
      </c>
    </row>
    <row r="1396" spans="1:10" x14ac:dyDescent="0.3">
      <c r="A1396" t="s">
        <v>1418</v>
      </c>
      <c r="B1396" t="s">
        <v>9275</v>
      </c>
      <c r="C1396">
        <v>5.3</v>
      </c>
      <c r="G1396" t="s">
        <v>22070</v>
      </c>
      <c r="H1396">
        <f t="shared" si="42"/>
        <v>6.2</v>
      </c>
      <c r="I1396">
        <f t="shared" si="43"/>
        <v>0.41399999999999998</v>
      </c>
      <c r="J1396" s="10">
        <f t="shared" si="43"/>
        <v>0.41399999999999998</v>
      </c>
    </row>
    <row r="1397" spans="1:10" x14ac:dyDescent="0.3">
      <c r="A1397" t="s">
        <v>1419</v>
      </c>
      <c r="B1397" t="s">
        <v>6164</v>
      </c>
      <c r="C1397">
        <v>4.5</v>
      </c>
      <c r="G1397" t="s">
        <v>22075</v>
      </c>
      <c r="H1397">
        <f t="shared" si="42"/>
        <v>6.2</v>
      </c>
      <c r="I1397">
        <f t="shared" si="43"/>
        <v>0.41399999999999998</v>
      </c>
      <c r="J1397" s="10">
        <f t="shared" si="43"/>
        <v>0.41399999999999998</v>
      </c>
    </row>
    <row r="1398" spans="1:10" x14ac:dyDescent="0.3">
      <c r="A1398" t="s">
        <v>1420</v>
      </c>
      <c r="B1398" t="s">
        <v>10790</v>
      </c>
      <c r="C1398">
        <v>5.4</v>
      </c>
      <c r="G1398" t="s">
        <v>22172</v>
      </c>
      <c r="H1398">
        <f t="shared" si="42"/>
        <v>6.2</v>
      </c>
      <c r="I1398">
        <f t="shared" si="43"/>
        <v>0.41399999999999998</v>
      </c>
      <c r="J1398" s="10">
        <f t="shared" si="43"/>
        <v>0.41399999999999998</v>
      </c>
    </row>
    <row r="1399" spans="1:10" x14ac:dyDescent="0.3">
      <c r="A1399" t="s">
        <v>1421</v>
      </c>
      <c r="B1399" t="s">
        <v>7056</v>
      </c>
      <c r="C1399">
        <v>7.8</v>
      </c>
      <c r="G1399" t="s">
        <v>22339</v>
      </c>
      <c r="H1399">
        <f t="shared" si="42"/>
        <v>6.2</v>
      </c>
      <c r="I1399">
        <f t="shared" si="43"/>
        <v>0.41399999999999998</v>
      </c>
      <c r="J1399" s="10">
        <f t="shared" si="43"/>
        <v>0.41399999999999998</v>
      </c>
    </row>
    <row r="1400" spans="1:10" x14ac:dyDescent="0.3">
      <c r="A1400" t="s">
        <v>1422</v>
      </c>
      <c r="B1400" t="s">
        <v>10795</v>
      </c>
      <c r="C1400">
        <v>7.2</v>
      </c>
      <c r="G1400" t="s">
        <v>22593</v>
      </c>
      <c r="H1400">
        <f t="shared" si="42"/>
        <v>6.2</v>
      </c>
      <c r="I1400">
        <f t="shared" si="43"/>
        <v>0.41399999999999998</v>
      </c>
      <c r="J1400" s="10">
        <f t="shared" si="43"/>
        <v>0.41399999999999998</v>
      </c>
    </row>
    <row r="1401" spans="1:10" x14ac:dyDescent="0.3">
      <c r="A1401" t="s">
        <v>1423</v>
      </c>
      <c r="B1401" t="s">
        <v>6586</v>
      </c>
      <c r="C1401">
        <v>6.6</v>
      </c>
      <c r="G1401" t="s">
        <v>22857</v>
      </c>
      <c r="H1401">
        <f t="shared" si="42"/>
        <v>6.2</v>
      </c>
      <c r="I1401">
        <f t="shared" si="43"/>
        <v>0.41399999999999998</v>
      </c>
      <c r="J1401" s="10">
        <f t="shared" si="43"/>
        <v>0.41399999999999998</v>
      </c>
    </row>
    <row r="1402" spans="1:10" x14ac:dyDescent="0.3">
      <c r="A1402" t="s">
        <v>1424</v>
      </c>
      <c r="B1402" t="s">
        <v>5174</v>
      </c>
      <c r="C1402">
        <v>7.6</v>
      </c>
      <c r="G1402" t="s">
        <v>23051</v>
      </c>
      <c r="H1402">
        <f t="shared" si="42"/>
        <v>6.2</v>
      </c>
      <c r="I1402">
        <f t="shared" si="43"/>
        <v>0.41399999999999998</v>
      </c>
      <c r="J1402" s="10">
        <f t="shared" si="43"/>
        <v>0.41399999999999998</v>
      </c>
    </row>
    <row r="1403" spans="1:10" x14ac:dyDescent="0.3">
      <c r="A1403" t="s">
        <v>1425</v>
      </c>
      <c r="B1403" t="s">
        <v>5444</v>
      </c>
      <c r="C1403">
        <v>5.9</v>
      </c>
      <c r="G1403" t="s">
        <v>23310</v>
      </c>
      <c r="H1403">
        <f t="shared" si="42"/>
        <v>6.2</v>
      </c>
      <c r="I1403">
        <f t="shared" si="43"/>
        <v>0.41399999999999998</v>
      </c>
      <c r="J1403" s="10">
        <f t="shared" si="43"/>
        <v>0.41399999999999998</v>
      </c>
    </row>
    <row r="1404" spans="1:10" x14ac:dyDescent="0.3">
      <c r="A1404" t="s">
        <v>1426</v>
      </c>
      <c r="B1404" t="s">
        <v>5844</v>
      </c>
      <c r="C1404">
        <v>6.7</v>
      </c>
      <c r="G1404" t="s">
        <v>23454</v>
      </c>
      <c r="H1404">
        <f t="shared" si="42"/>
        <v>6.2</v>
      </c>
      <c r="I1404">
        <f t="shared" si="43"/>
        <v>0.41399999999999998</v>
      </c>
      <c r="J1404" s="10">
        <f t="shared" si="43"/>
        <v>0.41399999999999998</v>
      </c>
    </row>
    <row r="1405" spans="1:10" x14ac:dyDescent="0.3">
      <c r="A1405" t="s">
        <v>1427</v>
      </c>
      <c r="B1405" t="s">
        <v>6658</v>
      </c>
      <c r="C1405">
        <v>7.7</v>
      </c>
      <c r="G1405" t="s">
        <v>24084</v>
      </c>
      <c r="H1405">
        <f t="shared" si="42"/>
        <v>6.2</v>
      </c>
      <c r="I1405">
        <f t="shared" si="43"/>
        <v>0.41399999999999998</v>
      </c>
      <c r="J1405" s="10">
        <f t="shared" si="43"/>
        <v>0.41399999999999998</v>
      </c>
    </row>
    <row r="1406" spans="1:10" x14ac:dyDescent="0.3">
      <c r="A1406" t="s">
        <v>1428</v>
      </c>
      <c r="C1406">
        <v>5.8</v>
      </c>
      <c r="G1406" t="s">
        <v>8160</v>
      </c>
      <c r="H1406">
        <f t="shared" si="42"/>
        <v>6.1999999999999993</v>
      </c>
      <c r="I1406">
        <f t="shared" si="43"/>
        <v>0.41299999999999998</v>
      </c>
      <c r="J1406" s="10">
        <f t="shared" si="43"/>
        <v>0.41299999999999998</v>
      </c>
    </row>
    <row r="1407" spans="1:10" x14ac:dyDescent="0.3">
      <c r="A1407" t="s">
        <v>1429</v>
      </c>
      <c r="B1407" t="s">
        <v>8951</v>
      </c>
      <c r="C1407">
        <v>5.4</v>
      </c>
      <c r="G1407" t="s">
        <v>9014</v>
      </c>
      <c r="H1407">
        <f t="shared" si="42"/>
        <v>6.1999999999999993</v>
      </c>
      <c r="I1407">
        <f t="shared" si="43"/>
        <v>0.41299999999999998</v>
      </c>
      <c r="J1407" s="10">
        <f t="shared" si="43"/>
        <v>0.41299999999999998</v>
      </c>
    </row>
    <row r="1408" spans="1:10" x14ac:dyDescent="0.3">
      <c r="A1408" t="s">
        <v>1430</v>
      </c>
      <c r="B1408" t="s">
        <v>7100</v>
      </c>
      <c r="C1408">
        <v>6.9</v>
      </c>
      <c r="G1408" t="s">
        <v>10056</v>
      </c>
      <c r="H1408">
        <f t="shared" si="42"/>
        <v>6.1999999999999993</v>
      </c>
      <c r="I1408">
        <f t="shared" si="43"/>
        <v>0.41299999999999998</v>
      </c>
      <c r="J1408" s="10">
        <f t="shared" si="43"/>
        <v>0.41299999999999998</v>
      </c>
    </row>
    <row r="1409" spans="1:10" x14ac:dyDescent="0.3">
      <c r="A1409" t="s">
        <v>1431</v>
      </c>
      <c r="B1409" t="s">
        <v>10701</v>
      </c>
      <c r="C1409">
        <v>7.7</v>
      </c>
      <c r="G1409" t="s">
        <v>18760</v>
      </c>
      <c r="H1409">
        <f t="shared" si="42"/>
        <v>6.1999999999999993</v>
      </c>
      <c r="I1409">
        <f t="shared" si="43"/>
        <v>0.41299999999999998</v>
      </c>
      <c r="J1409" s="10">
        <f t="shared" si="43"/>
        <v>0.41299999999999998</v>
      </c>
    </row>
    <row r="1410" spans="1:10" x14ac:dyDescent="0.3">
      <c r="A1410" t="s">
        <v>1432</v>
      </c>
      <c r="B1410" t="s">
        <v>8174</v>
      </c>
      <c r="C1410">
        <v>6.8</v>
      </c>
      <c r="G1410" t="s">
        <v>5320</v>
      </c>
      <c r="H1410">
        <f t="shared" si="42"/>
        <v>6.1875</v>
      </c>
      <c r="I1410">
        <f t="shared" si="43"/>
        <v>0.41199999999999998</v>
      </c>
      <c r="J1410" s="10">
        <f t="shared" si="43"/>
        <v>0.41199999999999998</v>
      </c>
    </row>
    <row r="1411" spans="1:10" x14ac:dyDescent="0.3">
      <c r="A1411" t="s">
        <v>1433</v>
      </c>
      <c r="B1411" t="s">
        <v>10831</v>
      </c>
      <c r="C1411">
        <v>6.4</v>
      </c>
      <c r="G1411" t="s">
        <v>6995</v>
      </c>
      <c r="H1411">
        <f t="shared" ref="H1411:H1474" si="44">AVERAGEIFS($C$2:$C$5045,$B$2:$B$5045,G1411)</f>
        <v>6.1857142857142851</v>
      </c>
      <c r="I1411">
        <f t="shared" ref="I1411:J1474" si="45">_xlfn.PERCENTRANK.EXC(H$2:H$2399,H1411)</f>
        <v>0.41199999999999998</v>
      </c>
      <c r="J1411" s="10">
        <f t="shared" si="45"/>
        <v>0.41199999999999998</v>
      </c>
    </row>
    <row r="1412" spans="1:10" x14ac:dyDescent="0.3">
      <c r="A1412" t="s">
        <v>1434</v>
      </c>
      <c r="B1412" t="s">
        <v>7100</v>
      </c>
      <c r="C1412">
        <v>5.7</v>
      </c>
      <c r="G1412" t="s">
        <v>5859</v>
      </c>
      <c r="H1412">
        <f t="shared" si="44"/>
        <v>6.166666666666667</v>
      </c>
      <c r="I1412">
        <f t="shared" si="45"/>
        <v>0.41099999999999998</v>
      </c>
      <c r="J1412" s="10">
        <f t="shared" si="45"/>
        <v>0.41099999999999998</v>
      </c>
    </row>
    <row r="1413" spans="1:10" x14ac:dyDescent="0.3">
      <c r="A1413" t="s">
        <v>1435</v>
      </c>
      <c r="B1413" t="s">
        <v>5369</v>
      </c>
      <c r="C1413">
        <v>7.3</v>
      </c>
      <c r="G1413" t="s">
        <v>6356</v>
      </c>
      <c r="H1413">
        <f t="shared" si="44"/>
        <v>6.166666666666667</v>
      </c>
      <c r="I1413">
        <f t="shared" si="45"/>
        <v>0.41099999999999998</v>
      </c>
      <c r="J1413" s="10">
        <f t="shared" si="45"/>
        <v>0.41099999999999998</v>
      </c>
    </row>
    <row r="1414" spans="1:10" x14ac:dyDescent="0.3">
      <c r="A1414" t="s">
        <v>1436</v>
      </c>
      <c r="B1414" t="s">
        <v>7509</v>
      </c>
      <c r="C1414">
        <v>6.8</v>
      </c>
      <c r="G1414" t="s">
        <v>7964</v>
      </c>
      <c r="H1414">
        <f t="shared" si="44"/>
        <v>6.166666666666667</v>
      </c>
      <c r="I1414">
        <f t="shared" si="45"/>
        <v>0.41099999999999998</v>
      </c>
      <c r="J1414" s="10">
        <f t="shared" si="45"/>
        <v>0.41099999999999998</v>
      </c>
    </row>
    <row r="1415" spans="1:10" x14ac:dyDescent="0.3">
      <c r="A1415" t="s">
        <v>1437</v>
      </c>
      <c r="B1415" t="s">
        <v>7603</v>
      </c>
      <c r="C1415">
        <v>6.3</v>
      </c>
      <c r="G1415" t="s">
        <v>8128</v>
      </c>
      <c r="H1415">
        <f t="shared" si="44"/>
        <v>6.15</v>
      </c>
      <c r="I1415">
        <f t="shared" si="45"/>
        <v>0.40699999999999997</v>
      </c>
      <c r="J1415" s="10">
        <f t="shared" si="45"/>
        <v>0.40699999999999997</v>
      </c>
    </row>
    <row r="1416" spans="1:10" x14ac:dyDescent="0.3">
      <c r="A1416" t="s">
        <v>1438</v>
      </c>
      <c r="B1416" t="s">
        <v>10847</v>
      </c>
      <c r="C1416">
        <v>5.9</v>
      </c>
      <c r="G1416" t="s">
        <v>9402</v>
      </c>
      <c r="H1416">
        <f t="shared" si="44"/>
        <v>6.15</v>
      </c>
      <c r="I1416">
        <f t="shared" si="45"/>
        <v>0.40699999999999997</v>
      </c>
      <c r="J1416" s="10">
        <f t="shared" si="45"/>
        <v>0.40699999999999997</v>
      </c>
    </row>
    <row r="1417" spans="1:10" x14ac:dyDescent="0.3">
      <c r="A1417" t="s">
        <v>1439</v>
      </c>
      <c r="B1417" t="s">
        <v>7139</v>
      </c>
      <c r="C1417">
        <v>7.4</v>
      </c>
      <c r="G1417" t="s">
        <v>13704</v>
      </c>
      <c r="H1417">
        <f t="shared" si="44"/>
        <v>6.15</v>
      </c>
      <c r="I1417">
        <f t="shared" si="45"/>
        <v>0.40699999999999997</v>
      </c>
      <c r="J1417" s="10">
        <f t="shared" si="45"/>
        <v>0.40699999999999997</v>
      </c>
    </row>
    <row r="1418" spans="1:10" x14ac:dyDescent="0.3">
      <c r="A1418" t="s">
        <v>1440</v>
      </c>
      <c r="B1418" t="s">
        <v>8960</v>
      </c>
      <c r="C1418">
        <v>8.3000000000000007</v>
      </c>
      <c r="G1418" t="s">
        <v>15290</v>
      </c>
      <c r="H1418">
        <f t="shared" si="44"/>
        <v>6.15</v>
      </c>
      <c r="I1418">
        <f t="shared" si="45"/>
        <v>0.40699999999999997</v>
      </c>
      <c r="J1418" s="10">
        <f t="shared" si="45"/>
        <v>0.40699999999999997</v>
      </c>
    </row>
    <row r="1419" spans="1:10" x14ac:dyDescent="0.3">
      <c r="A1419" t="s">
        <v>1441</v>
      </c>
      <c r="B1419" t="s">
        <v>5462</v>
      </c>
      <c r="C1419">
        <v>6.2</v>
      </c>
      <c r="G1419" t="s">
        <v>16344</v>
      </c>
      <c r="H1419">
        <f t="shared" si="44"/>
        <v>6.15</v>
      </c>
      <c r="I1419">
        <f t="shared" si="45"/>
        <v>0.40699999999999997</v>
      </c>
      <c r="J1419" s="10">
        <f t="shared" si="45"/>
        <v>0.40699999999999997</v>
      </c>
    </row>
    <row r="1420" spans="1:10" x14ac:dyDescent="0.3">
      <c r="A1420" t="s">
        <v>1442</v>
      </c>
      <c r="B1420" t="s">
        <v>6577</v>
      </c>
      <c r="C1420">
        <v>6.3</v>
      </c>
      <c r="G1420" t="s">
        <v>17253</v>
      </c>
      <c r="H1420">
        <f t="shared" si="44"/>
        <v>6.15</v>
      </c>
      <c r="I1420">
        <f t="shared" si="45"/>
        <v>0.40699999999999997</v>
      </c>
      <c r="J1420" s="10">
        <f t="shared" si="45"/>
        <v>0.40699999999999997</v>
      </c>
    </row>
    <row r="1421" spans="1:10" x14ac:dyDescent="0.3">
      <c r="A1421" t="s">
        <v>1443</v>
      </c>
      <c r="B1421" t="s">
        <v>6194</v>
      </c>
      <c r="C1421">
        <v>5.8</v>
      </c>
      <c r="G1421" t="s">
        <v>18567</v>
      </c>
      <c r="H1421">
        <f t="shared" si="44"/>
        <v>6.15</v>
      </c>
      <c r="I1421">
        <f t="shared" si="45"/>
        <v>0.40699999999999997</v>
      </c>
      <c r="J1421" s="10">
        <f t="shared" si="45"/>
        <v>0.40699999999999997</v>
      </c>
    </row>
    <row r="1422" spans="1:10" x14ac:dyDescent="0.3">
      <c r="A1422" t="s">
        <v>1444</v>
      </c>
      <c r="B1422" t="s">
        <v>10065</v>
      </c>
      <c r="C1422">
        <v>7.5</v>
      </c>
      <c r="G1422" t="s">
        <v>18904</v>
      </c>
      <c r="H1422">
        <f t="shared" si="44"/>
        <v>6.15</v>
      </c>
      <c r="I1422">
        <f t="shared" si="45"/>
        <v>0.40699999999999997</v>
      </c>
      <c r="J1422" s="10">
        <f t="shared" si="45"/>
        <v>0.40699999999999997</v>
      </c>
    </row>
    <row r="1423" spans="1:10" x14ac:dyDescent="0.3">
      <c r="A1423" t="s">
        <v>1445</v>
      </c>
      <c r="B1423" t="s">
        <v>6979</v>
      </c>
      <c r="C1423">
        <v>6.3</v>
      </c>
      <c r="G1423" t="s">
        <v>23016</v>
      </c>
      <c r="H1423">
        <f t="shared" si="44"/>
        <v>6.15</v>
      </c>
      <c r="I1423">
        <f t="shared" si="45"/>
        <v>0.40699999999999997</v>
      </c>
      <c r="J1423" s="10">
        <f t="shared" si="45"/>
        <v>0.40699999999999997</v>
      </c>
    </row>
    <row r="1424" spans="1:10" x14ac:dyDescent="0.3">
      <c r="A1424" t="s">
        <v>1446</v>
      </c>
      <c r="B1424" t="s">
        <v>7724</v>
      </c>
      <c r="C1424">
        <v>6.4</v>
      </c>
      <c r="G1424" t="s">
        <v>5765</v>
      </c>
      <c r="H1424">
        <f t="shared" si="44"/>
        <v>6.1400000000000006</v>
      </c>
      <c r="I1424">
        <f t="shared" si="45"/>
        <v>0.40600000000000003</v>
      </c>
      <c r="J1424" s="10">
        <f t="shared" si="45"/>
        <v>0.40600000000000003</v>
      </c>
    </row>
    <row r="1425" spans="1:10" x14ac:dyDescent="0.3">
      <c r="A1425" t="s">
        <v>1447</v>
      </c>
      <c r="B1425" t="s">
        <v>7724</v>
      </c>
      <c r="C1425">
        <v>7.2</v>
      </c>
      <c r="G1425" t="s">
        <v>8461</v>
      </c>
      <c r="H1425">
        <f t="shared" si="44"/>
        <v>6.1400000000000006</v>
      </c>
      <c r="I1425">
        <f t="shared" si="45"/>
        <v>0.40600000000000003</v>
      </c>
      <c r="J1425" s="10">
        <f t="shared" si="45"/>
        <v>0.40600000000000003</v>
      </c>
    </row>
    <row r="1426" spans="1:10" x14ac:dyDescent="0.3">
      <c r="A1426" t="s">
        <v>1448</v>
      </c>
      <c r="B1426" t="s">
        <v>10883</v>
      </c>
      <c r="C1426">
        <v>6.3</v>
      </c>
      <c r="G1426" t="s">
        <v>7071</v>
      </c>
      <c r="H1426">
        <f t="shared" si="44"/>
        <v>6.14</v>
      </c>
      <c r="I1426">
        <f t="shared" si="45"/>
        <v>0.40500000000000003</v>
      </c>
      <c r="J1426" s="10">
        <f t="shared" si="45"/>
        <v>0.40500000000000003</v>
      </c>
    </row>
    <row r="1427" spans="1:10" x14ac:dyDescent="0.3">
      <c r="A1427" t="s">
        <v>1449</v>
      </c>
      <c r="B1427" t="s">
        <v>10886</v>
      </c>
      <c r="C1427">
        <v>6.9</v>
      </c>
      <c r="G1427" t="s">
        <v>7168</v>
      </c>
      <c r="H1427">
        <f t="shared" si="44"/>
        <v>6.14</v>
      </c>
      <c r="I1427">
        <f t="shared" si="45"/>
        <v>0.40500000000000003</v>
      </c>
      <c r="J1427" s="10">
        <f t="shared" si="45"/>
        <v>0.40500000000000003</v>
      </c>
    </row>
    <row r="1428" spans="1:10" x14ac:dyDescent="0.3">
      <c r="A1428" t="s">
        <v>1450</v>
      </c>
      <c r="B1428" t="s">
        <v>8015</v>
      </c>
      <c r="C1428">
        <v>6.6</v>
      </c>
      <c r="G1428" t="s">
        <v>8800</v>
      </c>
      <c r="H1428">
        <f t="shared" si="44"/>
        <v>6.1399999999999988</v>
      </c>
      <c r="I1428">
        <f t="shared" si="45"/>
        <v>0.40500000000000003</v>
      </c>
      <c r="J1428" s="10">
        <f t="shared" si="45"/>
        <v>0.40500000000000003</v>
      </c>
    </row>
    <row r="1429" spans="1:10" x14ac:dyDescent="0.3">
      <c r="A1429" t="s">
        <v>1451</v>
      </c>
      <c r="B1429" t="s">
        <v>10148</v>
      </c>
      <c r="C1429">
        <v>6</v>
      </c>
      <c r="G1429" t="s">
        <v>10724</v>
      </c>
      <c r="H1429">
        <f t="shared" si="44"/>
        <v>6.1333333333333329</v>
      </c>
      <c r="I1429">
        <f t="shared" si="45"/>
        <v>0.40400000000000003</v>
      </c>
      <c r="J1429" s="10">
        <f t="shared" si="45"/>
        <v>0.40400000000000003</v>
      </c>
    </row>
    <row r="1430" spans="1:10" x14ac:dyDescent="0.3">
      <c r="A1430" t="s">
        <v>1452</v>
      </c>
      <c r="B1430" t="s">
        <v>6658</v>
      </c>
      <c r="C1430">
        <v>7.5</v>
      </c>
      <c r="G1430" t="s">
        <v>7825</v>
      </c>
      <c r="H1430">
        <f t="shared" si="44"/>
        <v>6.1300000000000008</v>
      </c>
      <c r="I1430">
        <f t="shared" si="45"/>
        <v>0.40400000000000003</v>
      </c>
      <c r="J1430" s="10">
        <f t="shared" si="45"/>
        <v>0.40400000000000003</v>
      </c>
    </row>
    <row r="1431" spans="1:10" x14ac:dyDescent="0.3">
      <c r="A1431" t="s">
        <v>1453</v>
      </c>
      <c r="B1431" t="s">
        <v>9086</v>
      </c>
      <c r="C1431">
        <v>7.7</v>
      </c>
      <c r="G1431" t="s">
        <v>6979</v>
      </c>
      <c r="H1431">
        <f t="shared" si="44"/>
        <v>6.125</v>
      </c>
      <c r="I1431">
        <f t="shared" si="45"/>
        <v>0.40200000000000002</v>
      </c>
      <c r="J1431" s="10">
        <f t="shared" si="45"/>
        <v>0.40200000000000002</v>
      </c>
    </row>
    <row r="1432" spans="1:10" x14ac:dyDescent="0.3">
      <c r="A1432" t="s">
        <v>1454</v>
      </c>
      <c r="B1432" t="s">
        <v>7603</v>
      </c>
      <c r="C1432">
        <v>6.2</v>
      </c>
      <c r="G1432" t="s">
        <v>8580</v>
      </c>
      <c r="H1432">
        <f t="shared" si="44"/>
        <v>6.125</v>
      </c>
      <c r="I1432">
        <f t="shared" si="45"/>
        <v>0.40200000000000002</v>
      </c>
      <c r="J1432" s="10">
        <f t="shared" si="45"/>
        <v>0.40200000000000002</v>
      </c>
    </row>
    <row r="1433" spans="1:10" x14ac:dyDescent="0.3">
      <c r="A1433" t="s">
        <v>1455</v>
      </c>
      <c r="B1433" t="s">
        <v>6749</v>
      </c>
      <c r="C1433">
        <v>5.4</v>
      </c>
      <c r="G1433" t="s">
        <v>8644</v>
      </c>
      <c r="H1433">
        <f t="shared" si="44"/>
        <v>6.125</v>
      </c>
      <c r="I1433">
        <f t="shared" si="45"/>
        <v>0.40200000000000002</v>
      </c>
      <c r="J1433" s="10">
        <f t="shared" si="45"/>
        <v>0.40200000000000002</v>
      </c>
    </row>
    <row r="1434" spans="1:10" x14ac:dyDescent="0.3">
      <c r="A1434" t="s">
        <v>1456</v>
      </c>
      <c r="B1434" t="s">
        <v>10906</v>
      </c>
      <c r="C1434">
        <v>6.6</v>
      </c>
      <c r="G1434" t="s">
        <v>9573</v>
      </c>
      <c r="H1434">
        <f t="shared" si="44"/>
        <v>6.125</v>
      </c>
      <c r="I1434">
        <f t="shared" si="45"/>
        <v>0.40200000000000002</v>
      </c>
      <c r="J1434" s="10">
        <f t="shared" si="45"/>
        <v>0.40200000000000002</v>
      </c>
    </row>
    <row r="1435" spans="1:10" x14ac:dyDescent="0.3">
      <c r="A1435" t="s">
        <v>1457</v>
      </c>
      <c r="B1435" t="s">
        <v>10056</v>
      </c>
      <c r="C1435">
        <v>5.3</v>
      </c>
      <c r="G1435" t="s">
        <v>10271</v>
      </c>
      <c r="H1435">
        <f t="shared" si="44"/>
        <v>6.125</v>
      </c>
      <c r="I1435">
        <f t="shared" si="45"/>
        <v>0.40200000000000002</v>
      </c>
      <c r="J1435" s="10">
        <f t="shared" si="45"/>
        <v>0.40200000000000002</v>
      </c>
    </row>
    <row r="1436" spans="1:10" x14ac:dyDescent="0.3">
      <c r="A1436" t="s">
        <v>1458</v>
      </c>
      <c r="B1436" t="s">
        <v>6759</v>
      </c>
      <c r="C1436">
        <v>5.6</v>
      </c>
      <c r="G1436" t="s">
        <v>6963</v>
      </c>
      <c r="H1436">
        <f t="shared" si="44"/>
        <v>6.1000000000000005</v>
      </c>
      <c r="I1436">
        <f t="shared" si="45"/>
        <v>0.40100000000000002</v>
      </c>
      <c r="J1436" s="10">
        <f t="shared" si="45"/>
        <v>0.40100000000000002</v>
      </c>
    </row>
    <row r="1437" spans="1:10" x14ac:dyDescent="0.3">
      <c r="A1437" t="s">
        <v>1459</v>
      </c>
      <c r="B1437" t="s">
        <v>10916</v>
      </c>
      <c r="C1437">
        <v>5.9</v>
      </c>
      <c r="G1437" t="s">
        <v>16698</v>
      </c>
      <c r="H1437">
        <f t="shared" si="44"/>
        <v>6.1000000000000005</v>
      </c>
      <c r="I1437">
        <f t="shared" si="45"/>
        <v>0.40100000000000002</v>
      </c>
      <c r="J1437" s="10">
        <f t="shared" si="45"/>
        <v>0.40100000000000002</v>
      </c>
    </row>
    <row r="1438" spans="1:10" x14ac:dyDescent="0.3">
      <c r="A1438" t="s">
        <v>1460</v>
      </c>
      <c r="B1438" t="s">
        <v>5272</v>
      </c>
      <c r="C1438">
        <v>7.8</v>
      </c>
      <c r="G1438" t="s">
        <v>17212</v>
      </c>
      <c r="H1438">
        <f t="shared" si="44"/>
        <v>6.1000000000000005</v>
      </c>
      <c r="I1438">
        <f t="shared" si="45"/>
        <v>0.40100000000000002</v>
      </c>
      <c r="J1438" s="10">
        <f t="shared" si="45"/>
        <v>0.40100000000000002</v>
      </c>
    </row>
    <row r="1439" spans="1:10" x14ac:dyDescent="0.3">
      <c r="A1439" t="s">
        <v>1461</v>
      </c>
      <c r="B1439" t="s">
        <v>6884</v>
      </c>
      <c r="C1439">
        <v>6.7</v>
      </c>
      <c r="G1439" t="s">
        <v>5427</v>
      </c>
      <c r="H1439">
        <f t="shared" si="44"/>
        <v>6.1</v>
      </c>
      <c r="I1439">
        <f t="shared" si="45"/>
        <v>0.374</v>
      </c>
      <c r="J1439" s="10">
        <f t="shared" si="45"/>
        <v>0.374</v>
      </c>
    </row>
    <row r="1440" spans="1:10" x14ac:dyDescent="0.3">
      <c r="A1440" t="s">
        <v>1462</v>
      </c>
      <c r="B1440" t="s">
        <v>10925</v>
      </c>
      <c r="C1440">
        <v>7.4</v>
      </c>
      <c r="G1440" t="s">
        <v>6180</v>
      </c>
      <c r="H1440">
        <f t="shared" si="44"/>
        <v>6.1</v>
      </c>
      <c r="I1440">
        <f t="shared" si="45"/>
        <v>0.374</v>
      </c>
      <c r="J1440" s="10">
        <f t="shared" si="45"/>
        <v>0.374</v>
      </c>
    </row>
    <row r="1441" spans="1:10" x14ac:dyDescent="0.3">
      <c r="A1441" t="s">
        <v>1463</v>
      </c>
      <c r="B1441" t="s">
        <v>10701</v>
      </c>
      <c r="C1441">
        <v>6.2</v>
      </c>
      <c r="G1441" t="s">
        <v>6515</v>
      </c>
      <c r="H1441">
        <f t="shared" si="44"/>
        <v>6.1</v>
      </c>
      <c r="I1441">
        <f t="shared" si="45"/>
        <v>0.374</v>
      </c>
      <c r="J1441" s="10">
        <f t="shared" si="45"/>
        <v>0.374</v>
      </c>
    </row>
    <row r="1442" spans="1:10" x14ac:dyDescent="0.3">
      <c r="A1442" t="s">
        <v>1464</v>
      </c>
      <c r="B1442" t="s">
        <v>6653</v>
      </c>
      <c r="C1442">
        <v>5.4</v>
      </c>
      <c r="G1442" t="s">
        <v>7839</v>
      </c>
      <c r="H1442">
        <f t="shared" si="44"/>
        <v>6.1</v>
      </c>
      <c r="I1442">
        <f t="shared" si="45"/>
        <v>0.374</v>
      </c>
      <c r="J1442" s="10">
        <f t="shared" si="45"/>
        <v>0.374</v>
      </c>
    </row>
    <row r="1443" spans="1:10" x14ac:dyDescent="0.3">
      <c r="A1443" t="s">
        <v>1465</v>
      </c>
      <c r="B1443" t="s">
        <v>9303</v>
      </c>
      <c r="C1443">
        <v>6.7</v>
      </c>
      <c r="G1443" t="s">
        <v>8338</v>
      </c>
      <c r="H1443">
        <f t="shared" si="44"/>
        <v>6.1</v>
      </c>
      <c r="I1443">
        <f t="shared" si="45"/>
        <v>0.374</v>
      </c>
      <c r="J1443" s="10">
        <f t="shared" si="45"/>
        <v>0.374</v>
      </c>
    </row>
    <row r="1444" spans="1:10" x14ac:dyDescent="0.3">
      <c r="A1444" t="s">
        <v>1466</v>
      </c>
      <c r="B1444" t="s">
        <v>10939</v>
      </c>
      <c r="C1444">
        <v>5.3</v>
      </c>
      <c r="G1444" t="s">
        <v>8430</v>
      </c>
      <c r="H1444">
        <f t="shared" si="44"/>
        <v>6.1</v>
      </c>
      <c r="I1444">
        <f t="shared" si="45"/>
        <v>0.374</v>
      </c>
      <c r="J1444" s="10">
        <f t="shared" si="45"/>
        <v>0.374</v>
      </c>
    </row>
    <row r="1445" spans="1:10" x14ac:dyDescent="0.3">
      <c r="A1445" t="s">
        <v>1467</v>
      </c>
      <c r="B1445" t="s">
        <v>10943</v>
      </c>
      <c r="C1445">
        <v>5.9</v>
      </c>
      <c r="G1445" t="s">
        <v>10721</v>
      </c>
      <c r="H1445">
        <f t="shared" si="44"/>
        <v>6.1</v>
      </c>
      <c r="I1445">
        <f t="shared" si="45"/>
        <v>0.374</v>
      </c>
      <c r="J1445" s="10">
        <f t="shared" si="45"/>
        <v>0.374</v>
      </c>
    </row>
    <row r="1446" spans="1:10" x14ac:dyDescent="0.3">
      <c r="A1446" t="s">
        <v>1468</v>
      </c>
      <c r="C1446">
        <v>7</v>
      </c>
      <c r="G1446" t="s">
        <v>11018</v>
      </c>
      <c r="H1446">
        <f t="shared" si="44"/>
        <v>6.1</v>
      </c>
      <c r="I1446">
        <f t="shared" si="45"/>
        <v>0.374</v>
      </c>
      <c r="J1446" s="10">
        <f t="shared" si="45"/>
        <v>0.374</v>
      </c>
    </row>
    <row r="1447" spans="1:10" x14ac:dyDescent="0.3">
      <c r="A1447" t="s">
        <v>1469</v>
      </c>
      <c r="B1447" t="s">
        <v>10953</v>
      </c>
      <c r="C1447">
        <v>4.8</v>
      </c>
      <c r="G1447" t="s">
        <v>11454</v>
      </c>
      <c r="H1447">
        <f t="shared" si="44"/>
        <v>6.1</v>
      </c>
      <c r="I1447">
        <f t="shared" si="45"/>
        <v>0.374</v>
      </c>
      <c r="J1447" s="10">
        <f t="shared" si="45"/>
        <v>0.374</v>
      </c>
    </row>
    <row r="1448" spans="1:10" x14ac:dyDescent="0.3">
      <c r="A1448" t="s">
        <v>1470</v>
      </c>
      <c r="B1448" t="s">
        <v>10956</v>
      </c>
      <c r="C1448">
        <v>7.3</v>
      </c>
      <c r="G1448" t="s">
        <v>11527</v>
      </c>
      <c r="H1448">
        <f t="shared" si="44"/>
        <v>6.1</v>
      </c>
      <c r="I1448">
        <f t="shared" si="45"/>
        <v>0.374</v>
      </c>
      <c r="J1448" s="10">
        <f t="shared" si="45"/>
        <v>0.374</v>
      </c>
    </row>
    <row r="1449" spans="1:10" x14ac:dyDescent="0.3">
      <c r="A1449" t="s">
        <v>1471</v>
      </c>
      <c r="B1449" t="s">
        <v>10963</v>
      </c>
      <c r="C1449">
        <v>3.8</v>
      </c>
      <c r="G1449" t="s">
        <v>11875</v>
      </c>
      <c r="H1449">
        <f t="shared" si="44"/>
        <v>6.1</v>
      </c>
      <c r="I1449">
        <f t="shared" si="45"/>
        <v>0.374</v>
      </c>
      <c r="J1449" s="10">
        <f t="shared" si="45"/>
        <v>0.374</v>
      </c>
    </row>
    <row r="1450" spans="1:10" x14ac:dyDescent="0.3">
      <c r="A1450" t="s">
        <v>1472</v>
      </c>
      <c r="B1450" t="s">
        <v>8083</v>
      </c>
      <c r="C1450">
        <v>8.5</v>
      </c>
      <c r="G1450" t="s">
        <v>12205</v>
      </c>
      <c r="H1450">
        <f t="shared" si="44"/>
        <v>6.1</v>
      </c>
      <c r="I1450">
        <f t="shared" si="45"/>
        <v>0.374</v>
      </c>
      <c r="J1450" s="10">
        <f t="shared" si="45"/>
        <v>0.374</v>
      </c>
    </row>
    <row r="1451" spans="1:10" x14ac:dyDescent="0.3">
      <c r="A1451" t="s">
        <v>1124</v>
      </c>
      <c r="B1451" t="s">
        <v>7143</v>
      </c>
      <c r="C1451">
        <v>6.8</v>
      </c>
      <c r="G1451" t="s">
        <v>12981</v>
      </c>
      <c r="H1451">
        <f t="shared" si="44"/>
        <v>6.1</v>
      </c>
      <c r="I1451">
        <f t="shared" si="45"/>
        <v>0.374</v>
      </c>
      <c r="J1451" s="10">
        <f t="shared" si="45"/>
        <v>0.374</v>
      </c>
    </row>
    <row r="1452" spans="1:10" x14ac:dyDescent="0.3">
      <c r="A1452" t="s">
        <v>1473</v>
      </c>
      <c r="B1452" t="s">
        <v>9938</v>
      </c>
      <c r="C1452">
        <v>6.8</v>
      </c>
      <c r="G1452" t="s">
        <v>13346</v>
      </c>
      <c r="H1452">
        <f t="shared" si="44"/>
        <v>6.1</v>
      </c>
      <c r="I1452">
        <f t="shared" si="45"/>
        <v>0.374</v>
      </c>
      <c r="J1452" s="10">
        <f t="shared" si="45"/>
        <v>0.374</v>
      </c>
    </row>
    <row r="1453" spans="1:10" x14ac:dyDescent="0.3">
      <c r="A1453" t="s">
        <v>1474</v>
      </c>
      <c r="B1453" t="s">
        <v>9126</v>
      </c>
      <c r="C1453">
        <v>5.3</v>
      </c>
      <c r="G1453" t="s">
        <v>13431</v>
      </c>
      <c r="H1453">
        <f t="shared" si="44"/>
        <v>6.1</v>
      </c>
      <c r="I1453">
        <f t="shared" si="45"/>
        <v>0.374</v>
      </c>
      <c r="J1453" s="10">
        <f t="shared" si="45"/>
        <v>0.374</v>
      </c>
    </row>
    <row r="1454" spans="1:10" x14ac:dyDescent="0.3">
      <c r="A1454" t="s">
        <v>1475</v>
      </c>
      <c r="B1454" t="s">
        <v>7480</v>
      </c>
      <c r="C1454">
        <v>7.3</v>
      </c>
      <c r="G1454" t="s">
        <v>13840</v>
      </c>
      <c r="H1454">
        <f t="shared" si="44"/>
        <v>6.1</v>
      </c>
      <c r="I1454">
        <f t="shared" si="45"/>
        <v>0.374</v>
      </c>
      <c r="J1454" s="10">
        <f t="shared" si="45"/>
        <v>0.374</v>
      </c>
    </row>
    <row r="1455" spans="1:10" x14ac:dyDescent="0.3">
      <c r="A1455" t="s">
        <v>1476</v>
      </c>
      <c r="B1455" t="s">
        <v>7985</v>
      </c>
      <c r="C1455">
        <v>6.6</v>
      </c>
      <c r="G1455" t="s">
        <v>13869</v>
      </c>
      <c r="H1455">
        <f t="shared" si="44"/>
        <v>6.1</v>
      </c>
      <c r="I1455">
        <f t="shared" si="45"/>
        <v>0.374</v>
      </c>
      <c r="J1455" s="10">
        <f t="shared" si="45"/>
        <v>0.374</v>
      </c>
    </row>
    <row r="1456" spans="1:10" x14ac:dyDescent="0.3">
      <c r="A1456" t="s">
        <v>1477</v>
      </c>
      <c r="B1456" t="s">
        <v>10986</v>
      </c>
      <c r="C1456">
        <v>6.2</v>
      </c>
      <c r="G1456" t="s">
        <v>13922</v>
      </c>
      <c r="H1456">
        <f t="shared" si="44"/>
        <v>6.1</v>
      </c>
      <c r="I1456">
        <f t="shared" si="45"/>
        <v>0.374</v>
      </c>
      <c r="J1456" s="10">
        <f t="shared" si="45"/>
        <v>0.374</v>
      </c>
    </row>
    <row r="1457" spans="1:10" x14ac:dyDescent="0.3">
      <c r="A1457" t="s">
        <v>1478</v>
      </c>
      <c r="B1457" t="s">
        <v>10989</v>
      </c>
      <c r="C1457">
        <v>5.2</v>
      </c>
      <c r="G1457" t="s">
        <v>14777</v>
      </c>
      <c r="H1457">
        <f t="shared" si="44"/>
        <v>6.1</v>
      </c>
      <c r="I1457">
        <f t="shared" si="45"/>
        <v>0.374</v>
      </c>
      <c r="J1457" s="10">
        <f t="shared" si="45"/>
        <v>0.374</v>
      </c>
    </row>
    <row r="1458" spans="1:10" x14ac:dyDescent="0.3">
      <c r="A1458" t="s">
        <v>1479</v>
      </c>
      <c r="B1458" t="s">
        <v>7201</v>
      </c>
      <c r="C1458">
        <v>6.2</v>
      </c>
      <c r="G1458" t="s">
        <v>14867</v>
      </c>
      <c r="H1458">
        <f t="shared" si="44"/>
        <v>6.1</v>
      </c>
      <c r="I1458">
        <f t="shared" si="45"/>
        <v>0.374</v>
      </c>
      <c r="J1458" s="10">
        <f t="shared" si="45"/>
        <v>0.374</v>
      </c>
    </row>
    <row r="1459" spans="1:10" x14ac:dyDescent="0.3">
      <c r="A1459" t="s">
        <v>1480</v>
      </c>
      <c r="B1459" t="s">
        <v>7806</v>
      </c>
      <c r="C1459">
        <v>6.2</v>
      </c>
      <c r="G1459" t="s">
        <v>15497</v>
      </c>
      <c r="H1459">
        <f t="shared" si="44"/>
        <v>6.1</v>
      </c>
      <c r="I1459">
        <f t="shared" si="45"/>
        <v>0.374</v>
      </c>
      <c r="J1459" s="10">
        <f t="shared" si="45"/>
        <v>0.374</v>
      </c>
    </row>
    <row r="1460" spans="1:10" x14ac:dyDescent="0.3">
      <c r="A1460" t="s">
        <v>1481</v>
      </c>
      <c r="B1460" t="s">
        <v>11000</v>
      </c>
      <c r="C1460">
        <v>6.6</v>
      </c>
      <c r="G1460" t="s">
        <v>15526</v>
      </c>
      <c r="H1460">
        <f t="shared" si="44"/>
        <v>6.1</v>
      </c>
      <c r="I1460">
        <f t="shared" si="45"/>
        <v>0.374</v>
      </c>
      <c r="J1460" s="10">
        <f t="shared" si="45"/>
        <v>0.374</v>
      </c>
    </row>
    <row r="1461" spans="1:10" x14ac:dyDescent="0.3">
      <c r="A1461" t="s">
        <v>1482</v>
      </c>
      <c r="B1461" t="s">
        <v>11005</v>
      </c>
      <c r="C1461">
        <v>6.4</v>
      </c>
      <c r="G1461" t="s">
        <v>15659</v>
      </c>
      <c r="H1461">
        <f t="shared" si="44"/>
        <v>6.1</v>
      </c>
      <c r="I1461">
        <f t="shared" si="45"/>
        <v>0.374</v>
      </c>
      <c r="J1461" s="10">
        <f t="shared" si="45"/>
        <v>0.374</v>
      </c>
    </row>
    <row r="1462" spans="1:10" x14ac:dyDescent="0.3">
      <c r="A1462" t="s">
        <v>1483</v>
      </c>
      <c r="B1462" t="s">
        <v>10718</v>
      </c>
      <c r="C1462">
        <v>6.2</v>
      </c>
      <c r="G1462" t="s">
        <v>15837</v>
      </c>
      <c r="H1462">
        <f t="shared" si="44"/>
        <v>6.1</v>
      </c>
      <c r="I1462">
        <f t="shared" si="45"/>
        <v>0.374</v>
      </c>
      <c r="J1462" s="10">
        <f t="shared" si="45"/>
        <v>0.374</v>
      </c>
    </row>
    <row r="1463" spans="1:10" x14ac:dyDescent="0.3">
      <c r="A1463" t="s">
        <v>1484</v>
      </c>
      <c r="B1463" t="s">
        <v>5379</v>
      </c>
      <c r="C1463">
        <v>5.0999999999999996</v>
      </c>
      <c r="G1463" t="s">
        <v>15854</v>
      </c>
      <c r="H1463">
        <f t="shared" si="44"/>
        <v>6.1</v>
      </c>
      <c r="I1463">
        <f t="shared" si="45"/>
        <v>0.374</v>
      </c>
      <c r="J1463" s="10">
        <f t="shared" si="45"/>
        <v>0.374</v>
      </c>
    </row>
    <row r="1464" spans="1:10" x14ac:dyDescent="0.3">
      <c r="A1464" t="s">
        <v>1485</v>
      </c>
      <c r="B1464" t="s">
        <v>7985</v>
      </c>
      <c r="C1464">
        <v>6.6</v>
      </c>
      <c r="G1464" t="s">
        <v>15929</v>
      </c>
      <c r="H1464">
        <f t="shared" si="44"/>
        <v>6.1</v>
      </c>
      <c r="I1464">
        <f t="shared" si="45"/>
        <v>0.374</v>
      </c>
      <c r="J1464" s="10">
        <f t="shared" si="45"/>
        <v>0.374</v>
      </c>
    </row>
    <row r="1465" spans="1:10" x14ac:dyDescent="0.3">
      <c r="A1465" t="s">
        <v>1486</v>
      </c>
      <c r="B1465" t="s">
        <v>11018</v>
      </c>
      <c r="C1465">
        <v>6.1</v>
      </c>
      <c r="G1465" t="s">
        <v>16283</v>
      </c>
      <c r="H1465">
        <f t="shared" si="44"/>
        <v>6.1</v>
      </c>
      <c r="I1465">
        <f t="shared" si="45"/>
        <v>0.374</v>
      </c>
      <c r="J1465" s="10">
        <f t="shared" si="45"/>
        <v>0.374</v>
      </c>
    </row>
    <row r="1466" spans="1:10" x14ac:dyDescent="0.3">
      <c r="A1466" t="s">
        <v>1487</v>
      </c>
      <c r="B1466" t="s">
        <v>11021</v>
      </c>
      <c r="C1466">
        <v>6.1</v>
      </c>
      <c r="G1466" t="s">
        <v>16399</v>
      </c>
      <c r="H1466">
        <f t="shared" si="44"/>
        <v>6.1</v>
      </c>
      <c r="I1466">
        <f t="shared" si="45"/>
        <v>0.374</v>
      </c>
      <c r="J1466" s="10">
        <f t="shared" si="45"/>
        <v>0.374</v>
      </c>
    </row>
    <row r="1467" spans="1:10" x14ac:dyDescent="0.3">
      <c r="A1467" t="s">
        <v>1488</v>
      </c>
      <c r="B1467" t="s">
        <v>9397</v>
      </c>
      <c r="C1467">
        <v>6.6</v>
      </c>
      <c r="G1467" t="s">
        <v>16690</v>
      </c>
      <c r="H1467">
        <f t="shared" si="44"/>
        <v>6.1</v>
      </c>
      <c r="I1467">
        <f t="shared" si="45"/>
        <v>0.374</v>
      </c>
      <c r="J1467" s="10">
        <f t="shared" si="45"/>
        <v>0.374</v>
      </c>
    </row>
    <row r="1468" spans="1:10" x14ac:dyDescent="0.3">
      <c r="A1468" t="s">
        <v>1489</v>
      </c>
      <c r="B1468" t="s">
        <v>11029</v>
      </c>
      <c r="C1468">
        <v>5.9</v>
      </c>
      <c r="G1468" t="s">
        <v>16854</v>
      </c>
      <c r="H1468">
        <f t="shared" si="44"/>
        <v>6.1</v>
      </c>
      <c r="I1468">
        <f t="shared" si="45"/>
        <v>0.374</v>
      </c>
      <c r="J1468" s="10">
        <f t="shared" si="45"/>
        <v>0.374</v>
      </c>
    </row>
    <row r="1469" spans="1:10" x14ac:dyDescent="0.3">
      <c r="A1469" t="s">
        <v>1490</v>
      </c>
      <c r="B1469" t="s">
        <v>11033</v>
      </c>
      <c r="C1469">
        <v>6.3</v>
      </c>
      <c r="G1469" t="s">
        <v>16937</v>
      </c>
      <c r="H1469">
        <f t="shared" si="44"/>
        <v>6.1</v>
      </c>
      <c r="I1469">
        <f t="shared" si="45"/>
        <v>0.374</v>
      </c>
      <c r="J1469" s="10">
        <f t="shared" si="45"/>
        <v>0.374</v>
      </c>
    </row>
    <row r="1470" spans="1:10" x14ac:dyDescent="0.3">
      <c r="A1470" t="s">
        <v>1491</v>
      </c>
      <c r="B1470" t="s">
        <v>11037</v>
      </c>
      <c r="C1470">
        <v>7.1</v>
      </c>
      <c r="G1470" t="s">
        <v>17172</v>
      </c>
      <c r="H1470">
        <f t="shared" si="44"/>
        <v>6.1</v>
      </c>
      <c r="I1470">
        <f t="shared" si="45"/>
        <v>0.374</v>
      </c>
      <c r="J1470" s="10">
        <f t="shared" si="45"/>
        <v>0.374</v>
      </c>
    </row>
    <row r="1471" spans="1:10" x14ac:dyDescent="0.3">
      <c r="A1471" t="s">
        <v>1492</v>
      </c>
      <c r="B1471" t="s">
        <v>7382</v>
      </c>
      <c r="C1471">
        <v>5</v>
      </c>
      <c r="G1471" t="s">
        <v>17432</v>
      </c>
      <c r="H1471">
        <f t="shared" si="44"/>
        <v>6.1</v>
      </c>
      <c r="I1471">
        <f t="shared" si="45"/>
        <v>0.374</v>
      </c>
      <c r="J1471" s="10">
        <f t="shared" si="45"/>
        <v>0.374</v>
      </c>
    </row>
    <row r="1472" spans="1:10" x14ac:dyDescent="0.3">
      <c r="A1472" t="s">
        <v>1493</v>
      </c>
      <c r="B1472" t="s">
        <v>11045</v>
      </c>
      <c r="C1472">
        <v>5.6</v>
      </c>
      <c r="G1472" t="s">
        <v>17435</v>
      </c>
      <c r="H1472">
        <f t="shared" si="44"/>
        <v>6.1</v>
      </c>
      <c r="I1472">
        <f t="shared" si="45"/>
        <v>0.374</v>
      </c>
      <c r="J1472" s="10">
        <f t="shared" si="45"/>
        <v>0.374</v>
      </c>
    </row>
    <row r="1473" spans="1:10" x14ac:dyDescent="0.3">
      <c r="A1473" t="s">
        <v>1494</v>
      </c>
      <c r="B1473" t="s">
        <v>8960</v>
      </c>
      <c r="C1473">
        <v>7.4</v>
      </c>
      <c r="G1473" t="s">
        <v>17481</v>
      </c>
      <c r="H1473">
        <f t="shared" si="44"/>
        <v>6.1</v>
      </c>
      <c r="I1473">
        <f t="shared" si="45"/>
        <v>0.374</v>
      </c>
      <c r="J1473" s="10">
        <f t="shared" si="45"/>
        <v>0.374</v>
      </c>
    </row>
    <row r="1474" spans="1:10" x14ac:dyDescent="0.3">
      <c r="A1474" t="s">
        <v>1495</v>
      </c>
      <c r="B1474" t="s">
        <v>11053</v>
      </c>
      <c r="C1474">
        <v>4.5</v>
      </c>
      <c r="G1474" t="s">
        <v>17655</v>
      </c>
      <c r="H1474">
        <f t="shared" si="44"/>
        <v>6.1</v>
      </c>
      <c r="I1474">
        <f t="shared" si="45"/>
        <v>0.374</v>
      </c>
      <c r="J1474" s="10">
        <f t="shared" si="45"/>
        <v>0.374</v>
      </c>
    </row>
    <row r="1475" spans="1:10" x14ac:dyDescent="0.3">
      <c r="A1475" t="s">
        <v>1496</v>
      </c>
      <c r="B1475" t="s">
        <v>11059</v>
      </c>
      <c r="C1475">
        <v>6.2</v>
      </c>
      <c r="G1475" t="s">
        <v>18481</v>
      </c>
      <c r="H1475">
        <f t="shared" ref="H1475:H1538" si="46">AVERAGEIFS($C$2:$C$5045,$B$2:$B$5045,G1475)</f>
        <v>6.1</v>
      </c>
      <c r="I1475">
        <f t="shared" ref="I1475:J1538" si="47">_xlfn.PERCENTRANK.EXC(H$2:H$2399,H1475)</f>
        <v>0.374</v>
      </c>
      <c r="J1475" s="10">
        <f t="shared" si="47"/>
        <v>0.374</v>
      </c>
    </row>
    <row r="1476" spans="1:10" x14ac:dyDescent="0.3">
      <c r="A1476" t="s">
        <v>1497</v>
      </c>
      <c r="B1476" t="s">
        <v>10065</v>
      </c>
      <c r="C1476">
        <v>5</v>
      </c>
      <c r="G1476" t="s">
        <v>18780</v>
      </c>
      <c r="H1476">
        <f t="shared" si="46"/>
        <v>6.1</v>
      </c>
      <c r="I1476">
        <f t="shared" si="47"/>
        <v>0.374</v>
      </c>
      <c r="J1476" s="10">
        <f t="shared" si="47"/>
        <v>0.374</v>
      </c>
    </row>
    <row r="1477" spans="1:10" x14ac:dyDescent="0.3">
      <c r="A1477" t="s">
        <v>1498</v>
      </c>
      <c r="B1477" t="s">
        <v>8550</v>
      </c>
      <c r="C1477">
        <v>6.5</v>
      </c>
      <c r="G1477" t="s">
        <v>9092</v>
      </c>
      <c r="H1477">
        <f t="shared" si="46"/>
        <v>6.1</v>
      </c>
      <c r="I1477">
        <f t="shared" si="47"/>
        <v>0.374</v>
      </c>
      <c r="J1477" s="10">
        <f t="shared" si="47"/>
        <v>0.374</v>
      </c>
    </row>
    <row r="1478" spans="1:10" x14ac:dyDescent="0.3">
      <c r="A1478" t="s">
        <v>1499</v>
      </c>
      <c r="B1478" t="s">
        <v>10015</v>
      </c>
      <c r="C1478">
        <v>5.0999999999999996</v>
      </c>
      <c r="G1478" t="s">
        <v>19423</v>
      </c>
      <c r="H1478">
        <f t="shared" si="46"/>
        <v>6.1</v>
      </c>
      <c r="I1478">
        <f t="shared" si="47"/>
        <v>0.374</v>
      </c>
      <c r="J1478" s="10">
        <f t="shared" si="47"/>
        <v>0.374</v>
      </c>
    </row>
    <row r="1479" spans="1:10" x14ac:dyDescent="0.3">
      <c r="A1479" t="s">
        <v>1500</v>
      </c>
      <c r="B1479" t="s">
        <v>8848</v>
      </c>
      <c r="C1479">
        <v>6.5</v>
      </c>
      <c r="G1479" t="s">
        <v>19771</v>
      </c>
      <c r="H1479">
        <f t="shared" si="46"/>
        <v>6.1</v>
      </c>
      <c r="I1479">
        <f t="shared" si="47"/>
        <v>0.374</v>
      </c>
      <c r="J1479" s="10">
        <f t="shared" si="47"/>
        <v>0.374</v>
      </c>
    </row>
    <row r="1480" spans="1:10" x14ac:dyDescent="0.3">
      <c r="A1480" t="s">
        <v>1501</v>
      </c>
      <c r="B1480" t="s">
        <v>8052</v>
      </c>
      <c r="C1480">
        <v>6.2</v>
      </c>
      <c r="G1480" t="s">
        <v>20003</v>
      </c>
      <c r="H1480">
        <f t="shared" si="46"/>
        <v>6.1</v>
      </c>
      <c r="I1480">
        <f t="shared" si="47"/>
        <v>0.374</v>
      </c>
      <c r="J1480" s="10">
        <f t="shared" si="47"/>
        <v>0.374</v>
      </c>
    </row>
    <row r="1481" spans="1:10" x14ac:dyDescent="0.3">
      <c r="A1481" t="s">
        <v>1502</v>
      </c>
      <c r="B1481" t="s">
        <v>9188</v>
      </c>
      <c r="C1481">
        <v>6.3</v>
      </c>
      <c r="G1481" t="s">
        <v>20051</v>
      </c>
      <c r="H1481">
        <f t="shared" si="46"/>
        <v>6.1</v>
      </c>
      <c r="I1481">
        <f t="shared" si="47"/>
        <v>0.374</v>
      </c>
      <c r="J1481" s="10">
        <f t="shared" si="47"/>
        <v>0.374</v>
      </c>
    </row>
    <row r="1482" spans="1:10" x14ac:dyDescent="0.3">
      <c r="A1482" t="s">
        <v>1503</v>
      </c>
      <c r="B1482" t="s">
        <v>9870</v>
      </c>
      <c r="C1482">
        <v>3.8</v>
      </c>
      <c r="G1482" t="s">
        <v>20357</v>
      </c>
      <c r="H1482">
        <f t="shared" si="46"/>
        <v>6.1</v>
      </c>
      <c r="I1482">
        <f t="shared" si="47"/>
        <v>0.374</v>
      </c>
      <c r="J1482" s="10">
        <f t="shared" si="47"/>
        <v>0.374</v>
      </c>
    </row>
    <row r="1483" spans="1:10" x14ac:dyDescent="0.3">
      <c r="A1483" t="s">
        <v>1504</v>
      </c>
      <c r="B1483" t="s">
        <v>11090</v>
      </c>
      <c r="C1483">
        <v>5.2</v>
      </c>
      <c r="G1483" t="s">
        <v>20519</v>
      </c>
      <c r="H1483">
        <f t="shared" si="46"/>
        <v>6.1</v>
      </c>
      <c r="I1483">
        <f t="shared" si="47"/>
        <v>0.374</v>
      </c>
      <c r="J1483" s="10">
        <f t="shared" si="47"/>
        <v>0.374</v>
      </c>
    </row>
    <row r="1484" spans="1:10" x14ac:dyDescent="0.3">
      <c r="A1484" t="s">
        <v>1505</v>
      </c>
      <c r="B1484" t="s">
        <v>11095</v>
      </c>
      <c r="C1484">
        <v>6</v>
      </c>
      <c r="G1484" t="s">
        <v>21012</v>
      </c>
      <c r="H1484">
        <f t="shared" si="46"/>
        <v>6.1</v>
      </c>
      <c r="I1484">
        <f t="shared" si="47"/>
        <v>0.374</v>
      </c>
      <c r="J1484" s="10">
        <f t="shared" si="47"/>
        <v>0.374</v>
      </c>
    </row>
    <row r="1485" spans="1:10" x14ac:dyDescent="0.3">
      <c r="A1485" t="s">
        <v>1506</v>
      </c>
      <c r="B1485" t="s">
        <v>8261</v>
      </c>
      <c r="C1485">
        <v>6.2</v>
      </c>
      <c r="G1485" t="s">
        <v>21188</v>
      </c>
      <c r="H1485">
        <f t="shared" si="46"/>
        <v>6.1</v>
      </c>
      <c r="I1485">
        <f t="shared" si="47"/>
        <v>0.374</v>
      </c>
      <c r="J1485" s="10">
        <f t="shared" si="47"/>
        <v>0.374</v>
      </c>
    </row>
    <row r="1486" spans="1:10" x14ac:dyDescent="0.3">
      <c r="A1486" t="s">
        <v>1507</v>
      </c>
      <c r="B1486" t="s">
        <v>6840</v>
      </c>
      <c r="C1486">
        <v>5.7</v>
      </c>
      <c r="G1486" t="s">
        <v>21371</v>
      </c>
      <c r="H1486">
        <f t="shared" si="46"/>
        <v>6.1</v>
      </c>
      <c r="I1486">
        <f t="shared" si="47"/>
        <v>0.374</v>
      </c>
      <c r="J1486" s="10">
        <f t="shared" si="47"/>
        <v>0.374</v>
      </c>
    </row>
    <row r="1487" spans="1:10" x14ac:dyDescent="0.3">
      <c r="A1487" t="s">
        <v>1508</v>
      </c>
      <c r="B1487" t="s">
        <v>10271</v>
      </c>
      <c r="C1487">
        <v>6.7</v>
      </c>
      <c r="G1487" t="s">
        <v>21463</v>
      </c>
      <c r="H1487">
        <f t="shared" si="46"/>
        <v>6.1</v>
      </c>
      <c r="I1487">
        <f t="shared" si="47"/>
        <v>0.374</v>
      </c>
      <c r="J1487" s="10">
        <f t="shared" si="47"/>
        <v>0.374</v>
      </c>
    </row>
    <row r="1488" spans="1:10" x14ac:dyDescent="0.3">
      <c r="A1488" t="s">
        <v>1509</v>
      </c>
      <c r="B1488" t="s">
        <v>11109</v>
      </c>
      <c r="C1488">
        <v>6.8</v>
      </c>
      <c r="G1488" t="s">
        <v>21613</v>
      </c>
      <c r="H1488">
        <f t="shared" si="46"/>
        <v>6.1</v>
      </c>
      <c r="I1488">
        <f t="shared" si="47"/>
        <v>0.374</v>
      </c>
      <c r="J1488" s="10">
        <f t="shared" si="47"/>
        <v>0.374</v>
      </c>
    </row>
    <row r="1489" spans="1:10" x14ac:dyDescent="0.3">
      <c r="A1489" t="s">
        <v>1510</v>
      </c>
      <c r="B1489" t="s">
        <v>7146</v>
      </c>
      <c r="C1489">
        <v>6</v>
      </c>
      <c r="G1489" t="s">
        <v>21882</v>
      </c>
      <c r="H1489">
        <f t="shared" si="46"/>
        <v>6.1</v>
      </c>
      <c r="I1489">
        <f t="shared" si="47"/>
        <v>0.374</v>
      </c>
      <c r="J1489" s="10">
        <f t="shared" si="47"/>
        <v>0.374</v>
      </c>
    </row>
    <row r="1490" spans="1:10" x14ac:dyDescent="0.3">
      <c r="A1490" t="s">
        <v>1511</v>
      </c>
      <c r="B1490" t="s">
        <v>11116</v>
      </c>
      <c r="C1490">
        <v>7.3</v>
      </c>
      <c r="G1490" t="s">
        <v>21904</v>
      </c>
      <c r="H1490">
        <f t="shared" si="46"/>
        <v>6.1</v>
      </c>
      <c r="I1490">
        <f t="shared" si="47"/>
        <v>0.374</v>
      </c>
      <c r="J1490" s="10">
        <f t="shared" si="47"/>
        <v>0.374</v>
      </c>
    </row>
    <row r="1491" spans="1:10" x14ac:dyDescent="0.3">
      <c r="A1491" t="s">
        <v>1512</v>
      </c>
      <c r="B1491" t="s">
        <v>6356</v>
      </c>
      <c r="C1491">
        <v>5.5</v>
      </c>
      <c r="G1491" t="s">
        <v>21975</v>
      </c>
      <c r="H1491">
        <f t="shared" si="46"/>
        <v>6.1</v>
      </c>
      <c r="I1491">
        <f t="shared" si="47"/>
        <v>0.374</v>
      </c>
      <c r="J1491" s="10">
        <f t="shared" si="47"/>
        <v>0.374</v>
      </c>
    </row>
    <row r="1492" spans="1:10" x14ac:dyDescent="0.3">
      <c r="A1492" t="s">
        <v>1513</v>
      </c>
      <c r="B1492" t="s">
        <v>8984</v>
      </c>
      <c r="C1492">
        <v>6.7</v>
      </c>
      <c r="G1492" t="s">
        <v>21998</v>
      </c>
      <c r="H1492">
        <f t="shared" si="46"/>
        <v>6.1</v>
      </c>
      <c r="I1492">
        <f t="shared" si="47"/>
        <v>0.374</v>
      </c>
      <c r="J1492" s="10">
        <f t="shared" si="47"/>
        <v>0.374</v>
      </c>
    </row>
    <row r="1493" spans="1:10" x14ac:dyDescent="0.3">
      <c r="A1493" t="s">
        <v>1514</v>
      </c>
      <c r="B1493" t="s">
        <v>11126</v>
      </c>
      <c r="C1493">
        <v>4.8</v>
      </c>
      <c r="G1493" t="s">
        <v>22208</v>
      </c>
      <c r="H1493">
        <f t="shared" si="46"/>
        <v>6.1</v>
      </c>
      <c r="I1493">
        <f t="shared" si="47"/>
        <v>0.374</v>
      </c>
      <c r="J1493" s="10">
        <f t="shared" si="47"/>
        <v>0.374</v>
      </c>
    </row>
    <row r="1494" spans="1:10" x14ac:dyDescent="0.3">
      <c r="A1494" t="s">
        <v>1515</v>
      </c>
      <c r="B1494" t="s">
        <v>5386</v>
      </c>
      <c r="C1494">
        <v>5.7</v>
      </c>
      <c r="G1494" t="s">
        <v>22286</v>
      </c>
      <c r="H1494">
        <f t="shared" si="46"/>
        <v>6.1</v>
      </c>
      <c r="I1494">
        <f t="shared" si="47"/>
        <v>0.374</v>
      </c>
      <c r="J1494" s="10">
        <f t="shared" si="47"/>
        <v>0.374</v>
      </c>
    </row>
    <row r="1495" spans="1:10" x14ac:dyDescent="0.3">
      <c r="A1495" t="s">
        <v>1516</v>
      </c>
      <c r="B1495" t="s">
        <v>9090</v>
      </c>
      <c r="C1495">
        <v>5.0999999999999996</v>
      </c>
      <c r="G1495" t="s">
        <v>22357</v>
      </c>
      <c r="H1495">
        <f t="shared" si="46"/>
        <v>6.1</v>
      </c>
      <c r="I1495">
        <f t="shared" si="47"/>
        <v>0.374</v>
      </c>
      <c r="J1495" s="10">
        <f t="shared" si="47"/>
        <v>0.374</v>
      </c>
    </row>
    <row r="1496" spans="1:10" x14ac:dyDescent="0.3">
      <c r="A1496" t="s">
        <v>1517</v>
      </c>
      <c r="B1496" t="s">
        <v>11139</v>
      </c>
      <c r="C1496">
        <v>6</v>
      </c>
      <c r="G1496" t="s">
        <v>22791</v>
      </c>
      <c r="H1496">
        <f t="shared" si="46"/>
        <v>6.1</v>
      </c>
      <c r="I1496">
        <f t="shared" si="47"/>
        <v>0.374</v>
      </c>
      <c r="J1496" s="10">
        <f t="shared" si="47"/>
        <v>0.374</v>
      </c>
    </row>
    <row r="1497" spans="1:10" x14ac:dyDescent="0.3">
      <c r="A1497" t="s">
        <v>1518</v>
      </c>
      <c r="B1497" t="s">
        <v>9113</v>
      </c>
      <c r="C1497">
        <v>4.2</v>
      </c>
      <c r="G1497" t="s">
        <v>22813</v>
      </c>
      <c r="H1497">
        <f t="shared" si="46"/>
        <v>6.1</v>
      </c>
      <c r="I1497">
        <f t="shared" si="47"/>
        <v>0.374</v>
      </c>
      <c r="J1497" s="10">
        <f t="shared" si="47"/>
        <v>0.374</v>
      </c>
    </row>
    <row r="1498" spans="1:10" x14ac:dyDescent="0.3">
      <c r="A1498" t="s">
        <v>1519</v>
      </c>
      <c r="B1498" t="s">
        <v>5326</v>
      </c>
      <c r="C1498">
        <v>7.4</v>
      </c>
      <c r="G1498" t="s">
        <v>22936</v>
      </c>
      <c r="H1498">
        <f t="shared" si="46"/>
        <v>6.1</v>
      </c>
      <c r="I1498">
        <f t="shared" si="47"/>
        <v>0.374</v>
      </c>
      <c r="J1498" s="10">
        <f t="shared" si="47"/>
        <v>0.374</v>
      </c>
    </row>
    <row r="1499" spans="1:10" x14ac:dyDescent="0.3">
      <c r="A1499" t="s">
        <v>1520</v>
      </c>
      <c r="B1499" t="s">
        <v>11150</v>
      </c>
      <c r="C1499">
        <v>4.5999999999999996</v>
      </c>
      <c r="G1499" t="s">
        <v>23149</v>
      </c>
      <c r="H1499">
        <f t="shared" si="46"/>
        <v>6.1</v>
      </c>
      <c r="I1499">
        <f t="shared" si="47"/>
        <v>0.374</v>
      </c>
      <c r="J1499" s="10">
        <f t="shared" si="47"/>
        <v>0.374</v>
      </c>
    </row>
    <row r="1500" spans="1:10" x14ac:dyDescent="0.3">
      <c r="A1500" t="s">
        <v>1521</v>
      </c>
      <c r="B1500" t="s">
        <v>5117</v>
      </c>
      <c r="C1500">
        <v>6.9</v>
      </c>
      <c r="G1500" t="s">
        <v>23191</v>
      </c>
      <c r="H1500">
        <f t="shared" si="46"/>
        <v>6.1</v>
      </c>
      <c r="I1500">
        <f t="shared" si="47"/>
        <v>0.374</v>
      </c>
      <c r="J1500" s="10">
        <f t="shared" si="47"/>
        <v>0.374</v>
      </c>
    </row>
    <row r="1501" spans="1:10" x14ac:dyDescent="0.3">
      <c r="A1501" t="s">
        <v>1522</v>
      </c>
      <c r="C1501">
        <v>8.6</v>
      </c>
      <c r="G1501" t="s">
        <v>23959</v>
      </c>
      <c r="H1501">
        <f t="shared" si="46"/>
        <v>6.1</v>
      </c>
      <c r="I1501">
        <f t="shared" si="47"/>
        <v>0.374</v>
      </c>
      <c r="J1501" s="10">
        <f t="shared" si="47"/>
        <v>0.374</v>
      </c>
    </row>
    <row r="1502" spans="1:10" x14ac:dyDescent="0.3">
      <c r="A1502" t="s">
        <v>1523</v>
      </c>
      <c r="B1502" t="s">
        <v>5844</v>
      </c>
      <c r="C1502">
        <v>6.9</v>
      </c>
      <c r="G1502" t="s">
        <v>24117</v>
      </c>
      <c r="H1502">
        <f t="shared" si="46"/>
        <v>6.1</v>
      </c>
      <c r="I1502">
        <f t="shared" si="47"/>
        <v>0.374</v>
      </c>
      <c r="J1502" s="10">
        <f t="shared" si="47"/>
        <v>0.374</v>
      </c>
    </row>
    <row r="1503" spans="1:10" x14ac:dyDescent="0.3">
      <c r="A1503" t="s">
        <v>1524</v>
      </c>
      <c r="B1503" t="s">
        <v>8052</v>
      </c>
      <c r="C1503">
        <v>8</v>
      </c>
      <c r="G1503" t="s">
        <v>5235</v>
      </c>
      <c r="H1503">
        <f t="shared" si="46"/>
        <v>6.083333333333333</v>
      </c>
      <c r="I1503">
        <f t="shared" si="47"/>
        <v>0.373</v>
      </c>
      <c r="J1503" s="10">
        <f t="shared" si="47"/>
        <v>0.373</v>
      </c>
    </row>
    <row r="1504" spans="1:10" x14ac:dyDescent="0.3">
      <c r="A1504" t="s">
        <v>1525</v>
      </c>
      <c r="B1504" t="s">
        <v>11165</v>
      </c>
      <c r="C1504">
        <v>6.4</v>
      </c>
      <c r="G1504" t="s">
        <v>5126</v>
      </c>
      <c r="H1504">
        <f t="shared" si="46"/>
        <v>6.08</v>
      </c>
      <c r="I1504">
        <f t="shared" si="47"/>
        <v>0.373</v>
      </c>
      <c r="J1504" s="10">
        <f t="shared" si="47"/>
        <v>0.373</v>
      </c>
    </row>
    <row r="1505" spans="1:10" x14ac:dyDescent="0.3">
      <c r="A1505" t="s">
        <v>1526</v>
      </c>
      <c r="B1505" t="s">
        <v>6815</v>
      </c>
      <c r="C1505">
        <v>6.3</v>
      </c>
      <c r="G1505" t="s">
        <v>5410</v>
      </c>
      <c r="H1505">
        <f t="shared" si="46"/>
        <v>6.0750000000000002</v>
      </c>
      <c r="I1505">
        <f t="shared" si="47"/>
        <v>0.372</v>
      </c>
      <c r="J1505" s="10">
        <f t="shared" si="47"/>
        <v>0.372</v>
      </c>
    </row>
    <row r="1506" spans="1:10" x14ac:dyDescent="0.3">
      <c r="A1506" t="s">
        <v>1527</v>
      </c>
      <c r="B1506" t="s">
        <v>11172</v>
      </c>
      <c r="C1506">
        <v>8.4</v>
      </c>
      <c r="G1506" t="s">
        <v>7181</v>
      </c>
      <c r="H1506">
        <f t="shared" si="46"/>
        <v>6.0750000000000002</v>
      </c>
      <c r="I1506">
        <f t="shared" si="47"/>
        <v>0.372</v>
      </c>
      <c r="J1506" s="10">
        <f t="shared" si="47"/>
        <v>0.372</v>
      </c>
    </row>
    <row r="1507" spans="1:10" x14ac:dyDescent="0.3">
      <c r="A1507" t="s">
        <v>1528</v>
      </c>
      <c r="B1507" t="s">
        <v>11176</v>
      </c>
      <c r="C1507">
        <v>7.1</v>
      </c>
      <c r="G1507" t="s">
        <v>7100</v>
      </c>
      <c r="H1507">
        <f t="shared" si="46"/>
        <v>6.0666666666666664</v>
      </c>
      <c r="I1507">
        <f t="shared" si="47"/>
        <v>0.372</v>
      </c>
      <c r="J1507" s="10">
        <f t="shared" si="47"/>
        <v>0.372</v>
      </c>
    </row>
    <row r="1508" spans="1:10" x14ac:dyDescent="0.3">
      <c r="A1508" t="s">
        <v>1529</v>
      </c>
      <c r="B1508" t="s">
        <v>5849</v>
      </c>
      <c r="C1508">
        <v>6.8</v>
      </c>
      <c r="G1508" t="s">
        <v>5360</v>
      </c>
      <c r="H1508">
        <f t="shared" si="46"/>
        <v>6.0500000000000007</v>
      </c>
      <c r="I1508">
        <f t="shared" si="47"/>
        <v>0.37</v>
      </c>
      <c r="J1508" s="10">
        <f t="shared" si="47"/>
        <v>0.37</v>
      </c>
    </row>
    <row r="1509" spans="1:10" x14ac:dyDescent="0.3">
      <c r="A1509" t="s">
        <v>1530</v>
      </c>
      <c r="B1509" t="s">
        <v>5906</v>
      </c>
      <c r="C1509">
        <v>7.5</v>
      </c>
      <c r="G1509" t="s">
        <v>6090</v>
      </c>
      <c r="H1509">
        <f t="shared" si="46"/>
        <v>6.0500000000000007</v>
      </c>
      <c r="I1509">
        <f t="shared" si="47"/>
        <v>0.37</v>
      </c>
      <c r="J1509" s="10">
        <f t="shared" si="47"/>
        <v>0.37</v>
      </c>
    </row>
    <row r="1510" spans="1:10" x14ac:dyDescent="0.3">
      <c r="A1510" t="s">
        <v>121</v>
      </c>
      <c r="B1510" t="s">
        <v>5444</v>
      </c>
      <c r="C1510">
        <v>4.5</v>
      </c>
      <c r="G1510" t="s">
        <v>7754</v>
      </c>
      <c r="H1510">
        <f t="shared" si="46"/>
        <v>6.0500000000000007</v>
      </c>
      <c r="I1510">
        <f t="shared" si="47"/>
        <v>0.37</v>
      </c>
      <c r="J1510" s="10">
        <f t="shared" si="47"/>
        <v>0.37</v>
      </c>
    </row>
    <row r="1511" spans="1:10" x14ac:dyDescent="0.3">
      <c r="A1511" t="s">
        <v>1531</v>
      </c>
      <c r="B1511" t="s">
        <v>11191</v>
      </c>
      <c r="C1511">
        <v>5.7</v>
      </c>
      <c r="G1511" t="s">
        <v>6081</v>
      </c>
      <c r="H1511">
        <f t="shared" si="46"/>
        <v>6.05</v>
      </c>
      <c r="I1511">
        <f t="shared" si="47"/>
        <v>0.36799999999999999</v>
      </c>
      <c r="J1511" s="10">
        <f t="shared" si="47"/>
        <v>0.36799999999999999</v>
      </c>
    </row>
    <row r="1512" spans="1:10" x14ac:dyDescent="0.3">
      <c r="A1512" t="s">
        <v>1532</v>
      </c>
      <c r="B1512" t="s">
        <v>11195</v>
      </c>
      <c r="C1512">
        <v>7.2</v>
      </c>
      <c r="G1512" t="s">
        <v>6199</v>
      </c>
      <c r="H1512">
        <f t="shared" si="46"/>
        <v>6.05</v>
      </c>
      <c r="I1512">
        <f t="shared" si="47"/>
        <v>0.36799999999999999</v>
      </c>
      <c r="J1512" s="10">
        <f t="shared" si="47"/>
        <v>0.36799999999999999</v>
      </c>
    </row>
    <row r="1513" spans="1:10" x14ac:dyDescent="0.3">
      <c r="A1513" t="s">
        <v>1533</v>
      </c>
      <c r="B1513" t="s">
        <v>8246</v>
      </c>
      <c r="C1513">
        <v>6.8</v>
      </c>
      <c r="G1513" t="s">
        <v>7697</v>
      </c>
      <c r="H1513">
        <f t="shared" si="46"/>
        <v>6.05</v>
      </c>
      <c r="I1513">
        <f t="shared" si="47"/>
        <v>0.36799999999999999</v>
      </c>
      <c r="J1513" s="10">
        <f t="shared" si="47"/>
        <v>0.36799999999999999</v>
      </c>
    </row>
    <row r="1514" spans="1:10" x14ac:dyDescent="0.3">
      <c r="A1514" t="s">
        <v>1534</v>
      </c>
      <c r="B1514" t="s">
        <v>11203</v>
      </c>
      <c r="C1514">
        <v>5.4</v>
      </c>
      <c r="G1514" t="s">
        <v>7921</v>
      </c>
      <c r="H1514">
        <f t="shared" si="46"/>
        <v>6.05</v>
      </c>
      <c r="I1514">
        <f t="shared" si="47"/>
        <v>0.36799999999999999</v>
      </c>
      <c r="J1514" s="10">
        <f t="shared" si="47"/>
        <v>0.36799999999999999</v>
      </c>
    </row>
    <row r="1515" spans="1:10" x14ac:dyDescent="0.3">
      <c r="A1515" t="s">
        <v>1535</v>
      </c>
      <c r="B1515" t="s">
        <v>5369</v>
      </c>
      <c r="C1515">
        <v>7.2</v>
      </c>
      <c r="G1515" t="s">
        <v>11033</v>
      </c>
      <c r="H1515">
        <f t="shared" si="46"/>
        <v>6.05</v>
      </c>
      <c r="I1515">
        <f t="shared" si="47"/>
        <v>0.36799999999999999</v>
      </c>
      <c r="J1515" s="10">
        <f t="shared" si="47"/>
        <v>0.36799999999999999</v>
      </c>
    </row>
    <row r="1516" spans="1:10" x14ac:dyDescent="0.3">
      <c r="A1516" t="s">
        <v>1536</v>
      </c>
      <c r="B1516" t="s">
        <v>5964</v>
      </c>
      <c r="C1516">
        <v>7.3</v>
      </c>
      <c r="G1516" t="s">
        <v>13719</v>
      </c>
      <c r="H1516">
        <f t="shared" si="46"/>
        <v>6.05</v>
      </c>
      <c r="I1516">
        <f t="shared" si="47"/>
        <v>0.36799999999999999</v>
      </c>
      <c r="J1516" s="10">
        <f t="shared" si="47"/>
        <v>0.36799999999999999</v>
      </c>
    </row>
    <row r="1517" spans="1:10" x14ac:dyDescent="0.3">
      <c r="A1517" t="s">
        <v>1537</v>
      </c>
      <c r="B1517" t="s">
        <v>11213</v>
      </c>
      <c r="C1517">
        <v>5.2</v>
      </c>
      <c r="G1517" t="s">
        <v>14608</v>
      </c>
      <c r="H1517">
        <f t="shared" si="46"/>
        <v>6.05</v>
      </c>
      <c r="I1517">
        <f t="shared" si="47"/>
        <v>0.36799999999999999</v>
      </c>
      <c r="J1517" s="10">
        <f t="shared" si="47"/>
        <v>0.36799999999999999</v>
      </c>
    </row>
    <row r="1518" spans="1:10" x14ac:dyDescent="0.3">
      <c r="A1518" t="s">
        <v>1538</v>
      </c>
      <c r="B1518" t="s">
        <v>6435</v>
      </c>
      <c r="C1518">
        <v>5.5</v>
      </c>
      <c r="G1518" t="s">
        <v>5725</v>
      </c>
      <c r="H1518">
        <f t="shared" si="46"/>
        <v>6.0444444444444452</v>
      </c>
      <c r="I1518">
        <f t="shared" si="47"/>
        <v>0.36699999999999999</v>
      </c>
      <c r="J1518" s="10">
        <f t="shared" si="47"/>
        <v>0.36699999999999999</v>
      </c>
    </row>
    <row r="1519" spans="1:10" x14ac:dyDescent="0.3">
      <c r="A1519" t="s">
        <v>1539</v>
      </c>
      <c r="B1519" t="s">
        <v>11222</v>
      </c>
      <c r="C1519">
        <v>7.7</v>
      </c>
      <c r="G1519" t="s">
        <v>10015</v>
      </c>
      <c r="H1519">
        <f t="shared" si="46"/>
        <v>6.0400000000000009</v>
      </c>
      <c r="I1519">
        <f t="shared" si="47"/>
        <v>0.36699999999999999</v>
      </c>
      <c r="J1519" s="10">
        <f t="shared" si="47"/>
        <v>0.36699999999999999</v>
      </c>
    </row>
    <row r="1520" spans="1:10" x14ac:dyDescent="0.3">
      <c r="A1520" t="s">
        <v>1540</v>
      </c>
      <c r="B1520" t="s">
        <v>11228</v>
      </c>
      <c r="C1520">
        <v>7.1</v>
      </c>
      <c r="G1520" t="s">
        <v>5639</v>
      </c>
      <c r="H1520">
        <f t="shared" si="46"/>
        <v>6.0333333333333341</v>
      </c>
      <c r="I1520">
        <f t="shared" si="47"/>
        <v>0.36499999999999999</v>
      </c>
      <c r="J1520" s="10">
        <f t="shared" si="47"/>
        <v>0.36499999999999999</v>
      </c>
    </row>
    <row r="1521" spans="1:10" x14ac:dyDescent="0.3">
      <c r="A1521" t="s">
        <v>1541</v>
      </c>
      <c r="B1521" t="s">
        <v>11234</v>
      </c>
      <c r="C1521">
        <v>5.3</v>
      </c>
      <c r="G1521" t="s">
        <v>8813</v>
      </c>
      <c r="H1521">
        <f t="shared" si="46"/>
        <v>6.0333333333333341</v>
      </c>
      <c r="I1521">
        <f t="shared" si="47"/>
        <v>0.36499999999999999</v>
      </c>
      <c r="J1521" s="10">
        <f t="shared" si="47"/>
        <v>0.36499999999999999</v>
      </c>
    </row>
    <row r="1522" spans="1:10" x14ac:dyDescent="0.3">
      <c r="A1522" t="s">
        <v>1542</v>
      </c>
      <c r="B1522" t="s">
        <v>11237</v>
      </c>
      <c r="C1522">
        <v>5.6</v>
      </c>
      <c r="G1522" t="s">
        <v>9286</v>
      </c>
      <c r="H1522">
        <f t="shared" si="46"/>
        <v>6.0333333333333341</v>
      </c>
      <c r="I1522">
        <f t="shared" si="47"/>
        <v>0.36499999999999999</v>
      </c>
      <c r="J1522" s="10">
        <f t="shared" si="47"/>
        <v>0.36499999999999999</v>
      </c>
    </row>
    <row r="1523" spans="1:10" x14ac:dyDescent="0.3">
      <c r="A1523" t="s">
        <v>1543</v>
      </c>
      <c r="B1523" t="s">
        <v>8733</v>
      </c>
      <c r="C1523">
        <v>5.7</v>
      </c>
      <c r="G1523" t="s">
        <v>20826</v>
      </c>
      <c r="H1523">
        <f t="shared" si="46"/>
        <v>6.0333333333333341</v>
      </c>
      <c r="I1523">
        <f t="shared" si="47"/>
        <v>0.36499999999999999</v>
      </c>
      <c r="J1523" s="10">
        <f t="shared" si="47"/>
        <v>0.36499999999999999</v>
      </c>
    </row>
    <row r="1524" spans="1:10" x14ac:dyDescent="0.3">
      <c r="A1524" t="s">
        <v>1544</v>
      </c>
      <c r="B1524" t="s">
        <v>10346</v>
      </c>
      <c r="C1524">
        <v>7.1</v>
      </c>
      <c r="G1524" t="s">
        <v>8709</v>
      </c>
      <c r="H1524">
        <f t="shared" si="46"/>
        <v>6.0333333333333323</v>
      </c>
      <c r="I1524">
        <f t="shared" si="47"/>
        <v>0.36499999999999999</v>
      </c>
      <c r="J1524" s="10">
        <f t="shared" si="47"/>
        <v>0.36499999999999999</v>
      </c>
    </row>
    <row r="1525" spans="1:10" x14ac:dyDescent="0.3">
      <c r="A1525" t="s">
        <v>1545</v>
      </c>
      <c r="B1525" t="s">
        <v>6350</v>
      </c>
      <c r="C1525">
        <v>7.5</v>
      </c>
      <c r="G1525" t="s">
        <v>6435</v>
      </c>
      <c r="H1525">
        <f t="shared" si="46"/>
        <v>6.0250000000000004</v>
      </c>
      <c r="I1525">
        <f t="shared" si="47"/>
        <v>0.36399999999999999</v>
      </c>
      <c r="J1525" s="10">
        <f t="shared" si="47"/>
        <v>0.36399999999999999</v>
      </c>
    </row>
    <row r="1526" spans="1:10" x14ac:dyDescent="0.3">
      <c r="A1526" t="s">
        <v>1546</v>
      </c>
      <c r="B1526" t="s">
        <v>8143</v>
      </c>
      <c r="C1526">
        <v>7.6</v>
      </c>
      <c r="G1526" t="s">
        <v>8979</v>
      </c>
      <c r="H1526">
        <f t="shared" si="46"/>
        <v>6.0250000000000004</v>
      </c>
      <c r="I1526">
        <f t="shared" si="47"/>
        <v>0.36399999999999999</v>
      </c>
      <c r="J1526" s="10">
        <f t="shared" si="47"/>
        <v>0.36399999999999999</v>
      </c>
    </row>
    <row r="1527" spans="1:10" x14ac:dyDescent="0.3">
      <c r="A1527" t="s">
        <v>1547</v>
      </c>
      <c r="B1527" t="s">
        <v>7784</v>
      </c>
      <c r="C1527">
        <v>5.5</v>
      </c>
      <c r="G1527" t="s">
        <v>8726</v>
      </c>
      <c r="H1527">
        <f t="shared" si="46"/>
        <v>6.0200000000000005</v>
      </c>
      <c r="I1527">
        <f t="shared" si="47"/>
        <v>0.36299999999999999</v>
      </c>
      <c r="J1527" s="10">
        <f t="shared" si="47"/>
        <v>0.36299999999999999</v>
      </c>
    </row>
    <row r="1528" spans="1:10" x14ac:dyDescent="0.3">
      <c r="A1528" t="s">
        <v>1548</v>
      </c>
      <c r="B1528" t="s">
        <v>6265</v>
      </c>
      <c r="C1528">
        <v>5.0999999999999996</v>
      </c>
      <c r="G1528" t="s">
        <v>6402</v>
      </c>
      <c r="H1528">
        <f t="shared" si="46"/>
        <v>6.0166666666666657</v>
      </c>
      <c r="I1528">
        <f t="shared" si="47"/>
        <v>0.36299999999999999</v>
      </c>
      <c r="J1528" s="10">
        <f t="shared" si="47"/>
        <v>0.36299999999999999</v>
      </c>
    </row>
    <row r="1529" spans="1:10" x14ac:dyDescent="0.3">
      <c r="A1529" t="s">
        <v>1549</v>
      </c>
      <c r="B1529" t="s">
        <v>11257</v>
      </c>
      <c r="C1529">
        <v>6.3</v>
      </c>
      <c r="G1529" t="s">
        <v>7201</v>
      </c>
      <c r="H1529">
        <f t="shared" si="46"/>
        <v>6</v>
      </c>
      <c r="I1529">
        <f t="shared" si="47"/>
        <v>0.33800000000000002</v>
      </c>
      <c r="J1529" s="10">
        <f t="shared" si="47"/>
        <v>0.33800000000000002</v>
      </c>
    </row>
    <row r="1530" spans="1:10" x14ac:dyDescent="0.3">
      <c r="A1530" t="s">
        <v>1550</v>
      </c>
      <c r="B1530" t="s">
        <v>11262</v>
      </c>
      <c r="C1530">
        <v>4.9000000000000004</v>
      </c>
      <c r="G1530" t="s">
        <v>7509</v>
      </c>
      <c r="H1530">
        <f t="shared" si="46"/>
        <v>6</v>
      </c>
      <c r="I1530">
        <f t="shared" si="47"/>
        <v>0.33800000000000002</v>
      </c>
      <c r="J1530" s="10">
        <f t="shared" si="47"/>
        <v>0.33800000000000002</v>
      </c>
    </row>
    <row r="1531" spans="1:10" x14ac:dyDescent="0.3">
      <c r="A1531" t="s">
        <v>1551</v>
      </c>
      <c r="B1531" t="s">
        <v>11267</v>
      </c>
      <c r="C1531">
        <v>6.5</v>
      </c>
      <c r="G1531" t="s">
        <v>7564</v>
      </c>
      <c r="H1531">
        <f t="shared" si="46"/>
        <v>6</v>
      </c>
      <c r="I1531">
        <f t="shared" si="47"/>
        <v>0.33800000000000002</v>
      </c>
      <c r="J1531" s="10">
        <f t="shared" si="47"/>
        <v>0.33800000000000002</v>
      </c>
    </row>
    <row r="1532" spans="1:10" x14ac:dyDescent="0.3">
      <c r="A1532" t="s">
        <v>1552</v>
      </c>
      <c r="B1532" t="s">
        <v>9708</v>
      </c>
      <c r="C1532">
        <v>5.6</v>
      </c>
      <c r="G1532" t="s">
        <v>7681</v>
      </c>
      <c r="H1532">
        <f t="shared" si="46"/>
        <v>6</v>
      </c>
      <c r="I1532">
        <f t="shared" si="47"/>
        <v>0.33800000000000002</v>
      </c>
      <c r="J1532" s="10">
        <f t="shared" si="47"/>
        <v>0.33800000000000002</v>
      </c>
    </row>
    <row r="1533" spans="1:10" x14ac:dyDescent="0.3">
      <c r="A1533" t="s">
        <v>1553</v>
      </c>
      <c r="B1533" t="s">
        <v>11277</v>
      </c>
      <c r="C1533">
        <v>5.3</v>
      </c>
      <c r="G1533" t="s">
        <v>7889</v>
      </c>
      <c r="H1533">
        <f t="shared" si="46"/>
        <v>6</v>
      </c>
      <c r="I1533">
        <f t="shared" si="47"/>
        <v>0.33800000000000002</v>
      </c>
      <c r="J1533" s="10">
        <f t="shared" si="47"/>
        <v>0.33800000000000002</v>
      </c>
    </row>
    <row r="1534" spans="1:10" x14ac:dyDescent="0.3">
      <c r="A1534" t="s">
        <v>1554</v>
      </c>
      <c r="B1534" t="s">
        <v>11281</v>
      </c>
      <c r="C1534">
        <v>6.5</v>
      </c>
      <c r="G1534" t="s">
        <v>5435</v>
      </c>
      <c r="H1534">
        <f t="shared" si="46"/>
        <v>6</v>
      </c>
      <c r="I1534">
        <f t="shared" si="47"/>
        <v>0.33800000000000002</v>
      </c>
      <c r="J1534" s="10">
        <f t="shared" si="47"/>
        <v>0.33800000000000002</v>
      </c>
    </row>
    <row r="1535" spans="1:10" x14ac:dyDescent="0.3">
      <c r="A1535" t="s">
        <v>1555</v>
      </c>
      <c r="B1535" t="s">
        <v>11286</v>
      </c>
      <c r="C1535">
        <v>6.8</v>
      </c>
      <c r="G1535" t="s">
        <v>8334</v>
      </c>
      <c r="H1535">
        <f t="shared" si="46"/>
        <v>6</v>
      </c>
      <c r="I1535">
        <f t="shared" si="47"/>
        <v>0.33800000000000002</v>
      </c>
      <c r="J1535" s="10">
        <f t="shared" si="47"/>
        <v>0.33800000000000002</v>
      </c>
    </row>
    <row r="1536" spans="1:10" x14ac:dyDescent="0.3">
      <c r="A1536" t="s">
        <v>1556</v>
      </c>
      <c r="B1536" t="s">
        <v>11289</v>
      </c>
      <c r="C1536">
        <v>6.5</v>
      </c>
      <c r="G1536" t="s">
        <v>8563</v>
      </c>
      <c r="H1536">
        <f t="shared" si="46"/>
        <v>6</v>
      </c>
      <c r="I1536">
        <f t="shared" si="47"/>
        <v>0.33800000000000002</v>
      </c>
      <c r="J1536" s="10">
        <f t="shared" si="47"/>
        <v>0.33800000000000002</v>
      </c>
    </row>
    <row r="1537" spans="1:10" x14ac:dyDescent="0.3">
      <c r="A1537" t="s">
        <v>1557</v>
      </c>
      <c r="B1537" t="s">
        <v>5272</v>
      </c>
      <c r="C1537">
        <v>6</v>
      </c>
      <c r="G1537" t="s">
        <v>9941</v>
      </c>
      <c r="H1537">
        <f t="shared" si="46"/>
        <v>6</v>
      </c>
      <c r="I1537">
        <f t="shared" si="47"/>
        <v>0.33800000000000002</v>
      </c>
      <c r="J1537" s="10">
        <f t="shared" si="47"/>
        <v>0.33800000000000002</v>
      </c>
    </row>
    <row r="1538" spans="1:10" x14ac:dyDescent="0.3">
      <c r="A1538" t="s">
        <v>1558</v>
      </c>
      <c r="B1538" t="s">
        <v>11295</v>
      </c>
      <c r="C1538">
        <v>8.4</v>
      </c>
      <c r="G1538" t="s">
        <v>10065</v>
      </c>
      <c r="H1538">
        <f t="shared" si="46"/>
        <v>6</v>
      </c>
      <c r="I1538">
        <f t="shared" si="47"/>
        <v>0.33800000000000002</v>
      </c>
      <c r="J1538" s="10">
        <f t="shared" si="47"/>
        <v>0.33800000000000002</v>
      </c>
    </row>
    <row r="1539" spans="1:10" x14ac:dyDescent="0.3">
      <c r="A1539" t="s">
        <v>1559</v>
      </c>
      <c r="B1539" t="s">
        <v>11299</v>
      </c>
      <c r="C1539">
        <v>6</v>
      </c>
      <c r="G1539" t="s">
        <v>10073</v>
      </c>
      <c r="H1539">
        <f t="shared" ref="H1539:H1602" si="48">AVERAGEIFS($C$2:$C$5045,$B$2:$B$5045,G1539)</f>
        <v>6</v>
      </c>
      <c r="I1539">
        <f t="shared" ref="I1539:J1602" si="49">_xlfn.PERCENTRANK.EXC(H$2:H$2399,H1539)</f>
        <v>0.33800000000000002</v>
      </c>
      <c r="J1539" s="10">
        <f t="shared" si="49"/>
        <v>0.33800000000000002</v>
      </c>
    </row>
    <row r="1540" spans="1:10" x14ac:dyDescent="0.3">
      <c r="A1540" t="s">
        <v>1560</v>
      </c>
      <c r="B1540" t="s">
        <v>10308</v>
      </c>
      <c r="C1540">
        <v>7.6</v>
      </c>
      <c r="G1540" t="s">
        <v>10704</v>
      </c>
      <c r="H1540">
        <f t="shared" si="48"/>
        <v>6</v>
      </c>
      <c r="I1540">
        <f t="shared" si="49"/>
        <v>0.33800000000000002</v>
      </c>
      <c r="J1540" s="10">
        <f t="shared" si="49"/>
        <v>0.33800000000000002</v>
      </c>
    </row>
    <row r="1541" spans="1:10" x14ac:dyDescent="0.3">
      <c r="A1541" t="s">
        <v>1561</v>
      </c>
      <c r="B1541" t="s">
        <v>11307</v>
      </c>
      <c r="C1541">
        <v>5.6</v>
      </c>
      <c r="G1541" t="s">
        <v>10943</v>
      </c>
      <c r="H1541">
        <f t="shared" si="48"/>
        <v>6</v>
      </c>
      <c r="I1541">
        <f t="shared" si="49"/>
        <v>0.33800000000000002</v>
      </c>
      <c r="J1541" s="10">
        <f t="shared" si="49"/>
        <v>0.33800000000000002</v>
      </c>
    </row>
    <row r="1542" spans="1:10" x14ac:dyDescent="0.3">
      <c r="A1542" t="s">
        <v>1562</v>
      </c>
      <c r="B1542" t="s">
        <v>5170</v>
      </c>
      <c r="C1542">
        <v>6.9</v>
      </c>
      <c r="G1542" t="s">
        <v>10953</v>
      </c>
      <c r="H1542">
        <f t="shared" si="48"/>
        <v>6</v>
      </c>
      <c r="I1542">
        <f t="shared" si="49"/>
        <v>0.33800000000000002</v>
      </c>
      <c r="J1542" s="10">
        <f t="shared" si="49"/>
        <v>0.33800000000000002</v>
      </c>
    </row>
    <row r="1543" spans="1:10" x14ac:dyDescent="0.3">
      <c r="A1543" t="s">
        <v>1563</v>
      </c>
      <c r="B1543" t="s">
        <v>5551</v>
      </c>
      <c r="C1543">
        <v>6.4</v>
      </c>
      <c r="G1543" t="s">
        <v>11095</v>
      </c>
      <c r="H1543">
        <f t="shared" si="48"/>
        <v>6</v>
      </c>
      <c r="I1543">
        <f t="shared" si="49"/>
        <v>0.33800000000000002</v>
      </c>
      <c r="J1543" s="10">
        <f t="shared" si="49"/>
        <v>0.33800000000000002</v>
      </c>
    </row>
    <row r="1544" spans="1:10" x14ac:dyDescent="0.3">
      <c r="A1544" t="s">
        <v>1564</v>
      </c>
      <c r="B1544" t="s">
        <v>8313</v>
      </c>
      <c r="C1544">
        <v>5.0999999999999996</v>
      </c>
      <c r="G1544" t="s">
        <v>11139</v>
      </c>
      <c r="H1544">
        <f t="shared" si="48"/>
        <v>6</v>
      </c>
      <c r="I1544">
        <f t="shared" si="49"/>
        <v>0.33800000000000002</v>
      </c>
      <c r="J1544" s="10">
        <f t="shared" si="49"/>
        <v>0.33800000000000002</v>
      </c>
    </row>
    <row r="1545" spans="1:10" x14ac:dyDescent="0.3">
      <c r="A1545" t="s">
        <v>1565</v>
      </c>
      <c r="B1545" t="s">
        <v>5844</v>
      </c>
      <c r="C1545">
        <v>7</v>
      </c>
      <c r="G1545" t="s">
        <v>11575</v>
      </c>
      <c r="H1545">
        <f t="shared" si="48"/>
        <v>6</v>
      </c>
      <c r="I1545">
        <f t="shared" si="49"/>
        <v>0.33800000000000002</v>
      </c>
      <c r="J1545" s="10">
        <f t="shared" si="49"/>
        <v>0.33800000000000002</v>
      </c>
    </row>
    <row r="1546" spans="1:10" x14ac:dyDescent="0.3">
      <c r="A1546" t="s">
        <v>1566</v>
      </c>
      <c r="B1546" t="s">
        <v>11322</v>
      </c>
      <c r="C1546">
        <v>5.7</v>
      </c>
      <c r="G1546" t="s">
        <v>11946</v>
      </c>
      <c r="H1546">
        <f t="shared" si="48"/>
        <v>6</v>
      </c>
      <c r="I1546">
        <f t="shared" si="49"/>
        <v>0.33800000000000002</v>
      </c>
      <c r="J1546" s="10">
        <f t="shared" si="49"/>
        <v>0.33800000000000002</v>
      </c>
    </row>
    <row r="1547" spans="1:10" x14ac:dyDescent="0.3">
      <c r="A1547" t="s">
        <v>1567</v>
      </c>
      <c r="B1547" t="s">
        <v>5771</v>
      </c>
      <c r="C1547">
        <v>6.8</v>
      </c>
      <c r="G1547" t="s">
        <v>12259</v>
      </c>
      <c r="H1547">
        <f t="shared" si="48"/>
        <v>6</v>
      </c>
      <c r="I1547">
        <f t="shared" si="49"/>
        <v>0.33800000000000002</v>
      </c>
      <c r="J1547" s="10">
        <f t="shared" si="49"/>
        <v>0.33800000000000002</v>
      </c>
    </row>
    <row r="1548" spans="1:10" x14ac:dyDescent="0.3">
      <c r="A1548" t="s">
        <v>1568</v>
      </c>
      <c r="B1548" t="s">
        <v>9960</v>
      </c>
      <c r="C1548">
        <v>6.7</v>
      </c>
      <c r="G1548" t="s">
        <v>12422</v>
      </c>
      <c r="H1548">
        <f t="shared" si="48"/>
        <v>6</v>
      </c>
      <c r="I1548">
        <f t="shared" si="49"/>
        <v>0.33800000000000002</v>
      </c>
      <c r="J1548" s="10">
        <f t="shared" si="49"/>
        <v>0.33800000000000002</v>
      </c>
    </row>
    <row r="1549" spans="1:10" x14ac:dyDescent="0.3">
      <c r="A1549" t="s">
        <v>1569</v>
      </c>
      <c r="B1549" t="s">
        <v>11333</v>
      </c>
      <c r="C1549">
        <v>6.2</v>
      </c>
      <c r="G1549" t="s">
        <v>12523</v>
      </c>
      <c r="H1549">
        <f t="shared" si="48"/>
        <v>6</v>
      </c>
      <c r="I1549">
        <f t="shared" si="49"/>
        <v>0.33800000000000002</v>
      </c>
      <c r="J1549" s="10">
        <f t="shared" si="49"/>
        <v>0.33800000000000002</v>
      </c>
    </row>
    <row r="1550" spans="1:10" x14ac:dyDescent="0.3">
      <c r="A1550" t="s">
        <v>1570</v>
      </c>
      <c r="B1550" t="s">
        <v>11228</v>
      </c>
      <c r="C1550">
        <v>7.2</v>
      </c>
      <c r="G1550" t="s">
        <v>12735</v>
      </c>
      <c r="H1550">
        <f t="shared" si="48"/>
        <v>6</v>
      </c>
      <c r="I1550">
        <f t="shared" si="49"/>
        <v>0.33800000000000002</v>
      </c>
      <c r="J1550" s="10">
        <f t="shared" si="49"/>
        <v>0.33800000000000002</v>
      </c>
    </row>
    <row r="1551" spans="1:10" x14ac:dyDescent="0.3">
      <c r="A1551" t="s">
        <v>1571</v>
      </c>
      <c r="B1551" t="s">
        <v>11338</v>
      </c>
      <c r="C1551">
        <v>6.2</v>
      </c>
      <c r="G1551" t="s">
        <v>13352</v>
      </c>
      <c r="H1551">
        <f t="shared" si="48"/>
        <v>6</v>
      </c>
      <c r="I1551">
        <f t="shared" si="49"/>
        <v>0.33800000000000002</v>
      </c>
      <c r="J1551" s="10">
        <f t="shared" si="49"/>
        <v>0.33800000000000002</v>
      </c>
    </row>
    <row r="1552" spans="1:10" x14ac:dyDescent="0.3">
      <c r="A1552" t="s">
        <v>1572</v>
      </c>
      <c r="B1552" t="s">
        <v>11341</v>
      </c>
      <c r="C1552">
        <v>5.6</v>
      </c>
      <c r="G1552" t="s">
        <v>13866</v>
      </c>
      <c r="H1552">
        <f t="shared" si="48"/>
        <v>6</v>
      </c>
      <c r="I1552">
        <f t="shared" si="49"/>
        <v>0.33800000000000002</v>
      </c>
      <c r="J1552" s="10">
        <f t="shared" si="49"/>
        <v>0.33800000000000002</v>
      </c>
    </row>
    <row r="1553" spans="1:10" x14ac:dyDescent="0.3">
      <c r="A1553" t="s">
        <v>1573</v>
      </c>
      <c r="B1553" t="s">
        <v>9018</v>
      </c>
      <c r="C1553">
        <v>4.4000000000000004</v>
      </c>
      <c r="G1553" t="s">
        <v>14260</v>
      </c>
      <c r="H1553">
        <f t="shared" si="48"/>
        <v>6</v>
      </c>
      <c r="I1553">
        <f t="shared" si="49"/>
        <v>0.33800000000000002</v>
      </c>
      <c r="J1553" s="10">
        <f t="shared" si="49"/>
        <v>0.33800000000000002</v>
      </c>
    </row>
    <row r="1554" spans="1:10" x14ac:dyDescent="0.3">
      <c r="A1554" t="s">
        <v>1574</v>
      </c>
      <c r="B1554" t="s">
        <v>5572</v>
      </c>
      <c r="C1554">
        <v>7.5</v>
      </c>
      <c r="G1554" t="s">
        <v>14279</v>
      </c>
      <c r="H1554">
        <f t="shared" si="48"/>
        <v>6</v>
      </c>
      <c r="I1554">
        <f t="shared" si="49"/>
        <v>0.33800000000000002</v>
      </c>
      <c r="J1554" s="10">
        <f t="shared" si="49"/>
        <v>0.33800000000000002</v>
      </c>
    </row>
    <row r="1555" spans="1:10" x14ac:dyDescent="0.3">
      <c r="A1555" t="s">
        <v>1575</v>
      </c>
      <c r="B1555" t="s">
        <v>9095</v>
      </c>
      <c r="C1555">
        <v>7.1</v>
      </c>
      <c r="G1555" t="s">
        <v>14552</v>
      </c>
      <c r="H1555">
        <f t="shared" si="48"/>
        <v>6</v>
      </c>
      <c r="I1555">
        <f t="shared" si="49"/>
        <v>0.33800000000000002</v>
      </c>
      <c r="J1555" s="10">
        <f t="shared" si="49"/>
        <v>0.33800000000000002</v>
      </c>
    </row>
    <row r="1556" spans="1:10" x14ac:dyDescent="0.3">
      <c r="A1556" t="s">
        <v>1576</v>
      </c>
      <c r="B1556" t="s">
        <v>6060</v>
      </c>
      <c r="C1556">
        <v>6.4</v>
      </c>
      <c r="G1556" t="s">
        <v>14621</v>
      </c>
      <c r="H1556">
        <f t="shared" si="48"/>
        <v>6</v>
      </c>
      <c r="I1556">
        <f t="shared" si="49"/>
        <v>0.33800000000000002</v>
      </c>
      <c r="J1556" s="10">
        <f t="shared" si="49"/>
        <v>0.33800000000000002</v>
      </c>
    </row>
    <row r="1557" spans="1:10" x14ac:dyDescent="0.3">
      <c r="A1557" t="s">
        <v>1577</v>
      </c>
      <c r="B1557" t="s">
        <v>8368</v>
      </c>
      <c r="C1557">
        <v>7.1</v>
      </c>
      <c r="G1557" t="s">
        <v>14688</v>
      </c>
      <c r="H1557">
        <f t="shared" si="48"/>
        <v>6</v>
      </c>
      <c r="I1557">
        <f t="shared" si="49"/>
        <v>0.33800000000000002</v>
      </c>
      <c r="J1557" s="10">
        <f t="shared" si="49"/>
        <v>0.33800000000000002</v>
      </c>
    </row>
    <row r="1558" spans="1:10" x14ac:dyDescent="0.3">
      <c r="A1558" t="s">
        <v>1578</v>
      </c>
      <c r="B1558" t="s">
        <v>5287</v>
      </c>
      <c r="C1558">
        <v>5.9</v>
      </c>
      <c r="G1558" t="s">
        <v>14932</v>
      </c>
      <c r="H1558">
        <f t="shared" si="48"/>
        <v>6</v>
      </c>
      <c r="I1558">
        <f t="shared" si="49"/>
        <v>0.33800000000000002</v>
      </c>
      <c r="J1558" s="10">
        <f t="shared" si="49"/>
        <v>0.33800000000000002</v>
      </c>
    </row>
    <row r="1559" spans="1:10" x14ac:dyDescent="0.3">
      <c r="A1559" t="s">
        <v>1579</v>
      </c>
      <c r="B1559" t="s">
        <v>10482</v>
      </c>
      <c r="C1559">
        <v>6.9</v>
      </c>
      <c r="G1559" t="s">
        <v>15221</v>
      </c>
      <c r="H1559">
        <f t="shared" si="48"/>
        <v>6</v>
      </c>
      <c r="I1559">
        <f t="shared" si="49"/>
        <v>0.33800000000000002</v>
      </c>
      <c r="J1559" s="10">
        <f t="shared" si="49"/>
        <v>0.33800000000000002</v>
      </c>
    </row>
    <row r="1560" spans="1:10" x14ac:dyDescent="0.3">
      <c r="A1560" t="s">
        <v>1580</v>
      </c>
      <c r="B1560" t="s">
        <v>9345</v>
      </c>
      <c r="C1560">
        <v>7.5</v>
      </c>
      <c r="G1560" t="s">
        <v>15500</v>
      </c>
      <c r="H1560">
        <f t="shared" si="48"/>
        <v>6</v>
      </c>
      <c r="I1560">
        <f t="shared" si="49"/>
        <v>0.33800000000000002</v>
      </c>
      <c r="J1560" s="10">
        <f t="shared" si="49"/>
        <v>0.33800000000000002</v>
      </c>
    </row>
    <row r="1561" spans="1:10" x14ac:dyDescent="0.3">
      <c r="A1561" t="s">
        <v>1581</v>
      </c>
      <c r="B1561" t="s">
        <v>5890</v>
      </c>
      <c r="C1561">
        <v>6.3</v>
      </c>
      <c r="G1561" t="s">
        <v>15517</v>
      </c>
      <c r="H1561">
        <f t="shared" si="48"/>
        <v>6</v>
      </c>
      <c r="I1561">
        <f t="shared" si="49"/>
        <v>0.33800000000000002</v>
      </c>
      <c r="J1561" s="10">
        <f t="shared" si="49"/>
        <v>0.33800000000000002</v>
      </c>
    </row>
    <row r="1562" spans="1:10" x14ac:dyDescent="0.3">
      <c r="A1562" t="s">
        <v>1582</v>
      </c>
      <c r="B1562" t="s">
        <v>5025</v>
      </c>
      <c r="C1562">
        <v>6.4</v>
      </c>
      <c r="G1562" t="s">
        <v>15652</v>
      </c>
      <c r="H1562">
        <f t="shared" si="48"/>
        <v>6</v>
      </c>
      <c r="I1562">
        <f t="shared" si="49"/>
        <v>0.33800000000000002</v>
      </c>
      <c r="J1562" s="10">
        <f t="shared" si="49"/>
        <v>0.33800000000000002</v>
      </c>
    </row>
    <row r="1563" spans="1:10" x14ac:dyDescent="0.3">
      <c r="A1563" t="s">
        <v>1583</v>
      </c>
      <c r="B1563" t="s">
        <v>9713</v>
      </c>
      <c r="C1563">
        <v>5.9</v>
      </c>
      <c r="G1563" t="s">
        <v>15919</v>
      </c>
      <c r="H1563">
        <f t="shared" si="48"/>
        <v>6</v>
      </c>
      <c r="I1563">
        <f t="shared" si="49"/>
        <v>0.33800000000000002</v>
      </c>
      <c r="J1563" s="10">
        <f t="shared" si="49"/>
        <v>0.33800000000000002</v>
      </c>
    </row>
    <row r="1564" spans="1:10" x14ac:dyDescent="0.3">
      <c r="A1564" t="s">
        <v>1584</v>
      </c>
      <c r="B1564" t="s">
        <v>5369</v>
      </c>
      <c r="C1564">
        <v>6.8</v>
      </c>
      <c r="G1564" t="s">
        <v>16440</v>
      </c>
      <c r="H1564">
        <f t="shared" si="48"/>
        <v>6</v>
      </c>
      <c r="I1564">
        <f t="shared" si="49"/>
        <v>0.33800000000000002</v>
      </c>
      <c r="J1564" s="10">
        <f t="shared" si="49"/>
        <v>0.33800000000000002</v>
      </c>
    </row>
    <row r="1565" spans="1:10" x14ac:dyDescent="0.3">
      <c r="A1565" t="s">
        <v>1585</v>
      </c>
      <c r="B1565" t="s">
        <v>11391</v>
      </c>
      <c r="C1565">
        <v>6.3</v>
      </c>
      <c r="G1565" t="s">
        <v>16454</v>
      </c>
      <c r="H1565">
        <f t="shared" si="48"/>
        <v>6</v>
      </c>
      <c r="I1565">
        <f t="shared" si="49"/>
        <v>0.33800000000000002</v>
      </c>
      <c r="J1565" s="10">
        <f t="shared" si="49"/>
        <v>0.33800000000000002</v>
      </c>
    </row>
    <row r="1566" spans="1:10" x14ac:dyDescent="0.3">
      <c r="A1566" t="s">
        <v>1586</v>
      </c>
      <c r="B1566" t="s">
        <v>11394</v>
      </c>
      <c r="C1566">
        <v>3.6</v>
      </c>
      <c r="G1566" t="s">
        <v>16869</v>
      </c>
      <c r="H1566">
        <f t="shared" si="48"/>
        <v>6</v>
      </c>
      <c r="I1566">
        <f t="shared" si="49"/>
        <v>0.33800000000000002</v>
      </c>
      <c r="J1566" s="10">
        <f t="shared" si="49"/>
        <v>0.33800000000000002</v>
      </c>
    </row>
    <row r="1567" spans="1:10" x14ac:dyDescent="0.3">
      <c r="A1567" t="s">
        <v>1587</v>
      </c>
      <c r="B1567" t="s">
        <v>10608</v>
      </c>
      <c r="C1567">
        <v>5.3</v>
      </c>
      <c r="G1567" t="s">
        <v>17292</v>
      </c>
      <c r="H1567">
        <f t="shared" si="48"/>
        <v>6</v>
      </c>
      <c r="I1567">
        <f t="shared" si="49"/>
        <v>0.33800000000000002</v>
      </c>
      <c r="J1567" s="10">
        <f t="shared" si="49"/>
        <v>0.33800000000000002</v>
      </c>
    </row>
    <row r="1568" spans="1:10" x14ac:dyDescent="0.3">
      <c r="A1568" t="s">
        <v>1588</v>
      </c>
      <c r="B1568" t="s">
        <v>11401</v>
      </c>
      <c r="C1568">
        <v>5.9</v>
      </c>
      <c r="G1568" t="s">
        <v>17464</v>
      </c>
      <c r="H1568">
        <f t="shared" si="48"/>
        <v>6</v>
      </c>
      <c r="I1568">
        <f t="shared" si="49"/>
        <v>0.33800000000000002</v>
      </c>
      <c r="J1568" s="10">
        <f t="shared" si="49"/>
        <v>0.33800000000000002</v>
      </c>
    </row>
    <row r="1569" spans="1:10" x14ac:dyDescent="0.3">
      <c r="A1569" t="s">
        <v>1589</v>
      </c>
      <c r="B1569" t="s">
        <v>6429</v>
      </c>
      <c r="C1569">
        <v>6.9</v>
      </c>
      <c r="G1569" t="s">
        <v>17588</v>
      </c>
      <c r="H1569">
        <f t="shared" si="48"/>
        <v>6</v>
      </c>
      <c r="I1569">
        <f t="shared" si="49"/>
        <v>0.33800000000000002</v>
      </c>
      <c r="J1569" s="10">
        <f t="shared" si="49"/>
        <v>0.33800000000000002</v>
      </c>
    </row>
    <row r="1570" spans="1:10" x14ac:dyDescent="0.3">
      <c r="A1570" t="s">
        <v>1590</v>
      </c>
      <c r="B1570" t="s">
        <v>11408</v>
      </c>
      <c r="C1570">
        <v>6.9</v>
      </c>
      <c r="G1570" t="s">
        <v>17815</v>
      </c>
      <c r="H1570">
        <f t="shared" si="48"/>
        <v>6</v>
      </c>
      <c r="I1570">
        <f t="shared" si="49"/>
        <v>0.33800000000000002</v>
      </c>
      <c r="J1570" s="10">
        <f t="shared" si="49"/>
        <v>0.33800000000000002</v>
      </c>
    </row>
    <row r="1571" spans="1:10" x14ac:dyDescent="0.3">
      <c r="A1571" t="s">
        <v>1591</v>
      </c>
      <c r="B1571" t="s">
        <v>6224</v>
      </c>
      <c r="C1571">
        <v>6.1</v>
      </c>
      <c r="G1571" t="s">
        <v>18206</v>
      </c>
      <c r="H1571">
        <f t="shared" si="48"/>
        <v>6</v>
      </c>
      <c r="I1571">
        <f t="shared" si="49"/>
        <v>0.33800000000000002</v>
      </c>
      <c r="J1571" s="10">
        <f t="shared" si="49"/>
        <v>0.33800000000000002</v>
      </c>
    </row>
    <row r="1572" spans="1:10" x14ac:dyDescent="0.3">
      <c r="A1572" t="s">
        <v>1592</v>
      </c>
      <c r="B1572" t="s">
        <v>11413</v>
      </c>
      <c r="C1572">
        <v>5.7</v>
      </c>
      <c r="G1572" t="s">
        <v>18227</v>
      </c>
      <c r="H1572">
        <f t="shared" si="48"/>
        <v>6</v>
      </c>
      <c r="I1572">
        <f t="shared" si="49"/>
        <v>0.33800000000000002</v>
      </c>
      <c r="J1572" s="10">
        <f t="shared" si="49"/>
        <v>0.33800000000000002</v>
      </c>
    </row>
    <row r="1573" spans="1:10" x14ac:dyDescent="0.3">
      <c r="A1573" t="s">
        <v>1593</v>
      </c>
      <c r="B1573" t="s">
        <v>8911</v>
      </c>
      <c r="C1573">
        <v>8.5</v>
      </c>
      <c r="G1573" t="s">
        <v>19431</v>
      </c>
      <c r="H1573">
        <f t="shared" si="48"/>
        <v>6</v>
      </c>
      <c r="I1573">
        <f t="shared" si="49"/>
        <v>0.33800000000000002</v>
      </c>
      <c r="J1573" s="10">
        <f t="shared" si="49"/>
        <v>0.33800000000000002</v>
      </c>
    </row>
    <row r="1574" spans="1:10" x14ac:dyDescent="0.3">
      <c r="A1574" t="s">
        <v>1594</v>
      </c>
      <c r="B1574" t="s">
        <v>11421</v>
      </c>
      <c r="C1574">
        <v>6.3</v>
      </c>
      <c r="G1574" t="s">
        <v>19775</v>
      </c>
      <c r="H1574">
        <f t="shared" si="48"/>
        <v>6</v>
      </c>
      <c r="I1574">
        <f t="shared" si="49"/>
        <v>0.33800000000000002</v>
      </c>
      <c r="J1574" s="10">
        <f t="shared" si="49"/>
        <v>0.33800000000000002</v>
      </c>
    </row>
    <row r="1575" spans="1:10" x14ac:dyDescent="0.3">
      <c r="A1575" t="s">
        <v>1595</v>
      </c>
      <c r="B1575" t="s">
        <v>8580</v>
      </c>
      <c r="C1575">
        <v>7.3</v>
      </c>
      <c r="G1575" t="s">
        <v>19843</v>
      </c>
      <c r="H1575">
        <f t="shared" si="48"/>
        <v>6</v>
      </c>
      <c r="I1575">
        <f t="shared" si="49"/>
        <v>0.33800000000000002</v>
      </c>
      <c r="J1575" s="10">
        <f t="shared" si="49"/>
        <v>0.33800000000000002</v>
      </c>
    </row>
    <row r="1576" spans="1:10" x14ac:dyDescent="0.3">
      <c r="A1576" t="s">
        <v>1596</v>
      </c>
      <c r="B1576" t="s">
        <v>11427</v>
      </c>
      <c r="C1576">
        <v>6.3</v>
      </c>
      <c r="G1576" t="s">
        <v>19916</v>
      </c>
      <c r="H1576">
        <f t="shared" si="48"/>
        <v>6</v>
      </c>
      <c r="I1576">
        <f t="shared" si="49"/>
        <v>0.33800000000000002</v>
      </c>
      <c r="J1576" s="10">
        <f t="shared" si="49"/>
        <v>0.33800000000000002</v>
      </c>
    </row>
    <row r="1577" spans="1:10" x14ac:dyDescent="0.3">
      <c r="A1577" t="s">
        <v>1597</v>
      </c>
      <c r="B1577" t="s">
        <v>6788</v>
      </c>
      <c r="C1577">
        <v>7.2</v>
      </c>
      <c r="G1577" t="s">
        <v>20610</v>
      </c>
      <c r="H1577">
        <f t="shared" si="48"/>
        <v>6</v>
      </c>
      <c r="I1577">
        <f t="shared" si="49"/>
        <v>0.33800000000000002</v>
      </c>
      <c r="J1577" s="10">
        <f t="shared" si="49"/>
        <v>0.33800000000000002</v>
      </c>
    </row>
    <row r="1578" spans="1:10" x14ac:dyDescent="0.3">
      <c r="A1578" t="s">
        <v>1598</v>
      </c>
      <c r="B1578" t="s">
        <v>5326</v>
      </c>
      <c r="C1578">
        <v>7.3</v>
      </c>
      <c r="G1578" t="s">
        <v>21163</v>
      </c>
      <c r="H1578">
        <f t="shared" si="48"/>
        <v>6</v>
      </c>
      <c r="I1578">
        <f t="shared" si="49"/>
        <v>0.33800000000000002</v>
      </c>
      <c r="J1578" s="10">
        <f t="shared" si="49"/>
        <v>0.33800000000000002</v>
      </c>
    </row>
    <row r="1579" spans="1:10" x14ac:dyDescent="0.3">
      <c r="A1579" t="s">
        <v>1599</v>
      </c>
      <c r="B1579" t="s">
        <v>11436</v>
      </c>
      <c r="C1579">
        <v>6.3</v>
      </c>
      <c r="G1579" t="s">
        <v>21250</v>
      </c>
      <c r="H1579">
        <f t="shared" si="48"/>
        <v>6</v>
      </c>
      <c r="I1579">
        <f t="shared" si="49"/>
        <v>0.33800000000000002</v>
      </c>
      <c r="J1579" s="10">
        <f t="shared" si="49"/>
        <v>0.33800000000000002</v>
      </c>
    </row>
    <row r="1580" spans="1:10" x14ac:dyDescent="0.3">
      <c r="A1580" t="s">
        <v>1600</v>
      </c>
      <c r="B1580" t="s">
        <v>9329</v>
      </c>
      <c r="C1580">
        <v>8.1</v>
      </c>
      <c r="G1580" t="s">
        <v>21857</v>
      </c>
      <c r="H1580">
        <f t="shared" si="48"/>
        <v>6</v>
      </c>
      <c r="I1580">
        <f t="shared" si="49"/>
        <v>0.33800000000000002</v>
      </c>
      <c r="J1580" s="10">
        <f t="shared" si="49"/>
        <v>0.33800000000000002</v>
      </c>
    </row>
    <row r="1581" spans="1:10" x14ac:dyDescent="0.3">
      <c r="A1581" t="s">
        <v>1601</v>
      </c>
      <c r="B1581" t="s">
        <v>10772</v>
      </c>
      <c r="C1581">
        <v>6.9</v>
      </c>
      <c r="G1581" t="s">
        <v>21877</v>
      </c>
      <c r="H1581">
        <f t="shared" si="48"/>
        <v>6</v>
      </c>
      <c r="I1581">
        <f t="shared" si="49"/>
        <v>0.33800000000000002</v>
      </c>
      <c r="J1581" s="10">
        <f t="shared" si="49"/>
        <v>0.33800000000000002</v>
      </c>
    </row>
    <row r="1582" spans="1:10" x14ac:dyDescent="0.3">
      <c r="A1582" t="s">
        <v>1602</v>
      </c>
      <c r="B1582" t="s">
        <v>9095</v>
      </c>
      <c r="C1582">
        <v>6.3</v>
      </c>
      <c r="G1582" t="s">
        <v>22054</v>
      </c>
      <c r="H1582">
        <f t="shared" si="48"/>
        <v>6</v>
      </c>
      <c r="I1582">
        <f t="shared" si="49"/>
        <v>0.33800000000000002</v>
      </c>
      <c r="J1582" s="10">
        <f t="shared" si="49"/>
        <v>0.33800000000000002</v>
      </c>
    </row>
    <row r="1583" spans="1:10" x14ac:dyDescent="0.3">
      <c r="A1583" t="s">
        <v>1603</v>
      </c>
      <c r="B1583" t="s">
        <v>7806</v>
      </c>
      <c r="C1583">
        <v>7.3</v>
      </c>
      <c r="G1583" t="s">
        <v>22434</v>
      </c>
      <c r="H1583">
        <f t="shared" si="48"/>
        <v>6</v>
      </c>
      <c r="I1583">
        <f t="shared" si="49"/>
        <v>0.33800000000000002</v>
      </c>
      <c r="J1583" s="10">
        <f t="shared" si="49"/>
        <v>0.33800000000000002</v>
      </c>
    </row>
    <row r="1584" spans="1:10" x14ac:dyDescent="0.3">
      <c r="A1584" t="s">
        <v>186</v>
      </c>
      <c r="B1584" t="s">
        <v>5771</v>
      </c>
      <c r="C1584">
        <v>5.5</v>
      </c>
      <c r="G1584" t="s">
        <v>22506</v>
      </c>
      <c r="H1584">
        <f t="shared" si="48"/>
        <v>6</v>
      </c>
      <c r="I1584">
        <f t="shared" si="49"/>
        <v>0.33800000000000002</v>
      </c>
      <c r="J1584" s="10">
        <f t="shared" si="49"/>
        <v>0.33800000000000002</v>
      </c>
    </row>
    <row r="1585" spans="1:10" x14ac:dyDescent="0.3">
      <c r="A1585" t="s">
        <v>1604</v>
      </c>
      <c r="B1585" t="s">
        <v>11454</v>
      </c>
      <c r="C1585">
        <v>6.1</v>
      </c>
      <c r="G1585" t="s">
        <v>22874</v>
      </c>
      <c r="H1585">
        <f t="shared" si="48"/>
        <v>6</v>
      </c>
      <c r="I1585">
        <f t="shared" si="49"/>
        <v>0.33800000000000002</v>
      </c>
      <c r="J1585" s="10">
        <f t="shared" si="49"/>
        <v>0.33800000000000002</v>
      </c>
    </row>
    <row r="1586" spans="1:10" x14ac:dyDescent="0.3">
      <c r="A1586" t="s">
        <v>1605</v>
      </c>
      <c r="B1586" t="s">
        <v>5096</v>
      </c>
      <c r="C1586">
        <v>6.9</v>
      </c>
      <c r="G1586" t="s">
        <v>22891</v>
      </c>
      <c r="H1586">
        <f t="shared" si="48"/>
        <v>6</v>
      </c>
      <c r="I1586">
        <f t="shared" si="49"/>
        <v>0.33800000000000002</v>
      </c>
      <c r="J1586" s="10">
        <f t="shared" si="49"/>
        <v>0.33800000000000002</v>
      </c>
    </row>
    <row r="1587" spans="1:10" x14ac:dyDescent="0.3">
      <c r="A1587" t="s">
        <v>1606</v>
      </c>
      <c r="B1587" t="s">
        <v>5091</v>
      </c>
      <c r="C1587">
        <v>7.2</v>
      </c>
      <c r="G1587" t="s">
        <v>23163</v>
      </c>
      <c r="H1587">
        <f t="shared" si="48"/>
        <v>6</v>
      </c>
      <c r="I1587">
        <f t="shared" si="49"/>
        <v>0.33800000000000002</v>
      </c>
      <c r="J1587" s="10">
        <f t="shared" si="49"/>
        <v>0.33800000000000002</v>
      </c>
    </row>
    <row r="1588" spans="1:10" x14ac:dyDescent="0.3">
      <c r="A1588" t="s">
        <v>1607</v>
      </c>
      <c r="B1588" t="s">
        <v>6759</v>
      </c>
      <c r="C1588">
        <v>6.4</v>
      </c>
      <c r="G1588" t="s">
        <v>23947</v>
      </c>
      <c r="H1588">
        <f t="shared" si="48"/>
        <v>6</v>
      </c>
      <c r="I1588">
        <f t="shared" si="49"/>
        <v>0.33800000000000002</v>
      </c>
      <c r="J1588" s="10">
        <f t="shared" si="49"/>
        <v>0.33800000000000002</v>
      </c>
    </row>
    <row r="1589" spans="1:10" x14ac:dyDescent="0.3">
      <c r="A1589" t="s">
        <v>1608</v>
      </c>
      <c r="B1589" t="s">
        <v>11467</v>
      </c>
      <c r="C1589">
        <v>6.4</v>
      </c>
      <c r="G1589" t="s">
        <v>6884</v>
      </c>
      <c r="H1589">
        <f t="shared" si="48"/>
        <v>5.99</v>
      </c>
      <c r="I1589">
        <f t="shared" si="49"/>
        <v>0.33800000000000002</v>
      </c>
      <c r="J1589" s="10">
        <f t="shared" si="49"/>
        <v>0.33800000000000002</v>
      </c>
    </row>
    <row r="1590" spans="1:10" x14ac:dyDescent="0.3">
      <c r="A1590" t="s">
        <v>1609</v>
      </c>
      <c r="B1590" t="s">
        <v>5217</v>
      </c>
      <c r="C1590">
        <v>8.3000000000000007</v>
      </c>
      <c r="G1590" t="s">
        <v>9938</v>
      </c>
      <c r="H1590">
        <f t="shared" si="48"/>
        <v>5.9857142857142858</v>
      </c>
      <c r="I1590">
        <f t="shared" si="49"/>
        <v>0.33700000000000002</v>
      </c>
      <c r="J1590" s="10">
        <f t="shared" si="49"/>
        <v>0.33700000000000002</v>
      </c>
    </row>
    <row r="1591" spans="1:10" x14ac:dyDescent="0.3">
      <c r="A1591" t="s">
        <v>1610</v>
      </c>
      <c r="B1591" t="s">
        <v>6290</v>
      </c>
      <c r="C1591">
        <v>7.2</v>
      </c>
      <c r="G1591" t="s">
        <v>9204</v>
      </c>
      <c r="H1591">
        <f t="shared" si="48"/>
        <v>5.9666666666666659</v>
      </c>
      <c r="I1591">
        <f t="shared" si="49"/>
        <v>0.33700000000000002</v>
      </c>
      <c r="J1591" s="10">
        <f t="shared" si="49"/>
        <v>0.33700000000000002</v>
      </c>
    </row>
    <row r="1592" spans="1:10" x14ac:dyDescent="0.3">
      <c r="A1592" t="s">
        <v>1611</v>
      </c>
      <c r="B1592" t="s">
        <v>11474</v>
      </c>
      <c r="C1592">
        <v>6.8</v>
      </c>
      <c r="G1592" t="s">
        <v>7110</v>
      </c>
      <c r="H1592">
        <f t="shared" si="48"/>
        <v>5.9625000000000004</v>
      </c>
      <c r="I1592">
        <f t="shared" si="49"/>
        <v>0.33600000000000002</v>
      </c>
      <c r="J1592" s="10">
        <f t="shared" si="49"/>
        <v>0.33600000000000002</v>
      </c>
    </row>
    <row r="1593" spans="1:10" x14ac:dyDescent="0.3">
      <c r="A1593" t="s">
        <v>1612</v>
      </c>
      <c r="B1593" t="s">
        <v>11479</v>
      </c>
      <c r="C1593">
        <v>6.5</v>
      </c>
      <c r="G1593" t="s">
        <v>8251</v>
      </c>
      <c r="H1593">
        <f t="shared" si="48"/>
        <v>5.95</v>
      </c>
      <c r="I1593">
        <f t="shared" si="49"/>
        <v>0.33400000000000002</v>
      </c>
      <c r="J1593" s="10">
        <f t="shared" si="49"/>
        <v>0.33400000000000002</v>
      </c>
    </row>
    <row r="1594" spans="1:10" x14ac:dyDescent="0.3">
      <c r="A1594" t="s">
        <v>1613</v>
      </c>
      <c r="B1594" t="s">
        <v>11289</v>
      </c>
      <c r="C1594">
        <v>7.8</v>
      </c>
      <c r="G1594" t="s">
        <v>8675</v>
      </c>
      <c r="H1594">
        <f t="shared" si="48"/>
        <v>5.95</v>
      </c>
      <c r="I1594">
        <f t="shared" si="49"/>
        <v>0.33400000000000002</v>
      </c>
      <c r="J1594" s="10">
        <f t="shared" si="49"/>
        <v>0.33400000000000002</v>
      </c>
    </row>
    <row r="1595" spans="1:10" x14ac:dyDescent="0.3">
      <c r="A1595" t="s">
        <v>1614</v>
      </c>
      <c r="B1595" t="s">
        <v>6049</v>
      </c>
      <c r="C1595">
        <v>7.6</v>
      </c>
      <c r="G1595" t="s">
        <v>9718</v>
      </c>
      <c r="H1595">
        <f t="shared" si="48"/>
        <v>5.95</v>
      </c>
      <c r="I1595">
        <f t="shared" si="49"/>
        <v>0.33400000000000002</v>
      </c>
      <c r="J1595" s="10">
        <f t="shared" si="49"/>
        <v>0.33400000000000002</v>
      </c>
    </row>
    <row r="1596" spans="1:10" x14ac:dyDescent="0.3">
      <c r="A1596" t="s">
        <v>1615</v>
      </c>
      <c r="B1596" t="s">
        <v>10639</v>
      </c>
      <c r="C1596">
        <v>7.2</v>
      </c>
      <c r="G1596" t="s">
        <v>11793</v>
      </c>
      <c r="H1596">
        <f t="shared" si="48"/>
        <v>5.95</v>
      </c>
      <c r="I1596">
        <f t="shared" si="49"/>
        <v>0.33400000000000002</v>
      </c>
      <c r="J1596" s="10">
        <f t="shared" si="49"/>
        <v>0.33400000000000002</v>
      </c>
    </row>
    <row r="1597" spans="1:10" x14ac:dyDescent="0.3">
      <c r="A1597" t="s">
        <v>1616</v>
      </c>
      <c r="B1597" t="s">
        <v>9073</v>
      </c>
      <c r="C1597">
        <v>6.7</v>
      </c>
      <c r="G1597" t="s">
        <v>18940</v>
      </c>
      <c r="H1597">
        <f t="shared" si="48"/>
        <v>5.95</v>
      </c>
      <c r="I1597">
        <f t="shared" si="49"/>
        <v>0.33400000000000002</v>
      </c>
      <c r="J1597" s="10">
        <f t="shared" si="49"/>
        <v>0.33400000000000002</v>
      </c>
    </row>
    <row r="1598" spans="1:10" x14ac:dyDescent="0.3">
      <c r="A1598" t="s">
        <v>1617</v>
      </c>
      <c r="B1598" t="s">
        <v>5096</v>
      </c>
      <c r="C1598">
        <v>6.8</v>
      </c>
      <c r="G1598" t="s">
        <v>22257</v>
      </c>
      <c r="H1598">
        <f t="shared" si="48"/>
        <v>5.95</v>
      </c>
      <c r="I1598">
        <f t="shared" si="49"/>
        <v>0.33400000000000002</v>
      </c>
      <c r="J1598" s="10">
        <f t="shared" si="49"/>
        <v>0.33400000000000002</v>
      </c>
    </row>
    <row r="1599" spans="1:10" x14ac:dyDescent="0.3">
      <c r="A1599" t="s">
        <v>1618</v>
      </c>
      <c r="B1599" t="s">
        <v>9014</v>
      </c>
      <c r="C1599">
        <v>6.3</v>
      </c>
      <c r="G1599" t="s">
        <v>6890</v>
      </c>
      <c r="H1599">
        <f t="shared" si="48"/>
        <v>5.9499999999999993</v>
      </c>
      <c r="I1599">
        <f t="shared" si="49"/>
        <v>0.33300000000000002</v>
      </c>
      <c r="J1599" s="10">
        <f t="shared" si="49"/>
        <v>0.33300000000000002</v>
      </c>
    </row>
    <row r="1600" spans="1:10" x14ac:dyDescent="0.3">
      <c r="A1600" t="s">
        <v>1619</v>
      </c>
      <c r="B1600" t="s">
        <v>7673</v>
      </c>
      <c r="C1600">
        <v>6.2</v>
      </c>
      <c r="G1600" t="s">
        <v>7673</v>
      </c>
      <c r="H1600">
        <f t="shared" si="48"/>
        <v>5.9499999999999993</v>
      </c>
      <c r="I1600">
        <f t="shared" si="49"/>
        <v>0.33300000000000002</v>
      </c>
      <c r="J1600" s="10">
        <f t="shared" si="49"/>
        <v>0.33300000000000002</v>
      </c>
    </row>
    <row r="1601" spans="1:10" x14ac:dyDescent="0.3">
      <c r="A1601" t="s">
        <v>1620</v>
      </c>
      <c r="B1601" t="s">
        <v>11000</v>
      </c>
      <c r="C1601">
        <v>6.2</v>
      </c>
      <c r="G1601" t="s">
        <v>13062</v>
      </c>
      <c r="H1601">
        <f t="shared" si="48"/>
        <v>5.9499999999999993</v>
      </c>
      <c r="I1601">
        <f t="shared" si="49"/>
        <v>0.33300000000000002</v>
      </c>
      <c r="J1601" s="10">
        <f t="shared" si="49"/>
        <v>0.33300000000000002</v>
      </c>
    </row>
    <row r="1602" spans="1:10" x14ac:dyDescent="0.3">
      <c r="A1602" t="s">
        <v>1621</v>
      </c>
      <c r="B1602" t="s">
        <v>5536</v>
      </c>
      <c r="C1602">
        <v>8.6</v>
      </c>
      <c r="G1602" t="s">
        <v>5753</v>
      </c>
      <c r="H1602">
        <f t="shared" si="48"/>
        <v>5.94</v>
      </c>
      <c r="I1602">
        <f t="shared" si="49"/>
        <v>0.33200000000000002</v>
      </c>
      <c r="J1602" s="10">
        <f t="shared" si="49"/>
        <v>0.33200000000000002</v>
      </c>
    </row>
    <row r="1603" spans="1:10" x14ac:dyDescent="0.3">
      <c r="A1603" t="s">
        <v>1622</v>
      </c>
      <c r="B1603" t="s">
        <v>6112</v>
      </c>
      <c r="C1603">
        <v>8</v>
      </c>
      <c r="G1603" t="s">
        <v>8513</v>
      </c>
      <c r="H1603">
        <f t="shared" ref="H1603:H1666" si="50">AVERAGEIFS($C$2:$C$5045,$B$2:$B$5045,G1603)</f>
        <v>5.9250000000000007</v>
      </c>
      <c r="I1603">
        <f t="shared" ref="I1603:J1666" si="51">_xlfn.PERCENTRANK.EXC(H$2:H$2399,H1603)</f>
        <v>0.33200000000000002</v>
      </c>
      <c r="J1603" s="10">
        <f t="shared" si="51"/>
        <v>0.33200000000000002</v>
      </c>
    </row>
    <row r="1604" spans="1:10" x14ac:dyDescent="0.3">
      <c r="A1604" t="s">
        <v>1623</v>
      </c>
      <c r="B1604" t="s">
        <v>11505</v>
      </c>
      <c r="C1604">
        <v>7</v>
      </c>
      <c r="G1604" t="s">
        <v>5771</v>
      </c>
      <c r="H1604">
        <f t="shared" si="50"/>
        <v>5.9</v>
      </c>
      <c r="I1604">
        <f t="shared" si="51"/>
        <v>0.308</v>
      </c>
      <c r="J1604" s="10">
        <f t="shared" si="51"/>
        <v>0.308</v>
      </c>
    </row>
    <row r="1605" spans="1:10" x14ac:dyDescent="0.3">
      <c r="A1605" t="s">
        <v>1624</v>
      </c>
      <c r="B1605" t="s">
        <v>7985</v>
      </c>
      <c r="C1605">
        <v>8</v>
      </c>
      <c r="G1605" t="s">
        <v>6164</v>
      </c>
      <c r="H1605">
        <f t="shared" si="50"/>
        <v>5.9</v>
      </c>
      <c r="I1605">
        <f t="shared" si="51"/>
        <v>0.308</v>
      </c>
      <c r="J1605" s="10">
        <f t="shared" si="51"/>
        <v>0.308</v>
      </c>
    </row>
    <row r="1606" spans="1:10" x14ac:dyDescent="0.3">
      <c r="A1606" t="s">
        <v>1625</v>
      </c>
      <c r="B1606" t="s">
        <v>7985</v>
      </c>
      <c r="C1606">
        <v>8.1</v>
      </c>
      <c r="G1606" t="s">
        <v>7556</v>
      </c>
      <c r="H1606">
        <f t="shared" si="50"/>
        <v>5.9</v>
      </c>
      <c r="I1606">
        <f t="shared" si="51"/>
        <v>0.308</v>
      </c>
      <c r="J1606" s="10">
        <f t="shared" si="51"/>
        <v>0.308</v>
      </c>
    </row>
    <row r="1607" spans="1:10" x14ac:dyDescent="0.3">
      <c r="A1607" t="s">
        <v>1626</v>
      </c>
      <c r="B1607" t="s">
        <v>8402</v>
      </c>
      <c r="C1607">
        <v>6.7</v>
      </c>
      <c r="G1607" t="s">
        <v>7843</v>
      </c>
      <c r="H1607">
        <f t="shared" si="50"/>
        <v>5.9</v>
      </c>
      <c r="I1607">
        <f t="shared" si="51"/>
        <v>0.308</v>
      </c>
      <c r="J1607" s="10">
        <f t="shared" si="51"/>
        <v>0.308</v>
      </c>
    </row>
    <row r="1608" spans="1:10" x14ac:dyDescent="0.3">
      <c r="A1608" t="s">
        <v>1627</v>
      </c>
      <c r="B1608" t="s">
        <v>10132</v>
      </c>
      <c r="C1608">
        <v>7.9</v>
      </c>
      <c r="G1608" t="s">
        <v>7955</v>
      </c>
      <c r="H1608">
        <f t="shared" si="50"/>
        <v>5.9</v>
      </c>
      <c r="I1608">
        <f t="shared" si="51"/>
        <v>0.308</v>
      </c>
      <c r="J1608" s="10">
        <f t="shared" si="51"/>
        <v>0.308</v>
      </c>
    </row>
    <row r="1609" spans="1:10" x14ac:dyDescent="0.3">
      <c r="A1609" t="s">
        <v>1628</v>
      </c>
      <c r="B1609" t="s">
        <v>10015</v>
      </c>
      <c r="C1609">
        <v>6.1</v>
      </c>
      <c r="G1609" t="s">
        <v>8152</v>
      </c>
      <c r="H1609">
        <f t="shared" si="50"/>
        <v>5.9</v>
      </c>
      <c r="I1609">
        <f t="shared" si="51"/>
        <v>0.308</v>
      </c>
      <c r="J1609" s="10">
        <f t="shared" si="51"/>
        <v>0.308</v>
      </c>
    </row>
    <row r="1610" spans="1:10" x14ac:dyDescent="0.3">
      <c r="A1610" t="s">
        <v>1629</v>
      </c>
      <c r="B1610" t="s">
        <v>6349</v>
      </c>
      <c r="C1610">
        <v>4.2</v>
      </c>
      <c r="G1610" t="s">
        <v>8364</v>
      </c>
      <c r="H1610">
        <f t="shared" si="50"/>
        <v>5.9</v>
      </c>
      <c r="I1610">
        <f t="shared" si="51"/>
        <v>0.308</v>
      </c>
      <c r="J1610" s="10">
        <f t="shared" si="51"/>
        <v>0.308</v>
      </c>
    </row>
    <row r="1611" spans="1:10" x14ac:dyDescent="0.3">
      <c r="A1611" t="s">
        <v>1630</v>
      </c>
      <c r="B1611" t="s">
        <v>11527</v>
      </c>
      <c r="C1611">
        <v>6.1</v>
      </c>
      <c r="G1611" t="s">
        <v>8383</v>
      </c>
      <c r="H1611">
        <f t="shared" si="50"/>
        <v>5.9</v>
      </c>
      <c r="I1611">
        <f t="shared" si="51"/>
        <v>0.308</v>
      </c>
      <c r="J1611" s="10">
        <f t="shared" si="51"/>
        <v>0.308</v>
      </c>
    </row>
    <row r="1612" spans="1:10" x14ac:dyDescent="0.3">
      <c r="A1612" t="s">
        <v>1631</v>
      </c>
      <c r="B1612" t="s">
        <v>9920</v>
      </c>
      <c r="C1612">
        <v>6.6</v>
      </c>
      <c r="G1612" t="s">
        <v>8634</v>
      </c>
      <c r="H1612">
        <f t="shared" si="50"/>
        <v>5.9</v>
      </c>
      <c r="I1612">
        <f t="shared" si="51"/>
        <v>0.308</v>
      </c>
      <c r="J1612" s="10">
        <f t="shared" si="51"/>
        <v>0.308</v>
      </c>
    </row>
    <row r="1613" spans="1:10" x14ac:dyDescent="0.3">
      <c r="A1613" t="s">
        <v>1632</v>
      </c>
      <c r="B1613" t="s">
        <v>5809</v>
      </c>
      <c r="C1613">
        <v>7.5</v>
      </c>
      <c r="G1613" t="s">
        <v>9238</v>
      </c>
      <c r="H1613">
        <f t="shared" si="50"/>
        <v>5.9</v>
      </c>
      <c r="I1613">
        <f t="shared" si="51"/>
        <v>0.308</v>
      </c>
      <c r="J1613" s="10">
        <f t="shared" si="51"/>
        <v>0.308</v>
      </c>
    </row>
    <row r="1614" spans="1:10" x14ac:dyDescent="0.3">
      <c r="A1614" t="s">
        <v>1633</v>
      </c>
      <c r="B1614" t="s">
        <v>11536</v>
      </c>
      <c r="C1614">
        <v>7.4</v>
      </c>
      <c r="G1614" t="s">
        <v>10178</v>
      </c>
      <c r="H1614">
        <f t="shared" si="50"/>
        <v>5.9</v>
      </c>
      <c r="I1614">
        <f t="shared" si="51"/>
        <v>0.308</v>
      </c>
      <c r="J1614" s="10">
        <f t="shared" si="51"/>
        <v>0.308</v>
      </c>
    </row>
    <row r="1615" spans="1:10" x14ac:dyDescent="0.3">
      <c r="A1615" t="s">
        <v>1634</v>
      </c>
      <c r="B1615" t="s">
        <v>11540</v>
      </c>
      <c r="C1615">
        <v>7.2</v>
      </c>
      <c r="G1615" t="s">
        <v>10886</v>
      </c>
      <c r="H1615">
        <f t="shared" si="50"/>
        <v>5.9</v>
      </c>
      <c r="I1615">
        <f t="shared" si="51"/>
        <v>0.308</v>
      </c>
      <c r="J1615" s="10">
        <f t="shared" si="51"/>
        <v>0.308</v>
      </c>
    </row>
    <row r="1616" spans="1:10" x14ac:dyDescent="0.3">
      <c r="A1616" t="s">
        <v>1635</v>
      </c>
      <c r="B1616" t="s">
        <v>11545</v>
      </c>
      <c r="C1616">
        <v>6.9</v>
      </c>
      <c r="G1616" t="s">
        <v>10916</v>
      </c>
      <c r="H1616">
        <f t="shared" si="50"/>
        <v>5.9</v>
      </c>
      <c r="I1616">
        <f t="shared" si="51"/>
        <v>0.308</v>
      </c>
      <c r="J1616" s="10">
        <f t="shared" si="51"/>
        <v>0.308</v>
      </c>
    </row>
    <row r="1617" spans="1:10" x14ac:dyDescent="0.3">
      <c r="A1617" t="s">
        <v>1636</v>
      </c>
      <c r="B1617" t="s">
        <v>11552</v>
      </c>
      <c r="C1617">
        <v>7.4</v>
      </c>
      <c r="G1617" t="s">
        <v>11029</v>
      </c>
      <c r="H1617">
        <f t="shared" si="50"/>
        <v>5.9</v>
      </c>
      <c r="I1617">
        <f t="shared" si="51"/>
        <v>0.308</v>
      </c>
      <c r="J1617" s="10">
        <f t="shared" si="51"/>
        <v>0.308</v>
      </c>
    </row>
    <row r="1618" spans="1:10" x14ac:dyDescent="0.3">
      <c r="A1618" t="s">
        <v>1637</v>
      </c>
      <c r="B1618" t="s">
        <v>5126</v>
      </c>
      <c r="C1618">
        <v>5.4</v>
      </c>
      <c r="G1618" t="s">
        <v>11203</v>
      </c>
      <c r="H1618">
        <f t="shared" si="50"/>
        <v>5.9</v>
      </c>
      <c r="I1618">
        <f t="shared" si="51"/>
        <v>0.308</v>
      </c>
      <c r="J1618" s="10">
        <f t="shared" si="51"/>
        <v>0.308</v>
      </c>
    </row>
    <row r="1619" spans="1:10" x14ac:dyDescent="0.3">
      <c r="A1619" t="s">
        <v>1638</v>
      </c>
      <c r="B1619" t="s">
        <v>11558</v>
      </c>
      <c r="C1619">
        <v>6.8</v>
      </c>
      <c r="G1619" t="s">
        <v>11401</v>
      </c>
      <c r="H1619">
        <f t="shared" si="50"/>
        <v>5.9</v>
      </c>
      <c r="I1619">
        <f t="shared" si="51"/>
        <v>0.308</v>
      </c>
      <c r="J1619" s="10">
        <f t="shared" si="51"/>
        <v>0.308</v>
      </c>
    </row>
    <row r="1620" spans="1:10" x14ac:dyDescent="0.3">
      <c r="A1620" t="s">
        <v>1639</v>
      </c>
      <c r="B1620" t="s">
        <v>8174</v>
      </c>
      <c r="C1620">
        <v>6.3</v>
      </c>
      <c r="G1620" t="s">
        <v>11578</v>
      </c>
      <c r="H1620">
        <f t="shared" si="50"/>
        <v>5.9</v>
      </c>
      <c r="I1620">
        <f t="shared" si="51"/>
        <v>0.308</v>
      </c>
      <c r="J1620" s="10">
        <f t="shared" si="51"/>
        <v>0.308</v>
      </c>
    </row>
    <row r="1621" spans="1:10" x14ac:dyDescent="0.3">
      <c r="A1621" t="s">
        <v>1640</v>
      </c>
      <c r="B1621" t="s">
        <v>10148</v>
      </c>
      <c r="C1621">
        <v>7.2</v>
      </c>
      <c r="G1621" t="s">
        <v>11743</v>
      </c>
      <c r="H1621">
        <f t="shared" si="50"/>
        <v>5.9</v>
      </c>
      <c r="I1621">
        <f t="shared" si="51"/>
        <v>0.308</v>
      </c>
      <c r="J1621" s="10">
        <f t="shared" si="51"/>
        <v>0.308</v>
      </c>
    </row>
    <row r="1622" spans="1:10" x14ac:dyDescent="0.3">
      <c r="A1622" t="s">
        <v>1641</v>
      </c>
      <c r="C1622">
        <v>8.6999999999999993</v>
      </c>
      <c r="G1622" t="s">
        <v>11774</v>
      </c>
      <c r="H1622">
        <f t="shared" si="50"/>
        <v>5.9</v>
      </c>
      <c r="I1622">
        <f t="shared" si="51"/>
        <v>0.308</v>
      </c>
      <c r="J1622" s="10">
        <f t="shared" si="51"/>
        <v>0.308</v>
      </c>
    </row>
    <row r="1623" spans="1:10" x14ac:dyDescent="0.3">
      <c r="A1623" t="s">
        <v>1642</v>
      </c>
      <c r="B1623" t="s">
        <v>7382</v>
      </c>
      <c r="C1623">
        <v>6.9</v>
      </c>
      <c r="G1623" t="s">
        <v>12052</v>
      </c>
      <c r="H1623">
        <f t="shared" si="50"/>
        <v>5.9</v>
      </c>
      <c r="I1623">
        <f t="shared" si="51"/>
        <v>0.308</v>
      </c>
      <c r="J1623" s="10">
        <f t="shared" si="51"/>
        <v>0.308</v>
      </c>
    </row>
    <row r="1624" spans="1:10" x14ac:dyDescent="0.3">
      <c r="A1624" t="s">
        <v>1643</v>
      </c>
      <c r="B1624" t="s">
        <v>11575</v>
      </c>
      <c r="C1624">
        <v>6</v>
      </c>
      <c r="G1624" t="s">
        <v>12247</v>
      </c>
      <c r="H1624">
        <f t="shared" si="50"/>
        <v>5.9</v>
      </c>
      <c r="I1624">
        <f t="shared" si="51"/>
        <v>0.308</v>
      </c>
      <c r="J1624" s="10">
        <f t="shared" si="51"/>
        <v>0.308</v>
      </c>
    </row>
    <row r="1625" spans="1:10" x14ac:dyDescent="0.3">
      <c r="A1625" t="s">
        <v>1644</v>
      </c>
      <c r="B1625" t="s">
        <v>11578</v>
      </c>
      <c r="C1625">
        <v>5.9</v>
      </c>
      <c r="G1625" t="s">
        <v>12810</v>
      </c>
      <c r="H1625">
        <f t="shared" si="50"/>
        <v>5.9</v>
      </c>
      <c r="I1625">
        <f t="shared" si="51"/>
        <v>0.308</v>
      </c>
      <c r="J1625" s="10">
        <f t="shared" si="51"/>
        <v>0.308</v>
      </c>
    </row>
    <row r="1626" spans="1:10" x14ac:dyDescent="0.3">
      <c r="A1626" t="s">
        <v>1645</v>
      </c>
      <c r="B1626" t="s">
        <v>7071</v>
      </c>
      <c r="C1626">
        <v>5.4</v>
      </c>
      <c r="G1626" t="s">
        <v>12900</v>
      </c>
      <c r="H1626">
        <f t="shared" si="50"/>
        <v>5.9</v>
      </c>
      <c r="I1626">
        <f t="shared" si="51"/>
        <v>0.308</v>
      </c>
      <c r="J1626" s="10">
        <f t="shared" si="51"/>
        <v>0.308</v>
      </c>
    </row>
    <row r="1627" spans="1:10" x14ac:dyDescent="0.3">
      <c r="A1627" t="s">
        <v>1646</v>
      </c>
      <c r="B1627" t="s">
        <v>7253</v>
      </c>
      <c r="C1627">
        <v>5.9</v>
      </c>
      <c r="G1627" t="s">
        <v>13305</v>
      </c>
      <c r="H1627">
        <f t="shared" si="50"/>
        <v>5.9</v>
      </c>
      <c r="I1627">
        <f t="shared" si="51"/>
        <v>0.308</v>
      </c>
      <c r="J1627" s="10">
        <f t="shared" si="51"/>
        <v>0.308</v>
      </c>
    </row>
    <row r="1628" spans="1:10" x14ac:dyDescent="0.3">
      <c r="A1628" t="s">
        <v>1647</v>
      </c>
      <c r="B1628" t="s">
        <v>7071</v>
      </c>
      <c r="C1628">
        <v>6.1</v>
      </c>
      <c r="G1628" t="s">
        <v>13565</v>
      </c>
      <c r="H1628">
        <f t="shared" si="50"/>
        <v>5.9</v>
      </c>
      <c r="I1628">
        <f t="shared" si="51"/>
        <v>0.308</v>
      </c>
      <c r="J1628" s="10">
        <f t="shared" si="51"/>
        <v>0.308</v>
      </c>
    </row>
    <row r="1629" spans="1:10" x14ac:dyDescent="0.3">
      <c r="A1629" t="s">
        <v>1648</v>
      </c>
      <c r="B1629" t="s">
        <v>8232</v>
      </c>
      <c r="C1629">
        <v>7.7</v>
      </c>
      <c r="G1629" t="s">
        <v>13607</v>
      </c>
      <c r="H1629">
        <f t="shared" si="50"/>
        <v>5.9</v>
      </c>
      <c r="I1629">
        <f t="shared" si="51"/>
        <v>0.308</v>
      </c>
      <c r="J1629" s="10">
        <f t="shared" si="51"/>
        <v>0.308</v>
      </c>
    </row>
    <row r="1630" spans="1:10" x14ac:dyDescent="0.3">
      <c r="A1630" t="s">
        <v>1649</v>
      </c>
      <c r="B1630" t="s">
        <v>11595</v>
      </c>
      <c r="C1630">
        <v>5.8</v>
      </c>
      <c r="G1630" t="s">
        <v>14541</v>
      </c>
      <c r="H1630">
        <f t="shared" si="50"/>
        <v>5.9</v>
      </c>
      <c r="I1630">
        <f t="shared" si="51"/>
        <v>0.308</v>
      </c>
      <c r="J1630" s="10">
        <f t="shared" si="51"/>
        <v>0.308</v>
      </c>
    </row>
    <row r="1631" spans="1:10" x14ac:dyDescent="0.3">
      <c r="A1631" t="s">
        <v>1650</v>
      </c>
      <c r="B1631" t="s">
        <v>11598</v>
      </c>
      <c r="C1631">
        <v>7.6</v>
      </c>
      <c r="G1631" t="s">
        <v>14910</v>
      </c>
      <c r="H1631">
        <f t="shared" si="50"/>
        <v>5.9</v>
      </c>
      <c r="I1631">
        <f t="shared" si="51"/>
        <v>0.308</v>
      </c>
      <c r="J1631" s="10">
        <f t="shared" si="51"/>
        <v>0.308</v>
      </c>
    </row>
    <row r="1632" spans="1:10" x14ac:dyDescent="0.3">
      <c r="A1632" t="s">
        <v>1651</v>
      </c>
      <c r="B1632" t="s">
        <v>10622</v>
      </c>
      <c r="C1632">
        <v>6.1</v>
      </c>
      <c r="G1632" t="s">
        <v>15009</v>
      </c>
      <c r="H1632">
        <f t="shared" si="50"/>
        <v>5.9</v>
      </c>
      <c r="I1632">
        <f t="shared" si="51"/>
        <v>0.308</v>
      </c>
      <c r="J1632" s="10">
        <f t="shared" si="51"/>
        <v>0.308</v>
      </c>
    </row>
    <row r="1633" spans="1:10" x14ac:dyDescent="0.3">
      <c r="A1633" t="s">
        <v>1652</v>
      </c>
      <c r="B1633" t="s">
        <v>11605</v>
      </c>
      <c r="C1633">
        <v>5.4</v>
      </c>
      <c r="G1633" t="s">
        <v>15512</v>
      </c>
      <c r="H1633">
        <f t="shared" si="50"/>
        <v>5.9</v>
      </c>
      <c r="I1633">
        <f t="shared" si="51"/>
        <v>0.308</v>
      </c>
      <c r="J1633" s="10">
        <f t="shared" si="51"/>
        <v>0.308</v>
      </c>
    </row>
    <row r="1634" spans="1:10" x14ac:dyDescent="0.3">
      <c r="A1634" t="s">
        <v>1653</v>
      </c>
      <c r="B1634" t="s">
        <v>9748</v>
      </c>
      <c r="C1634">
        <v>5.0999999999999996</v>
      </c>
      <c r="G1634" t="s">
        <v>15833</v>
      </c>
      <c r="H1634">
        <f t="shared" si="50"/>
        <v>5.9</v>
      </c>
      <c r="I1634">
        <f t="shared" si="51"/>
        <v>0.308</v>
      </c>
      <c r="J1634" s="10">
        <f t="shared" si="51"/>
        <v>0.308</v>
      </c>
    </row>
    <row r="1635" spans="1:10" x14ac:dyDescent="0.3">
      <c r="A1635" t="s">
        <v>1654</v>
      </c>
      <c r="B1635" t="s">
        <v>6995</v>
      </c>
      <c r="C1635">
        <v>6.4</v>
      </c>
      <c r="G1635" t="s">
        <v>15858</v>
      </c>
      <c r="H1635">
        <f t="shared" si="50"/>
        <v>5.9</v>
      </c>
      <c r="I1635">
        <f t="shared" si="51"/>
        <v>0.308</v>
      </c>
      <c r="J1635" s="10">
        <f t="shared" si="51"/>
        <v>0.308</v>
      </c>
    </row>
    <row r="1636" spans="1:10" x14ac:dyDescent="0.3">
      <c r="A1636" t="s">
        <v>1655</v>
      </c>
      <c r="B1636" t="s">
        <v>9933</v>
      </c>
      <c r="C1636">
        <v>6.3</v>
      </c>
      <c r="G1636" t="s">
        <v>15956</v>
      </c>
      <c r="H1636">
        <f t="shared" si="50"/>
        <v>5.9</v>
      </c>
      <c r="I1636">
        <f t="shared" si="51"/>
        <v>0.308</v>
      </c>
      <c r="J1636" s="10">
        <f t="shared" si="51"/>
        <v>0.308</v>
      </c>
    </row>
    <row r="1637" spans="1:10" x14ac:dyDescent="0.3">
      <c r="A1637" t="s">
        <v>1656</v>
      </c>
      <c r="B1637" t="s">
        <v>11620</v>
      </c>
      <c r="C1637">
        <v>7.5</v>
      </c>
      <c r="G1637" t="s">
        <v>16175</v>
      </c>
      <c r="H1637">
        <f t="shared" si="50"/>
        <v>5.9</v>
      </c>
      <c r="I1637">
        <f t="shared" si="51"/>
        <v>0.308</v>
      </c>
      <c r="J1637" s="10">
        <f t="shared" si="51"/>
        <v>0.308</v>
      </c>
    </row>
    <row r="1638" spans="1:10" x14ac:dyDescent="0.3">
      <c r="A1638" t="s">
        <v>1657</v>
      </c>
      <c r="B1638" t="s">
        <v>9391</v>
      </c>
      <c r="C1638">
        <v>7.1</v>
      </c>
      <c r="G1638" t="s">
        <v>16815</v>
      </c>
      <c r="H1638">
        <f t="shared" si="50"/>
        <v>5.9</v>
      </c>
      <c r="I1638">
        <f t="shared" si="51"/>
        <v>0.308</v>
      </c>
      <c r="J1638" s="10">
        <f t="shared" si="51"/>
        <v>0.308</v>
      </c>
    </row>
    <row r="1639" spans="1:10" x14ac:dyDescent="0.3">
      <c r="A1639" t="s">
        <v>1658</v>
      </c>
      <c r="B1639" t="s">
        <v>10367</v>
      </c>
      <c r="C1639">
        <v>5.2</v>
      </c>
      <c r="G1639" t="s">
        <v>16820</v>
      </c>
      <c r="H1639">
        <f t="shared" si="50"/>
        <v>5.9</v>
      </c>
      <c r="I1639">
        <f t="shared" si="51"/>
        <v>0.308</v>
      </c>
      <c r="J1639" s="10">
        <f t="shared" si="51"/>
        <v>0.308</v>
      </c>
    </row>
    <row r="1640" spans="1:10" x14ac:dyDescent="0.3">
      <c r="A1640" t="s">
        <v>1659</v>
      </c>
      <c r="B1640" t="s">
        <v>5748</v>
      </c>
      <c r="C1640">
        <v>7.8</v>
      </c>
      <c r="G1640" t="s">
        <v>16865</v>
      </c>
      <c r="H1640">
        <f t="shared" si="50"/>
        <v>5.9</v>
      </c>
      <c r="I1640">
        <f t="shared" si="51"/>
        <v>0.308</v>
      </c>
      <c r="J1640" s="10">
        <f t="shared" si="51"/>
        <v>0.308</v>
      </c>
    </row>
    <row r="1641" spans="1:10" x14ac:dyDescent="0.3">
      <c r="A1641" t="s">
        <v>1660</v>
      </c>
      <c r="B1641" t="s">
        <v>7071</v>
      </c>
      <c r="C1641">
        <v>6.5</v>
      </c>
      <c r="G1641" t="s">
        <v>16878</v>
      </c>
      <c r="H1641">
        <f t="shared" si="50"/>
        <v>5.9</v>
      </c>
      <c r="I1641">
        <f t="shared" si="51"/>
        <v>0.308</v>
      </c>
      <c r="J1641" s="10">
        <f t="shared" si="51"/>
        <v>0.308</v>
      </c>
    </row>
    <row r="1642" spans="1:10" x14ac:dyDescent="0.3">
      <c r="A1642" t="s">
        <v>1661</v>
      </c>
      <c r="B1642" t="s">
        <v>5117</v>
      </c>
      <c r="C1642">
        <v>6.6</v>
      </c>
      <c r="G1642" t="s">
        <v>17150</v>
      </c>
      <c r="H1642">
        <f t="shared" si="50"/>
        <v>5.9</v>
      </c>
      <c r="I1642">
        <f t="shared" si="51"/>
        <v>0.308</v>
      </c>
      <c r="J1642" s="10">
        <f t="shared" si="51"/>
        <v>0.308</v>
      </c>
    </row>
    <row r="1643" spans="1:10" x14ac:dyDescent="0.3">
      <c r="A1643" t="s">
        <v>1662</v>
      </c>
      <c r="B1643" t="s">
        <v>7825</v>
      </c>
      <c r="C1643">
        <v>5.0999999999999996</v>
      </c>
      <c r="G1643" t="s">
        <v>17516</v>
      </c>
      <c r="H1643">
        <f t="shared" si="50"/>
        <v>5.9</v>
      </c>
      <c r="I1643">
        <f t="shared" si="51"/>
        <v>0.308</v>
      </c>
      <c r="J1643" s="10">
        <f t="shared" si="51"/>
        <v>0.308</v>
      </c>
    </row>
    <row r="1644" spans="1:10" x14ac:dyDescent="0.3">
      <c r="A1644" t="s">
        <v>1663</v>
      </c>
      <c r="B1644" t="s">
        <v>5174</v>
      </c>
      <c r="C1644">
        <v>7.4</v>
      </c>
      <c r="G1644" t="s">
        <v>18504</v>
      </c>
      <c r="H1644">
        <f t="shared" si="50"/>
        <v>5.9</v>
      </c>
      <c r="I1644">
        <f t="shared" si="51"/>
        <v>0.308</v>
      </c>
      <c r="J1644" s="10">
        <f t="shared" si="51"/>
        <v>0.308</v>
      </c>
    </row>
    <row r="1645" spans="1:10" x14ac:dyDescent="0.3">
      <c r="A1645" t="s">
        <v>1664</v>
      </c>
      <c r="B1645" t="s">
        <v>11652</v>
      </c>
      <c r="C1645">
        <v>7.2</v>
      </c>
      <c r="G1645" t="s">
        <v>18635</v>
      </c>
      <c r="H1645">
        <f t="shared" si="50"/>
        <v>5.9</v>
      </c>
      <c r="I1645">
        <f t="shared" si="51"/>
        <v>0.308</v>
      </c>
      <c r="J1645" s="10">
        <f t="shared" si="51"/>
        <v>0.308</v>
      </c>
    </row>
    <row r="1646" spans="1:10" x14ac:dyDescent="0.3">
      <c r="A1646" t="s">
        <v>1665</v>
      </c>
      <c r="B1646" t="s">
        <v>9615</v>
      </c>
      <c r="C1646">
        <v>7.6</v>
      </c>
      <c r="G1646" t="s">
        <v>19051</v>
      </c>
      <c r="H1646">
        <f t="shared" si="50"/>
        <v>5.9</v>
      </c>
      <c r="I1646">
        <f t="shared" si="51"/>
        <v>0.308</v>
      </c>
      <c r="J1646" s="10">
        <f t="shared" si="51"/>
        <v>0.308</v>
      </c>
    </row>
    <row r="1647" spans="1:10" x14ac:dyDescent="0.3">
      <c r="A1647" t="s">
        <v>1666</v>
      </c>
      <c r="B1647" t="s">
        <v>7506</v>
      </c>
      <c r="C1647">
        <v>7.5</v>
      </c>
      <c r="G1647" t="s">
        <v>19370</v>
      </c>
      <c r="H1647">
        <f t="shared" si="50"/>
        <v>5.9</v>
      </c>
      <c r="I1647">
        <f t="shared" si="51"/>
        <v>0.308</v>
      </c>
      <c r="J1647" s="10">
        <f t="shared" si="51"/>
        <v>0.308</v>
      </c>
    </row>
    <row r="1648" spans="1:10" x14ac:dyDescent="0.3">
      <c r="A1648" t="s">
        <v>1667</v>
      </c>
      <c r="B1648" t="s">
        <v>5025</v>
      </c>
      <c r="C1648">
        <v>6.6</v>
      </c>
      <c r="G1648" t="s">
        <v>19475</v>
      </c>
      <c r="H1648">
        <f t="shared" si="50"/>
        <v>5.9</v>
      </c>
      <c r="I1648">
        <f t="shared" si="51"/>
        <v>0.308</v>
      </c>
      <c r="J1648" s="10">
        <f t="shared" si="51"/>
        <v>0.308</v>
      </c>
    </row>
    <row r="1649" spans="1:10" x14ac:dyDescent="0.3">
      <c r="A1649" t="s">
        <v>1668</v>
      </c>
      <c r="B1649" t="s">
        <v>11666</v>
      </c>
      <c r="C1649">
        <v>7.2</v>
      </c>
      <c r="G1649" t="s">
        <v>19484</v>
      </c>
      <c r="H1649">
        <f t="shared" si="50"/>
        <v>5.9</v>
      </c>
      <c r="I1649">
        <f t="shared" si="51"/>
        <v>0.308</v>
      </c>
      <c r="J1649" s="10">
        <f t="shared" si="51"/>
        <v>0.308</v>
      </c>
    </row>
    <row r="1650" spans="1:10" x14ac:dyDescent="0.3">
      <c r="A1650" t="s">
        <v>1669</v>
      </c>
      <c r="B1650" t="s">
        <v>11669</v>
      </c>
      <c r="C1650">
        <v>7.6</v>
      </c>
      <c r="G1650" t="s">
        <v>20195</v>
      </c>
      <c r="H1650">
        <f t="shared" si="50"/>
        <v>5.9</v>
      </c>
      <c r="I1650">
        <f t="shared" si="51"/>
        <v>0.308</v>
      </c>
      <c r="J1650" s="10">
        <f t="shared" si="51"/>
        <v>0.308</v>
      </c>
    </row>
    <row r="1651" spans="1:10" x14ac:dyDescent="0.3">
      <c r="A1651" t="s">
        <v>1670</v>
      </c>
      <c r="B1651" t="s">
        <v>5855</v>
      </c>
      <c r="C1651">
        <v>6.2</v>
      </c>
      <c r="G1651" t="s">
        <v>20234</v>
      </c>
      <c r="H1651">
        <f t="shared" si="50"/>
        <v>5.9</v>
      </c>
      <c r="I1651">
        <f t="shared" si="51"/>
        <v>0.308</v>
      </c>
      <c r="J1651" s="10">
        <f t="shared" si="51"/>
        <v>0.308</v>
      </c>
    </row>
    <row r="1652" spans="1:10" x14ac:dyDescent="0.3">
      <c r="A1652" t="s">
        <v>1671</v>
      </c>
      <c r="B1652" t="s">
        <v>9349</v>
      </c>
      <c r="C1652">
        <v>5.6</v>
      </c>
      <c r="G1652" t="s">
        <v>20406</v>
      </c>
      <c r="H1652">
        <f t="shared" si="50"/>
        <v>5.9</v>
      </c>
      <c r="I1652">
        <f t="shared" si="51"/>
        <v>0.308</v>
      </c>
      <c r="J1652" s="10">
        <f t="shared" si="51"/>
        <v>0.308</v>
      </c>
    </row>
    <row r="1653" spans="1:10" x14ac:dyDescent="0.3">
      <c r="A1653" t="s">
        <v>1672</v>
      </c>
      <c r="B1653" t="s">
        <v>5065</v>
      </c>
      <c r="C1653">
        <v>7.6</v>
      </c>
      <c r="G1653" t="s">
        <v>20436</v>
      </c>
      <c r="H1653">
        <f t="shared" si="50"/>
        <v>5.9</v>
      </c>
      <c r="I1653">
        <f t="shared" si="51"/>
        <v>0.308</v>
      </c>
      <c r="J1653" s="10">
        <f t="shared" si="51"/>
        <v>0.308</v>
      </c>
    </row>
    <row r="1654" spans="1:10" x14ac:dyDescent="0.3">
      <c r="A1654" t="s">
        <v>1673</v>
      </c>
      <c r="B1654" t="s">
        <v>7864</v>
      </c>
      <c r="C1654">
        <v>6.6</v>
      </c>
      <c r="G1654" t="s">
        <v>20487</v>
      </c>
      <c r="H1654">
        <f t="shared" si="50"/>
        <v>5.9</v>
      </c>
      <c r="I1654">
        <f t="shared" si="51"/>
        <v>0.308</v>
      </c>
      <c r="J1654" s="10">
        <f t="shared" si="51"/>
        <v>0.308</v>
      </c>
    </row>
    <row r="1655" spans="1:10" x14ac:dyDescent="0.3">
      <c r="A1655" t="s">
        <v>1674</v>
      </c>
      <c r="B1655" t="s">
        <v>11687</v>
      </c>
      <c r="C1655">
        <v>7</v>
      </c>
      <c r="G1655" t="s">
        <v>20746</v>
      </c>
      <c r="H1655">
        <f t="shared" si="50"/>
        <v>5.9</v>
      </c>
      <c r="I1655">
        <f t="shared" si="51"/>
        <v>0.308</v>
      </c>
      <c r="J1655" s="10">
        <f t="shared" si="51"/>
        <v>0.308</v>
      </c>
    </row>
    <row r="1656" spans="1:10" x14ac:dyDescent="0.3">
      <c r="A1656" t="s">
        <v>1675</v>
      </c>
      <c r="B1656" t="s">
        <v>11690</v>
      </c>
      <c r="C1656">
        <v>2.7</v>
      </c>
      <c r="G1656" t="s">
        <v>21150</v>
      </c>
      <c r="H1656">
        <f t="shared" si="50"/>
        <v>5.9</v>
      </c>
      <c r="I1656">
        <f t="shared" si="51"/>
        <v>0.308</v>
      </c>
      <c r="J1656" s="10">
        <f t="shared" si="51"/>
        <v>0.308</v>
      </c>
    </row>
    <row r="1657" spans="1:10" x14ac:dyDescent="0.3">
      <c r="A1657" t="s">
        <v>1676</v>
      </c>
      <c r="B1657" t="s">
        <v>6963</v>
      </c>
      <c r="C1657">
        <v>7.6</v>
      </c>
      <c r="G1657" t="s">
        <v>21955</v>
      </c>
      <c r="H1657">
        <f t="shared" si="50"/>
        <v>5.9</v>
      </c>
      <c r="I1657">
        <f t="shared" si="51"/>
        <v>0.308</v>
      </c>
      <c r="J1657" s="10">
        <f t="shared" si="51"/>
        <v>0.308</v>
      </c>
    </row>
    <row r="1658" spans="1:10" x14ac:dyDescent="0.3">
      <c r="A1658" t="s">
        <v>1677</v>
      </c>
      <c r="B1658" t="s">
        <v>7093</v>
      </c>
      <c r="C1658">
        <v>6.6</v>
      </c>
      <c r="G1658" t="s">
        <v>22470</v>
      </c>
      <c r="H1658">
        <f t="shared" si="50"/>
        <v>5.9</v>
      </c>
      <c r="I1658">
        <f t="shared" si="51"/>
        <v>0.308</v>
      </c>
      <c r="J1658" s="10">
        <f t="shared" si="51"/>
        <v>0.308</v>
      </c>
    </row>
    <row r="1659" spans="1:10" x14ac:dyDescent="0.3">
      <c r="A1659" t="s">
        <v>1678</v>
      </c>
      <c r="B1659" t="s">
        <v>6577</v>
      </c>
      <c r="C1659">
        <v>6.9</v>
      </c>
      <c r="G1659" t="s">
        <v>22828</v>
      </c>
      <c r="H1659">
        <f t="shared" si="50"/>
        <v>5.9</v>
      </c>
      <c r="I1659">
        <f t="shared" si="51"/>
        <v>0.308</v>
      </c>
      <c r="J1659" s="10">
        <f t="shared" si="51"/>
        <v>0.308</v>
      </c>
    </row>
    <row r="1660" spans="1:10" x14ac:dyDescent="0.3">
      <c r="A1660" t="s">
        <v>1679</v>
      </c>
      <c r="B1660" t="s">
        <v>5748</v>
      </c>
      <c r="C1660">
        <v>6.8</v>
      </c>
      <c r="G1660" t="s">
        <v>6308</v>
      </c>
      <c r="H1660">
        <f t="shared" si="50"/>
        <v>5.8999999999999995</v>
      </c>
      <c r="I1660">
        <f t="shared" si="51"/>
        <v>0.307</v>
      </c>
      <c r="J1660" s="10">
        <f t="shared" si="51"/>
        <v>0.307</v>
      </c>
    </row>
    <row r="1661" spans="1:10" x14ac:dyDescent="0.3">
      <c r="A1661" t="s">
        <v>1680</v>
      </c>
      <c r="C1661">
        <v>7.5</v>
      </c>
      <c r="G1661" t="s">
        <v>6413</v>
      </c>
      <c r="H1661">
        <f t="shared" si="50"/>
        <v>5.8999999999999995</v>
      </c>
      <c r="I1661">
        <f t="shared" si="51"/>
        <v>0.307</v>
      </c>
      <c r="J1661" s="10">
        <f t="shared" si="51"/>
        <v>0.307</v>
      </c>
    </row>
    <row r="1662" spans="1:10" x14ac:dyDescent="0.3">
      <c r="A1662" t="s">
        <v>1681</v>
      </c>
      <c r="B1662" t="s">
        <v>11712</v>
      </c>
      <c r="C1662">
        <v>3.7</v>
      </c>
      <c r="G1662" t="s">
        <v>14612</v>
      </c>
      <c r="H1662">
        <f t="shared" si="50"/>
        <v>5.8999999999999995</v>
      </c>
      <c r="I1662">
        <f t="shared" si="51"/>
        <v>0.307</v>
      </c>
      <c r="J1662" s="10">
        <f t="shared" si="51"/>
        <v>0.307</v>
      </c>
    </row>
    <row r="1663" spans="1:10" x14ac:dyDescent="0.3">
      <c r="A1663" t="s">
        <v>1682</v>
      </c>
      <c r="B1663" t="s">
        <v>5231</v>
      </c>
      <c r="C1663">
        <v>6.1</v>
      </c>
      <c r="G1663" t="s">
        <v>10755</v>
      </c>
      <c r="H1663">
        <f t="shared" si="50"/>
        <v>5.8666666666666671</v>
      </c>
      <c r="I1663">
        <f t="shared" si="51"/>
        <v>0.307</v>
      </c>
      <c r="J1663" s="10">
        <f t="shared" si="51"/>
        <v>0.307</v>
      </c>
    </row>
    <row r="1664" spans="1:10" x14ac:dyDescent="0.3">
      <c r="A1664" t="s">
        <v>1683</v>
      </c>
      <c r="B1664" t="s">
        <v>11717</v>
      </c>
      <c r="C1664">
        <v>5.9</v>
      </c>
      <c r="G1664" t="s">
        <v>7731</v>
      </c>
      <c r="H1664">
        <f t="shared" si="50"/>
        <v>5.8500000000000005</v>
      </c>
      <c r="I1664">
        <f t="shared" si="51"/>
        <v>0.30599999999999999</v>
      </c>
      <c r="J1664" s="10">
        <f t="shared" si="51"/>
        <v>0.30599999999999999</v>
      </c>
    </row>
    <row r="1665" spans="1:10" x14ac:dyDescent="0.3">
      <c r="A1665" t="s">
        <v>1684</v>
      </c>
      <c r="B1665" t="s">
        <v>11720</v>
      </c>
      <c r="C1665">
        <v>6.7</v>
      </c>
      <c r="G1665" t="s">
        <v>9215</v>
      </c>
      <c r="H1665">
        <f t="shared" si="50"/>
        <v>5.85</v>
      </c>
      <c r="I1665">
        <f t="shared" si="51"/>
        <v>0.30499999999999999</v>
      </c>
      <c r="J1665" s="10">
        <f t="shared" si="51"/>
        <v>0.30499999999999999</v>
      </c>
    </row>
    <row r="1666" spans="1:10" x14ac:dyDescent="0.3">
      <c r="A1666" t="s">
        <v>1685</v>
      </c>
      <c r="C1666">
        <v>8.5</v>
      </c>
      <c r="G1666" t="s">
        <v>10622</v>
      </c>
      <c r="H1666">
        <f t="shared" si="50"/>
        <v>5.85</v>
      </c>
      <c r="I1666">
        <f t="shared" si="51"/>
        <v>0.30499999999999999</v>
      </c>
      <c r="J1666" s="10">
        <f t="shared" si="51"/>
        <v>0.30499999999999999</v>
      </c>
    </row>
    <row r="1667" spans="1:10" x14ac:dyDescent="0.3">
      <c r="A1667" t="s">
        <v>1686</v>
      </c>
      <c r="B1667" t="s">
        <v>11727</v>
      </c>
      <c r="C1667">
        <v>6.9</v>
      </c>
      <c r="G1667" t="s">
        <v>22899</v>
      </c>
      <c r="H1667">
        <f t="shared" ref="H1667:H1730" si="52">AVERAGEIFS($C$2:$C$5045,$B$2:$B$5045,G1667)</f>
        <v>5.85</v>
      </c>
      <c r="I1667">
        <f t="shared" ref="I1667:J1730" si="53">_xlfn.PERCENTRANK.EXC(H$2:H$2399,H1667)</f>
        <v>0.30499999999999999</v>
      </c>
      <c r="J1667" s="10">
        <f t="shared" si="53"/>
        <v>0.30499999999999999</v>
      </c>
    </row>
    <row r="1668" spans="1:10" x14ac:dyDescent="0.3">
      <c r="A1668" t="s">
        <v>1687</v>
      </c>
      <c r="B1668" t="s">
        <v>8704</v>
      </c>
      <c r="C1668">
        <v>5.5</v>
      </c>
      <c r="G1668" t="s">
        <v>6796</v>
      </c>
      <c r="H1668">
        <f t="shared" si="52"/>
        <v>5.833333333333333</v>
      </c>
      <c r="I1668">
        <f t="shared" si="53"/>
        <v>0.30399999999999999</v>
      </c>
      <c r="J1668" s="10">
        <f t="shared" si="53"/>
        <v>0.30399999999999999</v>
      </c>
    </row>
    <row r="1669" spans="1:10" x14ac:dyDescent="0.3">
      <c r="A1669" t="s">
        <v>1688</v>
      </c>
      <c r="B1669" t="s">
        <v>11734</v>
      </c>
      <c r="C1669">
        <v>7.1</v>
      </c>
      <c r="G1669" t="s">
        <v>13746</v>
      </c>
      <c r="H1669">
        <f t="shared" si="52"/>
        <v>5.833333333333333</v>
      </c>
      <c r="I1669">
        <f t="shared" si="53"/>
        <v>0.30399999999999999</v>
      </c>
      <c r="J1669" s="10">
        <f t="shared" si="53"/>
        <v>0.30399999999999999</v>
      </c>
    </row>
    <row r="1670" spans="1:10" x14ac:dyDescent="0.3">
      <c r="A1670" t="s">
        <v>1689</v>
      </c>
      <c r="B1670" t="s">
        <v>6224</v>
      </c>
      <c r="C1670">
        <v>7.1</v>
      </c>
      <c r="G1670" t="s">
        <v>11000</v>
      </c>
      <c r="H1670">
        <f t="shared" si="52"/>
        <v>5.8250000000000002</v>
      </c>
      <c r="I1670">
        <f t="shared" si="53"/>
        <v>0.30399999999999999</v>
      </c>
      <c r="J1670" s="10">
        <f t="shared" si="53"/>
        <v>0.30399999999999999</v>
      </c>
    </row>
    <row r="1671" spans="1:10" x14ac:dyDescent="0.3">
      <c r="A1671" t="s">
        <v>1690</v>
      </c>
      <c r="B1671" t="s">
        <v>11743</v>
      </c>
      <c r="C1671">
        <v>5.9</v>
      </c>
      <c r="G1671" t="s">
        <v>11727</v>
      </c>
      <c r="H1671">
        <f t="shared" si="52"/>
        <v>5.8000000000000007</v>
      </c>
      <c r="I1671">
        <f t="shared" si="53"/>
        <v>0.30299999999999999</v>
      </c>
      <c r="J1671" s="10">
        <f t="shared" si="53"/>
        <v>0.30299999999999999</v>
      </c>
    </row>
    <row r="1672" spans="1:10" x14ac:dyDescent="0.3">
      <c r="A1672" t="s">
        <v>1691</v>
      </c>
      <c r="B1672" t="s">
        <v>11747</v>
      </c>
      <c r="C1672">
        <v>7.3</v>
      </c>
      <c r="G1672" t="s">
        <v>12762</v>
      </c>
      <c r="H1672">
        <f t="shared" si="52"/>
        <v>5.8000000000000007</v>
      </c>
      <c r="I1672">
        <f t="shared" si="53"/>
        <v>0.30299999999999999</v>
      </c>
      <c r="J1672" s="10">
        <f t="shared" si="53"/>
        <v>0.30299999999999999</v>
      </c>
    </row>
    <row r="1673" spans="1:10" x14ac:dyDescent="0.3">
      <c r="A1673" t="s">
        <v>1692</v>
      </c>
      <c r="B1673" t="s">
        <v>11752</v>
      </c>
      <c r="C1673">
        <v>3.4</v>
      </c>
      <c r="G1673" t="s">
        <v>15270</v>
      </c>
      <c r="H1673">
        <f t="shared" si="52"/>
        <v>5.8000000000000007</v>
      </c>
      <c r="I1673">
        <f t="shared" si="53"/>
        <v>0.30299999999999999</v>
      </c>
      <c r="J1673" s="10">
        <f t="shared" si="53"/>
        <v>0.30299999999999999</v>
      </c>
    </row>
    <row r="1674" spans="1:10" x14ac:dyDescent="0.3">
      <c r="A1674" t="s">
        <v>1693</v>
      </c>
      <c r="B1674" t="s">
        <v>6350</v>
      </c>
      <c r="C1674">
        <v>6.8</v>
      </c>
      <c r="G1674" t="s">
        <v>7821</v>
      </c>
      <c r="H1674">
        <f t="shared" si="52"/>
        <v>5.8</v>
      </c>
      <c r="I1674">
        <f t="shared" si="53"/>
        <v>0.28499999999999998</v>
      </c>
      <c r="J1674" s="10">
        <f t="shared" si="53"/>
        <v>0.28499999999999998</v>
      </c>
    </row>
    <row r="1675" spans="1:10" x14ac:dyDescent="0.3">
      <c r="A1675" t="s">
        <v>1694</v>
      </c>
      <c r="B1675" t="s">
        <v>7791</v>
      </c>
      <c r="C1675">
        <v>6.9</v>
      </c>
      <c r="G1675" t="s">
        <v>8829</v>
      </c>
      <c r="H1675">
        <f t="shared" si="52"/>
        <v>5.8</v>
      </c>
      <c r="I1675">
        <f t="shared" si="53"/>
        <v>0.28499999999999998</v>
      </c>
      <c r="J1675" s="10">
        <f t="shared" si="53"/>
        <v>0.28499999999999998</v>
      </c>
    </row>
    <row r="1676" spans="1:10" x14ac:dyDescent="0.3">
      <c r="A1676" t="s">
        <v>1695</v>
      </c>
      <c r="B1676" t="s">
        <v>9242</v>
      </c>
      <c r="C1676">
        <v>7</v>
      </c>
      <c r="G1676" t="s">
        <v>10213</v>
      </c>
      <c r="H1676">
        <f t="shared" si="52"/>
        <v>5.8</v>
      </c>
      <c r="I1676">
        <f t="shared" si="53"/>
        <v>0.28499999999999998</v>
      </c>
      <c r="J1676" s="10">
        <f t="shared" si="53"/>
        <v>0.28499999999999998</v>
      </c>
    </row>
    <row r="1677" spans="1:10" x14ac:dyDescent="0.3">
      <c r="A1677" t="s">
        <v>1696</v>
      </c>
      <c r="B1677" t="s">
        <v>11767</v>
      </c>
      <c r="C1677">
        <v>5.5</v>
      </c>
      <c r="G1677" t="s">
        <v>10283</v>
      </c>
      <c r="H1677">
        <f t="shared" si="52"/>
        <v>5.8</v>
      </c>
      <c r="I1677">
        <f t="shared" si="53"/>
        <v>0.28499999999999998</v>
      </c>
      <c r="J1677" s="10">
        <f t="shared" si="53"/>
        <v>0.28499999999999998</v>
      </c>
    </row>
    <row r="1678" spans="1:10" x14ac:dyDescent="0.3">
      <c r="A1678" t="s">
        <v>1697</v>
      </c>
      <c r="B1678" t="s">
        <v>7181</v>
      </c>
      <c r="C1678">
        <v>5.0999999999999996</v>
      </c>
      <c r="G1678" t="s">
        <v>10790</v>
      </c>
      <c r="H1678">
        <f t="shared" si="52"/>
        <v>5.8</v>
      </c>
      <c r="I1678">
        <f t="shared" si="53"/>
        <v>0.28499999999999998</v>
      </c>
      <c r="J1678" s="10">
        <f t="shared" si="53"/>
        <v>0.28499999999999998</v>
      </c>
    </row>
    <row r="1679" spans="1:10" x14ac:dyDescent="0.3">
      <c r="A1679" t="s">
        <v>1698</v>
      </c>
      <c r="B1679" t="s">
        <v>7168</v>
      </c>
      <c r="C1679">
        <v>6.2</v>
      </c>
      <c r="G1679" t="s">
        <v>11595</v>
      </c>
      <c r="H1679">
        <f t="shared" si="52"/>
        <v>5.8</v>
      </c>
      <c r="I1679">
        <f t="shared" si="53"/>
        <v>0.28499999999999998</v>
      </c>
      <c r="J1679" s="10">
        <f t="shared" si="53"/>
        <v>0.28499999999999998</v>
      </c>
    </row>
    <row r="1680" spans="1:10" x14ac:dyDescent="0.3">
      <c r="A1680" t="s">
        <v>1699</v>
      </c>
      <c r="B1680" t="s">
        <v>11774</v>
      </c>
      <c r="C1680">
        <v>5.9</v>
      </c>
      <c r="G1680" t="s">
        <v>13298</v>
      </c>
      <c r="H1680">
        <f t="shared" si="52"/>
        <v>5.8</v>
      </c>
      <c r="I1680">
        <f t="shared" si="53"/>
        <v>0.28499999999999998</v>
      </c>
      <c r="J1680" s="10">
        <f t="shared" si="53"/>
        <v>0.28499999999999998</v>
      </c>
    </row>
    <row r="1681" spans="1:10" x14ac:dyDescent="0.3">
      <c r="A1681" t="s">
        <v>1700</v>
      </c>
      <c r="B1681" t="s">
        <v>11778</v>
      </c>
      <c r="C1681">
        <v>5.2</v>
      </c>
      <c r="G1681" t="s">
        <v>13439</v>
      </c>
      <c r="H1681">
        <f t="shared" si="52"/>
        <v>5.8</v>
      </c>
      <c r="I1681">
        <f t="shared" si="53"/>
        <v>0.28499999999999998</v>
      </c>
      <c r="J1681" s="10">
        <f t="shared" si="53"/>
        <v>0.28499999999999998</v>
      </c>
    </row>
    <row r="1682" spans="1:10" x14ac:dyDescent="0.3">
      <c r="A1682" t="s">
        <v>1701</v>
      </c>
      <c r="B1682" t="s">
        <v>10148</v>
      </c>
      <c r="C1682">
        <v>6.2</v>
      </c>
      <c r="G1682" t="s">
        <v>13446</v>
      </c>
      <c r="H1682">
        <f t="shared" si="52"/>
        <v>5.8</v>
      </c>
      <c r="I1682">
        <f t="shared" si="53"/>
        <v>0.28499999999999998</v>
      </c>
      <c r="J1682" s="10">
        <f t="shared" si="53"/>
        <v>0.28499999999999998</v>
      </c>
    </row>
    <row r="1683" spans="1:10" x14ac:dyDescent="0.3">
      <c r="A1683" t="s">
        <v>1702</v>
      </c>
      <c r="B1683" t="s">
        <v>11785</v>
      </c>
      <c r="C1683">
        <v>5.5</v>
      </c>
      <c r="G1683" t="s">
        <v>13548</v>
      </c>
      <c r="H1683">
        <f t="shared" si="52"/>
        <v>5.8</v>
      </c>
      <c r="I1683">
        <f t="shared" si="53"/>
        <v>0.28499999999999998</v>
      </c>
      <c r="J1683" s="10">
        <f t="shared" si="53"/>
        <v>0.28499999999999998</v>
      </c>
    </row>
    <row r="1684" spans="1:10" x14ac:dyDescent="0.3">
      <c r="A1684" t="s">
        <v>1703</v>
      </c>
      <c r="B1684" t="s">
        <v>11788</v>
      </c>
      <c r="C1684">
        <v>7.4</v>
      </c>
      <c r="G1684" t="s">
        <v>13832</v>
      </c>
      <c r="H1684">
        <f t="shared" si="52"/>
        <v>5.8</v>
      </c>
      <c r="I1684">
        <f t="shared" si="53"/>
        <v>0.28499999999999998</v>
      </c>
      <c r="J1684" s="10">
        <f t="shared" si="53"/>
        <v>0.28499999999999998</v>
      </c>
    </row>
    <row r="1685" spans="1:10" x14ac:dyDescent="0.3">
      <c r="A1685" t="s">
        <v>1704</v>
      </c>
      <c r="B1685" t="s">
        <v>11793</v>
      </c>
      <c r="C1685">
        <v>4.4000000000000004</v>
      </c>
      <c r="G1685" t="s">
        <v>14139</v>
      </c>
      <c r="H1685">
        <f t="shared" si="52"/>
        <v>5.8</v>
      </c>
      <c r="I1685">
        <f t="shared" si="53"/>
        <v>0.28499999999999998</v>
      </c>
      <c r="J1685" s="10">
        <f t="shared" si="53"/>
        <v>0.28499999999999998</v>
      </c>
    </row>
    <row r="1686" spans="1:10" x14ac:dyDescent="0.3">
      <c r="A1686" t="s">
        <v>1705</v>
      </c>
      <c r="B1686" t="s">
        <v>11797</v>
      </c>
      <c r="C1686">
        <v>6.3</v>
      </c>
      <c r="G1686" t="s">
        <v>14397</v>
      </c>
      <c r="H1686">
        <f t="shared" si="52"/>
        <v>5.8</v>
      </c>
      <c r="I1686">
        <f t="shared" si="53"/>
        <v>0.28499999999999998</v>
      </c>
      <c r="J1686" s="10">
        <f t="shared" si="53"/>
        <v>0.28499999999999998</v>
      </c>
    </row>
    <row r="1687" spans="1:10" x14ac:dyDescent="0.3">
      <c r="A1687" t="s">
        <v>1706</v>
      </c>
      <c r="B1687" t="s">
        <v>7506</v>
      </c>
      <c r="C1687">
        <v>6.1</v>
      </c>
      <c r="G1687" t="s">
        <v>14662</v>
      </c>
      <c r="H1687">
        <f t="shared" si="52"/>
        <v>5.8</v>
      </c>
      <c r="I1687">
        <f t="shared" si="53"/>
        <v>0.28499999999999998</v>
      </c>
      <c r="J1687" s="10">
        <f t="shared" si="53"/>
        <v>0.28499999999999998</v>
      </c>
    </row>
    <row r="1688" spans="1:10" x14ac:dyDescent="0.3">
      <c r="A1688" t="s">
        <v>1707</v>
      </c>
      <c r="B1688" t="s">
        <v>11804</v>
      </c>
      <c r="C1688">
        <v>5.3</v>
      </c>
      <c r="G1688" t="s">
        <v>14709</v>
      </c>
      <c r="H1688">
        <f t="shared" si="52"/>
        <v>5.8</v>
      </c>
      <c r="I1688">
        <f t="shared" si="53"/>
        <v>0.28499999999999998</v>
      </c>
      <c r="J1688" s="10">
        <f t="shared" si="53"/>
        <v>0.28499999999999998</v>
      </c>
    </row>
    <row r="1689" spans="1:10" x14ac:dyDescent="0.3">
      <c r="A1689" t="s">
        <v>1708</v>
      </c>
      <c r="B1689" t="s">
        <v>11809</v>
      </c>
      <c r="C1689">
        <v>5.4</v>
      </c>
      <c r="G1689" t="s">
        <v>15523</v>
      </c>
      <c r="H1689">
        <f t="shared" si="52"/>
        <v>5.8</v>
      </c>
      <c r="I1689">
        <f t="shared" si="53"/>
        <v>0.28499999999999998</v>
      </c>
      <c r="J1689" s="10">
        <f t="shared" si="53"/>
        <v>0.28499999999999998</v>
      </c>
    </row>
    <row r="1690" spans="1:10" x14ac:dyDescent="0.3">
      <c r="A1690" t="s">
        <v>1709</v>
      </c>
      <c r="B1690" t="s">
        <v>5809</v>
      </c>
      <c r="C1690">
        <v>6.7</v>
      </c>
      <c r="G1690" t="s">
        <v>15922</v>
      </c>
      <c r="H1690">
        <f t="shared" si="52"/>
        <v>5.8</v>
      </c>
      <c r="I1690">
        <f t="shared" si="53"/>
        <v>0.28499999999999998</v>
      </c>
      <c r="J1690" s="10">
        <f t="shared" si="53"/>
        <v>0.28499999999999998</v>
      </c>
    </row>
    <row r="1691" spans="1:10" x14ac:dyDescent="0.3">
      <c r="A1691" t="s">
        <v>1710</v>
      </c>
      <c r="B1691" t="s">
        <v>8334</v>
      </c>
      <c r="C1691">
        <v>5.9</v>
      </c>
      <c r="G1691" t="s">
        <v>16875</v>
      </c>
      <c r="H1691">
        <f t="shared" si="52"/>
        <v>5.8</v>
      </c>
      <c r="I1691">
        <f t="shared" si="53"/>
        <v>0.28499999999999998</v>
      </c>
      <c r="J1691" s="10">
        <f t="shared" si="53"/>
        <v>0.28499999999999998</v>
      </c>
    </row>
    <row r="1692" spans="1:10" x14ac:dyDescent="0.3">
      <c r="A1692" t="s">
        <v>1711</v>
      </c>
      <c r="B1692" t="s">
        <v>11818</v>
      </c>
      <c r="C1692">
        <v>7.3</v>
      </c>
      <c r="G1692" t="s">
        <v>16942</v>
      </c>
      <c r="H1692">
        <f t="shared" si="52"/>
        <v>5.8</v>
      </c>
      <c r="I1692">
        <f t="shared" si="53"/>
        <v>0.28499999999999998</v>
      </c>
      <c r="J1692" s="10">
        <f t="shared" si="53"/>
        <v>0.28499999999999998</v>
      </c>
    </row>
    <row r="1693" spans="1:10" x14ac:dyDescent="0.3">
      <c r="A1693" t="s">
        <v>1712</v>
      </c>
      <c r="B1693" t="s">
        <v>9204</v>
      </c>
      <c r="C1693">
        <v>5.5</v>
      </c>
      <c r="G1693" t="s">
        <v>17177</v>
      </c>
      <c r="H1693">
        <f t="shared" si="52"/>
        <v>5.8</v>
      </c>
      <c r="I1693">
        <f t="shared" si="53"/>
        <v>0.28499999999999998</v>
      </c>
      <c r="J1693" s="10">
        <f t="shared" si="53"/>
        <v>0.28499999999999998</v>
      </c>
    </row>
    <row r="1694" spans="1:10" x14ac:dyDescent="0.3">
      <c r="A1694" t="s">
        <v>1713</v>
      </c>
      <c r="B1694" t="s">
        <v>11823</v>
      </c>
      <c r="C1694">
        <v>5.8</v>
      </c>
      <c r="G1694" t="s">
        <v>18122</v>
      </c>
      <c r="H1694">
        <f t="shared" si="52"/>
        <v>5.8</v>
      </c>
      <c r="I1694">
        <f t="shared" si="53"/>
        <v>0.28499999999999998</v>
      </c>
      <c r="J1694" s="10">
        <f t="shared" si="53"/>
        <v>0.28499999999999998</v>
      </c>
    </row>
    <row r="1695" spans="1:10" x14ac:dyDescent="0.3">
      <c r="A1695" t="s">
        <v>1714</v>
      </c>
      <c r="B1695" t="s">
        <v>11829</v>
      </c>
      <c r="C1695">
        <v>4.5999999999999996</v>
      </c>
      <c r="G1695" t="s">
        <v>18149</v>
      </c>
      <c r="H1695">
        <f t="shared" si="52"/>
        <v>5.8</v>
      </c>
      <c r="I1695">
        <f t="shared" si="53"/>
        <v>0.28499999999999998</v>
      </c>
      <c r="J1695" s="10">
        <f t="shared" si="53"/>
        <v>0.28499999999999998</v>
      </c>
    </row>
    <row r="1696" spans="1:10" x14ac:dyDescent="0.3">
      <c r="A1696" t="s">
        <v>1715</v>
      </c>
      <c r="B1696" t="s">
        <v>11833</v>
      </c>
      <c r="C1696">
        <v>6.7</v>
      </c>
      <c r="G1696" t="s">
        <v>18252</v>
      </c>
      <c r="H1696">
        <f t="shared" si="52"/>
        <v>5.8</v>
      </c>
      <c r="I1696">
        <f t="shared" si="53"/>
        <v>0.28499999999999998</v>
      </c>
      <c r="J1696" s="10">
        <f t="shared" si="53"/>
        <v>0.28499999999999998</v>
      </c>
    </row>
    <row r="1697" spans="1:10" x14ac:dyDescent="0.3">
      <c r="A1697" t="s">
        <v>1716</v>
      </c>
      <c r="B1697" t="s">
        <v>11836</v>
      </c>
      <c r="C1697">
        <v>5.0999999999999996</v>
      </c>
      <c r="G1697" t="s">
        <v>18562</v>
      </c>
      <c r="H1697">
        <f t="shared" si="52"/>
        <v>5.8</v>
      </c>
      <c r="I1697">
        <f t="shared" si="53"/>
        <v>0.28499999999999998</v>
      </c>
      <c r="J1697" s="10">
        <f t="shared" si="53"/>
        <v>0.28499999999999998</v>
      </c>
    </row>
    <row r="1698" spans="1:10" x14ac:dyDescent="0.3">
      <c r="A1698" t="s">
        <v>1717</v>
      </c>
      <c r="B1698" t="s">
        <v>8143</v>
      </c>
      <c r="C1698">
        <v>5.6</v>
      </c>
      <c r="G1698" t="s">
        <v>18631</v>
      </c>
      <c r="H1698">
        <f t="shared" si="52"/>
        <v>5.8</v>
      </c>
      <c r="I1698">
        <f t="shared" si="53"/>
        <v>0.28499999999999998</v>
      </c>
      <c r="J1698" s="10">
        <f t="shared" si="53"/>
        <v>0.28499999999999998</v>
      </c>
    </row>
    <row r="1699" spans="1:10" x14ac:dyDescent="0.3">
      <c r="A1699" t="s">
        <v>1718</v>
      </c>
      <c r="B1699" t="s">
        <v>9857</v>
      </c>
      <c r="C1699">
        <v>7</v>
      </c>
      <c r="G1699" t="s">
        <v>18659</v>
      </c>
      <c r="H1699">
        <f t="shared" si="52"/>
        <v>5.8</v>
      </c>
      <c r="I1699">
        <f t="shared" si="53"/>
        <v>0.28499999999999998</v>
      </c>
      <c r="J1699" s="10">
        <f t="shared" si="53"/>
        <v>0.28499999999999998</v>
      </c>
    </row>
    <row r="1700" spans="1:10" x14ac:dyDescent="0.3">
      <c r="A1700" t="s">
        <v>1719</v>
      </c>
      <c r="B1700" t="s">
        <v>7899</v>
      </c>
      <c r="C1700">
        <v>6.4</v>
      </c>
      <c r="G1700" t="s">
        <v>19672</v>
      </c>
      <c r="H1700">
        <f t="shared" si="52"/>
        <v>5.8</v>
      </c>
      <c r="I1700">
        <f t="shared" si="53"/>
        <v>0.28499999999999998</v>
      </c>
      <c r="J1700" s="10">
        <f t="shared" si="53"/>
        <v>0.28499999999999998</v>
      </c>
    </row>
    <row r="1701" spans="1:10" x14ac:dyDescent="0.3">
      <c r="A1701" t="s">
        <v>1720</v>
      </c>
      <c r="B1701" t="s">
        <v>8984</v>
      </c>
      <c r="C1701">
        <v>6.7</v>
      </c>
      <c r="G1701" t="s">
        <v>10161</v>
      </c>
      <c r="H1701">
        <f t="shared" si="52"/>
        <v>5.8</v>
      </c>
      <c r="I1701">
        <f t="shared" si="53"/>
        <v>0.28499999999999998</v>
      </c>
      <c r="J1701" s="10">
        <f t="shared" si="53"/>
        <v>0.28499999999999998</v>
      </c>
    </row>
    <row r="1702" spans="1:10" x14ac:dyDescent="0.3">
      <c r="A1702" t="s">
        <v>1721</v>
      </c>
      <c r="B1702" t="s">
        <v>11858</v>
      </c>
      <c r="C1702">
        <v>4.0999999999999996</v>
      </c>
      <c r="G1702" t="s">
        <v>20753</v>
      </c>
      <c r="H1702">
        <f t="shared" si="52"/>
        <v>5.8</v>
      </c>
      <c r="I1702">
        <f t="shared" si="53"/>
        <v>0.28499999999999998</v>
      </c>
      <c r="J1702" s="10">
        <f t="shared" si="53"/>
        <v>0.28499999999999998</v>
      </c>
    </row>
    <row r="1703" spans="1:10" x14ac:dyDescent="0.3">
      <c r="A1703" t="s">
        <v>1722</v>
      </c>
      <c r="B1703" t="s">
        <v>9066</v>
      </c>
      <c r="C1703">
        <v>5.5</v>
      </c>
      <c r="G1703" t="s">
        <v>20797</v>
      </c>
      <c r="H1703">
        <f t="shared" si="52"/>
        <v>5.8</v>
      </c>
      <c r="I1703">
        <f t="shared" si="53"/>
        <v>0.28499999999999998</v>
      </c>
      <c r="J1703" s="10">
        <f t="shared" si="53"/>
        <v>0.28499999999999998</v>
      </c>
    </row>
    <row r="1704" spans="1:10" x14ac:dyDescent="0.3">
      <c r="A1704" t="s">
        <v>1723</v>
      </c>
      <c r="B1704" t="s">
        <v>9417</v>
      </c>
      <c r="C1704">
        <v>2.7</v>
      </c>
      <c r="G1704" t="s">
        <v>20843</v>
      </c>
      <c r="H1704">
        <f t="shared" si="52"/>
        <v>5.8</v>
      </c>
      <c r="I1704">
        <f t="shared" si="53"/>
        <v>0.28499999999999998</v>
      </c>
      <c r="J1704" s="10">
        <f t="shared" si="53"/>
        <v>0.28499999999999998</v>
      </c>
    </row>
    <row r="1705" spans="1:10" x14ac:dyDescent="0.3">
      <c r="A1705" t="s">
        <v>1724</v>
      </c>
      <c r="B1705" t="s">
        <v>11866</v>
      </c>
      <c r="C1705">
        <v>6.4</v>
      </c>
      <c r="G1705" t="s">
        <v>21120</v>
      </c>
      <c r="H1705">
        <f t="shared" si="52"/>
        <v>5.8</v>
      </c>
      <c r="I1705">
        <f t="shared" si="53"/>
        <v>0.28499999999999998</v>
      </c>
      <c r="J1705" s="10">
        <f t="shared" si="53"/>
        <v>0.28499999999999998</v>
      </c>
    </row>
    <row r="1706" spans="1:10" x14ac:dyDescent="0.3">
      <c r="A1706" t="s">
        <v>1725</v>
      </c>
      <c r="B1706" t="s">
        <v>11871</v>
      </c>
      <c r="C1706">
        <v>4.8</v>
      </c>
      <c r="G1706" t="s">
        <v>21308</v>
      </c>
      <c r="H1706">
        <f t="shared" si="52"/>
        <v>5.8</v>
      </c>
      <c r="I1706">
        <f t="shared" si="53"/>
        <v>0.28499999999999998</v>
      </c>
      <c r="J1706" s="10">
        <f t="shared" si="53"/>
        <v>0.28499999999999998</v>
      </c>
    </row>
    <row r="1707" spans="1:10" x14ac:dyDescent="0.3">
      <c r="A1707" t="s">
        <v>1726</v>
      </c>
      <c r="B1707" t="s">
        <v>11875</v>
      </c>
      <c r="C1707">
        <v>6.1</v>
      </c>
      <c r="G1707" t="s">
        <v>21352</v>
      </c>
      <c r="H1707">
        <f t="shared" si="52"/>
        <v>5.8</v>
      </c>
      <c r="I1707">
        <f t="shared" si="53"/>
        <v>0.28499999999999998</v>
      </c>
      <c r="J1707" s="10">
        <f t="shared" si="53"/>
        <v>0.28499999999999998</v>
      </c>
    </row>
    <row r="1708" spans="1:10" x14ac:dyDescent="0.3">
      <c r="A1708" t="s">
        <v>1727</v>
      </c>
      <c r="B1708" t="s">
        <v>11880</v>
      </c>
      <c r="C1708">
        <v>4.8</v>
      </c>
      <c r="G1708" t="s">
        <v>21571</v>
      </c>
      <c r="H1708">
        <f t="shared" si="52"/>
        <v>5.8</v>
      </c>
      <c r="I1708">
        <f t="shared" si="53"/>
        <v>0.28499999999999998</v>
      </c>
      <c r="J1708" s="10">
        <f t="shared" si="53"/>
        <v>0.28499999999999998</v>
      </c>
    </row>
    <row r="1709" spans="1:10" x14ac:dyDescent="0.3">
      <c r="A1709" t="s">
        <v>1728</v>
      </c>
      <c r="B1709" t="s">
        <v>11109</v>
      </c>
      <c r="C1709">
        <v>7</v>
      </c>
      <c r="G1709" t="s">
        <v>22336</v>
      </c>
      <c r="H1709">
        <f t="shared" si="52"/>
        <v>5.8</v>
      </c>
      <c r="I1709">
        <f t="shared" si="53"/>
        <v>0.28499999999999998</v>
      </c>
      <c r="J1709" s="10">
        <f t="shared" si="53"/>
        <v>0.28499999999999998</v>
      </c>
    </row>
    <row r="1710" spans="1:10" x14ac:dyDescent="0.3">
      <c r="A1710" t="s">
        <v>1729</v>
      </c>
      <c r="B1710" t="s">
        <v>7258</v>
      </c>
      <c r="C1710">
        <v>6.8</v>
      </c>
      <c r="G1710" t="s">
        <v>22352</v>
      </c>
      <c r="H1710">
        <f t="shared" si="52"/>
        <v>5.8</v>
      </c>
      <c r="I1710">
        <f t="shared" si="53"/>
        <v>0.28499999999999998</v>
      </c>
      <c r="J1710" s="10">
        <f t="shared" si="53"/>
        <v>0.28499999999999998</v>
      </c>
    </row>
    <row r="1711" spans="1:10" x14ac:dyDescent="0.3">
      <c r="A1711" t="s">
        <v>1730</v>
      </c>
      <c r="B1711" t="s">
        <v>11890</v>
      </c>
      <c r="C1711">
        <v>7.3</v>
      </c>
      <c r="G1711" t="s">
        <v>22918</v>
      </c>
      <c r="H1711">
        <f t="shared" si="52"/>
        <v>5.8</v>
      </c>
      <c r="I1711">
        <f t="shared" si="53"/>
        <v>0.28499999999999998</v>
      </c>
      <c r="J1711" s="10">
        <f t="shared" si="53"/>
        <v>0.28499999999999998</v>
      </c>
    </row>
    <row r="1712" spans="1:10" x14ac:dyDescent="0.3">
      <c r="A1712" t="s">
        <v>1731</v>
      </c>
      <c r="C1712">
        <v>8.1999999999999993</v>
      </c>
      <c r="G1712" t="s">
        <v>22927</v>
      </c>
      <c r="H1712">
        <f t="shared" si="52"/>
        <v>5.8</v>
      </c>
      <c r="I1712">
        <f t="shared" si="53"/>
        <v>0.28499999999999998</v>
      </c>
      <c r="J1712" s="10">
        <f t="shared" si="53"/>
        <v>0.28499999999999998</v>
      </c>
    </row>
    <row r="1713" spans="1:10" x14ac:dyDescent="0.3">
      <c r="A1713" t="s">
        <v>1732</v>
      </c>
      <c r="B1713" t="s">
        <v>9568</v>
      </c>
      <c r="C1713">
        <v>5.6</v>
      </c>
      <c r="G1713" t="s">
        <v>22969</v>
      </c>
      <c r="H1713">
        <f t="shared" si="52"/>
        <v>5.8</v>
      </c>
      <c r="I1713">
        <f t="shared" si="53"/>
        <v>0.28499999999999998</v>
      </c>
      <c r="J1713" s="10">
        <f t="shared" si="53"/>
        <v>0.28499999999999998</v>
      </c>
    </row>
    <row r="1714" spans="1:10" x14ac:dyDescent="0.3">
      <c r="A1714" t="s">
        <v>1733</v>
      </c>
      <c r="B1714" t="s">
        <v>9713</v>
      </c>
      <c r="C1714">
        <v>6.1</v>
      </c>
      <c r="G1714" t="s">
        <v>23159</v>
      </c>
      <c r="H1714">
        <f t="shared" si="52"/>
        <v>5.8</v>
      </c>
      <c r="I1714">
        <f t="shared" si="53"/>
        <v>0.28499999999999998</v>
      </c>
      <c r="J1714" s="10">
        <f t="shared" si="53"/>
        <v>0.28499999999999998</v>
      </c>
    </row>
    <row r="1715" spans="1:10" x14ac:dyDescent="0.3">
      <c r="A1715" t="s">
        <v>1734</v>
      </c>
      <c r="B1715" t="s">
        <v>5809</v>
      </c>
      <c r="C1715">
        <v>7.9</v>
      </c>
      <c r="G1715" t="s">
        <v>23810</v>
      </c>
      <c r="H1715">
        <f t="shared" si="52"/>
        <v>5.8</v>
      </c>
      <c r="I1715">
        <f t="shared" si="53"/>
        <v>0.28499999999999998</v>
      </c>
      <c r="J1715" s="10">
        <f t="shared" si="53"/>
        <v>0.28499999999999998</v>
      </c>
    </row>
    <row r="1716" spans="1:10" x14ac:dyDescent="0.3">
      <c r="A1716" t="s">
        <v>1735</v>
      </c>
      <c r="B1716" t="s">
        <v>11910</v>
      </c>
      <c r="C1716">
        <v>8.4</v>
      </c>
      <c r="G1716" t="s">
        <v>6653</v>
      </c>
      <c r="H1716">
        <f t="shared" si="52"/>
        <v>5.7999999999999989</v>
      </c>
      <c r="I1716">
        <f t="shared" si="53"/>
        <v>0.28499999999999998</v>
      </c>
      <c r="J1716" s="10">
        <f t="shared" si="53"/>
        <v>0.28499999999999998</v>
      </c>
    </row>
    <row r="1717" spans="1:10" x14ac:dyDescent="0.3">
      <c r="A1717" t="s">
        <v>1736</v>
      </c>
      <c r="B1717" t="s">
        <v>11913</v>
      </c>
      <c r="C1717">
        <v>6.5</v>
      </c>
      <c r="G1717" t="s">
        <v>10451</v>
      </c>
      <c r="H1717">
        <f t="shared" si="52"/>
        <v>5.7857142857142856</v>
      </c>
      <c r="I1717">
        <f t="shared" si="53"/>
        <v>0.28399999999999997</v>
      </c>
      <c r="J1717" s="10">
        <f t="shared" si="53"/>
        <v>0.28399999999999997</v>
      </c>
    </row>
    <row r="1718" spans="1:10" x14ac:dyDescent="0.3">
      <c r="A1718" t="s">
        <v>1737</v>
      </c>
      <c r="B1718" t="s">
        <v>11917</v>
      </c>
      <c r="C1718">
        <v>7.1</v>
      </c>
      <c r="G1718" t="s">
        <v>5379</v>
      </c>
      <c r="H1718">
        <f t="shared" si="52"/>
        <v>5.7818181818181822</v>
      </c>
      <c r="I1718">
        <f t="shared" si="53"/>
        <v>0.28399999999999997</v>
      </c>
      <c r="J1718" s="10">
        <f t="shared" si="53"/>
        <v>0.28399999999999997</v>
      </c>
    </row>
    <row r="1719" spans="1:10" x14ac:dyDescent="0.3">
      <c r="A1719" t="s">
        <v>1738</v>
      </c>
      <c r="B1719" t="s">
        <v>9066</v>
      </c>
      <c r="C1719">
        <v>6.6</v>
      </c>
      <c r="G1719" t="s">
        <v>6349</v>
      </c>
      <c r="H1719">
        <f t="shared" si="52"/>
        <v>5.78</v>
      </c>
      <c r="I1719">
        <f t="shared" si="53"/>
        <v>0.28299999999999997</v>
      </c>
      <c r="J1719" s="10">
        <f t="shared" si="53"/>
        <v>0.28299999999999997</v>
      </c>
    </row>
    <row r="1720" spans="1:10" x14ac:dyDescent="0.3">
      <c r="A1720" t="s">
        <v>1739</v>
      </c>
      <c r="B1720" t="s">
        <v>11924</v>
      </c>
      <c r="C1720">
        <v>4</v>
      </c>
      <c r="G1720" t="s">
        <v>15900</v>
      </c>
      <c r="H1720">
        <f t="shared" si="52"/>
        <v>5.78</v>
      </c>
      <c r="I1720">
        <f t="shared" si="53"/>
        <v>0.28299999999999997</v>
      </c>
      <c r="J1720" s="10">
        <f t="shared" si="53"/>
        <v>0.28299999999999997</v>
      </c>
    </row>
    <row r="1721" spans="1:10" x14ac:dyDescent="0.3">
      <c r="A1721" t="s">
        <v>1740</v>
      </c>
      <c r="B1721" t="s">
        <v>11558</v>
      </c>
      <c r="C1721">
        <v>7</v>
      </c>
      <c r="G1721" t="s">
        <v>8228</v>
      </c>
      <c r="H1721">
        <f t="shared" si="52"/>
        <v>5.7666666666666666</v>
      </c>
      <c r="I1721">
        <f t="shared" si="53"/>
        <v>0.28199999999999997</v>
      </c>
      <c r="J1721" s="10">
        <f t="shared" si="53"/>
        <v>0.28199999999999997</v>
      </c>
    </row>
    <row r="1722" spans="1:10" x14ac:dyDescent="0.3">
      <c r="A1722" t="s">
        <v>1741</v>
      </c>
      <c r="B1722" t="s">
        <v>11932</v>
      </c>
      <c r="C1722">
        <v>5.6</v>
      </c>
      <c r="G1722" t="s">
        <v>9130</v>
      </c>
      <c r="H1722">
        <f t="shared" si="52"/>
        <v>5.7666666666666666</v>
      </c>
      <c r="I1722">
        <f t="shared" si="53"/>
        <v>0.28199999999999997</v>
      </c>
      <c r="J1722" s="10">
        <f t="shared" si="53"/>
        <v>0.28199999999999997</v>
      </c>
    </row>
    <row r="1723" spans="1:10" x14ac:dyDescent="0.3">
      <c r="A1723" t="s">
        <v>1742</v>
      </c>
      <c r="B1723" t="s">
        <v>11937</v>
      </c>
      <c r="C1723">
        <v>4.8</v>
      </c>
      <c r="G1723" t="s">
        <v>10661</v>
      </c>
      <c r="H1723">
        <f t="shared" si="52"/>
        <v>5.76</v>
      </c>
      <c r="I1723">
        <f t="shared" si="53"/>
        <v>0.28199999999999997</v>
      </c>
      <c r="J1723" s="10">
        <f t="shared" si="53"/>
        <v>0.28199999999999997</v>
      </c>
    </row>
    <row r="1724" spans="1:10" x14ac:dyDescent="0.3">
      <c r="A1724" t="s">
        <v>1743</v>
      </c>
      <c r="B1724" t="s">
        <v>11942</v>
      </c>
      <c r="C1724">
        <v>7.5</v>
      </c>
      <c r="G1724" t="s">
        <v>6826</v>
      </c>
      <c r="H1724">
        <f t="shared" si="52"/>
        <v>5.75</v>
      </c>
      <c r="I1724">
        <f t="shared" si="53"/>
        <v>0.28000000000000003</v>
      </c>
      <c r="J1724" s="10">
        <f t="shared" si="53"/>
        <v>0.28000000000000003</v>
      </c>
    </row>
    <row r="1725" spans="1:10" x14ac:dyDescent="0.3">
      <c r="A1725" t="s">
        <v>1744</v>
      </c>
      <c r="B1725" t="s">
        <v>11946</v>
      </c>
      <c r="C1725">
        <v>6</v>
      </c>
      <c r="G1725" t="s">
        <v>11307</v>
      </c>
      <c r="H1725">
        <f t="shared" si="52"/>
        <v>5.75</v>
      </c>
      <c r="I1725">
        <f t="shared" si="53"/>
        <v>0.28000000000000003</v>
      </c>
      <c r="J1725" s="10">
        <f t="shared" si="53"/>
        <v>0.28000000000000003</v>
      </c>
    </row>
    <row r="1726" spans="1:10" x14ac:dyDescent="0.3">
      <c r="A1726" t="s">
        <v>1745</v>
      </c>
      <c r="B1726" t="s">
        <v>11950</v>
      </c>
      <c r="C1726">
        <v>7.2</v>
      </c>
      <c r="G1726" t="s">
        <v>15867</v>
      </c>
      <c r="H1726">
        <f t="shared" si="52"/>
        <v>5.75</v>
      </c>
      <c r="I1726">
        <f t="shared" si="53"/>
        <v>0.28000000000000003</v>
      </c>
      <c r="J1726" s="10">
        <f t="shared" si="53"/>
        <v>0.28000000000000003</v>
      </c>
    </row>
    <row r="1727" spans="1:10" x14ac:dyDescent="0.3">
      <c r="A1727" t="s">
        <v>1746</v>
      </c>
      <c r="B1727" t="s">
        <v>6435</v>
      </c>
      <c r="C1727">
        <v>5.6</v>
      </c>
      <c r="G1727" t="s">
        <v>6668</v>
      </c>
      <c r="H1727">
        <f t="shared" si="52"/>
        <v>5.7466666666666661</v>
      </c>
      <c r="I1727">
        <f t="shared" si="53"/>
        <v>0.28000000000000003</v>
      </c>
      <c r="J1727" s="10">
        <f t="shared" si="53"/>
        <v>0.28000000000000003</v>
      </c>
    </row>
    <row r="1728" spans="1:10" x14ac:dyDescent="0.3">
      <c r="A1728" t="s">
        <v>1747</v>
      </c>
      <c r="B1728" t="s">
        <v>5065</v>
      </c>
      <c r="C1728">
        <v>6.8</v>
      </c>
      <c r="G1728" t="s">
        <v>16026</v>
      </c>
      <c r="H1728">
        <f t="shared" si="52"/>
        <v>5.7428571428571429</v>
      </c>
      <c r="I1728">
        <f t="shared" si="53"/>
        <v>0.28000000000000003</v>
      </c>
      <c r="J1728" s="10">
        <f t="shared" si="53"/>
        <v>0.28000000000000003</v>
      </c>
    </row>
    <row r="1729" spans="1:10" x14ac:dyDescent="0.3">
      <c r="A1729" t="s">
        <v>1748</v>
      </c>
      <c r="B1729" t="s">
        <v>11962</v>
      </c>
      <c r="C1729">
        <v>4.9000000000000004</v>
      </c>
      <c r="G1729" t="s">
        <v>14451</v>
      </c>
      <c r="H1729">
        <f t="shared" si="52"/>
        <v>5.7333333333333343</v>
      </c>
      <c r="I1729">
        <f t="shared" si="53"/>
        <v>0.27900000000000003</v>
      </c>
      <c r="J1729" s="10">
        <f t="shared" si="53"/>
        <v>0.27900000000000003</v>
      </c>
    </row>
    <row r="1730" spans="1:10" x14ac:dyDescent="0.3">
      <c r="A1730" t="s">
        <v>1749</v>
      </c>
      <c r="B1730" t="s">
        <v>11165</v>
      </c>
      <c r="C1730">
        <v>7.1</v>
      </c>
      <c r="G1730" t="s">
        <v>6759</v>
      </c>
      <c r="H1730">
        <f t="shared" si="52"/>
        <v>5.7333333333333325</v>
      </c>
      <c r="I1730">
        <f t="shared" si="53"/>
        <v>0.27900000000000003</v>
      </c>
      <c r="J1730" s="10">
        <f t="shared" si="53"/>
        <v>0.27900000000000003</v>
      </c>
    </row>
    <row r="1731" spans="1:10" x14ac:dyDescent="0.3">
      <c r="A1731" t="s">
        <v>1750</v>
      </c>
      <c r="B1731" t="s">
        <v>11970</v>
      </c>
      <c r="C1731">
        <v>2</v>
      </c>
      <c r="G1731" t="s">
        <v>7327</v>
      </c>
      <c r="H1731">
        <f t="shared" ref="H1731:H1794" si="54">AVERAGEIFS($C$2:$C$5045,$B$2:$B$5045,G1731)</f>
        <v>5.7</v>
      </c>
      <c r="I1731">
        <f t="shared" ref="I1731:J1794" si="55">_xlfn.PERCENTRANK.EXC(H$2:H$2399,H1731)</f>
        <v>0.26300000000000001</v>
      </c>
      <c r="J1731" s="10">
        <f t="shared" si="55"/>
        <v>0.26300000000000001</v>
      </c>
    </row>
    <row r="1732" spans="1:10" x14ac:dyDescent="0.3">
      <c r="A1732" t="s">
        <v>1751</v>
      </c>
      <c r="B1732" t="s">
        <v>11974</v>
      </c>
      <c r="C1732">
        <v>5.7</v>
      </c>
      <c r="G1732" t="s">
        <v>8280</v>
      </c>
      <c r="H1732">
        <f t="shared" si="54"/>
        <v>5.7</v>
      </c>
      <c r="I1732">
        <f t="shared" si="55"/>
        <v>0.26300000000000001</v>
      </c>
      <c r="J1732" s="10">
        <f t="shared" si="55"/>
        <v>0.26300000000000001</v>
      </c>
    </row>
    <row r="1733" spans="1:10" x14ac:dyDescent="0.3">
      <c r="A1733" t="s">
        <v>1752</v>
      </c>
      <c r="B1733" t="s">
        <v>11978</v>
      </c>
      <c r="C1733">
        <v>4.0999999999999996</v>
      </c>
      <c r="G1733" t="s">
        <v>8608</v>
      </c>
      <c r="H1733">
        <f t="shared" si="54"/>
        <v>5.7</v>
      </c>
      <c r="I1733">
        <f t="shared" si="55"/>
        <v>0.26300000000000001</v>
      </c>
      <c r="J1733" s="10">
        <f t="shared" si="55"/>
        <v>0.26300000000000001</v>
      </c>
    </row>
    <row r="1734" spans="1:10" x14ac:dyDescent="0.3">
      <c r="A1734" t="s">
        <v>1753</v>
      </c>
      <c r="B1734" t="s">
        <v>11984</v>
      </c>
      <c r="C1734">
        <v>6.7</v>
      </c>
      <c r="G1734" t="s">
        <v>10367</v>
      </c>
      <c r="H1734">
        <f t="shared" si="54"/>
        <v>5.7</v>
      </c>
      <c r="I1734">
        <f t="shared" si="55"/>
        <v>0.26300000000000001</v>
      </c>
      <c r="J1734" s="10">
        <f t="shared" si="55"/>
        <v>0.26300000000000001</v>
      </c>
    </row>
    <row r="1735" spans="1:10" x14ac:dyDescent="0.3">
      <c r="A1735" t="s">
        <v>1754</v>
      </c>
      <c r="B1735" t="s">
        <v>11988</v>
      </c>
      <c r="C1735">
        <v>7.5</v>
      </c>
      <c r="G1735" t="s">
        <v>10532</v>
      </c>
      <c r="H1735">
        <f t="shared" si="54"/>
        <v>5.7</v>
      </c>
      <c r="I1735">
        <f t="shared" si="55"/>
        <v>0.26300000000000001</v>
      </c>
      <c r="J1735" s="10">
        <f t="shared" si="55"/>
        <v>0.26300000000000001</v>
      </c>
    </row>
    <row r="1736" spans="1:10" x14ac:dyDescent="0.3">
      <c r="A1736" t="s">
        <v>1755</v>
      </c>
      <c r="B1736" t="s">
        <v>11992</v>
      </c>
      <c r="C1736">
        <v>6.5</v>
      </c>
      <c r="G1736" t="s">
        <v>10847</v>
      </c>
      <c r="H1736">
        <f t="shared" si="54"/>
        <v>5.7</v>
      </c>
      <c r="I1736">
        <f t="shared" si="55"/>
        <v>0.26300000000000001</v>
      </c>
      <c r="J1736" s="10">
        <f t="shared" si="55"/>
        <v>0.26300000000000001</v>
      </c>
    </row>
    <row r="1737" spans="1:10" x14ac:dyDescent="0.3">
      <c r="A1737" t="s">
        <v>1756</v>
      </c>
      <c r="B1737" t="s">
        <v>6139</v>
      </c>
      <c r="C1737">
        <v>7.9</v>
      </c>
      <c r="G1737" t="s">
        <v>11191</v>
      </c>
      <c r="H1737">
        <f t="shared" si="54"/>
        <v>5.7</v>
      </c>
      <c r="I1737">
        <f t="shared" si="55"/>
        <v>0.26300000000000001</v>
      </c>
      <c r="J1737" s="10">
        <f t="shared" si="55"/>
        <v>0.26300000000000001</v>
      </c>
    </row>
    <row r="1738" spans="1:10" x14ac:dyDescent="0.3">
      <c r="A1738" t="s">
        <v>1757</v>
      </c>
      <c r="C1738">
        <v>7.6</v>
      </c>
      <c r="G1738" t="s">
        <v>11413</v>
      </c>
      <c r="H1738">
        <f t="shared" si="54"/>
        <v>5.7</v>
      </c>
      <c r="I1738">
        <f t="shared" si="55"/>
        <v>0.26300000000000001</v>
      </c>
      <c r="J1738" s="10">
        <f t="shared" si="55"/>
        <v>0.26300000000000001</v>
      </c>
    </row>
    <row r="1739" spans="1:10" x14ac:dyDescent="0.3">
      <c r="A1739" t="s">
        <v>1758</v>
      </c>
      <c r="B1739" t="s">
        <v>12007</v>
      </c>
      <c r="C1739">
        <v>6.4</v>
      </c>
      <c r="G1739" t="s">
        <v>11974</v>
      </c>
      <c r="H1739">
        <f t="shared" si="54"/>
        <v>5.7</v>
      </c>
      <c r="I1739">
        <f t="shared" si="55"/>
        <v>0.26300000000000001</v>
      </c>
      <c r="J1739" s="10">
        <f t="shared" si="55"/>
        <v>0.26300000000000001</v>
      </c>
    </row>
    <row r="1740" spans="1:10" x14ac:dyDescent="0.3">
      <c r="A1740" t="s">
        <v>1759</v>
      </c>
      <c r="B1740" t="s">
        <v>9113</v>
      </c>
      <c r="C1740">
        <v>5.8</v>
      </c>
      <c r="G1740" t="s">
        <v>14176</v>
      </c>
      <c r="H1740">
        <f t="shared" si="54"/>
        <v>5.7</v>
      </c>
      <c r="I1740">
        <f t="shared" si="55"/>
        <v>0.26300000000000001</v>
      </c>
      <c r="J1740" s="10">
        <f t="shared" si="55"/>
        <v>0.26300000000000001</v>
      </c>
    </row>
    <row r="1741" spans="1:10" x14ac:dyDescent="0.3">
      <c r="A1741" t="s">
        <v>1760</v>
      </c>
      <c r="B1741" t="s">
        <v>5673</v>
      </c>
      <c r="C1741">
        <v>7.7</v>
      </c>
      <c r="G1741" t="s">
        <v>14264</v>
      </c>
      <c r="H1741">
        <f t="shared" si="54"/>
        <v>5.7</v>
      </c>
      <c r="I1741">
        <f t="shared" si="55"/>
        <v>0.26300000000000001</v>
      </c>
      <c r="J1741" s="10">
        <f t="shared" si="55"/>
        <v>0.26300000000000001</v>
      </c>
    </row>
    <row r="1742" spans="1:10" x14ac:dyDescent="0.3">
      <c r="A1742" t="s">
        <v>1761</v>
      </c>
      <c r="B1742" t="s">
        <v>7751</v>
      </c>
      <c r="C1742">
        <v>7.1</v>
      </c>
      <c r="G1742" t="s">
        <v>15058</v>
      </c>
      <c r="H1742">
        <f t="shared" si="54"/>
        <v>5.7</v>
      </c>
      <c r="I1742">
        <f t="shared" si="55"/>
        <v>0.26300000000000001</v>
      </c>
      <c r="J1742" s="10">
        <f t="shared" si="55"/>
        <v>0.26300000000000001</v>
      </c>
    </row>
    <row r="1743" spans="1:10" x14ac:dyDescent="0.3">
      <c r="A1743" t="s">
        <v>1762</v>
      </c>
      <c r="B1743" t="s">
        <v>9901</v>
      </c>
      <c r="C1743">
        <v>5.3</v>
      </c>
      <c r="G1743" t="s">
        <v>15138</v>
      </c>
      <c r="H1743">
        <f t="shared" si="54"/>
        <v>5.7</v>
      </c>
      <c r="I1743">
        <f t="shared" si="55"/>
        <v>0.26300000000000001</v>
      </c>
      <c r="J1743" s="10">
        <f t="shared" si="55"/>
        <v>0.26300000000000001</v>
      </c>
    </row>
    <row r="1744" spans="1:10" x14ac:dyDescent="0.3">
      <c r="A1744" t="s">
        <v>1763</v>
      </c>
      <c r="B1744" t="s">
        <v>8474</v>
      </c>
      <c r="C1744">
        <v>5.3</v>
      </c>
      <c r="G1744" t="s">
        <v>15535</v>
      </c>
      <c r="H1744">
        <f t="shared" si="54"/>
        <v>5.7</v>
      </c>
      <c r="I1744">
        <f t="shared" si="55"/>
        <v>0.26300000000000001</v>
      </c>
      <c r="J1744" s="10">
        <f t="shared" si="55"/>
        <v>0.26300000000000001</v>
      </c>
    </row>
    <row r="1745" spans="1:10" x14ac:dyDescent="0.3">
      <c r="A1745" t="s">
        <v>1764</v>
      </c>
      <c r="B1745" t="s">
        <v>12026</v>
      </c>
      <c r="C1745">
        <v>7.5</v>
      </c>
      <c r="G1745" t="s">
        <v>15550</v>
      </c>
      <c r="H1745">
        <f t="shared" si="54"/>
        <v>5.7</v>
      </c>
      <c r="I1745">
        <f t="shared" si="55"/>
        <v>0.26300000000000001</v>
      </c>
      <c r="J1745" s="10">
        <f t="shared" si="55"/>
        <v>0.26300000000000001</v>
      </c>
    </row>
    <row r="1746" spans="1:10" x14ac:dyDescent="0.3">
      <c r="A1746" t="s">
        <v>1765</v>
      </c>
      <c r="B1746" t="s">
        <v>7941</v>
      </c>
      <c r="C1746">
        <v>6.9</v>
      </c>
      <c r="G1746" t="s">
        <v>15589</v>
      </c>
      <c r="H1746">
        <f t="shared" si="54"/>
        <v>5.7</v>
      </c>
      <c r="I1746">
        <f t="shared" si="55"/>
        <v>0.26300000000000001</v>
      </c>
      <c r="J1746" s="10">
        <f t="shared" si="55"/>
        <v>0.26300000000000001</v>
      </c>
    </row>
    <row r="1747" spans="1:10" x14ac:dyDescent="0.3">
      <c r="A1747" t="s">
        <v>1766</v>
      </c>
      <c r="B1747" t="s">
        <v>12031</v>
      </c>
      <c r="C1747">
        <v>4.9000000000000004</v>
      </c>
      <c r="G1747" t="s">
        <v>15862</v>
      </c>
      <c r="H1747">
        <f t="shared" si="54"/>
        <v>5.7</v>
      </c>
      <c r="I1747">
        <f t="shared" si="55"/>
        <v>0.26300000000000001</v>
      </c>
      <c r="J1747" s="10">
        <f t="shared" si="55"/>
        <v>0.26300000000000001</v>
      </c>
    </row>
    <row r="1748" spans="1:10" x14ac:dyDescent="0.3">
      <c r="A1748" t="s">
        <v>1767</v>
      </c>
      <c r="B1748" t="s">
        <v>12036</v>
      </c>
      <c r="C1748">
        <v>7.1</v>
      </c>
      <c r="G1748" t="s">
        <v>16279</v>
      </c>
      <c r="H1748">
        <f t="shared" si="54"/>
        <v>5.7</v>
      </c>
      <c r="I1748">
        <f t="shared" si="55"/>
        <v>0.26300000000000001</v>
      </c>
      <c r="J1748" s="10">
        <f t="shared" si="55"/>
        <v>0.26300000000000001</v>
      </c>
    </row>
    <row r="1749" spans="1:10" x14ac:dyDescent="0.3">
      <c r="A1749" t="s">
        <v>1768</v>
      </c>
      <c r="B1749" t="s">
        <v>6333</v>
      </c>
      <c r="C1749">
        <v>8</v>
      </c>
      <c r="G1749" t="s">
        <v>16809</v>
      </c>
      <c r="H1749">
        <f t="shared" si="54"/>
        <v>5.7</v>
      </c>
      <c r="I1749">
        <f t="shared" si="55"/>
        <v>0.26300000000000001</v>
      </c>
      <c r="J1749" s="10">
        <f t="shared" si="55"/>
        <v>0.26300000000000001</v>
      </c>
    </row>
    <row r="1750" spans="1:10" x14ac:dyDescent="0.3">
      <c r="A1750" t="s">
        <v>1769</v>
      </c>
      <c r="B1750" t="s">
        <v>7498</v>
      </c>
      <c r="C1750">
        <v>7.9</v>
      </c>
      <c r="G1750" t="s">
        <v>17039</v>
      </c>
      <c r="H1750">
        <f t="shared" si="54"/>
        <v>5.7</v>
      </c>
      <c r="I1750">
        <f t="shared" si="55"/>
        <v>0.26300000000000001</v>
      </c>
      <c r="J1750" s="10">
        <f t="shared" si="55"/>
        <v>0.26300000000000001</v>
      </c>
    </row>
    <row r="1751" spans="1:10" x14ac:dyDescent="0.3">
      <c r="A1751" t="s">
        <v>1770</v>
      </c>
      <c r="B1751" t="s">
        <v>5287</v>
      </c>
      <c r="C1751">
        <v>7.6</v>
      </c>
      <c r="G1751" t="s">
        <v>17077</v>
      </c>
      <c r="H1751">
        <f t="shared" si="54"/>
        <v>5.7</v>
      </c>
      <c r="I1751">
        <f t="shared" si="55"/>
        <v>0.26300000000000001</v>
      </c>
      <c r="J1751" s="10">
        <f t="shared" si="55"/>
        <v>0.26300000000000001</v>
      </c>
    </row>
    <row r="1752" spans="1:10" x14ac:dyDescent="0.3">
      <c r="A1752" t="s">
        <v>1771</v>
      </c>
      <c r="B1752" t="s">
        <v>12052</v>
      </c>
      <c r="C1752">
        <v>5.9</v>
      </c>
      <c r="G1752" t="s">
        <v>17476</v>
      </c>
      <c r="H1752">
        <f t="shared" si="54"/>
        <v>5.7</v>
      </c>
      <c r="I1752">
        <f t="shared" si="55"/>
        <v>0.26300000000000001</v>
      </c>
      <c r="J1752" s="10">
        <f t="shared" si="55"/>
        <v>0.26300000000000001</v>
      </c>
    </row>
    <row r="1753" spans="1:10" x14ac:dyDescent="0.3">
      <c r="A1753" t="s">
        <v>1772</v>
      </c>
      <c r="B1753" t="s">
        <v>5765</v>
      </c>
      <c r="C1753">
        <v>6.3</v>
      </c>
      <c r="G1753" t="s">
        <v>17499</v>
      </c>
      <c r="H1753">
        <f t="shared" si="54"/>
        <v>5.7</v>
      </c>
      <c r="I1753">
        <f t="shared" si="55"/>
        <v>0.26300000000000001</v>
      </c>
      <c r="J1753" s="10">
        <f t="shared" si="55"/>
        <v>0.26300000000000001</v>
      </c>
    </row>
    <row r="1754" spans="1:10" x14ac:dyDescent="0.3">
      <c r="A1754" t="s">
        <v>1773</v>
      </c>
      <c r="B1754" t="s">
        <v>9540</v>
      </c>
      <c r="C1754">
        <v>7.1</v>
      </c>
      <c r="G1754" t="s">
        <v>18595</v>
      </c>
      <c r="H1754">
        <f t="shared" si="54"/>
        <v>5.7</v>
      </c>
      <c r="I1754">
        <f t="shared" si="55"/>
        <v>0.26300000000000001</v>
      </c>
      <c r="J1754" s="10">
        <f t="shared" si="55"/>
        <v>0.26300000000000001</v>
      </c>
    </row>
    <row r="1755" spans="1:10" x14ac:dyDescent="0.3">
      <c r="A1755" t="s">
        <v>1774</v>
      </c>
      <c r="B1755" t="s">
        <v>8951</v>
      </c>
      <c r="C1755">
        <v>6.4</v>
      </c>
      <c r="G1755" t="s">
        <v>19703</v>
      </c>
      <c r="H1755">
        <f t="shared" si="54"/>
        <v>5.7</v>
      </c>
      <c r="I1755">
        <f t="shared" si="55"/>
        <v>0.26300000000000001</v>
      </c>
      <c r="J1755" s="10">
        <f t="shared" si="55"/>
        <v>0.26300000000000001</v>
      </c>
    </row>
    <row r="1756" spans="1:10" x14ac:dyDescent="0.3">
      <c r="A1756" t="s">
        <v>1775</v>
      </c>
      <c r="B1756" t="s">
        <v>6049</v>
      </c>
      <c r="C1756">
        <v>8.1999999999999993</v>
      </c>
      <c r="G1756" t="s">
        <v>20134</v>
      </c>
      <c r="H1756">
        <f t="shared" si="54"/>
        <v>5.7</v>
      </c>
      <c r="I1756">
        <f t="shared" si="55"/>
        <v>0.26300000000000001</v>
      </c>
      <c r="J1756" s="10">
        <f t="shared" si="55"/>
        <v>0.26300000000000001</v>
      </c>
    </row>
    <row r="1757" spans="1:10" x14ac:dyDescent="0.3">
      <c r="A1757" t="s">
        <v>1776</v>
      </c>
      <c r="B1757" t="s">
        <v>11307</v>
      </c>
      <c r="C1757">
        <v>6.9</v>
      </c>
      <c r="G1757" t="s">
        <v>20147</v>
      </c>
      <c r="H1757">
        <f t="shared" si="54"/>
        <v>5.7</v>
      </c>
      <c r="I1757">
        <f t="shared" si="55"/>
        <v>0.26300000000000001</v>
      </c>
      <c r="J1757" s="10">
        <f t="shared" si="55"/>
        <v>0.26300000000000001</v>
      </c>
    </row>
    <row r="1758" spans="1:10" x14ac:dyDescent="0.3">
      <c r="A1758" t="s">
        <v>1777</v>
      </c>
      <c r="B1758" t="s">
        <v>6408</v>
      </c>
      <c r="C1758">
        <v>7.8</v>
      </c>
      <c r="G1758" t="s">
        <v>20575</v>
      </c>
      <c r="H1758">
        <f t="shared" si="54"/>
        <v>5.7</v>
      </c>
      <c r="I1758">
        <f t="shared" si="55"/>
        <v>0.26300000000000001</v>
      </c>
      <c r="J1758" s="10">
        <f t="shared" si="55"/>
        <v>0.26300000000000001</v>
      </c>
    </row>
    <row r="1759" spans="1:10" x14ac:dyDescent="0.3">
      <c r="A1759" t="s">
        <v>1778</v>
      </c>
      <c r="B1759" t="s">
        <v>5849</v>
      </c>
      <c r="C1759">
        <v>6.7</v>
      </c>
      <c r="G1759" t="s">
        <v>20729</v>
      </c>
      <c r="H1759">
        <f t="shared" si="54"/>
        <v>5.7</v>
      </c>
      <c r="I1759">
        <f t="shared" si="55"/>
        <v>0.26300000000000001</v>
      </c>
      <c r="J1759" s="10">
        <f t="shared" si="55"/>
        <v>0.26300000000000001</v>
      </c>
    </row>
    <row r="1760" spans="1:10" x14ac:dyDescent="0.3">
      <c r="A1760" t="s">
        <v>1779</v>
      </c>
      <c r="B1760" t="s">
        <v>11833</v>
      </c>
      <c r="C1760">
        <v>7.5</v>
      </c>
      <c r="G1760" t="s">
        <v>21027</v>
      </c>
      <c r="H1760">
        <f t="shared" si="54"/>
        <v>5.7</v>
      </c>
      <c r="I1760">
        <f t="shared" si="55"/>
        <v>0.26300000000000001</v>
      </c>
      <c r="J1760" s="10">
        <f t="shared" si="55"/>
        <v>0.26300000000000001</v>
      </c>
    </row>
    <row r="1761" spans="1:10" x14ac:dyDescent="0.3">
      <c r="A1761" t="s">
        <v>1780</v>
      </c>
      <c r="B1761" t="s">
        <v>5053</v>
      </c>
      <c r="C1761">
        <v>7.4</v>
      </c>
      <c r="G1761" t="s">
        <v>21193</v>
      </c>
      <c r="H1761">
        <f t="shared" si="54"/>
        <v>5.7</v>
      </c>
      <c r="I1761">
        <f t="shared" si="55"/>
        <v>0.26300000000000001</v>
      </c>
      <c r="J1761" s="10">
        <f t="shared" si="55"/>
        <v>0.26300000000000001</v>
      </c>
    </row>
    <row r="1762" spans="1:10" x14ac:dyDescent="0.3">
      <c r="A1762" t="s">
        <v>1781</v>
      </c>
      <c r="B1762" t="s">
        <v>7110</v>
      </c>
      <c r="C1762">
        <v>5.2</v>
      </c>
      <c r="G1762" t="s">
        <v>21241</v>
      </c>
      <c r="H1762">
        <f t="shared" si="54"/>
        <v>5.7</v>
      </c>
      <c r="I1762">
        <f t="shared" si="55"/>
        <v>0.26300000000000001</v>
      </c>
      <c r="J1762" s="10">
        <f t="shared" si="55"/>
        <v>0.26300000000000001</v>
      </c>
    </row>
    <row r="1763" spans="1:10" x14ac:dyDescent="0.3">
      <c r="A1763" t="s">
        <v>1782</v>
      </c>
      <c r="B1763" t="s">
        <v>12085</v>
      </c>
      <c r="C1763">
        <v>6.5</v>
      </c>
      <c r="G1763" t="s">
        <v>21596</v>
      </c>
      <c r="H1763">
        <f t="shared" si="54"/>
        <v>5.7</v>
      </c>
      <c r="I1763">
        <f t="shared" si="55"/>
        <v>0.26300000000000001</v>
      </c>
      <c r="J1763" s="10">
        <f t="shared" si="55"/>
        <v>0.26300000000000001</v>
      </c>
    </row>
    <row r="1764" spans="1:10" x14ac:dyDescent="0.3">
      <c r="A1764" t="s">
        <v>1783</v>
      </c>
      <c r="B1764" t="s">
        <v>9329</v>
      </c>
      <c r="C1764">
        <v>7.6</v>
      </c>
      <c r="G1764" t="s">
        <v>21752</v>
      </c>
      <c r="H1764">
        <f t="shared" si="54"/>
        <v>5.7</v>
      </c>
      <c r="I1764">
        <f t="shared" si="55"/>
        <v>0.26300000000000001</v>
      </c>
      <c r="J1764" s="10">
        <f t="shared" si="55"/>
        <v>0.26300000000000001</v>
      </c>
    </row>
    <row r="1765" spans="1:10" x14ac:dyDescent="0.3">
      <c r="A1765" t="s">
        <v>1784</v>
      </c>
      <c r="B1765" t="s">
        <v>6139</v>
      </c>
      <c r="C1765">
        <v>7.3</v>
      </c>
      <c r="G1765" t="s">
        <v>22024</v>
      </c>
      <c r="H1765">
        <f t="shared" si="54"/>
        <v>5.7</v>
      </c>
      <c r="I1765">
        <f t="shared" si="55"/>
        <v>0.26300000000000001</v>
      </c>
      <c r="J1765" s="10">
        <f t="shared" si="55"/>
        <v>0.26300000000000001</v>
      </c>
    </row>
    <row r="1766" spans="1:10" x14ac:dyDescent="0.3">
      <c r="A1766" t="s">
        <v>1785</v>
      </c>
      <c r="B1766" t="s">
        <v>5551</v>
      </c>
      <c r="C1766">
        <v>6.6</v>
      </c>
      <c r="G1766" t="s">
        <v>22376</v>
      </c>
      <c r="H1766">
        <f t="shared" si="54"/>
        <v>5.7</v>
      </c>
      <c r="I1766">
        <f t="shared" si="55"/>
        <v>0.26300000000000001</v>
      </c>
      <c r="J1766" s="10">
        <f t="shared" si="55"/>
        <v>0.26300000000000001</v>
      </c>
    </row>
    <row r="1767" spans="1:10" x14ac:dyDescent="0.3">
      <c r="A1767" t="s">
        <v>1786</v>
      </c>
      <c r="B1767" t="s">
        <v>9933</v>
      </c>
      <c r="C1767">
        <v>6.8</v>
      </c>
      <c r="G1767" t="s">
        <v>22450</v>
      </c>
      <c r="H1767">
        <f t="shared" si="54"/>
        <v>5.7</v>
      </c>
      <c r="I1767">
        <f t="shared" si="55"/>
        <v>0.26300000000000001</v>
      </c>
      <c r="J1767" s="10">
        <f t="shared" si="55"/>
        <v>0.26300000000000001</v>
      </c>
    </row>
    <row r="1768" spans="1:10" x14ac:dyDescent="0.3">
      <c r="A1768" t="s">
        <v>1787</v>
      </c>
      <c r="B1768" t="s">
        <v>6349</v>
      </c>
      <c r="C1768">
        <v>6.9</v>
      </c>
      <c r="G1768" t="s">
        <v>15414</v>
      </c>
      <c r="H1768">
        <f t="shared" si="54"/>
        <v>5.7</v>
      </c>
      <c r="I1768">
        <f t="shared" si="55"/>
        <v>0.26300000000000001</v>
      </c>
      <c r="J1768" s="10">
        <f t="shared" si="55"/>
        <v>0.26300000000000001</v>
      </c>
    </row>
    <row r="1769" spans="1:10" x14ac:dyDescent="0.3">
      <c r="A1769" t="s">
        <v>1788</v>
      </c>
      <c r="B1769" t="s">
        <v>6465</v>
      </c>
      <c r="C1769">
        <v>5.8</v>
      </c>
      <c r="G1769" t="s">
        <v>23782</v>
      </c>
      <c r="H1769">
        <f t="shared" si="54"/>
        <v>5.7</v>
      </c>
      <c r="I1769">
        <f t="shared" si="55"/>
        <v>0.26300000000000001</v>
      </c>
      <c r="J1769" s="10">
        <f t="shared" si="55"/>
        <v>0.26300000000000001</v>
      </c>
    </row>
    <row r="1770" spans="1:10" x14ac:dyDescent="0.3">
      <c r="A1770" t="s">
        <v>1789</v>
      </c>
      <c r="B1770" t="s">
        <v>6705</v>
      </c>
      <c r="C1770">
        <v>6.6</v>
      </c>
      <c r="G1770" t="s">
        <v>5695</v>
      </c>
      <c r="H1770">
        <f t="shared" si="54"/>
        <v>5.6999999999999993</v>
      </c>
      <c r="I1770">
        <f t="shared" si="55"/>
        <v>0.26100000000000001</v>
      </c>
      <c r="J1770" s="10">
        <f t="shared" si="55"/>
        <v>0.26100000000000001</v>
      </c>
    </row>
    <row r="1771" spans="1:10" x14ac:dyDescent="0.3">
      <c r="A1771" t="s">
        <v>1790</v>
      </c>
      <c r="B1771" t="s">
        <v>11109</v>
      </c>
      <c r="C1771">
        <v>6.7</v>
      </c>
      <c r="G1771" t="s">
        <v>9736</v>
      </c>
      <c r="H1771">
        <f t="shared" si="54"/>
        <v>5.6999999999999993</v>
      </c>
      <c r="I1771">
        <f t="shared" si="55"/>
        <v>0.26100000000000001</v>
      </c>
      <c r="J1771" s="10">
        <f t="shared" si="55"/>
        <v>0.26100000000000001</v>
      </c>
    </row>
    <row r="1772" spans="1:10" x14ac:dyDescent="0.3">
      <c r="A1772" t="s">
        <v>1791</v>
      </c>
      <c r="B1772" t="s">
        <v>8280</v>
      </c>
      <c r="C1772">
        <v>6.7</v>
      </c>
      <c r="G1772" t="s">
        <v>10883</v>
      </c>
      <c r="H1772">
        <f t="shared" si="54"/>
        <v>5.6999999999999993</v>
      </c>
      <c r="I1772">
        <f t="shared" si="55"/>
        <v>0.26100000000000001</v>
      </c>
      <c r="J1772" s="10">
        <f t="shared" si="55"/>
        <v>0.26100000000000001</v>
      </c>
    </row>
    <row r="1773" spans="1:10" x14ac:dyDescent="0.3">
      <c r="A1773" t="s">
        <v>1792</v>
      </c>
      <c r="B1773" t="s">
        <v>10772</v>
      </c>
      <c r="C1773">
        <v>6.3</v>
      </c>
      <c r="G1773" t="s">
        <v>11286</v>
      </c>
      <c r="H1773">
        <f t="shared" si="54"/>
        <v>5.6999999999999993</v>
      </c>
      <c r="I1773">
        <f t="shared" si="55"/>
        <v>0.26100000000000001</v>
      </c>
      <c r="J1773" s="10">
        <f t="shared" si="55"/>
        <v>0.26100000000000001</v>
      </c>
    </row>
    <row r="1774" spans="1:10" x14ac:dyDescent="0.3">
      <c r="A1774" t="s">
        <v>1793</v>
      </c>
      <c r="B1774" t="s">
        <v>5542</v>
      </c>
      <c r="C1774">
        <v>7.7</v>
      </c>
      <c r="G1774" t="s">
        <v>8951</v>
      </c>
      <c r="H1774">
        <f t="shared" si="54"/>
        <v>5.6923076923076925</v>
      </c>
      <c r="I1774">
        <f t="shared" si="55"/>
        <v>0.26</v>
      </c>
      <c r="J1774" s="10">
        <f t="shared" si="55"/>
        <v>0.26</v>
      </c>
    </row>
    <row r="1775" spans="1:10" x14ac:dyDescent="0.3">
      <c r="A1775" t="s">
        <v>1794</v>
      </c>
      <c r="B1775" t="s">
        <v>8397</v>
      </c>
      <c r="C1775">
        <v>6.1</v>
      </c>
      <c r="G1775" t="s">
        <v>6749</v>
      </c>
      <c r="H1775">
        <f t="shared" si="54"/>
        <v>5.6750000000000007</v>
      </c>
      <c r="I1775">
        <f t="shared" si="55"/>
        <v>0.26</v>
      </c>
      <c r="J1775" s="10">
        <f t="shared" si="55"/>
        <v>0.26</v>
      </c>
    </row>
    <row r="1776" spans="1:10" x14ac:dyDescent="0.3">
      <c r="A1776" t="s">
        <v>1795</v>
      </c>
      <c r="B1776" t="s">
        <v>9410</v>
      </c>
      <c r="C1776">
        <v>4.9000000000000004</v>
      </c>
      <c r="G1776" t="s">
        <v>7253</v>
      </c>
      <c r="H1776">
        <f t="shared" si="54"/>
        <v>5.6750000000000007</v>
      </c>
      <c r="I1776">
        <f t="shared" si="55"/>
        <v>0.26</v>
      </c>
      <c r="J1776" s="10">
        <f t="shared" si="55"/>
        <v>0.26</v>
      </c>
    </row>
    <row r="1777" spans="1:10" x14ac:dyDescent="0.3">
      <c r="A1777" t="s">
        <v>1796</v>
      </c>
      <c r="B1777" t="s">
        <v>12137</v>
      </c>
      <c r="C1777">
        <v>6.2</v>
      </c>
      <c r="G1777" t="s">
        <v>5462</v>
      </c>
      <c r="H1777">
        <f t="shared" si="54"/>
        <v>5.6749999999999998</v>
      </c>
      <c r="I1777">
        <f t="shared" si="55"/>
        <v>0.25900000000000001</v>
      </c>
      <c r="J1777" s="10">
        <f t="shared" si="55"/>
        <v>0.25900000000000001</v>
      </c>
    </row>
    <row r="1778" spans="1:10" x14ac:dyDescent="0.3">
      <c r="A1778" t="s">
        <v>1797</v>
      </c>
      <c r="B1778" t="s">
        <v>5748</v>
      </c>
      <c r="C1778">
        <v>7.8</v>
      </c>
      <c r="G1778" t="s">
        <v>14804</v>
      </c>
      <c r="H1778">
        <f t="shared" si="54"/>
        <v>5.666666666666667</v>
      </c>
      <c r="I1778">
        <f t="shared" si="55"/>
        <v>0.25900000000000001</v>
      </c>
      <c r="J1778" s="10">
        <f t="shared" si="55"/>
        <v>0.25900000000000001</v>
      </c>
    </row>
    <row r="1779" spans="1:10" x14ac:dyDescent="0.3">
      <c r="A1779" t="s">
        <v>1798</v>
      </c>
      <c r="B1779" t="s">
        <v>5117</v>
      </c>
      <c r="C1779">
        <v>8.1999999999999993</v>
      </c>
      <c r="G1779" t="s">
        <v>8419</v>
      </c>
      <c r="H1779">
        <f t="shared" si="54"/>
        <v>5.6625000000000005</v>
      </c>
      <c r="I1779">
        <f t="shared" si="55"/>
        <v>0.25800000000000001</v>
      </c>
      <c r="J1779" s="10">
        <f t="shared" si="55"/>
        <v>0.25800000000000001</v>
      </c>
    </row>
    <row r="1780" spans="1:10" x14ac:dyDescent="0.3">
      <c r="A1780" t="s">
        <v>1799</v>
      </c>
      <c r="B1780" t="s">
        <v>7843</v>
      </c>
      <c r="C1780">
        <v>6.9</v>
      </c>
      <c r="G1780" t="s">
        <v>5738</v>
      </c>
      <c r="H1780">
        <f t="shared" si="54"/>
        <v>5.65</v>
      </c>
      <c r="I1780">
        <f t="shared" si="55"/>
        <v>0.25600000000000001</v>
      </c>
      <c r="J1780" s="10">
        <f t="shared" si="55"/>
        <v>0.25600000000000001</v>
      </c>
    </row>
    <row r="1781" spans="1:10" x14ac:dyDescent="0.3">
      <c r="A1781" t="s">
        <v>1800</v>
      </c>
      <c r="B1781" t="s">
        <v>5235</v>
      </c>
      <c r="C1781">
        <v>6.2</v>
      </c>
      <c r="G1781" t="s">
        <v>10029</v>
      </c>
      <c r="H1781">
        <f t="shared" si="54"/>
        <v>5.65</v>
      </c>
      <c r="I1781">
        <f t="shared" si="55"/>
        <v>0.25600000000000001</v>
      </c>
      <c r="J1781" s="10">
        <f t="shared" si="55"/>
        <v>0.25600000000000001</v>
      </c>
    </row>
    <row r="1782" spans="1:10" x14ac:dyDescent="0.3">
      <c r="A1782" t="s">
        <v>1801</v>
      </c>
      <c r="B1782" t="s">
        <v>12154</v>
      </c>
      <c r="C1782">
        <v>6.9</v>
      </c>
      <c r="G1782" t="s">
        <v>10989</v>
      </c>
      <c r="H1782">
        <f t="shared" si="54"/>
        <v>5.65</v>
      </c>
      <c r="I1782">
        <f t="shared" si="55"/>
        <v>0.25600000000000001</v>
      </c>
      <c r="J1782" s="10">
        <f t="shared" si="55"/>
        <v>0.25600000000000001</v>
      </c>
    </row>
    <row r="1783" spans="1:10" x14ac:dyDescent="0.3">
      <c r="A1783" t="s">
        <v>1802</v>
      </c>
      <c r="B1783" t="s">
        <v>12159</v>
      </c>
      <c r="C1783">
        <v>4.8</v>
      </c>
      <c r="G1783" t="s">
        <v>11467</v>
      </c>
      <c r="H1783">
        <f t="shared" si="54"/>
        <v>5.65</v>
      </c>
      <c r="I1783">
        <f t="shared" si="55"/>
        <v>0.25600000000000001</v>
      </c>
      <c r="J1783" s="10">
        <f t="shared" si="55"/>
        <v>0.25600000000000001</v>
      </c>
    </row>
    <row r="1784" spans="1:10" x14ac:dyDescent="0.3">
      <c r="A1784" t="s">
        <v>1803</v>
      </c>
      <c r="B1784" t="s">
        <v>7338</v>
      </c>
      <c r="C1784">
        <v>8</v>
      </c>
      <c r="G1784" t="s">
        <v>17065</v>
      </c>
      <c r="H1784">
        <f t="shared" si="54"/>
        <v>5.65</v>
      </c>
      <c r="I1784">
        <f t="shared" si="55"/>
        <v>0.25600000000000001</v>
      </c>
      <c r="J1784" s="10">
        <f t="shared" si="55"/>
        <v>0.25600000000000001</v>
      </c>
    </row>
    <row r="1785" spans="1:10" x14ac:dyDescent="0.3">
      <c r="A1785" t="s">
        <v>1804</v>
      </c>
      <c r="B1785" t="s">
        <v>8419</v>
      </c>
      <c r="C1785">
        <v>5.3</v>
      </c>
      <c r="G1785" t="s">
        <v>20899</v>
      </c>
      <c r="H1785">
        <f t="shared" si="54"/>
        <v>5.65</v>
      </c>
      <c r="I1785">
        <f t="shared" si="55"/>
        <v>0.25600000000000001</v>
      </c>
      <c r="J1785" s="10">
        <f t="shared" si="55"/>
        <v>0.25600000000000001</v>
      </c>
    </row>
    <row r="1786" spans="1:10" x14ac:dyDescent="0.3">
      <c r="A1786" t="s">
        <v>1805</v>
      </c>
      <c r="B1786" t="s">
        <v>6586</v>
      </c>
      <c r="C1786">
        <v>6.7</v>
      </c>
      <c r="G1786" t="s">
        <v>8071</v>
      </c>
      <c r="H1786">
        <f t="shared" si="54"/>
        <v>5.6333333333333329</v>
      </c>
      <c r="I1786">
        <f t="shared" si="55"/>
        <v>0.254</v>
      </c>
      <c r="J1786" s="10">
        <f t="shared" si="55"/>
        <v>0.254</v>
      </c>
    </row>
    <row r="1787" spans="1:10" x14ac:dyDescent="0.3">
      <c r="A1787" t="s">
        <v>1806</v>
      </c>
      <c r="B1787" t="s">
        <v>8313</v>
      </c>
      <c r="C1787">
        <v>5.4</v>
      </c>
      <c r="G1787" t="s">
        <v>8390</v>
      </c>
      <c r="H1787">
        <f t="shared" si="54"/>
        <v>5.6333333333333329</v>
      </c>
      <c r="I1787">
        <f t="shared" si="55"/>
        <v>0.254</v>
      </c>
      <c r="J1787" s="10">
        <f t="shared" si="55"/>
        <v>0.254</v>
      </c>
    </row>
    <row r="1788" spans="1:10" x14ac:dyDescent="0.3">
      <c r="A1788" t="s">
        <v>1807</v>
      </c>
      <c r="B1788" t="s">
        <v>10956</v>
      </c>
      <c r="C1788">
        <v>5.4</v>
      </c>
      <c r="G1788" t="s">
        <v>15507</v>
      </c>
      <c r="H1788">
        <f t="shared" si="54"/>
        <v>5.6333333333333329</v>
      </c>
      <c r="I1788">
        <f t="shared" si="55"/>
        <v>0.254</v>
      </c>
      <c r="J1788" s="10">
        <f t="shared" si="55"/>
        <v>0.254</v>
      </c>
    </row>
    <row r="1789" spans="1:10" x14ac:dyDescent="0.3">
      <c r="A1789" t="s">
        <v>1808</v>
      </c>
      <c r="B1789" t="s">
        <v>9317</v>
      </c>
      <c r="C1789">
        <v>4.9000000000000004</v>
      </c>
      <c r="G1789" t="s">
        <v>18554</v>
      </c>
      <c r="H1789">
        <f t="shared" si="54"/>
        <v>5.6333333333333329</v>
      </c>
      <c r="I1789">
        <f t="shared" si="55"/>
        <v>0.254</v>
      </c>
      <c r="J1789" s="10">
        <f t="shared" si="55"/>
        <v>0.254</v>
      </c>
    </row>
    <row r="1790" spans="1:10" x14ac:dyDescent="0.3">
      <c r="A1790" t="s">
        <v>1809</v>
      </c>
      <c r="B1790" t="s">
        <v>9357</v>
      </c>
      <c r="C1790">
        <v>6.1</v>
      </c>
      <c r="G1790" t="s">
        <v>9764</v>
      </c>
      <c r="H1790">
        <f t="shared" si="54"/>
        <v>5.625</v>
      </c>
      <c r="I1790">
        <f t="shared" si="55"/>
        <v>0.254</v>
      </c>
      <c r="J1790" s="10">
        <f t="shared" si="55"/>
        <v>0.254</v>
      </c>
    </row>
    <row r="1791" spans="1:10" x14ac:dyDescent="0.3">
      <c r="A1791" t="s">
        <v>1810</v>
      </c>
      <c r="B1791" t="s">
        <v>9879</v>
      </c>
      <c r="C1791">
        <v>5.8</v>
      </c>
      <c r="G1791" t="s">
        <v>7872</v>
      </c>
      <c r="H1791">
        <f t="shared" si="54"/>
        <v>5.6</v>
      </c>
      <c r="I1791">
        <f t="shared" si="55"/>
        <v>0.23499999999999999</v>
      </c>
      <c r="J1791" s="10">
        <f t="shared" si="55"/>
        <v>0.23499999999999999</v>
      </c>
    </row>
    <row r="1792" spans="1:10" x14ac:dyDescent="0.3">
      <c r="A1792" t="s">
        <v>1811</v>
      </c>
      <c r="B1792" t="s">
        <v>5369</v>
      </c>
      <c r="C1792">
        <v>7</v>
      </c>
      <c r="G1792" t="s">
        <v>8865</v>
      </c>
      <c r="H1792">
        <f t="shared" si="54"/>
        <v>5.6</v>
      </c>
      <c r="I1792">
        <f t="shared" si="55"/>
        <v>0.23499999999999999</v>
      </c>
      <c r="J1792" s="10">
        <f t="shared" si="55"/>
        <v>0.23499999999999999</v>
      </c>
    </row>
    <row r="1793" spans="1:10" x14ac:dyDescent="0.3">
      <c r="A1793" t="s">
        <v>1812</v>
      </c>
      <c r="B1793" t="s">
        <v>12196</v>
      </c>
      <c r="C1793">
        <v>6.5</v>
      </c>
      <c r="G1793" t="s">
        <v>9369</v>
      </c>
      <c r="H1793">
        <f t="shared" si="54"/>
        <v>5.6</v>
      </c>
      <c r="I1793">
        <f t="shared" si="55"/>
        <v>0.23499999999999999</v>
      </c>
      <c r="J1793" s="10">
        <f t="shared" si="55"/>
        <v>0.23499999999999999</v>
      </c>
    </row>
    <row r="1794" spans="1:10" x14ac:dyDescent="0.3">
      <c r="A1794" t="s">
        <v>1813</v>
      </c>
      <c r="B1794" t="s">
        <v>12201</v>
      </c>
      <c r="C1794">
        <v>6.6</v>
      </c>
      <c r="G1794" t="s">
        <v>11045</v>
      </c>
      <c r="H1794">
        <f t="shared" si="54"/>
        <v>5.6</v>
      </c>
      <c r="I1794">
        <f t="shared" si="55"/>
        <v>0.23499999999999999</v>
      </c>
      <c r="J1794" s="10">
        <f t="shared" si="55"/>
        <v>0.23499999999999999</v>
      </c>
    </row>
    <row r="1795" spans="1:10" x14ac:dyDescent="0.3">
      <c r="A1795" t="s">
        <v>1814</v>
      </c>
      <c r="B1795" t="s">
        <v>12205</v>
      </c>
      <c r="C1795">
        <v>6.1</v>
      </c>
      <c r="G1795" t="s">
        <v>11341</v>
      </c>
      <c r="H1795">
        <f t="shared" ref="H1795:H1858" si="56">AVERAGEIFS($C$2:$C$5045,$B$2:$B$5045,G1795)</f>
        <v>5.6</v>
      </c>
      <c r="I1795">
        <f t="shared" ref="I1795:J1858" si="57">_xlfn.PERCENTRANK.EXC(H$2:H$2399,H1795)</f>
        <v>0.23499999999999999</v>
      </c>
      <c r="J1795" s="10">
        <f t="shared" si="57"/>
        <v>0.23499999999999999</v>
      </c>
    </row>
    <row r="1796" spans="1:10" x14ac:dyDescent="0.3">
      <c r="A1796" t="s">
        <v>1815</v>
      </c>
      <c r="B1796" t="s">
        <v>12211</v>
      </c>
      <c r="C1796">
        <v>5.7</v>
      </c>
      <c r="G1796" t="s">
        <v>11785</v>
      </c>
      <c r="H1796">
        <f t="shared" si="56"/>
        <v>5.6</v>
      </c>
      <c r="I1796">
        <f t="shared" si="57"/>
        <v>0.23499999999999999</v>
      </c>
      <c r="J1796" s="10">
        <f t="shared" si="57"/>
        <v>0.23499999999999999</v>
      </c>
    </row>
    <row r="1797" spans="1:10" x14ac:dyDescent="0.3">
      <c r="A1797" t="s">
        <v>1816</v>
      </c>
      <c r="B1797" t="s">
        <v>9933</v>
      </c>
      <c r="C1797">
        <v>6.6</v>
      </c>
      <c r="G1797" t="s">
        <v>11932</v>
      </c>
      <c r="H1797">
        <f t="shared" si="56"/>
        <v>5.6</v>
      </c>
      <c r="I1797">
        <f t="shared" si="57"/>
        <v>0.23499999999999999</v>
      </c>
      <c r="J1797" s="10">
        <f t="shared" si="57"/>
        <v>0.23499999999999999</v>
      </c>
    </row>
    <row r="1798" spans="1:10" x14ac:dyDescent="0.3">
      <c r="A1798" t="s">
        <v>1817</v>
      </c>
      <c r="B1798" t="s">
        <v>7603</v>
      </c>
      <c r="C1798">
        <v>7</v>
      </c>
      <c r="G1798" t="s">
        <v>12622</v>
      </c>
      <c r="H1798">
        <f t="shared" si="56"/>
        <v>5.6</v>
      </c>
      <c r="I1798">
        <f t="shared" si="57"/>
        <v>0.23499999999999999</v>
      </c>
      <c r="J1798" s="10">
        <f t="shared" si="57"/>
        <v>0.23499999999999999</v>
      </c>
    </row>
    <row r="1799" spans="1:10" x14ac:dyDescent="0.3">
      <c r="A1799" t="s">
        <v>1818</v>
      </c>
      <c r="B1799" t="s">
        <v>10132</v>
      </c>
      <c r="C1799">
        <v>7.4</v>
      </c>
      <c r="G1799" t="s">
        <v>12656</v>
      </c>
      <c r="H1799">
        <f t="shared" si="56"/>
        <v>5.6</v>
      </c>
      <c r="I1799">
        <f t="shared" si="57"/>
        <v>0.23499999999999999</v>
      </c>
      <c r="J1799" s="10">
        <f t="shared" si="57"/>
        <v>0.23499999999999999</v>
      </c>
    </row>
    <row r="1800" spans="1:10" x14ac:dyDescent="0.3">
      <c r="A1800" t="s">
        <v>1819</v>
      </c>
      <c r="B1800" t="s">
        <v>10451</v>
      </c>
      <c r="C1800">
        <v>5.3</v>
      </c>
      <c r="G1800" t="s">
        <v>12766</v>
      </c>
      <c r="H1800">
        <f t="shared" si="56"/>
        <v>5.6</v>
      </c>
      <c r="I1800">
        <f t="shared" si="57"/>
        <v>0.23499999999999999</v>
      </c>
      <c r="J1800" s="10">
        <f t="shared" si="57"/>
        <v>0.23499999999999999</v>
      </c>
    </row>
    <row r="1801" spans="1:10" x14ac:dyDescent="0.3">
      <c r="A1801" t="s">
        <v>1820</v>
      </c>
      <c r="B1801" t="s">
        <v>12228</v>
      </c>
      <c r="C1801">
        <v>7.4</v>
      </c>
      <c r="G1801" t="s">
        <v>12792</v>
      </c>
      <c r="H1801">
        <f t="shared" si="56"/>
        <v>5.6</v>
      </c>
      <c r="I1801">
        <f t="shared" si="57"/>
        <v>0.23499999999999999</v>
      </c>
      <c r="J1801" s="10">
        <f t="shared" si="57"/>
        <v>0.23499999999999999</v>
      </c>
    </row>
    <row r="1802" spans="1:10" x14ac:dyDescent="0.3">
      <c r="A1802" t="s">
        <v>1821</v>
      </c>
      <c r="B1802" t="s">
        <v>12232</v>
      </c>
      <c r="C1802">
        <v>7.4</v>
      </c>
      <c r="G1802" t="s">
        <v>13154</v>
      </c>
      <c r="H1802">
        <f t="shared" si="56"/>
        <v>5.6</v>
      </c>
      <c r="I1802">
        <f t="shared" si="57"/>
        <v>0.23499999999999999</v>
      </c>
      <c r="J1802" s="10">
        <f t="shared" si="57"/>
        <v>0.23499999999999999</v>
      </c>
    </row>
    <row r="1803" spans="1:10" x14ac:dyDescent="0.3">
      <c r="A1803" t="s">
        <v>1822</v>
      </c>
      <c r="B1803" t="s">
        <v>5645</v>
      </c>
      <c r="C1803">
        <v>6.8</v>
      </c>
      <c r="G1803" t="s">
        <v>13257</v>
      </c>
      <c r="H1803">
        <f t="shared" si="56"/>
        <v>5.6</v>
      </c>
      <c r="I1803">
        <f t="shared" si="57"/>
        <v>0.23499999999999999</v>
      </c>
      <c r="J1803" s="10">
        <f t="shared" si="57"/>
        <v>0.23499999999999999</v>
      </c>
    </row>
    <row r="1804" spans="1:10" x14ac:dyDescent="0.3">
      <c r="A1804" t="s">
        <v>1823</v>
      </c>
      <c r="C1804">
        <v>7.9</v>
      </c>
      <c r="G1804" t="s">
        <v>14408</v>
      </c>
      <c r="H1804">
        <f t="shared" si="56"/>
        <v>5.6</v>
      </c>
      <c r="I1804">
        <f t="shared" si="57"/>
        <v>0.23499999999999999</v>
      </c>
      <c r="J1804" s="10">
        <f t="shared" si="57"/>
        <v>0.23499999999999999</v>
      </c>
    </row>
    <row r="1805" spans="1:10" x14ac:dyDescent="0.3">
      <c r="A1805" t="s">
        <v>1824</v>
      </c>
      <c r="B1805" t="s">
        <v>12244</v>
      </c>
      <c r="C1805">
        <v>7.2</v>
      </c>
      <c r="G1805" t="s">
        <v>13899</v>
      </c>
      <c r="H1805">
        <f t="shared" si="56"/>
        <v>5.6</v>
      </c>
      <c r="I1805">
        <f t="shared" si="57"/>
        <v>0.23499999999999999</v>
      </c>
      <c r="J1805" s="10">
        <f t="shared" si="57"/>
        <v>0.23499999999999999</v>
      </c>
    </row>
    <row r="1806" spans="1:10" x14ac:dyDescent="0.3">
      <c r="A1806" t="s">
        <v>1825</v>
      </c>
      <c r="B1806" t="s">
        <v>12247</v>
      </c>
      <c r="C1806">
        <v>6</v>
      </c>
      <c r="G1806" t="s">
        <v>7402</v>
      </c>
      <c r="H1806">
        <f t="shared" si="56"/>
        <v>5.6</v>
      </c>
      <c r="I1806">
        <f t="shared" si="57"/>
        <v>0.23499999999999999</v>
      </c>
      <c r="J1806" s="10">
        <f t="shared" si="57"/>
        <v>0.23499999999999999</v>
      </c>
    </row>
    <row r="1807" spans="1:10" x14ac:dyDescent="0.3">
      <c r="A1807" t="s">
        <v>116</v>
      </c>
      <c r="B1807" t="s">
        <v>5170</v>
      </c>
      <c r="C1807">
        <v>7.8</v>
      </c>
      <c r="G1807" t="s">
        <v>15380</v>
      </c>
      <c r="H1807">
        <f t="shared" si="56"/>
        <v>5.6</v>
      </c>
      <c r="I1807">
        <f t="shared" si="57"/>
        <v>0.23499999999999999</v>
      </c>
      <c r="J1807" s="10">
        <f t="shared" si="57"/>
        <v>0.23499999999999999</v>
      </c>
    </row>
    <row r="1808" spans="1:10" x14ac:dyDescent="0.3">
      <c r="A1808" t="s">
        <v>1826</v>
      </c>
      <c r="B1808" t="s">
        <v>9155</v>
      </c>
      <c r="C1808">
        <v>6.6</v>
      </c>
      <c r="G1808" t="s">
        <v>15404</v>
      </c>
      <c r="H1808">
        <f t="shared" si="56"/>
        <v>5.6</v>
      </c>
      <c r="I1808">
        <f t="shared" si="57"/>
        <v>0.23499999999999999</v>
      </c>
      <c r="J1808" s="10">
        <f t="shared" si="57"/>
        <v>0.23499999999999999</v>
      </c>
    </row>
    <row r="1809" spans="1:10" x14ac:dyDescent="0.3">
      <c r="A1809" t="s">
        <v>1827</v>
      </c>
      <c r="B1809" t="s">
        <v>9220</v>
      </c>
      <c r="C1809">
        <v>7.9</v>
      </c>
      <c r="G1809" t="s">
        <v>15448</v>
      </c>
      <c r="H1809">
        <f t="shared" si="56"/>
        <v>5.6</v>
      </c>
      <c r="I1809">
        <f t="shared" si="57"/>
        <v>0.23499999999999999</v>
      </c>
      <c r="J1809" s="10">
        <f t="shared" si="57"/>
        <v>0.23499999999999999</v>
      </c>
    </row>
    <row r="1810" spans="1:10" x14ac:dyDescent="0.3">
      <c r="A1810" t="s">
        <v>1828</v>
      </c>
      <c r="B1810" t="s">
        <v>12259</v>
      </c>
      <c r="C1810">
        <v>6.2</v>
      </c>
      <c r="G1810" t="s">
        <v>15925</v>
      </c>
      <c r="H1810">
        <f t="shared" si="56"/>
        <v>5.6</v>
      </c>
      <c r="I1810">
        <f t="shared" si="57"/>
        <v>0.23499999999999999</v>
      </c>
      <c r="J1810" s="10">
        <f t="shared" si="57"/>
        <v>0.23499999999999999</v>
      </c>
    </row>
    <row r="1811" spans="1:10" x14ac:dyDescent="0.3">
      <c r="A1811" t="s">
        <v>1829</v>
      </c>
      <c r="B1811" t="s">
        <v>7754</v>
      </c>
      <c r="C1811">
        <v>5.7</v>
      </c>
      <c r="G1811" t="s">
        <v>16075</v>
      </c>
      <c r="H1811">
        <f t="shared" si="56"/>
        <v>5.6</v>
      </c>
      <c r="I1811">
        <f t="shared" si="57"/>
        <v>0.23499999999999999</v>
      </c>
      <c r="J1811" s="10">
        <f t="shared" si="57"/>
        <v>0.23499999999999999</v>
      </c>
    </row>
    <row r="1812" spans="1:10" x14ac:dyDescent="0.3">
      <c r="A1812" t="s">
        <v>1830</v>
      </c>
      <c r="B1812" t="s">
        <v>5126</v>
      </c>
      <c r="C1812">
        <v>7.1</v>
      </c>
      <c r="G1812" t="s">
        <v>16776</v>
      </c>
      <c r="H1812">
        <f t="shared" si="56"/>
        <v>5.6</v>
      </c>
      <c r="I1812">
        <f t="shared" si="57"/>
        <v>0.23499999999999999</v>
      </c>
      <c r="J1812" s="10">
        <f t="shared" si="57"/>
        <v>0.23499999999999999</v>
      </c>
    </row>
    <row r="1813" spans="1:10" x14ac:dyDescent="0.3">
      <c r="A1813" t="s">
        <v>1831</v>
      </c>
      <c r="B1813" t="s">
        <v>10661</v>
      </c>
      <c r="C1813">
        <v>5.6</v>
      </c>
      <c r="G1813" t="s">
        <v>16823</v>
      </c>
      <c r="H1813">
        <f t="shared" si="56"/>
        <v>5.6</v>
      </c>
      <c r="I1813">
        <f t="shared" si="57"/>
        <v>0.23499999999999999</v>
      </c>
      <c r="J1813" s="10">
        <f t="shared" si="57"/>
        <v>0.23499999999999999</v>
      </c>
    </row>
    <row r="1814" spans="1:10" x14ac:dyDescent="0.3">
      <c r="A1814" t="s">
        <v>1832</v>
      </c>
      <c r="B1814" t="s">
        <v>9857</v>
      </c>
      <c r="C1814">
        <v>7.8</v>
      </c>
      <c r="G1814" t="s">
        <v>16954</v>
      </c>
      <c r="H1814">
        <f t="shared" si="56"/>
        <v>5.6</v>
      </c>
      <c r="I1814">
        <f t="shared" si="57"/>
        <v>0.23499999999999999</v>
      </c>
      <c r="J1814" s="10">
        <f t="shared" si="57"/>
        <v>0.23499999999999999</v>
      </c>
    </row>
    <row r="1815" spans="1:10" x14ac:dyDescent="0.3">
      <c r="A1815" t="s">
        <v>1833</v>
      </c>
      <c r="B1815" t="s">
        <v>12278</v>
      </c>
      <c r="C1815">
        <v>7.9</v>
      </c>
      <c r="G1815" t="s">
        <v>17007</v>
      </c>
      <c r="H1815">
        <f t="shared" si="56"/>
        <v>5.6</v>
      </c>
      <c r="I1815">
        <f t="shared" si="57"/>
        <v>0.23499999999999999</v>
      </c>
      <c r="J1815" s="10">
        <f t="shared" si="57"/>
        <v>0.23499999999999999</v>
      </c>
    </row>
    <row r="1816" spans="1:10" x14ac:dyDescent="0.3">
      <c r="A1816" t="s">
        <v>1834</v>
      </c>
      <c r="B1816" t="s">
        <v>5320</v>
      </c>
      <c r="C1816">
        <v>6.9</v>
      </c>
      <c r="G1816" t="s">
        <v>17643</v>
      </c>
      <c r="H1816">
        <f t="shared" si="56"/>
        <v>5.6</v>
      </c>
      <c r="I1816">
        <f t="shared" si="57"/>
        <v>0.23499999999999999</v>
      </c>
      <c r="J1816" s="10">
        <f t="shared" si="57"/>
        <v>0.23499999999999999</v>
      </c>
    </row>
    <row r="1817" spans="1:10" x14ac:dyDescent="0.3">
      <c r="A1817" t="s">
        <v>1835</v>
      </c>
      <c r="B1817" t="s">
        <v>5557</v>
      </c>
      <c r="C1817">
        <v>7.4</v>
      </c>
      <c r="G1817" t="s">
        <v>17694</v>
      </c>
      <c r="H1817">
        <f t="shared" si="56"/>
        <v>5.6</v>
      </c>
      <c r="I1817">
        <f t="shared" si="57"/>
        <v>0.23499999999999999</v>
      </c>
      <c r="J1817" s="10">
        <f t="shared" si="57"/>
        <v>0.23499999999999999</v>
      </c>
    </row>
    <row r="1818" spans="1:10" x14ac:dyDescent="0.3">
      <c r="A1818" t="s">
        <v>1836</v>
      </c>
      <c r="B1818" t="s">
        <v>5828</v>
      </c>
      <c r="C1818">
        <v>7.7</v>
      </c>
      <c r="G1818" t="s">
        <v>17800</v>
      </c>
      <c r="H1818">
        <f t="shared" si="56"/>
        <v>5.6</v>
      </c>
      <c r="I1818">
        <f t="shared" si="57"/>
        <v>0.23499999999999999</v>
      </c>
      <c r="J1818" s="10">
        <f t="shared" si="57"/>
        <v>0.23499999999999999</v>
      </c>
    </row>
    <row r="1819" spans="1:10" x14ac:dyDescent="0.3">
      <c r="A1819" t="s">
        <v>1837</v>
      </c>
      <c r="B1819" t="s">
        <v>12290</v>
      </c>
      <c r="C1819">
        <v>6.9</v>
      </c>
      <c r="G1819" t="s">
        <v>17944</v>
      </c>
      <c r="H1819">
        <f t="shared" si="56"/>
        <v>5.6</v>
      </c>
      <c r="I1819">
        <f t="shared" si="57"/>
        <v>0.23499999999999999</v>
      </c>
      <c r="J1819" s="10">
        <f t="shared" si="57"/>
        <v>0.23499999999999999</v>
      </c>
    </row>
    <row r="1820" spans="1:10" x14ac:dyDescent="0.3">
      <c r="A1820" t="s">
        <v>1838</v>
      </c>
      <c r="C1820">
        <v>8.6999999999999993</v>
      </c>
      <c r="G1820" t="s">
        <v>18271</v>
      </c>
      <c r="H1820">
        <f t="shared" si="56"/>
        <v>5.6</v>
      </c>
      <c r="I1820">
        <f t="shared" si="57"/>
        <v>0.23499999999999999</v>
      </c>
      <c r="J1820" s="10">
        <f t="shared" si="57"/>
        <v>0.23499999999999999</v>
      </c>
    </row>
    <row r="1821" spans="1:10" x14ac:dyDescent="0.3">
      <c r="A1821" t="s">
        <v>1839</v>
      </c>
      <c r="B1821" t="s">
        <v>12298</v>
      </c>
      <c r="C1821">
        <v>6.7</v>
      </c>
      <c r="G1821" t="s">
        <v>18727</v>
      </c>
      <c r="H1821">
        <f t="shared" si="56"/>
        <v>5.6</v>
      </c>
      <c r="I1821">
        <f t="shared" si="57"/>
        <v>0.23499999999999999</v>
      </c>
      <c r="J1821" s="10">
        <f t="shared" si="57"/>
        <v>0.23499999999999999</v>
      </c>
    </row>
    <row r="1822" spans="1:10" x14ac:dyDescent="0.3">
      <c r="A1822" t="s">
        <v>1840</v>
      </c>
      <c r="B1822" t="s">
        <v>12305</v>
      </c>
      <c r="C1822">
        <v>6</v>
      </c>
      <c r="G1822" t="s">
        <v>18819</v>
      </c>
      <c r="H1822">
        <f t="shared" si="56"/>
        <v>5.6</v>
      </c>
      <c r="I1822">
        <f t="shared" si="57"/>
        <v>0.23499999999999999</v>
      </c>
      <c r="J1822" s="10">
        <f t="shared" si="57"/>
        <v>0.23499999999999999</v>
      </c>
    </row>
    <row r="1823" spans="1:10" x14ac:dyDescent="0.3">
      <c r="A1823" t="s">
        <v>1841</v>
      </c>
      <c r="B1823" t="s">
        <v>10461</v>
      </c>
      <c r="C1823">
        <v>6.2</v>
      </c>
      <c r="G1823" t="s">
        <v>18945</v>
      </c>
      <c r="H1823">
        <f t="shared" si="56"/>
        <v>5.6</v>
      </c>
      <c r="I1823">
        <f t="shared" si="57"/>
        <v>0.23499999999999999</v>
      </c>
      <c r="J1823" s="10">
        <f t="shared" si="57"/>
        <v>0.23499999999999999</v>
      </c>
    </row>
    <row r="1824" spans="1:10" x14ac:dyDescent="0.3">
      <c r="A1824" t="s">
        <v>1842</v>
      </c>
      <c r="B1824" t="s">
        <v>12313</v>
      </c>
      <c r="C1824">
        <v>5.9</v>
      </c>
      <c r="G1824" t="s">
        <v>19152</v>
      </c>
      <c r="H1824">
        <f t="shared" si="56"/>
        <v>5.6</v>
      </c>
      <c r="I1824">
        <f t="shared" si="57"/>
        <v>0.23499999999999999</v>
      </c>
      <c r="J1824" s="10">
        <f t="shared" si="57"/>
        <v>0.23499999999999999</v>
      </c>
    </row>
    <row r="1825" spans="1:10" x14ac:dyDescent="0.3">
      <c r="A1825" t="s">
        <v>1843</v>
      </c>
      <c r="B1825" t="s">
        <v>12317</v>
      </c>
      <c r="C1825">
        <v>6.8</v>
      </c>
      <c r="G1825" t="s">
        <v>19572</v>
      </c>
      <c r="H1825">
        <f t="shared" si="56"/>
        <v>5.6</v>
      </c>
      <c r="I1825">
        <f t="shared" si="57"/>
        <v>0.23499999999999999</v>
      </c>
      <c r="J1825" s="10">
        <f t="shared" si="57"/>
        <v>0.23499999999999999</v>
      </c>
    </row>
    <row r="1826" spans="1:10" x14ac:dyDescent="0.3">
      <c r="A1826" t="s">
        <v>1844</v>
      </c>
      <c r="B1826" t="s">
        <v>8951</v>
      </c>
      <c r="C1826">
        <v>3.6</v>
      </c>
      <c r="G1826" t="s">
        <v>20189</v>
      </c>
      <c r="H1826">
        <f t="shared" si="56"/>
        <v>5.6</v>
      </c>
      <c r="I1826">
        <f t="shared" si="57"/>
        <v>0.23499999999999999</v>
      </c>
      <c r="J1826" s="10">
        <f t="shared" si="57"/>
        <v>0.23499999999999999</v>
      </c>
    </row>
    <row r="1827" spans="1:10" x14ac:dyDescent="0.3">
      <c r="A1827" t="s">
        <v>1845</v>
      </c>
      <c r="B1827" t="s">
        <v>12322</v>
      </c>
      <c r="C1827">
        <v>6.7</v>
      </c>
      <c r="G1827" t="s">
        <v>21247</v>
      </c>
      <c r="H1827">
        <f t="shared" si="56"/>
        <v>5.6</v>
      </c>
      <c r="I1827">
        <f t="shared" si="57"/>
        <v>0.23499999999999999</v>
      </c>
      <c r="J1827" s="10">
        <f t="shared" si="57"/>
        <v>0.23499999999999999</v>
      </c>
    </row>
    <row r="1828" spans="1:10" x14ac:dyDescent="0.3">
      <c r="A1828" t="s">
        <v>1846</v>
      </c>
      <c r="B1828" t="s">
        <v>11150</v>
      </c>
      <c r="C1828">
        <v>6.3</v>
      </c>
      <c r="G1828" t="s">
        <v>21332</v>
      </c>
      <c r="H1828">
        <f t="shared" si="56"/>
        <v>5.6</v>
      </c>
      <c r="I1828">
        <f t="shared" si="57"/>
        <v>0.23499999999999999</v>
      </c>
      <c r="J1828" s="10">
        <f t="shared" si="57"/>
        <v>0.23499999999999999</v>
      </c>
    </row>
    <row r="1829" spans="1:10" x14ac:dyDescent="0.3">
      <c r="A1829" t="s">
        <v>1847</v>
      </c>
      <c r="B1829" t="s">
        <v>6060</v>
      </c>
      <c r="C1829">
        <v>6.4</v>
      </c>
      <c r="G1829" t="s">
        <v>21893</v>
      </c>
      <c r="H1829">
        <f t="shared" si="56"/>
        <v>5.6</v>
      </c>
      <c r="I1829">
        <f t="shared" si="57"/>
        <v>0.23499999999999999</v>
      </c>
      <c r="J1829" s="10">
        <f t="shared" si="57"/>
        <v>0.23499999999999999</v>
      </c>
    </row>
    <row r="1830" spans="1:10" x14ac:dyDescent="0.3">
      <c r="A1830" t="s">
        <v>1848</v>
      </c>
      <c r="B1830" t="s">
        <v>6668</v>
      </c>
      <c r="C1830">
        <v>6.4</v>
      </c>
      <c r="G1830" t="s">
        <v>22248</v>
      </c>
      <c r="H1830">
        <f t="shared" si="56"/>
        <v>5.6</v>
      </c>
      <c r="I1830">
        <f t="shared" si="57"/>
        <v>0.23499999999999999</v>
      </c>
      <c r="J1830" s="10">
        <f t="shared" si="57"/>
        <v>0.23499999999999999</v>
      </c>
    </row>
    <row r="1831" spans="1:10" x14ac:dyDescent="0.3">
      <c r="A1831" t="s">
        <v>1849</v>
      </c>
      <c r="B1831" t="s">
        <v>7525</v>
      </c>
      <c r="C1831">
        <v>5.7</v>
      </c>
      <c r="G1831" t="s">
        <v>22390</v>
      </c>
      <c r="H1831">
        <f t="shared" si="56"/>
        <v>5.6</v>
      </c>
      <c r="I1831">
        <f t="shared" si="57"/>
        <v>0.23499999999999999</v>
      </c>
      <c r="J1831" s="10">
        <f t="shared" si="57"/>
        <v>0.23499999999999999</v>
      </c>
    </row>
    <row r="1832" spans="1:10" x14ac:dyDescent="0.3">
      <c r="A1832" t="s">
        <v>1850</v>
      </c>
      <c r="B1832" t="s">
        <v>10608</v>
      </c>
      <c r="C1832">
        <v>6.2</v>
      </c>
      <c r="G1832" t="s">
        <v>22512</v>
      </c>
      <c r="H1832">
        <f t="shared" si="56"/>
        <v>5.6</v>
      </c>
      <c r="I1832">
        <f t="shared" si="57"/>
        <v>0.23499999999999999</v>
      </c>
      <c r="J1832" s="10">
        <f t="shared" si="57"/>
        <v>0.23499999999999999</v>
      </c>
    </row>
    <row r="1833" spans="1:10" x14ac:dyDescent="0.3">
      <c r="A1833" t="s">
        <v>1851</v>
      </c>
      <c r="B1833" t="s">
        <v>5679</v>
      </c>
      <c r="C1833">
        <v>6.6</v>
      </c>
      <c r="G1833" t="s">
        <v>22747</v>
      </c>
      <c r="H1833">
        <f t="shared" si="56"/>
        <v>5.6</v>
      </c>
      <c r="I1833">
        <f t="shared" si="57"/>
        <v>0.23499999999999999</v>
      </c>
      <c r="J1833" s="10">
        <f t="shared" si="57"/>
        <v>0.23499999999999999</v>
      </c>
    </row>
    <row r="1834" spans="1:10" x14ac:dyDescent="0.3">
      <c r="A1834" t="s">
        <v>1852</v>
      </c>
      <c r="B1834" t="s">
        <v>7615</v>
      </c>
      <c r="C1834">
        <v>5.2</v>
      </c>
      <c r="G1834" t="s">
        <v>23259</v>
      </c>
      <c r="H1834">
        <f t="shared" si="56"/>
        <v>5.6</v>
      </c>
      <c r="I1834">
        <f t="shared" si="57"/>
        <v>0.23499999999999999</v>
      </c>
      <c r="J1834" s="10">
        <f t="shared" si="57"/>
        <v>0.23499999999999999</v>
      </c>
    </row>
    <row r="1835" spans="1:10" x14ac:dyDescent="0.3">
      <c r="A1835" t="s">
        <v>1853</v>
      </c>
      <c r="B1835" t="s">
        <v>6648</v>
      </c>
      <c r="C1835">
        <v>6.1</v>
      </c>
      <c r="G1835" t="s">
        <v>23837</v>
      </c>
      <c r="H1835">
        <f t="shared" si="56"/>
        <v>5.6</v>
      </c>
      <c r="I1835">
        <f t="shared" si="57"/>
        <v>0.23499999999999999</v>
      </c>
      <c r="J1835" s="10">
        <f t="shared" si="57"/>
        <v>0.23499999999999999</v>
      </c>
    </row>
    <row r="1836" spans="1:10" x14ac:dyDescent="0.3">
      <c r="A1836" t="s">
        <v>1854</v>
      </c>
      <c r="B1836" t="s">
        <v>7603</v>
      </c>
      <c r="C1836">
        <v>7.1</v>
      </c>
      <c r="G1836" t="s">
        <v>23893</v>
      </c>
      <c r="H1836">
        <f t="shared" si="56"/>
        <v>5.6</v>
      </c>
      <c r="I1836">
        <f t="shared" si="57"/>
        <v>0.23499999999999999</v>
      </c>
      <c r="J1836" s="10">
        <f t="shared" si="57"/>
        <v>0.23499999999999999</v>
      </c>
    </row>
    <row r="1837" spans="1:10" x14ac:dyDescent="0.3">
      <c r="A1837" t="s">
        <v>1855</v>
      </c>
      <c r="B1837" t="s">
        <v>8661</v>
      </c>
      <c r="C1837">
        <v>7.2</v>
      </c>
      <c r="G1837" t="s">
        <v>17901</v>
      </c>
      <c r="H1837">
        <f t="shared" si="56"/>
        <v>5.5666666666666673</v>
      </c>
      <c r="I1837">
        <f t="shared" si="57"/>
        <v>0.23400000000000001</v>
      </c>
      <c r="J1837" s="10">
        <f t="shared" si="57"/>
        <v>0.23400000000000001</v>
      </c>
    </row>
    <row r="1838" spans="1:10" x14ac:dyDescent="0.3">
      <c r="A1838" t="s">
        <v>1856</v>
      </c>
      <c r="B1838" t="s">
        <v>12357</v>
      </c>
      <c r="C1838">
        <v>6.5</v>
      </c>
      <c r="G1838" t="s">
        <v>8656</v>
      </c>
      <c r="H1838">
        <f t="shared" si="56"/>
        <v>5.5600000000000005</v>
      </c>
      <c r="I1838">
        <f t="shared" si="57"/>
        <v>0.23300000000000001</v>
      </c>
      <c r="J1838" s="10">
        <f t="shared" si="57"/>
        <v>0.23300000000000001</v>
      </c>
    </row>
    <row r="1839" spans="1:10" x14ac:dyDescent="0.3">
      <c r="A1839" t="s">
        <v>1857</v>
      </c>
      <c r="B1839" t="s">
        <v>7181</v>
      </c>
      <c r="C1839">
        <v>6</v>
      </c>
      <c r="G1839" t="s">
        <v>15158</v>
      </c>
      <c r="H1839">
        <f t="shared" si="56"/>
        <v>5.5600000000000005</v>
      </c>
      <c r="I1839">
        <f t="shared" si="57"/>
        <v>0.23300000000000001</v>
      </c>
      <c r="J1839" s="10">
        <f t="shared" si="57"/>
        <v>0.23300000000000001</v>
      </c>
    </row>
    <row r="1840" spans="1:10" x14ac:dyDescent="0.3">
      <c r="A1840" t="s">
        <v>1858</v>
      </c>
      <c r="B1840" t="s">
        <v>9357</v>
      </c>
      <c r="C1840">
        <v>7</v>
      </c>
      <c r="G1840" t="s">
        <v>9788</v>
      </c>
      <c r="H1840">
        <f t="shared" si="56"/>
        <v>5.5500000000000007</v>
      </c>
      <c r="I1840">
        <f t="shared" si="57"/>
        <v>0.23300000000000001</v>
      </c>
      <c r="J1840" s="10">
        <f t="shared" si="57"/>
        <v>0.23300000000000001</v>
      </c>
    </row>
    <row r="1841" spans="1:10" x14ac:dyDescent="0.3">
      <c r="A1841" t="s">
        <v>1859</v>
      </c>
      <c r="B1841" t="s">
        <v>7537</v>
      </c>
      <c r="C1841">
        <v>7</v>
      </c>
      <c r="G1841" t="s">
        <v>12915</v>
      </c>
      <c r="H1841">
        <f t="shared" si="56"/>
        <v>5.5500000000000007</v>
      </c>
      <c r="I1841">
        <f t="shared" si="57"/>
        <v>0.23300000000000001</v>
      </c>
      <c r="J1841" s="10">
        <f t="shared" si="57"/>
        <v>0.23300000000000001</v>
      </c>
    </row>
    <row r="1842" spans="1:10" x14ac:dyDescent="0.3">
      <c r="A1842" t="s">
        <v>1860</v>
      </c>
      <c r="B1842" t="s">
        <v>7314</v>
      </c>
      <c r="C1842">
        <v>7.5</v>
      </c>
      <c r="G1842" t="s">
        <v>9956</v>
      </c>
      <c r="H1842">
        <f t="shared" si="56"/>
        <v>5.55</v>
      </c>
      <c r="I1842">
        <f t="shared" si="57"/>
        <v>0.23100000000000001</v>
      </c>
      <c r="J1842" s="10">
        <f t="shared" si="57"/>
        <v>0.23100000000000001</v>
      </c>
    </row>
    <row r="1843" spans="1:10" x14ac:dyDescent="0.3">
      <c r="A1843" t="s">
        <v>1861</v>
      </c>
      <c r="B1843" t="s">
        <v>6060</v>
      </c>
      <c r="C1843">
        <v>6.6</v>
      </c>
      <c r="G1843" t="s">
        <v>10677</v>
      </c>
      <c r="H1843">
        <f t="shared" si="56"/>
        <v>5.55</v>
      </c>
      <c r="I1843">
        <f t="shared" si="57"/>
        <v>0.23100000000000001</v>
      </c>
      <c r="J1843" s="10">
        <f t="shared" si="57"/>
        <v>0.23100000000000001</v>
      </c>
    </row>
    <row r="1844" spans="1:10" x14ac:dyDescent="0.3">
      <c r="A1844" t="s">
        <v>1862</v>
      </c>
      <c r="C1844">
        <v>8.8000000000000007</v>
      </c>
      <c r="G1844" t="s">
        <v>16602</v>
      </c>
      <c r="H1844">
        <f t="shared" si="56"/>
        <v>5.55</v>
      </c>
      <c r="I1844">
        <f t="shared" si="57"/>
        <v>0.23100000000000001</v>
      </c>
      <c r="J1844" s="10">
        <f t="shared" si="57"/>
        <v>0.23100000000000001</v>
      </c>
    </row>
    <row r="1845" spans="1:10" x14ac:dyDescent="0.3">
      <c r="A1845" t="s">
        <v>1863</v>
      </c>
      <c r="B1845" t="s">
        <v>12026</v>
      </c>
      <c r="C1845">
        <v>7.4</v>
      </c>
      <c r="G1845" t="s">
        <v>8307</v>
      </c>
      <c r="H1845">
        <f t="shared" si="56"/>
        <v>5.5333333333333341</v>
      </c>
      <c r="I1845">
        <f t="shared" si="57"/>
        <v>0.23100000000000001</v>
      </c>
      <c r="J1845" s="10">
        <f t="shared" si="57"/>
        <v>0.23100000000000001</v>
      </c>
    </row>
    <row r="1846" spans="1:10" x14ac:dyDescent="0.3">
      <c r="A1846" t="s">
        <v>1864</v>
      </c>
      <c r="B1846" t="s">
        <v>10065</v>
      </c>
      <c r="C1846">
        <v>6.5</v>
      </c>
      <c r="G1846" t="s">
        <v>6290</v>
      </c>
      <c r="H1846">
        <f t="shared" si="56"/>
        <v>5.52</v>
      </c>
      <c r="I1846">
        <f t="shared" si="57"/>
        <v>0.23</v>
      </c>
      <c r="J1846" s="10">
        <f t="shared" si="57"/>
        <v>0.23</v>
      </c>
    </row>
    <row r="1847" spans="1:10" x14ac:dyDescent="0.3">
      <c r="A1847" t="s">
        <v>1865</v>
      </c>
      <c r="B1847" t="s">
        <v>9708</v>
      </c>
      <c r="C1847">
        <v>6.2</v>
      </c>
      <c r="G1847" t="s">
        <v>9708</v>
      </c>
      <c r="H1847">
        <f t="shared" si="56"/>
        <v>5.5166666666666657</v>
      </c>
      <c r="I1847">
        <f t="shared" si="57"/>
        <v>0.23</v>
      </c>
      <c r="J1847" s="10">
        <f t="shared" si="57"/>
        <v>0.23</v>
      </c>
    </row>
    <row r="1848" spans="1:10" x14ac:dyDescent="0.3">
      <c r="A1848" t="s">
        <v>1866</v>
      </c>
      <c r="B1848" t="s">
        <v>8436</v>
      </c>
      <c r="C1848">
        <v>7.8</v>
      </c>
      <c r="G1848" t="s">
        <v>6271</v>
      </c>
      <c r="H1848">
        <f t="shared" si="56"/>
        <v>5.5</v>
      </c>
      <c r="I1848">
        <f t="shared" si="57"/>
        <v>0.214</v>
      </c>
      <c r="J1848" s="10">
        <f t="shared" si="57"/>
        <v>0.214</v>
      </c>
    </row>
    <row r="1849" spans="1:10" x14ac:dyDescent="0.3">
      <c r="A1849" t="s">
        <v>1867</v>
      </c>
      <c r="B1849" t="s">
        <v>8481</v>
      </c>
      <c r="C1849">
        <v>5.2</v>
      </c>
      <c r="G1849" t="s">
        <v>6533</v>
      </c>
      <c r="H1849">
        <f t="shared" si="56"/>
        <v>5.5</v>
      </c>
      <c r="I1849">
        <f t="shared" si="57"/>
        <v>0.214</v>
      </c>
      <c r="J1849" s="10">
        <f t="shared" si="57"/>
        <v>0.214</v>
      </c>
    </row>
    <row r="1850" spans="1:10" x14ac:dyDescent="0.3">
      <c r="A1850" t="s">
        <v>1868</v>
      </c>
      <c r="B1850" t="s">
        <v>5194</v>
      </c>
      <c r="C1850">
        <v>6.5</v>
      </c>
      <c r="G1850" t="s">
        <v>7146</v>
      </c>
      <c r="H1850">
        <f t="shared" si="56"/>
        <v>5.5</v>
      </c>
      <c r="I1850">
        <f t="shared" si="57"/>
        <v>0.214</v>
      </c>
      <c r="J1850" s="10">
        <f t="shared" si="57"/>
        <v>0.214</v>
      </c>
    </row>
    <row r="1851" spans="1:10" x14ac:dyDescent="0.3">
      <c r="A1851" t="s">
        <v>1869</v>
      </c>
      <c r="B1851" t="s">
        <v>6402</v>
      </c>
      <c r="C1851">
        <v>6.5</v>
      </c>
      <c r="G1851" t="s">
        <v>8236</v>
      </c>
      <c r="H1851">
        <f t="shared" si="56"/>
        <v>5.5</v>
      </c>
      <c r="I1851">
        <f t="shared" si="57"/>
        <v>0.214</v>
      </c>
      <c r="J1851" s="10">
        <f t="shared" si="57"/>
        <v>0.214</v>
      </c>
    </row>
    <row r="1852" spans="1:10" x14ac:dyDescent="0.3">
      <c r="A1852" t="s">
        <v>1870</v>
      </c>
      <c r="B1852" t="s">
        <v>7731</v>
      </c>
      <c r="C1852">
        <v>5.2</v>
      </c>
      <c r="G1852" t="s">
        <v>8525</v>
      </c>
      <c r="H1852">
        <f t="shared" si="56"/>
        <v>5.5</v>
      </c>
      <c r="I1852">
        <f t="shared" si="57"/>
        <v>0.214</v>
      </c>
      <c r="J1852" s="10">
        <f t="shared" si="57"/>
        <v>0.214</v>
      </c>
    </row>
    <row r="1853" spans="1:10" x14ac:dyDescent="0.3">
      <c r="A1853" t="s">
        <v>1871</v>
      </c>
      <c r="B1853" t="s">
        <v>7941</v>
      </c>
      <c r="C1853">
        <v>7.2</v>
      </c>
      <c r="G1853" t="s">
        <v>9006</v>
      </c>
      <c r="H1853">
        <f t="shared" si="56"/>
        <v>5.5</v>
      </c>
      <c r="I1853">
        <f t="shared" si="57"/>
        <v>0.214</v>
      </c>
      <c r="J1853" s="10">
        <f t="shared" si="57"/>
        <v>0.214</v>
      </c>
    </row>
    <row r="1854" spans="1:10" x14ac:dyDescent="0.3">
      <c r="A1854" t="s">
        <v>1872</v>
      </c>
      <c r="B1854" t="s">
        <v>9361</v>
      </c>
      <c r="C1854">
        <v>7.1</v>
      </c>
      <c r="G1854" t="s">
        <v>9248</v>
      </c>
      <c r="H1854">
        <f t="shared" si="56"/>
        <v>5.5</v>
      </c>
      <c r="I1854">
        <f t="shared" si="57"/>
        <v>0.214</v>
      </c>
      <c r="J1854" s="10">
        <f t="shared" si="57"/>
        <v>0.214</v>
      </c>
    </row>
    <row r="1855" spans="1:10" x14ac:dyDescent="0.3">
      <c r="A1855" t="s">
        <v>1873</v>
      </c>
      <c r="B1855" t="s">
        <v>12415</v>
      </c>
      <c r="C1855">
        <v>4.5</v>
      </c>
      <c r="G1855" t="s">
        <v>11150</v>
      </c>
      <c r="H1855">
        <f t="shared" si="56"/>
        <v>5.5</v>
      </c>
      <c r="I1855">
        <f t="shared" si="57"/>
        <v>0.214</v>
      </c>
      <c r="J1855" s="10">
        <f t="shared" si="57"/>
        <v>0.214</v>
      </c>
    </row>
    <row r="1856" spans="1:10" x14ac:dyDescent="0.3">
      <c r="A1856" t="s">
        <v>1874</v>
      </c>
      <c r="B1856" t="s">
        <v>7673</v>
      </c>
      <c r="C1856">
        <v>5.7</v>
      </c>
      <c r="G1856" t="s">
        <v>11338</v>
      </c>
      <c r="H1856">
        <f t="shared" si="56"/>
        <v>5.5</v>
      </c>
      <c r="I1856">
        <f t="shared" si="57"/>
        <v>0.214</v>
      </c>
      <c r="J1856" s="10">
        <f t="shared" si="57"/>
        <v>0.214</v>
      </c>
    </row>
    <row r="1857" spans="1:10" x14ac:dyDescent="0.3">
      <c r="A1857" t="s">
        <v>1875</v>
      </c>
      <c r="B1857" t="s">
        <v>12422</v>
      </c>
      <c r="C1857">
        <v>6</v>
      </c>
      <c r="G1857" t="s">
        <v>13661</v>
      </c>
      <c r="H1857">
        <f t="shared" si="56"/>
        <v>5.5</v>
      </c>
      <c r="I1857">
        <f t="shared" si="57"/>
        <v>0.214</v>
      </c>
      <c r="J1857" s="10">
        <f t="shared" si="57"/>
        <v>0.214</v>
      </c>
    </row>
    <row r="1858" spans="1:10" x14ac:dyDescent="0.3">
      <c r="A1858" t="s">
        <v>1876</v>
      </c>
      <c r="B1858" t="s">
        <v>9135</v>
      </c>
      <c r="C1858">
        <v>6.4</v>
      </c>
      <c r="G1858" t="s">
        <v>14111</v>
      </c>
      <c r="H1858">
        <f t="shared" si="56"/>
        <v>5.5</v>
      </c>
      <c r="I1858">
        <f t="shared" si="57"/>
        <v>0.214</v>
      </c>
      <c r="J1858" s="10">
        <f t="shared" si="57"/>
        <v>0.214</v>
      </c>
    </row>
    <row r="1859" spans="1:10" x14ac:dyDescent="0.3">
      <c r="A1859" t="s">
        <v>1877</v>
      </c>
      <c r="B1859" t="s">
        <v>8419</v>
      </c>
      <c r="C1859">
        <v>5.2</v>
      </c>
      <c r="G1859" t="s">
        <v>14470</v>
      </c>
      <c r="H1859">
        <f t="shared" ref="H1859:H1922" si="58">AVERAGEIFS($C$2:$C$5045,$B$2:$B$5045,G1859)</f>
        <v>5.5</v>
      </c>
      <c r="I1859">
        <f t="shared" ref="I1859:J1922" si="59">_xlfn.PERCENTRANK.EXC(H$2:H$2399,H1859)</f>
        <v>0.214</v>
      </c>
      <c r="J1859" s="10">
        <f t="shared" si="59"/>
        <v>0.214</v>
      </c>
    </row>
    <row r="1860" spans="1:10" x14ac:dyDescent="0.3">
      <c r="A1860" t="s">
        <v>1878</v>
      </c>
      <c r="B1860" t="s">
        <v>12432</v>
      </c>
      <c r="C1860">
        <v>4.3</v>
      </c>
      <c r="G1860" t="s">
        <v>14559</v>
      </c>
      <c r="H1860">
        <f t="shared" si="58"/>
        <v>5.5</v>
      </c>
      <c r="I1860">
        <f t="shared" si="59"/>
        <v>0.214</v>
      </c>
      <c r="J1860" s="10">
        <f t="shared" si="59"/>
        <v>0.214</v>
      </c>
    </row>
    <row r="1861" spans="1:10" x14ac:dyDescent="0.3">
      <c r="A1861" t="s">
        <v>1879</v>
      </c>
      <c r="B1861" t="s">
        <v>12437</v>
      </c>
      <c r="C1861">
        <v>6.1</v>
      </c>
      <c r="G1861" t="s">
        <v>15260</v>
      </c>
      <c r="H1861">
        <f t="shared" si="58"/>
        <v>5.5</v>
      </c>
      <c r="I1861">
        <f t="shared" si="59"/>
        <v>0.214</v>
      </c>
      <c r="J1861" s="10">
        <f t="shared" si="59"/>
        <v>0.214</v>
      </c>
    </row>
    <row r="1862" spans="1:10" x14ac:dyDescent="0.3">
      <c r="A1862" t="s">
        <v>1880</v>
      </c>
      <c r="B1862" t="s">
        <v>12440</v>
      </c>
      <c r="C1862">
        <v>6.3</v>
      </c>
      <c r="G1862" t="s">
        <v>15422</v>
      </c>
      <c r="H1862">
        <f t="shared" si="58"/>
        <v>5.5</v>
      </c>
      <c r="I1862">
        <f t="shared" si="59"/>
        <v>0.214</v>
      </c>
      <c r="J1862" s="10">
        <f t="shared" si="59"/>
        <v>0.214</v>
      </c>
    </row>
    <row r="1863" spans="1:10" x14ac:dyDescent="0.3">
      <c r="A1863" t="s">
        <v>1881</v>
      </c>
      <c r="B1863" t="s">
        <v>8232</v>
      </c>
      <c r="C1863">
        <v>6.8</v>
      </c>
      <c r="G1863" t="s">
        <v>15585</v>
      </c>
      <c r="H1863">
        <f t="shared" si="58"/>
        <v>5.5</v>
      </c>
      <c r="I1863">
        <f t="shared" si="59"/>
        <v>0.214</v>
      </c>
      <c r="J1863" s="10">
        <f t="shared" si="59"/>
        <v>0.214</v>
      </c>
    </row>
    <row r="1864" spans="1:10" x14ac:dyDescent="0.3">
      <c r="A1864" t="s">
        <v>1882</v>
      </c>
      <c r="B1864" t="s">
        <v>8360</v>
      </c>
      <c r="C1864">
        <v>4</v>
      </c>
      <c r="G1864" t="s">
        <v>16630</v>
      </c>
      <c r="H1864">
        <f t="shared" si="58"/>
        <v>5.5</v>
      </c>
      <c r="I1864">
        <f t="shared" si="59"/>
        <v>0.214</v>
      </c>
      <c r="J1864" s="10">
        <f t="shared" si="59"/>
        <v>0.214</v>
      </c>
    </row>
    <row r="1865" spans="1:10" x14ac:dyDescent="0.3">
      <c r="A1865" t="s">
        <v>1883</v>
      </c>
      <c r="B1865" t="s">
        <v>12451</v>
      </c>
      <c r="C1865">
        <v>5.2</v>
      </c>
      <c r="G1865" t="s">
        <v>16756</v>
      </c>
      <c r="H1865">
        <f t="shared" si="58"/>
        <v>5.5</v>
      </c>
      <c r="I1865">
        <f t="shared" si="59"/>
        <v>0.214</v>
      </c>
      <c r="J1865" s="10">
        <f t="shared" si="59"/>
        <v>0.214</v>
      </c>
    </row>
    <row r="1866" spans="1:10" x14ac:dyDescent="0.3">
      <c r="A1866" t="s">
        <v>1884</v>
      </c>
      <c r="B1866" t="s">
        <v>6979</v>
      </c>
      <c r="C1866">
        <v>6.5</v>
      </c>
      <c r="G1866" t="s">
        <v>16790</v>
      </c>
      <c r="H1866">
        <f t="shared" si="58"/>
        <v>5.5</v>
      </c>
      <c r="I1866">
        <f t="shared" si="59"/>
        <v>0.214</v>
      </c>
      <c r="J1866" s="10">
        <f t="shared" si="59"/>
        <v>0.214</v>
      </c>
    </row>
    <row r="1867" spans="1:10" x14ac:dyDescent="0.3">
      <c r="A1867" t="s">
        <v>1885</v>
      </c>
      <c r="B1867" t="s">
        <v>12460</v>
      </c>
      <c r="C1867">
        <v>7.5</v>
      </c>
      <c r="G1867" t="s">
        <v>12839</v>
      </c>
      <c r="H1867">
        <f t="shared" si="58"/>
        <v>5.5</v>
      </c>
      <c r="I1867">
        <f t="shared" si="59"/>
        <v>0.214</v>
      </c>
      <c r="J1867" s="10">
        <f t="shared" si="59"/>
        <v>0.214</v>
      </c>
    </row>
    <row r="1868" spans="1:10" x14ac:dyDescent="0.3">
      <c r="A1868" t="s">
        <v>1886</v>
      </c>
      <c r="B1868" t="s">
        <v>7620</v>
      </c>
      <c r="C1868">
        <v>7.1</v>
      </c>
      <c r="G1868" t="s">
        <v>16993</v>
      </c>
      <c r="H1868">
        <f t="shared" si="58"/>
        <v>5.5</v>
      </c>
      <c r="I1868">
        <f t="shared" si="59"/>
        <v>0.214</v>
      </c>
      <c r="J1868" s="10">
        <f t="shared" si="59"/>
        <v>0.214</v>
      </c>
    </row>
    <row r="1869" spans="1:10" x14ac:dyDescent="0.3">
      <c r="A1869" t="s">
        <v>1887</v>
      </c>
      <c r="B1869" t="s">
        <v>6003</v>
      </c>
      <c r="C1869">
        <v>6.9</v>
      </c>
      <c r="G1869" t="s">
        <v>17147</v>
      </c>
      <c r="H1869">
        <f t="shared" si="58"/>
        <v>5.5</v>
      </c>
      <c r="I1869">
        <f t="shared" si="59"/>
        <v>0.214</v>
      </c>
      <c r="J1869" s="10">
        <f t="shared" si="59"/>
        <v>0.214</v>
      </c>
    </row>
    <row r="1870" spans="1:10" x14ac:dyDescent="0.3">
      <c r="A1870" t="s">
        <v>1888</v>
      </c>
      <c r="B1870" t="s">
        <v>7525</v>
      </c>
      <c r="C1870">
        <v>8</v>
      </c>
      <c r="G1870" t="s">
        <v>17369</v>
      </c>
      <c r="H1870">
        <f t="shared" si="58"/>
        <v>5.5</v>
      </c>
      <c r="I1870">
        <f t="shared" si="59"/>
        <v>0.214</v>
      </c>
      <c r="J1870" s="10">
        <f t="shared" si="59"/>
        <v>0.214</v>
      </c>
    </row>
    <row r="1871" spans="1:10" x14ac:dyDescent="0.3">
      <c r="A1871" t="s">
        <v>1889</v>
      </c>
      <c r="B1871" t="s">
        <v>7985</v>
      </c>
      <c r="C1871">
        <v>8.1999999999999993</v>
      </c>
      <c r="G1871" t="s">
        <v>9403</v>
      </c>
      <c r="H1871">
        <f t="shared" si="58"/>
        <v>5.5</v>
      </c>
      <c r="I1871">
        <f t="shared" si="59"/>
        <v>0.214</v>
      </c>
      <c r="J1871" s="10">
        <f t="shared" si="59"/>
        <v>0.214</v>
      </c>
    </row>
    <row r="1872" spans="1:10" x14ac:dyDescent="0.3">
      <c r="A1872" t="s">
        <v>1890</v>
      </c>
      <c r="B1872" t="s">
        <v>5599</v>
      </c>
      <c r="C1872">
        <v>6.4</v>
      </c>
      <c r="G1872" t="s">
        <v>18510</v>
      </c>
      <c r="H1872">
        <f t="shared" si="58"/>
        <v>5.5</v>
      </c>
      <c r="I1872">
        <f t="shared" si="59"/>
        <v>0.214</v>
      </c>
      <c r="J1872" s="10">
        <f t="shared" si="59"/>
        <v>0.214</v>
      </c>
    </row>
    <row r="1873" spans="1:10" x14ac:dyDescent="0.3">
      <c r="A1873" t="s">
        <v>1891</v>
      </c>
      <c r="B1873" t="s">
        <v>9000</v>
      </c>
      <c r="C1873">
        <v>7.9</v>
      </c>
      <c r="G1873" t="s">
        <v>19505</v>
      </c>
      <c r="H1873">
        <f t="shared" si="58"/>
        <v>5.5</v>
      </c>
      <c r="I1873">
        <f t="shared" si="59"/>
        <v>0.214</v>
      </c>
      <c r="J1873" s="10">
        <f t="shared" si="59"/>
        <v>0.214</v>
      </c>
    </row>
    <row r="1874" spans="1:10" x14ac:dyDescent="0.3">
      <c r="A1874" t="s">
        <v>1892</v>
      </c>
      <c r="B1874" t="s">
        <v>12483</v>
      </c>
      <c r="C1874">
        <v>6.7</v>
      </c>
      <c r="G1874" t="s">
        <v>20007</v>
      </c>
      <c r="H1874">
        <f t="shared" si="58"/>
        <v>5.5</v>
      </c>
      <c r="I1874">
        <f t="shared" si="59"/>
        <v>0.214</v>
      </c>
      <c r="J1874" s="10">
        <f t="shared" si="59"/>
        <v>0.214</v>
      </c>
    </row>
    <row r="1875" spans="1:10" x14ac:dyDescent="0.3">
      <c r="A1875" t="s">
        <v>1893</v>
      </c>
      <c r="B1875" t="s">
        <v>6826</v>
      </c>
      <c r="C1875">
        <v>6.1</v>
      </c>
      <c r="G1875" t="s">
        <v>20324</v>
      </c>
      <c r="H1875">
        <f t="shared" si="58"/>
        <v>5.5</v>
      </c>
      <c r="I1875">
        <f t="shared" si="59"/>
        <v>0.214</v>
      </c>
      <c r="J1875" s="10">
        <f t="shared" si="59"/>
        <v>0.214</v>
      </c>
    </row>
    <row r="1876" spans="1:10" x14ac:dyDescent="0.3">
      <c r="A1876" t="s">
        <v>1894</v>
      </c>
      <c r="B1876" t="s">
        <v>5287</v>
      </c>
      <c r="C1876">
        <v>8.9</v>
      </c>
      <c r="G1876" t="s">
        <v>20439</v>
      </c>
      <c r="H1876">
        <f t="shared" si="58"/>
        <v>5.5</v>
      </c>
      <c r="I1876">
        <f t="shared" si="59"/>
        <v>0.214</v>
      </c>
      <c r="J1876" s="10">
        <f t="shared" si="59"/>
        <v>0.214</v>
      </c>
    </row>
    <row r="1877" spans="1:10" x14ac:dyDescent="0.3">
      <c r="A1877" t="s">
        <v>1895</v>
      </c>
      <c r="B1877" t="s">
        <v>7791</v>
      </c>
      <c r="C1877">
        <v>8.1</v>
      </c>
      <c r="G1877" t="s">
        <v>20892</v>
      </c>
      <c r="H1877">
        <f t="shared" si="58"/>
        <v>5.5</v>
      </c>
      <c r="I1877">
        <f t="shared" si="59"/>
        <v>0.214</v>
      </c>
      <c r="J1877" s="10">
        <f t="shared" si="59"/>
        <v>0.214</v>
      </c>
    </row>
    <row r="1878" spans="1:10" x14ac:dyDescent="0.3">
      <c r="A1878" t="s">
        <v>1896</v>
      </c>
      <c r="B1878" t="s">
        <v>5882</v>
      </c>
      <c r="C1878">
        <v>6.2</v>
      </c>
      <c r="G1878" t="s">
        <v>20938</v>
      </c>
      <c r="H1878">
        <f t="shared" si="58"/>
        <v>5.5</v>
      </c>
      <c r="I1878">
        <f t="shared" si="59"/>
        <v>0.214</v>
      </c>
      <c r="J1878" s="10">
        <f t="shared" si="59"/>
        <v>0.214</v>
      </c>
    </row>
    <row r="1879" spans="1:10" x14ac:dyDescent="0.3">
      <c r="A1879" t="s">
        <v>1897</v>
      </c>
      <c r="B1879" t="s">
        <v>6265</v>
      </c>
      <c r="C1879">
        <v>4.9000000000000004</v>
      </c>
      <c r="G1879" t="s">
        <v>21199</v>
      </c>
      <c r="H1879">
        <f t="shared" si="58"/>
        <v>5.5</v>
      </c>
      <c r="I1879">
        <f t="shared" si="59"/>
        <v>0.214</v>
      </c>
      <c r="J1879" s="10">
        <f t="shared" si="59"/>
        <v>0.214</v>
      </c>
    </row>
    <row r="1880" spans="1:10" x14ac:dyDescent="0.3">
      <c r="A1880" t="s">
        <v>1898</v>
      </c>
      <c r="B1880" t="s">
        <v>12503</v>
      </c>
      <c r="C1880">
        <v>5.4</v>
      </c>
      <c r="G1880" t="s">
        <v>21584</v>
      </c>
      <c r="H1880">
        <f t="shared" si="58"/>
        <v>5.5</v>
      </c>
      <c r="I1880">
        <f t="shared" si="59"/>
        <v>0.214</v>
      </c>
      <c r="J1880" s="10">
        <f t="shared" si="59"/>
        <v>0.214</v>
      </c>
    </row>
    <row r="1881" spans="1:10" x14ac:dyDescent="0.3">
      <c r="A1881" t="s">
        <v>1899</v>
      </c>
      <c r="B1881" t="s">
        <v>11150</v>
      </c>
      <c r="C1881">
        <v>5.8</v>
      </c>
      <c r="G1881" t="s">
        <v>21695</v>
      </c>
      <c r="H1881">
        <f t="shared" si="58"/>
        <v>5.5</v>
      </c>
      <c r="I1881">
        <f t="shared" si="59"/>
        <v>0.214</v>
      </c>
      <c r="J1881" s="10">
        <f t="shared" si="59"/>
        <v>0.214</v>
      </c>
    </row>
    <row r="1882" spans="1:10" x14ac:dyDescent="0.3">
      <c r="A1882" t="s">
        <v>1900</v>
      </c>
      <c r="B1882" t="s">
        <v>12513</v>
      </c>
      <c r="C1882">
        <v>4.7</v>
      </c>
      <c r="G1882" t="s">
        <v>21801</v>
      </c>
      <c r="H1882">
        <f t="shared" si="58"/>
        <v>5.5</v>
      </c>
      <c r="I1882">
        <f t="shared" si="59"/>
        <v>0.214</v>
      </c>
      <c r="J1882" s="10">
        <f t="shared" si="59"/>
        <v>0.214</v>
      </c>
    </row>
    <row r="1883" spans="1:10" x14ac:dyDescent="0.3">
      <c r="A1883" t="s">
        <v>1901</v>
      </c>
      <c r="B1883" t="s">
        <v>9718</v>
      </c>
      <c r="C1883">
        <v>6</v>
      </c>
      <c r="G1883" t="s">
        <v>22291</v>
      </c>
      <c r="H1883">
        <f t="shared" si="58"/>
        <v>5.5</v>
      </c>
      <c r="I1883">
        <f t="shared" si="59"/>
        <v>0.214</v>
      </c>
      <c r="J1883" s="10">
        <f t="shared" si="59"/>
        <v>0.214</v>
      </c>
    </row>
    <row r="1884" spans="1:10" x14ac:dyDescent="0.3">
      <c r="A1884" t="s">
        <v>1902</v>
      </c>
      <c r="B1884" t="s">
        <v>5439</v>
      </c>
      <c r="C1884">
        <v>7</v>
      </c>
      <c r="G1884" t="s">
        <v>22425</v>
      </c>
      <c r="H1884">
        <f t="shared" si="58"/>
        <v>5.5</v>
      </c>
      <c r="I1884">
        <f t="shared" si="59"/>
        <v>0.214</v>
      </c>
      <c r="J1884" s="10">
        <f t="shared" si="59"/>
        <v>0.214</v>
      </c>
    </row>
    <row r="1885" spans="1:10" x14ac:dyDescent="0.3">
      <c r="A1885" t="s">
        <v>1903</v>
      </c>
      <c r="B1885" t="s">
        <v>12523</v>
      </c>
      <c r="C1885">
        <v>6</v>
      </c>
      <c r="G1885" t="s">
        <v>23683</v>
      </c>
      <c r="H1885">
        <f t="shared" si="58"/>
        <v>5.5</v>
      </c>
      <c r="I1885">
        <f t="shared" si="59"/>
        <v>0.214</v>
      </c>
      <c r="J1885" s="10">
        <f t="shared" si="59"/>
        <v>0.214</v>
      </c>
    </row>
    <row r="1886" spans="1:10" x14ac:dyDescent="0.3">
      <c r="A1886" t="s">
        <v>1904</v>
      </c>
      <c r="B1886" t="s">
        <v>6815</v>
      </c>
      <c r="C1886">
        <v>7.9</v>
      </c>
      <c r="G1886" t="s">
        <v>8614</v>
      </c>
      <c r="H1886">
        <f t="shared" si="58"/>
        <v>5.5</v>
      </c>
      <c r="I1886">
        <f t="shared" si="59"/>
        <v>0.214</v>
      </c>
      <c r="J1886" s="10">
        <f t="shared" si="59"/>
        <v>0.214</v>
      </c>
    </row>
    <row r="1887" spans="1:10" x14ac:dyDescent="0.3">
      <c r="A1887" t="s">
        <v>1905</v>
      </c>
      <c r="B1887" t="s">
        <v>10701</v>
      </c>
      <c r="C1887">
        <v>8.1</v>
      </c>
      <c r="G1887" t="s">
        <v>6465</v>
      </c>
      <c r="H1887">
        <f t="shared" si="58"/>
        <v>5.4833333333333334</v>
      </c>
      <c r="I1887">
        <f t="shared" si="59"/>
        <v>0.21299999999999999</v>
      </c>
      <c r="J1887" s="10">
        <f t="shared" si="59"/>
        <v>0.21299999999999999</v>
      </c>
    </row>
    <row r="1888" spans="1:10" x14ac:dyDescent="0.3">
      <c r="A1888" t="s">
        <v>1906</v>
      </c>
      <c r="B1888" t="s">
        <v>6081</v>
      </c>
      <c r="C1888">
        <v>6.2</v>
      </c>
      <c r="G1888" t="s">
        <v>8768</v>
      </c>
      <c r="H1888">
        <f t="shared" si="58"/>
        <v>5.4666666666666659</v>
      </c>
      <c r="I1888">
        <f t="shared" si="59"/>
        <v>0.21299999999999999</v>
      </c>
      <c r="J1888" s="10">
        <f t="shared" si="59"/>
        <v>0.21299999999999999</v>
      </c>
    </row>
    <row r="1889" spans="1:10" x14ac:dyDescent="0.3">
      <c r="A1889" t="s">
        <v>1907</v>
      </c>
      <c r="B1889" t="s">
        <v>12537</v>
      </c>
      <c r="C1889">
        <v>6.7</v>
      </c>
      <c r="G1889" t="s">
        <v>8481</v>
      </c>
      <c r="H1889">
        <f t="shared" si="58"/>
        <v>5.45</v>
      </c>
      <c r="I1889">
        <f t="shared" si="59"/>
        <v>0.21</v>
      </c>
      <c r="J1889" s="10">
        <f t="shared" si="59"/>
        <v>0.21</v>
      </c>
    </row>
    <row r="1890" spans="1:10" x14ac:dyDescent="0.3">
      <c r="A1890" t="s">
        <v>1908</v>
      </c>
      <c r="B1890" t="s">
        <v>11109</v>
      </c>
      <c r="C1890">
        <v>7.3</v>
      </c>
      <c r="G1890" t="s">
        <v>9118</v>
      </c>
      <c r="H1890">
        <f t="shared" si="58"/>
        <v>5.45</v>
      </c>
      <c r="I1890">
        <f t="shared" si="59"/>
        <v>0.21</v>
      </c>
      <c r="J1890" s="10">
        <f t="shared" si="59"/>
        <v>0.21</v>
      </c>
    </row>
    <row r="1891" spans="1:10" x14ac:dyDescent="0.3">
      <c r="A1891" t="s">
        <v>1909</v>
      </c>
      <c r="B1891" t="s">
        <v>12544</v>
      </c>
      <c r="C1891">
        <v>4.5999999999999996</v>
      </c>
      <c r="G1891" t="s">
        <v>11767</v>
      </c>
      <c r="H1891">
        <f t="shared" si="58"/>
        <v>5.45</v>
      </c>
      <c r="I1891">
        <f t="shared" si="59"/>
        <v>0.21</v>
      </c>
      <c r="J1891" s="10">
        <f t="shared" si="59"/>
        <v>0.21</v>
      </c>
    </row>
    <row r="1892" spans="1:10" x14ac:dyDescent="0.3">
      <c r="A1892" t="s">
        <v>1910</v>
      </c>
      <c r="B1892" t="s">
        <v>9130</v>
      </c>
      <c r="C1892">
        <v>6.1</v>
      </c>
      <c r="G1892" t="s">
        <v>12587</v>
      </c>
      <c r="H1892">
        <f t="shared" si="58"/>
        <v>5.45</v>
      </c>
      <c r="I1892">
        <f t="shared" si="59"/>
        <v>0.21</v>
      </c>
      <c r="J1892" s="10">
        <f t="shared" si="59"/>
        <v>0.21</v>
      </c>
    </row>
    <row r="1893" spans="1:10" x14ac:dyDescent="0.3">
      <c r="A1893" t="s">
        <v>1911</v>
      </c>
      <c r="B1893" t="s">
        <v>7181</v>
      </c>
      <c r="C1893">
        <v>6.2</v>
      </c>
      <c r="G1893" t="s">
        <v>13595</v>
      </c>
      <c r="H1893">
        <f t="shared" si="58"/>
        <v>5.45</v>
      </c>
      <c r="I1893">
        <f t="shared" si="59"/>
        <v>0.21</v>
      </c>
      <c r="J1893" s="10">
        <f t="shared" si="59"/>
        <v>0.21</v>
      </c>
    </row>
    <row r="1894" spans="1:10" x14ac:dyDescent="0.3">
      <c r="A1894" t="s">
        <v>1912</v>
      </c>
      <c r="B1894" t="s">
        <v>9808</v>
      </c>
      <c r="C1894">
        <v>7.8</v>
      </c>
      <c r="G1894" t="s">
        <v>14432</v>
      </c>
      <c r="H1894">
        <f t="shared" si="58"/>
        <v>5.45</v>
      </c>
      <c r="I1894">
        <f t="shared" si="59"/>
        <v>0.21</v>
      </c>
      <c r="J1894" s="10">
        <f t="shared" si="59"/>
        <v>0.21</v>
      </c>
    </row>
    <row r="1895" spans="1:10" x14ac:dyDescent="0.3">
      <c r="A1895" t="s">
        <v>1913</v>
      </c>
      <c r="B1895" t="s">
        <v>7784</v>
      </c>
      <c r="C1895">
        <v>6.1</v>
      </c>
      <c r="G1895" t="s">
        <v>20464</v>
      </c>
      <c r="H1895">
        <f t="shared" si="58"/>
        <v>5.45</v>
      </c>
      <c r="I1895">
        <f t="shared" si="59"/>
        <v>0.21</v>
      </c>
      <c r="J1895" s="10">
        <f t="shared" si="59"/>
        <v>0.21</v>
      </c>
    </row>
    <row r="1896" spans="1:10" x14ac:dyDescent="0.3">
      <c r="A1896" t="s">
        <v>1914</v>
      </c>
      <c r="B1896" t="s">
        <v>5844</v>
      </c>
      <c r="C1896">
        <v>7.6</v>
      </c>
      <c r="G1896" t="s">
        <v>8704</v>
      </c>
      <c r="H1896">
        <f t="shared" si="58"/>
        <v>5.4499999999999993</v>
      </c>
      <c r="I1896">
        <f t="shared" si="59"/>
        <v>0.20799999999999999</v>
      </c>
      <c r="J1896" s="10">
        <f t="shared" si="59"/>
        <v>0.20799999999999999</v>
      </c>
    </row>
    <row r="1897" spans="1:10" x14ac:dyDescent="0.3">
      <c r="A1897" t="s">
        <v>1915</v>
      </c>
      <c r="B1897" t="s">
        <v>9417</v>
      </c>
      <c r="C1897">
        <v>5.8</v>
      </c>
      <c r="G1897" t="s">
        <v>8896</v>
      </c>
      <c r="H1897">
        <f t="shared" si="58"/>
        <v>5.4499999999999993</v>
      </c>
      <c r="I1897">
        <f t="shared" si="59"/>
        <v>0.20799999999999999</v>
      </c>
      <c r="J1897" s="10">
        <f t="shared" si="59"/>
        <v>0.20799999999999999</v>
      </c>
    </row>
    <row r="1898" spans="1:10" x14ac:dyDescent="0.3">
      <c r="A1898" t="s">
        <v>1916</v>
      </c>
      <c r="B1898" t="s">
        <v>10772</v>
      </c>
      <c r="C1898">
        <v>6.5</v>
      </c>
      <c r="G1898" t="s">
        <v>9683</v>
      </c>
      <c r="H1898">
        <f t="shared" si="58"/>
        <v>5.4499999999999993</v>
      </c>
      <c r="I1898">
        <f t="shared" si="59"/>
        <v>0.20799999999999999</v>
      </c>
      <c r="J1898" s="10">
        <f t="shared" si="59"/>
        <v>0.20799999999999999</v>
      </c>
    </row>
    <row r="1899" spans="1:10" x14ac:dyDescent="0.3">
      <c r="A1899" t="s">
        <v>1917</v>
      </c>
      <c r="B1899" t="s">
        <v>12574</v>
      </c>
      <c r="C1899">
        <v>7.2</v>
      </c>
      <c r="G1899" t="s">
        <v>17983</v>
      </c>
      <c r="H1899">
        <f t="shared" si="58"/>
        <v>5.4499999999999993</v>
      </c>
      <c r="I1899">
        <f t="shared" si="59"/>
        <v>0.20799999999999999</v>
      </c>
      <c r="J1899" s="10">
        <f t="shared" si="59"/>
        <v>0.20799999999999999</v>
      </c>
    </row>
    <row r="1900" spans="1:10" x14ac:dyDescent="0.3">
      <c r="A1900" t="s">
        <v>1918</v>
      </c>
      <c r="B1900" t="s">
        <v>5065</v>
      </c>
      <c r="C1900">
        <v>7.8</v>
      </c>
      <c r="G1900" t="s">
        <v>8164</v>
      </c>
      <c r="H1900">
        <f t="shared" si="58"/>
        <v>5.4399999999999995</v>
      </c>
      <c r="I1900">
        <f t="shared" si="59"/>
        <v>0.20799999999999999</v>
      </c>
      <c r="J1900" s="10">
        <f t="shared" si="59"/>
        <v>0.20799999999999999</v>
      </c>
    </row>
    <row r="1901" spans="1:10" x14ac:dyDescent="0.3">
      <c r="A1901" t="s">
        <v>1919</v>
      </c>
      <c r="B1901" t="s">
        <v>12580</v>
      </c>
      <c r="C1901">
        <v>4.7</v>
      </c>
      <c r="G1901" t="s">
        <v>7925</v>
      </c>
      <c r="H1901">
        <f t="shared" si="58"/>
        <v>5.4</v>
      </c>
      <c r="I1901">
        <f t="shared" si="59"/>
        <v>0.19</v>
      </c>
      <c r="J1901" s="10">
        <f t="shared" si="59"/>
        <v>0.19</v>
      </c>
    </row>
    <row r="1902" spans="1:10" x14ac:dyDescent="0.3">
      <c r="A1902" t="s">
        <v>1920</v>
      </c>
      <c r="B1902" t="s">
        <v>12584</v>
      </c>
      <c r="C1902">
        <v>6.8</v>
      </c>
      <c r="G1902" t="s">
        <v>8350</v>
      </c>
      <c r="H1902">
        <f t="shared" si="58"/>
        <v>5.4</v>
      </c>
      <c r="I1902">
        <f t="shared" si="59"/>
        <v>0.19</v>
      </c>
      <c r="J1902" s="10">
        <f t="shared" si="59"/>
        <v>0.19</v>
      </c>
    </row>
    <row r="1903" spans="1:10" x14ac:dyDescent="0.3">
      <c r="A1903" t="s">
        <v>1921</v>
      </c>
      <c r="B1903" t="s">
        <v>12587</v>
      </c>
      <c r="C1903">
        <v>5.9</v>
      </c>
      <c r="G1903" t="s">
        <v>9106</v>
      </c>
      <c r="H1903">
        <f t="shared" si="58"/>
        <v>5.4</v>
      </c>
      <c r="I1903">
        <f t="shared" si="59"/>
        <v>0.19</v>
      </c>
      <c r="J1903" s="10">
        <f t="shared" si="59"/>
        <v>0.19</v>
      </c>
    </row>
    <row r="1904" spans="1:10" x14ac:dyDescent="0.3">
      <c r="A1904" t="s">
        <v>1922</v>
      </c>
      <c r="B1904" t="s">
        <v>6408</v>
      </c>
      <c r="C1904">
        <v>7.2</v>
      </c>
      <c r="G1904" t="s">
        <v>9410</v>
      </c>
      <c r="H1904">
        <f t="shared" si="58"/>
        <v>5.4</v>
      </c>
      <c r="I1904">
        <f t="shared" si="59"/>
        <v>0.19</v>
      </c>
      <c r="J1904" s="10">
        <f t="shared" si="59"/>
        <v>0.19</v>
      </c>
    </row>
    <row r="1905" spans="1:10" x14ac:dyDescent="0.3">
      <c r="A1905" t="s">
        <v>1923</v>
      </c>
      <c r="B1905" t="s">
        <v>5369</v>
      </c>
      <c r="C1905">
        <v>8.6999999999999993</v>
      </c>
      <c r="G1905" t="s">
        <v>10425</v>
      </c>
      <c r="H1905">
        <f t="shared" si="58"/>
        <v>5.4</v>
      </c>
      <c r="I1905">
        <f t="shared" si="59"/>
        <v>0.19</v>
      </c>
      <c r="J1905" s="10">
        <f t="shared" si="59"/>
        <v>0.19</v>
      </c>
    </row>
    <row r="1906" spans="1:10" x14ac:dyDescent="0.3">
      <c r="A1906" t="s">
        <v>1924</v>
      </c>
      <c r="B1906" t="s">
        <v>8525</v>
      </c>
      <c r="C1906">
        <v>5</v>
      </c>
      <c r="G1906" t="s">
        <v>11605</v>
      </c>
      <c r="H1906">
        <f t="shared" si="58"/>
        <v>5.4</v>
      </c>
      <c r="I1906">
        <f t="shared" si="59"/>
        <v>0.19</v>
      </c>
      <c r="J1906" s="10">
        <f t="shared" si="59"/>
        <v>0.19</v>
      </c>
    </row>
    <row r="1907" spans="1:10" x14ac:dyDescent="0.3">
      <c r="A1907" t="s">
        <v>1925</v>
      </c>
      <c r="B1907" t="s">
        <v>10698</v>
      </c>
      <c r="C1907">
        <v>6.6</v>
      </c>
      <c r="G1907" t="s">
        <v>11809</v>
      </c>
      <c r="H1907">
        <f t="shared" si="58"/>
        <v>5.4</v>
      </c>
      <c r="I1907">
        <f t="shared" si="59"/>
        <v>0.19</v>
      </c>
      <c r="J1907" s="10">
        <f t="shared" si="59"/>
        <v>0.19</v>
      </c>
    </row>
    <row r="1908" spans="1:10" x14ac:dyDescent="0.3">
      <c r="A1908" t="s">
        <v>1926</v>
      </c>
      <c r="B1908" t="s">
        <v>6815</v>
      </c>
      <c r="C1908">
        <v>8.3000000000000007</v>
      </c>
      <c r="G1908" t="s">
        <v>11992</v>
      </c>
      <c r="H1908">
        <f t="shared" si="58"/>
        <v>5.4</v>
      </c>
      <c r="I1908">
        <f t="shared" si="59"/>
        <v>0.19</v>
      </c>
      <c r="J1908" s="10">
        <f t="shared" si="59"/>
        <v>0.19</v>
      </c>
    </row>
    <row r="1909" spans="1:10" x14ac:dyDescent="0.3">
      <c r="A1909" t="s">
        <v>1927</v>
      </c>
      <c r="B1909" t="s">
        <v>9014</v>
      </c>
      <c r="C1909">
        <v>6.7</v>
      </c>
      <c r="G1909" t="s">
        <v>12211</v>
      </c>
      <c r="H1909">
        <f t="shared" si="58"/>
        <v>5.4</v>
      </c>
      <c r="I1909">
        <f t="shared" si="59"/>
        <v>0.19</v>
      </c>
      <c r="J1909" s="10">
        <f t="shared" si="59"/>
        <v>0.19</v>
      </c>
    </row>
    <row r="1910" spans="1:10" x14ac:dyDescent="0.3">
      <c r="A1910" t="s">
        <v>1928</v>
      </c>
      <c r="B1910" t="s">
        <v>12606</v>
      </c>
      <c r="C1910">
        <v>7.8</v>
      </c>
      <c r="G1910" t="s">
        <v>12415</v>
      </c>
      <c r="H1910">
        <f t="shared" si="58"/>
        <v>5.4</v>
      </c>
      <c r="I1910">
        <f t="shared" si="59"/>
        <v>0.19</v>
      </c>
      <c r="J1910" s="10">
        <f t="shared" si="59"/>
        <v>0.19</v>
      </c>
    </row>
    <row r="1911" spans="1:10" x14ac:dyDescent="0.3">
      <c r="A1911" t="s">
        <v>1929</v>
      </c>
      <c r="B1911" t="s">
        <v>8098</v>
      </c>
      <c r="C1911">
        <v>6.5</v>
      </c>
      <c r="G1911" t="s">
        <v>12503</v>
      </c>
      <c r="H1911">
        <f t="shared" si="58"/>
        <v>5.4</v>
      </c>
      <c r="I1911">
        <f t="shared" si="59"/>
        <v>0.19</v>
      </c>
      <c r="J1911" s="10">
        <f t="shared" si="59"/>
        <v>0.19</v>
      </c>
    </row>
    <row r="1912" spans="1:10" x14ac:dyDescent="0.3">
      <c r="A1912" t="s">
        <v>1930</v>
      </c>
      <c r="B1912" t="s">
        <v>5178</v>
      </c>
      <c r="C1912">
        <v>6.1</v>
      </c>
      <c r="G1912" t="s">
        <v>12634</v>
      </c>
      <c r="H1912">
        <f t="shared" si="58"/>
        <v>5.4</v>
      </c>
      <c r="I1912">
        <f t="shared" si="59"/>
        <v>0.19</v>
      </c>
      <c r="J1912" s="10">
        <f t="shared" si="59"/>
        <v>0.19</v>
      </c>
    </row>
    <row r="1913" spans="1:10" x14ac:dyDescent="0.3">
      <c r="A1913" t="s">
        <v>1931</v>
      </c>
      <c r="B1913" t="s">
        <v>10671</v>
      </c>
      <c r="C1913">
        <v>8.1</v>
      </c>
      <c r="G1913" t="s">
        <v>12827</v>
      </c>
      <c r="H1913">
        <f t="shared" si="58"/>
        <v>5.4</v>
      </c>
      <c r="I1913">
        <f t="shared" si="59"/>
        <v>0.19</v>
      </c>
      <c r="J1913" s="10">
        <f t="shared" si="59"/>
        <v>0.19</v>
      </c>
    </row>
    <row r="1914" spans="1:10" x14ac:dyDescent="0.3">
      <c r="A1914" t="s">
        <v>1932</v>
      </c>
      <c r="B1914" t="s">
        <v>12618</v>
      </c>
      <c r="C1914">
        <v>5.2</v>
      </c>
      <c r="G1914" t="s">
        <v>13146</v>
      </c>
      <c r="H1914">
        <f t="shared" si="58"/>
        <v>5.4</v>
      </c>
      <c r="I1914">
        <f t="shared" si="59"/>
        <v>0.19</v>
      </c>
      <c r="J1914" s="10">
        <f t="shared" si="59"/>
        <v>0.19</v>
      </c>
    </row>
    <row r="1915" spans="1:10" x14ac:dyDescent="0.3">
      <c r="A1915" t="s">
        <v>1933</v>
      </c>
      <c r="B1915" t="s">
        <v>12622</v>
      </c>
      <c r="C1915">
        <v>5.6</v>
      </c>
      <c r="G1915" t="s">
        <v>13554</v>
      </c>
      <c r="H1915">
        <f t="shared" si="58"/>
        <v>5.4</v>
      </c>
      <c r="I1915">
        <f t="shared" si="59"/>
        <v>0.19</v>
      </c>
      <c r="J1915" s="10">
        <f t="shared" si="59"/>
        <v>0.19</v>
      </c>
    </row>
    <row r="1916" spans="1:10" x14ac:dyDescent="0.3">
      <c r="A1916" t="s">
        <v>1934</v>
      </c>
      <c r="B1916" t="s">
        <v>10451</v>
      </c>
      <c r="C1916">
        <v>5.8</v>
      </c>
      <c r="G1916" t="s">
        <v>14841</v>
      </c>
      <c r="H1916">
        <f t="shared" si="58"/>
        <v>5.4</v>
      </c>
      <c r="I1916">
        <f t="shared" si="59"/>
        <v>0.19</v>
      </c>
      <c r="J1916" s="10">
        <f t="shared" si="59"/>
        <v>0.19</v>
      </c>
    </row>
    <row r="1917" spans="1:10" x14ac:dyDescent="0.3">
      <c r="A1917" t="s">
        <v>1935</v>
      </c>
      <c r="B1917" t="s">
        <v>10056</v>
      </c>
      <c r="C1917">
        <v>6.6</v>
      </c>
      <c r="G1917" t="s">
        <v>6389</v>
      </c>
      <c r="H1917">
        <f t="shared" si="58"/>
        <v>5.4</v>
      </c>
      <c r="I1917">
        <f t="shared" si="59"/>
        <v>0.19</v>
      </c>
      <c r="J1917" s="10">
        <f t="shared" si="59"/>
        <v>0.19</v>
      </c>
    </row>
    <row r="1918" spans="1:10" x14ac:dyDescent="0.3">
      <c r="A1918" t="s">
        <v>1936</v>
      </c>
      <c r="B1918" t="s">
        <v>12631</v>
      </c>
      <c r="C1918">
        <v>6.6</v>
      </c>
      <c r="G1918" t="s">
        <v>15682</v>
      </c>
      <c r="H1918">
        <f t="shared" si="58"/>
        <v>5.4</v>
      </c>
      <c r="I1918">
        <f t="shared" si="59"/>
        <v>0.19</v>
      </c>
      <c r="J1918" s="10">
        <f t="shared" si="59"/>
        <v>0.19</v>
      </c>
    </row>
    <row r="1919" spans="1:10" x14ac:dyDescent="0.3">
      <c r="A1919" t="s">
        <v>1937</v>
      </c>
      <c r="B1919" t="s">
        <v>12634</v>
      </c>
      <c r="C1919">
        <v>5.5</v>
      </c>
      <c r="G1919" t="s">
        <v>15993</v>
      </c>
      <c r="H1919">
        <f t="shared" si="58"/>
        <v>5.4</v>
      </c>
      <c r="I1919">
        <f t="shared" si="59"/>
        <v>0.19</v>
      </c>
      <c r="J1919" s="10">
        <f t="shared" si="59"/>
        <v>0.19</v>
      </c>
    </row>
    <row r="1920" spans="1:10" x14ac:dyDescent="0.3">
      <c r="A1920" t="s">
        <v>1938</v>
      </c>
      <c r="B1920" t="s">
        <v>12638</v>
      </c>
      <c r="C1920">
        <v>5.5</v>
      </c>
      <c r="G1920" t="s">
        <v>16160</v>
      </c>
      <c r="H1920">
        <f t="shared" si="58"/>
        <v>5.4</v>
      </c>
      <c r="I1920">
        <f t="shared" si="59"/>
        <v>0.19</v>
      </c>
      <c r="J1920" s="10">
        <f t="shared" si="59"/>
        <v>0.19</v>
      </c>
    </row>
    <row r="1921" spans="1:10" x14ac:dyDescent="0.3">
      <c r="A1921" t="s">
        <v>1939</v>
      </c>
      <c r="B1921" t="s">
        <v>7899</v>
      </c>
      <c r="C1921">
        <v>7</v>
      </c>
      <c r="G1921" t="s">
        <v>16256</v>
      </c>
      <c r="H1921">
        <f t="shared" si="58"/>
        <v>5.4</v>
      </c>
      <c r="I1921">
        <f t="shared" si="59"/>
        <v>0.19</v>
      </c>
      <c r="J1921" s="10">
        <f t="shared" si="59"/>
        <v>0.19</v>
      </c>
    </row>
    <row r="1922" spans="1:10" x14ac:dyDescent="0.3">
      <c r="A1922" t="s">
        <v>1940</v>
      </c>
      <c r="B1922" t="s">
        <v>5959</v>
      </c>
      <c r="C1922">
        <v>6.5</v>
      </c>
      <c r="G1922" t="s">
        <v>17865</v>
      </c>
      <c r="H1922">
        <f t="shared" si="58"/>
        <v>5.4</v>
      </c>
      <c r="I1922">
        <f t="shared" si="59"/>
        <v>0.19</v>
      </c>
      <c r="J1922" s="10">
        <f t="shared" si="59"/>
        <v>0.19</v>
      </c>
    </row>
    <row r="1923" spans="1:10" x14ac:dyDescent="0.3">
      <c r="A1923" t="s">
        <v>1941</v>
      </c>
      <c r="B1923" t="s">
        <v>10425</v>
      </c>
      <c r="C1923">
        <v>5.8</v>
      </c>
      <c r="G1923" t="s">
        <v>17950</v>
      </c>
      <c r="H1923">
        <f t="shared" ref="H1923:H1986" si="60">AVERAGEIFS($C$2:$C$5045,$B$2:$B$5045,G1923)</f>
        <v>5.4</v>
      </c>
      <c r="I1923">
        <f t="shared" ref="I1923:J1986" si="61">_xlfn.PERCENTRANK.EXC(H$2:H$2399,H1923)</f>
        <v>0.19</v>
      </c>
      <c r="J1923" s="10">
        <f t="shared" si="61"/>
        <v>0.19</v>
      </c>
    </row>
    <row r="1924" spans="1:10" x14ac:dyDescent="0.3">
      <c r="A1924" t="s">
        <v>1942</v>
      </c>
      <c r="B1924" t="s">
        <v>12651</v>
      </c>
      <c r="C1924">
        <v>5.6</v>
      </c>
      <c r="G1924" t="s">
        <v>18678</v>
      </c>
      <c r="H1924">
        <f t="shared" si="60"/>
        <v>5.4</v>
      </c>
      <c r="I1924">
        <f t="shared" si="61"/>
        <v>0.19</v>
      </c>
      <c r="J1924" s="10">
        <f t="shared" si="61"/>
        <v>0.19</v>
      </c>
    </row>
    <row r="1925" spans="1:10" x14ac:dyDescent="0.3">
      <c r="A1925" t="s">
        <v>1943</v>
      </c>
      <c r="B1925" t="s">
        <v>12656</v>
      </c>
      <c r="C1925">
        <v>5.6</v>
      </c>
      <c r="G1925" t="s">
        <v>19325</v>
      </c>
      <c r="H1925">
        <f t="shared" si="60"/>
        <v>5.4</v>
      </c>
      <c r="I1925">
        <f t="shared" si="61"/>
        <v>0.19</v>
      </c>
      <c r="J1925" s="10">
        <f t="shared" si="61"/>
        <v>0.19</v>
      </c>
    </row>
    <row r="1926" spans="1:10" x14ac:dyDescent="0.3">
      <c r="A1926" t="s">
        <v>1944</v>
      </c>
      <c r="B1926" t="s">
        <v>7784</v>
      </c>
      <c r="C1926">
        <v>5.8</v>
      </c>
      <c r="G1926" t="s">
        <v>19340</v>
      </c>
      <c r="H1926">
        <f t="shared" si="60"/>
        <v>5.4</v>
      </c>
      <c r="I1926">
        <f t="shared" si="61"/>
        <v>0.19</v>
      </c>
      <c r="J1926" s="10">
        <f t="shared" si="61"/>
        <v>0.19</v>
      </c>
    </row>
    <row r="1927" spans="1:10" x14ac:dyDescent="0.3">
      <c r="A1927" t="s">
        <v>1945</v>
      </c>
      <c r="B1927" t="s">
        <v>10308</v>
      </c>
      <c r="C1927">
        <v>7.6</v>
      </c>
      <c r="G1927" t="s">
        <v>19605</v>
      </c>
      <c r="H1927">
        <f t="shared" si="60"/>
        <v>5.4</v>
      </c>
      <c r="I1927">
        <f t="shared" si="61"/>
        <v>0.19</v>
      </c>
      <c r="J1927" s="10">
        <f t="shared" si="61"/>
        <v>0.19</v>
      </c>
    </row>
    <row r="1928" spans="1:10" x14ac:dyDescent="0.3">
      <c r="A1928" t="s">
        <v>1946</v>
      </c>
      <c r="B1928" t="s">
        <v>9130</v>
      </c>
      <c r="C1928">
        <v>6.4</v>
      </c>
      <c r="G1928" t="s">
        <v>20032</v>
      </c>
      <c r="H1928">
        <f t="shared" si="60"/>
        <v>5.4</v>
      </c>
      <c r="I1928">
        <f t="shared" si="61"/>
        <v>0.19</v>
      </c>
      <c r="J1928" s="10">
        <f t="shared" si="61"/>
        <v>0.19</v>
      </c>
    </row>
    <row r="1929" spans="1:10" x14ac:dyDescent="0.3">
      <c r="A1929" t="s">
        <v>1947</v>
      </c>
      <c r="B1929" t="s">
        <v>12668</v>
      </c>
      <c r="C1929">
        <v>6.3</v>
      </c>
      <c r="G1929" t="s">
        <v>20159</v>
      </c>
      <c r="H1929">
        <f t="shared" si="60"/>
        <v>5.4</v>
      </c>
      <c r="I1929">
        <f t="shared" si="61"/>
        <v>0.19</v>
      </c>
      <c r="J1929" s="10">
        <f t="shared" si="61"/>
        <v>0.19</v>
      </c>
    </row>
    <row r="1930" spans="1:10" x14ac:dyDescent="0.3">
      <c r="A1930" t="s">
        <v>1948</v>
      </c>
      <c r="B1930" t="s">
        <v>12674</v>
      </c>
      <c r="C1930">
        <v>4.5999999999999996</v>
      </c>
      <c r="G1930" t="s">
        <v>21096</v>
      </c>
      <c r="H1930">
        <f t="shared" si="60"/>
        <v>5.4</v>
      </c>
      <c r="I1930">
        <f t="shared" si="61"/>
        <v>0.19</v>
      </c>
      <c r="J1930" s="10">
        <f t="shared" si="61"/>
        <v>0.19</v>
      </c>
    </row>
    <row r="1931" spans="1:10" x14ac:dyDescent="0.3">
      <c r="A1931" t="s">
        <v>1949</v>
      </c>
      <c r="B1931" t="s">
        <v>12680</v>
      </c>
      <c r="C1931">
        <v>6.5</v>
      </c>
      <c r="G1931" t="s">
        <v>21136</v>
      </c>
      <c r="H1931">
        <f t="shared" si="60"/>
        <v>5.4</v>
      </c>
      <c r="I1931">
        <f t="shared" si="61"/>
        <v>0.19</v>
      </c>
      <c r="J1931" s="10">
        <f t="shared" si="61"/>
        <v>0.19</v>
      </c>
    </row>
    <row r="1932" spans="1:10" x14ac:dyDescent="0.3">
      <c r="A1932" t="s">
        <v>1950</v>
      </c>
      <c r="B1932" t="s">
        <v>12683</v>
      </c>
      <c r="C1932">
        <v>7.5</v>
      </c>
      <c r="G1932" t="s">
        <v>21402</v>
      </c>
      <c r="H1932">
        <f t="shared" si="60"/>
        <v>5.4</v>
      </c>
      <c r="I1932">
        <f t="shared" si="61"/>
        <v>0.19</v>
      </c>
      <c r="J1932" s="10">
        <f t="shared" si="61"/>
        <v>0.19</v>
      </c>
    </row>
    <row r="1933" spans="1:10" x14ac:dyDescent="0.3">
      <c r="A1933" t="s">
        <v>1951</v>
      </c>
      <c r="B1933" t="s">
        <v>8848</v>
      </c>
      <c r="C1933">
        <v>7.5</v>
      </c>
      <c r="G1933" t="s">
        <v>7319</v>
      </c>
      <c r="H1933">
        <f t="shared" si="60"/>
        <v>5.4</v>
      </c>
      <c r="I1933">
        <f t="shared" si="61"/>
        <v>0.19</v>
      </c>
      <c r="J1933" s="10">
        <f t="shared" si="61"/>
        <v>0.19</v>
      </c>
    </row>
    <row r="1934" spans="1:10" x14ac:dyDescent="0.3">
      <c r="A1934" t="s">
        <v>1952</v>
      </c>
      <c r="B1934" t="s">
        <v>11150</v>
      </c>
      <c r="C1934">
        <v>5.3</v>
      </c>
      <c r="G1934" t="s">
        <v>11026</v>
      </c>
      <c r="H1934">
        <f t="shared" si="60"/>
        <v>5.4</v>
      </c>
      <c r="I1934">
        <f t="shared" si="61"/>
        <v>0.19</v>
      </c>
      <c r="J1934" s="10">
        <f t="shared" si="61"/>
        <v>0.19</v>
      </c>
    </row>
    <row r="1935" spans="1:10" x14ac:dyDescent="0.3">
      <c r="A1935" t="s">
        <v>1953</v>
      </c>
      <c r="B1935" t="s">
        <v>12697</v>
      </c>
      <c r="C1935">
        <v>7.5</v>
      </c>
      <c r="G1935" t="s">
        <v>22402</v>
      </c>
      <c r="H1935">
        <f t="shared" si="60"/>
        <v>5.4</v>
      </c>
      <c r="I1935">
        <f t="shared" si="61"/>
        <v>0.19</v>
      </c>
      <c r="J1935" s="10">
        <f t="shared" si="61"/>
        <v>0.19</v>
      </c>
    </row>
    <row r="1936" spans="1:10" x14ac:dyDescent="0.3">
      <c r="A1936" t="s">
        <v>1954</v>
      </c>
      <c r="B1936" t="s">
        <v>12703</v>
      </c>
      <c r="C1936">
        <v>3.3</v>
      </c>
      <c r="G1936" t="s">
        <v>22708</v>
      </c>
      <c r="H1936">
        <f t="shared" si="60"/>
        <v>5.4</v>
      </c>
      <c r="I1936">
        <f t="shared" si="61"/>
        <v>0.19</v>
      </c>
      <c r="J1936" s="10">
        <f t="shared" si="61"/>
        <v>0.19</v>
      </c>
    </row>
    <row r="1937" spans="1:10" x14ac:dyDescent="0.3">
      <c r="A1937" t="s">
        <v>1955</v>
      </c>
      <c r="B1937" t="s">
        <v>9357</v>
      </c>
      <c r="C1937">
        <v>5.7</v>
      </c>
      <c r="G1937" t="s">
        <v>7976</v>
      </c>
      <c r="H1937">
        <f t="shared" si="60"/>
        <v>5.4</v>
      </c>
      <c r="I1937">
        <f t="shared" si="61"/>
        <v>0.19</v>
      </c>
      <c r="J1937" s="10">
        <f t="shared" si="61"/>
        <v>0.19</v>
      </c>
    </row>
    <row r="1938" spans="1:10" x14ac:dyDescent="0.3">
      <c r="A1938" t="s">
        <v>1956</v>
      </c>
      <c r="B1938" t="s">
        <v>12714</v>
      </c>
      <c r="C1938">
        <v>3.5</v>
      </c>
      <c r="G1938" t="s">
        <v>23130</v>
      </c>
      <c r="H1938">
        <f t="shared" si="60"/>
        <v>5.4</v>
      </c>
      <c r="I1938">
        <f t="shared" si="61"/>
        <v>0.19</v>
      </c>
      <c r="J1938" s="10">
        <f t="shared" si="61"/>
        <v>0.19</v>
      </c>
    </row>
    <row r="1939" spans="1:10" x14ac:dyDescent="0.3">
      <c r="A1939" t="s">
        <v>1957</v>
      </c>
      <c r="B1939" t="s">
        <v>7637</v>
      </c>
      <c r="C1939">
        <v>9.3000000000000007</v>
      </c>
      <c r="G1939" t="s">
        <v>23635</v>
      </c>
      <c r="H1939">
        <f t="shared" si="60"/>
        <v>5.4</v>
      </c>
      <c r="I1939">
        <f t="shared" si="61"/>
        <v>0.19</v>
      </c>
      <c r="J1939" s="10">
        <f t="shared" si="61"/>
        <v>0.19</v>
      </c>
    </row>
    <row r="1940" spans="1:10" x14ac:dyDescent="0.3">
      <c r="A1940" t="s">
        <v>1958</v>
      </c>
      <c r="B1940" t="s">
        <v>9764</v>
      </c>
      <c r="C1940">
        <v>4.8</v>
      </c>
      <c r="G1940" t="s">
        <v>23711</v>
      </c>
      <c r="H1940">
        <f t="shared" si="60"/>
        <v>5.4</v>
      </c>
      <c r="I1940">
        <f t="shared" si="61"/>
        <v>0.19</v>
      </c>
      <c r="J1940" s="10">
        <f t="shared" si="61"/>
        <v>0.19</v>
      </c>
    </row>
    <row r="1941" spans="1:10" x14ac:dyDescent="0.3">
      <c r="A1941" t="s">
        <v>1959</v>
      </c>
      <c r="B1941" t="s">
        <v>7825</v>
      </c>
      <c r="C1941">
        <v>6.9</v>
      </c>
      <c r="G1941" t="s">
        <v>8635</v>
      </c>
      <c r="H1941">
        <f t="shared" si="60"/>
        <v>5.4</v>
      </c>
      <c r="I1941">
        <f t="shared" si="61"/>
        <v>0.19</v>
      </c>
      <c r="J1941" s="10">
        <f t="shared" si="61"/>
        <v>0.19</v>
      </c>
    </row>
    <row r="1942" spans="1:10" x14ac:dyDescent="0.3">
      <c r="A1942" t="s">
        <v>1960</v>
      </c>
      <c r="B1942" t="s">
        <v>6644</v>
      </c>
      <c r="C1942">
        <v>6</v>
      </c>
      <c r="G1942" t="s">
        <v>23872</v>
      </c>
      <c r="H1942">
        <f t="shared" si="60"/>
        <v>5.4</v>
      </c>
      <c r="I1942">
        <f t="shared" si="61"/>
        <v>0.19</v>
      </c>
      <c r="J1942" s="10">
        <f t="shared" si="61"/>
        <v>0.19</v>
      </c>
    </row>
    <row r="1943" spans="1:10" x14ac:dyDescent="0.3">
      <c r="A1943" t="s">
        <v>1961</v>
      </c>
      <c r="B1943" t="s">
        <v>12732</v>
      </c>
      <c r="C1943">
        <v>7.3</v>
      </c>
      <c r="G1943" t="s">
        <v>24017</v>
      </c>
      <c r="H1943">
        <f t="shared" si="60"/>
        <v>5.4</v>
      </c>
      <c r="I1943">
        <f t="shared" si="61"/>
        <v>0.19</v>
      </c>
      <c r="J1943" s="10">
        <f t="shared" si="61"/>
        <v>0.19</v>
      </c>
    </row>
    <row r="1944" spans="1:10" x14ac:dyDescent="0.3">
      <c r="A1944" t="s">
        <v>1962</v>
      </c>
      <c r="B1944" t="s">
        <v>12735</v>
      </c>
      <c r="C1944">
        <v>6</v>
      </c>
      <c r="G1944" t="s">
        <v>24123</v>
      </c>
      <c r="H1944">
        <f t="shared" si="60"/>
        <v>5.4</v>
      </c>
      <c r="I1944">
        <f t="shared" si="61"/>
        <v>0.19</v>
      </c>
      <c r="J1944" s="10">
        <f t="shared" si="61"/>
        <v>0.19</v>
      </c>
    </row>
    <row r="1945" spans="1:10" x14ac:dyDescent="0.3">
      <c r="A1945" t="s">
        <v>1963</v>
      </c>
      <c r="B1945" t="s">
        <v>12741</v>
      </c>
      <c r="C1945">
        <v>6.6</v>
      </c>
      <c r="G1945" t="s">
        <v>6212</v>
      </c>
      <c r="H1945">
        <f t="shared" si="60"/>
        <v>5.3999999999999995</v>
      </c>
      <c r="I1945">
        <f t="shared" si="61"/>
        <v>0.189</v>
      </c>
      <c r="J1945" s="10">
        <f t="shared" si="61"/>
        <v>0.189</v>
      </c>
    </row>
    <row r="1946" spans="1:10" x14ac:dyDescent="0.3">
      <c r="A1946" t="s">
        <v>1964</v>
      </c>
      <c r="B1946" t="s">
        <v>7787</v>
      </c>
      <c r="C1946">
        <v>7.5</v>
      </c>
      <c r="G1946" t="s">
        <v>9748</v>
      </c>
      <c r="H1946">
        <f t="shared" si="60"/>
        <v>5.3999999999999995</v>
      </c>
      <c r="I1946">
        <f t="shared" si="61"/>
        <v>0.189</v>
      </c>
      <c r="J1946" s="10">
        <f t="shared" si="61"/>
        <v>0.189</v>
      </c>
    </row>
    <row r="1947" spans="1:10" x14ac:dyDescent="0.3">
      <c r="A1947" t="s">
        <v>1965</v>
      </c>
      <c r="B1947" t="s">
        <v>9086</v>
      </c>
      <c r="C1947">
        <v>6.9</v>
      </c>
      <c r="G1947" t="s">
        <v>15367</v>
      </c>
      <c r="H1947">
        <f t="shared" si="60"/>
        <v>5.3666666666666671</v>
      </c>
      <c r="I1947">
        <f t="shared" si="61"/>
        <v>0.188</v>
      </c>
      <c r="J1947" s="10">
        <f t="shared" si="61"/>
        <v>0.188</v>
      </c>
    </row>
    <row r="1948" spans="1:10" x14ac:dyDescent="0.3">
      <c r="A1948" t="s">
        <v>1966</v>
      </c>
      <c r="B1948" t="s">
        <v>12752</v>
      </c>
      <c r="C1948">
        <v>6.8</v>
      </c>
      <c r="G1948" t="s">
        <v>6850</v>
      </c>
      <c r="H1948">
        <f t="shared" si="60"/>
        <v>5.35</v>
      </c>
      <c r="I1948">
        <f t="shared" si="61"/>
        <v>0.187</v>
      </c>
      <c r="J1948" s="10">
        <f t="shared" si="61"/>
        <v>0.187</v>
      </c>
    </row>
    <row r="1949" spans="1:10" x14ac:dyDescent="0.3">
      <c r="A1949" t="s">
        <v>1967</v>
      </c>
      <c r="C1949">
        <v>8.3000000000000007</v>
      </c>
      <c r="G1949" t="s">
        <v>7615</v>
      </c>
      <c r="H1949">
        <f t="shared" si="60"/>
        <v>5.35</v>
      </c>
      <c r="I1949">
        <f t="shared" si="61"/>
        <v>0.187</v>
      </c>
      <c r="J1949" s="10">
        <f t="shared" si="61"/>
        <v>0.187</v>
      </c>
    </row>
    <row r="1950" spans="1:10" x14ac:dyDescent="0.3">
      <c r="A1950" t="s">
        <v>1968</v>
      </c>
      <c r="B1950" t="s">
        <v>11109</v>
      </c>
      <c r="C1950">
        <v>6.3</v>
      </c>
      <c r="G1950" t="s">
        <v>13986</v>
      </c>
      <c r="H1950">
        <f t="shared" si="60"/>
        <v>5.35</v>
      </c>
      <c r="I1950">
        <f t="shared" si="61"/>
        <v>0.187</v>
      </c>
      <c r="J1950" s="10">
        <f t="shared" si="61"/>
        <v>0.187</v>
      </c>
    </row>
    <row r="1951" spans="1:10" x14ac:dyDescent="0.3">
      <c r="A1951" t="s">
        <v>1969</v>
      </c>
      <c r="B1951" t="s">
        <v>12762</v>
      </c>
      <c r="C1951">
        <v>6.4</v>
      </c>
      <c r="G1951" t="s">
        <v>5855</v>
      </c>
      <c r="H1951">
        <f t="shared" si="60"/>
        <v>5.34</v>
      </c>
      <c r="I1951">
        <f t="shared" si="61"/>
        <v>0.187</v>
      </c>
      <c r="J1951" s="10">
        <f t="shared" si="61"/>
        <v>0.187</v>
      </c>
    </row>
    <row r="1952" spans="1:10" x14ac:dyDescent="0.3">
      <c r="A1952" t="s">
        <v>1970</v>
      </c>
      <c r="B1952" t="s">
        <v>12766</v>
      </c>
      <c r="C1952">
        <v>5.6</v>
      </c>
      <c r="G1952" t="s">
        <v>7655</v>
      </c>
      <c r="H1952">
        <f t="shared" si="60"/>
        <v>5.3000000000000007</v>
      </c>
      <c r="I1952">
        <f t="shared" si="61"/>
        <v>0.185</v>
      </c>
      <c r="J1952" s="10">
        <f t="shared" si="61"/>
        <v>0.185</v>
      </c>
    </row>
    <row r="1953" spans="1:10" x14ac:dyDescent="0.3">
      <c r="A1953" t="s">
        <v>1971</v>
      </c>
      <c r="B1953" t="s">
        <v>12770</v>
      </c>
      <c r="C1953">
        <v>6.3</v>
      </c>
      <c r="G1953" t="s">
        <v>8784</v>
      </c>
      <c r="H1953">
        <f t="shared" si="60"/>
        <v>5.3000000000000007</v>
      </c>
      <c r="I1953">
        <f t="shared" si="61"/>
        <v>0.185</v>
      </c>
      <c r="J1953" s="10">
        <f t="shared" si="61"/>
        <v>0.185</v>
      </c>
    </row>
    <row r="1954" spans="1:10" x14ac:dyDescent="0.3">
      <c r="A1954" t="s">
        <v>1972</v>
      </c>
      <c r="B1954" t="s">
        <v>10671</v>
      </c>
      <c r="C1954">
        <v>7.3</v>
      </c>
      <c r="G1954" t="s">
        <v>10426</v>
      </c>
      <c r="H1954">
        <f t="shared" si="60"/>
        <v>5.3000000000000007</v>
      </c>
      <c r="I1954">
        <f t="shared" si="61"/>
        <v>0.185</v>
      </c>
      <c r="J1954" s="10">
        <f t="shared" si="61"/>
        <v>0.185</v>
      </c>
    </row>
    <row r="1955" spans="1:10" x14ac:dyDescent="0.3">
      <c r="A1955" t="s">
        <v>1973</v>
      </c>
      <c r="B1955" t="s">
        <v>12777</v>
      </c>
      <c r="C1955">
        <v>6.6</v>
      </c>
      <c r="G1955" t="s">
        <v>18644</v>
      </c>
      <c r="H1955">
        <f t="shared" si="60"/>
        <v>5.3000000000000007</v>
      </c>
      <c r="I1955">
        <f t="shared" si="61"/>
        <v>0.185</v>
      </c>
      <c r="J1955" s="10">
        <f t="shared" si="61"/>
        <v>0.185</v>
      </c>
    </row>
    <row r="1956" spans="1:10" x14ac:dyDescent="0.3">
      <c r="A1956" t="s">
        <v>1974</v>
      </c>
      <c r="B1956" t="s">
        <v>12782</v>
      </c>
      <c r="C1956">
        <v>4.5999999999999996</v>
      </c>
      <c r="G1956" t="s">
        <v>6518</v>
      </c>
      <c r="H1956">
        <f t="shared" si="60"/>
        <v>5.3</v>
      </c>
      <c r="I1956">
        <f t="shared" si="61"/>
        <v>0.16400000000000001</v>
      </c>
      <c r="J1956" s="10">
        <f t="shared" si="61"/>
        <v>0.16400000000000001</v>
      </c>
    </row>
    <row r="1957" spans="1:10" x14ac:dyDescent="0.3">
      <c r="A1957" t="s">
        <v>1975</v>
      </c>
      <c r="B1957" t="s">
        <v>5771</v>
      </c>
      <c r="C1957">
        <v>5.0999999999999996</v>
      </c>
      <c r="G1957" t="s">
        <v>8346</v>
      </c>
      <c r="H1957">
        <f t="shared" si="60"/>
        <v>5.3</v>
      </c>
      <c r="I1957">
        <f t="shared" si="61"/>
        <v>0.16400000000000001</v>
      </c>
      <c r="J1957" s="10">
        <f t="shared" si="61"/>
        <v>0.16400000000000001</v>
      </c>
    </row>
    <row r="1958" spans="1:10" x14ac:dyDescent="0.3">
      <c r="A1958" t="s">
        <v>1976</v>
      </c>
      <c r="B1958" t="s">
        <v>12792</v>
      </c>
      <c r="C1958">
        <v>5.6</v>
      </c>
      <c r="G1958" t="s">
        <v>8851</v>
      </c>
      <c r="H1958">
        <f t="shared" si="60"/>
        <v>5.3</v>
      </c>
      <c r="I1958">
        <f t="shared" si="61"/>
        <v>0.16400000000000001</v>
      </c>
      <c r="J1958" s="10">
        <f t="shared" si="61"/>
        <v>0.16400000000000001</v>
      </c>
    </row>
    <row r="1959" spans="1:10" x14ac:dyDescent="0.3">
      <c r="A1959" t="s">
        <v>1977</v>
      </c>
      <c r="B1959" t="s">
        <v>12795</v>
      </c>
      <c r="C1959">
        <v>5.3</v>
      </c>
      <c r="G1959" t="s">
        <v>9113</v>
      </c>
      <c r="H1959">
        <f t="shared" si="60"/>
        <v>5.3</v>
      </c>
      <c r="I1959">
        <f t="shared" si="61"/>
        <v>0.16400000000000001</v>
      </c>
      <c r="J1959" s="10">
        <f t="shared" si="61"/>
        <v>0.16400000000000001</v>
      </c>
    </row>
    <row r="1960" spans="1:10" x14ac:dyDescent="0.3">
      <c r="A1960" t="s">
        <v>1978</v>
      </c>
      <c r="B1960" t="s">
        <v>12801</v>
      </c>
      <c r="C1960">
        <v>7.5</v>
      </c>
      <c r="G1960" t="s">
        <v>9740</v>
      </c>
      <c r="H1960">
        <f t="shared" si="60"/>
        <v>5.3</v>
      </c>
      <c r="I1960">
        <f t="shared" si="61"/>
        <v>0.16400000000000001</v>
      </c>
      <c r="J1960" s="10">
        <f t="shared" si="61"/>
        <v>0.16400000000000001</v>
      </c>
    </row>
    <row r="1961" spans="1:10" x14ac:dyDescent="0.3">
      <c r="A1961" t="s">
        <v>1979</v>
      </c>
      <c r="B1961" t="s">
        <v>12806</v>
      </c>
      <c r="C1961">
        <v>5.6</v>
      </c>
      <c r="G1961" t="s">
        <v>10494</v>
      </c>
      <c r="H1961">
        <f t="shared" si="60"/>
        <v>5.3</v>
      </c>
      <c r="I1961">
        <f t="shared" si="61"/>
        <v>0.16400000000000001</v>
      </c>
      <c r="J1961" s="10">
        <f t="shared" si="61"/>
        <v>0.16400000000000001</v>
      </c>
    </row>
    <row r="1962" spans="1:10" x14ac:dyDescent="0.3">
      <c r="A1962" t="s">
        <v>1980</v>
      </c>
      <c r="B1962" t="s">
        <v>12810</v>
      </c>
      <c r="C1962">
        <v>5.9</v>
      </c>
      <c r="G1962" t="s">
        <v>8789</v>
      </c>
      <c r="H1962">
        <f t="shared" si="60"/>
        <v>5.3</v>
      </c>
      <c r="I1962">
        <f t="shared" si="61"/>
        <v>0.16400000000000001</v>
      </c>
      <c r="J1962" s="10">
        <f t="shared" si="61"/>
        <v>0.16400000000000001</v>
      </c>
    </row>
    <row r="1963" spans="1:10" x14ac:dyDescent="0.3">
      <c r="A1963" t="s">
        <v>1981</v>
      </c>
      <c r="B1963" t="s">
        <v>12815</v>
      </c>
      <c r="C1963">
        <v>4.7</v>
      </c>
      <c r="G1963" t="s">
        <v>10741</v>
      </c>
      <c r="H1963">
        <f t="shared" si="60"/>
        <v>5.3</v>
      </c>
      <c r="I1963">
        <f t="shared" si="61"/>
        <v>0.16400000000000001</v>
      </c>
      <c r="J1963" s="10">
        <f t="shared" si="61"/>
        <v>0.16400000000000001</v>
      </c>
    </row>
    <row r="1964" spans="1:10" x14ac:dyDescent="0.3">
      <c r="A1964" t="s">
        <v>1982</v>
      </c>
      <c r="B1964" t="s">
        <v>10065</v>
      </c>
      <c r="C1964">
        <v>4.8</v>
      </c>
      <c r="G1964" t="s">
        <v>10939</v>
      </c>
      <c r="H1964">
        <f t="shared" si="60"/>
        <v>5.3</v>
      </c>
      <c r="I1964">
        <f t="shared" si="61"/>
        <v>0.16400000000000001</v>
      </c>
      <c r="J1964" s="10">
        <f t="shared" si="61"/>
        <v>0.16400000000000001</v>
      </c>
    </row>
    <row r="1965" spans="1:10" x14ac:dyDescent="0.3">
      <c r="A1965" t="s">
        <v>1983</v>
      </c>
      <c r="B1965" t="s">
        <v>10943</v>
      </c>
      <c r="C1965">
        <v>6.8</v>
      </c>
      <c r="G1965" t="s">
        <v>11234</v>
      </c>
      <c r="H1965">
        <f t="shared" si="60"/>
        <v>5.3</v>
      </c>
      <c r="I1965">
        <f t="shared" si="61"/>
        <v>0.16400000000000001</v>
      </c>
      <c r="J1965" s="10">
        <f t="shared" si="61"/>
        <v>0.16400000000000001</v>
      </c>
    </row>
    <row r="1966" spans="1:10" x14ac:dyDescent="0.3">
      <c r="A1966" t="s">
        <v>1984</v>
      </c>
      <c r="B1966" t="s">
        <v>12827</v>
      </c>
      <c r="C1966">
        <v>5.4</v>
      </c>
      <c r="G1966" t="s">
        <v>11277</v>
      </c>
      <c r="H1966">
        <f t="shared" si="60"/>
        <v>5.3</v>
      </c>
      <c r="I1966">
        <f t="shared" si="61"/>
        <v>0.16400000000000001</v>
      </c>
      <c r="J1966" s="10">
        <f t="shared" si="61"/>
        <v>0.16400000000000001</v>
      </c>
    </row>
    <row r="1967" spans="1:10" x14ac:dyDescent="0.3">
      <c r="A1967" t="s">
        <v>1985</v>
      </c>
      <c r="B1967" t="s">
        <v>12832</v>
      </c>
      <c r="C1967">
        <v>5.0999999999999996</v>
      </c>
      <c r="G1967" t="s">
        <v>11804</v>
      </c>
      <c r="H1967">
        <f t="shared" si="60"/>
        <v>5.3</v>
      </c>
      <c r="I1967">
        <f t="shared" si="61"/>
        <v>0.16400000000000001</v>
      </c>
      <c r="J1967" s="10">
        <f t="shared" si="61"/>
        <v>0.16400000000000001</v>
      </c>
    </row>
    <row r="1968" spans="1:10" x14ac:dyDescent="0.3">
      <c r="A1968" t="s">
        <v>1986</v>
      </c>
      <c r="B1968" t="s">
        <v>9090</v>
      </c>
      <c r="C1968">
        <v>7</v>
      </c>
      <c r="G1968" t="s">
        <v>12795</v>
      </c>
      <c r="H1968">
        <f t="shared" si="60"/>
        <v>5.3</v>
      </c>
      <c r="I1968">
        <f t="shared" si="61"/>
        <v>0.16400000000000001</v>
      </c>
      <c r="J1968" s="10">
        <f t="shared" si="61"/>
        <v>0.16400000000000001</v>
      </c>
    </row>
    <row r="1969" spans="1:10" x14ac:dyDescent="0.3">
      <c r="A1969" t="s">
        <v>1987</v>
      </c>
      <c r="B1969" t="s">
        <v>8813</v>
      </c>
      <c r="C1969">
        <v>6.7</v>
      </c>
      <c r="G1969" t="s">
        <v>13730</v>
      </c>
      <c r="H1969">
        <f t="shared" si="60"/>
        <v>5.3</v>
      </c>
      <c r="I1969">
        <f t="shared" si="61"/>
        <v>0.16400000000000001</v>
      </c>
      <c r="J1969" s="10">
        <f t="shared" si="61"/>
        <v>0.16400000000000001</v>
      </c>
    </row>
    <row r="1970" spans="1:10" x14ac:dyDescent="0.3">
      <c r="A1970" t="s">
        <v>1988</v>
      </c>
      <c r="B1970" t="s">
        <v>9708</v>
      </c>
      <c r="C1970">
        <v>4</v>
      </c>
      <c r="G1970" t="s">
        <v>14380</v>
      </c>
      <c r="H1970">
        <f t="shared" si="60"/>
        <v>5.3</v>
      </c>
      <c r="I1970">
        <f t="shared" si="61"/>
        <v>0.16400000000000001</v>
      </c>
      <c r="J1970" s="10">
        <f t="shared" si="61"/>
        <v>0.16400000000000001</v>
      </c>
    </row>
    <row r="1971" spans="1:10" x14ac:dyDescent="0.3">
      <c r="A1971" t="s">
        <v>1989</v>
      </c>
      <c r="B1971" t="s">
        <v>8793</v>
      </c>
      <c r="C1971">
        <v>7.3</v>
      </c>
      <c r="G1971" t="s">
        <v>14592</v>
      </c>
      <c r="H1971">
        <f t="shared" si="60"/>
        <v>5.3</v>
      </c>
      <c r="I1971">
        <f t="shared" si="61"/>
        <v>0.16400000000000001</v>
      </c>
      <c r="J1971" s="10">
        <f t="shared" si="61"/>
        <v>0.16400000000000001</v>
      </c>
    </row>
    <row r="1972" spans="1:10" x14ac:dyDescent="0.3">
      <c r="A1972" t="s">
        <v>1990</v>
      </c>
      <c r="B1972" t="s">
        <v>7181</v>
      </c>
      <c r="C1972">
        <v>6.8</v>
      </c>
      <c r="G1972" t="s">
        <v>15116</v>
      </c>
      <c r="H1972">
        <f t="shared" si="60"/>
        <v>5.3</v>
      </c>
      <c r="I1972">
        <f t="shared" si="61"/>
        <v>0.16400000000000001</v>
      </c>
      <c r="J1972" s="10">
        <f t="shared" si="61"/>
        <v>0.16400000000000001</v>
      </c>
    </row>
    <row r="1973" spans="1:10" x14ac:dyDescent="0.3">
      <c r="A1973" t="s">
        <v>1991</v>
      </c>
      <c r="B1973" t="s">
        <v>10925</v>
      </c>
      <c r="C1973">
        <v>6.1</v>
      </c>
      <c r="G1973" t="s">
        <v>15389</v>
      </c>
      <c r="H1973">
        <f t="shared" si="60"/>
        <v>5.3</v>
      </c>
      <c r="I1973">
        <f t="shared" si="61"/>
        <v>0.16400000000000001</v>
      </c>
      <c r="J1973" s="10">
        <f t="shared" si="61"/>
        <v>0.16400000000000001</v>
      </c>
    </row>
    <row r="1974" spans="1:10" x14ac:dyDescent="0.3">
      <c r="A1974" t="s">
        <v>1992</v>
      </c>
      <c r="C1974">
        <v>7.2</v>
      </c>
      <c r="G1974" t="s">
        <v>15396</v>
      </c>
      <c r="H1974">
        <f t="shared" si="60"/>
        <v>5.3</v>
      </c>
      <c r="I1974">
        <f t="shared" si="61"/>
        <v>0.16400000000000001</v>
      </c>
      <c r="J1974" s="10">
        <f t="shared" si="61"/>
        <v>0.16400000000000001</v>
      </c>
    </row>
    <row r="1975" spans="1:10" x14ac:dyDescent="0.3">
      <c r="A1975" t="s">
        <v>1993</v>
      </c>
      <c r="B1975" t="s">
        <v>8261</v>
      </c>
      <c r="C1975">
        <v>7</v>
      </c>
      <c r="G1975" t="s">
        <v>15439</v>
      </c>
      <c r="H1975">
        <f t="shared" si="60"/>
        <v>5.3</v>
      </c>
      <c r="I1975">
        <f t="shared" si="61"/>
        <v>0.16400000000000001</v>
      </c>
      <c r="J1975" s="10">
        <f t="shared" si="61"/>
        <v>0.16400000000000001</v>
      </c>
    </row>
    <row r="1976" spans="1:10" x14ac:dyDescent="0.3">
      <c r="A1976" t="s">
        <v>1994</v>
      </c>
      <c r="B1976" t="s">
        <v>9938</v>
      </c>
      <c r="C1976">
        <v>7.1</v>
      </c>
      <c r="G1976" t="s">
        <v>16235</v>
      </c>
      <c r="H1976">
        <f t="shared" si="60"/>
        <v>5.3</v>
      </c>
      <c r="I1976">
        <f t="shared" si="61"/>
        <v>0.16400000000000001</v>
      </c>
      <c r="J1976" s="10">
        <f t="shared" si="61"/>
        <v>0.16400000000000001</v>
      </c>
    </row>
    <row r="1977" spans="1:10" x14ac:dyDescent="0.3">
      <c r="A1977" t="s">
        <v>1995</v>
      </c>
      <c r="B1977" t="s">
        <v>12866</v>
      </c>
      <c r="C1977">
        <v>6.9</v>
      </c>
      <c r="G1977" t="s">
        <v>16544</v>
      </c>
      <c r="H1977">
        <f t="shared" si="60"/>
        <v>5.3</v>
      </c>
      <c r="I1977">
        <f t="shared" si="61"/>
        <v>0.16400000000000001</v>
      </c>
      <c r="J1977" s="10">
        <f t="shared" si="61"/>
        <v>0.16400000000000001</v>
      </c>
    </row>
    <row r="1978" spans="1:10" x14ac:dyDescent="0.3">
      <c r="A1978" t="s">
        <v>1996</v>
      </c>
      <c r="B1978" t="s">
        <v>9317</v>
      </c>
      <c r="C1978">
        <v>7.3</v>
      </c>
      <c r="G1978" t="s">
        <v>16557</v>
      </c>
      <c r="H1978">
        <f t="shared" si="60"/>
        <v>5.3</v>
      </c>
      <c r="I1978">
        <f t="shared" si="61"/>
        <v>0.16400000000000001</v>
      </c>
      <c r="J1978" s="10">
        <f t="shared" si="61"/>
        <v>0.16400000000000001</v>
      </c>
    </row>
    <row r="1979" spans="1:10" x14ac:dyDescent="0.3">
      <c r="A1979" t="s">
        <v>1997</v>
      </c>
      <c r="B1979" t="s">
        <v>12875</v>
      </c>
      <c r="C1979">
        <v>6.3</v>
      </c>
      <c r="G1979" t="s">
        <v>16663</v>
      </c>
      <c r="H1979">
        <f t="shared" si="60"/>
        <v>5.3</v>
      </c>
      <c r="I1979">
        <f t="shared" si="61"/>
        <v>0.16400000000000001</v>
      </c>
      <c r="J1979" s="10">
        <f t="shared" si="61"/>
        <v>0.16400000000000001</v>
      </c>
    </row>
    <row r="1980" spans="1:10" x14ac:dyDescent="0.3">
      <c r="A1980" t="s">
        <v>1998</v>
      </c>
      <c r="B1980" t="s">
        <v>11833</v>
      </c>
      <c r="C1980">
        <v>8.1999999999999993</v>
      </c>
      <c r="G1980" t="s">
        <v>16685</v>
      </c>
      <c r="H1980">
        <f t="shared" si="60"/>
        <v>5.3</v>
      </c>
      <c r="I1980">
        <f t="shared" si="61"/>
        <v>0.16400000000000001</v>
      </c>
      <c r="J1980" s="10">
        <f t="shared" si="61"/>
        <v>0.16400000000000001</v>
      </c>
    </row>
    <row r="1981" spans="1:10" x14ac:dyDescent="0.3">
      <c r="A1981" t="s">
        <v>1999</v>
      </c>
      <c r="B1981" t="s">
        <v>9066</v>
      </c>
      <c r="C1981">
        <v>7.1</v>
      </c>
      <c r="G1981" t="s">
        <v>17539</v>
      </c>
      <c r="H1981">
        <f t="shared" si="60"/>
        <v>5.3</v>
      </c>
      <c r="I1981">
        <f t="shared" si="61"/>
        <v>0.16400000000000001</v>
      </c>
      <c r="J1981" s="10">
        <f t="shared" si="61"/>
        <v>0.16400000000000001</v>
      </c>
    </row>
    <row r="1982" spans="1:10" x14ac:dyDescent="0.3">
      <c r="A1982" t="s">
        <v>2000</v>
      </c>
      <c r="B1982" t="s">
        <v>8855</v>
      </c>
      <c r="C1982">
        <v>7.7</v>
      </c>
      <c r="G1982" t="s">
        <v>17733</v>
      </c>
      <c r="H1982">
        <f t="shared" si="60"/>
        <v>5.3</v>
      </c>
      <c r="I1982">
        <f t="shared" si="61"/>
        <v>0.16400000000000001</v>
      </c>
      <c r="J1982" s="10">
        <f t="shared" si="61"/>
        <v>0.16400000000000001</v>
      </c>
    </row>
    <row r="1983" spans="1:10" x14ac:dyDescent="0.3">
      <c r="A1983" t="s">
        <v>2001</v>
      </c>
      <c r="B1983" t="s">
        <v>11717</v>
      </c>
      <c r="C1983">
        <v>6.5</v>
      </c>
      <c r="G1983" t="s">
        <v>17828</v>
      </c>
      <c r="H1983">
        <f t="shared" si="60"/>
        <v>5.3</v>
      </c>
      <c r="I1983">
        <f t="shared" si="61"/>
        <v>0.16400000000000001</v>
      </c>
      <c r="J1983" s="10">
        <f t="shared" si="61"/>
        <v>0.16400000000000001</v>
      </c>
    </row>
    <row r="1984" spans="1:10" x14ac:dyDescent="0.3">
      <c r="A1984" t="s">
        <v>2002</v>
      </c>
      <c r="B1984" t="s">
        <v>9175</v>
      </c>
      <c r="C1984">
        <v>4.9000000000000004</v>
      </c>
      <c r="G1984" t="s">
        <v>18174</v>
      </c>
      <c r="H1984">
        <f t="shared" si="60"/>
        <v>5.3</v>
      </c>
      <c r="I1984">
        <f t="shared" si="61"/>
        <v>0.16400000000000001</v>
      </c>
      <c r="J1984" s="10">
        <f t="shared" si="61"/>
        <v>0.16400000000000001</v>
      </c>
    </row>
    <row r="1985" spans="1:10" x14ac:dyDescent="0.3">
      <c r="A1985" t="s">
        <v>2003</v>
      </c>
      <c r="B1985" t="s">
        <v>12894</v>
      </c>
      <c r="C1985">
        <v>6.4</v>
      </c>
      <c r="G1985" t="s">
        <v>18215</v>
      </c>
      <c r="H1985">
        <f t="shared" si="60"/>
        <v>5.3</v>
      </c>
      <c r="I1985">
        <f t="shared" si="61"/>
        <v>0.16400000000000001</v>
      </c>
      <c r="J1985" s="10">
        <f t="shared" si="61"/>
        <v>0.16400000000000001</v>
      </c>
    </row>
    <row r="1986" spans="1:10" x14ac:dyDescent="0.3">
      <c r="A1986" t="s">
        <v>2004</v>
      </c>
      <c r="B1986" t="s">
        <v>12900</v>
      </c>
      <c r="C1986">
        <v>5.9</v>
      </c>
      <c r="G1986" t="s">
        <v>18221</v>
      </c>
      <c r="H1986">
        <f t="shared" si="60"/>
        <v>5.3</v>
      </c>
      <c r="I1986">
        <f t="shared" si="61"/>
        <v>0.16400000000000001</v>
      </c>
      <c r="J1986" s="10">
        <f t="shared" si="61"/>
        <v>0.16400000000000001</v>
      </c>
    </row>
    <row r="1987" spans="1:10" x14ac:dyDescent="0.3">
      <c r="A1987" t="s">
        <v>2005</v>
      </c>
      <c r="B1987" t="s">
        <v>12905</v>
      </c>
      <c r="C1987">
        <v>6.2</v>
      </c>
      <c r="G1987" t="s">
        <v>18539</v>
      </c>
      <c r="H1987">
        <f t="shared" ref="H1987:H2050" si="62">AVERAGEIFS($C$2:$C$5045,$B$2:$B$5045,G1987)</f>
        <v>5.3</v>
      </c>
      <c r="I1987">
        <f t="shared" ref="I1987:J2050" si="63">_xlfn.PERCENTRANK.EXC(H$2:H$2399,H1987)</f>
        <v>0.16400000000000001</v>
      </c>
      <c r="J1987" s="10">
        <f t="shared" si="63"/>
        <v>0.16400000000000001</v>
      </c>
    </row>
    <row r="1988" spans="1:10" x14ac:dyDescent="0.3">
      <c r="A1988" t="s">
        <v>2006</v>
      </c>
      <c r="B1988" t="s">
        <v>8509</v>
      </c>
      <c r="C1988">
        <v>5.8</v>
      </c>
      <c r="G1988" t="s">
        <v>18794</v>
      </c>
      <c r="H1988">
        <f t="shared" si="62"/>
        <v>5.3</v>
      </c>
      <c r="I1988">
        <f t="shared" si="63"/>
        <v>0.16400000000000001</v>
      </c>
      <c r="J1988" s="10">
        <f t="shared" si="63"/>
        <v>0.16400000000000001</v>
      </c>
    </row>
    <row r="1989" spans="1:10" x14ac:dyDescent="0.3">
      <c r="A1989" t="s">
        <v>2007</v>
      </c>
      <c r="B1989" t="s">
        <v>11109</v>
      </c>
      <c r="C1989">
        <v>6.7</v>
      </c>
      <c r="G1989" t="s">
        <v>16339</v>
      </c>
      <c r="H1989">
        <f t="shared" si="62"/>
        <v>5.3</v>
      </c>
      <c r="I1989">
        <f t="shared" si="63"/>
        <v>0.16400000000000001</v>
      </c>
      <c r="J1989" s="10">
        <f t="shared" si="63"/>
        <v>0.16400000000000001</v>
      </c>
    </row>
    <row r="1990" spans="1:10" x14ac:dyDescent="0.3">
      <c r="A1990" t="s">
        <v>2008</v>
      </c>
      <c r="B1990" t="s">
        <v>12915</v>
      </c>
      <c r="C1990">
        <v>5.9</v>
      </c>
      <c r="G1990" t="s">
        <v>19068</v>
      </c>
      <c r="H1990">
        <f t="shared" si="62"/>
        <v>5.3</v>
      </c>
      <c r="I1990">
        <f t="shared" si="63"/>
        <v>0.16400000000000001</v>
      </c>
      <c r="J1990" s="10">
        <f t="shared" si="63"/>
        <v>0.16400000000000001</v>
      </c>
    </row>
    <row r="1991" spans="1:10" x14ac:dyDescent="0.3">
      <c r="A1991" t="s">
        <v>2009</v>
      </c>
      <c r="B1991" t="s">
        <v>12921</v>
      </c>
      <c r="C1991">
        <v>7.3</v>
      </c>
      <c r="G1991" t="s">
        <v>19358</v>
      </c>
      <c r="H1991">
        <f t="shared" si="62"/>
        <v>5.3</v>
      </c>
      <c r="I1991">
        <f t="shared" si="63"/>
        <v>0.16400000000000001</v>
      </c>
      <c r="J1991" s="10">
        <f t="shared" si="63"/>
        <v>0.16400000000000001</v>
      </c>
    </row>
    <row r="1992" spans="1:10" x14ac:dyDescent="0.3">
      <c r="A1992" t="s">
        <v>2010</v>
      </c>
      <c r="B1992" t="s">
        <v>12924</v>
      </c>
      <c r="C1992">
        <v>4.8</v>
      </c>
      <c r="G1992" t="s">
        <v>20309</v>
      </c>
      <c r="H1992">
        <f t="shared" si="62"/>
        <v>5.3</v>
      </c>
      <c r="I1992">
        <f t="shared" si="63"/>
        <v>0.16400000000000001</v>
      </c>
      <c r="J1992" s="10">
        <f t="shared" si="63"/>
        <v>0.16400000000000001</v>
      </c>
    </row>
    <row r="1993" spans="1:10" x14ac:dyDescent="0.3">
      <c r="A1993" t="s">
        <v>2011</v>
      </c>
      <c r="B1993" t="s">
        <v>12929</v>
      </c>
      <c r="C1993">
        <v>4.0999999999999996</v>
      </c>
      <c r="G1993" t="s">
        <v>20313</v>
      </c>
      <c r="H1993">
        <f t="shared" si="62"/>
        <v>5.3</v>
      </c>
      <c r="I1993">
        <f t="shared" si="63"/>
        <v>0.16400000000000001</v>
      </c>
      <c r="J1993" s="10">
        <f t="shared" si="63"/>
        <v>0.16400000000000001</v>
      </c>
    </row>
    <row r="1994" spans="1:10" x14ac:dyDescent="0.3">
      <c r="A1994" t="s">
        <v>2012</v>
      </c>
      <c r="B1994" t="s">
        <v>11467</v>
      </c>
      <c r="C1994">
        <v>4.9000000000000004</v>
      </c>
      <c r="G1994" t="s">
        <v>20382</v>
      </c>
      <c r="H1994">
        <f t="shared" si="62"/>
        <v>5.3</v>
      </c>
      <c r="I1994">
        <f t="shared" si="63"/>
        <v>0.16400000000000001</v>
      </c>
      <c r="J1994" s="10">
        <f t="shared" si="63"/>
        <v>0.16400000000000001</v>
      </c>
    </row>
    <row r="1995" spans="1:10" x14ac:dyDescent="0.3">
      <c r="A1995" t="s">
        <v>2013</v>
      </c>
      <c r="B1995" t="s">
        <v>6194</v>
      </c>
      <c r="C1995">
        <v>7.9</v>
      </c>
      <c r="G1995" t="s">
        <v>6206</v>
      </c>
      <c r="H1995">
        <f t="shared" si="62"/>
        <v>5.3</v>
      </c>
      <c r="I1995">
        <f t="shared" si="63"/>
        <v>0.16400000000000001</v>
      </c>
      <c r="J1995" s="10">
        <f t="shared" si="63"/>
        <v>0.16400000000000001</v>
      </c>
    </row>
    <row r="1996" spans="1:10" x14ac:dyDescent="0.3">
      <c r="A1996" t="s">
        <v>1552</v>
      </c>
      <c r="B1996" t="s">
        <v>9708</v>
      </c>
      <c r="C1996">
        <v>5.6</v>
      </c>
      <c r="G1996" t="s">
        <v>20424</v>
      </c>
      <c r="H1996">
        <f t="shared" si="62"/>
        <v>5.3</v>
      </c>
      <c r="I1996">
        <f t="shared" si="63"/>
        <v>0.16400000000000001</v>
      </c>
      <c r="J1996" s="10">
        <f t="shared" si="63"/>
        <v>0.16400000000000001</v>
      </c>
    </row>
    <row r="1997" spans="1:10" x14ac:dyDescent="0.3">
      <c r="A1997" t="s">
        <v>2014</v>
      </c>
      <c r="B1997" t="s">
        <v>12939</v>
      </c>
      <c r="C1997">
        <v>5.2</v>
      </c>
      <c r="G1997" t="s">
        <v>20540</v>
      </c>
      <c r="H1997">
        <f t="shared" si="62"/>
        <v>5.3</v>
      </c>
      <c r="I1997">
        <f t="shared" si="63"/>
        <v>0.16400000000000001</v>
      </c>
      <c r="J1997" s="10">
        <f t="shared" si="63"/>
        <v>0.16400000000000001</v>
      </c>
    </row>
    <row r="1998" spans="1:10" x14ac:dyDescent="0.3">
      <c r="A1998" t="s">
        <v>2015</v>
      </c>
      <c r="B1998" t="s">
        <v>12942</v>
      </c>
      <c r="C1998">
        <v>4.0999999999999996</v>
      </c>
      <c r="G1998" t="s">
        <v>20630</v>
      </c>
      <c r="H1998">
        <f t="shared" si="62"/>
        <v>5.3</v>
      </c>
      <c r="I1998">
        <f t="shared" si="63"/>
        <v>0.16400000000000001</v>
      </c>
      <c r="J1998" s="10">
        <f t="shared" si="63"/>
        <v>0.16400000000000001</v>
      </c>
    </row>
    <row r="1999" spans="1:10" x14ac:dyDescent="0.3">
      <c r="A1999" t="s">
        <v>2016</v>
      </c>
      <c r="B1999" t="s">
        <v>12460</v>
      </c>
      <c r="C1999">
        <v>6.6</v>
      </c>
      <c r="G1999" t="s">
        <v>20849</v>
      </c>
      <c r="H1999">
        <f t="shared" si="62"/>
        <v>5.3</v>
      </c>
      <c r="I1999">
        <f t="shared" si="63"/>
        <v>0.16400000000000001</v>
      </c>
      <c r="J1999" s="10">
        <f t="shared" si="63"/>
        <v>0.16400000000000001</v>
      </c>
    </row>
    <row r="2000" spans="1:10" x14ac:dyDescent="0.3">
      <c r="A2000" t="s">
        <v>2017</v>
      </c>
      <c r="B2000" t="s">
        <v>8556</v>
      </c>
      <c r="C2000">
        <v>2.9</v>
      </c>
      <c r="G2000" t="s">
        <v>21130</v>
      </c>
      <c r="H2000">
        <f t="shared" si="62"/>
        <v>5.3</v>
      </c>
      <c r="I2000">
        <f t="shared" si="63"/>
        <v>0.16400000000000001</v>
      </c>
      <c r="J2000" s="10">
        <f t="shared" si="63"/>
        <v>0.16400000000000001</v>
      </c>
    </row>
    <row r="2001" spans="1:10" x14ac:dyDescent="0.3">
      <c r="A2001" t="s">
        <v>2018</v>
      </c>
      <c r="B2001" t="s">
        <v>8083</v>
      </c>
      <c r="C2001">
        <v>7.2</v>
      </c>
      <c r="G2001" t="s">
        <v>21389</v>
      </c>
      <c r="H2001">
        <f t="shared" si="62"/>
        <v>5.3</v>
      </c>
      <c r="I2001">
        <f t="shared" si="63"/>
        <v>0.16400000000000001</v>
      </c>
      <c r="J2001" s="10">
        <f t="shared" si="63"/>
        <v>0.16400000000000001</v>
      </c>
    </row>
    <row r="2002" spans="1:10" x14ac:dyDescent="0.3">
      <c r="A2002" t="s">
        <v>2019</v>
      </c>
      <c r="B2002" t="s">
        <v>11891</v>
      </c>
      <c r="C2002">
        <v>6.5</v>
      </c>
      <c r="G2002" t="s">
        <v>22418</v>
      </c>
      <c r="H2002">
        <f t="shared" si="62"/>
        <v>5.3</v>
      </c>
      <c r="I2002">
        <f t="shared" si="63"/>
        <v>0.16400000000000001</v>
      </c>
      <c r="J2002" s="10">
        <f t="shared" si="63"/>
        <v>0.16400000000000001</v>
      </c>
    </row>
    <row r="2003" spans="1:10" x14ac:dyDescent="0.3">
      <c r="A2003" t="s">
        <v>2020</v>
      </c>
      <c r="B2003" t="s">
        <v>5082</v>
      </c>
      <c r="C2003">
        <v>6.8</v>
      </c>
      <c r="G2003" t="s">
        <v>22717</v>
      </c>
      <c r="H2003">
        <f t="shared" si="62"/>
        <v>5.3</v>
      </c>
      <c r="I2003">
        <f t="shared" si="63"/>
        <v>0.16400000000000001</v>
      </c>
      <c r="J2003" s="10">
        <f t="shared" si="63"/>
        <v>0.16400000000000001</v>
      </c>
    </row>
    <row r="2004" spans="1:10" x14ac:dyDescent="0.3">
      <c r="A2004" t="s">
        <v>2021</v>
      </c>
      <c r="B2004" t="s">
        <v>12964</v>
      </c>
      <c r="C2004">
        <v>7.2</v>
      </c>
      <c r="G2004" t="s">
        <v>22894</v>
      </c>
      <c r="H2004">
        <f t="shared" si="62"/>
        <v>5.3</v>
      </c>
      <c r="I2004">
        <f t="shared" si="63"/>
        <v>0.16400000000000001</v>
      </c>
      <c r="J2004" s="10">
        <f t="shared" si="63"/>
        <v>0.16400000000000001</v>
      </c>
    </row>
    <row r="2005" spans="1:10" x14ac:dyDescent="0.3">
      <c r="A2005" t="s">
        <v>2022</v>
      </c>
      <c r="B2005" t="s">
        <v>12305</v>
      </c>
      <c r="C2005">
        <v>6.8</v>
      </c>
      <c r="G2005" t="s">
        <v>23733</v>
      </c>
      <c r="H2005">
        <f t="shared" si="62"/>
        <v>5.3</v>
      </c>
      <c r="I2005">
        <f t="shared" si="63"/>
        <v>0.16400000000000001</v>
      </c>
      <c r="J2005" s="10">
        <f t="shared" si="63"/>
        <v>0.16400000000000001</v>
      </c>
    </row>
    <row r="2006" spans="1:10" x14ac:dyDescent="0.3">
      <c r="A2006" t="s">
        <v>2023</v>
      </c>
      <c r="B2006" t="s">
        <v>12971</v>
      </c>
      <c r="C2006">
        <v>7.8</v>
      </c>
      <c r="G2006" t="s">
        <v>23877</v>
      </c>
      <c r="H2006">
        <f t="shared" si="62"/>
        <v>5.3</v>
      </c>
      <c r="I2006">
        <f t="shared" si="63"/>
        <v>0.16400000000000001</v>
      </c>
      <c r="J2006" s="10">
        <f t="shared" si="63"/>
        <v>0.16400000000000001</v>
      </c>
    </row>
    <row r="2007" spans="1:10" x14ac:dyDescent="0.3">
      <c r="A2007" t="s">
        <v>2024</v>
      </c>
      <c r="B2007" t="s">
        <v>12977</v>
      </c>
      <c r="C2007">
        <v>6.7</v>
      </c>
      <c r="G2007" t="s">
        <v>9417</v>
      </c>
      <c r="H2007">
        <f t="shared" si="62"/>
        <v>5.2750000000000004</v>
      </c>
      <c r="I2007">
        <f t="shared" si="63"/>
        <v>0.16300000000000001</v>
      </c>
      <c r="J2007" s="10">
        <f t="shared" si="63"/>
        <v>0.16300000000000001</v>
      </c>
    </row>
    <row r="2008" spans="1:10" x14ac:dyDescent="0.3">
      <c r="A2008" t="s">
        <v>2025</v>
      </c>
      <c r="B2008" t="s">
        <v>12981</v>
      </c>
      <c r="C2008">
        <v>6.1</v>
      </c>
      <c r="G2008" t="s">
        <v>9870</v>
      </c>
      <c r="H2008">
        <f t="shared" si="62"/>
        <v>5.2666666666666666</v>
      </c>
      <c r="I2008">
        <f t="shared" si="63"/>
        <v>0.16200000000000001</v>
      </c>
      <c r="J2008" s="10">
        <f t="shared" si="63"/>
        <v>0.16200000000000001</v>
      </c>
    </row>
    <row r="2009" spans="1:10" x14ac:dyDescent="0.3">
      <c r="A2009" t="s">
        <v>2026</v>
      </c>
      <c r="B2009" t="s">
        <v>12680</v>
      </c>
      <c r="C2009">
        <v>7.1</v>
      </c>
      <c r="G2009" t="s">
        <v>9901</v>
      </c>
      <c r="H2009">
        <f t="shared" si="62"/>
        <v>5.2666666666666666</v>
      </c>
      <c r="I2009">
        <f t="shared" si="63"/>
        <v>0.16200000000000001</v>
      </c>
      <c r="J2009" s="10">
        <f t="shared" si="63"/>
        <v>0.16200000000000001</v>
      </c>
    </row>
    <row r="2010" spans="1:10" x14ac:dyDescent="0.3">
      <c r="A2010" t="s">
        <v>2027</v>
      </c>
      <c r="B2010" t="s">
        <v>8052</v>
      </c>
      <c r="C2010">
        <v>5.7</v>
      </c>
      <c r="G2010" t="s">
        <v>7784</v>
      </c>
      <c r="H2010">
        <f t="shared" si="62"/>
        <v>5.26</v>
      </c>
      <c r="I2010">
        <f t="shared" si="63"/>
        <v>0.16200000000000001</v>
      </c>
      <c r="J2010" s="10">
        <f t="shared" si="63"/>
        <v>0.16200000000000001</v>
      </c>
    </row>
    <row r="2011" spans="1:10" x14ac:dyDescent="0.3">
      <c r="A2011" t="s">
        <v>2028</v>
      </c>
      <c r="B2011" t="s">
        <v>12992</v>
      </c>
      <c r="C2011">
        <v>2.9</v>
      </c>
      <c r="G2011" t="s">
        <v>9583</v>
      </c>
      <c r="H2011">
        <f t="shared" si="62"/>
        <v>5.26</v>
      </c>
      <c r="I2011">
        <f t="shared" si="63"/>
        <v>0.16200000000000001</v>
      </c>
      <c r="J2011" s="10">
        <f t="shared" si="63"/>
        <v>0.16200000000000001</v>
      </c>
    </row>
    <row r="2012" spans="1:10" x14ac:dyDescent="0.3">
      <c r="A2012" t="s">
        <v>2029</v>
      </c>
      <c r="B2012" t="s">
        <v>12997</v>
      </c>
      <c r="C2012">
        <v>5.2</v>
      </c>
      <c r="G2012" t="s">
        <v>11053</v>
      </c>
      <c r="H2012">
        <f t="shared" si="62"/>
        <v>5.25</v>
      </c>
      <c r="I2012">
        <f t="shared" si="63"/>
        <v>0.159</v>
      </c>
      <c r="J2012" s="10">
        <f t="shared" si="63"/>
        <v>0.159</v>
      </c>
    </row>
    <row r="2013" spans="1:10" x14ac:dyDescent="0.3">
      <c r="A2013" t="s">
        <v>2030</v>
      </c>
      <c r="B2013" t="s">
        <v>5117</v>
      </c>
      <c r="C2013">
        <v>5.3</v>
      </c>
      <c r="G2013" t="s">
        <v>12674</v>
      </c>
      <c r="H2013">
        <f t="shared" si="62"/>
        <v>5.25</v>
      </c>
      <c r="I2013">
        <f t="shared" si="63"/>
        <v>0.159</v>
      </c>
      <c r="J2013" s="10">
        <f t="shared" si="63"/>
        <v>0.159</v>
      </c>
    </row>
    <row r="2014" spans="1:10" x14ac:dyDescent="0.3">
      <c r="A2014" t="s">
        <v>2031</v>
      </c>
      <c r="B2014" t="s">
        <v>13004</v>
      </c>
      <c r="C2014">
        <v>6.2</v>
      </c>
      <c r="G2014" t="s">
        <v>13776</v>
      </c>
      <c r="H2014">
        <f t="shared" si="62"/>
        <v>5.25</v>
      </c>
      <c r="I2014">
        <f t="shared" si="63"/>
        <v>0.159</v>
      </c>
      <c r="J2014" s="10">
        <f t="shared" si="63"/>
        <v>0.159</v>
      </c>
    </row>
    <row r="2015" spans="1:10" x14ac:dyDescent="0.3">
      <c r="A2015" t="s">
        <v>2032</v>
      </c>
      <c r="B2015" t="s">
        <v>13008</v>
      </c>
      <c r="C2015">
        <v>7.3</v>
      </c>
      <c r="G2015" t="s">
        <v>13837</v>
      </c>
      <c r="H2015">
        <f t="shared" si="62"/>
        <v>5.25</v>
      </c>
      <c r="I2015">
        <f t="shared" si="63"/>
        <v>0.159</v>
      </c>
      <c r="J2015" s="10">
        <f t="shared" si="63"/>
        <v>0.159</v>
      </c>
    </row>
    <row r="2016" spans="1:10" x14ac:dyDescent="0.3">
      <c r="A2016" t="s">
        <v>2033</v>
      </c>
      <c r="B2016" t="s">
        <v>13013</v>
      </c>
      <c r="C2016">
        <v>6.5</v>
      </c>
      <c r="G2016" t="s">
        <v>18767</v>
      </c>
      <c r="H2016">
        <f t="shared" si="62"/>
        <v>5.25</v>
      </c>
      <c r="I2016">
        <f t="shared" si="63"/>
        <v>0.159</v>
      </c>
      <c r="J2016" s="10">
        <f t="shared" si="63"/>
        <v>0.159</v>
      </c>
    </row>
    <row r="2017" spans="1:10" x14ac:dyDescent="0.3">
      <c r="A2017" t="s">
        <v>2034</v>
      </c>
      <c r="B2017" t="s">
        <v>12434</v>
      </c>
      <c r="C2017">
        <v>4.0999999999999996</v>
      </c>
      <c r="G2017" t="s">
        <v>19225</v>
      </c>
      <c r="H2017">
        <f t="shared" si="62"/>
        <v>5.25</v>
      </c>
      <c r="I2017">
        <f t="shared" si="63"/>
        <v>0.159</v>
      </c>
      <c r="J2017" s="10">
        <f t="shared" si="63"/>
        <v>0.159</v>
      </c>
    </row>
    <row r="2018" spans="1:10" x14ac:dyDescent="0.3">
      <c r="A2018" t="s">
        <v>2035</v>
      </c>
      <c r="B2018" t="s">
        <v>9540</v>
      </c>
      <c r="C2018">
        <v>7.7</v>
      </c>
      <c r="G2018" t="s">
        <v>6203</v>
      </c>
      <c r="H2018">
        <f t="shared" si="62"/>
        <v>5.2333333333333334</v>
      </c>
      <c r="I2018">
        <f t="shared" si="63"/>
        <v>0.159</v>
      </c>
      <c r="J2018" s="10">
        <f t="shared" si="63"/>
        <v>0.159</v>
      </c>
    </row>
    <row r="2019" spans="1:10" x14ac:dyDescent="0.3">
      <c r="A2019" t="s">
        <v>2036</v>
      </c>
      <c r="B2019" t="s">
        <v>8535</v>
      </c>
      <c r="C2019">
        <v>6.1</v>
      </c>
      <c r="G2019" t="s">
        <v>7289</v>
      </c>
      <c r="H2019">
        <f t="shared" si="62"/>
        <v>5.2</v>
      </c>
      <c r="I2019">
        <f t="shared" si="63"/>
        <v>0.14599999999999999</v>
      </c>
      <c r="J2019" s="10">
        <f t="shared" si="63"/>
        <v>0.14599999999999999</v>
      </c>
    </row>
    <row r="2020" spans="1:10" x14ac:dyDescent="0.3">
      <c r="A2020" t="s">
        <v>2037</v>
      </c>
      <c r="B2020" t="s">
        <v>5820</v>
      </c>
      <c r="C2020">
        <v>7.3</v>
      </c>
      <c r="G2020" t="s">
        <v>9991</v>
      </c>
      <c r="H2020">
        <f t="shared" si="62"/>
        <v>5.2</v>
      </c>
      <c r="I2020">
        <f t="shared" si="63"/>
        <v>0.14599999999999999</v>
      </c>
      <c r="J2020" s="10">
        <f t="shared" si="63"/>
        <v>0.14599999999999999</v>
      </c>
    </row>
    <row r="2021" spans="1:10" x14ac:dyDescent="0.3">
      <c r="A2021" t="s">
        <v>2038</v>
      </c>
      <c r="B2021" t="s">
        <v>6436</v>
      </c>
      <c r="C2021">
        <v>7.2</v>
      </c>
      <c r="G2021" t="s">
        <v>10160</v>
      </c>
      <c r="H2021">
        <f t="shared" si="62"/>
        <v>5.2</v>
      </c>
      <c r="I2021">
        <f t="shared" si="63"/>
        <v>0.14599999999999999</v>
      </c>
      <c r="J2021" s="10">
        <f t="shared" si="63"/>
        <v>0.14599999999999999</v>
      </c>
    </row>
    <row r="2022" spans="1:10" x14ac:dyDescent="0.3">
      <c r="A2022" t="s">
        <v>351</v>
      </c>
      <c r="B2022" t="s">
        <v>6518</v>
      </c>
      <c r="C2022">
        <v>5.3</v>
      </c>
      <c r="G2022" t="s">
        <v>10686</v>
      </c>
      <c r="H2022">
        <f t="shared" si="62"/>
        <v>5.2</v>
      </c>
      <c r="I2022">
        <f t="shared" si="63"/>
        <v>0.14599999999999999</v>
      </c>
      <c r="J2022" s="10">
        <f t="shared" si="63"/>
        <v>0.14599999999999999</v>
      </c>
    </row>
    <row r="2023" spans="1:10" x14ac:dyDescent="0.3">
      <c r="A2023" t="s">
        <v>2039</v>
      </c>
      <c r="B2023" t="s">
        <v>10065</v>
      </c>
      <c r="C2023">
        <v>6.1</v>
      </c>
      <c r="G2023" t="s">
        <v>11090</v>
      </c>
      <c r="H2023">
        <f t="shared" si="62"/>
        <v>5.2</v>
      </c>
      <c r="I2023">
        <f t="shared" si="63"/>
        <v>0.14599999999999999</v>
      </c>
      <c r="J2023" s="10">
        <f t="shared" si="63"/>
        <v>0.14599999999999999</v>
      </c>
    </row>
    <row r="2024" spans="1:10" x14ac:dyDescent="0.3">
      <c r="A2024" t="s">
        <v>2040</v>
      </c>
      <c r="B2024" t="s">
        <v>11833</v>
      </c>
      <c r="C2024">
        <v>5.8</v>
      </c>
      <c r="G2024" t="s">
        <v>11213</v>
      </c>
      <c r="H2024">
        <f t="shared" si="62"/>
        <v>5.2</v>
      </c>
      <c r="I2024">
        <f t="shared" si="63"/>
        <v>0.14599999999999999</v>
      </c>
      <c r="J2024" s="10">
        <f t="shared" si="63"/>
        <v>0.14599999999999999</v>
      </c>
    </row>
    <row r="2025" spans="1:10" x14ac:dyDescent="0.3">
      <c r="A2025" t="s">
        <v>2041</v>
      </c>
      <c r="B2025" t="s">
        <v>6081</v>
      </c>
      <c r="C2025">
        <v>5.7</v>
      </c>
      <c r="G2025" t="s">
        <v>11778</v>
      </c>
      <c r="H2025">
        <f t="shared" si="62"/>
        <v>5.2</v>
      </c>
      <c r="I2025">
        <f t="shared" si="63"/>
        <v>0.14599999999999999</v>
      </c>
      <c r="J2025" s="10">
        <f t="shared" si="63"/>
        <v>0.14599999999999999</v>
      </c>
    </row>
    <row r="2026" spans="1:10" x14ac:dyDescent="0.3">
      <c r="A2026" t="s">
        <v>2042</v>
      </c>
      <c r="B2026" t="s">
        <v>10581</v>
      </c>
      <c r="C2026">
        <v>6.7</v>
      </c>
      <c r="G2026" t="s">
        <v>12451</v>
      </c>
      <c r="H2026">
        <f t="shared" si="62"/>
        <v>5.2</v>
      </c>
      <c r="I2026">
        <f t="shared" si="63"/>
        <v>0.14599999999999999</v>
      </c>
      <c r="J2026" s="10">
        <f t="shared" si="63"/>
        <v>0.14599999999999999</v>
      </c>
    </row>
    <row r="2027" spans="1:10" x14ac:dyDescent="0.3">
      <c r="A2027" t="s">
        <v>2043</v>
      </c>
      <c r="B2027" t="s">
        <v>13038</v>
      </c>
      <c r="C2027">
        <v>6.5</v>
      </c>
      <c r="G2027" t="s">
        <v>12618</v>
      </c>
      <c r="H2027">
        <f t="shared" si="62"/>
        <v>5.2</v>
      </c>
      <c r="I2027">
        <f t="shared" si="63"/>
        <v>0.14599999999999999</v>
      </c>
      <c r="J2027" s="10">
        <f t="shared" si="63"/>
        <v>0.14599999999999999</v>
      </c>
    </row>
    <row r="2028" spans="1:10" x14ac:dyDescent="0.3">
      <c r="A2028" t="s">
        <v>2044</v>
      </c>
      <c r="B2028" t="s">
        <v>7056</v>
      </c>
      <c r="C2028">
        <v>7.2</v>
      </c>
      <c r="G2028" t="s">
        <v>12997</v>
      </c>
      <c r="H2028">
        <f t="shared" si="62"/>
        <v>5.2</v>
      </c>
      <c r="I2028">
        <f t="shared" si="63"/>
        <v>0.14599999999999999</v>
      </c>
      <c r="J2028" s="10">
        <f t="shared" si="63"/>
        <v>0.14599999999999999</v>
      </c>
    </row>
    <row r="2029" spans="1:10" x14ac:dyDescent="0.3">
      <c r="A2029" t="s">
        <v>2045</v>
      </c>
      <c r="B2029" t="s">
        <v>7258</v>
      </c>
      <c r="C2029">
        <v>7.6</v>
      </c>
      <c r="G2029" t="s">
        <v>14125</v>
      </c>
      <c r="H2029">
        <f t="shared" si="62"/>
        <v>5.2</v>
      </c>
      <c r="I2029">
        <f t="shared" si="63"/>
        <v>0.14599999999999999</v>
      </c>
      <c r="J2029" s="10">
        <f t="shared" si="63"/>
        <v>0.14599999999999999</v>
      </c>
    </row>
    <row r="2030" spans="1:10" x14ac:dyDescent="0.3">
      <c r="A2030" t="s">
        <v>2046</v>
      </c>
      <c r="B2030" t="s">
        <v>11286</v>
      </c>
      <c r="C2030">
        <v>4.5999999999999996</v>
      </c>
      <c r="G2030" t="s">
        <v>14417</v>
      </c>
      <c r="H2030">
        <f t="shared" si="62"/>
        <v>5.2</v>
      </c>
      <c r="I2030">
        <f t="shared" si="63"/>
        <v>0.14599999999999999</v>
      </c>
      <c r="J2030" s="10">
        <f t="shared" si="63"/>
        <v>0.14599999999999999</v>
      </c>
    </row>
    <row r="2031" spans="1:10" x14ac:dyDescent="0.3">
      <c r="A2031" t="s">
        <v>2047</v>
      </c>
      <c r="B2031" t="s">
        <v>9036</v>
      </c>
      <c r="C2031">
        <v>6.9</v>
      </c>
      <c r="G2031" t="s">
        <v>16804</v>
      </c>
      <c r="H2031">
        <f t="shared" si="62"/>
        <v>5.2</v>
      </c>
      <c r="I2031">
        <f t="shared" si="63"/>
        <v>0.14599999999999999</v>
      </c>
      <c r="J2031" s="10">
        <f t="shared" si="63"/>
        <v>0.14599999999999999</v>
      </c>
    </row>
    <row r="2032" spans="1:10" x14ac:dyDescent="0.3">
      <c r="A2032" t="s">
        <v>2048</v>
      </c>
      <c r="B2032" t="s">
        <v>10718</v>
      </c>
      <c r="C2032">
        <v>6.6</v>
      </c>
      <c r="G2032" t="s">
        <v>16921</v>
      </c>
      <c r="H2032">
        <f t="shared" si="62"/>
        <v>5.2</v>
      </c>
      <c r="I2032">
        <f t="shared" si="63"/>
        <v>0.14599999999999999</v>
      </c>
      <c r="J2032" s="10">
        <f t="shared" si="63"/>
        <v>0.14599999999999999</v>
      </c>
    </row>
    <row r="2033" spans="1:10" x14ac:dyDescent="0.3">
      <c r="A2033" t="s">
        <v>2049</v>
      </c>
      <c r="B2033" t="s">
        <v>13056</v>
      </c>
      <c r="C2033">
        <v>6.3</v>
      </c>
      <c r="G2033" t="s">
        <v>17158</v>
      </c>
      <c r="H2033">
        <f t="shared" si="62"/>
        <v>5.2</v>
      </c>
      <c r="I2033">
        <f t="shared" si="63"/>
        <v>0.14599999999999999</v>
      </c>
      <c r="J2033" s="10">
        <f t="shared" si="63"/>
        <v>0.14599999999999999</v>
      </c>
    </row>
    <row r="2034" spans="1:10" x14ac:dyDescent="0.3">
      <c r="A2034" t="s">
        <v>2050</v>
      </c>
      <c r="B2034" t="s">
        <v>6195</v>
      </c>
      <c r="C2034">
        <v>6.2</v>
      </c>
      <c r="G2034" t="s">
        <v>17225</v>
      </c>
      <c r="H2034">
        <f t="shared" si="62"/>
        <v>5.2</v>
      </c>
      <c r="I2034">
        <f t="shared" si="63"/>
        <v>0.14599999999999999</v>
      </c>
      <c r="J2034" s="10">
        <f t="shared" si="63"/>
        <v>0.14599999999999999</v>
      </c>
    </row>
    <row r="2035" spans="1:10" x14ac:dyDescent="0.3">
      <c r="A2035" t="s">
        <v>2051</v>
      </c>
      <c r="B2035" t="s">
        <v>13062</v>
      </c>
      <c r="C2035">
        <v>5.3</v>
      </c>
      <c r="G2035" t="s">
        <v>17246</v>
      </c>
      <c r="H2035">
        <f t="shared" si="62"/>
        <v>5.2</v>
      </c>
      <c r="I2035">
        <f t="shared" si="63"/>
        <v>0.14599999999999999</v>
      </c>
      <c r="J2035" s="10">
        <f t="shared" si="63"/>
        <v>0.14599999999999999</v>
      </c>
    </row>
    <row r="2036" spans="1:10" x14ac:dyDescent="0.3">
      <c r="A2036" t="s">
        <v>2052</v>
      </c>
      <c r="B2036" t="s">
        <v>6139</v>
      </c>
      <c r="C2036">
        <v>7.3</v>
      </c>
      <c r="G2036" t="s">
        <v>17649</v>
      </c>
      <c r="H2036">
        <f t="shared" si="62"/>
        <v>5.2</v>
      </c>
      <c r="I2036">
        <f t="shared" si="63"/>
        <v>0.14599999999999999</v>
      </c>
      <c r="J2036" s="10">
        <f t="shared" si="63"/>
        <v>0.14599999999999999</v>
      </c>
    </row>
    <row r="2037" spans="1:10" x14ac:dyDescent="0.3">
      <c r="A2037" t="s">
        <v>2053</v>
      </c>
      <c r="B2037" t="s">
        <v>7509</v>
      </c>
      <c r="C2037">
        <v>5.6</v>
      </c>
      <c r="G2037" t="s">
        <v>18488</v>
      </c>
      <c r="H2037">
        <f t="shared" si="62"/>
        <v>5.2</v>
      </c>
      <c r="I2037">
        <f t="shared" si="63"/>
        <v>0.14599999999999999</v>
      </c>
      <c r="J2037" s="10">
        <f t="shared" si="63"/>
        <v>0.14599999999999999</v>
      </c>
    </row>
    <row r="2038" spans="1:10" x14ac:dyDescent="0.3">
      <c r="A2038" t="s">
        <v>2054</v>
      </c>
      <c r="B2038" t="s">
        <v>8164</v>
      </c>
      <c r="C2038">
        <v>6.2</v>
      </c>
      <c r="G2038" t="s">
        <v>18898</v>
      </c>
      <c r="H2038">
        <f t="shared" si="62"/>
        <v>5.2</v>
      </c>
      <c r="I2038">
        <f t="shared" si="63"/>
        <v>0.14599999999999999</v>
      </c>
      <c r="J2038" s="10">
        <f t="shared" si="63"/>
        <v>0.14599999999999999</v>
      </c>
    </row>
    <row r="2039" spans="1:10" x14ac:dyDescent="0.3">
      <c r="A2039" t="s">
        <v>2055</v>
      </c>
      <c r="B2039" t="s">
        <v>13073</v>
      </c>
      <c r="C2039">
        <v>5.2</v>
      </c>
      <c r="G2039" t="s">
        <v>19016</v>
      </c>
      <c r="H2039">
        <f t="shared" si="62"/>
        <v>5.2</v>
      </c>
      <c r="I2039">
        <f t="shared" si="63"/>
        <v>0.14599999999999999</v>
      </c>
      <c r="J2039" s="10">
        <f t="shared" si="63"/>
        <v>0.14599999999999999</v>
      </c>
    </row>
    <row r="2040" spans="1:10" x14ac:dyDescent="0.3">
      <c r="A2040" t="s">
        <v>2056</v>
      </c>
      <c r="B2040" t="s">
        <v>8307</v>
      </c>
      <c r="C2040">
        <v>5.3</v>
      </c>
      <c r="G2040" t="s">
        <v>19793</v>
      </c>
      <c r="H2040">
        <f t="shared" si="62"/>
        <v>5.2</v>
      </c>
      <c r="I2040">
        <f t="shared" si="63"/>
        <v>0.14599999999999999</v>
      </c>
      <c r="J2040" s="10">
        <f t="shared" si="63"/>
        <v>0.14599999999999999</v>
      </c>
    </row>
    <row r="2041" spans="1:10" x14ac:dyDescent="0.3">
      <c r="A2041" t="s">
        <v>2057</v>
      </c>
      <c r="B2041" t="s">
        <v>7556</v>
      </c>
      <c r="C2041">
        <v>5.4</v>
      </c>
      <c r="G2041" t="s">
        <v>19969</v>
      </c>
      <c r="H2041">
        <f t="shared" si="62"/>
        <v>5.2</v>
      </c>
      <c r="I2041">
        <f t="shared" si="63"/>
        <v>0.14599999999999999</v>
      </c>
      <c r="J2041" s="10">
        <f t="shared" si="63"/>
        <v>0.14599999999999999</v>
      </c>
    </row>
    <row r="2042" spans="1:10" x14ac:dyDescent="0.3">
      <c r="A2042" t="s">
        <v>2058</v>
      </c>
      <c r="B2042" t="s">
        <v>13086</v>
      </c>
      <c r="C2042">
        <v>4.9000000000000004</v>
      </c>
      <c r="G2042" t="s">
        <v>21175</v>
      </c>
      <c r="H2042">
        <f t="shared" si="62"/>
        <v>5.2</v>
      </c>
      <c r="I2042">
        <f t="shared" si="63"/>
        <v>0.14599999999999999</v>
      </c>
      <c r="J2042" s="10">
        <f t="shared" si="63"/>
        <v>0.14599999999999999</v>
      </c>
    </row>
    <row r="2043" spans="1:10" x14ac:dyDescent="0.3">
      <c r="A2043" t="s">
        <v>2059</v>
      </c>
      <c r="B2043" t="s">
        <v>10986</v>
      </c>
      <c r="C2043">
        <v>5.5</v>
      </c>
      <c r="G2043" t="s">
        <v>21782</v>
      </c>
      <c r="H2043">
        <f t="shared" si="62"/>
        <v>5.2</v>
      </c>
      <c r="I2043">
        <f t="shared" si="63"/>
        <v>0.14599999999999999</v>
      </c>
      <c r="J2043" s="10">
        <f t="shared" si="63"/>
        <v>0.14599999999999999</v>
      </c>
    </row>
    <row r="2044" spans="1:10" x14ac:dyDescent="0.3">
      <c r="A2044" t="s">
        <v>2060</v>
      </c>
      <c r="B2044" t="s">
        <v>5061</v>
      </c>
      <c r="C2044">
        <v>6.7</v>
      </c>
      <c r="G2044" t="s">
        <v>22266</v>
      </c>
      <c r="H2044">
        <f t="shared" si="62"/>
        <v>5.2</v>
      </c>
      <c r="I2044">
        <f t="shared" si="63"/>
        <v>0.14599999999999999</v>
      </c>
      <c r="J2044" s="10">
        <f t="shared" si="63"/>
        <v>0.14599999999999999</v>
      </c>
    </row>
    <row r="2045" spans="1:10" x14ac:dyDescent="0.3">
      <c r="A2045" t="s">
        <v>2061</v>
      </c>
      <c r="B2045" t="s">
        <v>11924</v>
      </c>
      <c r="C2045">
        <v>3.9</v>
      </c>
      <c r="G2045" t="s">
        <v>22407</v>
      </c>
      <c r="H2045">
        <f t="shared" si="62"/>
        <v>5.2</v>
      </c>
      <c r="I2045">
        <f t="shared" si="63"/>
        <v>0.14599999999999999</v>
      </c>
      <c r="J2045" s="10">
        <f t="shared" si="63"/>
        <v>0.14599999999999999</v>
      </c>
    </row>
    <row r="2046" spans="1:10" x14ac:dyDescent="0.3">
      <c r="A2046" t="s">
        <v>2062</v>
      </c>
      <c r="B2046" t="s">
        <v>13097</v>
      </c>
      <c r="C2046">
        <v>7.2</v>
      </c>
      <c r="G2046" t="s">
        <v>22634</v>
      </c>
      <c r="H2046">
        <f t="shared" si="62"/>
        <v>5.2</v>
      </c>
      <c r="I2046">
        <f t="shared" si="63"/>
        <v>0.14599999999999999</v>
      </c>
      <c r="J2046" s="10">
        <f t="shared" si="63"/>
        <v>0.14599999999999999</v>
      </c>
    </row>
    <row r="2047" spans="1:10" x14ac:dyDescent="0.3">
      <c r="A2047" t="s">
        <v>2063</v>
      </c>
      <c r="B2047" t="s">
        <v>13104</v>
      </c>
      <c r="C2047">
        <v>5.0999999999999996</v>
      </c>
      <c r="G2047" t="s">
        <v>22695</v>
      </c>
      <c r="H2047">
        <f t="shared" si="62"/>
        <v>5.2</v>
      </c>
      <c r="I2047">
        <f t="shared" si="63"/>
        <v>0.14599999999999999</v>
      </c>
      <c r="J2047" s="10">
        <f t="shared" si="63"/>
        <v>0.14599999999999999</v>
      </c>
    </row>
    <row r="2048" spans="1:10" x14ac:dyDescent="0.3">
      <c r="A2048" t="s">
        <v>2064</v>
      </c>
      <c r="B2048" t="s">
        <v>11228</v>
      </c>
      <c r="C2048">
        <v>6.5</v>
      </c>
      <c r="G2048" t="s">
        <v>23027</v>
      </c>
      <c r="H2048">
        <f t="shared" si="62"/>
        <v>5.2</v>
      </c>
      <c r="I2048">
        <f t="shared" si="63"/>
        <v>0.14599999999999999</v>
      </c>
      <c r="J2048" s="10">
        <f t="shared" si="63"/>
        <v>0.14599999999999999</v>
      </c>
    </row>
    <row r="2049" spans="1:10" x14ac:dyDescent="0.3">
      <c r="A2049" t="s">
        <v>2065</v>
      </c>
      <c r="B2049" t="s">
        <v>11222</v>
      </c>
      <c r="C2049">
        <v>8.1999999999999993</v>
      </c>
      <c r="G2049" t="s">
        <v>23272</v>
      </c>
      <c r="H2049">
        <f t="shared" si="62"/>
        <v>5.2</v>
      </c>
      <c r="I2049">
        <f t="shared" si="63"/>
        <v>0.14599999999999999</v>
      </c>
      <c r="J2049" s="10">
        <f t="shared" si="63"/>
        <v>0.14599999999999999</v>
      </c>
    </row>
    <row r="2050" spans="1:10" x14ac:dyDescent="0.3">
      <c r="A2050" t="s">
        <v>2066</v>
      </c>
      <c r="B2050" t="s">
        <v>8397</v>
      </c>
      <c r="C2050">
        <v>7.7</v>
      </c>
      <c r="G2050" t="s">
        <v>7185</v>
      </c>
      <c r="H2050">
        <f t="shared" si="62"/>
        <v>5.1999999999999993</v>
      </c>
      <c r="I2050">
        <f t="shared" si="63"/>
        <v>0.14499999999999999</v>
      </c>
      <c r="J2050" s="10">
        <f t="shared" si="63"/>
        <v>0.14499999999999999</v>
      </c>
    </row>
    <row r="2051" spans="1:10" x14ac:dyDescent="0.3">
      <c r="A2051" t="s">
        <v>62</v>
      </c>
      <c r="B2051" t="s">
        <v>5103</v>
      </c>
      <c r="C2051">
        <v>7.2</v>
      </c>
      <c r="G2051" t="s">
        <v>15883</v>
      </c>
      <c r="H2051">
        <f t="shared" ref="H2051:H2114" si="64">AVERAGEIFS($C$2:$C$5045,$B$2:$B$5045,G2051)</f>
        <v>5.1999999999999993</v>
      </c>
      <c r="I2051">
        <f t="shared" ref="I2051:J2114" si="65">_xlfn.PERCENTRANK.EXC(H$2:H$2399,H2051)</f>
        <v>0.14499999999999999</v>
      </c>
      <c r="J2051" s="10">
        <f t="shared" si="65"/>
        <v>0.14499999999999999</v>
      </c>
    </row>
    <row r="2052" spans="1:10" x14ac:dyDescent="0.3">
      <c r="A2052" t="s">
        <v>2067</v>
      </c>
      <c r="B2052" t="s">
        <v>6308</v>
      </c>
      <c r="C2052">
        <v>6.1</v>
      </c>
      <c r="G2052" t="s">
        <v>8134</v>
      </c>
      <c r="H2052">
        <f t="shared" si="64"/>
        <v>5.1749999999999998</v>
      </c>
      <c r="I2052">
        <f t="shared" si="65"/>
        <v>0.14499999999999999</v>
      </c>
      <c r="J2052" s="10">
        <f t="shared" si="65"/>
        <v>0.14499999999999999</v>
      </c>
    </row>
    <row r="2053" spans="1:10" x14ac:dyDescent="0.3">
      <c r="A2053" t="s">
        <v>2068</v>
      </c>
      <c r="B2053" t="s">
        <v>10749</v>
      </c>
      <c r="C2053">
        <v>8.8000000000000007</v>
      </c>
      <c r="G2053" t="s">
        <v>8029</v>
      </c>
      <c r="H2053">
        <f t="shared" si="64"/>
        <v>5.166666666666667</v>
      </c>
      <c r="I2053">
        <f t="shared" si="65"/>
        <v>0.14399999999999999</v>
      </c>
      <c r="J2053" s="10">
        <f t="shared" si="65"/>
        <v>0.14399999999999999</v>
      </c>
    </row>
    <row r="2054" spans="1:10" x14ac:dyDescent="0.3">
      <c r="A2054" t="s">
        <v>2069</v>
      </c>
      <c r="B2054" t="s">
        <v>5194</v>
      </c>
      <c r="C2054">
        <v>6.8</v>
      </c>
      <c r="G2054" t="s">
        <v>14702</v>
      </c>
      <c r="H2054">
        <f t="shared" si="64"/>
        <v>5.15</v>
      </c>
      <c r="I2054">
        <f t="shared" si="65"/>
        <v>0.14399999999999999</v>
      </c>
      <c r="J2054" s="10">
        <f t="shared" si="65"/>
        <v>0.14399999999999999</v>
      </c>
    </row>
    <row r="2055" spans="1:10" x14ac:dyDescent="0.3">
      <c r="A2055" t="s">
        <v>2070</v>
      </c>
      <c r="B2055" t="s">
        <v>9583</v>
      </c>
      <c r="C2055">
        <v>6.8</v>
      </c>
      <c r="G2055" t="s">
        <v>12638</v>
      </c>
      <c r="H2055">
        <f t="shared" si="64"/>
        <v>5.125</v>
      </c>
      <c r="I2055">
        <f t="shared" si="65"/>
        <v>0.14299999999999999</v>
      </c>
      <c r="J2055" s="10">
        <f t="shared" si="65"/>
        <v>0.14299999999999999</v>
      </c>
    </row>
    <row r="2056" spans="1:10" x14ac:dyDescent="0.3">
      <c r="A2056" t="s">
        <v>2071</v>
      </c>
      <c r="B2056" t="s">
        <v>9417</v>
      </c>
      <c r="C2056">
        <v>6.7</v>
      </c>
      <c r="G2056" t="s">
        <v>13724</v>
      </c>
      <c r="H2056">
        <f t="shared" si="64"/>
        <v>5.1000000000000005</v>
      </c>
      <c r="I2056">
        <f t="shared" si="65"/>
        <v>0.14299999999999999</v>
      </c>
      <c r="J2056" s="10">
        <f t="shared" si="65"/>
        <v>0.14299999999999999</v>
      </c>
    </row>
    <row r="2057" spans="1:10" x14ac:dyDescent="0.3">
      <c r="A2057" t="s">
        <v>2072</v>
      </c>
      <c r="B2057" t="s">
        <v>7751</v>
      </c>
      <c r="C2057">
        <v>7.1</v>
      </c>
      <c r="G2057" t="s">
        <v>5688</v>
      </c>
      <c r="H2057">
        <f t="shared" si="64"/>
        <v>5.0999999999999996</v>
      </c>
      <c r="I2057">
        <f t="shared" si="65"/>
        <v>0.13</v>
      </c>
      <c r="J2057" s="10">
        <f t="shared" si="65"/>
        <v>0.13</v>
      </c>
    </row>
    <row r="2058" spans="1:10" x14ac:dyDescent="0.3">
      <c r="A2058" t="s">
        <v>2073</v>
      </c>
      <c r="B2058" t="s">
        <v>6116</v>
      </c>
      <c r="C2058">
        <v>7.1</v>
      </c>
      <c r="G2058" t="s">
        <v>6167</v>
      </c>
      <c r="H2058">
        <f t="shared" si="64"/>
        <v>5.0999999999999996</v>
      </c>
      <c r="I2058">
        <f t="shared" si="65"/>
        <v>0.13</v>
      </c>
      <c r="J2058" s="10">
        <f t="shared" si="65"/>
        <v>0.13</v>
      </c>
    </row>
    <row r="2059" spans="1:10" x14ac:dyDescent="0.3">
      <c r="A2059" t="s">
        <v>2074</v>
      </c>
      <c r="B2059" t="s">
        <v>5810</v>
      </c>
      <c r="C2059">
        <v>6.1</v>
      </c>
      <c r="G2059" t="s">
        <v>6444</v>
      </c>
      <c r="H2059">
        <f t="shared" si="64"/>
        <v>5.0999999999999996</v>
      </c>
      <c r="I2059">
        <f t="shared" si="65"/>
        <v>0.13</v>
      </c>
      <c r="J2059" s="10">
        <f t="shared" si="65"/>
        <v>0.13</v>
      </c>
    </row>
    <row r="2060" spans="1:10" x14ac:dyDescent="0.3">
      <c r="A2060" t="s">
        <v>2075</v>
      </c>
      <c r="B2060" t="s">
        <v>6449</v>
      </c>
      <c r="C2060">
        <v>8</v>
      </c>
      <c r="G2060" t="s">
        <v>8077</v>
      </c>
      <c r="H2060">
        <f t="shared" si="64"/>
        <v>5.0999999999999996</v>
      </c>
      <c r="I2060">
        <f t="shared" si="65"/>
        <v>0.13</v>
      </c>
      <c r="J2060" s="10">
        <f t="shared" si="65"/>
        <v>0.13</v>
      </c>
    </row>
    <row r="2061" spans="1:10" x14ac:dyDescent="0.3">
      <c r="A2061" t="s">
        <v>1964</v>
      </c>
      <c r="B2061" t="s">
        <v>7787</v>
      </c>
      <c r="C2061">
        <v>7.5</v>
      </c>
      <c r="G2061" t="s">
        <v>10322</v>
      </c>
      <c r="H2061">
        <f t="shared" si="64"/>
        <v>5.0999999999999996</v>
      </c>
      <c r="I2061">
        <f t="shared" si="65"/>
        <v>0.13</v>
      </c>
      <c r="J2061" s="10">
        <f t="shared" si="65"/>
        <v>0.13</v>
      </c>
    </row>
    <row r="2062" spans="1:10" x14ac:dyDescent="0.3">
      <c r="A2062" t="s">
        <v>2076</v>
      </c>
      <c r="B2062" t="s">
        <v>8568</v>
      </c>
      <c r="C2062">
        <v>6.6</v>
      </c>
      <c r="G2062" t="s">
        <v>11836</v>
      </c>
      <c r="H2062">
        <f t="shared" si="64"/>
        <v>5.0999999999999996</v>
      </c>
      <c r="I2062">
        <f t="shared" si="65"/>
        <v>0.13</v>
      </c>
      <c r="J2062" s="10">
        <f t="shared" si="65"/>
        <v>0.13</v>
      </c>
    </row>
    <row r="2063" spans="1:10" x14ac:dyDescent="0.3">
      <c r="A2063" t="s">
        <v>2077</v>
      </c>
      <c r="B2063" t="s">
        <v>13146</v>
      </c>
      <c r="C2063">
        <v>5.4</v>
      </c>
      <c r="G2063" t="s">
        <v>8474</v>
      </c>
      <c r="H2063">
        <f t="shared" si="64"/>
        <v>5.0999999999999996</v>
      </c>
      <c r="I2063">
        <f t="shared" si="65"/>
        <v>0.13</v>
      </c>
      <c r="J2063" s="10">
        <f t="shared" si="65"/>
        <v>0.13</v>
      </c>
    </row>
    <row r="2064" spans="1:10" x14ac:dyDescent="0.3">
      <c r="A2064" t="s">
        <v>2078</v>
      </c>
      <c r="B2064" t="s">
        <v>8726</v>
      </c>
      <c r="C2064">
        <v>6.1</v>
      </c>
      <c r="G2064" t="s">
        <v>13104</v>
      </c>
      <c r="H2064">
        <f t="shared" si="64"/>
        <v>5.0999999999999996</v>
      </c>
      <c r="I2064">
        <f t="shared" si="65"/>
        <v>0.13</v>
      </c>
      <c r="J2064" s="10">
        <f t="shared" si="65"/>
        <v>0.13</v>
      </c>
    </row>
    <row r="2065" spans="1:10" x14ac:dyDescent="0.3">
      <c r="A2065" t="s">
        <v>1726</v>
      </c>
      <c r="B2065" t="s">
        <v>11875</v>
      </c>
      <c r="C2065">
        <v>6.1</v>
      </c>
      <c r="G2065" t="s">
        <v>13169</v>
      </c>
      <c r="H2065">
        <f t="shared" si="64"/>
        <v>5.0999999999999996</v>
      </c>
      <c r="I2065">
        <f t="shared" si="65"/>
        <v>0.13</v>
      </c>
      <c r="J2065" s="10">
        <f t="shared" si="65"/>
        <v>0.13</v>
      </c>
    </row>
    <row r="2066" spans="1:10" x14ac:dyDescent="0.3">
      <c r="A2066" t="s">
        <v>2079</v>
      </c>
      <c r="B2066" t="s">
        <v>13154</v>
      </c>
      <c r="C2066">
        <v>5.6</v>
      </c>
      <c r="G2066" t="s">
        <v>14654</v>
      </c>
      <c r="H2066">
        <f t="shared" si="64"/>
        <v>5.0999999999999996</v>
      </c>
      <c r="I2066">
        <f t="shared" si="65"/>
        <v>0.13</v>
      </c>
      <c r="J2066" s="10">
        <f t="shared" si="65"/>
        <v>0.13</v>
      </c>
    </row>
    <row r="2067" spans="1:10" x14ac:dyDescent="0.3">
      <c r="A2067" t="s">
        <v>2080</v>
      </c>
      <c r="B2067" t="s">
        <v>6224</v>
      </c>
      <c r="C2067">
        <v>5.8</v>
      </c>
      <c r="G2067" t="s">
        <v>15240</v>
      </c>
      <c r="H2067">
        <f t="shared" si="64"/>
        <v>5.0999999999999996</v>
      </c>
      <c r="I2067">
        <f t="shared" si="65"/>
        <v>0.13</v>
      </c>
      <c r="J2067" s="10">
        <f t="shared" si="65"/>
        <v>0.13</v>
      </c>
    </row>
    <row r="2068" spans="1:10" x14ac:dyDescent="0.3">
      <c r="A2068" t="s">
        <v>2081</v>
      </c>
      <c r="B2068" t="s">
        <v>13161</v>
      </c>
      <c r="C2068">
        <v>2.8</v>
      </c>
      <c r="G2068" t="s">
        <v>15341</v>
      </c>
      <c r="H2068">
        <f t="shared" si="64"/>
        <v>5.0999999999999996</v>
      </c>
      <c r="I2068">
        <f t="shared" si="65"/>
        <v>0.13</v>
      </c>
      <c r="J2068" s="10">
        <f t="shared" si="65"/>
        <v>0.13</v>
      </c>
    </row>
    <row r="2069" spans="1:10" x14ac:dyDescent="0.3">
      <c r="A2069" t="s">
        <v>2082</v>
      </c>
      <c r="B2069" t="s">
        <v>13166</v>
      </c>
      <c r="C2069">
        <v>6.7</v>
      </c>
      <c r="G2069" t="s">
        <v>15504</v>
      </c>
      <c r="H2069">
        <f t="shared" si="64"/>
        <v>5.0999999999999996</v>
      </c>
      <c r="I2069">
        <f t="shared" si="65"/>
        <v>0.13</v>
      </c>
      <c r="J2069" s="10">
        <f t="shared" si="65"/>
        <v>0.13</v>
      </c>
    </row>
    <row r="2070" spans="1:10" x14ac:dyDescent="0.3">
      <c r="A2070" t="s">
        <v>2083</v>
      </c>
      <c r="B2070" t="s">
        <v>13169</v>
      </c>
      <c r="C2070">
        <v>5.0999999999999996</v>
      </c>
      <c r="G2070" t="s">
        <v>15611</v>
      </c>
      <c r="H2070">
        <f t="shared" si="64"/>
        <v>5.0999999999999996</v>
      </c>
      <c r="I2070">
        <f t="shared" si="65"/>
        <v>0.13</v>
      </c>
      <c r="J2070" s="10">
        <f t="shared" si="65"/>
        <v>0.13</v>
      </c>
    </row>
    <row r="2071" spans="1:10" x14ac:dyDescent="0.3">
      <c r="A2071" t="s">
        <v>2084</v>
      </c>
      <c r="B2071" t="s">
        <v>9066</v>
      </c>
      <c r="C2071">
        <v>7.2</v>
      </c>
      <c r="G2071" t="s">
        <v>15965</v>
      </c>
      <c r="H2071">
        <f t="shared" si="64"/>
        <v>5.0999999999999996</v>
      </c>
      <c r="I2071">
        <f t="shared" si="65"/>
        <v>0.13</v>
      </c>
      <c r="J2071" s="10">
        <f t="shared" si="65"/>
        <v>0.13</v>
      </c>
    </row>
    <row r="2072" spans="1:10" x14ac:dyDescent="0.3">
      <c r="A2072" t="s">
        <v>2085</v>
      </c>
      <c r="B2072" t="s">
        <v>9764</v>
      </c>
      <c r="C2072">
        <v>6</v>
      </c>
      <c r="G2072" t="s">
        <v>16029</v>
      </c>
      <c r="H2072">
        <f t="shared" si="64"/>
        <v>5.0999999999999996</v>
      </c>
      <c r="I2072">
        <f t="shared" si="65"/>
        <v>0.13</v>
      </c>
      <c r="J2072" s="10">
        <f t="shared" si="65"/>
        <v>0.13</v>
      </c>
    </row>
    <row r="2073" spans="1:10" x14ac:dyDescent="0.3">
      <c r="A2073" t="s">
        <v>2086</v>
      </c>
      <c r="B2073" t="s">
        <v>11788</v>
      </c>
      <c r="C2073">
        <v>7.2</v>
      </c>
      <c r="G2073" t="s">
        <v>16581</v>
      </c>
      <c r="H2073">
        <f t="shared" si="64"/>
        <v>5.0999999999999996</v>
      </c>
      <c r="I2073">
        <f t="shared" si="65"/>
        <v>0.13</v>
      </c>
      <c r="J2073" s="10">
        <f t="shared" si="65"/>
        <v>0.13</v>
      </c>
    </row>
    <row r="2074" spans="1:10" x14ac:dyDescent="0.3">
      <c r="A2074" t="s">
        <v>2087</v>
      </c>
      <c r="B2074" t="s">
        <v>13183</v>
      </c>
      <c r="C2074">
        <v>6.7</v>
      </c>
      <c r="G2074" t="s">
        <v>17263</v>
      </c>
      <c r="H2074">
        <f t="shared" si="64"/>
        <v>5.0999999999999996</v>
      </c>
      <c r="I2074">
        <f t="shared" si="65"/>
        <v>0.13</v>
      </c>
      <c r="J2074" s="10">
        <f t="shared" si="65"/>
        <v>0.13</v>
      </c>
    </row>
    <row r="2075" spans="1:10" x14ac:dyDescent="0.3">
      <c r="A2075" t="s">
        <v>2088</v>
      </c>
      <c r="B2075" t="s">
        <v>13188</v>
      </c>
      <c r="C2075">
        <v>6.3</v>
      </c>
      <c r="G2075" t="s">
        <v>18530</v>
      </c>
      <c r="H2075">
        <f t="shared" si="64"/>
        <v>5.0999999999999996</v>
      </c>
      <c r="I2075">
        <f t="shared" si="65"/>
        <v>0.13</v>
      </c>
      <c r="J2075" s="10">
        <f t="shared" si="65"/>
        <v>0.13</v>
      </c>
    </row>
    <row r="2076" spans="1:10" x14ac:dyDescent="0.3">
      <c r="A2076" t="s">
        <v>2089</v>
      </c>
      <c r="B2076" t="s">
        <v>9540</v>
      </c>
      <c r="C2076">
        <v>6.2</v>
      </c>
      <c r="G2076" t="s">
        <v>18917</v>
      </c>
      <c r="H2076">
        <f t="shared" si="64"/>
        <v>5.0999999999999996</v>
      </c>
      <c r="I2076">
        <f t="shared" si="65"/>
        <v>0.13</v>
      </c>
      <c r="J2076" s="10">
        <f t="shared" si="65"/>
        <v>0.13</v>
      </c>
    </row>
    <row r="2077" spans="1:10" x14ac:dyDescent="0.3">
      <c r="A2077" t="s">
        <v>2090</v>
      </c>
      <c r="C2077">
        <v>6.8</v>
      </c>
      <c r="G2077" t="s">
        <v>20459</v>
      </c>
      <c r="H2077">
        <f t="shared" si="64"/>
        <v>5.0999999999999996</v>
      </c>
      <c r="I2077">
        <f t="shared" si="65"/>
        <v>0.13</v>
      </c>
      <c r="J2077" s="10">
        <f t="shared" si="65"/>
        <v>0.13</v>
      </c>
    </row>
    <row r="2078" spans="1:10" x14ac:dyDescent="0.3">
      <c r="A2078" t="s">
        <v>2091</v>
      </c>
      <c r="B2078" t="s">
        <v>13198</v>
      </c>
      <c r="C2078">
        <v>6.2</v>
      </c>
      <c r="G2078" t="s">
        <v>20644</v>
      </c>
      <c r="H2078">
        <f t="shared" si="64"/>
        <v>5.0999999999999996</v>
      </c>
      <c r="I2078">
        <f t="shared" si="65"/>
        <v>0.13</v>
      </c>
      <c r="J2078" s="10">
        <f t="shared" si="65"/>
        <v>0.13</v>
      </c>
    </row>
    <row r="2079" spans="1:10" x14ac:dyDescent="0.3">
      <c r="A2079" t="s">
        <v>2092</v>
      </c>
      <c r="B2079" t="s">
        <v>13013</v>
      </c>
      <c r="C2079">
        <v>6.9</v>
      </c>
      <c r="G2079" t="s">
        <v>20765</v>
      </c>
      <c r="H2079">
        <f t="shared" si="64"/>
        <v>5.0999999999999996</v>
      </c>
      <c r="I2079">
        <f t="shared" si="65"/>
        <v>0.13</v>
      </c>
      <c r="J2079" s="10">
        <f t="shared" si="65"/>
        <v>0.13</v>
      </c>
    </row>
    <row r="2080" spans="1:10" x14ac:dyDescent="0.3">
      <c r="A2080" t="s">
        <v>2093</v>
      </c>
      <c r="B2080" t="s">
        <v>7849</v>
      </c>
      <c r="C2080">
        <v>6.8</v>
      </c>
      <c r="G2080" t="s">
        <v>21362</v>
      </c>
      <c r="H2080">
        <f t="shared" si="64"/>
        <v>5.0999999999999996</v>
      </c>
      <c r="I2080">
        <f t="shared" si="65"/>
        <v>0.13</v>
      </c>
      <c r="J2080" s="10">
        <f t="shared" si="65"/>
        <v>0.13</v>
      </c>
    </row>
    <row r="2081" spans="1:10" x14ac:dyDescent="0.3">
      <c r="A2081" t="s">
        <v>2094</v>
      </c>
      <c r="B2081" t="s">
        <v>13214</v>
      </c>
      <c r="C2081">
        <v>7.1</v>
      </c>
      <c r="G2081" t="s">
        <v>21493</v>
      </c>
      <c r="H2081">
        <f t="shared" si="64"/>
        <v>5.0999999999999996</v>
      </c>
      <c r="I2081">
        <f t="shared" si="65"/>
        <v>0.13</v>
      </c>
      <c r="J2081" s="10">
        <f t="shared" si="65"/>
        <v>0.13</v>
      </c>
    </row>
    <row r="2082" spans="1:10" x14ac:dyDescent="0.3">
      <c r="A2082" t="s">
        <v>2095</v>
      </c>
      <c r="B2082" t="s">
        <v>13220</v>
      </c>
      <c r="C2082">
        <v>7.1</v>
      </c>
      <c r="G2082" t="s">
        <v>22360</v>
      </c>
      <c r="H2082">
        <f t="shared" si="64"/>
        <v>5.0999999999999996</v>
      </c>
      <c r="I2082">
        <f t="shared" si="65"/>
        <v>0.13</v>
      </c>
      <c r="J2082" s="10">
        <f t="shared" si="65"/>
        <v>0.13</v>
      </c>
    </row>
    <row r="2083" spans="1:10" x14ac:dyDescent="0.3">
      <c r="A2083" t="s">
        <v>2096</v>
      </c>
      <c r="B2083" t="s">
        <v>7531</v>
      </c>
      <c r="C2083">
        <v>7</v>
      </c>
      <c r="G2083" t="s">
        <v>22580</v>
      </c>
      <c r="H2083">
        <f t="shared" si="64"/>
        <v>5.0999999999999996</v>
      </c>
      <c r="I2083">
        <f t="shared" si="65"/>
        <v>0.13</v>
      </c>
      <c r="J2083" s="10">
        <f t="shared" si="65"/>
        <v>0.13</v>
      </c>
    </row>
    <row r="2084" spans="1:10" x14ac:dyDescent="0.3">
      <c r="A2084" t="s">
        <v>2097</v>
      </c>
      <c r="B2084" t="s">
        <v>7825</v>
      </c>
      <c r="C2084">
        <v>7.1</v>
      </c>
      <c r="G2084" t="s">
        <v>23125</v>
      </c>
      <c r="H2084">
        <f t="shared" si="64"/>
        <v>5.0999999999999996</v>
      </c>
      <c r="I2084">
        <f t="shared" si="65"/>
        <v>0.13</v>
      </c>
      <c r="J2084" s="10">
        <f t="shared" si="65"/>
        <v>0.13</v>
      </c>
    </row>
    <row r="2085" spans="1:10" x14ac:dyDescent="0.3">
      <c r="A2085" t="s">
        <v>2098</v>
      </c>
      <c r="B2085" t="s">
        <v>8390</v>
      </c>
      <c r="C2085">
        <v>6.4</v>
      </c>
      <c r="G2085" t="s">
        <v>23585</v>
      </c>
      <c r="H2085">
        <f t="shared" si="64"/>
        <v>5.0999999999999996</v>
      </c>
      <c r="I2085">
        <f t="shared" si="65"/>
        <v>0.13</v>
      </c>
      <c r="J2085" s="10">
        <f t="shared" si="65"/>
        <v>0.13</v>
      </c>
    </row>
    <row r="2086" spans="1:10" x14ac:dyDescent="0.3">
      <c r="A2086" t="s">
        <v>2099</v>
      </c>
      <c r="B2086" t="s">
        <v>6658</v>
      </c>
      <c r="C2086">
        <v>7</v>
      </c>
      <c r="G2086" t="s">
        <v>23770</v>
      </c>
      <c r="H2086">
        <f t="shared" si="64"/>
        <v>5.0999999999999996</v>
      </c>
      <c r="I2086">
        <f t="shared" si="65"/>
        <v>0.13</v>
      </c>
      <c r="J2086" s="10">
        <f t="shared" si="65"/>
        <v>0.13</v>
      </c>
    </row>
    <row r="2087" spans="1:10" x14ac:dyDescent="0.3">
      <c r="A2087" t="s">
        <v>2100</v>
      </c>
      <c r="B2087" t="s">
        <v>9130</v>
      </c>
      <c r="C2087">
        <v>6.2</v>
      </c>
      <c r="G2087" t="s">
        <v>12832</v>
      </c>
      <c r="H2087">
        <f t="shared" si="64"/>
        <v>5.0666666666666664</v>
      </c>
      <c r="I2087">
        <f t="shared" si="65"/>
        <v>0.13</v>
      </c>
      <c r="J2087" s="10">
        <f t="shared" si="65"/>
        <v>0.13</v>
      </c>
    </row>
    <row r="2088" spans="1:10" x14ac:dyDescent="0.3">
      <c r="A2088" t="s">
        <v>2101</v>
      </c>
      <c r="B2088" t="s">
        <v>7985</v>
      </c>
      <c r="C2088">
        <v>7.5</v>
      </c>
      <c r="G2088" t="s">
        <v>12939</v>
      </c>
      <c r="H2088">
        <f t="shared" si="64"/>
        <v>5.0500000000000007</v>
      </c>
      <c r="I2088">
        <f t="shared" si="65"/>
        <v>0.13</v>
      </c>
      <c r="J2088" s="10">
        <f t="shared" si="65"/>
        <v>0.13</v>
      </c>
    </row>
    <row r="2089" spans="1:10" x14ac:dyDescent="0.3">
      <c r="A2089" t="s">
        <v>2102</v>
      </c>
      <c r="B2089" t="s">
        <v>10943</v>
      </c>
      <c r="C2089">
        <v>4.8</v>
      </c>
      <c r="G2089" t="s">
        <v>5444</v>
      </c>
      <c r="H2089">
        <f t="shared" si="64"/>
        <v>5</v>
      </c>
      <c r="I2089">
        <f t="shared" si="65"/>
        <v>0.12</v>
      </c>
      <c r="J2089" s="10">
        <f t="shared" si="65"/>
        <v>0.12</v>
      </c>
    </row>
    <row r="2090" spans="1:10" x14ac:dyDescent="0.3">
      <c r="A2090" t="s">
        <v>2103</v>
      </c>
      <c r="B2090" t="s">
        <v>12026</v>
      </c>
      <c r="C2090">
        <v>8.1</v>
      </c>
      <c r="G2090" t="s">
        <v>8292</v>
      </c>
      <c r="H2090">
        <f t="shared" si="64"/>
        <v>5</v>
      </c>
      <c r="I2090">
        <f t="shared" si="65"/>
        <v>0.12</v>
      </c>
      <c r="J2090" s="10">
        <f t="shared" si="65"/>
        <v>0.12</v>
      </c>
    </row>
    <row r="2091" spans="1:10" x14ac:dyDescent="0.3">
      <c r="A2091" t="s">
        <v>2104</v>
      </c>
      <c r="B2091" t="s">
        <v>11109</v>
      </c>
      <c r="C2091">
        <v>7.3</v>
      </c>
      <c r="G2091" t="s">
        <v>9150</v>
      </c>
      <c r="H2091">
        <f t="shared" si="64"/>
        <v>5</v>
      </c>
      <c r="I2091">
        <f t="shared" si="65"/>
        <v>0.12</v>
      </c>
      <c r="J2091" s="10">
        <f t="shared" si="65"/>
        <v>0.12</v>
      </c>
    </row>
    <row r="2092" spans="1:10" x14ac:dyDescent="0.3">
      <c r="A2092" t="s">
        <v>2105</v>
      </c>
      <c r="B2092" t="s">
        <v>10375</v>
      </c>
      <c r="C2092">
        <v>5.8</v>
      </c>
      <c r="G2092" t="s">
        <v>9644</v>
      </c>
      <c r="H2092">
        <f t="shared" si="64"/>
        <v>5</v>
      </c>
      <c r="I2092">
        <f t="shared" si="65"/>
        <v>0.12</v>
      </c>
      <c r="J2092" s="10">
        <f t="shared" si="65"/>
        <v>0.12</v>
      </c>
    </row>
    <row r="2093" spans="1:10" x14ac:dyDescent="0.3">
      <c r="A2093" t="s">
        <v>2106</v>
      </c>
      <c r="B2093" t="s">
        <v>13254</v>
      </c>
      <c r="C2093">
        <v>7.6</v>
      </c>
      <c r="G2093" t="s">
        <v>10396</v>
      </c>
      <c r="H2093">
        <f t="shared" si="64"/>
        <v>5</v>
      </c>
      <c r="I2093">
        <f t="shared" si="65"/>
        <v>0.12</v>
      </c>
      <c r="J2093" s="10">
        <f t="shared" si="65"/>
        <v>0.12</v>
      </c>
    </row>
    <row r="2094" spans="1:10" x14ac:dyDescent="0.3">
      <c r="A2094" t="s">
        <v>2107</v>
      </c>
      <c r="B2094" t="s">
        <v>13257</v>
      </c>
      <c r="C2094">
        <v>5.6</v>
      </c>
      <c r="G2094" t="s">
        <v>10454</v>
      </c>
      <c r="H2094">
        <f t="shared" si="64"/>
        <v>5</v>
      </c>
      <c r="I2094">
        <f t="shared" si="65"/>
        <v>0.12</v>
      </c>
      <c r="J2094" s="10">
        <f t="shared" si="65"/>
        <v>0.12</v>
      </c>
    </row>
    <row r="2095" spans="1:10" x14ac:dyDescent="0.3">
      <c r="A2095" t="s">
        <v>2108</v>
      </c>
      <c r="B2095" t="s">
        <v>6300</v>
      </c>
      <c r="C2095">
        <v>7</v>
      </c>
      <c r="G2095" t="s">
        <v>12434</v>
      </c>
      <c r="H2095">
        <f t="shared" si="64"/>
        <v>5</v>
      </c>
      <c r="I2095">
        <f t="shared" si="65"/>
        <v>0.12</v>
      </c>
      <c r="J2095" s="10">
        <f t="shared" si="65"/>
        <v>0.12</v>
      </c>
    </row>
    <row r="2096" spans="1:10" x14ac:dyDescent="0.3">
      <c r="A2096" t="s">
        <v>2109</v>
      </c>
      <c r="B2096" t="s">
        <v>7849</v>
      </c>
      <c r="C2096">
        <v>6.6</v>
      </c>
      <c r="G2096" t="s">
        <v>13796</v>
      </c>
      <c r="H2096">
        <f t="shared" si="64"/>
        <v>5</v>
      </c>
      <c r="I2096">
        <f t="shared" si="65"/>
        <v>0.12</v>
      </c>
      <c r="J2096" s="10">
        <f t="shared" si="65"/>
        <v>0.12</v>
      </c>
    </row>
    <row r="2097" spans="1:10" x14ac:dyDescent="0.3">
      <c r="A2097" t="s">
        <v>2110</v>
      </c>
      <c r="B2097" t="s">
        <v>6224</v>
      </c>
      <c r="C2097">
        <v>6.5</v>
      </c>
      <c r="G2097" t="s">
        <v>13971</v>
      </c>
      <c r="H2097">
        <f t="shared" si="64"/>
        <v>5</v>
      </c>
      <c r="I2097">
        <f t="shared" si="65"/>
        <v>0.12</v>
      </c>
      <c r="J2097" s="10">
        <f t="shared" si="65"/>
        <v>0.12</v>
      </c>
    </row>
    <row r="2098" spans="1:10" x14ac:dyDescent="0.3">
      <c r="A2098" t="s">
        <v>2111</v>
      </c>
      <c r="B2098" t="s">
        <v>12026</v>
      </c>
      <c r="C2098">
        <v>7.4</v>
      </c>
      <c r="G2098" t="s">
        <v>14201</v>
      </c>
      <c r="H2098">
        <f t="shared" si="64"/>
        <v>5</v>
      </c>
      <c r="I2098">
        <f t="shared" si="65"/>
        <v>0.12</v>
      </c>
      <c r="J2098" s="10">
        <f t="shared" si="65"/>
        <v>0.12</v>
      </c>
    </row>
    <row r="2099" spans="1:10" x14ac:dyDescent="0.3">
      <c r="A2099" t="s">
        <v>2112</v>
      </c>
      <c r="B2099" t="s">
        <v>13272</v>
      </c>
      <c r="C2099">
        <v>4.5999999999999996</v>
      </c>
      <c r="G2099" t="s">
        <v>14446</v>
      </c>
      <c r="H2099">
        <f t="shared" si="64"/>
        <v>5</v>
      </c>
      <c r="I2099">
        <f t="shared" si="65"/>
        <v>0.12</v>
      </c>
      <c r="J2099" s="10">
        <f t="shared" si="65"/>
        <v>0.12</v>
      </c>
    </row>
    <row r="2100" spans="1:10" x14ac:dyDescent="0.3">
      <c r="A2100" t="s">
        <v>2113</v>
      </c>
      <c r="B2100" t="s">
        <v>11203</v>
      </c>
      <c r="C2100">
        <v>6.4</v>
      </c>
      <c r="G2100" t="s">
        <v>17513</v>
      </c>
      <c r="H2100">
        <f t="shared" si="64"/>
        <v>5</v>
      </c>
      <c r="I2100">
        <f t="shared" si="65"/>
        <v>0.12</v>
      </c>
      <c r="J2100" s="10">
        <f t="shared" si="65"/>
        <v>0.12</v>
      </c>
    </row>
    <row r="2101" spans="1:10" x14ac:dyDescent="0.3">
      <c r="A2101" t="s">
        <v>1173</v>
      </c>
      <c r="B2101" t="s">
        <v>9857</v>
      </c>
      <c r="C2101">
        <v>6</v>
      </c>
      <c r="G2101" t="s">
        <v>17661</v>
      </c>
      <c r="H2101">
        <f t="shared" si="64"/>
        <v>5</v>
      </c>
      <c r="I2101">
        <f t="shared" si="65"/>
        <v>0.12</v>
      </c>
      <c r="J2101" s="10">
        <f t="shared" si="65"/>
        <v>0.12</v>
      </c>
    </row>
    <row r="2102" spans="1:10" x14ac:dyDescent="0.3">
      <c r="A2102" t="s">
        <v>2114</v>
      </c>
      <c r="B2102" t="s">
        <v>11021</v>
      </c>
      <c r="C2102">
        <v>6.4</v>
      </c>
      <c r="G2102" t="s">
        <v>18888</v>
      </c>
      <c r="H2102">
        <f t="shared" si="64"/>
        <v>5</v>
      </c>
      <c r="I2102">
        <f t="shared" si="65"/>
        <v>0.12</v>
      </c>
      <c r="J2102" s="10">
        <f t="shared" si="65"/>
        <v>0.12</v>
      </c>
    </row>
    <row r="2103" spans="1:10" x14ac:dyDescent="0.3">
      <c r="A2103" t="s">
        <v>2115</v>
      </c>
      <c r="B2103" t="s">
        <v>6759</v>
      </c>
      <c r="C2103">
        <v>5.9</v>
      </c>
      <c r="G2103" t="s">
        <v>18927</v>
      </c>
      <c r="H2103">
        <f t="shared" si="64"/>
        <v>5</v>
      </c>
      <c r="I2103">
        <f t="shared" si="65"/>
        <v>0.12</v>
      </c>
      <c r="J2103" s="10">
        <f t="shared" si="65"/>
        <v>0.12</v>
      </c>
    </row>
    <row r="2104" spans="1:10" x14ac:dyDescent="0.3">
      <c r="A2104" t="s">
        <v>2116</v>
      </c>
      <c r="B2104" t="s">
        <v>5744</v>
      </c>
      <c r="C2104">
        <v>6.4</v>
      </c>
      <c r="G2104" t="s">
        <v>19750</v>
      </c>
      <c r="H2104">
        <f t="shared" si="64"/>
        <v>5</v>
      </c>
      <c r="I2104">
        <f t="shared" si="65"/>
        <v>0.12</v>
      </c>
      <c r="J2104" s="10">
        <f t="shared" si="65"/>
        <v>0.12</v>
      </c>
    </row>
    <row r="2105" spans="1:10" x14ac:dyDescent="0.3">
      <c r="A2105" t="s">
        <v>2117</v>
      </c>
      <c r="B2105" t="s">
        <v>9086</v>
      </c>
      <c r="C2105">
        <v>6.6</v>
      </c>
      <c r="G2105" t="s">
        <v>20362</v>
      </c>
      <c r="H2105">
        <f t="shared" si="64"/>
        <v>5</v>
      </c>
      <c r="I2105">
        <f t="shared" si="65"/>
        <v>0.12</v>
      </c>
      <c r="J2105" s="10">
        <f t="shared" si="65"/>
        <v>0.12</v>
      </c>
    </row>
    <row r="2106" spans="1:10" x14ac:dyDescent="0.3">
      <c r="A2106" t="s">
        <v>2118</v>
      </c>
      <c r="B2106" t="s">
        <v>10718</v>
      </c>
      <c r="C2106">
        <v>6.9</v>
      </c>
      <c r="G2106" t="s">
        <v>20390</v>
      </c>
      <c r="H2106">
        <f t="shared" si="64"/>
        <v>5</v>
      </c>
      <c r="I2106">
        <f t="shared" si="65"/>
        <v>0.12</v>
      </c>
      <c r="J2106" s="10">
        <f t="shared" si="65"/>
        <v>0.12</v>
      </c>
    </row>
    <row r="2107" spans="1:10" x14ac:dyDescent="0.3">
      <c r="A2107" t="s">
        <v>314</v>
      </c>
      <c r="B2107" t="s">
        <v>5194</v>
      </c>
      <c r="C2107">
        <v>6.9</v>
      </c>
      <c r="G2107" t="s">
        <v>20756</v>
      </c>
      <c r="H2107">
        <f t="shared" si="64"/>
        <v>5</v>
      </c>
      <c r="I2107">
        <f t="shared" si="65"/>
        <v>0.12</v>
      </c>
      <c r="J2107" s="10">
        <f t="shared" si="65"/>
        <v>0.12</v>
      </c>
    </row>
    <row r="2108" spans="1:10" x14ac:dyDescent="0.3">
      <c r="A2108" t="s">
        <v>2119</v>
      </c>
      <c r="B2108" t="s">
        <v>13298</v>
      </c>
      <c r="C2108">
        <v>5.8</v>
      </c>
      <c r="G2108" t="s">
        <v>20772</v>
      </c>
      <c r="H2108">
        <f t="shared" si="64"/>
        <v>5</v>
      </c>
      <c r="I2108">
        <f t="shared" si="65"/>
        <v>0.12</v>
      </c>
      <c r="J2108" s="10">
        <f t="shared" si="65"/>
        <v>0.12</v>
      </c>
    </row>
    <row r="2109" spans="1:10" x14ac:dyDescent="0.3">
      <c r="A2109" t="s">
        <v>2120</v>
      </c>
      <c r="B2109" t="s">
        <v>10701</v>
      </c>
      <c r="C2109">
        <v>6.4</v>
      </c>
      <c r="G2109" t="s">
        <v>22037</v>
      </c>
      <c r="H2109">
        <f t="shared" si="64"/>
        <v>5</v>
      </c>
      <c r="I2109">
        <f t="shared" si="65"/>
        <v>0.12</v>
      </c>
      <c r="J2109" s="10">
        <f t="shared" si="65"/>
        <v>0.12</v>
      </c>
    </row>
    <row r="2110" spans="1:10" x14ac:dyDescent="0.3">
      <c r="A2110" t="s">
        <v>2121</v>
      </c>
      <c r="B2110" t="s">
        <v>13305</v>
      </c>
      <c r="C2110">
        <v>5.3</v>
      </c>
      <c r="G2110" t="s">
        <v>22944</v>
      </c>
      <c r="H2110">
        <f t="shared" si="64"/>
        <v>5</v>
      </c>
      <c r="I2110">
        <f t="shared" si="65"/>
        <v>0.12</v>
      </c>
      <c r="J2110" s="10">
        <f t="shared" si="65"/>
        <v>0.12</v>
      </c>
    </row>
    <row r="2111" spans="1:10" x14ac:dyDescent="0.3">
      <c r="A2111" t="s">
        <v>2122</v>
      </c>
      <c r="B2111" t="s">
        <v>9155</v>
      </c>
      <c r="C2111">
        <v>6.5</v>
      </c>
      <c r="G2111" t="s">
        <v>23987</v>
      </c>
      <c r="H2111">
        <f t="shared" si="64"/>
        <v>5</v>
      </c>
      <c r="I2111">
        <f t="shared" si="65"/>
        <v>0.12</v>
      </c>
      <c r="J2111" s="10">
        <f t="shared" si="65"/>
        <v>0.12</v>
      </c>
    </row>
    <row r="2112" spans="1:10" x14ac:dyDescent="0.3">
      <c r="A2112" t="s">
        <v>2123</v>
      </c>
      <c r="B2112" t="s">
        <v>13312</v>
      </c>
      <c r="C2112">
        <v>5.7</v>
      </c>
      <c r="G2112" t="s">
        <v>6265</v>
      </c>
      <c r="H2112">
        <f t="shared" si="64"/>
        <v>4.9166666666666661</v>
      </c>
      <c r="I2112">
        <f t="shared" si="65"/>
        <v>0.12</v>
      </c>
      <c r="J2112" s="10">
        <f t="shared" si="65"/>
        <v>0.12</v>
      </c>
    </row>
    <row r="2113" spans="1:10" x14ac:dyDescent="0.3">
      <c r="A2113" t="s">
        <v>2124</v>
      </c>
      <c r="B2113" t="s">
        <v>8360</v>
      </c>
      <c r="C2113">
        <v>6.7</v>
      </c>
      <c r="G2113" t="s">
        <v>9983</v>
      </c>
      <c r="H2113">
        <f t="shared" si="64"/>
        <v>4.9000000000000004</v>
      </c>
      <c r="I2113">
        <f t="shared" si="65"/>
        <v>0.112</v>
      </c>
      <c r="J2113" s="10">
        <f t="shared" si="65"/>
        <v>0.112</v>
      </c>
    </row>
    <row r="2114" spans="1:10" x14ac:dyDescent="0.3">
      <c r="A2114" t="s">
        <v>2125</v>
      </c>
      <c r="B2114" t="s">
        <v>13317</v>
      </c>
      <c r="C2114">
        <v>3.9</v>
      </c>
      <c r="G2114" t="s">
        <v>10380</v>
      </c>
      <c r="H2114">
        <f t="shared" si="64"/>
        <v>4.9000000000000004</v>
      </c>
      <c r="I2114">
        <f t="shared" si="65"/>
        <v>0.112</v>
      </c>
      <c r="J2114" s="10">
        <f t="shared" si="65"/>
        <v>0.112</v>
      </c>
    </row>
    <row r="2115" spans="1:10" x14ac:dyDescent="0.3">
      <c r="A2115" t="s">
        <v>2126</v>
      </c>
      <c r="B2115" t="s">
        <v>13320</v>
      </c>
      <c r="C2115">
        <v>4.0999999999999996</v>
      </c>
      <c r="G2115" t="s">
        <v>11262</v>
      </c>
      <c r="H2115">
        <f t="shared" ref="H2115:H2178" si="66">AVERAGEIFS($C$2:$C$5045,$B$2:$B$5045,G2115)</f>
        <v>4.9000000000000004</v>
      </c>
      <c r="I2115">
        <f t="shared" ref="I2115:J2178" si="67">_xlfn.PERCENTRANK.EXC(H$2:H$2399,H2115)</f>
        <v>0.112</v>
      </c>
      <c r="J2115" s="10">
        <f t="shared" si="67"/>
        <v>0.112</v>
      </c>
    </row>
    <row r="2116" spans="1:10" x14ac:dyDescent="0.3">
      <c r="A2116" t="s">
        <v>2127</v>
      </c>
      <c r="B2116" t="s">
        <v>13323</v>
      </c>
      <c r="C2116">
        <v>6.2</v>
      </c>
      <c r="G2116" t="s">
        <v>11962</v>
      </c>
      <c r="H2116">
        <f t="shared" si="66"/>
        <v>4.9000000000000004</v>
      </c>
      <c r="I2116">
        <f t="shared" si="67"/>
        <v>0.112</v>
      </c>
      <c r="J2116" s="10">
        <f t="shared" si="67"/>
        <v>0.112</v>
      </c>
    </row>
    <row r="2117" spans="1:10" x14ac:dyDescent="0.3">
      <c r="A2117" t="s">
        <v>2128</v>
      </c>
      <c r="B2117" t="s">
        <v>11000</v>
      </c>
      <c r="C2117">
        <v>3.8</v>
      </c>
      <c r="G2117" t="s">
        <v>12031</v>
      </c>
      <c r="H2117">
        <f t="shared" si="66"/>
        <v>4.9000000000000004</v>
      </c>
      <c r="I2117">
        <f t="shared" si="67"/>
        <v>0.112</v>
      </c>
      <c r="J2117" s="10">
        <f t="shared" si="67"/>
        <v>0.112</v>
      </c>
    </row>
    <row r="2118" spans="1:10" x14ac:dyDescent="0.3">
      <c r="A2118" t="s">
        <v>2129</v>
      </c>
      <c r="B2118" t="s">
        <v>12211</v>
      </c>
      <c r="C2118">
        <v>5.0999999999999996</v>
      </c>
      <c r="G2118" t="s">
        <v>12580</v>
      </c>
      <c r="H2118">
        <f t="shared" si="66"/>
        <v>4.9000000000000004</v>
      </c>
      <c r="I2118">
        <f t="shared" si="67"/>
        <v>0.112</v>
      </c>
      <c r="J2118" s="10">
        <f t="shared" si="67"/>
        <v>0.112</v>
      </c>
    </row>
    <row r="2119" spans="1:10" x14ac:dyDescent="0.3">
      <c r="A2119" t="s">
        <v>2130</v>
      </c>
      <c r="B2119" t="s">
        <v>13334</v>
      </c>
      <c r="C2119">
        <v>6.4</v>
      </c>
      <c r="G2119" t="s">
        <v>14034</v>
      </c>
      <c r="H2119">
        <f t="shared" si="66"/>
        <v>4.9000000000000004</v>
      </c>
      <c r="I2119">
        <f t="shared" si="67"/>
        <v>0.112</v>
      </c>
      <c r="J2119" s="10">
        <f t="shared" si="67"/>
        <v>0.112</v>
      </c>
    </row>
    <row r="2120" spans="1:10" x14ac:dyDescent="0.3">
      <c r="A2120" t="s">
        <v>2131</v>
      </c>
      <c r="B2120" t="s">
        <v>6043</v>
      </c>
      <c r="C2120">
        <v>7.8</v>
      </c>
      <c r="G2120" t="s">
        <v>14684</v>
      </c>
      <c r="H2120">
        <f t="shared" si="66"/>
        <v>4.9000000000000004</v>
      </c>
      <c r="I2120">
        <f t="shared" si="67"/>
        <v>0.112</v>
      </c>
      <c r="J2120" s="10">
        <f t="shared" si="67"/>
        <v>0.112</v>
      </c>
    </row>
    <row r="2121" spans="1:10" x14ac:dyDescent="0.3">
      <c r="A2121" t="s">
        <v>2132</v>
      </c>
      <c r="B2121" t="s">
        <v>13342</v>
      </c>
      <c r="C2121">
        <v>7.8</v>
      </c>
      <c r="G2121" t="s">
        <v>14877</v>
      </c>
      <c r="H2121">
        <f t="shared" si="66"/>
        <v>4.9000000000000004</v>
      </c>
      <c r="I2121">
        <f t="shared" si="67"/>
        <v>0.112</v>
      </c>
      <c r="J2121" s="10">
        <f t="shared" si="67"/>
        <v>0.112</v>
      </c>
    </row>
    <row r="2122" spans="1:10" x14ac:dyDescent="0.3">
      <c r="A2122" t="s">
        <v>2133</v>
      </c>
      <c r="B2122" t="s">
        <v>13346</v>
      </c>
      <c r="C2122">
        <v>6.1</v>
      </c>
      <c r="G2122" t="s">
        <v>14927</v>
      </c>
      <c r="H2122">
        <f t="shared" si="66"/>
        <v>4.9000000000000004</v>
      </c>
      <c r="I2122">
        <f t="shared" si="67"/>
        <v>0.112</v>
      </c>
      <c r="J2122" s="10">
        <f t="shared" si="67"/>
        <v>0.112</v>
      </c>
    </row>
    <row r="2123" spans="1:10" x14ac:dyDescent="0.3">
      <c r="A2123" t="s">
        <v>2134</v>
      </c>
      <c r="B2123" t="s">
        <v>12247</v>
      </c>
      <c r="C2123">
        <v>5.8</v>
      </c>
      <c r="G2123" t="s">
        <v>15371</v>
      </c>
      <c r="H2123">
        <f t="shared" si="66"/>
        <v>4.9000000000000004</v>
      </c>
      <c r="I2123">
        <f t="shared" si="67"/>
        <v>0.112</v>
      </c>
      <c r="J2123" s="10">
        <f t="shared" si="67"/>
        <v>0.112</v>
      </c>
    </row>
    <row r="2124" spans="1:10" x14ac:dyDescent="0.3">
      <c r="A2124" t="s">
        <v>2135</v>
      </c>
      <c r="B2124" t="s">
        <v>13352</v>
      </c>
      <c r="C2124">
        <v>6.3</v>
      </c>
      <c r="G2124" t="s">
        <v>15530</v>
      </c>
      <c r="H2124">
        <f t="shared" si="66"/>
        <v>4.9000000000000004</v>
      </c>
      <c r="I2124">
        <f t="shared" si="67"/>
        <v>0.112</v>
      </c>
      <c r="J2124" s="10">
        <f t="shared" si="67"/>
        <v>0.112</v>
      </c>
    </row>
    <row r="2125" spans="1:10" x14ac:dyDescent="0.3">
      <c r="A2125" t="s">
        <v>2136</v>
      </c>
      <c r="B2125" t="s">
        <v>8817</v>
      </c>
      <c r="C2125">
        <v>7.7</v>
      </c>
      <c r="G2125" t="s">
        <v>17352</v>
      </c>
      <c r="H2125">
        <f t="shared" si="66"/>
        <v>4.9000000000000004</v>
      </c>
      <c r="I2125">
        <f t="shared" si="67"/>
        <v>0.112</v>
      </c>
      <c r="J2125" s="10">
        <f t="shared" si="67"/>
        <v>0.112</v>
      </c>
    </row>
    <row r="2126" spans="1:10" x14ac:dyDescent="0.3">
      <c r="A2126" t="s">
        <v>2137</v>
      </c>
      <c r="B2126" t="s">
        <v>13361</v>
      </c>
      <c r="C2126">
        <v>5.4</v>
      </c>
      <c r="G2126" t="s">
        <v>18982</v>
      </c>
      <c r="H2126">
        <f t="shared" si="66"/>
        <v>4.9000000000000004</v>
      </c>
      <c r="I2126">
        <f t="shared" si="67"/>
        <v>0.112</v>
      </c>
      <c r="J2126" s="10">
        <f t="shared" si="67"/>
        <v>0.112</v>
      </c>
    </row>
    <row r="2127" spans="1:10" x14ac:dyDescent="0.3">
      <c r="A2127" t="s">
        <v>2138</v>
      </c>
      <c r="B2127" t="s">
        <v>11950</v>
      </c>
      <c r="C2127">
        <v>7.3</v>
      </c>
      <c r="G2127" t="s">
        <v>20498</v>
      </c>
      <c r="H2127">
        <f t="shared" si="66"/>
        <v>4.9000000000000004</v>
      </c>
      <c r="I2127">
        <f t="shared" si="67"/>
        <v>0.112</v>
      </c>
      <c r="J2127" s="10">
        <f t="shared" si="67"/>
        <v>0.112</v>
      </c>
    </row>
    <row r="2128" spans="1:10" x14ac:dyDescent="0.3">
      <c r="A2128" t="s">
        <v>2139</v>
      </c>
      <c r="B2128" t="s">
        <v>8944</v>
      </c>
      <c r="C2128">
        <v>6.8</v>
      </c>
      <c r="G2128" t="s">
        <v>21229</v>
      </c>
      <c r="H2128">
        <f t="shared" si="66"/>
        <v>4.9000000000000004</v>
      </c>
      <c r="I2128">
        <f t="shared" si="67"/>
        <v>0.112</v>
      </c>
      <c r="J2128" s="10">
        <f t="shared" si="67"/>
        <v>0.112</v>
      </c>
    </row>
    <row r="2129" spans="1:10" x14ac:dyDescent="0.3">
      <c r="A2129" t="s">
        <v>2140</v>
      </c>
      <c r="B2129" t="s">
        <v>6055</v>
      </c>
      <c r="C2129">
        <v>7.3</v>
      </c>
      <c r="G2129" t="s">
        <v>22015</v>
      </c>
      <c r="H2129">
        <f t="shared" si="66"/>
        <v>4.9000000000000004</v>
      </c>
      <c r="I2129">
        <f t="shared" si="67"/>
        <v>0.112</v>
      </c>
      <c r="J2129" s="10">
        <f t="shared" si="67"/>
        <v>0.112</v>
      </c>
    </row>
    <row r="2130" spans="1:10" x14ac:dyDescent="0.3">
      <c r="A2130" t="s">
        <v>2141</v>
      </c>
      <c r="B2130" t="s">
        <v>6995</v>
      </c>
      <c r="C2130">
        <v>6.5</v>
      </c>
      <c r="G2130" t="s">
        <v>22690</v>
      </c>
      <c r="H2130">
        <f t="shared" si="66"/>
        <v>4.9000000000000004</v>
      </c>
      <c r="I2130">
        <f t="shared" si="67"/>
        <v>0.112</v>
      </c>
      <c r="J2130" s="10">
        <f t="shared" si="67"/>
        <v>0.112</v>
      </c>
    </row>
    <row r="2131" spans="1:10" x14ac:dyDescent="0.3">
      <c r="A2131" t="s">
        <v>2142</v>
      </c>
      <c r="B2131" t="s">
        <v>9924</v>
      </c>
      <c r="C2131">
        <v>7.2</v>
      </c>
      <c r="G2131" t="s">
        <v>9018</v>
      </c>
      <c r="H2131">
        <f t="shared" si="66"/>
        <v>4.88</v>
      </c>
      <c r="I2131">
        <f t="shared" si="67"/>
        <v>0.112</v>
      </c>
      <c r="J2131" s="10">
        <f t="shared" si="67"/>
        <v>0.112</v>
      </c>
    </row>
    <row r="2132" spans="1:10" x14ac:dyDescent="0.3">
      <c r="A2132" t="s">
        <v>2143</v>
      </c>
      <c r="B2132" t="s">
        <v>13379</v>
      </c>
      <c r="C2132">
        <v>6.7</v>
      </c>
      <c r="G2132" t="s">
        <v>8313</v>
      </c>
      <c r="H2132">
        <f t="shared" si="66"/>
        <v>4.8166666666666664</v>
      </c>
      <c r="I2132">
        <f t="shared" si="67"/>
        <v>0.111</v>
      </c>
      <c r="J2132" s="10">
        <f t="shared" si="67"/>
        <v>0.111</v>
      </c>
    </row>
    <row r="2133" spans="1:10" x14ac:dyDescent="0.3">
      <c r="A2133" t="s">
        <v>2144</v>
      </c>
      <c r="B2133" t="s">
        <v>8232</v>
      </c>
      <c r="C2133">
        <v>6.3</v>
      </c>
      <c r="G2133" t="s">
        <v>9275</v>
      </c>
      <c r="H2133">
        <f t="shared" si="66"/>
        <v>4.8</v>
      </c>
      <c r="I2133">
        <f t="shared" si="67"/>
        <v>9.9000000000000005E-2</v>
      </c>
      <c r="J2133" s="10">
        <f t="shared" si="67"/>
        <v>9.9000000000000005E-2</v>
      </c>
    </row>
    <row r="2134" spans="1:10" x14ac:dyDescent="0.3">
      <c r="A2134" t="s">
        <v>2145</v>
      </c>
      <c r="B2134" t="s">
        <v>7985</v>
      </c>
      <c r="C2134">
        <v>5.9</v>
      </c>
      <c r="G2134" t="s">
        <v>11126</v>
      </c>
      <c r="H2134">
        <f t="shared" si="66"/>
        <v>4.8</v>
      </c>
      <c r="I2134">
        <f t="shared" si="67"/>
        <v>9.9000000000000005E-2</v>
      </c>
      <c r="J2134" s="10">
        <f t="shared" si="67"/>
        <v>9.9000000000000005E-2</v>
      </c>
    </row>
    <row r="2135" spans="1:10" x14ac:dyDescent="0.3">
      <c r="A2135" t="s">
        <v>2146</v>
      </c>
      <c r="B2135" t="s">
        <v>13394</v>
      </c>
      <c r="C2135">
        <v>7.8</v>
      </c>
      <c r="G2135" t="s">
        <v>11871</v>
      </c>
      <c r="H2135">
        <f t="shared" si="66"/>
        <v>4.8</v>
      </c>
      <c r="I2135">
        <f t="shared" si="67"/>
        <v>9.9000000000000005E-2</v>
      </c>
      <c r="J2135" s="10">
        <f t="shared" si="67"/>
        <v>9.9000000000000005E-2</v>
      </c>
    </row>
    <row r="2136" spans="1:10" x14ac:dyDescent="0.3">
      <c r="A2136" t="s">
        <v>2147</v>
      </c>
      <c r="B2136" t="s">
        <v>6577</v>
      </c>
      <c r="C2136">
        <v>7.4</v>
      </c>
      <c r="G2136" t="s">
        <v>11880</v>
      </c>
      <c r="H2136">
        <f t="shared" si="66"/>
        <v>4.8</v>
      </c>
      <c r="I2136">
        <f t="shared" si="67"/>
        <v>9.9000000000000005E-2</v>
      </c>
      <c r="J2136" s="10">
        <f t="shared" si="67"/>
        <v>9.9000000000000005E-2</v>
      </c>
    </row>
    <row r="2137" spans="1:10" x14ac:dyDescent="0.3">
      <c r="A2137" t="s">
        <v>2148</v>
      </c>
      <c r="B2137" t="s">
        <v>13400</v>
      </c>
      <c r="C2137">
        <v>4.8</v>
      </c>
      <c r="G2137" t="s">
        <v>11937</v>
      </c>
      <c r="H2137">
        <f t="shared" si="66"/>
        <v>4.8</v>
      </c>
      <c r="I2137">
        <f t="shared" si="67"/>
        <v>9.9000000000000005E-2</v>
      </c>
      <c r="J2137" s="10">
        <f t="shared" si="67"/>
        <v>9.9000000000000005E-2</v>
      </c>
    </row>
    <row r="2138" spans="1:10" x14ac:dyDescent="0.3">
      <c r="A2138" t="s">
        <v>2149</v>
      </c>
      <c r="B2138" t="s">
        <v>8307</v>
      </c>
      <c r="C2138">
        <v>6.3</v>
      </c>
      <c r="G2138" t="s">
        <v>12159</v>
      </c>
      <c r="H2138">
        <f t="shared" si="66"/>
        <v>4.8</v>
      </c>
      <c r="I2138">
        <f t="shared" si="67"/>
        <v>9.9000000000000005E-2</v>
      </c>
      <c r="J2138" s="10">
        <f t="shared" si="67"/>
        <v>9.9000000000000005E-2</v>
      </c>
    </row>
    <row r="2139" spans="1:10" x14ac:dyDescent="0.3">
      <c r="A2139" t="s">
        <v>2150</v>
      </c>
      <c r="B2139" t="s">
        <v>8360</v>
      </c>
      <c r="C2139">
        <v>7.8</v>
      </c>
      <c r="G2139" t="s">
        <v>12924</v>
      </c>
      <c r="H2139">
        <f t="shared" si="66"/>
        <v>4.8</v>
      </c>
      <c r="I2139">
        <f t="shared" si="67"/>
        <v>9.9000000000000005E-2</v>
      </c>
      <c r="J2139" s="10">
        <f t="shared" si="67"/>
        <v>9.9000000000000005E-2</v>
      </c>
    </row>
    <row r="2140" spans="1:10" x14ac:dyDescent="0.3">
      <c r="A2140" t="s">
        <v>2151</v>
      </c>
      <c r="B2140" t="s">
        <v>9391</v>
      </c>
      <c r="C2140">
        <v>7.5</v>
      </c>
      <c r="G2140" t="s">
        <v>13400</v>
      </c>
      <c r="H2140">
        <f t="shared" si="66"/>
        <v>4.8</v>
      </c>
      <c r="I2140">
        <f t="shared" si="67"/>
        <v>9.9000000000000005E-2</v>
      </c>
      <c r="J2140" s="10">
        <f t="shared" si="67"/>
        <v>9.9000000000000005E-2</v>
      </c>
    </row>
    <row r="2141" spans="1:10" x14ac:dyDescent="0.3">
      <c r="A2141" t="s">
        <v>2152</v>
      </c>
      <c r="B2141" t="s">
        <v>12580</v>
      </c>
      <c r="C2141">
        <v>6</v>
      </c>
      <c r="G2141" t="s">
        <v>14148</v>
      </c>
      <c r="H2141">
        <f t="shared" si="66"/>
        <v>4.8</v>
      </c>
      <c r="I2141">
        <f t="shared" si="67"/>
        <v>9.9000000000000005E-2</v>
      </c>
      <c r="J2141" s="10">
        <f t="shared" si="67"/>
        <v>9.9000000000000005E-2</v>
      </c>
    </row>
    <row r="2142" spans="1:10" x14ac:dyDescent="0.3">
      <c r="A2142" t="s">
        <v>2153</v>
      </c>
      <c r="B2142" t="s">
        <v>5890</v>
      </c>
      <c r="C2142">
        <v>6.8</v>
      </c>
      <c r="G2142" t="s">
        <v>14862</v>
      </c>
      <c r="H2142">
        <f t="shared" si="66"/>
        <v>4.8</v>
      </c>
      <c r="I2142">
        <f t="shared" si="67"/>
        <v>9.9000000000000005E-2</v>
      </c>
      <c r="J2142" s="10">
        <f t="shared" si="67"/>
        <v>9.9000000000000005E-2</v>
      </c>
    </row>
    <row r="2143" spans="1:10" x14ac:dyDescent="0.3">
      <c r="A2143" t="s">
        <v>2154</v>
      </c>
      <c r="B2143" t="s">
        <v>12201</v>
      </c>
      <c r="C2143">
        <v>6.6</v>
      </c>
      <c r="G2143" t="s">
        <v>15205</v>
      </c>
      <c r="H2143">
        <f t="shared" si="66"/>
        <v>4.8</v>
      </c>
      <c r="I2143">
        <f t="shared" si="67"/>
        <v>9.9000000000000005E-2</v>
      </c>
      <c r="J2143" s="10">
        <f t="shared" si="67"/>
        <v>9.9000000000000005E-2</v>
      </c>
    </row>
    <row r="2144" spans="1:10" x14ac:dyDescent="0.3">
      <c r="A2144" t="s">
        <v>2155</v>
      </c>
      <c r="B2144" t="s">
        <v>13420</v>
      </c>
      <c r="C2144">
        <v>4.5999999999999996</v>
      </c>
      <c r="G2144" t="s">
        <v>16972</v>
      </c>
      <c r="H2144">
        <f t="shared" si="66"/>
        <v>4.8</v>
      </c>
      <c r="I2144">
        <f t="shared" si="67"/>
        <v>9.9000000000000005E-2</v>
      </c>
      <c r="J2144" s="10">
        <f t="shared" si="67"/>
        <v>9.9000000000000005E-2</v>
      </c>
    </row>
    <row r="2145" spans="1:10" x14ac:dyDescent="0.3">
      <c r="A2145" t="s">
        <v>2156</v>
      </c>
      <c r="C2145">
        <v>2.9</v>
      </c>
      <c r="G2145" t="s">
        <v>17020</v>
      </c>
      <c r="H2145">
        <f t="shared" si="66"/>
        <v>4.8</v>
      </c>
      <c r="I2145">
        <f t="shared" si="67"/>
        <v>9.9000000000000005E-2</v>
      </c>
      <c r="J2145" s="10">
        <f t="shared" si="67"/>
        <v>9.9000000000000005E-2</v>
      </c>
    </row>
    <row r="2146" spans="1:10" x14ac:dyDescent="0.3">
      <c r="A2146" t="s">
        <v>2157</v>
      </c>
      <c r="B2146" t="s">
        <v>4999</v>
      </c>
      <c r="C2146">
        <v>7.1</v>
      </c>
      <c r="G2146" t="s">
        <v>17200</v>
      </c>
      <c r="H2146">
        <f t="shared" si="66"/>
        <v>4.8</v>
      </c>
      <c r="I2146">
        <f t="shared" si="67"/>
        <v>9.9000000000000005E-2</v>
      </c>
      <c r="J2146" s="10">
        <f t="shared" si="67"/>
        <v>9.9000000000000005E-2</v>
      </c>
    </row>
    <row r="2147" spans="1:10" x14ac:dyDescent="0.3">
      <c r="A2147" t="s">
        <v>2158</v>
      </c>
      <c r="B2147" t="s">
        <v>13431</v>
      </c>
      <c r="C2147">
        <v>6.1</v>
      </c>
      <c r="G2147" t="s">
        <v>17381</v>
      </c>
      <c r="H2147">
        <f t="shared" si="66"/>
        <v>4.8</v>
      </c>
      <c r="I2147">
        <f t="shared" si="67"/>
        <v>9.9000000000000005E-2</v>
      </c>
      <c r="J2147" s="10">
        <f t="shared" si="67"/>
        <v>9.9000000000000005E-2</v>
      </c>
    </row>
    <row r="2148" spans="1:10" x14ac:dyDescent="0.3">
      <c r="A2148" t="s">
        <v>2159</v>
      </c>
      <c r="B2148" t="s">
        <v>6509</v>
      </c>
      <c r="C2148">
        <v>6.7</v>
      </c>
      <c r="G2148" t="s">
        <v>17939</v>
      </c>
      <c r="H2148">
        <f t="shared" si="66"/>
        <v>4.8</v>
      </c>
      <c r="I2148">
        <f t="shared" si="67"/>
        <v>9.9000000000000005E-2</v>
      </c>
      <c r="J2148" s="10">
        <f t="shared" si="67"/>
        <v>9.9000000000000005E-2</v>
      </c>
    </row>
    <row r="2149" spans="1:10" x14ac:dyDescent="0.3">
      <c r="A2149" t="s">
        <v>2160</v>
      </c>
      <c r="B2149" t="s">
        <v>13436</v>
      </c>
      <c r="C2149">
        <v>7.1</v>
      </c>
      <c r="G2149" t="s">
        <v>19696</v>
      </c>
      <c r="H2149">
        <f t="shared" si="66"/>
        <v>4.8</v>
      </c>
      <c r="I2149">
        <f t="shared" si="67"/>
        <v>9.9000000000000005E-2</v>
      </c>
      <c r="J2149" s="10">
        <f t="shared" si="67"/>
        <v>9.9000000000000005E-2</v>
      </c>
    </row>
    <row r="2150" spans="1:10" x14ac:dyDescent="0.3">
      <c r="A2150" t="s">
        <v>2161</v>
      </c>
      <c r="B2150" t="s">
        <v>13439</v>
      </c>
      <c r="C2150">
        <v>5.8</v>
      </c>
      <c r="G2150" t="s">
        <v>19959</v>
      </c>
      <c r="H2150">
        <f t="shared" si="66"/>
        <v>4.8</v>
      </c>
      <c r="I2150">
        <f t="shared" si="67"/>
        <v>9.9000000000000005E-2</v>
      </c>
      <c r="J2150" s="10">
        <f t="shared" si="67"/>
        <v>9.9000000000000005E-2</v>
      </c>
    </row>
    <row r="2151" spans="1:10" x14ac:dyDescent="0.3">
      <c r="A2151" t="s">
        <v>2162</v>
      </c>
      <c r="B2151" t="s">
        <v>12322</v>
      </c>
      <c r="C2151">
        <v>6.7</v>
      </c>
      <c r="G2151" t="s">
        <v>20015</v>
      </c>
      <c r="H2151">
        <f t="shared" si="66"/>
        <v>4.8</v>
      </c>
      <c r="I2151">
        <f t="shared" si="67"/>
        <v>9.9000000000000005E-2</v>
      </c>
      <c r="J2151" s="10">
        <f t="shared" si="67"/>
        <v>9.9000000000000005E-2</v>
      </c>
    </row>
    <row r="2152" spans="1:10" x14ac:dyDescent="0.3">
      <c r="A2152" t="s">
        <v>2163</v>
      </c>
      <c r="B2152" t="s">
        <v>13446</v>
      </c>
      <c r="C2152">
        <v>5.8</v>
      </c>
      <c r="G2152" t="s">
        <v>20035</v>
      </c>
      <c r="H2152">
        <f t="shared" si="66"/>
        <v>4.8</v>
      </c>
      <c r="I2152">
        <f t="shared" si="67"/>
        <v>9.9000000000000005E-2</v>
      </c>
      <c r="J2152" s="10">
        <f t="shared" si="67"/>
        <v>9.9000000000000005E-2</v>
      </c>
    </row>
    <row r="2153" spans="1:10" x14ac:dyDescent="0.3">
      <c r="A2153" t="s">
        <v>2164</v>
      </c>
      <c r="B2153" t="s">
        <v>9345</v>
      </c>
      <c r="C2153">
        <v>6.8</v>
      </c>
      <c r="G2153" t="s">
        <v>20468</v>
      </c>
      <c r="H2153">
        <f t="shared" si="66"/>
        <v>4.8</v>
      </c>
      <c r="I2153">
        <f t="shared" si="67"/>
        <v>9.9000000000000005E-2</v>
      </c>
      <c r="J2153" s="10">
        <f t="shared" si="67"/>
        <v>9.9000000000000005E-2</v>
      </c>
    </row>
    <row r="2154" spans="1:10" x14ac:dyDescent="0.3">
      <c r="A2154" t="s">
        <v>2165</v>
      </c>
      <c r="B2154" t="s">
        <v>5287</v>
      </c>
      <c r="C2154">
        <v>8.5</v>
      </c>
      <c r="G2154" t="s">
        <v>20838</v>
      </c>
      <c r="H2154">
        <f t="shared" si="66"/>
        <v>4.8</v>
      </c>
      <c r="I2154">
        <f t="shared" si="67"/>
        <v>9.9000000000000005E-2</v>
      </c>
      <c r="J2154" s="10">
        <f t="shared" si="67"/>
        <v>9.9000000000000005E-2</v>
      </c>
    </row>
    <row r="2155" spans="1:10" x14ac:dyDescent="0.3">
      <c r="A2155" t="s">
        <v>2166</v>
      </c>
      <c r="B2155" t="s">
        <v>6003</v>
      </c>
      <c r="C2155">
        <v>6.6</v>
      </c>
      <c r="G2155" t="s">
        <v>20887</v>
      </c>
      <c r="H2155">
        <f t="shared" si="66"/>
        <v>4.8</v>
      </c>
      <c r="I2155">
        <f t="shared" si="67"/>
        <v>9.9000000000000005E-2</v>
      </c>
      <c r="J2155" s="10">
        <f t="shared" si="67"/>
        <v>9.9000000000000005E-2</v>
      </c>
    </row>
    <row r="2156" spans="1:10" x14ac:dyDescent="0.3">
      <c r="A2156" t="s">
        <v>2167</v>
      </c>
      <c r="B2156" t="s">
        <v>5287</v>
      </c>
      <c r="C2156">
        <v>7.7</v>
      </c>
      <c r="G2156" t="s">
        <v>21140</v>
      </c>
      <c r="H2156">
        <f t="shared" si="66"/>
        <v>4.8</v>
      </c>
      <c r="I2156">
        <f t="shared" si="67"/>
        <v>9.9000000000000005E-2</v>
      </c>
      <c r="J2156" s="10">
        <f t="shared" si="67"/>
        <v>9.9000000000000005E-2</v>
      </c>
    </row>
    <row r="2157" spans="1:10" x14ac:dyDescent="0.3">
      <c r="A2157" t="s">
        <v>2168</v>
      </c>
      <c r="B2157" t="s">
        <v>13459</v>
      </c>
      <c r="C2157">
        <v>4.7</v>
      </c>
      <c r="G2157" t="s">
        <v>21705</v>
      </c>
      <c r="H2157">
        <f t="shared" si="66"/>
        <v>4.8</v>
      </c>
      <c r="I2157">
        <f t="shared" si="67"/>
        <v>9.9000000000000005E-2</v>
      </c>
      <c r="J2157" s="10">
        <f t="shared" si="67"/>
        <v>9.9000000000000005E-2</v>
      </c>
    </row>
    <row r="2158" spans="1:10" x14ac:dyDescent="0.3">
      <c r="A2158" t="s">
        <v>2169</v>
      </c>
      <c r="B2158" t="s">
        <v>6398</v>
      </c>
      <c r="C2158">
        <v>6.4</v>
      </c>
      <c r="G2158" t="s">
        <v>22252</v>
      </c>
      <c r="H2158">
        <f t="shared" si="66"/>
        <v>4.8</v>
      </c>
      <c r="I2158">
        <f t="shared" si="67"/>
        <v>9.9000000000000005E-2</v>
      </c>
      <c r="J2158" s="10">
        <f t="shared" si="67"/>
        <v>9.9000000000000005E-2</v>
      </c>
    </row>
    <row r="2159" spans="1:10" x14ac:dyDescent="0.3">
      <c r="A2159" t="s">
        <v>2170</v>
      </c>
      <c r="B2159" t="s">
        <v>7110</v>
      </c>
      <c r="C2159">
        <v>5.5</v>
      </c>
      <c r="G2159" t="s">
        <v>23314</v>
      </c>
      <c r="H2159">
        <f t="shared" si="66"/>
        <v>4.8</v>
      </c>
      <c r="I2159">
        <f t="shared" si="67"/>
        <v>9.9000000000000005E-2</v>
      </c>
      <c r="J2159" s="10">
        <f t="shared" si="67"/>
        <v>9.9000000000000005E-2</v>
      </c>
    </row>
    <row r="2160" spans="1:10" x14ac:dyDescent="0.3">
      <c r="A2160" t="s">
        <v>2171</v>
      </c>
      <c r="B2160" t="s">
        <v>7206</v>
      </c>
      <c r="C2160">
        <v>8.6</v>
      </c>
      <c r="G2160" t="s">
        <v>23800</v>
      </c>
      <c r="H2160">
        <f t="shared" si="66"/>
        <v>4.8</v>
      </c>
      <c r="I2160">
        <f t="shared" si="67"/>
        <v>9.9000000000000005E-2</v>
      </c>
      <c r="J2160" s="10">
        <f t="shared" si="67"/>
        <v>9.9000000000000005E-2</v>
      </c>
    </row>
    <row r="2161" spans="1:10" x14ac:dyDescent="0.3">
      <c r="A2161" t="s">
        <v>2172</v>
      </c>
      <c r="B2161" t="s">
        <v>13471</v>
      </c>
      <c r="C2161">
        <v>7</v>
      </c>
      <c r="G2161" t="s">
        <v>24051</v>
      </c>
      <c r="H2161">
        <f t="shared" si="66"/>
        <v>4.8</v>
      </c>
      <c r="I2161">
        <f t="shared" si="67"/>
        <v>9.9000000000000005E-2</v>
      </c>
      <c r="J2161" s="10">
        <f t="shared" si="67"/>
        <v>9.9000000000000005E-2</v>
      </c>
    </row>
    <row r="2162" spans="1:10" x14ac:dyDescent="0.3">
      <c r="A2162" t="s">
        <v>2173</v>
      </c>
      <c r="B2162" t="s">
        <v>13474</v>
      </c>
      <c r="C2162">
        <v>7.1</v>
      </c>
      <c r="G2162" t="s">
        <v>13673</v>
      </c>
      <c r="H2162">
        <f t="shared" si="66"/>
        <v>4.75</v>
      </c>
      <c r="I2162">
        <f t="shared" si="67"/>
        <v>9.9000000000000005E-2</v>
      </c>
      <c r="J2162" s="10">
        <f t="shared" si="67"/>
        <v>9.9000000000000005E-2</v>
      </c>
    </row>
    <row r="2163" spans="1:10" x14ac:dyDescent="0.3">
      <c r="A2163" t="s">
        <v>2174</v>
      </c>
      <c r="B2163" t="s">
        <v>13481</v>
      </c>
      <c r="C2163">
        <v>5.7</v>
      </c>
      <c r="G2163" t="s">
        <v>12905</v>
      </c>
      <c r="H2163">
        <f t="shared" si="66"/>
        <v>4.7333333333333334</v>
      </c>
      <c r="I2163">
        <f t="shared" si="67"/>
        <v>9.8000000000000004E-2</v>
      </c>
      <c r="J2163" s="10">
        <f t="shared" si="67"/>
        <v>9.8000000000000004E-2</v>
      </c>
    </row>
    <row r="2164" spans="1:10" x14ac:dyDescent="0.3">
      <c r="A2164" t="s">
        <v>2175</v>
      </c>
      <c r="B2164" t="s">
        <v>6265</v>
      </c>
      <c r="C2164">
        <v>3.7</v>
      </c>
      <c r="G2164" t="s">
        <v>8861</v>
      </c>
      <c r="H2164">
        <f t="shared" si="66"/>
        <v>4.7</v>
      </c>
      <c r="I2164">
        <f t="shared" si="67"/>
        <v>9.0999999999999998E-2</v>
      </c>
      <c r="J2164" s="10">
        <f t="shared" si="67"/>
        <v>9.0999999999999998E-2</v>
      </c>
    </row>
    <row r="2165" spans="1:10" x14ac:dyDescent="0.3">
      <c r="A2165" t="s">
        <v>2176</v>
      </c>
      <c r="B2165" t="s">
        <v>5239</v>
      </c>
      <c r="C2165">
        <v>7.5</v>
      </c>
      <c r="G2165" t="s">
        <v>10275</v>
      </c>
      <c r="H2165">
        <f t="shared" si="66"/>
        <v>4.7</v>
      </c>
      <c r="I2165">
        <f t="shared" si="67"/>
        <v>9.0999999999999998E-2</v>
      </c>
      <c r="J2165" s="10">
        <f t="shared" si="67"/>
        <v>9.0999999999999998E-2</v>
      </c>
    </row>
    <row r="2166" spans="1:10" x14ac:dyDescent="0.3">
      <c r="A2166" t="s">
        <v>2177</v>
      </c>
      <c r="B2166" t="s">
        <v>8313</v>
      </c>
      <c r="C2166">
        <v>4.5999999999999996</v>
      </c>
      <c r="G2166" t="s">
        <v>13459</v>
      </c>
      <c r="H2166">
        <f t="shared" si="66"/>
        <v>4.7</v>
      </c>
      <c r="I2166">
        <f t="shared" si="67"/>
        <v>9.0999999999999998E-2</v>
      </c>
      <c r="J2166" s="10">
        <f t="shared" si="67"/>
        <v>9.0999999999999998E-2</v>
      </c>
    </row>
    <row r="2167" spans="1:10" x14ac:dyDescent="0.3">
      <c r="A2167" t="s">
        <v>2178</v>
      </c>
      <c r="B2167" t="s">
        <v>8474</v>
      </c>
      <c r="C2167">
        <v>4.9000000000000004</v>
      </c>
      <c r="G2167" t="s">
        <v>14459</v>
      </c>
      <c r="H2167">
        <f t="shared" si="66"/>
        <v>4.7</v>
      </c>
      <c r="I2167">
        <f t="shared" si="67"/>
        <v>9.0999999999999998E-2</v>
      </c>
      <c r="J2167" s="10">
        <f t="shared" si="67"/>
        <v>9.0999999999999998E-2</v>
      </c>
    </row>
    <row r="2168" spans="1:10" x14ac:dyDescent="0.3">
      <c r="A2168" t="s">
        <v>1344</v>
      </c>
      <c r="B2168" t="s">
        <v>7134</v>
      </c>
      <c r="C2168">
        <v>6.9</v>
      </c>
      <c r="G2168" t="s">
        <v>15249</v>
      </c>
      <c r="H2168">
        <f t="shared" si="66"/>
        <v>4.7</v>
      </c>
      <c r="I2168">
        <f t="shared" si="67"/>
        <v>9.0999999999999998E-2</v>
      </c>
      <c r="J2168" s="10">
        <f t="shared" si="67"/>
        <v>9.0999999999999998E-2</v>
      </c>
    </row>
    <row r="2169" spans="1:10" x14ac:dyDescent="0.3">
      <c r="A2169" t="s">
        <v>2179</v>
      </c>
      <c r="B2169" t="s">
        <v>12305</v>
      </c>
      <c r="C2169">
        <v>7.1</v>
      </c>
      <c r="G2169" t="s">
        <v>17153</v>
      </c>
      <c r="H2169">
        <f t="shared" si="66"/>
        <v>4.7</v>
      </c>
      <c r="I2169">
        <f t="shared" si="67"/>
        <v>9.0999999999999998E-2</v>
      </c>
      <c r="J2169" s="10">
        <f t="shared" si="67"/>
        <v>9.0999999999999998E-2</v>
      </c>
    </row>
    <row r="2170" spans="1:10" x14ac:dyDescent="0.3">
      <c r="A2170" t="s">
        <v>2180</v>
      </c>
      <c r="B2170" t="s">
        <v>6884</v>
      </c>
      <c r="C2170">
        <v>5.8</v>
      </c>
      <c r="G2170" t="s">
        <v>18620</v>
      </c>
      <c r="H2170">
        <f t="shared" si="66"/>
        <v>4.7</v>
      </c>
      <c r="I2170">
        <f t="shared" si="67"/>
        <v>9.0999999999999998E-2</v>
      </c>
      <c r="J2170" s="10">
        <f t="shared" si="67"/>
        <v>9.0999999999999998E-2</v>
      </c>
    </row>
    <row r="2171" spans="1:10" x14ac:dyDescent="0.3">
      <c r="A2171" t="s">
        <v>1718</v>
      </c>
      <c r="B2171" t="s">
        <v>9857</v>
      </c>
      <c r="C2171">
        <v>7</v>
      </c>
      <c r="G2171" t="s">
        <v>19478</v>
      </c>
      <c r="H2171">
        <f t="shared" si="66"/>
        <v>4.7</v>
      </c>
      <c r="I2171">
        <f t="shared" si="67"/>
        <v>9.0999999999999998E-2</v>
      </c>
      <c r="J2171" s="10">
        <f t="shared" si="67"/>
        <v>9.0999999999999998E-2</v>
      </c>
    </row>
    <row r="2172" spans="1:10" x14ac:dyDescent="0.3">
      <c r="A2172" t="s">
        <v>2181</v>
      </c>
      <c r="B2172" t="s">
        <v>8134</v>
      </c>
      <c r="C2172">
        <v>5.4</v>
      </c>
      <c r="G2172" t="s">
        <v>19826</v>
      </c>
      <c r="H2172">
        <f t="shared" si="66"/>
        <v>4.7</v>
      </c>
      <c r="I2172">
        <f t="shared" si="67"/>
        <v>9.0999999999999998E-2</v>
      </c>
      <c r="J2172" s="10">
        <f t="shared" si="67"/>
        <v>9.0999999999999998E-2</v>
      </c>
    </row>
    <row r="2173" spans="1:10" x14ac:dyDescent="0.3">
      <c r="A2173" t="s">
        <v>2182</v>
      </c>
      <c r="B2173" t="s">
        <v>11540</v>
      </c>
      <c r="C2173">
        <v>7.3</v>
      </c>
      <c r="G2173" t="s">
        <v>19998</v>
      </c>
      <c r="H2173">
        <f t="shared" si="66"/>
        <v>4.7</v>
      </c>
      <c r="I2173">
        <f t="shared" si="67"/>
        <v>9.0999999999999998E-2</v>
      </c>
      <c r="J2173" s="10">
        <f t="shared" si="67"/>
        <v>9.0999999999999998E-2</v>
      </c>
    </row>
    <row r="2174" spans="1:10" x14ac:dyDescent="0.3">
      <c r="A2174" t="s">
        <v>2183</v>
      </c>
      <c r="B2174" t="s">
        <v>6966</v>
      </c>
      <c r="C2174">
        <v>7.1</v>
      </c>
      <c r="G2174" t="s">
        <v>20818</v>
      </c>
      <c r="H2174">
        <f t="shared" si="66"/>
        <v>4.7</v>
      </c>
      <c r="I2174">
        <f t="shared" si="67"/>
        <v>9.0999999999999998E-2</v>
      </c>
      <c r="J2174" s="10">
        <f t="shared" si="67"/>
        <v>9.0999999999999998E-2</v>
      </c>
    </row>
    <row r="2175" spans="1:10" x14ac:dyDescent="0.3">
      <c r="A2175" t="s">
        <v>2184</v>
      </c>
      <c r="B2175" t="s">
        <v>9956</v>
      </c>
      <c r="C2175">
        <v>5.8</v>
      </c>
      <c r="G2175" t="s">
        <v>21414</v>
      </c>
      <c r="H2175">
        <f t="shared" si="66"/>
        <v>4.7</v>
      </c>
      <c r="I2175">
        <f t="shared" si="67"/>
        <v>9.0999999999999998E-2</v>
      </c>
      <c r="J2175" s="10">
        <f t="shared" si="67"/>
        <v>9.0999999999999998E-2</v>
      </c>
    </row>
    <row r="2176" spans="1:10" x14ac:dyDescent="0.3">
      <c r="A2176" t="s">
        <v>2185</v>
      </c>
      <c r="B2176" t="s">
        <v>13519</v>
      </c>
      <c r="C2176">
        <v>8.1</v>
      </c>
      <c r="G2176" t="s">
        <v>21479</v>
      </c>
      <c r="H2176">
        <f t="shared" si="66"/>
        <v>4.7</v>
      </c>
      <c r="I2176">
        <f t="shared" si="67"/>
        <v>9.0999999999999998E-2</v>
      </c>
      <c r="J2176" s="10">
        <f t="shared" si="67"/>
        <v>9.0999999999999998E-2</v>
      </c>
    </row>
    <row r="2177" spans="1:10" x14ac:dyDescent="0.3">
      <c r="A2177" t="s">
        <v>2186</v>
      </c>
      <c r="B2177" t="s">
        <v>11785</v>
      </c>
      <c r="C2177">
        <v>5.7</v>
      </c>
      <c r="G2177" t="s">
        <v>21959</v>
      </c>
      <c r="H2177">
        <f t="shared" si="66"/>
        <v>4.7</v>
      </c>
      <c r="I2177">
        <f t="shared" si="67"/>
        <v>9.0999999999999998E-2</v>
      </c>
      <c r="J2177" s="10">
        <f t="shared" si="67"/>
        <v>9.0999999999999998E-2</v>
      </c>
    </row>
    <row r="2178" spans="1:10" x14ac:dyDescent="0.3">
      <c r="A2178" t="s">
        <v>2187</v>
      </c>
      <c r="B2178" t="s">
        <v>12580</v>
      </c>
      <c r="C2178">
        <v>4.4000000000000004</v>
      </c>
      <c r="G2178" t="s">
        <v>18134</v>
      </c>
      <c r="H2178">
        <f t="shared" si="66"/>
        <v>4.7</v>
      </c>
      <c r="I2178">
        <f t="shared" si="67"/>
        <v>9.0999999999999998E-2</v>
      </c>
      <c r="J2178" s="10">
        <f t="shared" si="67"/>
        <v>9.0999999999999998E-2</v>
      </c>
    </row>
    <row r="2179" spans="1:10" x14ac:dyDescent="0.3">
      <c r="A2179" t="s">
        <v>2188</v>
      </c>
      <c r="B2179" t="s">
        <v>5174</v>
      </c>
      <c r="C2179">
        <v>7.9</v>
      </c>
      <c r="G2179" t="s">
        <v>23110</v>
      </c>
      <c r="H2179">
        <f t="shared" ref="H2179:H2242" si="68">AVERAGEIFS($C$2:$C$5045,$B$2:$B$5045,G2179)</f>
        <v>4.7</v>
      </c>
      <c r="I2179">
        <f t="shared" ref="I2179:J2242" si="69">_xlfn.PERCENTRANK.EXC(H$2:H$2399,H2179)</f>
        <v>9.0999999999999998E-2</v>
      </c>
      <c r="J2179" s="10">
        <f t="shared" si="69"/>
        <v>9.0999999999999998E-2</v>
      </c>
    </row>
    <row r="2180" spans="1:10" x14ac:dyDescent="0.3">
      <c r="A2180" t="s">
        <v>2189</v>
      </c>
      <c r="B2180" t="s">
        <v>13531</v>
      </c>
      <c r="C2180">
        <v>7.6</v>
      </c>
      <c r="G2180" t="s">
        <v>23206</v>
      </c>
      <c r="H2180">
        <f t="shared" si="68"/>
        <v>4.7</v>
      </c>
      <c r="I2180">
        <f t="shared" si="69"/>
        <v>9.0999999999999998E-2</v>
      </c>
      <c r="J2180" s="10">
        <f t="shared" si="69"/>
        <v>9.0999999999999998E-2</v>
      </c>
    </row>
    <row r="2181" spans="1:10" x14ac:dyDescent="0.3">
      <c r="A2181" t="s">
        <v>2190</v>
      </c>
      <c r="B2181" t="s">
        <v>12580</v>
      </c>
      <c r="C2181">
        <v>4.8</v>
      </c>
      <c r="G2181" t="s">
        <v>23942</v>
      </c>
      <c r="H2181">
        <f t="shared" si="68"/>
        <v>4.7</v>
      </c>
      <c r="I2181">
        <f t="shared" si="69"/>
        <v>9.0999999999999998E-2</v>
      </c>
      <c r="J2181" s="10">
        <f t="shared" si="69"/>
        <v>9.0999999999999998E-2</v>
      </c>
    </row>
    <row r="2182" spans="1:10" x14ac:dyDescent="0.3">
      <c r="A2182" t="s">
        <v>2191</v>
      </c>
      <c r="B2182" t="s">
        <v>8817</v>
      </c>
      <c r="C2182">
        <v>7.8</v>
      </c>
      <c r="G2182" t="s">
        <v>13942</v>
      </c>
      <c r="H2182">
        <f t="shared" si="68"/>
        <v>4.6750000000000007</v>
      </c>
      <c r="I2182">
        <f t="shared" si="69"/>
        <v>0.09</v>
      </c>
      <c r="J2182" s="10">
        <f t="shared" si="69"/>
        <v>0.09</v>
      </c>
    </row>
    <row r="2183" spans="1:10" x14ac:dyDescent="0.3">
      <c r="A2183" t="s">
        <v>2192</v>
      </c>
      <c r="B2183" t="s">
        <v>13542</v>
      </c>
      <c r="C2183">
        <v>6.7</v>
      </c>
      <c r="G2183" t="s">
        <v>17167</v>
      </c>
      <c r="H2183">
        <f t="shared" si="68"/>
        <v>4.6500000000000004</v>
      </c>
      <c r="I2183">
        <f t="shared" si="69"/>
        <v>0.09</v>
      </c>
      <c r="J2183" s="10">
        <f t="shared" si="69"/>
        <v>0.09</v>
      </c>
    </row>
    <row r="2184" spans="1:10" x14ac:dyDescent="0.3">
      <c r="A2184" t="s">
        <v>2193</v>
      </c>
      <c r="B2184" t="s">
        <v>13545</v>
      </c>
      <c r="C2184">
        <v>2.7</v>
      </c>
      <c r="G2184" t="s">
        <v>9454</v>
      </c>
      <c r="H2184">
        <f t="shared" si="68"/>
        <v>4.5999999999999996</v>
      </c>
      <c r="I2184">
        <f t="shared" si="69"/>
        <v>8.2000000000000003E-2</v>
      </c>
      <c r="J2184" s="10">
        <f t="shared" si="69"/>
        <v>8.2000000000000003E-2</v>
      </c>
    </row>
    <row r="2185" spans="1:10" x14ac:dyDescent="0.3">
      <c r="A2185" t="s">
        <v>2194</v>
      </c>
      <c r="B2185" t="s">
        <v>13548</v>
      </c>
      <c r="C2185">
        <v>5.8</v>
      </c>
      <c r="G2185" t="s">
        <v>11829</v>
      </c>
      <c r="H2185">
        <f t="shared" si="68"/>
        <v>4.5999999999999996</v>
      </c>
      <c r="I2185">
        <f t="shared" si="69"/>
        <v>8.2000000000000003E-2</v>
      </c>
      <c r="J2185" s="10">
        <f t="shared" si="69"/>
        <v>8.2000000000000003E-2</v>
      </c>
    </row>
    <row r="2186" spans="1:10" x14ac:dyDescent="0.3">
      <c r="A2186" t="s">
        <v>2195</v>
      </c>
      <c r="B2186" t="s">
        <v>13551</v>
      </c>
      <c r="C2186">
        <v>7.5</v>
      </c>
      <c r="G2186" t="s">
        <v>13272</v>
      </c>
      <c r="H2186">
        <f t="shared" si="68"/>
        <v>4.5999999999999996</v>
      </c>
      <c r="I2186">
        <f t="shared" si="69"/>
        <v>8.2000000000000003E-2</v>
      </c>
      <c r="J2186" s="10">
        <f t="shared" si="69"/>
        <v>8.2000000000000003E-2</v>
      </c>
    </row>
    <row r="2187" spans="1:10" x14ac:dyDescent="0.3">
      <c r="A2187" t="s">
        <v>2196</v>
      </c>
      <c r="B2187" t="s">
        <v>13554</v>
      </c>
      <c r="C2187">
        <v>5.4</v>
      </c>
      <c r="G2187" t="s">
        <v>13420</v>
      </c>
      <c r="H2187">
        <f t="shared" si="68"/>
        <v>4.5999999999999996</v>
      </c>
      <c r="I2187">
        <f t="shared" si="69"/>
        <v>8.2000000000000003E-2</v>
      </c>
      <c r="J2187" s="10">
        <f t="shared" si="69"/>
        <v>8.2000000000000003E-2</v>
      </c>
    </row>
    <row r="2188" spans="1:10" x14ac:dyDescent="0.3">
      <c r="A2188" t="s">
        <v>2197</v>
      </c>
      <c r="B2188" t="s">
        <v>10396</v>
      </c>
      <c r="C2188">
        <v>4.0999999999999996</v>
      </c>
      <c r="G2188" t="s">
        <v>14617</v>
      </c>
      <c r="H2188">
        <f t="shared" si="68"/>
        <v>4.5999999999999996</v>
      </c>
      <c r="I2188">
        <f t="shared" si="69"/>
        <v>8.2000000000000003E-2</v>
      </c>
      <c r="J2188" s="10">
        <f t="shared" si="69"/>
        <v>8.2000000000000003E-2</v>
      </c>
    </row>
    <row r="2189" spans="1:10" x14ac:dyDescent="0.3">
      <c r="A2189" t="s">
        <v>2198</v>
      </c>
      <c r="B2189" t="s">
        <v>13565</v>
      </c>
      <c r="C2189">
        <v>5.9</v>
      </c>
      <c r="G2189" t="s">
        <v>15182</v>
      </c>
      <c r="H2189">
        <f t="shared" si="68"/>
        <v>4.5999999999999996</v>
      </c>
      <c r="I2189">
        <f t="shared" si="69"/>
        <v>8.2000000000000003E-2</v>
      </c>
      <c r="J2189" s="10">
        <f t="shared" si="69"/>
        <v>8.2000000000000003E-2</v>
      </c>
    </row>
    <row r="2190" spans="1:10" x14ac:dyDescent="0.3">
      <c r="A2190" t="s">
        <v>2199</v>
      </c>
      <c r="B2190" t="s">
        <v>13569</v>
      </c>
      <c r="C2190">
        <v>6.3</v>
      </c>
      <c r="G2190" t="s">
        <v>15301</v>
      </c>
      <c r="H2190">
        <f t="shared" si="68"/>
        <v>4.5999999999999996</v>
      </c>
      <c r="I2190">
        <f t="shared" si="69"/>
        <v>8.2000000000000003E-2</v>
      </c>
      <c r="J2190" s="10">
        <f t="shared" si="69"/>
        <v>8.2000000000000003E-2</v>
      </c>
    </row>
    <row r="2191" spans="1:10" x14ac:dyDescent="0.3">
      <c r="A2191" t="s">
        <v>2200</v>
      </c>
      <c r="B2191" t="s">
        <v>9126</v>
      </c>
      <c r="C2191">
        <v>7</v>
      </c>
      <c r="G2191" t="s">
        <v>15903</v>
      </c>
      <c r="H2191">
        <f t="shared" si="68"/>
        <v>4.5999999999999996</v>
      </c>
      <c r="I2191">
        <f t="shared" si="69"/>
        <v>8.2000000000000003E-2</v>
      </c>
      <c r="J2191" s="10">
        <f t="shared" si="69"/>
        <v>8.2000000000000003E-2</v>
      </c>
    </row>
    <row r="2192" spans="1:10" x14ac:dyDescent="0.3">
      <c r="A2192" t="s">
        <v>2201</v>
      </c>
      <c r="B2192" t="s">
        <v>11289</v>
      </c>
      <c r="C2192">
        <v>6.8</v>
      </c>
      <c r="G2192" t="s">
        <v>16380</v>
      </c>
      <c r="H2192">
        <f t="shared" si="68"/>
        <v>4.5999999999999996</v>
      </c>
      <c r="I2192">
        <f t="shared" si="69"/>
        <v>8.2000000000000003E-2</v>
      </c>
      <c r="J2192" s="10">
        <f t="shared" si="69"/>
        <v>8.2000000000000003E-2</v>
      </c>
    </row>
    <row r="2193" spans="1:10" x14ac:dyDescent="0.3">
      <c r="A2193" t="s">
        <v>2202</v>
      </c>
      <c r="C2193">
        <v>3.5</v>
      </c>
      <c r="G2193" t="s">
        <v>16512</v>
      </c>
      <c r="H2193">
        <f t="shared" si="68"/>
        <v>4.5999999999999996</v>
      </c>
      <c r="I2193">
        <f t="shared" si="69"/>
        <v>8.2000000000000003E-2</v>
      </c>
      <c r="J2193" s="10">
        <f t="shared" si="69"/>
        <v>8.2000000000000003E-2</v>
      </c>
    </row>
    <row r="2194" spans="1:10" x14ac:dyDescent="0.3">
      <c r="A2194" t="s">
        <v>2203</v>
      </c>
      <c r="B2194" t="s">
        <v>11690</v>
      </c>
      <c r="C2194">
        <v>2.2999999999999998</v>
      </c>
      <c r="G2194" t="s">
        <v>17846</v>
      </c>
      <c r="H2194">
        <f t="shared" si="68"/>
        <v>4.5999999999999996</v>
      </c>
      <c r="I2194">
        <f t="shared" si="69"/>
        <v>8.2000000000000003E-2</v>
      </c>
      <c r="J2194" s="10">
        <f t="shared" si="69"/>
        <v>8.2000000000000003E-2</v>
      </c>
    </row>
    <row r="2195" spans="1:10" x14ac:dyDescent="0.3">
      <c r="A2195" t="s">
        <v>422</v>
      </c>
      <c r="B2195" t="s">
        <v>6840</v>
      </c>
      <c r="C2195">
        <v>6.9</v>
      </c>
      <c r="G2195" t="s">
        <v>18522</v>
      </c>
      <c r="H2195">
        <f t="shared" si="68"/>
        <v>4.5999999999999996</v>
      </c>
      <c r="I2195">
        <f t="shared" si="69"/>
        <v>8.2000000000000003E-2</v>
      </c>
      <c r="J2195" s="10">
        <f t="shared" si="69"/>
        <v>8.2000000000000003E-2</v>
      </c>
    </row>
    <row r="2196" spans="1:10" x14ac:dyDescent="0.3">
      <c r="A2196" t="s">
        <v>2204</v>
      </c>
      <c r="B2196" t="s">
        <v>5323</v>
      </c>
      <c r="C2196">
        <v>8.1</v>
      </c>
      <c r="G2196" t="s">
        <v>19202</v>
      </c>
      <c r="H2196">
        <f t="shared" si="68"/>
        <v>4.5999999999999996</v>
      </c>
      <c r="I2196">
        <f t="shared" si="69"/>
        <v>8.2000000000000003E-2</v>
      </c>
      <c r="J2196" s="10">
        <f t="shared" si="69"/>
        <v>8.2000000000000003E-2</v>
      </c>
    </row>
    <row r="2197" spans="1:10" x14ac:dyDescent="0.3">
      <c r="A2197" t="s">
        <v>2205</v>
      </c>
      <c r="B2197" t="s">
        <v>13056</v>
      </c>
      <c r="C2197">
        <v>6.1</v>
      </c>
      <c r="G2197" t="s">
        <v>19638</v>
      </c>
      <c r="H2197">
        <f t="shared" si="68"/>
        <v>4.5999999999999996</v>
      </c>
      <c r="I2197">
        <f t="shared" si="69"/>
        <v>8.2000000000000003E-2</v>
      </c>
      <c r="J2197" s="10">
        <f t="shared" si="69"/>
        <v>8.2000000000000003E-2</v>
      </c>
    </row>
    <row r="2198" spans="1:10" x14ac:dyDescent="0.3">
      <c r="A2198" t="s">
        <v>2206</v>
      </c>
      <c r="B2198" t="s">
        <v>13595</v>
      </c>
      <c r="C2198">
        <v>5</v>
      </c>
      <c r="G2198" t="s">
        <v>20651</v>
      </c>
      <c r="H2198">
        <f t="shared" si="68"/>
        <v>4.5999999999999996</v>
      </c>
      <c r="I2198">
        <f t="shared" si="69"/>
        <v>8.2000000000000003E-2</v>
      </c>
      <c r="J2198" s="10">
        <f t="shared" si="69"/>
        <v>8.2000000000000003E-2</v>
      </c>
    </row>
    <row r="2199" spans="1:10" x14ac:dyDescent="0.3">
      <c r="A2199" t="s">
        <v>2207</v>
      </c>
      <c r="B2199" t="s">
        <v>10847</v>
      </c>
      <c r="C2199">
        <v>5.5</v>
      </c>
      <c r="G2199" t="s">
        <v>21084</v>
      </c>
      <c r="H2199">
        <f t="shared" si="68"/>
        <v>4.5999999999999996</v>
      </c>
      <c r="I2199">
        <f t="shared" si="69"/>
        <v>8.2000000000000003E-2</v>
      </c>
      <c r="J2199" s="10">
        <f t="shared" si="69"/>
        <v>8.2000000000000003E-2</v>
      </c>
    </row>
    <row r="2200" spans="1:10" x14ac:dyDescent="0.3">
      <c r="A2200" t="s">
        <v>2208</v>
      </c>
      <c r="B2200" t="s">
        <v>9113</v>
      </c>
      <c r="C2200">
        <v>6.2</v>
      </c>
      <c r="G2200" t="s">
        <v>21216</v>
      </c>
      <c r="H2200">
        <f t="shared" si="68"/>
        <v>4.5999999999999996</v>
      </c>
      <c r="I2200">
        <f t="shared" si="69"/>
        <v>8.2000000000000003E-2</v>
      </c>
      <c r="J2200" s="10">
        <f t="shared" si="69"/>
        <v>8.2000000000000003E-2</v>
      </c>
    </row>
    <row r="2201" spans="1:10" x14ac:dyDescent="0.3">
      <c r="A2201" t="s">
        <v>2209</v>
      </c>
      <c r="B2201" t="s">
        <v>7525</v>
      </c>
      <c r="C2201">
        <v>6.2</v>
      </c>
      <c r="G2201" t="s">
        <v>21936</v>
      </c>
      <c r="H2201">
        <f t="shared" si="68"/>
        <v>4.5999999999999996</v>
      </c>
      <c r="I2201">
        <f t="shared" si="69"/>
        <v>8.2000000000000003E-2</v>
      </c>
      <c r="J2201" s="10">
        <f t="shared" si="69"/>
        <v>8.2000000000000003E-2</v>
      </c>
    </row>
    <row r="2202" spans="1:10" x14ac:dyDescent="0.3">
      <c r="A2202" t="s">
        <v>2210</v>
      </c>
      <c r="B2202" t="s">
        <v>13607</v>
      </c>
      <c r="C2202">
        <v>5.9</v>
      </c>
      <c r="G2202" t="s">
        <v>22951</v>
      </c>
      <c r="H2202">
        <f t="shared" si="68"/>
        <v>4.5999999999999996</v>
      </c>
      <c r="I2202">
        <f t="shared" si="69"/>
        <v>8.2000000000000003E-2</v>
      </c>
      <c r="J2202" s="10">
        <f t="shared" si="69"/>
        <v>8.2000000000000003E-2</v>
      </c>
    </row>
    <row r="2203" spans="1:10" x14ac:dyDescent="0.3">
      <c r="A2203" t="s">
        <v>2211</v>
      </c>
      <c r="B2203" t="s">
        <v>13612</v>
      </c>
      <c r="C2203">
        <v>6.3</v>
      </c>
      <c r="G2203" t="s">
        <v>24064</v>
      </c>
      <c r="H2203">
        <f t="shared" si="68"/>
        <v>4.5999999999999996</v>
      </c>
      <c r="I2203">
        <f t="shared" si="69"/>
        <v>8.2000000000000003E-2</v>
      </c>
      <c r="J2203" s="10">
        <f t="shared" si="69"/>
        <v>8.2000000000000003E-2</v>
      </c>
    </row>
    <row r="2204" spans="1:10" x14ac:dyDescent="0.3">
      <c r="A2204" t="s">
        <v>2212</v>
      </c>
      <c r="B2204" t="s">
        <v>13618</v>
      </c>
      <c r="C2204">
        <v>6.7</v>
      </c>
      <c r="G2204" t="s">
        <v>10236</v>
      </c>
      <c r="H2204">
        <f t="shared" si="68"/>
        <v>4.5500000000000007</v>
      </c>
      <c r="I2204">
        <f t="shared" si="69"/>
        <v>8.1000000000000003E-2</v>
      </c>
      <c r="J2204" s="10">
        <f t="shared" si="69"/>
        <v>8.1000000000000003E-2</v>
      </c>
    </row>
    <row r="2205" spans="1:10" x14ac:dyDescent="0.3">
      <c r="A2205" t="s">
        <v>2213</v>
      </c>
      <c r="B2205" t="s">
        <v>11690</v>
      </c>
      <c r="C2205">
        <v>3.5</v>
      </c>
      <c r="G2205" t="s">
        <v>11712</v>
      </c>
      <c r="H2205">
        <f t="shared" si="68"/>
        <v>4.5500000000000007</v>
      </c>
      <c r="I2205">
        <f t="shared" si="69"/>
        <v>8.1000000000000003E-2</v>
      </c>
      <c r="J2205" s="10">
        <f t="shared" si="69"/>
        <v>8.1000000000000003E-2</v>
      </c>
    </row>
    <row r="2206" spans="1:10" x14ac:dyDescent="0.3">
      <c r="A2206" t="s">
        <v>2214</v>
      </c>
      <c r="B2206" t="s">
        <v>5906</v>
      </c>
      <c r="C2206">
        <v>7.5</v>
      </c>
      <c r="G2206" t="s">
        <v>17402</v>
      </c>
      <c r="H2206">
        <f t="shared" si="68"/>
        <v>4.55</v>
      </c>
      <c r="I2206">
        <f t="shared" si="69"/>
        <v>0.08</v>
      </c>
      <c r="J2206" s="10">
        <f t="shared" si="69"/>
        <v>0.08</v>
      </c>
    </row>
    <row r="2207" spans="1:10" x14ac:dyDescent="0.3">
      <c r="A2207" t="s">
        <v>2215</v>
      </c>
      <c r="B2207" t="s">
        <v>5639</v>
      </c>
      <c r="C2207">
        <v>6.6</v>
      </c>
      <c r="G2207" t="s">
        <v>9537</v>
      </c>
      <c r="H2207">
        <f t="shared" si="68"/>
        <v>4.5</v>
      </c>
      <c r="I2207">
        <f t="shared" si="69"/>
        <v>7.2999999999999995E-2</v>
      </c>
      <c r="J2207" s="10">
        <f t="shared" si="69"/>
        <v>7.2999999999999995E-2</v>
      </c>
    </row>
    <row r="2208" spans="1:10" x14ac:dyDescent="0.3">
      <c r="A2208" t="s">
        <v>2216</v>
      </c>
      <c r="B2208" t="s">
        <v>13631</v>
      </c>
      <c r="C2208">
        <v>7.5</v>
      </c>
      <c r="G2208" t="s">
        <v>14049</v>
      </c>
      <c r="H2208">
        <f t="shared" si="68"/>
        <v>4.5</v>
      </c>
      <c r="I2208">
        <f t="shared" si="69"/>
        <v>7.2999999999999995E-2</v>
      </c>
      <c r="J2208" s="10">
        <f t="shared" si="69"/>
        <v>7.2999999999999995E-2</v>
      </c>
    </row>
    <row r="2209" spans="1:10" x14ac:dyDescent="0.3">
      <c r="A2209" t="s">
        <v>2217</v>
      </c>
      <c r="B2209" t="s">
        <v>13394</v>
      </c>
      <c r="C2209">
        <v>7.2</v>
      </c>
      <c r="G2209" t="s">
        <v>14991</v>
      </c>
      <c r="H2209">
        <f t="shared" si="68"/>
        <v>4.5</v>
      </c>
      <c r="I2209">
        <f t="shared" si="69"/>
        <v>7.2999999999999995E-2</v>
      </c>
      <c r="J2209" s="10">
        <f t="shared" si="69"/>
        <v>7.2999999999999995E-2</v>
      </c>
    </row>
    <row r="2210" spans="1:10" x14ac:dyDescent="0.3">
      <c r="A2210" t="s">
        <v>2218</v>
      </c>
      <c r="B2210" t="s">
        <v>11338</v>
      </c>
      <c r="C2210">
        <v>4.8</v>
      </c>
      <c r="G2210" t="s">
        <v>15287</v>
      </c>
      <c r="H2210">
        <f t="shared" si="68"/>
        <v>4.5</v>
      </c>
      <c r="I2210">
        <f t="shared" si="69"/>
        <v>7.2999999999999995E-2</v>
      </c>
      <c r="J2210" s="10">
        <f t="shared" si="69"/>
        <v>7.2999999999999995E-2</v>
      </c>
    </row>
    <row r="2211" spans="1:10" x14ac:dyDescent="0.3">
      <c r="A2211" t="s">
        <v>2219</v>
      </c>
      <c r="B2211" t="s">
        <v>6990</v>
      </c>
      <c r="C2211">
        <v>6.6</v>
      </c>
      <c r="G2211" t="s">
        <v>16220</v>
      </c>
      <c r="H2211">
        <f t="shared" si="68"/>
        <v>4.5</v>
      </c>
      <c r="I2211">
        <f t="shared" si="69"/>
        <v>7.2999999999999995E-2</v>
      </c>
      <c r="J2211" s="10">
        <f t="shared" si="69"/>
        <v>7.2999999999999995E-2</v>
      </c>
    </row>
    <row r="2212" spans="1:10" x14ac:dyDescent="0.3">
      <c r="A2212" t="s">
        <v>2220</v>
      </c>
      <c r="B2212" t="s">
        <v>10451</v>
      </c>
      <c r="C2212">
        <v>3.5</v>
      </c>
      <c r="G2212" t="s">
        <v>17191</v>
      </c>
      <c r="H2212">
        <f t="shared" si="68"/>
        <v>4.5</v>
      </c>
      <c r="I2212">
        <f t="shared" si="69"/>
        <v>7.2999999999999995E-2</v>
      </c>
      <c r="J2212" s="10">
        <f t="shared" si="69"/>
        <v>7.2999999999999995E-2</v>
      </c>
    </row>
    <row r="2213" spans="1:10" x14ac:dyDescent="0.3">
      <c r="A2213" t="s">
        <v>2221</v>
      </c>
      <c r="B2213" t="s">
        <v>13648</v>
      </c>
      <c r="C2213">
        <v>6.7</v>
      </c>
      <c r="G2213" t="s">
        <v>17260</v>
      </c>
      <c r="H2213">
        <f t="shared" si="68"/>
        <v>4.5</v>
      </c>
      <c r="I2213">
        <f t="shared" si="69"/>
        <v>7.2999999999999995E-2</v>
      </c>
      <c r="J2213" s="10">
        <f t="shared" si="69"/>
        <v>7.2999999999999995E-2</v>
      </c>
    </row>
    <row r="2214" spans="1:10" x14ac:dyDescent="0.3">
      <c r="A2214" t="s">
        <v>2222</v>
      </c>
      <c r="B2214" t="s">
        <v>9861</v>
      </c>
      <c r="C2214">
        <v>7.6</v>
      </c>
      <c r="G2214" t="s">
        <v>18971</v>
      </c>
      <c r="H2214">
        <f t="shared" si="68"/>
        <v>4.5</v>
      </c>
      <c r="I2214">
        <f t="shared" si="69"/>
        <v>7.2999999999999995E-2</v>
      </c>
      <c r="J2214" s="10">
        <f t="shared" si="69"/>
        <v>7.2999999999999995E-2</v>
      </c>
    </row>
    <row r="2215" spans="1:10" x14ac:dyDescent="0.3">
      <c r="A2215" t="s">
        <v>2223</v>
      </c>
      <c r="B2215" t="s">
        <v>5404</v>
      </c>
      <c r="C2215">
        <v>6.3</v>
      </c>
      <c r="G2215" t="s">
        <v>19248</v>
      </c>
      <c r="H2215">
        <f t="shared" si="68"/>
        <v>4.5</v>
      </c>
      <c r="I2215">
        <f t="shared" si="69"/>
        <v>7.2999999999999995E-2</v>
      </c>
      <c r="J2215" s="10">
        <f t="shared" si="69"/>
        <v>7.2999999999999995E-2</v>
      </c>
    </row>
    <row r="2216" spans="1:10" x14ac:dyDescent="0.3">
      <c r="A2216" t="s">
        <v>2224</v>
      </c>
      <c r="B2216" t="s">
        <v>13661</v>
      </c>
      <c r="C2216">
        <v>5.5</v>
      </c>
      <c r="G2216" t="s">
        <v>20093</v>
      </c>
      <c r="H2216">
        <f t="shared" si="68"/>
        <v>4.5</v>
      </c>
      <c r="I2216">
        <f t="shared" si="69"/>
        <v>7.2999999999999995E-2</v>
      </c>
      <c r="J2216" s="10">
        <f t="shared" si="69"/>
        <v>7.2999999999999995E-2</v>
      </c>
    </row>
    <row r="2217" spans="1:10" x14ac:dyDescent="0.3">
      <c r="A2217" t="s">
        <v>2225</v>
      </c>
      <c r="B2217" t="s">
        <v>13666</v>
      </c>
      <c r="C2217">
        <v>6.3</v>
      </c>
      <c r="G2217" t="s">
        <v>21278</v>
      </c>
      <c r="H2217">
        <f t="shared" si="68"/>
        <v>4.5</v>
      </c>
      <c r="I2217">
        <f t="shared" si="69"/>
        <v>7.2999999999999995E-2</v>
      </c>
      <c r="J2217" s="10">
        <f t="shared" si="69"/>
        <v>7.2999999999999995E-2</v>
      </c>
    </row>
    <row r="2218" spans="1:10" x14ac:dyDescent="0.3">
      <c r="A2218" t="s">
        <v>2226</v>
      </c>
      <c r="B2218" t="s">
        <v>13669</v>
      </c>
      <c r="C2218">
        <v>6.5</v>
      </c>
      <c r="G2218" t="s">
        <v>21916</v>
      </c>
      <c r="H2218">
        <f t="shared" si="68"/>
        <v>4.5</v>
      </c>
      <c r="I2218">
        <f t="shared" si="69"/>
        <v>7.2999999999999995E-2</v>
      </c>
      <c r="J2218" s="10">
        <f t="shared" si="69"/>
        <v>7.2999999999999995E-2</v>
      </c>
    </row>
    <row r="2219" spans="1:10" x14ac:dyDescent="0.3">
      <c r="A2219" t="s">
        <v>2227</v>
      </c>
      <c r="B2219" t="s">
        <v>13673</v>
      </c>
      <c r="C2219">
        <v>5.6</v>
      </c>
      <c r="G2219" t="s">
        <v>22780</v>
      </c>
      <c r="H2219">
        <f t="shared" si="68"/>
        <v>4.5</v>
      </c>
      <c r="I2219">
        <f t="shared" si="69"/>
        <v>7.2999999999999995E-2</v>
      </c>
      <c r="J2219" s="10">
        <f t="shared" si="69"/>
        <v>7.2999999999999995E-2</v>
      </c>
    </row>
    <row r="2220" spans="1:10" x14ac:dyDescent="0.3">
      <c r="A2220" t="s">
        <v>2228</v>
      </c>
      <c r="B2220" t="s">
        <v>8661</v>
      </c>
      <c r="C2220">
        <v>6.9</v>
      </c>
      <c r="G2220" t="s">
        <v>23317</v>
      </c>
      <c r="H2220">
        <f t="shared" si="68"/>
        <v>4.5</v>
      </c>
      <c r="I2220">
        <f t="shared" si="69"/>
        <v>7.2999999999999995E-2</v>
      </c>
      <c r="J2220" s="10">
        <f t="shared" si="69"/>
        <v>7.2999999999999995E-2</v>
      </c>
    </row>
    <row r="2221" spans="1:10" x14ac:dyDescent="0.3">
      <c r="A2221" t="s">
        <v>2229</v>
      </c>
      <c r="B2221" t="s">
        <v>9540</v>
      </c>
      <c r="C2221">
        <v>7.6</v>
      </c>
      <c r="G2221" t="s">
        <v>23334</v>
      </c>
      <c r="H2221">
        <f t="shared" si="68"/>
        <v>4.5</v>
      </c>
      <c r="I2221">
        <f t="shared" si="69"/>
        <v>7.2999999999999995E-2</v>
      </c>
      <c r="J2221" s="10">
        <f t="shared" si="69"/>
        <v>7.2999999999999995E-2</v>
      </c>
    </row>
    <row r="2222" spans="1:10" x14ac:dyDescent="0.3">
      <c r="A2222" t="s">
        <v>2230</v>
      </c>
      <c r="B2222" t="s">
        <v>13683</v>
      </c>
      <c r="C2222">
        <v>3.9</v>
      </c>
      <c r="G2222" t="s">
        <v>23467</v>
      </c>
      <c r="H2222">
        <f t="shared" si="68"/>
        <v>4.5</v>
      </c>
      <c r="I2222">
        <f t="shared" si="69"/>
        <v>7.2999999999999995E-2</v>
      </c>
      <c r="J2222" s="10">
        <f t="shared" si="69"/>
        <v>7.2999999999999995E-2</v>
      </c>
    </row>
    <row r="2223" spans="1:10" x14ac:dyDescent="0.3">
      <c r="A2223" t="s">
        <v>2231</v>
      </c>
      <c r="B2223" t="s">
        <v>12815</v>
      </c>
      <c r="C2223">
        <v>6.1</v>
      </c>
      <c r="G2223" t="s">
        <v>23882</v>
      </c>
      <c r="H2223">
        <f t="shared" si="68"/>
        <v>4.5</v>
      </c>
      <c r="I2223">
        <f t="shared" si="69"/>
        <v>7.2999999999999995E-2</v>
      </c>
      <c r="J2223" s="10">
        <f t="shared" si="69"/>
        <v>7.2999999999999995E-2</v>
      </c>
    </row>
    <row r="2224" spans="1:10" x14ac:dyDescent="0.3">
      <c r="A2224" t="s">
        <v>2232</v>
      </c>
      <c r="B2224" t="s">
        <v>6194</v>
      </c>
      <c r="C2224">
        <v>7.3</v>
      </c>
      <c r="G2224" t="s">
        <v>10442</v>
      </c>
      <c r="H2224">
        <f t="shared" si="68"/>
        <v>4.4499999999999993</v>
      </c>
      <c r="I2224">
        <f t="shared" si="69"/>
        <v>7.2999999999999995E-2</v>
      </c>
      <c r="J2224" s="10">
        <f t="shared" si="69"/>
        <v>7.2999999999999995E-2</v>
      </c>
    </row>
    <row r="2225" spans="1:10" x14ac:dyDescent="0.3">
      <c r="A2225" t="s">
        <v>2233</v>
      </c>
      <c r="B2225" t="s">
        <v>6248</v>
      </c>
      <c r="C2225">
        <v>8.3000000000000007</v>
      </c>
      <c r="G2225" t="s">
        <v>16139</v>
      </c>
      <c r="H2225">
        <f t="shared" si="68"/>
        <v>4.4333333333333336</v>
      </c>
      <c r="I2225">
        <f t="shared" si="69"/>
        <v>7.1999999999999995E-2</v>
      </c>
      <c r="J2225" s="10">
        <f t="shared" si="69"/>
        <v>7.1999999999999995E-2</v>
      </c>
    </row>
    <row r="2226" spans="1:10" x14ac:dyDescent="0.3">
      <c r="A2226" t="s">
        <v>2234</v>
      </c>
      <c r="B2226" t="s">
        <v>9130</v>
      </c>
      <c r="C2226">
        <v>5.8</v>
      </c>
      <c r="G2226" t="s">
        <v>19038</v>
      </c>
      <c r="H2226">
        <f t="shared" si="68"/>
        <v>4.4333333333333327</v>
      </c>
      <c r="I2226">
        <f t="shared" si="69"/>
        <v>7.1999999999999995E-2</v>
      </c>
      <c r="J2226" s="10">
        <f t="shared" si="69"/>
        <v>7.1999999999999995E-2</v>
      </c>
    </row>
    <row r="2227" spans="1:10" x14ac:dyDescent="0.3">
      <c r="A2227" t="s">
        <v>2235</v>
      </c>
      <c r="B2227" t="s">
        <v>5386</v>
      </c>
      <c r="C2227">
        <v>6.8</v>
      </c>
      <c r="G2227" t="s">
        <v>7353</v>
      </c>
      <c r="H2227">
        <f t="shared" si="68"/>
        <v>4.4000000000000004</v>
      </c>
      <c r="I2227">
        <f t="shared" si="69"/>
        <v>6.7000000000000004E-2</v>
      </c>
      <c r="J2227" s="10">
        <f t="shared" si="69"/>
        <v>6.7000000000000004E-2</v>
      </c>
    </row>
    <row r="2228" spans="1:10" x14ac:dyDescent="0.3">
      <c r="A2228" t="s">
        <v>2236</v>
      </c>
      <c r="B2228" t="s">
        <v>6983</v>
      </c>
      <c r="C2228">
        <v>7</v>
      </c>
      <c r="G2228" t="s">
        <v>9247</v>
      </c>
      <c r="H2228">
        <f t="shared" si="68"/>
        <v>4.4000000000000004</v>
      </c>
      <c r="I2228">
        <f t="shared" si="69"/>
        <v>6.7000000000000004E-2</v>
      </c>
      <c r="J2228" s="10">
        <f t="shared" si="69"/>
        <v>6.7000000000000004E-2</v>
      </c>
    </row>
    <row r="2229" spans="1:10" x14ac:dyDescent="0.3">
      <c r="A2229" t="s">
        <v>2237</v>
      </c>
      <c r="B2229" t="s">
        <v>13704</v>
      </c>
      <c r="C2229">
        <v>5.9</v>
      </c>
      <c r="G2229" t="s">
        <v>10486</v>
      </c>
      <c r="H2229">
        <f t="shared" si="68"/>
        <v>4.4000000000000004</v>
      </c>
      <c r="I2229">
        <f t="shared" si="69"/>
        <v>6.7000000000000004E-2</v>
      </c>
      <c r="J2229" s="10">
        <f t="shared" si="69"/>
        <v>6.7000000000000004E-2</v>
      </c>
    </row>
    <row r="2230" spans="1:10" x14ac:dyDescent="0.3">
      <c r="A2230" t="s">
        <v>2238</v>
      </c>
      <c r="B2230" t="s">
        <v>13709</v>
      </c>
      <c r="C2230">
        <v>6.5</v>
      </c>
      <c r="G2230" t="s">
        <v>14962</v>
      </c>
      <c r="H2230">
        <f t="shared" si="68"/>
        <v>4.4000000000000004</v>
      </c>
      <c r="I2230">
        <f t="shared" si="69"/>
        <v>6.7000000000000004E-2</v>
      </c>
      <c r="J2230" s="10">
        <f t="shared" si="69"/>
        <v>6.7000000000000004E-2</v>
      </c>
    </row>
    <row r="2231" spans="1:10" x14ac:dyDescent="0.3">
      <c r="A2231" t="s">
        <v>2239</v>
      </c>
      <c r="B2231" t="s">
        <v>13715</v>
      </c>
      <c r="C2231">
        <v>6.4</v>
      </c>
      <c r="G2231" t="s">
        <v>15670</v>
      </c>
      <c r="H2231">
        <f t="shared" si="68"/>
        <v>4.4000000000000004</v>
      </c>
      <c r="I2231">
        <f t="shared" si="69"/>
        <v>6.7000000000000004E-2</v>
      </c>
      <c r="J2231" s="10">
        <f t="shared" si="69"/>
        <v>6.7000000000000004E-2</v>
      </c>
    </row>
    <row r="2232" spans="1:10" x14ac:dyDescent="0.3">
      <c r="A2232" t="s">
        <v>2240</v>
      </c>
      <c r="B2232" t="s">
        <v>13719</v>
      </c>
      <c r="C2232">
        <v>5.8</v>
      </c>
      <c r="G2232" t="s">
        <v>18852</v>
      </c>
      <c r="H2232">
        <f t="shared" si="68"/>
        <v>4.4000000000000004</v>
      </c>
      <c r="I2232">
        <f t="shared" si="69"/>
        <v>6.7000000000000004E-2</v>
      </c>
      <c r="J2232" s="10">
        <f t="shared" si="69"/>
        <v>6.7000000000000004E-2</v>
      </c>
    </row>
    <row r="2233" spans="1:10" x14ac:dyDescent="0.3">
      <c r="A2233" t="s">
        <v>2241</v>
      </c>
      <c r="B2233" t="s">
        <v>13724</v>
      </c>
      <c r="C2233">
        <v>5.0999999999999996</v>
      </c>
      <c r="G2233" t="s">
        <v>19157</v>
      </c>
      <c r="H2233">
        <f t="shared" si="68"/>
        <v>4.4000000000000004</v>
      </c>
      <c r="I2233">
        <f t="shared" si="69"/>
        <v>6.7000000000000004E-2</v>
      </c>
      <c r="J2233" s="10">
        <f t="shared" si="69"/>
        <v>6.7000000000000004E-2</v>
      </c>
    </row>
    <row r="2234" spans="1:10" x14ac:dyDescent="0.3">
      <c r="A2234" t="s">
        <v>2242</v>
      </c>
      <c r="B2234" t="s">
        <v>9764</v>
      </c>
      <c r="C2234">
        <v>6.8</v>
      </c>
      <c r="G2234" t="s">
        <v>19271</v>
      </c>
      <c r="H2234">
        <f t="shared" si="68"/>
        <v>4.4000000000000004</v>
      </c>
      <c r="I2234">
        <f t="shared" si="69"/>
        <v>6.7000000000000004E-2</v>
      </c>
      <c r="J2234" s="10">
        <f t="shared" si="69"/>
        <v>6.7000000000000004E-2</v>
      </c>
    </row>
    <row r="2235" spans="1:10" x14ac:dyDescent="0.3">
      <c r="A2235" t="s">
        <v>2243</v>
      </c>
      <c r="B2235" t="s">
        <v>13730</v>
      </c>
      <c r="C2235">
        <v>5.3</v>
      </c>
      <c r="G2235" t="s">
        <v>20291</v>
      </c>
      <c r="H2235">
        <f t="shared" si="68"/>
        <v>4.4000000000000004</v>
      </c>
      <c r="I2235">
        <f t="shared" si="69"/>
        <v>6.7000000000000004E-2</v>
      </c>
      <c r="J2235" s="10">
        <f t="shared" si="69"/>
        <v>6.7000000000000004E-2</v>
      </c>
    </row>
    <row r="2236" spans="1:10" x14ac:dyDescent="0.3">
      <c r="A2236" t="s">
        <v>2244</v>
      </c>
      <c r="B2236" t="s">
        <v>6668</v>
      </c>
      <c r="C2236">
        <v>5.3</v>
      </c>
      <c r="G2236" t="s">
        <v>21268</v>
      </c>
      <c r="H2236">
        <f t="shared" si="68"/>
        <v>4.4000000000000004</v>
      </c>
      <c r="I2236">
        <f t="shared" si="69"/>
        <v>6.7000000000000004E-2</v>
      </c>
      <c r="J2236" s="10">
        <f t="shared" si="69"/>
        <v>6.7000000000000004E-2</v>
      </c>
    </row>
    <row r="2237" spans="1:10" x14ac:dyDescent="0.3">
      <c r="A2237" t="s">
        <v>2245</v>
      </c>
      <c r="B2237" t="s">
        <v>13736</v>
      </c>
      <c r="C2237">
        <v>6.4</v>
      </c>
      <c r="G2237" t="s">
        <v>23476</v>
      </c>
      <c r="H2237">
        <f t="shared" si="68"/>
        <v>4.4000000000000004</v>
      </c>
      <c r="I2237">
        <f t="shared" si="69"/>
        <v>6.7000000000000004E-2</v>
      </c>
      <c r="J2237" s="10">
        <f t="shared" si="69"/>
        <v>6.7000000000000004E-2</v>
      </c>
    </row>
    <row r="2238" spans="1:10" x14ac:dyDescent="0.3">
      <c r="A2238" t="s">
        <v>2246</v>
      </c>
      <c r="B2238" t="s">
        <v>8951</v>
      </c>
      <c r="C2238">
        <v>4.9000000000000004</v>
      </c>
      <c r="G2238" t="s">
        <v>14888</v>
      </c>
      <c r="H2238">
        <f t="shared" si="68"/>
        <v>4.3999999999999995</v>
      </c>
      <c r="I2238">
        <f t="shared" si="69"/>
        <v>6.7000000000000004E-2</v>
      </c>
      <c r="J2238" s="10">
        <f t="shared" si="69"/>
        <v>6.7000000000000004E-2</v>
      </c>
    </row>
    <row r="2239" spans="1:10" x14ac:dyDescent="0.3">
      <c r="A2239" t="s">
        <v>2247</v>
      </c>
      <c r="B2239" t="s">
        <v>9861</v>
      </c>
      <c r="C2239">
        <v>6.8</v>
      </c>
      <c r="G2239" t="s">
        <v>6595</v>
      </c>
      <c r="H2239">
        <f t="shared" si="68"/>
        <v>4.3</v>
      </c>
      <c r="I2239">
        <f t="shared" si="69"/>
        <v>0.06</v>
      </c>
      <c r="J2239" s="10">
        <f t="shared" si="69"/>
        <v>0.06</v>
      </c>
    </row>
    <row r="2240" spans="1:10" x14ac:dyDescent="0.3">
      <c r="A2240" t="s">
        <v>2248</v>
      </c>
      <c r="B2240" t="s">
        <v>13746</v>
      </c>
      <c r="C2240">
        <v>7.1</v>
      </c>
      <c r="G2240" t="s">
        <v>12432</v>
      </c>
      <c r="H2240">
        <f t="shared" si="68"/>
        <v>4.3</v>
      </c>
      <c r="I2240">
        <f t="shared" si="69"/>
        <v>0.06</v>
      </c>
      <c r="J2240" s="10">
        <f t="shared" si="69"/>
        <v>0.06</v>
      </c>
    </row>
    <row r="2241" spans="1:10" x14ac:dyDescent="0.3">
      <c r="A2241" t="s">
        <v>2249</v>
      </c>
      <c r="B2241" t="s">
        <v>13751</v>
      </c>
      <c r="C2241">
        <v>6.8</v>
      </c>
      <c r="G2241" t="s">
        <v>13904</v>
      </c>
      <c r="H2241">
        <f t="shared" si="68"/>
        <v>4.3</v>
      </c>
      <c r="I2241">
        <f t="shared" si="69"/>
        <v>0.06</v>
      </c>
      <c r="J2241" s="10">
        <f t="shared" si="69"/>
        <v>0.06</v>
      </c>
    </row>
    <row r="2242" spans="1:10" x14ac:dyDescent="0.3">
      <c r="A2242" t="s">
        <v>2250</v>
      </c>
      <c r="B2242" t="s">
        <v>9317</v>
      </c>
      <c r="C2242">
        <v>6.1</v>
      </c>
      <c r="G2242" t="s">
        <v>16163</v>
      </c>
      <c r="H2242">
        <f t="shared" si="68"/>
        <v>4.3</v>
      </c>
      <c r="I2242">
        <f t="shared" si="69"/>
        <v>0.06</v>
      </c>
      <c r="J2242" s="10">
        <f t="shared" si="69"/>
        <v>0.06</v>
      </c>
    </row>
    <row r="2243" spans="1:10" x14ac:dyDescent="0.3">
      <c r="A2243" t="s">
        <v>2251</v>
      </c>
      <c r="C2243">
        <v>7</v>
      </c>
      <c r="G2243" t="s">
        <v>16611</v>
      </c>
      <c r="H2243">
        <f t="shared" ref="H2243:H2306" si="70">AVERAGEIFS($C$2:$C$5045,$B$2:$B$5045,G2243)</f>
        <v>4.3</v>
      </c>
      <c r="I2243">
        <f t="shared" ref="I2243:J2306" si="71">_xlfn.PERCENTRANK.EXC(H$2:H$2399,H2243)</f>
        <v>0.06</v>
      </c>
      <c r="J2243" s="10">
        <f t="shared" si="71"/>
        <v>0.06</v>
      </c>
    </row>
    <row r="2244" spans="1:10" x14ac:dyDescent="0.3">
      <c r="A2244" t="s">
        <v>2252</v>
      </c>
      <c r="B2244" t="s">
        <v>13762</v>
      </c>
      <c r="C2244">
        <v>8.5</v>
      </c>
      <c r="G2244" t="s">
        <v>18707</v>
      </c>
      <c r="H2244">
        <f t="shared" si="70"/>
        <v>4.3</v>
      </c>
      <c r="I2244">
        <f t="shared" si="71"/>
        <v>0.06</v>
      </c>
      <c r="J2244" s="10">
        <f t="shared" si="71"/>
        <v>0.06</v>
      </c>
    </row>
    <row r="2245" spans="1:10" x14ac:dyDescent="0.3">
      <c r="A2245" t="s">
        <v>2253</v>
      </c>
      <c r="B2245" t="s">
        <v>9204</v>
      </c>
      <c r="C2245">
        <v>5.9</v>
      </c>
      <c r="G2245" t="s">
        <v>19579</v>
      </c>
      <c r="H2245">
        <f t="shared" si="70"/>
        <v>4.3</v>
      </c>
      <c r="I2245">
        <f t="shared" si="71"/>
        <v>0.06</v>
      </c>
      <c r="J2245" s="10">
        <f t="shared" si="71"/>
        <v>0.06</v>
      </c>
    </row>
    <row r="2246" spans="1:10" x14ac:dyDescent="0.3">
      <c r="A2246" t="s">
        <v>2254</v>
      </c>
      <c r="B2246" t="s">
        <v>13771</v>
      </c>
      <c r="C2246">
        <v>6.3</v>
      </c>
      <c r="G2246" t="s">
        <v>19622</v>
      </c>
      <c r="H2246">
        <f t="shared" si="70"/>
        <v>4.3</v>
      </c>
      <c r="I2246">
        <f t="shared" si="71"/>
        <v>0.06</v>
      </c>
      <c r="J2246" s="10">
        <f t="shared" si="71"/>
        <v>0.06</v>
      </c>
    </row>
    <row r="2247" spans="1:10" x14ac:dyDescent="0.3">
      <c r="A2247" t="s">
        <v>2255</v>
      </c>
      <c r="B2247" t="s">
        <v>7673</v>
      </c>
      <c r="C2247">
        <v>5.9</v>
      </c>
      <c r="G2247" t="s">
        <v>20213</v>
      </c>
      <c r="H2247">
        <f t="shared" si="70"/>
        <v>4.3</v>
      </c>
      <c r="I2247">
        <f t="shared" si="71"/>
        <v>0.06</v>
      </c>
      <c r="J2247" s="10">
        <f t="shared" si="71"/>
        <v>0.06</v>
      </c>
    </row>
    <row r="2248" spans="1:10" x14ac:dyDescent="0.3">
      <c r="A2248" t="s">
        <v>2256</v>
      </c>
      <c r="B2248" t="s">
        <v>13776</v>
      </c>
      <c r="C2248">
        <v>5.4</v>
      </c>
      <c r="G2248" t="s">
        <v>20829</v>
      </c>
      <c r="H2248">
        <f t="shared" si="70"/>
        <v>4.3</v>
      </c>
      <c r="I2248">
        <f t="shared" si="71"/>
        <v>0.06</v>
      </c>
      <c r="J2248" s="10">
        <f t="shared" si="71"/>
        <v>0.06</v>
      </c>
    </row>
    <row r="2249" spans="1:10" x14ac:dyDescent="0.3">
      <c r="A2249" t="s">
        <v>2257</v>
      </c>
      <c r="B2249" t="s">
        <v>5844</v>
      </c>
      <c r="C2249">
        <v>7</v>
      </c>
      <c r="G2249" t="s">
        <v>21467</v>
      </c>
      <c r="H2249">
        <f t="shared" si="70"/>
        <v>4.3</v>
      </c>
      <c r="I2249">
        <f t="shared" si="71"/>
        <v>0.06</v>
      </c>
      <c r="J2249" s="10">
        <f t="shared" si="71"/>
        <v>0.06</v>
      </c>
    </row>
    <row r="2250" spans="1:10" x14ac:dyDescent="0.3">
      <c r="A2250" t="s">
        <v>2258</v>
      </c>
      <c r="B2250" t="s">
        <v>6090</v>
      </c>
      <c r="C2250">
        <v>6.9</v>
      </c>
      <c r="G2250" t="s">
        <v>21766</v>
      </c>
      <c r="H2250">
        <f t="shared" si="70"/>
        <v>4.3</v>
      </c>
      <c r="I2250">
        <f t="shared" si="71"/>
        <v>0.06</v>
      </c>
      <c r="J2250" s="10">
        <f t="shared" si="71"/>
        <v>0.06</v>
      </c>
    </row>
    <row r="2251" spans="1:10" x14ac:dyDescent="0.3">
      <c r="A2251" t="s">
        <v>2259</v>
      </c>
      <c r="B2251" t="s">
        <v>13788</v>
      </c>
      <c r="C2251">
        <v>7.5</v>
      </c>
      <c r="G2251" t="s">
        <v>23043</v>
      </c>
      <c r="H2251">
        <f t="shared" si="70"/>
        <v>4.3</v>
      </c>
      <c r="I2251">
        <f t="shared" si="71"/>
        <v>0.06</v>
      </c>
      <c r="J2251" s="10">
        <f t="shared" si="71"/>
        <v>0.06</v>
      </c>
    </row>
    <row r="2252" spans="1:10" x14ac:dyDescent="0.3">
      <c r="A2252" t="s">
        <v>2260</v>
      </c>
      <c r="B2252" t="s">
        <v>9754</v>
      </c>
      <c r="C2252">
        <v>8.1999999999999993</v>
      </c>
      <c r="G2252" t="s">
        <v>23328</v>
      </c>
      <c r="H2252">
        <f t="shared" si="70"/>
        <v>4.3</v>
      </c>
      <c r="I2252">
        <f t="shared" si="71"/>
        <v>0.06</v>
      </c>
      <c r="J2252" s="10">
        <f t="shared" si="71"/>
        <v>0.06</v>
      </c>
    </row>
    <row r="2253" spans="1:10" x14ac:dyDescent="0.3">
      <c r="A2253" t="s">
        <v>2261</v>
      </c>
      <c r="B2253" t="s">
        <v>7056</v>
      </c>
      <c r="C2253">
        <v>5.9</v>
      </c>
      <c r="G2253" t="s">
        <v>23351</v>
      </c>
      <c r="H2253">
        <f t="shared" si="70"/>
        <v>4.3</v>
      </c>
      <c r="I2253">
        <f t="shared" si="71"/>
        <v>0.06</v>
      </c>
      <c r="J2253" s="10">
        <f t="shared" si="71"/>
        <v>0.06</v>
      </c>
    </row>
    <row r="2254" spans="1:10" x14ac:dyDescent="0.3">
      <c r="A2254" t="s">
        <v>2262</v>
      </c>
      <c r="B2254" t="s">
        <v>13796</v>
      </c>
      <c r="C2254">
        <v>5</v>
      </c>
      <c r="G2254" t="s">
        <v>23374</v>
      </c>
      <c r="H2254">
        <f t="shared" si="70"/>
        <v>4.3</v>
      </c>
      <c r="I2254">
        <f t="shared" si="71"/>
        <v>0.06</v>
      </c>
      <c r="J2254" s="10">
        <f t="shared" si="71"/>
        <v>0.06</v>
      </c>
    </row>
    <row r="2255" spans="1:10" x14ac:dyDescent="0.3">
      <c r="A2255" t="s">
        <v>2263</v>
      </c>
      <c r="B2255" t="s">
        <v>8951</v>
      </c>
      <c r="C2255">
        <v>7.3</v>
      </c>
      <c r="G2255" t="s">
        <v>23400</v>
      </c>
      <c r="H2255">
        <f t="shared" si="70"/>
        <v>4.3</v>
      </c>
      <c r="I2255">
        <f t="shared" si="71"/>
        <v>0.06</v>
      </c>
      <c r="J2255" s="10">
        <f t="shared" si="71"/>
        <v>0.06</v>
      </c>
    </row>
    <row r="2256" spans="1:10" x14ac:dyDescent="0.3">
      <c r="A2256" t="s">
        <v>2264</v>
      </c>
      <c r="B2256" t="s">
        <v>13803</v>
      </c>
      <c r="C2256">
        <v>6.4</v>
      </c>
      <c r="G2256" t="s">
        <v>10405</v>
      </c>
      <c r="H2256">
        <f t="shared" si="70"/>
        <v>4.2</v>
      </c>
      <c r="I2256">
        <f t="shared" si="71"/>
        <v>5.7000000000000002E-2</v>
      </c>
      <c r="J2256" s="10">
        <f t="shared" si="71"/>
        <v>5.7000000000000002E-2</v>
      </c>
    </row>
    <row r="2257" spans="1:10" x14ac:dyDescent="0.3">
      <c r="A2257" t="s">
        <v>2265</v>
      </c>
      <c r="B2257" t="s">
        <v>12322</v>
      </c>
      <c r="C2257">
        <v>6.6</v>
      </c>
      <c r="G2257" t="s">
        <v>16966</v>
      </c>
      <c r="H2257">
        <f t="shared" si="70"/>
        <v>4.2</v>
      </c>
      <c r="I2257">
        <f t="shared" si="71"/>
        <v>5.7000000000000002E-2</v>
      </c>
      <c r="J2257" s="10">
        <f t="shared" si="71"/>
        <v>5.7000000000000002E-2</v>
      </c>
    </row>
    <row r="2258" spans="1:10" x14ac:dyDescent="0.3">
      <c r="A2258" t="s">
        <v>2266</v>
      </c>
      <c r="B2258" t="s">
        <v>13810</v>
      </c>
      <c r="C2258">
        <v>7.8</v>
      </c>
      <c r="G2258" t="s">
        <v>17457</v>
      </c>
      <c r="H2258">
        <f t="shared" si="70"/>
        <v>4.2</v>
      </c>
      <c r="I2258">
        <f t="shared" si="71"/>
        <v>5.7000000000000002E-2</v>
      </c>
      <c r="J2258" s="10">
        <f t="shared" si="71"/>
        <v>5.7000000000000002E-2</v>
      </c>
    </row>
    <row r="2259" spans="1:10" x14ac:dyDescent="0.3">
      <c r="A2259" t="s">
        <v>2267</v>
      </c>
      <c r="C2259">
        <v>6.7</v>
      </c>
      <c r="G2259" t="s">
        <v>17874</v>
      </c>
      <c r="H2259">
        <f t="shared" si="70"/>
        <v>4.2</v>
      </c>
      <c r="I2259">
        <f t="shared" si="71"/>
        <v>5.7000000000000002E-2</v>
      </c>
      <c r="J2259" s="10">
        <f t="shared" si="71"/>
        <v>5.7000000000000002E-2</v>
      </c>
    </row>
    <row r="2260" spans="1:10" x14ac:dyDescent="0.3">
      <c r="A2260" t="s">
        <v>2268</v>
      </c>
      <c r="B2260" t="s">
        <v>13821</v>
      </c>
      <c r="C2260">
        <v>4</v>
      </c>
      <c r="G2260" t="s">
        <v>21939</v>
      </c>
      <c r="H2260">
        <f t="shared" si="70"/>
        <v>4.2</v>
      </c>
      <c r="I2260">
        <f t="shared" si="71"/>
        <v>5.7000000000000002E-2</v>
      </c>
      <c r="J2260" s="10">
        <f t="shared" si="71"/>
        <v>5.7000000000000002E-2</v>
      </c>
    </row>
    <row r="2261" spans="1:10" x14ac:dyDescent="0.3">
      <c r="A2261" t="s">
        <v>2269</v>
      </c>
      <c r="B2261" t="s">
        <v>5065</v>
      </c>
      <c r="C2261">
        <v>7.6</v>
      </c>
      <c r="G2261" t="s">
        <v>22576</v>
      </c>
      <c r="H2261">
        <f t="shared" si="70"/>
        <v>4.2</v>
      </c>
      <c r="I2261">
        <f t="shared" si="71"/>
        <v>5.7000000000000002E-2</v>
      </c>
      <c r="J2261" s="10">
        <f t="shared" si="71"/>
        <v>5.7000000000000002E-2</v>
      </c>
    </row>
    <row r="2262" spans="1:10" x14ac:dyDescent="0.3">
      <c r="A2262" t="s">
        <v>2270</v>
      </c>
      <c r="B2262" t="s">
        <v>5906</v>
      </c>
      <c r="C2262">
        <v>7.7</v>
      </c>
      <c r="G2262" t="s">
        <v>23790</v>
      </c>
      <c r="H2262">
        <f t="shared" si="70"/>
        <v>4.2</v>
      </c>
      <c r="I2262">
        <f t="shared" si="71"/>
        <v>5.7000000000000002E-2</v>
      </c>
      <c r="J2262" s="10">
        <f t="shared" si="71"/>
        <v>5.7000000000000002E-2</v>
      </c>
    </row>
    <row r="2263" spans="1:10" x14ac:dyDescent="0.3">
      <c r="A2263" t="s">
        <v>2271</v>
      </c>
      <c r="B2263" t="s">
        <v>13832</v>
      </c>
      <c r="C2263">
        <v>5.8</v>
      </c>
      <c r="G2263" t="s">
        <v>13320</v>
      </c>
      <c r="H2263">
        <f t="shared" si="70"/>
        <v>4.1666666666666661</v>
      </c>
      <c r="I2263">
        <f t="shared" si="71"/>
        <v>5.7000000000000002E-2</v>
      </c>
      <c r="J2263" s="10">
        <f t="shared" si="71"/>
        <v>5.7000000000000002E-2</v>
      </c>
    </row>
    <row r="2264" spans="1:10" x14ac:dyDescent="0.3">
      <c r="A2264" t="s">
        <v>1402</v>
      </c>
      <c r="B2264" t="s">
        <v>9938</v>
      </c>
      <c r="C2264">
        <v>5.2</v>
      </c>
      <c r="G2264" t="s">
        <v>7395</v>
      </c>
      <c r="H2264">
        <f t="shared" si="70"/>
        <v>4.0999999999999996</v>
      </c>
      <c r="I2264">
        <f t="shared" si="71"/>
        <v>0.05</v>
      </c>
      <c r="J2264" s="10">
        <f t="shared" si="71"/>
        <v>0.05</v>
      </c>
    </row>
    <row r="2265" spans="1:10" x14ac:dyDescent="0.3">
      <c r="A2265" t="s">
        <v>2272</v>
      </c>
      <c r="B2265" t="s">
        <v>13837</v>
      </c>
      <c r="C2265">
        <v>5.6</v>
      </c>
      <c r="G2265" t="s">
        <v>7456</v>
      </c>
      <c r="H2265">
        <f t="shared" si="70"/>
        <v>4.0999999999999996</v>
      </c>
      <c r="I2265">
        <f t="shared" si="71"/>
        <v>0.05</v>
      </c>
      <c r="J2265" s="10">
        <f t="shared" si="71"/>
        <v>0.05</v>
      </c>
    </row>
    <row r="2266" spans="1:10" x14ac:dyDescent="0.3">
      <c r="A2266" t="s">
        <v>2273</v>
      </c>
      <c r="B2266" t="s">
        <v>13840</v>
      </c>
      <c r="C2266">
        <v>5.3</v>
      </c>
      <c r="G2266" t="s">
        <v>10458</v>
      </c>
      <c r="H2266">
        <f t="shared" si="70"/>
        <v>4.0999999999999996</v>
      </c>
      <c r="I2266">
        <f t="shared" si="71"/>
        <v>0.05</v>
      </c>
      <c r="J2266" s="10">
        <f t="shared" si="71"/>
        <v>0.05</v>
      </c>
    </row>
    <row r="2267" spans="1:10" x14ac:dyDescent="0.3">
      <c r="A2267" t="s">
        <v>2274</v>
      </c>
      <c r="B2267" t="s">
        <v>8074</v>
      </c>
      <c r="C2267">
        <v>7.4</v>
      </c>
      <c r="G2267" t="s">
        <v>11858</v>
      </c>
      <c r="H2267">
        <f t="shared" si="70"/>
        <v>4.0999999999999996</v>
      </c>
      <c r="I2267">
        <f t="shared" si="71"/>
        <v>0.05</v>
      </c>
      <c r="J2267" s="10">
        <f t="shared" si="71"/>
        <v>0.05</v>
      </c>
    </row>
    <row r="2268" spans="1:10" x14ac:dyDescent="0.3">
      <c r="A2268" t="s">
        <v>2275</v>
      </c>
      <c r="B2268" t="s">
        <v>13850</v>
      </c>
      <c r="C2268">
        <v>6.6</v>
      </c>
      <c r="G2268" t="s">
        <v>11978</v>
      </c>
      <c r="H2268">
        <f t="shared" si="70"/>
        <v>4.0999999999999996</v>
      </c>
      <c r="I2268">
        <f t="shared" si="71"/>
        <v>0.05</v>
      </c>
      <c r="J2268" s="10">
        <f t="shared" si="71"/>
        <v>0.05</v>
      </c>
    </row>
    <row r="2269" spans="1:10" x14ac:dyDescent="0.3">
      <c r="A2269" t="s">
        <v>2276</v>
      </c>
      <c r="B2269" t="s">
        <v>13854</v>
      </c>
      <c r="C2269">
        <v>6.2</v>
      </c>
      <c r="G2269" t="s">
        <v>12929</v>
      </c>
      <c r="H2269">
        <f t="shared" si="70"/>
        <v>4.0999999999999996</v>
      </c>
      <c r="I2269">
        <f t="shared" si="71"/>
        <v>0.05</v>
      </c>
      <c r="J2269" s="10">
        <f t="shared" si="71"/>
        <v>0.05</v>
      </c>
    </row>
    <row r="2270" spans="1:10" x14ac:dyDescent="0.3">
      <c r="A2270" t="s">
        <v>2277</v>
      </c>
      <c r="B2270" t="s">
        <v>11690</v>
      </c>
      <c r="C2270">
        <v>1.9</v>
      </c>
      <c r="G2270" t="s">
        <v>12942</v>
      </c>
      <c r="H2270">
        <f t="shared" si="70"/>
        <v>4.0999999999999996</v>
      </c>
      <c r="I2270">
        <f t="shared" si="71"/>
        <v>0.05</v>
      </c>
      <c r="J2270" s="10">
        <f t="shared" si="71"/>
        <v>0.05</v>
      </c>
    </row>
    <row r="2271" spans="1:10" x14ac:dyDescent="0.3">
      <c r="A2271" t="s">
        <v>2278</v>
      </c>
      <c r="B2271" t="s">
        <v>10191</v>
      </c>
      <c r="C2271">
        <v>5.7</v>
      </c>
      <c r="G2271" t="s">
        <v>14782</v>
      </c>
      <c r="H2271">
        <f t="shared" si="70"/>
        <v>4.0999999999999996</v>
      </c>
      <c r="I2271">
        <f t="shared" si="71"/>
        <v>0.05</v>
      </c>
      <c r="J2271" s="10">
        <f t="shared" si="71"/>
        <v>0.05</v>
      </c>
    </row>
    <row r="2272" spans="1:10" x14ac:dyDescent="0.3">
      <c r="A2272" t="s">
        <v>2279</v>
      </c>
      <c r="B2272" t="s">
        <v>6990</v>
      </c>
      <c r="C2272">
        <v>6.6</v>
      </c>
      <c r="G2272" t="s">
        <v>15169</v>
      </c>
      <c r="H2272">
        <f t="shared" si="70"/>
        <v>4.0999999999999996</v>
      </c>
      <c r="I2272">
        <f t="shared" si="71"/>
        <v>0.05</v>
      </c>
      <c r="J2272" s="10">
        <f t="shared" si="71"/>
        <v>0.05</v>
      </c>
    </row>
    <row r="2273" spans="1:10" x14ac:dyDescent="0.3">
      <c r="A2273" t="s">
        <v>2280</v>
      </c>
      <c r="B2273" t="s">
        <v>13866</v>
      </c>
      <c r="C2273">
        <v>6</v>
      </c>
      <c r="G2273" t="s">
        <v>15243</v>
      </c>
      <c r="H2273">
        <f t="shared" si="70"/>
        <v>4.0999999999999996</v>
      </c>
      <c r="I2273">
        <f t="shared" si="71"/>
        <v>0.05</v>
      </c>
      <c r="J2273" s="10">
        <f t="shared" si="71"/>
        <v>0.05</v>
      </c>
    </row>
    <row r="2274" spans="1:10" x14ac:dyDescent="0.3">
      <c r="A2274" t="s">
        <v>2281</v>
      </c>
      <c r="B2274" t="s">
        <v>13869</v>
      </c>
      <c r="C2274">
        <v>6.1</v>
      </c>
      <c r="G2274" t="s">
        <v>15848</v>
      </c>
      <c r="H2274">
        <f t="shared" si="70"/>
        <v>4.0999999999999996</v>
      </c>
      <c r="I2274">
        <f t="shared" si="71"/>
        <v>0.05</v>
      </c>
      <c r="J2274" s="10">
        <f t="shared" si="71"/>
        <v>0.05</v>
      </c>
    </row>
    <row r="2275" spans="1:10" x14ac:dyDescent="0.3">
      <c r="A2275" t="s">
        <v>2282</v>
      </c>
      <c r="B2275" t="s">
        <v>7525</v>
      </c>
      <c r="C2275">
        <v>4.8</v>
      </c>
      <c r="G2275" t="s">
        <v>18074</v>
      </c>
      <c r="H2275">
        <f t="shared" si="70"/>
        <v>4.0999999999999996</v>
      </c>
      <c r="I2275">
        <f t="shared" si="71"/>
        <v>0.05</v>
      </c>
      <c r="J2275" s="10">
        <f t="shared" si="71"/>
        <v>0.05</v>
      </c>
    </row>
    <row r="2276" spans="1:10" x14ac:dyDescent="0.3">
      <c r="A2276" t="s">
        <v>2283</v>
      </c>
      <c r="B2276" t="s">
        <v>8656</v>
      </c>
      <c r="C2276">
        <v>6.2</v>
      </c>
      <c r="G2276" t="s">
        <v>20409</v>
      </c>
      <c r="H2276">
        <f t="shared" si="70"/>
        <v>4.0999999999999996</v>
      </c>
      <c r="I2276">
        <f t="shared" si="71"/>
        <v>0.05</v>
      </c>
      <c r="J2276" s="10">
        <f t="shared" si="71"/>
        <v>0.05</v>
      </c>
    </row>
    <row r="2277" spans="1:10" x14ac:dyDescent="0.3">
      <c r="A2277" t="s">
        <v>2284</v>
      </c>
      <c r="B2277" t="s">
        <v>8232</v>
      </c>
      <c r="C2277">
        <v>7.5</v>
      </c>
      <c r="G2277" t="s">
        <v>23083</v>
      </c>
      <c r="H2277">
        <f t="shared" si="70"/>
        <v>4.0999999999999996</v>
      </c>
      <c r="I2277">
        <f t="shared" si="71"/>
        <v>0.05</v>
      </c>
      <c r="J2277" s="10">
        <f t="shared" si="71"/>
        <v>0.05</v>
      </c>
    </row>
    <row r="2278" spans="1:10" x14ac:dyDescent="0.3">
      <c r="A2278" t="s">
        <v>2285</v>
      </c>
      <c r="B2278" t="s">
        <v>13880</v>
      </c>
      <c r="C2278">
        <v>6.3</v>
      </c>
      <c r="G2278" t="s">
        <v>23900</v>
      </c>
      <c r="H2278">
        <f t="shared" si="70"/>
        <v>4.0999999999999996</v>
      </c>
      <c r="I2278">
        <f t="shared" si="71"/>
        <v>0.05</v>
      </c>
      <c r="J2278" s="10">
        <f t="shared" si="71"/>
        <v>0.05</v>
      </c>
    </row>
    <row r="2279" spans="1:10" x14ac:dyDescent="0.3">
      <c r="A2279" t="s">
        <v>2286</v>
      </c>
      <c r="B2279" t="s">
        <v>5959</v>
      </c>
      <c r="C2279">
        <v>7.1</v>
      </c>
      <c r="G2279" t="s">
        <v>24007</v>
      </c>
      <c r="H2279">
        <f t="shared" si="70"/>
        <v>4.0999999999999996</v>
      </c>
      <c r="I2279">
        <f t="shared" si="71"/>
        <v>0.05</v>
      </c>
      <c r="J2279" s="10">
        <f t="shared" si="71"/>
        <v>0.05</v>
      </c>
    </row>
    <row r="2280" spans="1:10" x14ac:dyDescent="0.3">
      <c r="A2280" t="s">
        <v>2287</v>
      </c>
      <c r="B2280" t="s">
        <v>4992</v>
      </c>
      <c r="C2280">
        <v>6.6</v>
      </c>
      <c r="G2280" t="s">
        <v>9944</v>
      </c>
      <c r="H2280">
        <f t="shared" si="70"/>
        <v>4</v>
      </c>
      <c r="I2280">
        <f t="shared" si="71"/>
        <v>4.4999999999999998E-2</v>
      </c>
      <c r="J2280" s="10">
        <f t="shared" si="71"/>
        <v>4.4999999999999998E-2</v>
      </c>
    </row>
    <row r="2281" spans="1:10" x14ac:dyDescent="0.3">
      <c r="A2281" t="s">
        <v>2288</v>
      </c>
      <c r="B2281" t="s">
        <v>8513</v>
      </c>
      <c r="C2281">
        <v>6.1</v>
      </c>
      <c r="G2281" t="s">
        <v>13821</v>
      </c>
      <c r="H2281">
        <f t="shared" si="70"/>
        <v>4</v>
      </c>
      <c r="I2281">
        <f t="shared" si="71"/>
        <v>4.4999999999999998E-2</v>
      </c>
      <c r="J2281" s="10">
        <f t="shared" si="71"/>
        <v>4.4999999999999998E-2</v>
      </c>
    </row>
    <row r="2282" spans="1:10" x14ac:dyDescent="0.3">
      <c r="A2282" t="s">
        <v>2289</v>
      </c>
      <c r="B2282" t="s">
        <v>8550</v>
      </c>
      <c r="C2282">
        <v>6.7</v>
      </c>
      <c r="G2282" t="s">
        <v>5596</v>
      </c>
      <c r="H2282">
        <f t="shared" si="70"/>
        <v>4</v>
      </c>
      <c r="I2282">
        <f t="shared" si="71"/>
        <v>4.4999999999999998E-2</v>
      </c>
      <c r="J2282" s="10">
        <f t="shared" si="71"/>
        <v>4.4999999999999998E-2</v>
      </c>
    </row>
    <row r="2283" spans="1:10" x14ac:dyDescent="0.3">
      <c r="A2283" t="s">
        <v>2290</v>
      </c>
      <c r="B2283" t="s">
        <v>6668</v>
      </c>
      <c r="C2283">
        <v>5.6</v>
      </c>
      <c r="G2283" t="s">
        <v>15208</v>
      </c>
      <c r="H2283">
        <f t="shared" si="70"/>
        <v>4</v>
      </c>
      <c r="I2283">
        <f t="shared" si="71"/>
        <v>4.4999999999999998E-2</v>
      </c>
      <c r="J2283" s="10">
        <f t="shared" si="71"/>
        <v>4.4999999999999998E-2</v>
      </c>
    </row>
    <row r="2284" spans="1:10" x14ac:dyDescent="0.3">
      <c r="A2284" t="s">
        <v>2291</v>
      </c>
      <c r="B2284" t="s">
        <v>5439</v>
      </c>
      <c r="C2284">
        <v>7.2</v>
      </c>
      <c r="G2284" t="s">
        <v>17774</v>
      </c>
      <c r="H2284">
        <f t="shared" si="70"/>
        <v>4</v>
      </c>
      <c r="I2284">
        <f t="shared" si="71"/>
        <v>4.4999999999999998E-2</v>
      </c>
      <c r="J2284" s="10">
        <f t="shared" si="71"/>
        <v>4.4999999999999998E-2</v>
      </c>
    </row>
    <row r="2285" spans="1:10" x14ac:dyDescent="0.3">
      <c r="A2285" t="s">
        <v>2292</v>
      </c>
      <c r="B2285" t="s">
        <v>13904</v>
      </c>
      <c r="C2285">
        <v>4.3</v>
      </c>
      <c r="G2285" t="s">
        <v>18051</v>
      </c>
      <c r="H2285">
        <f t="shared" si="70"/>
        <v>4</v>
      </c>
      <c r="I2285">
        <f t="shared" si="71"/>
        <v>4.4999999999999998E-2</v>
      </c>
      <c r="J2285" s="10">
        <f t="shared" si="71"/>
        <v>4.4999999999999998E-2</v>
      </c>
    </row>
    <row r="2286" spans="1:10" x14ac:dyDescent="0.3">
      <c r="A2286" t="s">
        <v>2293</v>
      </c>
      <c r="B2286" t="s">
        <v>6248</v>
      </c>
      <c r="C2286">
        <v>6.4</v>
      </c>
      <c r="G2286" t="s">
        <v>19611</v>
      </c>
      <c r="H2286">
        <f t="shared" si="70"/>
        <v>4</v>
      </c>
      <c r="I2286">
        <f t="shared" si="71"/>
        <v>4.4999999999999998E-2</v>
      </c>
      <c r="J2286" s="10">
        <f t="shared" si="71"/>
        <v>4.4999999999999998E-2</v>
      </c>
    </row>
    <row r="2287" spans="1:10" x14ac:dyDescent="0.3">
      <c r="A2287" t="s">
        <v>2294</v>
      </c>
      <c r="B2287" t="s">
        <v>9540</v>
      </c>
      <c r="C2287">
        <v>7.1</v>
      </c>
      <c r="G2287" t="s">
        <v>20525</v>
      </c>
      <c r="H2287">
        <f t="shared" si="70"/>
        <v>4</v>
      </c>
      <c r="I2287">
        <f t="shared" si="71"/>
        <v>4.4999999999999998E-2</v>
      </c>
      <c r="J2287" s="10">
        <f t="shared" si="71"/>
        <v>4.4999999999999998E-2</v>
      </c>
    </row>
    <row r="2288" spans="1:10" x14ac:dyDescent="0.3">
      <c r="A2288" t="s">
        <v>2295</v>
      </c>
      <c r="B2288" t="s">
        <v>12921</v>
      </c>
      <c r="C2288">
        <v>6.3</v>
      </c>
      <c r="G2288" t="s">
        <v>22673</v>
      </c>
      <c r="H2288">
        <f t="shared" si="70"/>
        <v>4</v>
      </c>
      <c r="I2288">
        <f t="shared" si="71"/>
        <v>4.4999999999999998E-2</v>
      </c>
      <c r="J2288" s="10">
        <f t="shared" si="71"/>
        <v>4.4999999999999998E-2</v>
      </c>
    </row>
    <row r="2289" spans="1:10" x14ac:dyDescent="0.3">
      <c r="A2289" t="s">
        <v>2296</v>
      </c>
      <c r="B2289" t="s">
        <v>8232</v>
      </c>
      <c r="C2289">
        <v>7.4</v>
      </c>
      <c r="G2289" t="s">
        <v>23001</v>
      </c>
      <c r="H2289">
        <f t="shared" si="70"/>
        <v>4</v>
      </c>
      <c r="I2289">
        <f t="shared" si="71"/>
        <v>4.4999999999999998E-2</v>
      </c>
      <c r="J2289" s="10">
        <f t="shared" si="71"/>
        <v>4.4999999999999998E-2</v>
      </c>
    </row>
    <row r="2290" spans="1:10" x14ac:dyDescent="0.3">
      <c r="A2290" t="s">
        <v>2297</v>
      </c>
      <c r="B2290" t="s">
        <v>13922</v>
      </c>
      <c r="C2290">
        <v>6.1</v>
      </c>
      <c r="G2290" t="s">
        <v>23506</v>
      </c>
      <c r="H2290">
        <f t="shared" si="70"/>
        <v>4</v>
      </c>
      <c r="I2290">
        <f t="shared" si="71"/>
        <v>4.4999999999999998E-2</v>
      </c>
      <c r="J2290" s="10">
        <f t="shared" si="71"/>
        <v>4.4999999999999998E-2</v>
      </c>
    </row>
    <row r="2291" spans="1:10" x14ac:dyDescent="0.3">
      <c r="A2291" t="s">
        <v>2298</v>
      </c>
      <c r="B2291" t="s">
        <v>12732</v>
      </c>
      <c r="C2291">
        <v>6.6</v>
      </c>
      <c r="G2291" t="s">
        <v>23523</v>
      </c>
      <c r="H2291">
        <f t="shared" si="70"/>
        <v>4</v>
      </c>
      <c r="I2291">
        <f t="shared" si="71"/>
        <v>4.4999999999999998E-2</v>
      </c>
      <c r="J2291" s="10">
        <f t="shared" si="71"/>
        <v>4.4999999999999998E-2</v>
      </c>
    </row>
    <row r="2292" spans="1:10" x14ac:dyDescent="0.3">
      <c r="A2292" t="s">
        <v>2299</v>
      </c>
      <c r="B2292" t="s">
        <v>9066</v>
      </c>
      <c r="C2292">
        <v>6</v>
      </c>
      <c r="G2292" t="s">
        <v>24087</v>
      </c>
      <c r="H2292">
        <f t="shared" si="70"/>
        <v>4</v>
      </c>
      <c r="I2292">
        <f t="shared" si="71"/>
        <v>4.4999999999999998E-2</v>
      </c>
      <c r="J2292" s="10">
        <f t="shared" si="71"/>
        <v>4.4999999999999998E-2</v>
      </c>
    </row>
    <row r="2293" spans="1:10" x14ac:dyDescent="0.3">
      <c r="A2293" t="s">
        <v>2300</v>
      </c>
      <c r="B2293" t="s">
        <v>8232</v>
      </c>
      <c r="C2293">
        <v>6.8</v>
      </c>
      <c r="G2293" t="s">
        <v>11924</v>
      </c>
      <c r="H2293">
        <f t="shared" si="70"/>
        <v>3.95</v>
      </c>
      <c r="I2293">
        <f t="shared" si="71"/>
        <v>4.3999999999999997E-2</v>
      </c>
      <c r="J2293" s="10">
        <f t="shared" si="71"/>
        <v>4.3999999999999997E-2</v>
      </c>
    </row>
    <row r="2294" spans="1:10" x14ac:dyDescent="0.3">
      <c r="A2294" t="s">
        <v>2147</v>
      </c>
      <c r="B2294" t="s">
        <v>6577</v>
      </c>
      <c r="C2294">
        <v>7.4</v>
      </c>
      <c r="G2294" t="s">
        <v>13317</v>
      </c>
      <c r="H2294">
        <f t="shared" si="70"/>
        <v>3.9</v>
      </c>
      <c r="I2294">
        <f t="shared" si="71"/>
        <v>0.04</v>
      </c>
      <c r="J2294" s="10">
        <f t="shared" si="71"/>
        <v>0.04</v>
      </c>
    </row>
    <row r="2295" spans="1:10" x14ac:dyDescent="0.3">
      <c r="A2295" t="s">
        <v>2301</v>
      </c>
      <c r="B2295" t="s">
        <v>5239</v>
      </c>
      <c r="C2295">
        <v>6.8</v>
      </c>
      <c r="G2295" t="s">
        <v>13683</v>
      </c>
      <c r="H2295">
        <f t="shared" si="70"/>
        <v>3.9</v>
      </c>
      <c r="I2295">
        <f t="shared" si="71"/>
        <v>0.04</v>
      </c>
      <c r="J2295" s="10">
        <f t="shared" si="71"/>
        <v>0.04</v>
      </c>
    </row>
    <row r="2296" spans="1:10" x14ac:dyDescent="0.3">
      <c r="A2296" t="s">
        <v>2302</v>
      </c>
      <c r="B2296" t="s">
        <v>10698</v>
      </c>
      <c r="C2296">
        <v>7.2</v>
      </c>
      <c r="G2296" t="s">
        <v>15705</v>
      </c>
      <c r="H2296">
        <f t="shared" si="70"/>
        <v>3.9</v>
      </c>
      <c r="I2296">
        <f t="shared" si="71"/>
        <v>0.04</v>
      </c>
      <c r="J2296" s="10">
        <f t="shared" si="71"/>
        <v>0.04</v>
      </c>
    </row>
    <row r="2297" spans="1:10" x14ac:dyDescent="0.3">
      <c r="A2297" t="s">
        <v>2303</v>
      </c>
      <c r="B2297" t="s">
        <v>13942</v>
      </c>
      <c r="C2297">
        <v>1.9</v>
      </c>
      <c r="G2297" t="s">
        <v>19942</v>
      </c>
      <c r="H2297">
        <f t="shared" si="70"/>
        <v>3.9</v>
      </c>
      <c r="I2297">
        <f t="shared" si="71"/>
        <v>0.04</v>
      </c>
      <c r="J2297" s="10">
        <f t="shared" si="71"/>
        <v>0.04</v>
      </c>
    </row>
    <row r="2298" spans="1:10" x14ac:dyDescent="0.3">
      <c r="A2298" t="s">
        <v>2304</v>
      </c>
      <c r="B2298" t="s">
        <v>7146</v>
      </c>
      <c r="C2298">
        <v>5.5</v>
      </c>
      <c r="G2298" t="s">
        <v>20472</v>
      </c>
      <c r="H2298">
        <f t="shared" si="70"/>
        <v>3.9</v>
      </c>
      <c r="I2298">
        <f t="shared" si="71"/>
        <v>0.04</v>
      </c>
      <c r="J2298" s="10">
        <f t="shared" si="71"/>
        <v>0.04</v>
      </c>
    </row>
    <row r="2299" spans="1:10" x14ac:dyDescent="0.3">
      <c r="A2299" t="s">
        <v>2305</v>
      </c>
      <c r="B2299" t="s">
        <v>7146</v>
      </c>
      <c r="C2299">
        <v>4.5</v>
      </c>
      <c r="G2299" t="s">
        <v>20786</v>
      </c>
      <c r="H2299">
        <f t="shared" si="70"/>
        <v>3.9</v>
      </c>
      <c r="I2299">
        <f t="shared" si="71"/>
        <v>0.04</v>
      </c>
      <c r="J2299" s="10">
        <f t="shared" si="71"/>
        <v>0.04</v>
      </c>
    </row>
    <row r="2300" spans="1:10" x14ac:dyDescent="0.3">
      <c r="A2300" t="s">
        <v>2306</v>
      </c>
      <c r="B2300" t="s">
        <v>7955</v>
      </c>
      <c r="C2300">
        <v>6.3</v>
      </c>
      <c r="G2300" t="s">
        <v>21212</v>
      </c>
      <c r="H2300">
        <f t="shared" si="70"/>
        <v>3.9</v>
      </c>
      <c r="I2300">
        <f t="shared" si="71"/>
        <v>0.04</v>
      </c>
      <c r="J2300" s="10">
        <f t="shared" si="71"/>
        <v>0.04</v>
      </c>
    </row>
    <row r="2301" spans="1:10" x14ac:dyDescent="0.3">
      <c r="A2301" t="s">
        <v>2307</v>
      </c>
      <c r="B2301" t="s">
        <v>6972</v>
      </c>
      <c r="C2301">
        <v>7</v>
      </c>
      <c r="G2301" t="s">
        <v>22396</v>
      </c>
      <c r="H2301">
        <f t="shared" si="70"/>
        <v>3.9</v>
      </c>
      <c r="I2301">
        <f t="shared" si="71"/>
        <v>0.04</v>
      </c>
      <c r="J2301" s="10">
        <f t="shared" si="71"/>
        <v>0.04</v>
      </c>
    </row>
    <row r="2302" spans="1:10" x14ac:dyDescent="0.3">
      <c r="A2302" t="s">
        <v>2308</v>
      </c>
      <c r="B2302" t="s">
        <v>10671</v>
      </c>
      <c r="C2302">
        <v>6.7</v>
      </c>
      <c r="G2302" t="s">
        <v>22713</v>
      </c>
      <c r="H2302">
        <f t="shared" si="70"/>
        <v>3.9</v>
      </c>
      <c r="I2302">
        <f t="shared" si="71"/>
        <v>0.04</v>
      </c>
      <c r="J2302" s="10">
        <f t="shared" si="71"/>
        <v>0.04</v>
      </c>
    </row>
    <row r="2303" spans="1:10" x14ac:dyDescent="0.3">
      <c r="A2303" t="s">
        <v>2309</v>
      </c>
      <c r="B2303" t="s">
        <v>13968</v>
      </c>
      <c r="C2303">
        <v>2.8</v>
      </c>
      <c r="G2303" t="s">
        <v>17632</v>
      </c>
      <c r="H2303">
        <f t="shared" si="70"/>
        <v>3.85</v>
      </c>
      <c r="I2303">
        <f t="shared" si="71"/>
        <v>0.04</v>
      </c>
      <c r="J2303" s="10">
        <f t="shared" si="71"/>
        <v>0.04</v>
      </c>
    </row>
    <row r="2304" spans="1:10" x14ac:dyDescent="0.3">
      <c r="A2304" t="s">
        <v>2310</v>
      </c>
      <c r="B2304" t="s">
        <v>13971</v>
      </c>
      <c r="C2304">
        <v>5</v>
      </c>
      <c r="G2304" t="s">
        <v>6317</v>
      </c>
      <c r="H2304">
        <f t="shared" si="70"/>
        <v>3.8</v>
      </c>
      <c r="I2304">
        <f t="shared" si="71"/>
        <v>3.6999999999999998E-2</v>
      </c>
      <c r="J2304" s="10">
        <f t="shared" si="71"/>
        <v>3.6999999999999998E-2</v>
      </c>
    </row>
    <row r="2305" spans="1:10" x14ac:dyDescent="0.3">
      <c r="A2305" t="s">
        <v>2311</v>
      </c>
      <c r="C2305">
        <v>7.5</v>
      </c>
      <c r="G2305" t="s">
        <v>8147</v>
      </c>
      <c r="H2305">
        <f t="shared" si="70"/>
        <v>3.8</v>
      </c>
      <c r="I2305">
        <f t="shared" si="71"/>
        <v>3.6999999999999998E-2</v>
      </c>
      <c r="J2305" s="10">
        <f t="shared" si="71"/>
        <v>3.6999999999999998E-2</v>
      </c>
    </row>
    <row r="2306" spans="1:10" x14ac:dyDescent="0.3">
      <c r="A2306" t="s">
        <v>2312</v>
      </c>
      <c r="B2306" t="s">
        <v>9583</v>
      </c>
      <c r="C2306">
        <v>4.3</v>
      </c>
      <c r="G2306" t="s">
        <v>10963</v>
      </c>
      <c r="H2306">
        <f t="shared" si="70"/>
        <v>3.8</v>
      </c>
      <c r="I2306">
        <f t="shared" si="71"/>
        <v>3.6999999999999998E-2</v>
      </c>
      <c r="J2306" s="10">
        <f t="shared" si="71"/>
        <v>3.6999999999999998E-2</v>
      </c>
    </row>
    <row r="2307" spans="1:10" x14ac:dyDescent="0.3">
      <c r="A2307" t="s">
        <v>2313</v>
      </c>
      <c r="B2307" t="s">
        <v>8951</v>
      </c>
      <c r="C2307">
        <v>5.6</v>
      </c>
      <c r="G2307" t="s">
        <v>8769</v>
      </c>
      <c r="H2307">
        <f t="shared" ref="H2307:H2370" si="72">AVERAGEIFS($C$2:$C$5045,$B$2:$B$5045,G2307)</f>
        <v>3.8</v>
      </c>
      <c r="I2307">
        <f t="shared" ref="I2307:J2370" si="73">_xlfn.PERCENTRANK.EXC(H$2:H$2399,H2307)</f>
        <v>3.6999999999999998E-2</v>
      </c>
      <c r="J2307" s="10">
        <f t="shared" si="73"/>
        <v>3.6999999999999998E-2</v>
      </c>
    </row>
    <row r="2308" spans="1:10" x14ac:dyDescent="0.3">
      <c r="A2308" t="s">
        <v>2314</v>
      </c>
      <c r="B2308" t="s">
        <v>13986</v>
      </c>
      <c r="C2308">
        <v>6.2</v>
      </c>
      <c r="G2308" t="s">
        <v>18590</v>
      </c>
      <c r="H2308">
        <f t="shared" si="72"/>
        <v>3.8</v>
      </c>
      <c r="I2308">
        <f t="shared" si="73"/>
        <v>3.6999999999999998E-2</v>
      </c>
      <c r="J2308" s="10">
        <f t="shared" si="73"/>
        <v>3.6999999999999998E-2</v>
      </c>
    </row>
    <row r="2309" spans="1:10" x14ac:dyDescent="0.3">
      <c r="A2309" t="s">
        <v>2315</v>
      </c>
      <c r="B2309" t="s">
        <v>12634</v>
      </c>
      <c r="C2309">
        <v>5.3</v>
      </c>
      <c r="G2309" t="s">
        <v>18993</v>
      </c>
      <c r="H2309">
        <f t="shared" si="72"/>
        <v>3.8</v>
      </c>
      <c r="I2309">
        <f t="shared" si="73"/>
        <v>3.6999999999999998E-2</v>
      </c>
      <c r="J2309" s="10">
        <f t="shared" si="73"/>
        <v>3.6999999999999998E-2</v>
      </c>
    </row>
    <row r="2310" spans="1:10" x14ac:dyDescent="0.3">
      <c r="A2310" t="s">
        <v>2316</v>
      </c>
      <c r="B2310" t="s">
        <v>13993</v>
      </c>
      <c r="C2310">
        <v>7.4</v>
      </c>
      <c r="G2310" t="s">
        <v>21908</v>
      </c>
      <c r="H2310">
        <f t="shared" si="72"/>
        <v>3.8</v>
      </c>
      <c r="I2310">
        <f t="shared" si="73"/>
        <v>3.6999999999999998E-2</v>
      </c>
      <c r="J2310" s="10">
        <f t="shared" si="73"/>
        <v>3.6999999999999998E-2</v>
      </c>
    </row>
    <row r="2311" spans="1:10" x14ac:dyDescent="0.3">
      <c r="A2311" t="s">
        <v>2317</v>
      </c>
      <c r="B2311" t="s">
        <v>13998</v>
      </c>
      <c r="C2311">
        <v>7.4</v>
      </c>
      <c r="G2311" t="s">
        <v>21920</v>
      </c>
      <c r="H2311">
        <f t="shared" si="72"/>
        <v>3.8</v>
      </c>
      <c r="I2311">
        <f t="shared" si="73"/>
        <v>3.6999999999999998E-2</v>
      </c>
      <c r="J2311" s="10">
        <f t="shared" si="73"/>
        <v>3.6999999999999998E-2</v>
      </c>
    </row>
    <row r="2312" spans="1:10" x14ac:dyDescent="0.3">
      <c r="A2312" t="s">
        <v>2318</v>
      </c>
      <c r="B2312" t="s">
        <v>9345</v>
      </c>
      <c r="C2312">
        <v>6.5</v>
      </c>
      <c r="G2312" t="s">
        <v>8556</v>
      </c>
      <c r="H2312">
        <f t="shared" si="72"/>
        <v>3.72</v>
      </c>
      <c r="I2312">
        <f t="shared" si="73"/>
        <v>3.5999999999999997E-2</v>
      </c>
      <c r="J2312" s="10">
        <f t="shared" si="73"/>
        <v>3.5999999999999997E-2</v>
      </c>
    </row>
    <row r="2313" spans="1:10" x14ac:dyDescent="0.3">
      <c r="A2313" t="s">
        <v>2319</v>
      </c>
      <c r="B2313" t="s">
        <v>12305</v>
      </c>
      <c r="C2313">
        <v>7.1</v>
      </c>
      <c r="G2313" t="s">
        <v>6522</v>
      </c>
      <c r="H2313">
        <f t="shared" si="72"/>
        <v>3.7</v>
      </c>
      <c r="I2313">
        <f t="shared" si="73"/>
        <v>3.5000000000000003E-2</v>
      </c>
      <c r="J2313" s="10">
        <f t="shared" si="73"/>
        <v>3.5000000000000003E-2</v>
      </c>
    </row>
    <row r="2314" spans="1:10" x14ac:dyDescent="0.3">
      <c r="A2314" t="s">
        <v>2320</v>
      </c>
      <c r="B2314" t="s">
        <v>5583</v>
      </c>
      <c r="C2314">
        <v>7.2</v>
      </c>
      <c r="G2314" t="s">
        <v>21504</v>
      </c>
      <c r="H2314">
        <f t="shared" si="72"/>
        <v>3.7</v>
      </c>
      <c r="I2314">
        <f t="shared" si="73"/>
        <v>3.5000000000000003E-2</v>
      </c>
      <c r="J2314" s="10">
        <f t="shared" si="73"/>
        <v>3.5000000000000003E-2</v>
      </c>
    </row>
    <row r="2315" spans="1:10" x14ac:dyDescent="0.3">
      <c r="A2315" t="s">
        <v>2321</v>
      </c>
      <c r="B2315" t="s">
        <v>8556</v>
      </c>
      <c r="C2315">
        <v>2.2999999999999998</v>
      </c>
      <c r="G2315" t="s">
        <v>21807</v>
      </c>
      <c r="H2315">
        <f t="shared" si="72"/>
        <v>3.7</v>
      </c>
      <c r="I2315">
        <f t="shared" si="73"/>
        <v>3.5000000000000003E-2</v>
      </c>
      <c r="J2315" s="10">
        <f t="shared" si="73"/>
        <v>3.5000000000000003E-2</v>
      </c>
    </row>
    <row r="2316" spans="1:10" x14ac:dyDescent="0.3">
      <c r="A2316" t="s">
        <v>2322</v>
      </c>
      <c r="B2316" t="s">
        <v>7754</v>
      </c>
      <c r="C2316">
        <v>6.4</v>
      </c>
      <c r="G2316" t="s">
        <v>23998</v>
      </c>
      <c r="H2316">
        <f t="shared" si="72"/>
        <v>3.7</v>
      </c>
      <c r="I2316">
        <f t="shared" si="73"/>
        <v>3.5000000000000003E-2</v>
      </c>
      <c r="J2316" s="10">
        <f t="shared" si="73"/>
        <v>3.5000000000000003E-2</v>
      </c>
    </row>
    <row r="2317" spans="1:10" x14ac:dyDescent="0.3">
      <c r="A2317" t="s">
        <v>2323</v>
      </c>
      <c r="B2317" t="s">
        <v>14016</v>
      </c>
      <c r="C2317">
        <v>6.1</v>
      </c>
      <c r="G2317" t="s">
        <v>7816</v>
      </c>
      <c r="H2317">
        <f t="shared" si="72"/>
        <v>3.6</v>
      </c>
      <c r="I2317">
        <f t="shared" si="73"/>
        <v>0.03</v>
      </c>
      <c r="J2317" s="10">
        <f t="shared" si="73"/>
        <v>0.03</v>
      </c>
    </row>
    <row r="2318" spans="1:10" x14ac:dyDescent="0.3">
      <c r="A2318" t="s">
        <v>2324</v>
      </c>
      <c r="B2318" t="s">
        <v>14019</v>
      </c>
      <c r="C2318">
        <v>7</v>
      </c>
      <c r="G2318" t="s">
        <v>11394</v>
      </c>
      <c r="H2318">
        <f t="shared" si="72"/>
        <v>3.6</v>
      </c>
      <c r="I2318">
        <f t="shared" si="73"/>
        <v>0.03</v>
      </c>
      <c r="J2318" s="10">
        <f t="shared" si="73"/>
        <v>0.03</v>
      </c>
    </row>
    <row r="2319" spans="1:10" x14ac:dyDescent="0.3">
      <c r="A2319" t="s">
        <v>2325</v>
      </c>
      <c r="B2319" t="s">
        <v>11892</v>
      </c>
      <c r="C2319">
        <v>6.5</v>
      </c>
      <c r="G2319" t="s">
        <v>14222</v>
      </c>
      <c r="H2319">
        <f t="shared" si="72"/>
        <v>3.6</v>
      </c>
      <c r="I2319">
        <f t="shared" si="73"/>
        <v>0.03</v>
      </c>
      <c r="J2319" s="10">
        <f t="shared" si="73"/>
        <v>0.03</v>
      </c>
    </row>
    <row r="2320" spans="1:10" x14ac:dyDescent="0.3">
      <c r="A2320" t="s">
        <v>2326</v>
      </c>
      <c r="B2320" t="s">
        <v>14024</v>
      </c>
      <c r="C2320">
        <v>7</v>
      </c>
      <c r="G2320" t="s">
        <v>14734</v>
      </c>
      <c r="H2320">
        <f t="shared" si="72"/>
        <v>3.6</v>
      </c>
      <c r="I2320">
        <f t="shared" si="73"/>
        <v>0.03</v>
      </c>
      <c r="J2320" s="10">
        <f t="shared" si="73"/>
        <v>0.03</v>
      </c>
    </row>
    <row r="2321" spans="1:10" x14ac:dyDescent="0.3">
      <c r="A2321" t="s">
        <v>2327</v>
      </c>
      <c r="B2321" t="s">
        <v>14030</v>
      </c>
      <c r="C2321">
        <v>7</v>
      </c>
      <c r="G2321" t="s">
        <v>14923</v>
      </c>
      <c r="H2321">
        <f t="shared" si="72"/>
        <v>3.6</v>
      </c>
      <c r="I2321">
        <f t="shared" si="73"/>
        <v>0.03</v>
      </c>
      <c r="J2321" s="10">
        <f t="shared" si="73"/>
        <v>0.03</v>
      </c>
    </row>
    <row r="2322" spans="1:10" x14ac:dyDescent="0.3">
      <c r="A2322" t="s">
        <v>2328</v>
      </c>
      <c r="B2322" t="s">
        <v>14034</v>
      </c>
      <c r="C2322">
        <v>4.9000000000000004</v>
      </c>
      <c r="G2322" t="s">
        <v>15746</v>
      </c>
      <c r="H2322">
        <f t="shared" si="72"/>
        <v>3.6</v>
      </c>
      <c r="I2322">
        <f t="shared" si="73"/>
        <v>0.03</v>
      </c>
      <c r="J2322" s="10">
        <f t="shared" si="73"/>
        <v>0.03</v>
      </c>
    </row>
    <row r="2323" spans="1:10" x14ac:dyDescent="0.3">
      <c r="A2323" t="s">
        <v>2329</v>
      </c>
      <c r="B2323" t="s">
        <v>11552</v>
      </c>
      <c r="C2323">
        <v>6.9</v>
      </c>
      <c r="G2323" t="s">
        <v>18337</v>
      </c>
      <c r="H2323">
        <f t="shared" si="72"/>
        <v>3.6</v>
      </c>
      <c r="I2323">
        <f t="shared" si="73"/>
        <v>0.03</v>
      </c>
      <c r="J2323" s="10">
        <f t="shared" si="73"/>
        <v>0.03</v>
      </c>
    </row>
    <row r="2324" spans="1:10" x14ac:dyDescent="0.3">
      <c r="A2324" t="s">
        <v>2330</v>
      </c>
      <c r="B2324" t="s">
        <v>14041</v>
      </c>
      <c r="C2324">
        <v>7.5</v>
      </c>
      <c r="G2324" t="s">
        <v>21680</v>
      </c>
      <c r="H2324">
        <f t="shared" si="72"/>
        <v>3.6</v>
      </c>
      <c r="I2324">
        <f t="shared" si="73"/>
        <v>0.03</v>
      </c>
      <c r="J2324" s="10">
        <f t="shared" si="73"/>
        <v>0.03</v>
      </c>
    </row>
    <row r="2325" spans="1:10" x14ac:dyDescent="0.3">
      <c r="A2325" t="s">
        <v>2331</v>
      </c>
      <c r="B2325" t="s">
        <v>11222</v>
      </c>
      <c r="C2325">
        <v>8.4</v>
      </c>
      <c r="G2325" t="s">
        <v>22188</v>
      </c>
      <c r="H2325">
        <f t="shared" si="72"/>
        <v>3.6</v>
      </c>
      <c r="I2325">
        <f t="shared" si="73"/>
        <v>0.03</v>
      </c>
      <c r="J2325" s="10">
        <f t="shared" si="73"/>
        <v>0.03</v>
      </c>
    </row>
    <row r="2326" spans="1:10" x14ac:dyDescent="0.3">
      <c r="A2326" t="s">
        <v>2332</v>
      </c>
      <c r="B2326" t="s">
        <v>11176</v>
      </c>
      <c r="C2326">
        <v>6.9</v>
      </c>
      <c r="G2326" t="s">
        <v>23846</v>
      </c>
      <c r="H2326">
        <f t="shared" si="72"/>
        <v>3.6</v>
      </c>
      <c r="I2326">
        <f t="shared" si="73"/>
        <v>0.03</v>
      </c>
      <c r="J2326" s="10">
        <f t="shared" si="73"/>
        <v>0.03</v>
      </c>
    </row>
    <row r="2327" spans="1:10" x14ac:dyDescent="0.3">
      <c r="A2327" t="s">
        <v>2333</v>
      </c>
      <c r="B2327" t="s">
        <v>14049</v>
      </c>
      <c r="C2327">
        <v>4.5</v>
      </c>
      <c r="G2327" t="s">
        <v>12714</v>
      </c>
      <c r="H2327">
        <f t="shared" si="72"/>
        <v>3.5</v>
      </c>
      <c r="I2327">
        <f t="shared" si="73"/>
        <v>2.7E-2</v>
      </c>
      <c r="J2327" s="10">
        <f t="shared" si="73"/>
        <v>2.7E-2</v>
      </c>
    </row>
    <row r="2328" spans="1:10" x14ac:dyDescent="0.3">
      <c r="A2328" t="s">
        <v>2334</v>
      </c>
      <c r="B2328" t="s">
        <v>12921</v>
      </c>
      <c r="C2328">
        <v>7.4</v>
      </c>
      <c r="G2328" t="s">
        <v>14505</v>
      </c>
      <c r="H2328">
        <f t="shared" si="72"/>
        <v>3.5</v>
      </c>
      <c r="I2328">
        <f t="shared" si="73"/>
        <v>2.7E-2</v>
      </c>
      <c r="J2328" s="10">
        <f t="shared" si="73"/>
        <v>2.7E-2</v>
      </c>
    </row>
    <row r="2329" spans="1:10" x14ac:dyDescent="0.3">
      <c r="A2329" t="s">
        <v>2335</v>
      </c>
      <c r="B2329" t="s">
        <v>14057</v>
      </c>
      <c r="C2329">
        <v>7</v>
      </c>
      <c r="G2329" t="s">
        <v>17143</v>
      </c>
      <c r="H2329">
        <f t="shared" si="72"/>
        <v>3.5</v>
      </c>
      <c r="I2329">
        <f t="shared" si="73"/>
        <v>2.7E-2</v>
      </c>
      <c r="J2329" s="10">
        <f t="shared" si="73"/>
        <v>2.7E-2</v>
      </c>
    </row>
    <row r="2330" spans="1:10" x14ac:dyDescent="0.3">
      <c r="A2330" t="s">
        <v>2336</v>
      </c>
      <c r="B2330" t="s">
        <v>12905</v>
      </c>
      <c r="C2330">
        <v>2.8</v>
      </c>
      <c r="G2330" t="s">
        <v>17976</v>
      </c>
      <c r="H2330">
        <f t="shared" si="72"/>
        <v>3.5</v>
      </c>
      <c r="I2330">
        <f t="shared" si="73"/>
        <v>2.7E-2</v>
      </c>
      <c r="J2330" s="10">
        <f t="shared" si="73"/>
        <v>2.7E-2</v>
      </c>
    </row>
    <row r="2331" spans="1:10" x14ac:dyDescent="0.3">
      <c r="A2331" t="s">
        <v>2337</v>
      </c>
      <c r="B2331" t="s">
        <v>11793</v>
      </c>
      <c r="C2331">
        <v>7.5</v>
      </c>
      <c r="G2331" t="s">
        <v>19905</v>
      </c>
      <c r="H2331">
        <f t="shared" si="72"/>
        <v>3.5</v>
      </c>
      <c r="I2331">
        <f t="shared" si="73"/>
        <v>2.7E-2</v>
      </c>
      <c r="J2331" s="10">
        <f t="shared" si="73"/>
        <v>2.7E-2</v>
      </c>
    </row>
    <row r="2332" spans="1:10" x14ac:dyDescent="0.3">
      <c r="A2332" t="s">
        <v>2338</v>
      </c>
      <c r="B2332" t="s">
        <v>6216</v>
      </c>
      <c r="C2332">
        <v>7.1</v>
      </c>
      <c r="G2332" t="s">
        <v>21471</v>
      </c>
      <c r="H2332">
        <f t="shared" si="72"/>
        <v>3.5</v>
      </c>
      <c r="I2332">
        <f t="shared" si="73"/>
        <v>2.7E-2</v>
      </c>
      <c r="J2332" s="10">
        <f t="shared" si="73"/>
        <v>2.7E-2</v>
      </c>
    </row>
    <row r="2333" spans="1:10" x14ac:dyDescent="0.3">
      <c r="A2333" t="s">
        <v>2339</v>
      </c>
      <c r="B2333" t="s">
        <v>12154</v>
      </c>
      <c r="C2333">
        <v>6.4</v>
      </c>
      <c r="G2333" t="s">
        <v>22412</v>
      </c>
      <c r="H2333">
        <f t="shared" si="72"/>
        <v>3.5</v>
      </c>
      <c r="I2333">
        <f t="shared" si="73"/>
        <v>2.7E-2</v>
      </c>
      <c r="J2333" s="10">
        <f t="shared" si="73"/>
        <v>2.7E-2</v>
      </c>
    </row>
    <row r="2334" spans="1:10" x14ac:dyDescent="0.3">
      <c r="A2334" t="s">
        <v>2340</v>
      </c>
      <c r="B2334" t="s">
        <v>14073</v>
      </c>
      <c r="C2334">
        <v>6.7</v>
      </c>
      <c r="G2334" t="s">
        <v>22979</v>
      </c>
      <c r="H2334">
        <f t="shared" si="72"/>
        <v>3.5</v>
      </c>
      <c r="I2334">
        <f t="shared" si="73"/>
        <v>2.7E-2</v>
      </c>
      <c r="J2334" s="10">
        <f t="shared" si="73"/>
        <v>2.7E-2</v>
      </c>
    </row>
    <row r="2335" spans="1:10" x14ac:dyDescent="0.3">
      <c r="A2335" t="s">
        <v>2341</v>
      </c>
      <c r="B2335" t="s">
        <v>5435</v>
      </c>
      <c r="C2335">
        <v>5.3</v>
      </c>
      <c r="G2335" t="s">
        <v>11752</v>
      </c>
      <c r="H2335">
        <f t="shared" si="72"/>
        <v>3.4</v>
      </c>
      <c r="I2335">
        <f t="shared" si="73"/>
        <v>2.3E-2</v>
      </c>
      <c r="J2335" s="10">
        <f t="shared" si="73"/>
        <v>2.3E-2</v>
      </c>
    </row>
    <row r="2336" spans="1:10" x14ac:dyDescent="0.3">
      <c r="A2336" t="s">
        <v>2342</v>
      </c>
      <c r="B2336" t="s">
        <v>14081</v>
      </c>
      <c r="C2336">
        <v>6.9</v>
      </c>
      <c r="G2336" t="s">
        <v>18744</v>
      </c>
      <c r="H2336">
        <f t="shared" si="72"/>
        <v>3.4</v>
      </c>
      <c r="I2336">
        <f t="shared" si="73"/>
        <v>2.3E-2</v>
      </c>
      <c r="J2336" s="10">
        <f t="shared" si="73"/>
        <v>2.3E-2</v>
      </c>
    </row>
    <row r="2337" spans="1:10" x14ac:dyDescent="0.3">
      <c r="A2337" t="s">
        <v>2343</v>
      </c>
      <c r="B2337" t="s">
        <v>14086</v>
      </c>
      <c r="C2337">
        <v>6.2</v>
      </c>
      <c r="G2337" t="s">
        <v>19286</v>
      </c>
      <c r="H2337">
        <f t="shared" si="72"/>
        <v>3.4</v>
      </c>
      <c r="I2337">
        <f t="shared" si="73"/>
        <v>2.3E-2</v>
      </c>
      <c r="J2337" s="10">
        <f t="shared" si="73"/>
        <v>2.3E-2</v>
      </c>
    </row>
    <row r="2338" spans="1:10" x14ac:dyDescent="0.3">
      <c r="A2338" t="s">
        <v>2344</v>
      </c>
      <c r="B2338" t="s">
        <v>14090</v>
      </c>
      <c r="C2338">
        <v>6.3</v>
      </c>
      <c r="G2338" t="s">
        <v>21272</v>
      </c>
      <c r="H2338">
        <f t="shared" si="72"/>
        <v>3.4</v>
      </c>
      <c r="I2338">
        <f t="shared" si="73"/>
        <v>2.3E-2</v>
      </c>
      <c r="J2338" s="10">
        <f t="shared" si="73"/>
        <v>2.3E-2</v>
      </c>
    </row>
    <row r="2339" spans="1:10" x14ac:dyDescent="0.3">
      <c r="A2339" t="s">
        <v>2345</v>
      </c>
      <c r="B2339" t="s">
        <v>5404</v>
      </c>
      <c r="C2339">
        <v>6.4</v>
      </c>
      <c r="G2339" t="s">
        <v>21280</v>
      </c>
      <c r="H2339">
        <f t="shared" si="72"/>
        <v>3.4</v>
      </c>
      <c r="I2339">
        <f t="shared" si="73"/>
        <v>2.3E-2</v>
      </c>
      <c r="J2339" s="10">
        <f t="shared" si="73"/>
        <v>2.3E-2</v>
      </c>
    </row>
    <row r="2340" spans="1:10" x14ac:dyDescent="0.3">
      <c r="A2340" t="s">
        <v>2346</v>
      </c>
      <c r="B2340" t="s">
        <v>13810</v>
      </c>
      <c r="C2340">
        <v>6.5</v>
      </c>
      <c r="G2340" t="s">
        <v>21397</v>
      </c>
      <c r="H2340">
        <f t="shared" si="72"/>
        <v>3.4</v>
      </c>
      <c r="I2340">
        <f t="shared" si="73"/>
        <v>2.3E-2</v>
      </c>
      <c r="J2340" s="10">
        <f t="shared" si="73"/>
        <v>2.3E-2</v>
      </c>
    </row>
    <row r="2341" spans="1:10" x14ac:dyDescent="0.3">
      <c r="A2341" t="s">
        <v>2347</v>
      </c>
      <c r="B2341" t="s">
        <v>10472</v>
      </c>
      <c r="C2341">
        <v>6</v>
      </c>
      <c r="G2341" t="s">
        <v>22046</v>
      </c>
      <c r="H2341">
        <f t="shared" si="72"/>
        <v>3.4</v>
      </c>
      <c r="I2341">
        <f t="shared" si="73"/>
        <v>2.3E-2</v>
      </c>
      <c r="J2341" s="10">
        <f t="shared" si="73"/>
        <v>2.3E-2</v>
      </c>
    </row>
    <row r="2342" spans="1:10" x14ac:dyDescent="0.3">
      <c r="A2342" t="s">
        <v>2348</v>
      </c>
      <c r="B2342" t="s">
        <v>10883</v>
      </c>
      <c r="C2342">
        <v>5.0999999999999996</v>
      </c>
      <c r="G2342" t="s">
        <v>22379</v>
      </c>
      <c r="H2342">
        <f t="shared" si="72"/>
        <v>3.4</v>
      </c>
      <c r="I2342">
        <f t="shared" si="73"/>
        <v>2.3E-2</v>
      </c>
      <c r="J2342" s="10">
        <f t="shared" si="73"/>
        <v>2.3E-2</v>
      </c>
    </row>
    <row r="2343" spans="1:10" x14ac:dyDescent="0.3">
      <c r="A2343" t="s">
        <v>2349</v>
      </c>
      <c r="B2343" t="s">
        <v>14111</v>
      </c>
      <c r="C2343">
        <v>5.5</v>
      </c>
      <c r="G2343" t="s">
        <v>23219</v>
      </c>
      <c r="H2343">
        <f t="shared" si="72"/>
        <v>3.4</v>
      </c>
      <c r="I2343">
        <f t="shared" si="73"/>
        <v>2.3E-2</v>
      </c>
      <c r="J2343" s="10">
        <f t="shared" si="73"/>
        <v>2.3E-2</v>
      </c>
    </row>
    <row r="2344" spans="1:10" x14ac:dyDescent="0.3">
      <c r="A2344" t="s">
        <v>2350</v>
      </c>
      <c r="C2344">
        <v>7.2</v>
      </c>
      <c r="G2344" t="s">
        <v>23937</v>
      </c>
      <c r="H2344">
        <f t="shared" si="72"/>
        <v>3.4</v>
      </c>
      <c r="I2344">
        <f t="shared" si="73"/>
        <v>2.3E-2</v>
      </c>
      <c r="J2344" s="10">
        <f t="shared" si="73"/>
        <v>2.3E-2</v>
      </c>
    </row>
    <row r="2345" spans="1:10" x14ac:dyDescent="0.3">
      <c r="A2345" t="s">
        <v>2351</v>
      </c>
      <c r="B2345" t="s">
        <v>9725</v>
      </c>
      <c r="C2345">
        <v>5.4</v>
      </c>
      <c r="G2345" t="s">
        <v>6497</v>
      </c>
      <c r="H2345">
        <f t="shared" si="72"/>
        <v>3.3</v>
      </c>
      <c r="I2345">
        <f t="shared" si="73"/>
        <v>1.7000000000000001E-2</v>
      </c>
      <c r="J2345" s="10">
        <f t="shared" si="73"/>
        <v>1.7000000000000001E-2</v>
      </c>
    </row>
    <row r="2346" spans="1:10" x14ac:dyDescent="0.3">
      <c r="A2346" t="s">
        <v>2352</v>
      </c>
      <c r="B2346" t="s">
        <v>7881</v>
      </c>
      <c r="C2346">
        <v>5.7</v>
      </c>
      <c r="G2346" t="s">
        <v>12703</v>
      </c>
      <c r="H2346">
        <f t="shared" si="72"/>
        <v>3.3</v>
      </c>
      <c r="I2346">
        <f t="shared" si="73"/>
        <v>1.7000000000000001E-2</v>
      </c>
      <c r="J2346" s="10">
        <f t="shared" si="73"/>
        <v>1.7000000000000001E-2</v>
      </c>
    </row>
    <row r="2347" spans="1:10" x14ac:dyDescent="0.3">
      <c r="A2347" t="s">
        <v>2353</v>
      </c>
      <c r="B2347" t="s">
        <v>14125</v>
      </c>
      <c r="C2347">
        <v>5.2</v>
      </c>
      <c r="G2347" t="s">
        <v>12782</v>
      </c>
      <c r="H2347">
        <f t="shared" si="72"/>
        <v>3.3</v>
      </c>
      <c r="I2347">
        <f t="shared" si="73"/>
        <v>1.7000000000000001E-2</v>
      </c>
      <c r="J2347" s="10">
        <f t="shared" si="73"/>
        <v>1.7000000000000001E-2</v>
      </c>
    </row>
    <row r="2348" spans="1:10" x14ac:dyDescent="0.3">
      <c r="A2348" t="s">
        <v>2354</v>
      </c>
      <c r="B2348" t="s">
        <v>8128</v>
      </c>
      <c r="C2348">
        <v>6.2</v>
      </c>
      <c r="G2348" t="s">
        <v>14737</v>
      </c>
      <c r="H2348">
        <f t="shared" si="72"/>
        <v>3.3</v>
      </c>
      <c r="I2348">
        <f t="shared" si="73"/>
        <v>1.7000000000000001E-2</v>
      </c>
      <c r="J2348" s="10">
        <f t="shared" si="73"/>
        <v>1.7000000000000001E-2</v>
      </c>
    </row>
    <row r="2349" spans="1:10" x14ac:dyDescent="0.3">
      <c r="A2349" t="s">
        <v>2355</v>
      </c>
      <c r="B2349" t="s">
        <v>14136</v>
      </c>
      <c r="C2349">
        <v>6.7</v>
      </c>
      <c r="G2349" t="s">
        <v>14845</v>
      </c>
      <c r="H2349">
        <f t="shared" si="72"/>
        <v>3.3</v>
      </c>
      <c r="I2349">
        <f t="shared" si="73"/>
        <v>1.7000000000000001E-2</v>
      </c>
      <c r="J2349" s="10">
        <f t="shared" si="73"/>
        <v>1.7000000000000001E-2</v>
      </c>
    </row>
    <row r="2350" spans="1:10" x14ac:dyDescent="0.3">
      <c r="A2350" t="s">
        <v>2356</v>
      </c>
      <c r="B2350" t="s">
        <v>14139</v>
      </c>
      <c r="C2350">
        <v>5.8</v>
      </c>
      <c r="G2350" t="s">
        <v>17014</v>
      </c>
      <c r="H2350">
        <f t="shared" si="72"/>
        <v>3.3</v>
      </c>
      <c r="I2350">
        <f t="shared" si="73"/>
        <v>1.7000000000000001E-2</v>
      </c>
      <c r="J2350" s="10">
        <f t="shared" si="73"/>
        <v>1.7000000000000001E-2</v>
      </c>
    </row>
    <row r="2351" spans="1:10" x14ac:dyDescent="0.3">
      <c r="A2351" t="s">
        <v>2357</v>
      </c>
      <c r="B2351" t="s">
        <v>14142</v>
      </c>
      <c r="C2351">
        <v>7</v>
      </c>
      <c r="G2351" t="s">
        <v>17129</v>
      </c>
      <c r="H2351">
        <f t="shared" si="72"/>
        <v>3.3</v>
      </c>
      <c r="I2351">
        <f t="shared" si="73"/>
        <v>1.7000000000000001E-2</v>
      </c>
      <c r="J2351" s="10">
        <f t="shared" si="73"/>
        <v>1.7000000000000001E-2</v>
      </c>
    </row>
    <row r="2352" spans="1:10" x14ac:dyDescent="0.3">
      <c r="A2352" t="s">
        <v>2358</v>
      </c>
      <c r="B2352" t="s">
        <v>14148</v>
      </c>
      <c r="C2352">
        <v>4.8</v>
      </c>
      <c r="G2352" t="s">
        <v>19219</v>
      </c>
      <c r="H2352">
        <f t="shared" si="72"/>
        <v>3.3</v>
      </c>
      <c r="I2352">
        <f t="shared" si="73"/>
        <v>1.7000000000000001E-2</v>
      </c>
      <c r="J2352" s="10">
        <f t="shared" si="73"/>
        <v>1.7000000000000001E-2</v>
      </c>
    </row>
    <row r="2353" spans="1:10" x14ac:dyDescent="0.3">
      <c r="A2353" t="s">
        <v>2359</v>
      </c>
      <c r="B2353" t="s">
        <v>14154</v>
      </c>
      <c r="C2353">
        <v>7.2</v>
      </c>
      <c r="G2353" t="s">
        <v>19973</v>
      </c>
      <c r="H2353">
        <f t="shared" si="72"/>
        <v>3.3</v>
      </c>
      <c r="I2353">
        <f t="shared" si="73"/>
        <v>1.7000000000000001E-2</v>
      </c>
      <c r="J2353" s="10">
        <f t="shared" si="73"/>
        <v>1.7000000000000001E-2</v>
      </c>
    </row>
    <row r="2354" spans="1:10" x14ac:dyDescent="0.3">
      <c r="A2354" t="s">
        <v>2360</v>
      </c>
      <c r="B2354" t="s">
        <v>9135</v>
      </c>
      <c r="C2354">
        <v>5.6</v>
      </c>
      <c r="G2354" t="s">
        <v>20427</v>
      </c>
      <c r="H2354">
        <f t="shared" si="72"/>
        <v>3.3</v>
      </c>
      <c r="I2354">
        <f t="shared" si="73"/>
        <v>1.7000000000000001E-2</v>
      </c>
      <c r="J2354" s="10">
        <f t="shared" si="73"/>
        <v>1.7000000000000001E-2</v>
      </c>
    </row>
    <row r="2355" spans="1:10" x14ac:dyDescent="0.3">
      <c r="A2355" t="s">
        <v>2361</v>
      </c>
      <c r="B2355" t="s">
        <v>14160</v>
      </c>
      <c r="C2355">
        <v>6.4</v>
      </c>
      <c r="G2355" t="s">
        <v>21046</v>
      </c>
      <c r="H2355">
        <f t="shared" si="72"/>
        <v>3.3</v>
      </c>
      <c r="I2355">
        <f t="shared" si="73"/>
        <v>1.7000000000000001E-2</v>
      </c>
      <c r="J2355" s="10">
        <f t="shared" si="73"/>
        <v>1.7000000000000001E-2</v>
      </c>
    </row>
    <row r="2356" spans="1:10" x14ac:dyDescent="0.3">
      <c r="A2356" t="s">
        <v>2362</v>
      </c>
      <c r="B2356" t="s">
        <v>13361</v>
      </c>
      <c r="C2356">
        <v>7.5</v>
      </c>
      <c r="G2356" t="s">
        <v>21675</v>
      </c>
      <c r="H2356">
        <f t="shared" si="72"/>
        <v>3.3</v>
      </c>
      <c r="I2356">
        <f t="shared" si="73"/>
        <v>1.7000000000000001E-2</v>
      </c>
      <c r="J2356" s="10">
        <f t="shared" si="73"/>
        <v>1.7000000000000001E-2</v>
      </c>
    </row>
    <row r="2357" spans="1:10" x14ac:dyDescent="0.3">
      <c r="A2357" t="s">
        <v>2363</v>
      </c>
      <c r="B2357" t="s">
        <v>13312</v>
      </c>
      <c r="C2357">
        <v>7.4</v>
      </c>
      <c r="G2357" t="s">
        <v>21774</v>
      </c>
      <c r="H2357">
        <f t="shared" si="72"/>
        <v>3.3</v>
      </c>
      <c r="I2357">
        <f t="shared" si="73"/>
        <v>1.7000000000000001E-2</v>
      </c>
      <c r="J2357" s="10">
        <f t="shared" si="73"/>
        <v>1.7000000000000001E-2</v>
      </c>
    </row>
    <row r="2358" spans="1:10" x14ac:dyDescent="0.3">
      <c r="A2358" t="s">
        <v>2364</v>
      </c>
      <c r="B2358" t="s">
        <v>7314</v>
      </c>
      <c r="C2358">
        <v>8</v>
      </c>
      <c r="G2358" t="s">
        <v>23991</v>
      </c>
      <c r="H2358">
        <f t="shared" si="72"/>
        <v>3.25</v>
      </c>
      <c r="I2358">
        <f t="shared" si="73"/>
        <v>1.7000000000000001E-2</v>
      </c>
      <c r="J2358" s="10">
        <f t="shared" si="73"/>
        <v>1.7000000000000001E-2</v>
      </c>
    </row>
    <row r="2359" spans="1:10" x14ac:dyDescent="0.3">
      <c r="A2359" t="s">
        <v>2365</v>
      </c>
      <c r="B2359" t="s">
        <v>10271</v>
      </c>
      <c r="C2359">
        <v>5.7</v>
      </c>
      <c r="G2359" t="s">
        <v>16395</v>
      </c>
      <c r="H2359">
        <f t="shared" si="72"/>
        <v>3.2</v>
      </c>
      <c r="I2359">
        <f t="shared" si="73"/>
        <v>1.4999999999999999E-2</v>
      </c>
      <c r="J2359" s="10">
        <f t="shared" si="73"/>
        <v>1.4999999999999999E-2</v>
      </c>
    </row>
    <row r="2360" spans="1:10" x14ac:dyDescent="0.3">
      <c r="A2360" t="s">
        <v>2366</v>
      </c>
      <c r="B2360" t="s">
        <v>8461</v>
      </c>
      <c r="C2360">
        <v>6.8</v>
      </c>
      <c r="G2360" t="s">
        <v>19345</v>
      </c>
      <c r="H2360">
        <f t="shared" si="72"/>
        <v>3.2</v>
      </c>
      <c r="I2360">
        <f t="shared" si="73"/>
        <v>1.4999999999999999E-2</v>
      </c>
      <c r="J2360" s="10">
        <f t="shared" si="73"/>
        <v>1.4999999999999999E-2</v>
      </c>
    </row>
    <row r="2361" spans="1:10" x14ac:dyDescent="0.3">
      <c r="A2361" t="s">
        <v>2367</v>
      </c>
      <c r="B2361" t="s">
        <v>14176</v>
      </c>
      <c r="C2361">
        <v>5.9</v>
      </c>
      <c r="G2361" t="s">
        <v>20265</v>
      </c>
      <c r="H2361">
        <f t="shared" si="72"/>
        <v>3.2</v>
      </c>
      <c r="I2361">
        <f t="shared" si="73"/>
        <v>1.4999999999999999E-2</v>
      </c>
      <c r="J2361" s="10">
        <f t="shared" si="73"/>
        <v>1.4999999999999999E-2</v>
      </c>
    </row>
    <row r="2362" spans="1:10" x14ac:dyDescent="0.3">
      <c r="A2362" t="s">
        <v>2368</v>
      </c>
      <c r="B2362" t="s">
        <v>10065</v>
      </c>
      <c r="C2362">
        <v>7.2</v>
      </c>
      <c r="G2362" t="s">
        <v>22526</v>
      </c>
      <c r="H2362">
        <f t="shared" si="72"/>
        <v>3.2</v>
      </c>
      <c r="I2362">
        <f t="shared" si="73"/>
        <v>1.4999999999999999E-2</v>
      </c>
      <c r="J2362" s="10">
        <f t="shared" si="73"/>
        <v>1.4999999999999999E-2</v>
      </c>
    </row>
    <row r="2363" spans="1:10" x14ac:dyDescent="0.3">
      <c r="A2363" t="s">
        <v>2369</v>
      </c>
      <c r="B2363" t="s">
        <v>13661</v>
      </c>
      <c r="C2363">
        <v>5.5</v>
      </c>
      <c r="G2363" t="s">
        <v>23299</v>
      </c>
      <c r="H2363">
        <f t="shared" si="72"/>
        <v>3.2</v>
      </c>
      <c r="I2363">
        <f t="shared" si="73"/>
        <v>1.4999999999999999E-2</v>
      </c>
      <c r="J2363" s="10">
        <f t="shared" si="73"/>
        <v>1.4999999999999999E-2</v>
      </c>
    </row>
    <row r="2364" spans="1:10" x14ac:dyDescent="0.3">
      <c r="A2364" t="s">
        <v>2370</v>
      </c>
      <c r="B2364" t="s">
        <v>8011</v>
      </c>
      <c r="C2364">
        <v>8.4</v>
      </c>
      <c r="G2364" t="s">
        <v>23821</v>
      </c>
      <c r="H2364">
        <f t="shared" si="72"/>
        <v>3.2</v>
      </c>
      <c r="I2364">
        <f t="shared" si="73"/>
        <v>1.4999999999999999E-2</v>
      </c>
      <c r="J2364" s="10">
        <f t="shared" si="73"/>
        <v>1.4999999999999999E-2</v>
      </c>
    </row>
    <row r="2365" spans="1:10" x14ac:dyDescent="0.3">
      <c r="A2365" t="s">
        <v>2371</v>
      </c>
      <c r="B2365" t="s">
        <v>5326</v>
      </c>
      <c r="C2365">
        <v>8.5</v>
      </c>
      <c r="G2365" t="s">
        <v>14322</v>
      </c>
      <c r="H2365">
        <f t="shared" si="72"/>
        <v>3.1</v>
      </c>
      <c r="I2365">
        <f t="shared" si="73"/>
        <v>1.2E-2</v>
      </c>
      <c r="J2365" s="10">
        <f t="shared" si="73"/>
        <v>1.2E-2</v>
      </c>
    </row>
    <row r="2366" spans="1:10" x14ac:dyDescent="0.3">
      <c r="A2366" t="s">
        <v>2372</v>
      </c>
      <c r="B2366" t="s">
        <v>10442</v>
      </c>
      <c r="C2366">
        <v>5.6</v>
      </c>
      <c r="G2366" t="s">
        <v>14705</v>
      </c>
      <c r="H2366">
        <f t="shared" si="72"/>
        <v>3.1</v>
      </c>
      <c r="I2366">
        <f t="shared" si="73"/>
        <v>1.2E-2</v>
      </c>
      <c r="J2366" s="10">
        <f t="shared" si="73"/>
        <v>1.2E-2</v>
      </c>
    </row>
    <row r="2367" spans="1:10" x14ac:dyDescent="0.3">
      <c r="A2367" t="s">
        <v>2373</v>
      </c>
      <c r="B2367" t="s">
        <v>12580</v>
      </c>
      <c r="C2367">
        <v>4.0999999999999996</v>
      </c>
      <c r="G2367" t="s">
        <v>17919</v>
      </c>
      <c r="H2367">
        <f t="shared" si="72"/>
        <v>3.1</v>
      </c>
      <c r="I2367">
        <f t="shared" si="73"/>
        <v>1.2E-2</v>
      </c>
      <c r="J2367" s="10">
        <f t="shared" si="73"/>
        <v>1.2E-2</v>
      </c>
    </row>
    <row r="2368" spans="1:10" x14ac:dyDescent="0.3">
      <c r="A2368" t="s">
        <v>2374</v>
      </c>
      <c r="B2368" t="s">
        <v>14201</v>
      </c>
      <c r="C2368">
        <v>5</v>
      </c>
      <c r="G2368" t="s">
        <v>20038</v>
      </c>
      <c r="H2368">
        <f t="shared" si="72"/>
        <v>3.1</v>
      </c>
      <c r="I2368">
        <f t="shared" si="73"/>
        <v>1.2E-2</v>
      </c>
      <c r="J2368" s="10">
        <f t="shared" si="73"/>
        <v>1.2E-2</v>
      </c>
    </row>
    <row r="2369" spans="1:10" x14ac:dyDescent="0.3">
      <c r="A2369" t="s">
        <v>2375</v>
      </c>
      <c r="B2369" t="s">
        <v>8160</v>
      </c>
      <c r="C2369">
        <v>6.1</v>
      </c>
      <c r="G2369" t="s">
        <v>20778</v>
      </c>
      <c r="H2369">
        <f t="shared" si="72"/>
        <v>3.1</v>
      </c>
      <c r="I2369">
        <f t="shared" si="73"/>
        <v>1.2E-2</v>
      </c>
      <c r="J2369" s="10">
        <f t="shared" si="73"/>
        <v>1.2E-2</v>
      </c>
    </row>
    <row r="2370" spans="1:10" x14ac:dyDescent="0.3">
      <c r="A2370" t="s">
        <v>2376</v>
      </c>
      <c r="B2370" t="s">
        <v>5639</v>
      </c>
      <c r="C2370">
        <v>5.4</v>
      </c>
      <c r="G2370" t="s">
        <v>21672</v>
      </c>
      <c r="H2370">
        <f t="shared" si="72"/>
        <v>3.1</v>
      </c>
      <c r="I2370">
        <f t="shared" si="73"/>
        <v>1.2E-2</v>
      </c>
      <c r="J2370" s="10">
        <f t="shared" si="73"/>
        <v>1.2E-2</v>
      </c>
    </row>
    <row r="2371" spans="1:10" x14ac:dyDescent="0.3">
      <c r="A2371" t="s">
        <v>2377</v>
      </c>
      <c r="B2371" t="s">
        <v>5765</v>
      </c>
      <c r="C2371">
        <v>7.1</v>
      </c>
      <c r="G2371" t="s">
        <v>22641</v>
      </c>
      <c r="H2371">
        <f t="shared" ref="H2371:H2399" si="74">AVERAGEIFS($C$2:$C$5045,$B$2:$B$5045,G2371)</f>
        <v>3.1</v>
      </c>
      <c r="I2371">
        <f t="shared" ref="I2371:J2399" si="75">_xlfn.PERCENTRANK.EXC(H$2:H$2399,H2371)</f>
        <v>1.2E-2</v>
      </c>
      <c r="J2371" s="10">
        <f t="shared" si="75"/>
        <v>1.2E-2</v>
      </c>
    </row>
    <row r="2372" spans="1:10" x14ac:dyDescent="0.3">
      <c r="A2372" t="s">
        <v>2378</v>
      </c>
      <c r="C2372">
        <v>6.6</v>
      </c>
      <c r="G2372" t="s">
        <v>14749</v>
      </c>
      <c r="H2372">
        <f t="shared" si="74"/>
        <v>3</v>
      </c>
      <c r="I2372">
        <f t="shared" si="75"/>
        <v>0.01</v>
      </c>
      <c r="J2372" s="10">
        <f t="shared" si="75"/>
        <v>0.01</v>
      </c>
    </row>
    <row r="2373" spans="1:10" x14ac:dyDescent="0.3">
      <c r="A2373" t="s">
        <v>2379</v>
      </c>
      <c r="B2373" t="s">
        <v>14222</v>
      </c>
      <c r="C2373">
        <v>3.6</v>
      </c>
      <c r="G2373" t="s">
        <v>20256</v>
      </c>
      <c r="H2373">
        <f t="shared" si="74"/>
        <v>3</v>
      </c>
      <c r="I2373">
        <f t="shared" si="75"/>
        <v>0.01</v>
      </c>
      <c r="J2373" s="10">
        <f t="shared" si="75"/>
        <v>0.01</v>
      </c>
    </row>
    <row r="2374" spans="1:10" x14ac:dyDescent="0.3">
      <c r="A2374" t="s">
        <v>2380</v>
      </c>
      <c r="B2374" t="s">
        <v>5859</v>
      </c>
      <c r="C2374">
        <v>6.5</v>
      </c>
      <c r="G2374" t="s">
        <v>21988</v>
      </c>
      <c r="H2374">
        <f t="shared" si="74"/>
        <v>3</v>
      </c>
      <c r="I2374">
        <f t="shared" si="75"/>
        <v>0.01</v>
      </c>
      <c r="J2374" s="10">
        <f t="shared" si="75"/>
        <v>0.01</v>
      </c>
    </row>
    <row r="2375" spans="1:10" x14ac:dyDescent="0.3">
      <c r="A2375" t="s">
        <v>2381</v>
      </c>
      <c r="B2375" t="s">
        <v>11222</v>
      </c>
      <c r="C2375">
        <v>8.6</v>
      </c>
      <c r="G2375" t="s">
        <v>22365</v>
      </c>
      <c r="H2375">
        <f t="shared" si="74"/>
        <v>3</v>
      </c>
      <c r="I2375">
        <f t="shared" si="75"/>
        <v>0.01</v>
      </c>
      <c r="J2375" s="10">
        <f t="shared" si="75"/>
        <v>0.01</v>
      </c>
    </row>
    <row r="2376" spans="1:10" x14ac:dyDescent="0.3">
      <c r="A2376" t="s">
        <v>2382</v>
      </c>
      <c r="B2376" t="s">
        <v>14232</v>
      </c>
      <c r="C2376">
        <v>6.2</v>
      </c>
      <c r="G2376" t="s">
        <v>24069</v>
      </c>
      <c r="H2376">
        <f t="shared" si="74"/>
        <v>3</v>
      </c>
      <c r="I2376">
        <f t="shared" si="75"/>
        <v>0.01</v>
      </c>
      <c r="J2376" s="10">
        <f t="shared" si="75"/>
        <v>0.01</v>
      </c>
    </row>
    <row r="2377" spans="1:10" x14ac:dyDescent="0.3">
      <c r="A2377" t="s">
        <v>2383</v>
      </c>
      <c r="B2377" t="s">
        <v>6194</v>
      </c>
      <c r="C2377">
        <v>7</v>
      </c>
      <c r="G2377" t="s">
        <v>12992</v>
      </c>
      <c r="H2377">
        <f t="shared" si="74"/>
        <v>2.9</v>
      </c>
      <c r="I2377">
        <f t="shared" si="75"/>
        <v>8.9999999999999993E-3</v>
      </c>
      <c r="J2377" s="10">
        <f t="shared" si="75"/>
        <v>8.9999999999999993E-3</v>
      </c>
    </row>
    <row r="2378" spans="1:10" x14ac:dyDescent="0.3">
      <c r="A2378" t="s">
        <v>2384</v>
      </c>
      <c r="B2378" t="s">
        <v>14239</v>
      </c>
      <c r="C2378">
        <v>7.6</v>
      </c>
      <c r="G2378" t="s">
        <v>18465</v>
      </c>
      <c r="H2378">
        <f t="shared" si="74"/>
        <v>2.9</v>
      </c>
      <c r="I2378">
        <f t="shared" si="75"/>
        <v>8.9999999999999993E-3</v>
      </c>
      <c r="J2378" s="10">
        <f t="shared" si="75"/>
        <v>8.9999999999999993E-3</v>
      </c>
    </row>
    <row r="2379" spans="1:10" x14ac:dyDescent="0.3">
      <c r="A2379" t="s">
        <v>2385</v>
      </c>
      <c r="B2379" t="s">
        <v>8644</v>
      </c>
      <c r="C2379">
        <v>6.5</v>
      </c>
      <c r="G2379" t="s">
        <v>13161</v>
      </c>
      <c r="H2379">
        <f t="shared" si="74"/>
        <v>2.8</v>
      </c>
      <c r="I2379">
        <f t="shared" si="75"/>
        <v>5.0000000000000001E-3</v>
      </c>
      <c r="J2379" s="10">
        <f t="shared" si="75"/>
        <v>5.0000000000000001E-3</v>
      </c>
    </row>
    <row r="2380" spans="1:10" x14ac:dyDescent="0.3">
      <c r="A2380" t="s">
        <v>2386</v>
      </c>
      <c r="B2380" t="s">
        <v>14248</v>
      </c>
      <c r="C2380">
        <v>6.4</v>
      </c>
      <c r="G2380" t="s">
        <v>13968</v>
      </c>
      <c r="H2380">
        <f t="shared" si="74"/>
        <v>2.8</v>
      </c>
      <c r="I2380">
        <f t="shared" si="75"/>
        <v>5.0000000000000001E-3</v>
      </c>
      <c r="J2380" s="10">
        <f t="shared" si="75"/>
        <v>5.0000000000000001E-3</v>
      </c>
    </row>
    <row r="2381" spans="1:10" x14ac:dyDescent="0.3">
      <c r="A2381" t="s">
        <v>2387</v>
      </c>
      <c r="B2381" t="s">
        <v>14252</v>
      </c>
      <c r="C2381">
        <v>6.7</v>
      </c>
      <c r="G2381" t="s">
        <v>14948</v>
      </c>
      <c r="H2381">
        <f t="shared" si="74"/>
        <v>2.8</v>
      </c>
      <c r="I2381">
        <f t="shared" si="75"/>
        <v>5.0000000000000001E-3</v>
      </c>
      <c r="J2381" s="10">
        <f t="shared" si="75"/>
        <v>5.0000000000000001E-3</v>
      </c>
    </row>
    <row r="2382" spans="1:10" x14ac:dyDescent="0.3">
      <c r="A2382" t="s">
        <v>2388</v>
      </c>
      <c r="B2382" t="s">
        <v>14257</v>
      </c>
      <c r="C2382">
        <v>6.3</v>
      </c>
      <c r="G2382" t="s">
        <v>15331</v>
      </c>
      <c r="H2382">
        <f t="shared" si="74"/>
        <v>2.8</v>
      </c>
      <c r="I2382">
        <f t="shared" si="75"/>
        <v>5.0000000000000001E-3</v>
      </c>
      <c r="J2382" s="10">
        <f t="shared" si="75"/>
        <v>5.0000000000000001E-3</v>
      </c>
    </row>
    <row r="2383" spans="1:10" x14ac:dyDescent="0.3">
      <c r="A2383" t="s">
        <v>2389</v>
      </c>
      <c r="B2383" t="s">
        <v>14260</v>
      </c>
      <c r="C2383">
        <v>6.4</v>
      </c>
      <c r="G2383" t="s">
        <v>16425</v>
      </c>
      <c r="H2383">
        <f t="shared" si="74"/>
        <v>2.8</v>
      </c>
      <c r="I2383">
        <f t="shared" si="75"/>
        <v>5.0000000000000001E-3</v>
      </c>
      <c r="J2383" s="10">
        <f t="shared" si="75"/>
        <v>5.0000000000000001E-3</v>
      </c>
    </row>
    <row r="2384" spans="1:10" x14ac:dyDescent="0.3">
      <c r="A2384" t="s">
        <v>2390</v>
      </c>
      <c r="B2384" t="s">
        <v>14264</v>
      </c>
      <c r="C2384">
        <v>5.7</v>
      </c>
      <c r="G2384" t="s">
        <v>21109</v>
      </c>
      <c r="H2384">
        <f t="shared" si="74"/>
        <v>2.8</v>
      </c>
      <c r="I2384">
        <f t="shared" si="75"/>
        <v>5.0000000000000001E-3</v>
      </c>
      <c r="J2384" s="10">
        <f t="shared" si="75"/>
        <v>5.0000000000000001E-3</v>
      </c>
    </row>
    <row r="2385" spans="1:10" x14ac:dyDescent="0.3">
      <c r="A2385" t="s">
        <v>2391</v>
      </c>
      <c r="B2385" t="s">
        <v>14271</v>
      </c>
      <c r="C2385">
        <v>6.3</v>
      </c>
      <c r="G2385" t="s">
        <v>21664</v>
      </c>
      <c r="H2385">
        <f t="shared" si="74"/>
        <v>2.8</v>
      </c>
      <c r="I2385">
        <f t="shared" si="75"/>
        <v>5.0000000000000001E-3</v>
      </c>
      <c r="J2385" s="10">
        <f t="shared" si="75"/>
        <v>5.0000000000000001E-3</v>
      </c>
    </row>
    <row r="2386" spans="1:10" x14ac:dyDescent="0.3">
      <c r="A2386" t="s">
        <v>2392</v>
      </c>
      <c r="B2386" t="s">
        <v>14275</v>
      </c>
      <c r="C2386">
        <v>7.8</v>
      </c>
      <c r="G2386" t="s">
        <v>22344</v>
      </c>
      <c r="H2386">
        <f t="shared" si="74"/>
        <v>2.8</v>
      </c>
      <c r="I2386">
        <f t="shared" si="75"/>
        <v>5.0000000000000001E-3</v>
      </c>
      <c r="J2386" s="10">
        <f t="shared" si="75"/>
        <v>5.0000000000000001E-3</v>
      </c>
    </row>
    <row r="2387" spans="1:10" x14ac:dyDescent="0.3">
      <c r="A2387" t="s">
        <v>2393</v>
      </c>
      <c r="B2387" t="s">
        <v>14279</v>
      </c>
      <c r="C2387">
        <v>6</v>
      </c>
      <c r="G2387" t="s">
        <v>13545</v>
      </c>
      <c r="H2387">
        <f t="shared" si="74"/>
        <v>2.7</v>
      </c>
      <c r="I2387">
        <f t="shared" si="75"/>
        <v>5.0000000000000001E-3</v>
      </c>
      <c r="J2387" s="10">
        <f t="shared" si="75"/>
        <v>5.0000000000000001E-3</v>
      </c>
    </row>
    <row r="2388" spans="1:10" x14ac:dyDescent="0.3">
      <c r="A2388" t="s">
        <v>2394</v>
      </c>
      <c r="B2388" t="s">
        <v>6449</v>
      </c>
      <c r="C2388">
        <v>7.7</v>
      </c>
      <c r="G2388" t="s">
        <v>19664</v>
      </c>
      <c r="H2388">
        <f t="shared" si="74"/>
        <v>2.7</v>
      </c>
      <c r="I2388">
        <f t="shared" si="75"/>
        <v>5.0000000000000001E-3</v>
      </c>
      <c r="J2388" s="10">
        <f t="shared" si="75"/>
        <v>5.0000000000000001E-3</v>
      </c>
    </row>
    <row r="2389" spans="1:10" x14ac:dyDescent="0.3">
      <c r="A2389" t="s">
        <v>2395</v>
      </c>
      <c r="B2389" t="s">
        <v>7019</v>
      </c>
      <c r="C2389">
        <v>6.2</v>
      </c>
      <c r="G2389" t="s">
        <v>20446</v>
      </c>
      <c r="H2389">
        <f t="shared" si="74"/>
        <v>2.6500000000000004</v>
      </c>
      <c r="I2389">
        <f t="shared" si="75"/>
        <v>4.0000000000000001E-3</v>
      </c>
      <c r="J2389" s="10">
        <f t="shared" si="75"/>
        <v>4.0000000000000001E-3</v>
      </c>
    </row>
    <row r="2390" spans="1:10" x14ac:dyDescent="0.3">
      <c r="A2390" t="s">
        <v>2396</v>
      </c>
      <c r="B2390" t="s">
        <v>9788</v>
      </c>
      <c r="C2390">
        <v>5.7</v>
      </c>
      <c r="G2390" t="s">
        <v>11690</v>
      </c>
      <c r="H2390">
        <f t="shared" si="74"/>
        <v>2.6</v>
      </c>
      <c r="I2390">
        <f t="shared" si="75"/>
        <v>3.0000000000000001E-3</v>
      </c>
      <c r="J2390" s="10">
        <f t="shared" si="75"/>
        <v>3.0000000000000001E-3</v>
      </c>
    </row>
    <row r="2391" spans="1:10" x14ac:dyDescent="0.3">
      <c r="A2391" t="s">
        <v>2397</v>
      </c>
      <c r="B2391" t="s">
        <v>7258</v>
      </c>
      <c r="C2391">
        <v>7.7</v>
      </c>
      <c r="G2391" t="s">
        <v>21991</v>
      </c>
      <c r="H2391">
        <f t="shared" si="74"/>
        <v>2.6</v>
      </c>
      <c r="I2391">
        <f t="shared" si="75"/>
        <v>3.0000000000000001E-3</v>
      </c>
      <c r="J2391" s="10">
        <f t="shared" si="75"/>
        <v>3.0000000000000001E-3</v>
      </c>
    </row>
    <row r="2392" spans="1:10" x14ac:dyDescent="0.3">
      <c r="A2392" t="s">
        <v>2398</v>
      </c>
      <c r="B2392" t="s">
        <v>14294</v>
      </c>
      <c r="C2392">
        <v>6.4</v>
      </c>
      <c r="G2392" t="s">
        <v>23439</v>
      </c>
      <c r="H2392">
        <f t="shared" si="74"/>
        <v>2.5</v>
      </c>
      <c r="I2392">
        <f t="shared" si="75"/>
        <v>3.0000000000000001E-3</v>
      </c>
      <c r="J2392" s="10">
        <f t="shared" si="75"/>
        <v>3.0000000000000001E-3</v>
      </c>
    </row>
    <row r="2393" spans="1:10" x14ac:dyDescent="0.3">
      <c r="A2393" t="s">
        <v>2399</v>
      </c>
      <c r="B2393" t="s">
        <v>10148</v>
      </c>
      <c r="C2393">
        <v>6.4</v>
      </c>
      <c r="G2393" t="s">
        <v>7296</v>
      </c>
      <c r="H2393">
        <f t="shared" si="74"/>
        <v>2.4</v>
      </c>
      <c r="I2393">
        <f t="shared" si="75"/>
        <v>2E-3</v>
      </c>
      <c r="J2393" s="10">
        <f t="shared" si="75"/>
        <v>2E-3</v>
      </c>
    </row>
    <row r="2394" spans="1:10" x14ac:dyDescent="0.3">
      <c r="A2394" t="s">
        <v>2400</v>
      </c>
      <c r="B2394" t="s">
        <v>6413</v>
      </c>
      <c r="C2394">
        <v>6.9</v>
      </c>
      <c r="G2394" t="s">
        <v>18179</v>
      </c>
      <c r="H2394">
        <f t="shared" si="74"/>
        <v>2.2999999999999998</v>
      </c>
      <c r="I2394">
        <f t="shared" si="75"/>
        <v>2E-3</v>
      </c>
      <c r="J2394" s="10">
        <f t="shared" si="75"/>
        <v>2E-3</v>
      </c>
    </row>
    <row r="2395" spans="1:10" x14ac:dyDescent="0.3">
      <c r="A2395" t="s">
        <v>2401</v>
      </c>
      <c r="B2395" t="s">
        <v>9521</v>
      </c>
      <c r="C2395">
        <v>7.3</v>
      </c>
      <c r="G2395" t="s">
        <v>22987</v>
      </c>
      <c r="H2395">
        <f t="shared" si="74"/>
        <v>2.2000000000000002</v>
      </c>
      <c r="I2395">
        <f t="shared" si="75"/>
        <v>2E-3</v>
      </c>
      <c r="J2395" s="10">
        <f t="shared" si="75"/>
        <v>2E-3</v>
      </c>
    </row>
    <row r="2396" spans="1:10" x14ac:dyDescent="0.3">
      <c r="A2396" t="s">
        <v>2402</v>
      </c>
      <c r="B2396" t="s">
        <v>8007</v>
      </c>
      <c r="C2396">
        <v>7.3</v>
      </c>
      <c r="G2396" t="s">
        <v>14614</v>
      </c>
      <c r="H2396">
        <f t="shared" si="74"/>
        <v>2.1</v>
      </c>
      <c r="I2396">
        <f t="shared" si="75"/>
        <v>1E-3</v>
      </c>
      <c r="J2396" s="10">
        <f t="shared" si="75"/>
        <v>1E-3</v>
      </c>
    </row>
    <row r="2397" spans="1:10" x14ac:dyDescent="0.3">
      <c r="A2397" t="s">
        <v>2403</v>
      </c>
      <c r="B2397" t="s">
        <v>7509</v>
      </c>
      <c r="C2397">
        <v>6.2</v>
      </c>
      <c r="G2397" t="s">
        <v>11970</v>
      </c>
      <c r="H2397">
        <f t="shared" si="74"/>
        <v>2</v>
      </c>
      <c r="I2397">
        <f t="shared" si="75"/>
        <v>1E-3</v>
      </c>
      <c r="J2397" s="10">
        <f t="shared" si="75"/>
        <v>1E-3</v>
      </c>
    </row>
    <row r="2398" spans="1:10" x14ac:dyDescent="0.3">
      <c r="A2398" t="s">
        <v>2404</v>
      </c>
      <c r="B2398" t="s">
        <v>5820</v>
      </c>
      <c r="C2398">
        <v>6.6</v>
      </c>
      <c r="G2398" t="s">
        <v>22303</v>
      </c>
      <c r="H2398">
        <f t="shared" si="74"/>
        <v>1.9</v>
      </c>
      <c r="I2398">
        <f t="shared" si="75"/>
        <v>0</v>
      </c>
      <c r="J2398" s="10">
        <f t="shared" si="75"/>
        <v>0</v>
      </c>
    </row>
    <row r="2399" spans="1:10" x14ac:dyDescent="0.3">
      <c r="A2399" t="s">
        <v>2405</v>
      </c>
      <c r="B2399" t="s">
        <v>7168</v>
      </c>
      <c r="C2399">
        <v>6.7</v>
      </c>
      <c r="G2399" t="s">
        <v>9818</v>
      </c>
      <c r="H2399">
        <f t="shared" si="74"/>
        <v>1.7</v>
      </c>
      <c r="I2399">
        <f t="shared" si="75"/>
        <v>0</v>
      </c>
      <c r="J2399" s="10">
        <f t="shared" si="75"/>
        <v>0</v>
      </c>
    </row>
    <row r="2400" spans="1:10" x14ac:dyDescent="0.3">
      <c r="A2400" t="s">
        <v>2406</v>
      </c>
      <c r="B2400" t="s">
        <v>5462</v>
      </c>
      <c r="C2400">
        <v>5.7</v>
      </c>
    </row>
    <row r="2401" spans="1:3" x14ac:dyDescent="0.3">
      <c r="A2401" t="s">
        <v>2407</v>
      </c>
      <c r="B2401" t="s">
        <v>14322</v>
      </c>
      <c r="C2401">
        <v>3.1</v>
      </c>
    </row>
    <row r="2402" spans="1:3" x14ac:dyDescent="0.3">
      <c r="A2402" t="s">
        <v>2408</v>
      </c>
      <c r="B2402" t="s">
        <v>13719</v>
      </c>
      <c r="C2402">
        <v>6.3</v>
      </c>
    </row>
    <row r="2403" spans="1:3" x14ac:dyDescent="0.3">
      <c r="A2403" t="s">
        <v>2409</v>
      </c>
      <c r="B2403" t="s">
        <v>10847</v>
      </c>
      <c r="C2403">
        <v>5.7</v>
      </c>
    </row>
    <row r="2404" spans="1:3" x14ac:dyDescent="0.3">
      <c r="A2404" t="s">
        <v>2410</v>
      </c>
      <c r="B2404" t="s">
        <v>14332</v>
      </c>
      <c r="C2404">
        <v>7.1</v>
      </c>
    </row>
    <row r="2405" spans="1:3" x14ac:dyDescent="0.3">
      <c r="A2405" t="s">
        <v>2411</v>
      </c>
      <c r="B2405" t="s">
        <v>6586</v>
      </c>
      <c r="C2405">
        <v>7</v>
      </c>
    </row>
    <row r="2406" spans="1:3" x14ac:dyDescent="0.3">
      <c r="A2406" t="s">
        <v>2412</v>
      </c>
      <c r="B2406" t="s">
        <v>10698</v>
      </c>
      <c r="C2406">
        <v>6.1</v>
      </c>
    </row>
    <row r="2407" spans="1:3" x14ac:dyDescent="0.3">
      <c r="A2407" t="s">
        <v>2413</v>
      </c>
      <c r="B2407" t="s">
        <v>5744</v>
      </c>
      <c r="C2407">
        <v>6.6</v>
      </c>
    </row>
    <row r="2408" spans="1:3" x14ac:dyDescent="0.3">
      <c r="A2408" t="s">
        <v>2414</v>
      </c>
      <c r="B2408" t="s">
        <v>6049</v>
      </c>
      <c r="C2408">
        <v>7.8</v>
      </c>
    </row>
    <row r="2409" spans="1:3" x14ac:dyDescent="0.3">
      <c r="A2409" t="s">
        <v>2415</v>
      </c>
      <c r="B2409" t="s">
        <v>8992</v>
      </c>
      <c r="C2409">
        <v>8.3000000000000007</v>
      </c>
    </row>
    <row r="2410" spans="1:3" x14ac:dyDescent="0.3">
      <c r="A2410" t="s">
        <v>2416</v>
      </c>
      <c r="B2410" t="s">
        <v>13673</v>
      </c>
      <c r="C2410">
        <v>3.9</v>
      </c>
    </row>
    <row r="2411" spans="1:3" x14ac:dyDescent="0.3">
      <c r="A2411" t="s">
        <v>2417</v>
      </c>
      <c r="B2411" t="s">
        <v>6648</v>
      </c>
      <c r="C2411">
        <v>7</v>
      </c>
    </row>
    <row r="2412" spans="1:3" x14ac:dyDescent="0.3">
      <c r="A2412" t="s">
        <v>2418</v>
      </c>
      <c r="B2412" t="s">
        <v>14355</v>
      </c>
      <c r="C2412">
        <v>6.7</v>
      </c>
    </row>
    <row r="2413" spans="1:3" x14ac:dyDescent="0.3">
      <c r="A2413" t="s">
        <v>2419</v>
      </c>
      <c r="B2413" t="s">
        <v>14271</v>
      </c>
      <c r="C2413">
        <v>7.3</v>
      </c>
    </row>
    <row r="2414" spans="1:3" x14ac:dyDescent="0.3">
      <c r="A2414" t="s">
        <v>2420</v>
      </c>
      <c r="C2414">
        <v>7.5</v>
      </c>
    </row>
    <row r="2415" spans="1:3" x14ac:dyDescent="0.3">
      <c r="A2415" t="s">
        <v>2421</v>
      </c>
      <c r="B2415" t="s">
        <v>8911</v>
      </c>
      <c r="C2415">
        <v>6.3</v>
      </c>
    </row>
    <row r="2416" spans="1:3" x14ac:dyDescent="0.3">
      <c r="A2416" t="s">
        <v>2422</v>
      </c>
      <c r="B2416" t="s">
        <v>5906</v>
      </c>
      <c r="C2416">
        <v>7.8</v>
      </c>
    </row>
    <row r="2417" spans="1:3" x14ac:dyDescent="0.3">
      <c r="A2417" t="s">
        <v>2423</v>
      </c>
      <c r="B2417" t="s">
        <v>8232</v>
      </c>
      <c r="C2417">
        <v>7.3</v>
      </c>
    </row>
    <row r="2418" spans="1:3" x14ac:dyDescent="0.3">
      <c r="A2418" t="s">
        <v>2424</v>
      </c>
      <c r="B2418" t="s">
        <v>5924</v>
      </c>
      <c r="C2418">
        <v>7.6</v>
      </c>
    </row>
    <row r="2419" spans="1:3" x14ac:dyDescent="0.3">
      <c r="A2419" t="s">
        <v>2425</v>
      </c>
      <c r="B2419" t="s">
        <v>12638</v>
      </c>
      <c r="C2419">
        <v>5.3</v>
      </c>
    </row>
    <row r="2420" spans="1:3" x14ac:dyDescent="0.3">
      <c r="A2420" t="s">
        <v>1734</v>
      </c>
      <c r="B2420" t="s">
        <v>5809</v>
      </c>
      <c r="C2420">
        <v>7.9</v>
      </c>
    </row>
    <row r="2421" spans="1:3" x14ac:dyDescent="0.3">
      <c r="A2421" t="s">
        <v>2426</v>
      </c>
      <c r="B2421" t="s">
        <v>14380</v>
      </c>
      <c r="C2421">
        <v>5.3</v>
      </c>
    </row>
    <row r="2422" spans="1:3" x14ac:dyDescent="0.3">
      <c r="A2422" t="s">
        <v>2427</v>
      </c>
      <c r="B2422" t="s">
        <v>9317</v>
      </c>
      <c r="C2422">
        <v>6.8</v>
      </c>
    </row>
    <row r="2423" spans="1:3" x14ac:dyDescent="0.3">
      <c r="A2423" t="s">
        <v>2428</v>
      </c>
      <c r="B2423" t="s">
        <v>14388</v>
      </c>
      <c r="C2423">
        <v>7.1</v>
      </c>
    </row>
    <row r="2424" spans="1:3" x14ac:dyDescent="0.3">
      <c r="A2424" t="s">
        <v>2429</v>
      </c>
      <c r="B2424" t="s">
        <v>7480</v>
      </c>
      <c r="C2424">
        <v>7.2</v>
      </c>
    </row>
    <row r="2425" spans="1:3" x14ac:dyDescent="0.3">
      <c r="A2425" t="s">
        <v>2430</v>
      </c>
      <c r="B2425" t="s">
        <v>14397</v>
      </c>
      <c r="C2425">
        <v>5.8</v>
      </c>
    </row>
    <row r="2426" spans="1:3" x14ac:dyDescent="0.3">
      <c r="A2426" t="s">
        <v>2431</v>
      </c>
      <c r="B2426" t="s">
        <v>12697</v>
      </c>
      <c r="C2426">
        <v>5.8</v>
      </c>
    </row>
    <row r="2427" spans="1:3" x14ac:dyDescent="0.3">
      <c r="A2427" t="s">
        <v>2432</v>
      </c>
      <c r="B2427" t="s">
        <v>5369</v>
      </c>
      <c r="C2427">
        <v>8.3000000000000007</v>
      </c>
    </row>
    <row r="2428" spans="1:3" x14ac:dyDescent="0.3">
      <c r="A2428" t="s">
        <v>2433</v>
      </c>
      <c r="B2428" t="s">
        <v>14408</v>
      </c>
      <c r="C2428">
        <v>5.6</v>
      </c>
    </row>
    <row r="2429" spans="1:3" x14ac:dyDescent="0.3">
      <c r="A2429" t="s">
        <v>2434</v>
      </c>
      <c r="B2429" t="s">
        <v>7525</v>
      </c>
      <c r="C2429">
        <v>6.8</v>
      </c>
    </row>
    <row r="2430" spans="1:3" x14ac:dyDescent="0.3">
      <c r="A2430" t="s">
        <v>2435</v>
      </c>
      <c r="B2430" t="s">
        <v>14417</v>
      </c>
      <c r="C2430">
        <v>5</v>
      </c>
    </row>
    <row r="2431" spans="1:3" x14ac:dyDescent="0.3">
      <c r="A2431" t="s">
        <v>2436</v>
      </c>
      <c r="B2431" t="s">
        <v>9255</v>
      </c>
      <c r="C2431">
        <v>7.6</v>
      </c>
    </row>
    <row r="2432" spans="1:3" x14ac:dyDescent="0.3">
      <c r="A2432" t="s">
        <v>2437</v>
      </c>
      <c r="B2432" t="s">
        <v>8232</v>
      </c>
      <c r="C2432">
        <v>6.7</v>
      </c>
    </row>
    <row r="2433" spans="1:3" x14ac:dyDescent="0.3">
      <c r="A2433" t="s">
        <v>2438</v>
      </c>
      <c r="B2433" t="s">
        <v>14424</v>
      </c>
      <c r="C2433">
        <v>6.7</v>
      </c>
    </row>
    <row r="2434" spans="1:3" x14ac:dyDescent="0.3">
      <c r="A2434" t="s">
        <v>2439</v>
      </c>
      <c r="B2434" t="s">
        <v>13254</v>
      </c>
      <c r="C2434">
        <v>5.7</v>
      </c>
    </row>
    <row r="2435" spans="1:3" x14ac:dyDescent="0.3">
      <c r="A2435" t="s">
        <v>2440</v>
      </c>
      <c r="B2435" t="s">
        <v>14432</v>
      </c>
      <c r="C2435">
        <v>5.2</v>
      </c>
    </row>
    <row r="2436" spans="1:3" x14ac:dyDescent="0.3">
      <c r="A2436" t="s">
        <v>2441</v>
      </c>
      <c r="B2436" t="s">
        <v>10375</v>
      </c>
      <c r="C2436">
        <v>7.5</v>
      </c>
    </row>
    <row r="2437" spans="1:3" x14ac:dyDescent="0.3">
      <c r="A2437" t="s">
        <v>2442</v>
      </c>
      <c r="B2437" t="s">
        <v>9255</v>
      </c>
      <c r="C2437">
        <v>7.2</v>
      </c>
    </row>
    <row r="2438" spans="1:3" x14ac:dyDescent="0.3">
      <c r="A2438" t="s">
        <v>2443</v>
      </c>
      <c r="B2438" t="s">
        <v>6003</v>
      </c>
      <c r="C2438">
        <v>5.3</v>
      </c>
    </row>
    <row r="2439" spans="1:3" x14ac:dyDescent="0.3">
      <c r="A2439" t="s">
        <v>2444</v>
      </c>
      <c r="B2439" t="s">
        <v>12137</v>
      </c>
      <c r="C2439">
        <v>6.5</v>
      </c>
    </row>
    <row r="2440" spans="1:3" x14ac:dyDescent="0.3">
      <c r="A2440" t="s">
        <v>2445</v>
      </c>
      <c r="B2440" t="s">
        <v>14446</v>
      </c>
      <c r="C2440">
        <v>5</v>
      </c>
    </row>
    <row r="2441" spans="1:3" x14ac:dyDescent="0.3">
      <c r="A2441" t="s">
        <v>2446</v>
      </c>
      <c r="B2441" t="s">
        <v>14451</v>
      </c>
      <c r="C2441">
        <v>6.1</v>
      </c>
    </row>
    <row r="2442" spans="1:3" x14ac:dyDescent="0.3">
      <c r="A2442" t="s">
        <v>2447</v>
      </c>
      <c r="B2442" t="s">
        <v>6815</v>
      </c>
      <c r="C2442">
        <v>7.4</v>
      </c>
    </row>
    <row r="2443" spans="1:3" x14ac:dyDescent="0.3">
      <c r="A2443" t="s">
        <v>2448</v>
      </c>
      <c r="B2443" t="s">
        <v>14459</v>
      </c>
      <c r="C2443">
        <v>4.4000000000000004</v>
      </c>
    </row>
    <row r="2444" spans="1:3" x14ac:dyDescent="0.3">
      <c r="A2444" t="s">
        <v>2449</v>
      </c>
      <c r="B2444" t="s">
        <v>5849</v>
      </c>
      <c r="C2444">
        <v>7.5</v>
      </c>
    </row>
    <row r="2445" spans="1:3" x14ac:dyDescent="0.3">
      <c r="A2445" t="s">
        <v>2450</v>
      </c>
      <c r="B2445" t="s">
        <v>8143</v>
      </c>
      <c r="C2445">
        <v>5.7</v>
      </c>
    </row>
    <row r="2446" spans="1:3" x14ac:dyDescent="0.3">
      <c r="A2446" t="s">
        <v>2451</v>
      </c>
      <c r="B2446" t="s">
        <v>14470</v>
      </c>
      <c r="C2446">
        <v>5.5</v>
      </c>
    </row>
    <row r="2447" spans="1:3" x14ac:dyDescent="0.3">
      <c r="A2447" t="s">
        <v>2452</v>
      </c>
      <c r="B2447" t="s">
        <v>14475</v>
      </c>
      <c r="C2447">
        <v>7.1</v>
      </c>
    </row>
    <row r="2448" spans="1:3" x14ac:dyDescent="0.3">
      <c r="A2448" t="s">
        <v>2453</v>
      </c>
      <c r="B2448" t="s">
        <v>9164</v>
      </c>
      <c r="C2448">
        <v>5.9</v>
      </c>
    </row>
    <row r="2449" spans="1:3" x14ac:dyDescent="0.3">
      <c r="A2449" t="s">
        <v>2454</v>
      </c>
      <c r="B2449" t="s">
        <v>14485</v>
      </c>
      <c r="C2449">
        <v>6.7</v>
      </c>
    </row>
    <row r="2450" spans="1:3" x14ac:dyDescent="0.3">
      <c r="A2450" t="s">
        <v>2455</v>
      </c>
      <c r="B2450" t="s">
        <v>12483</v>
      </c>
      <c r="C2450">
        <v>7</v>
      </c>
    </row>
    <row r="2451" spans="1:3" x14ac:dyDescent="0.3">
      <c r="A2451" t="s">
        <v>2456</v>
      </c>
      <c r="B2451" t="s">
        <v>5174</v>
      </c>
      <c r="C2451">
        <v>7.9</v>
      </c>
    </row>
    <row r="2452" spans="1:3" x14ac:dyDescent="0.3">
      <c r="A2452" t="s">
        <v>2457</v>
      </c>
      <c r="B2452" t="s">
        <v>11536</v>
      </c>
      <c r="C2452">
        <v>6.9</v>
      </c>
    </row>
    <row r="2453" spans="1:3" x14ac:dyDescent="0.3">
      <c r="A2453" t="s">
        <v>2458</v>
      </c>
      <c r="B2453" t="s">
        <v>6628</v>
      </c>
      <c r="C2453">
        <v>7.3</v>
      </c>
    </row>
    <row r="2454" spans="1:3" x14ac:dyDescent="0.3">
      <c r="A2454" t="s">
        <v>2459</v>
      </c>
      <c r="B2454" t="s">
        <v>6035</v>
      </c>
      <c r="C2454">
        <v>7.3</v>
      </c>
    </row>
    <row r="2455" spans="1:3" x14ac:dyDescent="0.3">
      <c r="A2455" t="s">
        <v>2460</v>
      </c>
      <c r="B2455" t="s">
        <v>14505</v>
      </c>
      <c r="C2455">
        <v>3.5</v>
      </c>
    </row>
    <row r="2456" spans="1:3" x14ac:dyDescent="0.3">
      <c r="A2456" t="s">
        <v>2461</v>
      </c>
      <c r="B2456" t="s">
        <v>5679</v>
      </c>
      <c r="C2456">
        <v>7.8</v>
      </c>
    </row>
    <row r="2457" spans="1:3" x14ac:dyDescent="0.3">
      <c r="A2457" t="s">
        <v>2462</v>
      </c>
      <c r="B2457" t="s">
        <v>10018</v>
      </c>
      <c r="C2457">
        <v>7.4</v>
      </c>
    </row>
    <row r="2458" spans="1:3" x14ac:dyDescent="0.3">
      <c r="A2458" t="s">
        <v>2463</v>
      </c>
      <c r="B2458" t="s">
        <v>14517</v>
      </c>
      <c r="C2458">
        <v>6.7</v>
      </c>
    </row>
    <row r="2459" spans="1:3" x14ac:dyDescent="0.3">
      <c r="A2459" t="s">
        <v>2464</v>
      </c>
      <c r="B2459" t="s">
        <v>8232</v>
      </c>
      <c r="C2459">
        <v>6.4</v>
      </c>
    </row>
    <row r="2460" spans="1:3" x14ac:dyDescent="0.3">
      <c r="A2460" t="s">
        <v>2465</v>
      </c>
      <c r="B2460" t="s">
        <v>14524</v>
      </c>
      <c r="C2460">
        <v>7.1</v>
      </c>
    </row>
    <row r="2461" spans="1:3" x14ac:dyDescent="0.3">
      <c r="A2461" t="s">
        <v>2466</v>
      </c>
      <c r="C2461">
        <v>6.7</v>
      </c>
    </row>
    <row r="2462" spans="1:3" x14ac:dyDescent="0.3">
      <c r="A2462" t="s">
        <v>2467</v>
      </c>
      <c r="B2462" t="s">
        <v>14532</v>
      </c>
      <c r="C2462">
        <v>7.8</v>
      </c>
    </row>
    <row r="2463" spans="1:3" x14ac:dyDescent="0.3">
      <c r="A2463" t="s">
        <v>2468</v>
      </c>
      <c r="B2463" t="s">
        <v>5596</v>
      </c>
      <c r="C2463">
        <v>4</v>
      </c>
    </row>
    <row r="2464" spans="1:3" x14ac:dyDescent="0.3">
      <c r="A2464" t="s">
        <v>2469</v>
      </c>
      <c r="B2464" t="s">
        <v>14541</v>
      </c>
      <c r="C2464">
        <v>5.9</v>
      </c>
    </row>
    <row r="2465" spans="1:3" x14ac:dyDescent="0.3">
      <c r="A2465" t="s">
        <v>2470</v>
      </c>
      <c r="B2465" t="s">
        <v>7134</v>
      </c>
      <c r="C2465">
        <v>7.2</v>
      </c>
    </row>
    <row r="2466" spans="1:3" x14ac:dyDescent="0.3">
      <c r="A2466" t="s">
        <v>2471</v>
      </c>
      <c r="B2466" t="s">
        <v>10191</v>
      </c>
      <c r="C2466">
        <v>7.2</v>
      </c>
    </row>
    <row r="2467" spans="1:3" x14ac:dyDescent="0.3">
      <c r="A2467" t="s">
        <v>2472</v>
      </c>
      <c r="B2467" t="s">
        <v>14552</v>
      </c>
      <c r="C2467">
        <v>5.0999999999999996</v>
      </c>
    </row>
    <row r="2468" spans="1:3" x14ac:dyDescent="0.3">
      <c r="A2468" t="s">
        <v>2473</v>
      </c>
      <c r="C2468">
        <v>7.7</v>
      </c>
    </row>
    <row r="2469" spans="1:3" x14ac:dyDescent="0.3">
      <c r="A2469" t="s">
        <v>2474</v>
      </c>
      <c r="B2469" t="s">
        <v>14559</v>
      </c>
      <c r="C2469">
        <v>5.5</v>
      </c>
    </row>
    <row r="2470" spans="1:3" x14ac:dyDescent="0.3">
      <c r="A2470" t="s">
        <v>2475</v>
      </c>
      <c r="B2470" t="s">
        <v>14565</v>
      </c>
      <c r="C2470">
        <v>6.2</v>
      </c>
    </row>
    <row r="2471" spans="1:3" x14ac:dyDescent="0.3">
      <c r="A2471" t="s">
        <v>2476</v>
      </c>
      <c r="B2471" t="s">
        <v>7019</v>
      </c>
      <c r="C2471">
        <v>7.2</v>
      </c>
    </row>
    <row r="2472" spans="1:3" x14ac:dyDescent="0.3">
      <c r="A2472" t="s">
        <v>2477</v>
      </c>
      <c r="B2472" t="s">
        <v>6413</v>
      </c>
      <c r="C2472">
        <v>5.2</v>
      </c>
    </row>
    <row r="2473" spans="1:3" x14ac:dyDescent="0.3">
      <c r="A2473" t="s">
        <v>2478</v>
      </c>
      <c r="B2473" t="s">
        <v>14577</v>
      </c>
      <c r="C2473">
        <v>6.7</v>
      </c>
    </row>
    <row r="2474" spans="1:3" x14ac:dyDescent="0.3">
      <c r="A2474" t="s">
        <v>2088</v>
      </c>
      <c r="B2474" t="s">
        <v>13188</v>
      </c>
      <c r="C2474">
        <v>6.3</v>
      </c>
    </row>
    <row r="2475" spans="1:3" x14ac:dyDescent="0.3">
      <c r="A2475" t="s">
        <v>2479</v>
      </c>
      <c r="B2475" t="s">
        <v>12697</v>
      </c>
      <c r="C2475">
        <v>5</v>
      </c>
    </row>
    <row r="2476" spans="1:3" x14ac:dyDescent="0.3">
      <c r="A2476" t="s">
        <v>2480</v>
      </c>
      <c r="B2476" t="s">
        <v>14585</v>
      </c>
      <c r="C2476">
        <v>6.2</v>
      </c>
    </row>
    <row r="2477" spans="1:3" x14ac:dyDescent="0.3">
      <c r="A2477" t="s">
        <v>2481</v>
      </c>
      <c r="B2477" t="s">
        <v>10252</v>
      </c>
      <c r="C2477">
        <v>7.6</v>
      </c>
    </row>
    <row r="2478" spans="1:3" x14ac:dyDescent="0.3">
      <c r="A2478" t="s">
        <v>2482</v>
      </c>
      <c r="B2478" t="s">
        <v>12580</v>
      </c>
      <c r="C2478">
        <v>4.0999999999999996</v>
      </c>
    </row>
    <row r="2479" spans="1:3" x14ac:dyDescent="0.3">
      <c r="A2479" t="s">
        <v>2483</v>
      </c>
      <c r="B2479" t="s">
        <v>14592</v>
      </c>
      <c r="C2479">
        <v>5.3</v>
      </c>
    </row>
    <row r="2480" spans="1:3" x14ac:dyDescent="0.3">
      <c r="A2480" t="s">
        <v>2484</v>
      </c>
      <c r="B2480" t="s">
        <v>5855</v>
      </c>
      <c r="C2480">
        <v>6.2</v>
      </c>
    </row>
    <row r="2481" spans="1:3" x14ac:dyDescent="0.3">
      <c r="A2481" t="s">
        <v>2485</v>
      </c>
      <c r="B2481" t="s">
        <v>14600</v>
      </c>
      <c r="C2481">
        <v>6.5</v>
      </c>
    </row>
    <row r="2482" spans="1:3" x14ac:dyDescent="0.3">
      <c r="A2482" t="s">
        <v>2486</v>
      </c>
      <c r="B2482" t="s">
        <v>14604</v>
      </c>
      <c r="C2482">
        <v>8.1</v>
      </c>
    </row>
    <row r="2483" spans="1:3" x14ac:dyDescent="0.3">
      <c r="A2483" t="s">
        <v>2487</v>
      </c>
      <c r="B2483" t="s">
        <v>14608</v>
      </c>
      <c r="C2483">
        <v>6.3</v>
      </c>
    </row>
    <row r="2484" spans="1:3" x14ac:dyDescent="0.3">
      <c r="A2484" t="s">
        <v>2488</v>
      </c>
      <c r="B2484" t="s">
        <v>14612</v>
      </c>
      <c r="C2484">
        <v>4.4000000000000004</v>
      </c>
    </row>
    <row r="2485" spans="1:3" x14ac:dyDescent="0.3">
      <c r="A2485" t="s">
        <v>2489</v>
      </c>
      <c r="B2485" t="s">
        <v>14617</v>
      </c>
      <c r="C2485">
        <v>4.5999999999999996</v>
      </c>
    </row>
    <row r="2486" spans="1:3" x14ac:dyDescent="0.3">
      <c r="A2486" t="s">
        <v>2490</v>
      </c>
      <c r="B2486" t="s">
        <v>14621</v>
      </c>
      <c r="C2486">
        <v>6</v>
      </c>
    </row>
    <row r="2487" spans="1:3" x14ac:dyDescent="0.3">
      <c r="A2487" t="s">
        <v>2491</v>
      </c>
      <c r="B2487" t="s">
        <v>7881</v>
      </c>
      <c r="C2487">
        <v>7.6</v>
      </c>
    </row>
    <row r="2488" spans="1:3" x14ac:dyDescent="0.3">
      <c r="A2488" t="s">
        <v>2492</v>
      </c>
      <c r="B2488" t="s">
        <v>4982</v>
      </c>
      <c r="C2488">
        <v>8.4</v>
      </c>
    </row>
    <row r="2489" spans="1:3" x14ac:dyDescent="0.3">
      <c r="A2489" t="s">
        <v>2493</v>
      </c>
      <c r="B2489" t="s">
        <v>14634</v>
      </c>
      <c r="C2489">
        <v>7.9</v>
      </c>
    </row>
    <row r="2490" spans="1:3" x14ac:dyDescent="0.3">
      <c r="A2490" t="s">
        <v>2494</v>
      </c>
      <c r="B2490" t="s">
        <v>8896</v>
      </c>
      <c r="C2490">
        <v>5.6</v>
      </c>
    </row>
    <row r="2491" spans="1:3" x14ac:dyDescent="0.3">
      <c r="A2491" t="s">
        <v>2495</v>
      </c>
      <c r="B2491" t="s">
        <v>10943</v>
      </c>
      <c r="C2491">
        <v>6.5</v>
      </c>
    </row>
    <row r="2492" spans="1:3" x14ac:dyDescent="0.3">
      <c r="A2492" t="s">
        <v>2496</v>
      </c>
      <c r="B2492" t="s">
        <v>11540</v>
      </c>
      <c r="C2492">
        <v>7.5</v>
      </c>
    </row>
    <row r="2493" spans="1:3" x14ac:dyDescent="0.3">
      <c r="A2493" t="s">
        <v>2497</v>
      </c>
      <c r="B2493" t="s">
        <v>8979</v>
      </c>
      <c r="C2493">
        <v>6.3</v>
      </c>
    </row>
    <row r="2494" spans="1:3" x14ac:dyDescent="0.3">
      <c r="A2494" t="s">
        <v>2498</v>
      </c>
      <c r="B2494" t="s">
        <v>9317</v>
      </c>
      <c r="C2494">
        <v>7.9</v>
      </c>
    </row>
    <row r="2495" spans="1:3" x14ac:dyDescent="0.3">
      <c r="A2495" t="s">
        <v>1198</v>
      </c>
      <c r="B2495" t="s">
        <v>6564</v>
      </c>
      <c r="C2495">
        <v>7.9</v>
      </c>
    </row>
    <row r="2496" spans="1:3" x14ac:dyDescent="0.3">
      <c r="A2496" t="s">
        <v>2499</v>
      </c>
      <c r="B2496" t="s">
        <v>14654</v>
      </c>
      <c r="C2496">
        <v>5.0999999999999996</v>
      </c>
    </row>
    <row r="2497" spans="1:3" x14ac:dyDescent="0.3">
      <c r="A2497" t="s">
        <v>2500</v>
      </c>
      <c r="B2497" t="s">
        <v>10451</v>
      </c>
      <c r="C2497">
        <v>6.7</v>
      </c>
    </row>
    <row r="2498" spans="1:3" x14ac:dyDescent="0.3">
      <c r="A2498" t="s">
        <v>2501</v>
      </c>
      <c r="B2498" t="s">
        <v>12584</v>
      </c>
      <c r="C2498">
        <v>6.7</v>
      </c>
    </row>
    <row r="2499" spans="1:3" x14ac:dyDescent="0.3">
      <c r="A2499" t="s">
        <v>2502</v>
      </c>
      <c r="B2499" t="s">
        <v>14662</v>
      </c>
      <c r="C2499">
        <v>5.6</v>
      </c>
    </row>
    <row r="2500" spans="1:3" x14ac:dyDescent="0.3">
      <c r="A2500" t="s">
        <v>2503</v>
      </c>
      <c r="B2500" t="s">
        <v>8071</v>
      </c>
      <c r="C2500">
        <v>5.6</v>
      </c>
    </row>
    <row r="2501" spans="1:3" x14ac:dyDescent="0.3">
      <c r="A2501" t="s">
        <v>77</v>
      </c>
      <c r="B2501" t="s">
        <v>5211</v>
      </c>
      <c r="C2501">
        <v>6.8</v>
      </c>
    </row>
    <row r="2502" spans="1:3" x14ac:dyDescent="0.3">
      <c r="A2502" t="s">
        <v>2504</v>
      </c>
      <c r="B2502" t="s">
        <v>14668</v>
      </c>
      <c r="C2502">
        <v>6.2</v>
      </c>
    </row>
    <row r="2503" spans="1:3" x14ac:dyDescent="0.3">
      <c r="A2503" t="s">
        <v>2505</v>
      </c>
      <c r="B2503" t="s">
        <v>14260</v>
      </c>
      <c r="C2503">
        <v>5.6</v>
      </c>
    </row>
    <row r="2504" spans="1:3" x14ac:dyDescent="0.3">
      <c r="A2504" t="s">
        <v>2506</v>
      </c>
      <c r="B2504" t="s">
        <v>10986</v>
      </c>
      <c r="C2504">
        <v>6.4</v>
      </c>
    </row>
    <row r="2505" spans="1:3" x14ac:dyDescent="0.3">
      <c r="A2505" t="s">
        <v>2507</v>
      </c>
      <c r="B2505" t="s">
        <v>8704</v>
      </c>
      <c r="C2505">
        <v>5.6</v>
      </c>
    </row>
    <row r="2506" spans="1:3" x14ac:dyDescent="0.3">
      <c r="A2506" t="s">
        <v>2508</v>
      </c>
      <c r="B2506" t="s">
        <v>11818</v>
      </c>
      <c r="C2506">
        <v>7.4</v>
      </c>
    </row>
    <row r="2507" spans="1:3" x14ac:dyDescent="0.3">
      <c r="A2507" t="s">
        <v>2509</v>
      </c>
      <c r="B2507" t="s">
        <v>14684</v>
      </c>
      <c r="C2507">
        <v>4.9000000000000004</v>
      </c>
    </row>
    <row r="2508" spans="1:3" x14ac:dyDescent="0.3">
      <c r="A2508" t="s">
        <v>2510</v>
      </c>
      <c r="B2508" t="s">
        <v>14688</v>
      </c>
      <c r="C2508">
        <v>6</v>
      </c>
    </row>
    <row r="2509" spans="1:3" x14ac:dyDescent="0.3">
      <c r="A2509" t="s">
        <v>2511</v>
      </c>
      <c r="B2509" t="s">
        <v>14694</v>
      </c>
      <c r="C2509">
        <v>7.2</v>
      </c>
    </row>
    <row r="2510" spans="1:3" x14ac:dyDescent="0.3">
      <c r="A2510" t="s">
        <v>2512</v>
      </c>
      <c r="B2510" t="s">
        <v>10886</v>
      </c>
      <c r="C2510">
        <v>4.9000000000000004</v>
      </c>
    </row>
    <row r="2511" spans="1:3" x14ac:dyDescent="0.3">
      <c r="A2511" t="s">
        <v>2513</v>
      </c>
      <c r="B2511" t="s">
        <v>5025</v>
      </c>
      <c r="C2511">
        <v>7.5</v>
      </c>
    </row>
    <row r="2512" spans="1:3" x14ac:dyDescent="0.3">
      <c r="A2512" t="s">
        <v>2514</v>
      </c>
      <c r="B2512" t="s">
        <v>14702</v>
      </c>
      <c r="C2512">
        <v>4.8</v>
      </c>
    </row>
    <row r="2513" spans="1:3" x14ac:dyDescent="0.3">
      <c r="A2513" t="s">
        <v>2515</v>
      </c>
      <c r="B2513" t="s">
        <v>14705</v>
      </c>
      <c r="C2513">
        <v>3.1</v>
      </c>
    </row>
    <row r="2514" spans="1:3" x14ac:dyDescent="0.3">
      <c r="A2514" t="s">
        <v>2516</v>
      </c>
      <c r="B2514" t="s">
        <v>14709</v>
      </c>
      <c r="C2514">
        <v>5.8</v>
      </c>
    </row>
    <row r="2515" spans="1:3" x14ac:dyDescent="0.3">
      <c r="A2515" t="s">
        <v>2517</v>
      </c>
      <c r="B2515" t="s">
        <v>7506</v>
      </c>
      <c r="C2515">
        <v>6.7</v>
      </c>
    </row>
    <row r="2516" spans="1:3" x14ac:dyDescent="0.3">
      <c r="A2516" t="s">
        <v>2518</v>
      </c>
      <c r="B2516" t="s">
        <v>14717</v>
      </c>
      <c r="C2516">
        <v>6.8</v>
      </c>
    </row>
    <row r="2517" spans="1:3" x14ac:dyDescent="0.3">
      <c r="A2517" t="s">
        <v>2519</v>
      </c>
      <c r="B2517" t="s">
        <v>14723</v>
      </c>
      <c r="C2517">
        <v>6.5</v>
      </c>
    </row>
    <row r="2518" spans="1:3" x14ac:dyDescent="0.3">
      <c r="A2518" t="s">
        <v>2520</v>
      </c>
      <c r="B2518" t="s">
        <v>8419</v>
      </c>
      <c r="C2518">
        <v>5.9</v>
      </c>
    </row>
    <row r="2519" spans="1:3" x14ac:dyDescent="0.3">
      <c r="A2519" t="s">
        <v>2521</v>
      </c>
      <c r="B2519" t="s">
        <v>6402</v>
      </c>
      <c r="C2519">
        <v>5.5</v>
      </c>
    </row>
    <row r="2520" spans="1:3" x14ac:dyDescent="0.3">
      <c r="A2520" t="s">
        <v>2522</v>
      </c>
      <c r="B2520" t="s">
        <v>14734</v>
      </c>
      <c r="C2520">
        <v>3.6</v>
      </c>
    </row>
    <row r="2521" spans="1:3" x14ac:dyDescent="0.3">
      <c r="A2521" t="s">
        <v>2523</v>
      </c>
      <c r="B2521" t="s">
        <v>14737</v>
      </c>
      <c r="C2521">
        <v>3.3</v>
      </c>
    </row>
    <row r="2522" spans="1:3" x14ac:dyDescent="0.3">
      <c r="A2522" t="s">
        <v>2524</v>
      </c>
      <c r="B2522" t="s">
        <v>14743</v>
      </c>
      <c r="C2522">
        <v>7.4</v>
      </c>
    </row>
    <row r="2523" spans="1:3" x14ac:dyDescent="0.3">
      <c r="A2523" t="s">
        <v>2525</v>
      </c>
      <c r="B2523" t="s">
        <v>14746</v>
      </c>
      <c r="C2523">
        <v>6.7</v>
      </c>
    </row>
    <row r="2524" spans="1:3" x14ac:dyDescent="0.3">
      <c r="A2524" t="s">
        <v>2526</v>
      </c>
      <c r="B2524" t="s">
        <v>14749</v>
      </c>
      <c r="C2524">
        <v>3</v>
      </c>
    </row>
    <row r="2525" spans="1:3" x14ac:dyDescent="0.3">
      <c r="A2525" t="s">
        <v>2527</v>
      </c>
      <c r="B2525" t="s">
        <v>6933</v>
      </c>
      <c r="C2525">
        <v>7.6</v>
      </c>
    </row>
    <row r="2526" spans="1:3" x14ac:dyDescent="0.3">
      <c r="A2526" t="s">
        <v>2528</v>
      </c>
      <c r="B2526" t="s">
        <v>14757</v>
      </c>
      <c r="C2526">
        <v>6.4</v>
      </c>
    </row>
    <row r="2527" spans="1:3" x14ac:dyDescent="0.3">
      <c r="A2527" t="s">
        <v>2529</v>
      </c>
      <c r="B2527" t="s">
        <v>6060</v>
      </c>
      <c r="C2527">
        <v>6.9</v>
      </c>
    </row>
    <row r="2528" spans="1:3" x14ac:dyDescent="0.3">
      <c r="A2528" t="s">
        <v>2530</v>
      </c>
      <c r="B2528" t="s">
        <v>7309</v>
      </c>
      <c r="C2528">
        <v>6.6</v>
      </c>
    </row>
    <row r="2529" spans="1:3" x14ac:dyDescent="0.3">
      <c r="A2529" t="s">
        <v>2531</v>
      </c>
      <c r="B2529" t="s">
        <v>12806</v>
      </c>
      <c r="C2529">
        <v>5.5</v>
      </c>
    </row>
    <row r="2530" spans="1:3" x14ac:dyDescent="0.3">
      <c r="A2530" t="s">
        <v>2532</v>
      </c>
      <c r="B2530" t="s">
        <v>14773</v>
      </c>
      <c r="C2530">
        <v>6.6</v>
      </c>
    </row>
    <row r="2531" spans="1:3" x14ac:dyDescent="0.3">
      <c r="A2531" t="s">
        <v>2533</v>
      </c>
      <c r="B2531" t="s">
        <v>14777</v>
      </c>
      <c r="C2531">
        <v>5.2</v>
      </c>
    </row>
    <row r="2532" spans="1:3" x14ac:dyDescent="0.3">
      <c r="A2532" t="s">
        <v>2534</v>
      </c>
      <c r="B2532" t="s">
        <v>14782</v>
      </c>
      <c r="C2532">
        <v>4.0999999999999996</v>
      </c>
    </row>
    <row r="2533" spans="1:3" x14ac:dyDescent="0.3">
      <c r="A2533" t="s">
        <v>2535</v>
      </c>
      <c r="B2533" t="s">
        <v>14788</v>
      </c>
      <c r="C2533">
        <v>6.8</v>
      </c>
    </row>
    <row r="2534" spans="1:3" x14ac:dyDescent="0.3">
      <c r="A2534" t="s">
        <v>2536</v>
      </c>
      <c r="B2534" t="s">
        <v>14791</v>
      </c>
      <c r="C2534">
        <v>6.5</v>
      </c>
    </row>
    <row r="2535" spans="1:3" x14ac:dyDescent="0.3">
      <c r="A2535" t="s">
        <v>2527</v>
      </c>
      <c r="B2535" t="s">
        <v>6933</v>
      </c>
      <c r="C2535">
        <v>7.6</v>
      </c>
    </row>
    <row r="2536" spans="1:3" x14ac:dyDescent="0.3">
      <c r="A2536" t="s">
        <v>2537</v>
      </c>
      <c r="B2536" t="s">
        <v>5599</v>
      </c>
      <c r="C2536">
        <v>7.4</v>
      </c>
    </row>
    <row r="2537" spans="1:3" x14ac:dyDescent="0.3">
      <c r="A2537" t="s">
        <v>2538</v>
      </c>
      <c r="B2537" t="s">
        <v>5849</v>
      </c>
      <c r="C2537">
        <v>7.7</v>
      </c>
    </row>
    <row r="2538" spans="1:3" x14ac:dyDescent="0.3">
      <c r="A2538" t="s">
        <v>2539</v>
      </c>
      <c r="B2538" t="s">
        <v>14800</v>
      </c>
      <c r="C2538">
        <v>7.1</v>
      </c>
    </row>
    <row r="2539" spans="1:3" x14ac:dyDescent="0.3">
      <c r="A2539" t="s">
        <v>2540</v>
      </c>
      <c r="B2539" t="s">
        <v>14804</v>
      </c>
      <c r="C2539">
        <v>6.3</v>
      </c>
    </row>
    <row r="2540" spans="1:3" x14ac:dyDescent="0.3">
      <c r="A2540" t="s">
        <v>2541</v>
      </c>
      <c r="B2540" t="s">
        <v>14809</v>
      </c>
      <c r="C2540">
        <v>7.6</v>
      </c>
    </row>
    <row r="2541" spans="1:3" x14ac:dyDescent="0.3">
      <c r="A2541" t="s">
        <v>2542</v>
      </c>
      <c r="B2541" t="s">
        <v>5875</v>
      </c>
      <c r="C2541">
        <v>8</v>
      </c>
    </row>
    <row r="2542" spans="1:3" x14ac:dyDescent="0.3">
      <c r="A2542" t="s">
        <v>2543</v>
      </c>
      <c r="B2542" t="s">
        <v>14814</v>
      </c>
      <c r="C2542">
        <v>7.3</v>
      </c>
    </row>
    <row r="2543" spans="1:3" x14ac:dyDescent="0.3">
      <c r="A2543" t="s">
        <v>2544</v>
      </c>
      <c r="B2543" t="s">
        <v>8143</v>
      </c>
      <c r="C2543">
        <v>7.6</v>
      </c>
    </row>
    <row r="2544" spans="1:3" x14ac:dyDescent="0.3">
      <c r="A2544" t="s">
        <v>2545</v>
      </c>
      <c r="B2544" t="s">
        <v>13073</v>
      </c>
      <c r="C2544">
        <v>7.8</v>
      </c>
    </row>
    <row r="2545" spans="1:3" x14ac:dyDescent="0.3">
      <c r="A2545" t="s">
        <v>2546</v>
      </c>
      <c r="B2545" t="s">
        <v>7056</v>
      </c>
      <c r="C2545">
        <v>6.5</v>
      </c>
    </row>
    <row r="2546" spans="1:3" x14ac:dyDescent="0.3">
      <c r="A2546" t="s">
        <v>2547</v>
      </c>
      <c r="B2546" t="s">
        <v>8307</v>
      </c>
      <c r="C2546">
        <v>6.4</v>
      </c>
    </row>
    <row r="2547" spans="1:3" x14ac:dyDescent="0.3">
      <c r="A2547" t="s">
        <v>2548</v>
      </c>
      <c r="B2547" t="s">
        <v>14831</v>
      </c>
      <c r="C2547">
        <v>8</v>
      </c>
    </row>
    <row r="2548" spans="1:3" x14ac:dyDescent="0.3">
      <c r="A2548" t="s">
        <v>2549</v>
      </c>
      <c r="B2548" t="s">
        <v>8029</v>
      </c>
      <c r="C2548">
        <v>4.8</v>
      </c>
    </row>
    <row r="2549" spans="1:3" x14ac:dyDescent="0.3">
      <c r="A2549" t="s">
        <v>2550</v>
      </c>
      <c r="B2549" t="s">
        <v>9329</v>
      </c>
      <c r="C2549">
        <v>7.8</v>
      </c>
    </row>
    <row r="2550" spans="1:3" x14ac:dyDescent="0.3">
      <c r="A2550" t="s">
        <v>2551</v>
      </c>
      <c r="B2550" t="s">
        <v>5695</v>
      </c>
      <c r="C2550">
        <v>5.9</v>
      </c>
    </row>
    <row r="2551" spans="1:3" x14ac:dyDescent="0.3">
      <c r="A2551" t="s">
        <v>2552</v>
      </c>
      <c r="B2551" t="s">
        <v>14841</v>
      </c>
      <c r="C2551">
        <v>5.4</v>
      </c>
    </row>
    <row r="2552" spans="1:3" x14ac:dyDescent="0.3">
      <c r="A2552" t="s">
        <v>2553</v>
      </c>
      <c r="B2552" t="s">
        <v>14845</v>
      </c>
      <c r="C2552">
        <v>3.3</v>
      </c>
    </row>
    <row r="2553" spans="1:3" x14ac:dyDescent="0.3">
      <c r="A2553" t="s">
        <v>2554</v>
      </c>
      <c r="B2553" t="s">
        <v>5278</v>
      </c>
      <c r="C2553">
        <v>8.1999999999999993</v>
      </c>
    </row>
    <row r="2554" spans="1:3" x14ac:dyDescent="0.3">
      <c r="A2554" t="s">
        <v>2555</v>
      </c>
      <c r="C2554">
        <v>6.6</v>
      </c>
    </row>
    <row r="2555" spans="1:3" x14ac:dyDescent="0.3">
      <c r="A2555" t="s">
        <v>2556</v>
      </c>
      <c r="B2555" t="s">
        <v>9018</v>
      </c>
      <c r="C2555">
        <v>5.4</v>
      </c>
    </row>
    <row r="2556" spans="1:3" x14ac:dyDescent="0.3">
      <c r="A2556" t="s">
        <v>2557</v>
      </c>
      <c r="B2556" t="s">
        <v>7382</v>
      </c>
      <c r="C2556">
        <v>6.4</v>
      </c>
    </row>
    <row r="2557" spans="1:3" x14ac:dyDescent="0.3">
      <c r="A2557" t="s">
        <v>2558</v>
      </c>
      <c r="B2557" t="s">
        <v>14862</v>
      </c>
      <c r="C2557">
        <v>4.8</v>
      </c>
    </row>
    <row r="2558" spans="1:3" x14ac:dyDescent="0.3">
      <c r="A2558" t="s">
        <v>2559</v>
      </c>
      <c r="B2558" t="s">
        <v>10425</v>
      </c>
      <c r="C2558">
        <v>5.9</v>
      </c>
    </row>
    <row r="2559" spans="1:3" x14ac:dyDescent="0.3">
      <c r="A2559" t="s">
        <v>2560</v>
      </c>
      <c r="B2559" t="s">
        <v>14867</v>
      </c>
      <c r="C2559">
        <v>5.5</v>
      </c>
    </row>
    <row r="2560" spans="1:3" x14ac:dyDescent="0.3">
      <c r="A2560" t="s">
        <v>2561</v>
      </c>
      <c r="B2560" t="s">
        <v>6983</v>
      </c>
      <c r="C2560">
        <v>7.9</v>
      </c>
    </row>
    <row r="2561" spans="1:3" x14ac:dyDescent="0.3">
      <c r="A2561" t="s">
        <v>2562</v>
      </c>
      <c r="B2561" t="s">
        <v>14877</v>
      </c>
      <c r="C2561">
        <v>4.9000000000000004</v>
      </c>
    </row>
    <row r="2562" spans="1:3" x14ac:dyDescent="0.3">
      <c r="A2562" t="s">
        <v>2563</v>
      </c>
      <c r="B2562" t="s">
        <v>8232</v>
      </c>
      <c r="C2562">
        <v>7.2</v>
      </c>
    </row>
    <row r="2563" spans="1:3" x14ac:dyDescent="0.3">
      <c r="A2563" t="s">
        <v>2564</v>
      </c>
      <c r="B2563" t="s">
        <v>14882</v>
      </c>
      <c r="C2563">
        <v>6.6</v>
      </c>
    </row>
    <row r="2564" spans="1:3" x14ac:dyDescent="0.3">
      <c r="A2564" t="s">
        <v>2192</v>
      </c>
      <c r="B2564" t="s">
        <v>13542</v>
      </c>
      <c r="C2564">
        <v>6.7</v>
      </c>
    </row>
    <row r="2565" spans="1:3" x14ac:dyDescent="0.3">
      <c r="A2565" t="s">
        <v>2565</v>
      </c>
      <c r="B2565" t="s">
        <v>14888</v>
      </c>
      <c r="C2565">
        <v>5.3</v>
      </c>
    </row>
    <row r="2566" spans="1:3" x14ac:dyDescent="0.3">
      <c r="A2566" t="s">
        <v>2566</v>
      </c>
      <c r="B2566" t="s">
        <v>14892</v>
      </c>
      <c r="C2566">
        <v>7.2</v>
      </c>
    </row>
    <row r="2567" spans="1:3" x14ac:dyDescent="0.3">
      <c r="A2567" t="s">
        <v>2567</v>
      </c>
      <c r="B2567" t="s">
        <v>8851</v>
      </c>
      <c r="C2567">
        <v>5.0999999999999996</v>
      </c>
    </row>
    <row r="2568" spans="1:3" x14ac:dyDescent="0.3">
      <c r="A2568" t="s">
        <v>2568</v>
      </c>
      <c r="B2568" t="s">
        <v>13899</v>
      </c>
      <c r="C2568">
        <v>5.6</v>
      </c>
    </row>
    <row r="2569" spans="1:3" x14ac:dyDescent="0.3">
      <c r="A2569" t="s">
        <v>2569</v>
      </c>
      <c r="B2569" t="s">
        <v>8232</v>
      </c>
      <c r="C2569">
        <v>7.6</v>
      </c>
    </row>
    <row r="2570" spans="1:3" x14ac:dyDescent="0.3">
      <c r="A2570" t="s">
        <v>2407</v>
      </c>
      <c r="B2570" t="s">
        <v>14322</v>
      </c>
      <c r="C2570">
        <v>3.1</v>
      </c>
    </row>
    <row r="2571" spans="1:3" x14ac:dyDescent="0.3">
      <c r="A2571" t="s">
        <v>2570</v>
      </c>
      <c r="B2571" t="s">
        <v>14906</v>
      </c>
      <c r="C2571">
        <v>7.2</v>
      </c>
    </row>
    <row r="2572" spans="1:3" x14ac:dyDescent="0.3">
      <c r="A2572" t="s">
        <v>2571</v>
      </c>
      <c r="B2572" t="s">
        <v>14910</v>
      </c>
      <c r="C2572">
        <v>5.7</v>
      </c>
    </row>
    <row r="2573" spans="1:3" x14ac:dyDescent="0.3">
      <c r="A2573" t="s">
        <v>2572</v>
      </c>
      <c r="B2573" t="s">
        <v>12905</v>
      </c>
      <c r="C2573">
        <v>5.2</v>
      </c>
    </row>
    <row r="2574" spans="1:3" x14ac:dyDescent="0.3">
      <c r="A2574" t="s">
        <v>2573</v>
      </c>
      <c r="B2574" t="s">
        <v>7206</v>
      </c>
      <c r="C2574">
        <v>7.7</v>
      </c>
    </row>
    <row r="2575" spans="1:3" x14ac:dyDescent="0.3">
      <c r="A2575" t="s">
        <v>2574</v>
      </c>
      <c r="B2575" t="s">
        <v>14919</v>
      </c>
      <c r="C2575">
        <v>7</v>
      </c>
    </row>
    <row r="2576" spans="1:3" x14ac:dyDescent="0.3">
      <c r="A2576" t="s">
        <v>2575</v>
      </c>
      <c r="B2576" t="s">
        <v>14923</v>
      </c>
      <c r="C2576">
        <v>3.6</v>
      </c>
    </row>
    <row r="2577" spans="1:3" x14ac:dyDescent="0.3">
      <c r="A2577" t="s">
        <v>2576</v>
      </c>
      <c r="B2577" t="s">
        <v>14927</v>
      </c>
      <c r="C2577">
        <v>4.9000000000000004</v>
      </c>
    </row>
    <row r="2578" spans="1:3" x14ac:dyDescent="0.3">
      <c r="A2578" t="s">
        <v>2577</v>
      </c>
      <c r="B2578" t="s">
        <v>14932</v>
      </c>
      <c r="C2578">
        <v>6</v>
      </c>
    </row>
    <row r="2579" spans="1:3" x14ac:dyDescent="0.3">
      <c r="A2579" t="s">
        <v>2578</v>
      </c>
      <c r="B2579" t="s">
        <v>8232</v>
      </c>
      <c r="C2579">
        <v>6.6</v>
      </c>
    </row>
    <row r="2580" spans="1:3" x14ac:dyDescent="0.3">
      <c r="A2580" t="s">
        <v>2579</v>
      </c>
      <c r="B2580" t="s">
        <v>14937</v>
      </c>
      <c r="C2580">
        <v>6.8</v>
      </c>
    </row>
    <row r="2581" spans="1:3" x14ac:dyDescent="0.3">
      <c r="A2581" t="s">
        <v>2580</v>
      </c>
      <c r="B2581" t="s">
        <v>9687</v>
      </c>
      <c r="C2581">
        <v>7.2</v>
      </c>
    </row>
    <row r="2582" spans="1:3" x14ac:dyDescent="0.3">
      <c r="A2582" t="s">
        <v>2581</v>
      </c>
      <c r="B2582" t="s">
        <v>14944</v>
      </c>
      <c r="C2582">
        <v>7.2</v>
      </c>
    </row>
    <row r="2583" spans="1:3" x14ac:dyDescent="0.3">
      <c r="A2583" t="s">
        <v>2582</v>
      </c>
      <c r="B2583" t="s">
        <v>14948</v>
      </c>
      <c r="C2583">
        <v>2.8</v>
      </c>
    </row>
    <row r="2584" spans="1:3" x14ac:dyDescent="0.3">
      <c r="A2584" t="s">
        <v>2583</v>
      </c>
      <c r="B2584" t="s">
        <v>12154</v>
      </c>
      <c r="C2584">
        <v>6.6</v>
      </c>
    </row>
    <row r="2585" spans="1:3" x14ac:dyDescent="0.3">
      <c r="A2585" t="s">
        <v>2584</v>
      </c>
      <c r="B2585" t="s">
        <v>14955</v>
      </c>
      <c r="C2585">
        <v>6.7</v>
      </c>
    </row>
    <row r="2586" spans="1:3" x14ac:dyDescent="0.3">
      <c r="A2586" t="s">
        <v>2585</v>
      </c>
      <c r="B2586" t="s">
        <v>9255</v>
      </c>
      <c r="C2586">
        <v>7</v>
      </c>
    </row>
    <row r="2587" spans="1:3" x14ac:dyDescent="0.3">
      <c r="A2587" t="s">
        <v>2586</v>
      </c>
      <c r="B2587" t="s">
        <v>14962</v>
      </c>
      <c r="C2587">
        <v>4.4000000000000004</v>
      </c>
    </row>
    <row r="2588" spans="1:3" x14ac:dyDescent="0.3">
      <c r="A2588" t="s">
        <v>2587</v>
      </c>
      <c r="B2588" t="s">
        <v>9976</v>
      </c>
      <c r="C2588">
        <v>7.1</v>
      </c>
    </row>
    <row r="2589" spans="1:3" x14ac:dyDescent="0.3">
      <c r="A2589" t="s">
        <v>2588</v>
      </c>
      <c r="B2589" t="s">
        <v>14968</v>
      </c>
      <c r="C2589">
        <v>6.2</v>
      </c>
    </row>
    <row r="2590" spans="1:3" x14ac:dyDescent="0.3">
      <c r="A2590" t="s">
        <v>2589</v>
      </c>
      <c r="B2590" t="s">
        <v>14972</v>
      </c>
      <c r="C2590">
        <v>7.3</v>
      </c>
    </row>
    <row r="2591" spans="1:3" x14ac:dyDescent="0.3">
      <c r="A2591" t="s">
        <v>2590</v>
      </c>
      <c r="B2591" t="s">
        <v>13840</v>
      </c>
      <c r="C2591">
        <v>5.0999999999999996</v>
      </c>
    </row>
    <row r="2592" spans="1:3" x14ac:dyDescent="0.3">
      <c r="A2592" t="s">
        <v>2591</v>
      </c>
      <c r="B2592" t="s">
        <v>11109</v>
      </c>
      <c r="C2592">
        <v>8.1</v>
      </c>
    </row>
    <row r="2593" spans="1:3" x14ac:dyDescent="0.3">
      <c r="A2593" t="s">
        <v>2592</v>
      </c>
      <c r="B2593" t="s">
        <v>14983</v>
      </c>
      <c r="C2593">
        <v>6.7</v>
      </c>
    </row>
    <row r="2594" spans="1:3" x14ac:dyDescent="0.3">
      <c r="A2594" t="s">
        <v>2593</v>
      </c>
      <c r="B2594" t="s">
        <v>14988</v>
      </c>
      <c r="C2594">
        <v>6.6</v>
      </c>
    </row>
    <row r="2595" spans="1:3" x14ac:dyDescent="0.3">
      <c r="A2595" t="s">
        <v>2594</v>
      </c>
      <c r="B2595" t="s">
        <v>14991</v>
      </c>
      <c r="C2595">
        <v>4.5</v>
      </c>
    </row>
    <row r="2596" spans="1:3" x14ac:dyDescent="0.3">
      <c r="A2596" t="s">
        <v>2595</v>
      </c>
      <c r="C2596">
        <v>8.1</v>
      </c>
    </row>
    <row r="2597" spans="1:3" x14ac:dyDescent="0.3">
      <c r="A2597" t="s">
        <v>2596</v>
      </c>
      <c r="B2597" t="s">
        <v>11891</v>
      </c>
      <c r="C2597">
        <v>6.6</v>
      </c>
    </row>
    <row r="2598" spans="1:3" x14ac:dyDescent="0.3">
      <c r="A2598" t="s">
        <v>2597</v>
      </c>
      <c r="B2598" t="s">
        <v>15005</v>
      </c>
      <c r="C2598">
        <v>6.5</v>
      </c>
    </row>
    <row r="2599" spans="1:3" x14ac:dyDescent="0.3">
      <c r="A2599" t="s">
        <v>2598</v>
      </c>
      <c r="B2599" t="s">
        <v>15009</v>
      </c>
      <c r="C2599">
        <v>5.9</v>
      </c>
    </row>
    <row r="2600" spans="1:3" x14ac:dyDescent="0.3">
      <c r="A2600" t="s">
        <v>2599</v>
      </c>
      <c r="B2600" t="s">
        <v>15012</v>
      </c>
      <c r="C2600">
        <v>6.6</v>
      </c>
    </row>
    <row r="2601" spans="1:3" x14ac:dyDescent="0.3">
      <c r="A2601" t="s">
        <v>2600</v>
      </c>
      <c r="B2601" t="s">
        <v>5510</v>
      </c>
      <c r="C2601">
        <v>6.5</v>
      </c>
    </row>
    <row r="2602" spans="1:3" x14ac:dyDescent="0.3">
      <c r="A2602" t="s">
        <v>2601</v>
      </c>
      <c r="B2602" t="s">
        <v>6963</v>
      </c>
      <c r="C2602">
        <v>7.3</v>
      </c>
    </row>
    <row r="2603" spans="1:3" x14ac:dyDescent="0.3">
      <c r="A2603" t="s">
        <v>2602</v>
      </c>
      <c r="B2603" t="s">
        <v>6003</v>
      </c>
      <c r="C2603">
        <v>7.5</v>
      </c>
    </row>
    <row r="2604" spans="1:3" x14ac:dyDescent="0.3">
      <c r="A2604" t="s">
        <v>2603</v>
      </c>
      <c r="B2604" t="s">
        <v>5820</v>
      </c>
      <c r="C2604">
        <v>5.9</v>
      </c>
    </row>
    <row r="2605" spans="1:3" x14ac:dyDescent="0.3">
      <c r="A2605" t="s">
        <v>2604</v>
      </c>
      <c r="B2605" t="s">
        <v>6788</v>
      </c>
      <c r="C2605">
        <v>7.4</v>
      </c>
    </row>
    <row r="2606" spans="1:3" x14ac:dyDescent="0.3">
      <c r="A2606" t="s">
        <v>2605</v>
      </c>
      <c r="B2606" t="s">
        <v>6398</v>
      </c>
      <c r="C2606">
        <v>6.9</v>
      </c>
    </row>
    <row r="2607" spans="1:3" x14ac:dyDescent="0.3">
      <c r="A2607" t="s">
        <v>2606</v>
      </c>
      <c r="B2607" t="s">
        <v>5849</v>
      </c>
      <c r="C2607">
        <v>7.9</v>
      </c>
    </row>
    <row r="2608" spans="1:3" x14ac:dyDescent="0.3">
      <c r="A2608" t="s">
        <v>2607</v>
      </c>
      <c r="B2608" t="s">
        <v>4999</v>
      </c>
      <c r="C2608">
        <v>8.4</v>
      </c>
    </row>
    <row r="2609" spans="1:3" x14ac:dyDescent="0.3">
      <c r="A2609" t="s">
        <v>2608</v>
      </c>
      <c r="B2609" t="s">
        <v>7961</v>
      </c>
      <c r="C2609">
        <v>8</v>
      </c>
    </row>
    <row r="2610" spans="1:3" x14ac:dyDescent="0.3">
      <c r="A2610" t="s">
        <v>2609</v>
      </c>
      <c r="B2610" t="s">
        <v>7181</v>
      </c>
      <c r="C2610">
        <v>6</v>
      </c>
    </row>
    <row r="2611" spans="1:3" x14ac:dyDescent="0.3">
      <c r="A2611" t="s">
        <v>2610</v>
      </c>
      <c r="C2611">
        <v>7.3</v>
      </c>
    </row>
    <row r="2612" spans="1:3" x14ac:dyDescent="0.3">
      <c r="A2612" t="s">
        <v>2611</v>
      </c>
      <c r="B2612" t="s">
        <v>15052</v>
      </c>
      <c r="C2612">
        <v>6.8</v>
      </c>
    </row>
    <row r="2613" spans="1:3" x14ac:dyDescent="0.3">
      <c r="A2613" t="s">
        <v>2612</v>
      </c>
      <c r="B2613" t="s">
        <v>5287</v>
      </c>
      <c r="C2613">
        <v>7.8</v>
      </c>
    </row>
    <row r="2614" spans="1:3" x14ac:dyDescent="0.3">
      <c r="A2614" t="s">
        <v>2613</v>
      </c>
      <c r="B2614" t="s">
        <v>15058</v>
      </c>
      <c r="C2614">
        <v>5.7</v>
      </c>
    </row>
    <row r="2615" spans="1:3" x14ac:dyDescent="0.3">
      <c r="A2615" t="s">
        <v>400</v>
      </c>
      <c r="B2615" t="s">
        <v>6741</v>
      </c>
      <c r="C2615">
        <v>6.1</v>
      </c>
    </row>
    <row r="2616" spans="1:3" x14ac:dyDescent="0.3">
      <c r="A2616" t="s">
        <v>2614</v>
      </c>
      <c r="B2616" t="s">
        <v>15067</v>
      </c>
      <c r="C2616">
        <v>8.1</v>
      </c>
    </row>
    <row r="2617" spans="1:3" x14ac:dyDescent="0.3">
      <c r="A2617" t="s">
        <v>2615</v>
      </c>
      <c r="B2617" t="s">
        <v>14788</v>
      </c>
      <c r="C2617">
        <v>6.1</v>
      </c>
    </row>
    <row r="2618" spans="1:3" x14ac:dyDescent="0.3">
      <c r="A2618" t="s">
        <v>2616</v>
      </c>
      <c r="B2618" t="s">
        <v>5583</v>
      </c>
      <c r="C2618">
        <v>7.5</v>
      </c>
    </row>
    <row r="2619" spans="1:3" x14ac:dyDescent="0.3">
      <c r="A2619" t="s">
        <v>2617</v>
      </c>
      <c r="B2619" t="s">
        <v>6796</v>
      </c>
      <c r="C2619">
        <v>6.2</v>
      </c>
    </row>
    <row r="2620" spans="1:3" x14ac:dyDescent="0.3">
      <c r="A2620" t="s">
        <v>2618</v>
      </c>
      <c r="B2620" t="s">
        <v>15078</v>
      </c>
      <c r="C2620">
        <v>6.2</v>
      </c>
    </row>
    <row r="2621" spans="1:3" x14ac:dyDescent="0.3">
      <c r="A2621" t="s">
        <v>2498</v>
      </c>
      <c r="B2621" t="s">
        <v>9317</v>
      </c>
      <c r="C2621">
        <v>7.9</v>
      </c>
    </row>
    <row r="2622" spans="1:3" x14ac:dyDescent="0.3">
      <c r="A2622" t="s">
        <v>2619</v>
      </c>
      <c r="B2622" t="s">
        <v>8402</v>
      </c>
      <c r="C2622">
        <v>7.4</v>
      </c>
    </row>
    <row r="2623" spans="1:3" x14ac:dyDescent="0.3">
      <c r="A2623" t="s">
        <v>2620</v>
      </c>
      <c r="B2623" t="s">
        <v>13474</v>
      </c>
      <c r="C2623">
        <v>6.6</v>
      </c>
    </row>
    <row r="2624" spans="1:3" x14ac:dyDescent="0.3">
      <c r="A2624" t="s">
        <v>2621</v>
      </c>
      <c r="B2624" t="s">
        <v>9540</v>
      </c>
      <c r="C2624">
        <v>7.3</v>
      </c>
    </row>
    <row r="2625" spans="1:3" x14ac:dyDescent="0.3">
      <c r="A2625" t="s">
        <v>2622</v>
      </c>
      <c r="B2625" t="s">
        <v>5174</v>
      </c>
      <c r="C2625">
        <v>7.5</v>
      </c>
    </row>
    <row r="2626" spans="1:3" x14ac:dyDescent="0.3">
      <c r="A2626" t="s">
        <v>2623</v>
      </c>
      <c r="B2626" t="s">
        <v>12580</v>
      </c>
      <c r="C2626">
        <v>5.6</v>
      </c>
    </row>
    <row r="2627" spans="1:3" x14ac:dyDescent="0.3">
      <c r="A2627" t="s">
        <v>2624</v>
      </c>
      <c r="B2627" t="s">
        <v>15098</v>
      </c>
      <c r="C2627">
        <v>7.3</v>
      </c>
    </row>
    <row r="2628" spans="1:3" x14ac:dyDescent="0.3">
      <c r="A2628" t="s">
        <v>2625</v>
      </c>
      <c r="B2628" t="s">
        <v>15102</v>
      </c>
      <c r="C2628">
        <v>6.4</v>
      </c>
    </row>
    <row r="2629" spans="1:3" x14ac:dyDescent="0.3">
      <c r="A2629" t="s">
        <v>2626</v>
      </c>
      <c r="B2629" t="s">
        <v>6435</v>
      </c>
      <c r="C2629">
        <v>5</v>
      </c>
    </row>
    <row r="2630" spans="1:3" x14ac:dyDescent="0.3">
      <c r="A2630" t="s">
        <v>2627</v>
      </c>
      <c r="B2630" t="s">
        <v>5639</v>
      </c>
      <c r="C2630">
        <v>5.4</v>
      </c>
    </row>
    <row r="2631" spans="1:3" x14ac:dyDescent="0.3">
      <c r="A2631" t="s">
        <v>2628</v>
      </c>
      <c r="B2631" t="s">
        <v>9850</v>
      </c>
      <c r="C2631">
        <v>8.1999999999999993</v>
      </c>
    </row>
    <row r="2632" spans="1:3" x14ac:dyDescent="0.3">
      <c r="A2632" t="s">
        <v>2629</v>
      </c>
      <c r="B2632" t="s">
        <v>7525</v>
      </c>
      <c r="C2632">
        <v>7.1</v>
      </c>
    </row>
    <row r="2633" spans="1:3" x14ac:dyDescent="0.3">
      <c r="A2633" t="s">
        <v>2630</v>
      </c>
      <c r="B2633" t="s">
        <v>15116</v>
      </c>
      <c r="C2633">
        <v>5.3</v>
      </c>
    </row>
    <row r="2634" spans="1:3" x14ac:dyDescent="0.3">
      <c r="A2634" t="s">
        <v>2631</v>
      </c>
      <c r="B2634" t="s">
        <v>15122</v>
      </c>
      <c r="C2634">
        <v>6.5</v>
      </c>
    </row>
    <row r="2635" spans="1:3" x14ac:dyDescent="0.3">
      <c r="A2635" t="s">
        <v>2632</v>
      </c>
      <c r="B2635" t="s">
        <v>15125</v>
      </c>
      <c r="C2635">
        <v>6.2</v>
      </c>
    </row>
    <row r="2636" spans="1:3" x14ac:dyDescent="0.3">
      <c r="A2636" t="s">
        <v>2633</v>
      </c>
      <c r="B2636" t="s">
        <v>8951</v>
      </c>
      <c r="C2636">
        <v>6.4</v>
      </c>
    </row>
    <row r="2637" spans="1:3" x14ac:dyDescent="0.3">
      <c r="A2637" t="s">
        <v>2634</v>
      </c>
      <c r="B2637" t="s">
        <v>9839</v>
      </c>
      <c r="C2637">
        <v>7.2</v>
      </c>
    </row>
    <row r="2638" spans="1:3" x14ac:dyDescent="0.3">
      <c r="A2638" t="s">
        <v>2635</v>
      </c>
      <c r="B2638" t="s">
        <v>6139</v>
      </c>
      <c r="C2638">
        <v>6.9</v>
      </c>
    </row>
    <row r="2639" spans="1:3" x14ac:dyDescent="0.3">
      <c r="A2639" t="s">
        <v>2636</v>
      </c>
      <c r="B2639" t="s">
        <v>15138</v>
      </c>
      <c r="C2639">
        <v>5.7</v>
      </c>
    </row>
    <row r="2640" spans="1:3" x14ac:dyDescent="0.3">
      <c r="A2640" t="s">
        <v>2637</v>
      </c>
      <c r="B2640" t="s">
        <v>5386</v>
      </c>
      <c r="C2640">
        <v>7.7</v>
      </c>
    </row>
    <row r="2641" spans="1:3" x14ac:dyDescent="0.3">
      <c r="A2641" t="s">
        <v>1413</v>
      </c>
      <c r="B2641" t="s">
        <v>7708</v>
      </c>
      <c r="C2641">
        <v>5.4</v>
      </c>
    </row>
    <row r="2642" spans="1:3" x14ac:dyDescent="0.3">
      <c r="A2642" t="s">
        <v>2638</v>
      </c>
      <c r="B2642" t="s">
        <v>5379</v>
      </c>
      <c r="C2642">
        <v>5.6</v>
      </c>
    </row>
    <row r="2643" spans="1:3" x14ac:dyDescent="0.3">
      <c r="A2643" t="s">
        <v>2639</v>
      </c>
      <c r="B2643" t="s">
        <v>15147</v>
      </c>
      <c r="C2643">
        <v>7.7</v>
      </c>
    </row>
    <row r="2644" spans="1:3" x14ac:dyDescent="0.3">
      <c r="A2644" t="s">
        <v>2640</v>
      </c>
      <c r="B2644" t="s">
        <v>9018</v>
      </c>
      <c r="C2644">
        <v>5.0999999999999996</v>
      </c>
    </row>
    <row r="2645" spans="1:3" x14ac:dyDescent="0.3">
      <c r="A2645" t="s">
        <v>2641</v>
      </c>
      <c r="B2645" t="s">
        <v>15152</v>
      </c>
      <c r="C2645">
        <v>6.8</v>
      </c>
    </row>
    <row r="2646" spans="1:3" x14ac:dyDescent="0.3">
      <c r="A2646" t="s">
        <v>2642</v>
      </c>
      <c r="B2646" t="s">
        <v>12228</v>
      </c>
      <c r="C2646">
        <v>8.4</v>
      </c>
    </row>
    <row r="2647" spans="1:3" x14ac:dyDescent="0.3">
      <c r="A2647" t="s">
        <v>2643</v>
      </c>
      <c r="B2647" t="s">
        <v>15158</v>
      </c>
      <c r="C2647">
        <v>4.9000000000000004</v>
      </c>
    </row>
    <row r="2648" spans="1:3" x14ac:dyDescent="0.3">
      <c r="A2648" t="s">
        <v>2644</v>
      </c>
      <c r="B2648" t="s">
        <v>11116</v>
      </c>
      <c r="C2648">
        <v>7.1</v>
      </c>
    </row>
    <row r="2649" spans="1:3" x14ac:dyDescent="0.3">
      <c r="A2649" t="s">
        <v>2645</v>
      </c>
      <c r="B2649" t="s">
        <v>15163</v>
      </c>
      <c r="C2649">
        <v>6.6</v>
      </c>
    </row>
    <row r="2650" spans="1:3" x14ac:dyDescent="0.3">
      <c r="A2650" t="s">
        <v>2646</v>
      </c>
      <c r="B2650" t="s">
        <v>14910</v>
      </c>
      <c r="C2650">
        <v>6.1</v>
      </c>
    </row>
    <row r="2651" spans="1:3" x14ac:dyDescent="0.3">
      <c r="A2651" t="s">
        <v>2647</v>
      </c>
      <c r="B2651" t="s">
        <v>15169</v>
      </c>
      <c r="C2651">
        <v>4.0999999999999996</v>
      </c>
    </row>
    <row r="2652" spans="1:3" x14ac:dyDescent="0.3">
      <c r="A2652" t="s">
        <v>247</v>
      </c>
      <c r="B2652" t="s">
        <v>5890</v>
      </c>
      <c r="C2652">
        <v>5.8</v>
      </c>
    </row>
    <row r="2653" spans="1:3" x14ac:dyDescent="0.3">
      <c r="A2653" t="s">
        <v>2648</v>
      </c>
      <c r="B2653" t="s">
        <v>8143</v>
      </c>
      <c r="C2653">
        <v>8.1</v>
      </c>
    </row>
    <row r="2654" spans="1:3" x14ac:dyDescent="0.3">
      <c r="A2654" t="s">
        <v>2649</v>
      </c>
      <c r="B2654" t="s">
        <v>6388</v>
      </c>
      <c r="C2654">
        <v>7.6</v>
      </c>
    </row>
    <row r="2655" spans="1:3" x14ac:dyDescent="0.3">
      <c r="A2655" t="s">
        <v>2650</v>
      </c>
      <c r="B2655" t="s">
        <v>15178</v>
      </c>
      <c r="C2655">
        <v>7.8</v>
      </c>
    </row>
    <row r="2656" spans="1:3" x14ac:dyDescent="0.3">
      <c r="A2656" t="s">
        <v>2651</v>
      </c>
      <c r="B2656" t="s">
        <v>15182</v>
      </c>
      <c r="C2656">
        <v>4.5999999999999996</v>
      </c>
    </row>
    <row r="2657" spans="1:3" x14ac:dyDescent="0.3">
      <c r="A2657" t="s">
        <v>2652</v>
      </c>
      <c r="B2657" t="s">
        <v>14424</v>
      </c>
      <c r="C2657">
        <v>6</v>
      </c>
    </row>
    <row r="2658" spans="1:3" x14ac:dyDescent="0.3">
      <c r="A2658" t="s">
        <v>2653</v>
      </c>
      <c r="B2658" t="s">
        <v>15189</v>
      </c>
      <c r="C2658">
        <v>7</v>
      </c>
    </row>
    <row r="2659" spans="1:3" x14ac:dyDescent="0.3">
      <c r="A2659" t="s">
        <v>2654</v>
      </c>
      <c r="B2659" t="s">
        <v>9635</v>
      </c>
      <c r="C2659">
        <v>6.7</v>
      </c>
    </row>
    <row r="2660" spans="1:3" x14ac:dyDescent="0.3">
      <c r="A2660" t="s">
        <v>2655</v>
      </c>
      <c r="B2660" t="s">
        <v>8726</v>
      </c>
      <c r="C2660">
        <v>6.4</v>
      </c>
    </row>
    <row r="2661" spans="1:3" x14ac:dyDescent="0.3">
      <c r="A2661" t="s">
        <v>2656</v>
      </c>
      <c r="B2661" t="s">
        <v>15199</v>
      </c>
      <c r="C2661">
        <v>7.2</v>
      </c>
    </row>
    <row r="2662" spans="1:3" x14ac:dyDescent="0.3">
      <c r="A2662" t="s">
        <v>2657</v>
      </c>
      <c r="B2662" t="s">
        <v>9402</v>
      </c>
      <c r="C2662">
        <v>7.4</v>
      </c>
    </row>
    <row r="2663" spans="1:3" x14ac:dyDescent="0.3">
      <c r="A2663" t="s">
        <v>2658</v>
      </c>
      <c r="B2663" t="s">
        <v>15205</v>
      </c>
      <c r="C2663">
        <v>4.8</v>
      </c>
    </row>
    <row r="2664" spans="1:3" x14ac:dyDescent="0.3">
      <c r="A2664" t="s">
        <v>2659</v>
      </c>
      <c r="B2664" t="s">
        <v>15208</v>
      </c>
      <c r="C2664">
        <v>4</v>
      </c>
    </row>
    <row r="2665" spans="1:3" x14ac:dyDescent="0.3">
      <c r="A2665" t="s">
        <v>2660</v>
      </c>
      <c r="B2665" t="s">
        <v>13704</v>
      </c>
      <c r="C2665">
        <v>6.2</v>
      </c>
    </row>
    <row r="2666" spans="1:3" x14ac:dyDescent="0.3">
      <c r="A2666" t="s">
        <v>2661</v>
      </c>
      <c r="B2666" t="s">
        <v>8232</v>
      </c>
      <c r="C2666">
        <v>7.7</v>
      </c>
    </row>
    <row r="2667" spans="1:3" x14ac:dyDescent="0.3">
      <c r="A2667" t="s">
        <v>2662</v>
      </c>
      <c r="B2667" t="s">
        <v>15221</v>
      </c>
      <c r="C2667">
        <v>6.7</v>
      </c>
    </row>
    <row r="2668" spans="1:3" x14ac:dyDescent="0.3">
      <c r="A2668" t="s">
        <v>2663</v>
      </c>
      <c r="B2668" t="s">
        <v>14955</v>
      </c>
      <c r="C2668">
        <v>7.9</v>
      </c>
    </row>
    <row r="2669" spans="1:3" x14ac:dyDescent="0.3">
      <c r="A2669" t="s">
        <v>2664</v>
      </c>
      <c r="B2669" t="s">
        <v>10671</v>
      </c>
      <c r="C2669">
        <v>7.9</v>
      </c>
    </row>
    <row r="2670" spans="1:3" x14ac:dyDescent="0.3">
      <c r="A2670" t="s">
        <v>2665</v>
      </c>
      <c r="B2670" t="s">
        <v>14702</v>
      </c>
      <c r="C2670">
        <v>5.5</v>
      </c>
    </row>
    <row r="2671" spans="1:3" x14ac:dyDescent="0.3">
      <c r="A2671" t="s">
        <v>2666</v>
      </c>
      <c r="B2671" t="s">
        <v>15236</v>
      </c>
      <c r="C2671">
        <v>6.2</v>
      </c>
    </row>
    <row r="2672" spans="1:3" x14ac:dyDescent="0.3">
      <c r="A2672" t="s">
        <v>2667</v>
      </c>
      <c r="B2672" t="s">
        <v>15240</v>
      </c>
      <c r="C2672">
        <v>5.0999999999999996</v>
      </c>
    </row>
    <row r="2673" spans="1:3" x14ac:dyDescent="0.3">
      <c r="A2673" t="s">
        <v>2668</v>
      </c>
      <c r="B2673" t="s">
        <v>15243</v>
      </c>
      <c r="C2673">
        <v>4.0999999999999996</v>
      </c>
    </row>
    <row r="2674" spans="1:3" x14ac:dyDescent="0.3">
      <c r="A2674" t="s">
        <v>2669</v>
      </c>
      <c r="B2674" t="s">
        <v>8270</v>
      </c>
      <c r="C2674">
        <v>6.7</v>
      </c>
    </row>
    <row r="2675" spans="1:3" x14ac:dyDescent="0.3">
      <c r="A2675" t="s">
        <v>2670</v>
      </c>
      <c r="B2675" t="s">
        <v>15249</v>
      </c>
      <c r="C2675">
        <v>4.7</v>
      </c>
    </row>
    <row r="2676" spans="1:3" x14ac:dyDescent="0.3">
      <c r="A2676" t="s">
        <v>2671</v>
      </c>
      <c r="B2676" t="s">
        <v>15253</v>
      </c>
      <c r="C2676">
        <v>6.4</v>
      </c>
    </row>
    <row r="2677" spans="1:3" x14ac:dyDescent="0.3">
      <c r="A2677" t="s">
        <v>2672</v>
      </c>
      <c r="B2677" t="s">
        <v>13771</v>
      </c>
      <c r="C2677">
        <v>6.3</v>
      </c>
    </row>
    <row r="2678" spans="1:3" x14ac:dyDescent="0.3">
      <c r="A2678" t="s">
        <v>2673</v>
      </c>
      <c r="B2678" t="s">
        <v>15260</v>
      </c>
      <c r="C2678">
        <v>5.5</v>
      </c>
    </row>
    <row r="2679" spans="1:3" x14ac:dyDescent="0.3">
      <c r="A2679" t="s">
        <v>2674</v>
      </c>
      <c r="B2679" t="s">
        <v>15263</v>
      </c>
      <c r="C2679">
        <v>7.3</v>
      </c>
    </row>
    <row r="2680" spans="1:3" x14ac:dyDescent="0.3">
      <c r="A2680" t="s">
        <v>2675</v>
      </c>
      <c r="B2680" t="s">
        <v>6194</v>
      </c>
      <c r="C2680">
        <v>6.3</v>
      </c>
    </row>
    <row r="2681" spans="1:3" x14ac:dyDescent="0.3">
      <c r="A2681" t="s">
        <v>2676</v>
      </c>
      <c r="B2681" t="s">
        <v>15270</v>
      </c>
      <c r="C2681">
        <v>4.9000000000000004</v>
      </c>
    </row>
    <row r="2682" spans="1:3" x14ac:dyDescent="0.3">
      <c r="A2682" t="s">
        <v>2677</v>
      </c>
      <c r="B2682" t="s">
        <v>6835</v>
      </c>
      <c r="C2682">
        <v>7.6</v>
      </c>
    </row>
    <row r="2683" spans="1:3" x14ac:dyDescent="0.3">
      <c r="A2683" t="s">
        <v>2678</v>
      </c>
      <c r="B2683" t="s">
        <v>15277</v>
      </c>
      <c r="C2683">
        <v>6</v>
      </c>
    </row>
    <row r="2684" spans="1:3" x14ac:dyDescent="0.3">
      <c r="A2684" t="s">
        <v>2679</v>
      </c>
      <c r="B2684" t="s">
        <v>11942</v>
      </c>
      <c r="C2684">
        <v>6.2</v>
      </c>
    </row>
    <row r="2685" spans="1:3" x14ac:dyDescent="0.3">
      <c r="A2685" t="s">
        <v>2680</v>
      </c>
      <c r="B2685" t="s">
        <v>13612</v>
      </c>
      <c r="C2685">
        <v>6.8</v>
      </c>
    </row>
    <row r="2686" spans="1:3" x14ac:dyDescent="0.3">
      <c r="A2686" t="s">
        <v>2681</v>
      </c>
      <c r="B2686" t="s">
        <v>15287</v>
      </c>
      <c r="C2686">
        <v>4.5</v>
      </c>
    </row>
    <row r="2687" spans="1:3" x14ac:dyDescent="0.3">
      <c r="A2687" t="s">
        <v>2682</v>
      </c>
      <c r="B2687" t="s">
        <v>15290</v>
      </c>
      <c r="C2687">
        <v>5.7</v>
      </c>
    </row>
    <row r="2688" spans="1:3" x14ac:dyDescent="0.3">
      <c r="A2688" t="s">
        <v>2683</v>
      </c>
      <c r="B2688" t="s">
        <v>15296</v>
      </c>
      <c r="C2688">
        <v>8.4</v>
      </c>
    </row>
    <row r="2689" spans="1:3" x14ac:dyDescent="0.3">
      <c r="A2689" t="s">
        <v>2684</v>
      </c>
      <c r="B2689" t="s">
        <v>15301</v>
      </c>
      <c r="C2689">
        <v>4.5999999999999996</v>
      </c>
    </row>
    <row r="2690" spans="1:3" x14ac:dyDescent="0.3">
      <c r="A2690" t="s">
        <v>2685</v>
      </c>
      <c r="B2690" t="s">
        <v>15306</v>
      </c>
      <c r="C2690">
        <v>6.2</v>
      </c>
    </row>
    <row r="2691" spans="1:3" x14ac:dyDescent="0.3">
      <c r="A2691" t="s">
        <v>2686</v>
      </c>
      <c r="B2691" t="s">
        <v>15310</v>
      </c>
      <c r="C2691">
        <v>7</v>
      </c>
    </row>
    <row r="2692" spans="1:3" x14ac:dyDescent="0.3">
      <c r="A2692" t="s">
        <v>2687</v>
      </c>
      <c r="B2692" t="s">
        <v>15313</v>
      </c>
      <c r="C2692">
        <v>6.9</v>
      </c>
    </row>
    <row r="2693" spans="1:3" x14ac:dyDescent="0.3">
      <c r="A2693" t="s">
        <v>2688</v>
      </c>
      <c r="B2693" t="s">
        <v>15316</v>
      </c>
      <c r="C2693">
        <v>6.1</v>
      </c>
    </row>
    <row r="2694" spans="1:3" x14ac:dyDescent="0.3">
      <c r="A2694" t="s">
        <v>2689</v>
      </c>
      <c r="B2694" t="s">
        <v>15320</v>
      </c>
      <c r="C2694">
        <v>6.7</v>
      </c>
    </row>
    <row r="2695" spans="1:3" x14ac:dyDescent="0.3">
      <c r="A2695" t="s">
        <v>2690</v>
      </c>
      <c r="B2695" t="s">
        <v>7402</v>
      </c>
      <c r="C2695">
        <v>5.6</v>
      </c>
    </row>
    <row r="2696" spans="1:3" x14ac:dyDescent="0.3">
      <c r="A2696" t="s">
        <v>2691</v>
      </c>
      <c r="B2696" t="s">
        <v>10375</v>
      </c>
      <c r="C2696">
        <v>6.6</v>
      </c>
    </row>
    <row r="2697" spans="1:3" x14ac:dyDescent="0.3">
      <c r="A2697" t="s">
        <v>2692</v>
      </c>
      <c r="B2697" t="s">
        <v>8232</v>
      </c>
      <c r="C2697">
        <v>6.4</v>
      </c>
    </row>
    <row r="2698" spans="1:3" x14ac:dyDescent="0.3">
      <c r="A2698" t="s">
        <v>2693</v>
      </c>
      <c r="B2698" t="s">
        <v>15331</v>
      </c>
      <c r="C2698">
        <v>2.8</v>
      </c>
    </row>
    <row r="2699" spans="1:3" x14ac:dyDescent="0.3">
      <c r="A2699" t="s">
        <v>2694</v>
      </c>
      <c r="B2699" t="s">
        <v>6389</v>
      </c>
      <c r="C2699">
        <v>5.4</v>
      </c>
    </row>
    <row r="2700" spans="1:3" x14ac:dyDescent="0.3">
      <c r="A2700" t="s">
        <v>2695</v>
      </c>
      <c r="B2700" t="s">
        <v>5802</v>
      </c>
      <c r="C2700">
        <v>5</v>
      </c>
    </row>
    <row r="2701" spans="1:3" x14ac:dyDescent="0.3">
      <c r="A2701" t="s">
        <v>2696</v>
      </c>
      <c r="B2701" t="s">
        <v>15341</v>
      </c>
      <c r="C2701">
        <v>5.0999999999999996</v>
      </c>
    </row>
    <row r="2702" spans="1:3" x14ac:dyDescent="0.3">
      <c r="A2702" t="s">
        <v>2697</v>
      </c>
      <c r="B2702" t="s">
        <v>7258</v>
      </c>
      <c r="C2702">
        <v>8</v>
      </c>
    </row>
    <row r="2703" spans="1:3" x14ac:dyDescent="0.3">
      <c r="A2703" t="s">
        <v>2698</v>
      </c>
      <c r="B2703" t="s">
        <v>14388</v>
      </c>
      <c r="C2703">
        <v>5.9</v>
      </c>
    </row>
    <row r="2704" spans="1:3" x14ac:dyDescent="0.3">
      <c r="A2704" t="s">
        <v>2699</v>
      </c>
      <c r="C2704">
        <v>7.5</v>
      </c>
    </row>
    <row r="2705" spans="1:3" x14ac:dyDescent="0.3">
      <c r="A2705" t="s">
        <v>2700</v>
      </c>
      <c r="B2705" t="s">
        <v>8436</v>
      </c>
      <c r="C2705">
        <v>8.1999999999999993</v>
      </c>
    </row>
    <row r="2706" spans="1:3" x14ac:dyDescent="0.3">
      <c r="A2706" t="s">
        <v>2701</v>
      </c>
      <c r="B2706" t="s">
        <v>15356</v>
      </c>
      <c r="C2706">
        <v>7</v>
      </c>
    </row>
    <row r="2707" spans="1:3" x14ac:dyDescent="0.3">
      <c r="A2707" t="s">
        <v>2702</v>
      </c>
      <c r="B2707" t="s">
        <v>7556</v>
      </c>
      <c r="C2707">
        <v>6.6</v>
      </c>
    </row>
    <row r="2708" spans="1:3" x14ac:dyDescent="0.3">
      <c r="A2708" t="s">
        <v>2703</v>
      </c>
      <c r="B2708" t="s">
        <v>12513</v>
      </c>
      <c r="C2708">
        <v>6.7</v>
      </c>
    </row>
    <row r="2709" spans="1:3" x14ac:dyDescent="0.3">
      <c r="A2709" t="s">
        <v>2704</v>
      </c>
      <c r="B2709" t="s">
        <v>15367</v>
      </c>
      <c r="C2709">
        <v>5.5</v>
      </c>
    </row>
    <row r="2710" spans="1:3" x14ac:dyDescent="0.3">
      <c r="A2710" t="s">
        <v>2705</v>
      </c>
      <c r="B2710" t="s">
        <v>15371</v>
      </c>
      <c r="C2710">
        <v>4.9000000000000004</v>
      </c>
    </row>
    <row r="2711" spans="1:3" x14ac:dyDescent="0.3">
      <c r="A2711" t="s">
        <v>2706</v>
      </c>
      <c r="B2711" t="s">
        <v>9812</v>
      </c>
      <c r="C2711">
        <v>6.9</v>
      </c>
    </row>
    <row r="2712" spans="1:3" x14ac:dyDescent="0.3">
      <c r="A2712" t="s">
        <v>2707</v>
      </c>
      <c r="B2712" t="s">
        <v>15376</v>
      </c>
      <c r="C2712">
        <v>7.4</v>
      </c>
    </row>
    <row r="2713" spans="1:3" x14ac:dyDescent="0.3">
      <c r="A2713" t="s">
        <v>2708</v>
      </c>
      <c r="B2713" t="s">
        <v>15380</v>
      </c>
      <c r="C2713">
        <v>5.6</v>
      </c>
    </row>
    <row r="2714" spans="1:3" x14ac:dyDescent="0.3">
      <c r="A2714" t="s">
        <v>2709</v>
      </c>
      <c r="B2714" t="s">
        <v>15383</v>
      </c>
      <c r="C2714">
        <v>8</v>
      </c>
    </row>
    <row r="2715" spans="1:3" x14ac:dyDescent="0.3">
      <c r="A2715" t="s">
        <v>2710</v>
      </c>
      <c r="B2715" t="s">
        <v>15389</v>
      </c>
      <c r="C2715">
        <v>5.3</v>
      </c>
    </row>
    <row r="2716" spans="1:3" x14ac:dyDescent="0.3">
      <c r="A2716" t="s">
        <v>2711</v>
      </c>
      <c r="B2716" t="s">
        <v>15393</v>
      </c>
      <c r="C2716">
        <v>6.2</v>
      </c>
    </row>
    <row r="2717" spans="1:3" x14ac:dyDescent="0.3">
      <c r="A2717" t="s">
        <v>2712</v>
      </c>
      <c r="B2717" t="s">
        <v>15396</v>
      </c>
      <c r="C2717">
        <v>5.3</v>
      </c>
    </row>
    <row r="2718" spans="1:3" x14ac:dyDescent="0.3">
      <c r="A2718" t="s">
        <v>2713</v>
      </c>
      <c r="B2718" t="s">
        <v>9861</v>
      </c>
      <c r="C2718">
        <v>6.6</v>
      </c>
    </row>
    <row r="2719" spans="1:3" x14ac:dyDescent="0.3">
      <c r="A2719" t="s">
        <v>2714</v>
      </c>
      <c r="B2719" t="s">
        <v>8232</v>
      </c>
      <c r="C2719">
        <v>7.2</v>
      </c>
    </row>
    <row r="2720" spans="1:3" x14ac:dyDescent="0.3">
      <c r="A2720" t="s">
        <v>2715</v>
      </c>
      <c r="B2720" t="s">
        <v>15404</v>
      </c>
      <c r="C2720">
        <v>4.5999999999999996</v>
      </c>
    </row>
    <row r="2721" spans="1:3" x14ac:dyDescent="0.3">
      <c r="A2721" t="s">
        <v>2716</v>
      </c>
      <c r="B2721" t="s">
        <v>14988</v>
      </c>
      <c r="C2721">
        <v>7.5</v>
      </c>
    </row>
    <row r="2722" spans="1:3" x14ac:dyDescent="0.3">
      <c r="A2722" t="s">
        <v>2717</v>
      </c>
      <c r="B2722" t="s">
        <v>15411</v>
      </c>
      <c r="C2722">
        <v>6.5</v>
      </c>
    </row>
    <row r="2723" spans="1:3" x14ac:dyDescent="0.3">
      <c r="A2723" t="s">
        <v>2718</v>
      </c>
      <c r="B2723" t="s">
        <v>5169</v>
      </c>
      <c r="C2723">
        <v>7.6</v>
      </c>
    </row>
    <row r="2724" spans="1:3" x14ac:dyDescent="0.3">
      <c r="A2724" t="s">
        <v>2719</v>
      </c>
      <c r="B2724" t="s">
        <v>15417</v>
      </c>
      <c r="C2724">
        <v>6.2</v>
      </c>
    </row>
    <row r="2725" spans="1:3" x14ac:dyDescent="0.3">
      <c r="A2725" t="s">
        <v>2720</v>
      </c>
      <c r="B2725" t="s">
        <v>9721</v>
      </c>
      <c r="C2725">
        <v>8</v>
      </c>
    </row>
    <row r="2726" spans="1:3" x14ac:dyDescent="0.3">
      <c r="A2726" t="s">
        <v>2721</v>
      </c>
      <c r="B2726" t="s">
        <v>15422</v>
      </c>
      <c r="C2726">
        <v>5.5</v>
      </c>
    </row>
    <row r="2727" spans="1:3" x14ac:dyDescent="0.3">
      <c r="A2727" t="s">
        <v>2722</v>
      </c>
      <c r="B2727" t="s">
        <v>8232</v>
      </c>
      <c r="C2727">
        <v>6.3</v>
      </c>
    </row>
    <row r="2728" spans="1:3" x14ac:dyDescent="0.3">
      <c r="A2728" t="s">
        <v>2723</v>
      </c>
      <c r="B2728" t="s">
        <v>15429</v>
      </c>
      <c r="C2728">
        <v>7.2</v>
      </c>
    </row>
    <row r="2729" spans="1:3" x14ac:dyDescent="0.3">
      <c r="A2729" t="s">
        <v>2724</v>
      </c>
      <c r="C2729">
        <v>7.9</v>
      </c>
    </row>
    <row r="2730" spans="1:3" x14ac:dyDescent="0.3">
      <c r="A2730" t="s">
        <v>2725</v>
      </c>
      <c r="B2730" t="s">
        <v>15435</v>
      </c>
      <c r="C2730">
        <v>6.7</v>
      </c>
    </row>
    <row r="2731" spans="1:3" x14ac:dyDescent="0.3">
      <c r="A2731" t="s">
        <v>2726</v>
      </c>
      <c r="B2731" t="s">
        <v>15439</v>
      </c>
      <c r="C2731">
        <v>5.3</v>
      </c>
    </row>
    <row r="2732" spans="1:3" x14ac:dyDescent="0.3">
      <c r="A2732" t="s">
        <v>2727</v>
      </c>
      <c r="B2732" t="s">
        <v>15443</v>
      </c>
      <c r="C2732">
        <v>6.3</v>
      </c>
    </row>
    <row r="2733" spans="1:3" x14ac:dyDescent="0.3">
      <c r="A2733" t="s">
        <v>2728</v>
      </c>
      <c r="B2733" t="s">
        <v>14532</v>
      </c>
      <c r="C2733">
        <v>6.5</v>
      </c>
    </row>
    <row r="2734" spans="1:3" x14ac:dyDescent="0.3">
      <c r="A2734" t="s">
        <v>2729</v>
      </c>
      <c r="B2734" t="s">
        <v>15448</v>
      </c>
      <c r="C2734">
        <v>5.6</v>
      </c>
    </row>
    <row r="2735" spans="1:3" x14ac:dyDescent="0.3">
      <c r="A2735" t="s">
        <v>2730</v>
      </c>
      <c r="B2735" t="s">
        <v>11891</v>
      </c>
      <c r="C2735">
        <v>7</v>
      </c>
    </row>
    <row r="2736" spans="1:3" x14ac:dyDescent="0.3">
      <c r="A2736" t="s">
        <v>2731</v>
      </c>
      <c r="B2736" t="s">
        <v>15457</v>
      </c>
      <c r="C2736">
        <v>8.3000000000000007</v>
      </c>
    </row>
    <row r="2737" spans="1:3" x14ac:dyDescent="0.3">
      <c r="A2737" t="s">
        <v>2732</v>
      </c>
      <c r="B2737" t="s">
        <v>9000</v>
      </c>
      <c r="C2737">
        <v>7.2</v>
      </c>
    </row>
    <row r="2738" spans="1:3" x14ac:dyDescent="0.3">
      <c r="A2738" t="s">
        <v>2733</v>
      </c>
      <c r="B2738" t="s">
        <v>9155</v>
      </c>
      <c r="C2738">
        <v>6.8</v>
      </c>
    </row>
    <row r="2739" spans="1:3" x14ac:dyDescent="0.3">
      <c r="A2739" t="s">
        <v>2734</v>
      </c>
      <c r="B2739" t="s">
        <v>15468</v>
      </c>
      <c r="C2739">
        <v>6.4</v>
      </c>
    </row>
    <row r="2740" spans="1:3" x14ac:dyDescent="0.3">
      <c r="A2740" t="s">
        <v>2735</v>
      </c>
      <c r="B2740" t="s">
        <v>14552</v>
      </c>
      <c r="C2740">
        <v>6.9</v>
      </c>
    </row>
    <row r="2741" spans="1:3" x14ac:dyDescent="0.3">
      <c r="A2741" t="s">
        <v>2736</v>
      </c>
      <c r="B2741" t="s">
        <v>15475</v>
      </c>
      <c r="C2741">
        <v>8</v>
      </c>
    </row>
    <row r="2742" spans="1:3" x14ac:dyDescent="0.3">
      <c r="A2742" t="s">
        <v>2737</v>
      </c>
      <c r="B2742" t="s">
        <v>15481</v>
      </c>
      <c r="C2742">
        <v>6.2</v>
      </c>
    </row>
    <row r="2743" spans="1:3" x14ac:dyDescent="0.3">
      <c r="A2743" t="s">
        <v>2738</v>
      </c>
      <c r="B2743" t="s">
        <v>11299</v>
      </c>
      <c r="C2743">
        <v>6.4</v>
      </c>
    </row>
    <row r="2744" spans="1:3" x14ac:dyDescent="0.3">
      <c r="A2744" t="s">
        <v>2739</v>
      </c>
      <c r="B2744" t="s">
        <v>9687</v>
      </c>
      <c r="C2744">
        <v>5.6</v>
      </c>
    </row>
    <row r="2745" spans="1:3" x14ac:dyDescent="0.3">
      <c r="A2745" t="s">
        <v>2740</v>
      </c>
      <c r="B2745" t="s">
        <v>15497</v>
      </c>
      <c r="C2745">
        <v>6.1</v>
      </c>
    </row>
    <row r="2746" spans="1:3" x14ac:dyDescent="0.3">
      <c r="A2746" t="s">
        <v>2741</v>
      </c>
      <c r="B2746" t="s">
        <v>15500</v>
      </c>
      <c r="C2746">
        <v>6</v>
      </c>
    </row>
    <row r="2747" spans="1:3" x14ac:dyDescent="0.3">
      <c r="A2747" t="s">
        <v>2742</v>
      </c>
      <c r="B2747" t="s">
        <v>15504</v>
      </c>
      <c r="C2747">
        <v>5.0999999999999996</v>
      </c>
    </row>
    <row r="2748" spans="1:3" x14ac:dyDescent="0.3">
      <c r="A2748" t="s">
        <v>2743</v>
      </c>
      <c r="B2748" t="s">
        <v>15507</v>
      </c>
      <c r="C2748">
        <v>4.5</v>
      </c>
    </row>
    <row r="2749" spans="1:3" x14ac:dyDescent="0.3">
      <c r="A2749" t="s">
        <v>2744</v>
      </c>
      <c r="B2749" t="s">
        <v>15512</v>
      </c>
      <c r="C2749">
        <v>5.9</v>
      </c>
    </row>
    <row r="2750" spans="1:3" x14ac:dyDescent="0.3">
      <c r="A2750" t="s">
        <v>2745</v>
      </c>
      <c r="B2750" t="s">
        <v>15517</v>
      </c>
      <c r="C2750">
        <v>6</v>
      </c>
    </row>
    <row r="2751" spans="1:3" x14ac:dyDescent="0.3">
      <c r="A2751" t="s">
        <v>2746</v>
      </c>
      <c r="B2751" t="s">
        <v>15523</v>
      </c>
      <c r="C2751">
        <v>5.8</v>
      </c>
    </row>
    <row r="2752" spans="1:3" x14ac:dyDescent="0.3">
      <c r="A2752" t="s">
        <v>2747</v>
      </c>
      <c r="B2752" t="s">
        <v>15526</v>
      </c>
      <c r="C2752">
        <v>6.1</v>
      </c>
    </row>
    <row r="2753" spans="1:3" x14ac:dyDescent="0.3">
      <c r="A2753" t="s">
        <v>2748</v>
      </c>
      <c r="B2753" t="s">
        <v>15530</v>
      </c>
      <c r="C2753">
        <v>4.9000000000000004</v>
      </c>
    </row>
    <row r="2754" spans="1:3" x14ac:dyDescent="0.3">
      <c r="A2754" t="s">
        <v>2749</v>
      </c>
      <c r="B2754" t="s">
        <v>15535</v>
      </c>
      <c r="C2754">
        <v>5.7</v>
      </c>
    </row>
    <row r="2755" spans="1:3" x14ac:dyDescent="0.3">
      <c r="A2755" t="s">
        <v>2750</v>
      </c>
      <c r="B2755" t="s">
        <v>15540</v>
      </c>
      <c r="C2755">
        <v>7.1</v>
      </c>
    </row>
    <row r="2756" spans="1:3" x14ac:dyDescent="0.3">
      <c r="A2756" t="s">
        <v>2751</v>
      </c>
      <c r="B2756" t="s">
        <v>15544</v>
      </c>
      <c r="C2756">
        <v>6.6</v>
      </c>
    </row>
    <row r="2757" spans="1:3" x14ac:dyDescent="0.3">
      <c r="A2757" t="s">
        <v>2752</v>
      </c>
      <c r="B2757" t="s">
        <v>8402</v>
      </c>
      <c r="C2757">
        <v>8.1</v>
      </c>
    </row>
    <row r="2758" spans="1:3" x14ac:dyDescent="0.3">
      <c r="A2758" t="s">
        <v>2753</v>
      </c>
      <c r="B2758" t="s">
        <v>15550</v>
      </c>
      <c r="C2758">
        <v>5.7</v>
      </c>
    </row>
    <row r="2759" spans="1:3" x14ac:dyDescent="0.3">
      <c r="A2759" t="s">
        <v>2754</v>
      </c>
      <c r="B2759" t="s">
        <v>5266</v>
      </c>
      <c r="C2759">
        <v>6.8</v>
      </c>
    </row>
    <row r="2760" spans="1:3" x14ac:dyDescent="0.3">
      <c r="A2760" t="s">
        <v>2755</v>
      </c>
      <c r="B2760" t="s">
        <v>15555</v>
      </c>
      <c r="C2760">
        <v>7.5</v>
      </c>
    </row>
    <row r="2761" spans="1:3" x14ac:dyDescent="0.3">
      <c r="A2761" t="s">
        <v>2756</v>
      </c>
      <c r="B2761" t="s">
        <v>15559</v>
      </c>
      <c r="C2761">
        <v>6.2</v>
      </c>
    </row>
    <row r="2762" spans="1:3" x14ac:dyDescent="0.3">
      <c r="A2762" t="s">
        <v>2757</v>
      </c>
      <c r="B2762" t="s">
        <v>7985</v>
      </c>
      <c r="C2762">
        <v>8.3000000000000007</v>
      </c>
    </row>
    <row r="2763" spans="1:3" x14ac:dyDescent="0.3">
      <c r="A2763" t="s">
        <v>2758</v>
      </c>
      <c r="B2763" t="s">
        <v>15567</v>
      </c>
      <c r="C2763">
        <v>7.4</v>
      </c>
    </row>
    <row r="2764" spans="1:3" x14ac:dyDescent="0.3">
      <c r="A2764" t="s">
        <v>2759</v>
      </c>
      <c r="B2764" t="s">
        <v>9255</v>
      </c>
      <c r="C2764">
        <v>8</v>
      </c>
    </row>
    <row r="2765" spans="1:3" x14ac:dyDescent="0.3">
      <c r="A2765" t="s">
        <v>2760</v>
      </c>
      <c r="B2765" t="s">
        <v>9164</v>
      </c>
      <c r="C2765">
        <v>6.9</v>
      </c>
    </row>
    <row r="2766" spans="1:3" x14ac:dyDescent="0.3">
      <c r="A2766" t="s">
        <v>2761</v>
      </c>
      <c r="B2766" t="s">
        <v>7673</v>
      </c>
      <c r="C2766">
        <v>6.9</v>
      </c>
    </row>
    <row r="2767" spans="1:3" x14ac:dyDescent="0.3">
      <c r="A2767" t="s">
        <v>2762</v>
      </c>
      <c r="B2767" t="s">
        <v>15582</v>
      </c>
      <c r="C2767">
        <v>9.5</v>
      </c>
    </row>
    <row r="2768" spans="1:3" x14ac:dyDescent="0.3">
      <c r="A2768" t="s">
        <v>2763</v>
      </c>
      <c r="B2768" t="s">
        <v>15585</v>
      </c>
      <c r="C2768">
        <v>5.5</v>
      </c>
    </row>
    <row r="2769" spans="1:3" x14ac:dyDescent="0.3">
      <c r="A2769" t="s">
        <v>2764</v>
      </c>
      <c r="B2769" t="s">
        <v>15589</v>
      </c>
      <c r="C2769">
        <v>5.7</v>
      </c>
    </row>
    <row r="2770" spans="1:3" x14ac:dyDescent="0.3">
      <c r="A2770" t="s">
        <v>2765</v>
      </c>
      <c r="B2770" t="s">
        <v>5599</v>
      </c>
      <c r="C2770">
        <v>7.2</v>
      </c>
    </row>
    <row r="2771" spans="1:3" x14ac:dyDescent="0.3">
      <c r="A2771" t="s">
        <v>2766</v>
      </c>
      <c r="B2771" t="s">
        <v>5551</v>
      </c>
      <c r="C2771">
        <v>6.9</v>
      </c>
    </row>
    <row r="2772" spans="1:3" x14ac:dyDescent="0.3">
      <c r="A2772" t="s">
        <v>2767</v>
      </c>
      <c r="B2772" t="s">
        <v>9410</v>
      </c>
      <c r="C2772">
        <v>5.5</v>
      </c>
    </row>
    <row r="2773" spans="1:3" x14ac:dyDescent="0.3">
      <c r="A2773" t="s">
        <v>2004</v>
      </c>
      <c r="B2773" t="s">
        <v>12900</v>
      </c>
      <c r="C2773">
        <v>5.9</v>
      </c>
    </row>
    <row r="2774" spans="1:3" x14ac:dyDescent="0.3">
      <c r="A2774" t="s">
        <v>1088</v>
      </c>
      <c r="B2774" t="s">
        <v>9526</v>
      </c>
      <c r="C2774">
        <v>7.7</v>
      </c>
    </row>
    <row r="2775" spans="1:3" x14ac:dyDescent="0.3">
      <c r="A2775" t="s">
        <v>2768</v>
      </c>
      <c r="B2775" t="s">
        <v>12762</v>
      </c>
      <c r="C2775">
        <v>5.2</v>
      </c>
    </row>
    <row r="2776" spans="1:3" x14ac:dyDescent="0.3">
      <c r="A2776" t="s">
        <v>2769</v>
      </c>
      <c r="B2776" t="s">
        <v>11436</v>
      </c>
      <c r="C2776">
        <v>7.1</v>
      </c>
    </row>
    <row r="2777" spans="1:3" x14ac:dyDescent="0.3">
      <c r="A2777" t="s">
        <v>2770</v>
      </c>
      <c r="C2777">
        <v>6.6</v>
      </c>
    </row>
    <row r="2778" spans="1:3" x14ac:dyDescent="0.3">
      <c r="A2778" t="s">
        <v>2771</v>
      </c>
      <c r="B2778" t="s">
        <v>15611</v>
      </c>
      <c r="C2778">
        <v>5.5</v>
      </c>
    </row>
    <row r="2779" spans="1:3" x14ac:dyDescent="0.3">
      <c r="A2779" t="s">
        <v>2035</v>
      </c>
      <c r="B2779" t="s">
        <v>9540</v>
      </c>
      <c r="C2779">
        <v>7.7</v>
      </c>
    </row>
    <row r="2780" spans="1:3" x14ac:dyDescent="0.3">
      <c r="A2780" t="s">
        <v>2772</v>
      </c>
      <c r="B2780" t="s">
        <v>12580</v>
      </c>
      <c r="C2780">
        <v>5.4</v>
      </c>
    </row>
    <row r="2781" spans="1:3" x14ac:dyDescent="0.3">
      <c r="A2781" t="s">
        <v>2773</v>
      </c>
      <c r="B2781" t="s">
        <v>15616</v>
      </c>
      <c r="C2781">
        <v>6.7</v>
      </c>
    </row>
    <row r="2782" spans="1:3" x14ac:dyDescent="0.3">
      <c r="A2782" t="s">
        <v>2774</v>
      </c>
      <c r="B2782" t="s">
        <v>12832</v>
      </c>
      <c r="C2782">
        <v>5</v>
      </c>
    </row>
    <row r="2783" spans="1:3" x14ac:dyDescent="0.3">
      <c r="A2783" t="s">
        <v>2775</v>
      </c>
      <c r="B2783" t="s">
        <v>8973</v>
      </c>
      <c r="C2783">
        <v>6.4</v>
      </c>
    </row>
    <row r="2784" spans="1:3" x14ac:dyDescent="0.3">
      <c r="A2784" t="s">
        <v>2776</v>
      </c>
      <c r="B2784" t="s">
        <v>15290</v>
      </c>
      <c r="C2784">
        <v>6.6</v>
      </c>
    </row>
    <row r="2785" spans="1:3" x14ac:dyDescent="0.3">
      <c r="A2785" t="s">
        <v>2777</v>
      </c>
      <c r="B2785" t="s">
        <v>7382</v>
      </c>
      <c r="C2785">
        <v>5.9</v>
      </c>
    </row>
    <row r="2786" spans="1:3" x14ac:dyDescent="0.3">
      <c r="A2786" t="s">
        <v>2778</v>
      </c>
      <c r="B2786" t="s">
        <v>8675</v>
      </c>
      <c r="C2786">
        <v>5.7</v>
      </c>
    </row>
    <row r="2787" spans="1:3" x14ac:dyDescent="0.3">
      <c r="A2787" t="s">
        <v>2779</v>
      </c>
      <c r="B2787" t="s">
        <v>10065</v>
      </c>
      <c r="C2787">
        <v>4.5</v>
      </c>
    </row>
    <row r="2788" spans="1:3" x14ac:dyDescent="0.3">
      <c r="A2788" t="s">
        <v>2780</v>
      </c>
      <c r="B2788" t="s">
        <v>14451</v>
      </c>
      <c r="C2788">
        <v>3.7</v>
      </c>
    </row>
    <row r="2789" spans="1:3" x14ac:dyDescent="0.3">
      <c r="A2789" t="s">
        <v>2781</v>
      </c>
      <c r="B2789" t="s">
        <v>14459</v>
      </c>
      <c r="C2789">
        <v>5</v>
      </c>
    </row>
    <row r="2790" spans="1:3" x14ac:dyDescent="0.3">
      <c r="A2790" t="s">
        <v>2782</v>
      </c>
      <c r="B2790" t="s">
        <v>9583</v>
      </c>
      <c r="C2790">
        <v>4.5999999999999996</v>
      </c>
    </row>
    <row r="2791" spans="1:3" x14ac:dyDescent="0.3">
      <c r="A2791" t="s">
        <v>2783</v>
      </c>
      <c r="B2791" t="s">
        <v>6116</v>
      </c>
      <c r="C2791">
        <v>6.5</v>
      </c>
    </row>
    <row r="2792" spans="1:3" x14ac:dyDescent="0.3">
      <c r="A2792" t="s">
        <v>2784</v>
      </c>
      <c r="B2792" t="s">
        <v>15648</v>
      </c>
      <c r="C2792">
        <v>4.9000000000000004</v>
      </c>
    </row>
    <row r="2793" spans="1:3" x14ac:dyDescent="0.3">
      <c r="A2793" t="s">
        <v>2785</v>
      </c>
      <c r="B2793" t="s">
        <v>15652</v>
      </c>
      <c r="C2793">
        <v>6</v>
      </c>
    </row>
    <row r="2794" spans="1:3" x14ac:dyDescent="0.3">
      <c r="A2794" t="s">
        <v>2786</v>
      </c>
      <c r="B2794" t="s">
        <v>15655</v>
      </c>
      <c r="C2794">
        <v>6.9</v>
      </c>
    </row>
    <row r="2795" spans="1:3" x14ac:dyDescent="0.3">
      <c r="A2795" t="s">
        <v>2787</v>
      </c>
      <c r="B2795" t="s">
        <v>15659</v>
      </c>
      <c r="C2795">
        <v>5.7</v>
      </c>
    </row>
    <row r="2796" spans="1:3" x14ac:dyDescent="0.3">
      <c r="A2796" t="s">
        <v>2788</v>
      </c>
      <c r="B2796" t="s">
        <v>5369</v>
      </c>
      <c r="C2796">
        <v>6.7</v>
      </c>
    </row>
    <row r="2797" spans="1:3" x14ac:dyDescent="0.3">
      <c r="A2797" t="s">
        <v>2789</v>
      </c>
      <c r="B2797" t="s">
        <v>9086</v>
      </c>
      <c r="C2797">
        <v>6.9</v>
      </c>
    </row>
    <row r="2798" spans="1:3" x14ac:dyDescent="0.3">
      <c r="A2798" t="s">
        <v>2790</v>
      </c>
      <c r="B2798" t="s">
        <v>10790</v>
      </c>
      <c r="C2798">
        <v>5.5</v>
      </c>
    </row>
    <row r="2799" spans="1:3" x14ac:dyDescent="0.3">
      <c r="A2799" t="s">
        <v>2791</v>
      </c>
      <c r="B2799" t="s">
        <v>15670</v>
      </c>
      <c r="C2799">
        <v>4.4000000000000004</v>
      </c>
    </row>
    <row r="2800" spans="1:3" x14ac:dyDescent="0.3">
      <c r="A2800" t="s">
        <v>2627</v>
      </c>
      <c r="B2800" t="s">
        <v>5639</v>
      </c>
      <c r="C2800">
        <v>5.4</v>
      </c>
    </row>
    <row r="2801" spans="1:3" x14ac:dyDescent="0.3">
      <c r="A2801" t="s">
        <v>2792</v>
      </c>
      <c r="B2801" t="s">
        <v>15675</v>
      </c>
      <c r="C2801">
        <v>7</v>
      </c>
    </row>
    <row r="2802" spans="1:3" x14ac:dyDescent="0.3">
      <c r="A2802" t="s">
        <v>2793</v>
      </c>
      <c r="B2802" t="s">
        <v>6648</v>
      </c>
      <c r="C2802">
        <v>5.4</v>
      </c>
    </row>
    <row r="2803" spans="1:3" x14ac:dyDescent="0.3">
      <c r="A2803" t="s">
        <v>2794</v>
      </c>
      <c r="B2803" t="s">
        <v>15682</v>
      </c>
      <c r="C2803">
        <v>5.4</v>
      </c>
    </row>
    <row r="2804" spans="1:3" x14ac:dyDescent="0.3">
      <c r="A2804" t="s">
        <v>2795</v>
      </c>
      <c r="B2804" t="s">
        <v>15686</v>
      </c>
      <c r="C2804">
        <v>8</v>
      </c>
    </row>
    <row r="2805" spans="1:3" x14ac:dyDescent="0.3">
      <c r="A2805" t="s">
        <v>2796</v>
      </c>
      <c r="B2805" t="s">
        <v>15691</v>
      </c>
      <c r="C2805">
        <v>7.6</v>
      </c>
    </row>
    <row r="2806" spans="1:3" x14ac:dyDescent="0.3">
      <c r="A2806" t="s">
        <v>2797</v>
      </c>
      <c r="B2806" t="s">
        <v>15695</v>
      </c>
      <c r="C2806">
        <v>5.9</v>
      </c>
    </row>
    <row r="2807" spans="1:3" x14ac:dyDescent="0.3">
      <c r="A2807" t="s">
        <v>2798</v>
      </c>
      <c r="B2807" t="s">
        <v>5810</v>
      </c>
      <c r="C2807">
        <v>6.6</v>
      </c>
    </row>
    <row r="2808" spans="1:3" x14ac:dyDescent="0.3">
      <c r="A2808" t="s">
        <v>2799</v>
      </c>
      <c r="B2808" t="s">
        <v>5959</v>
      </c>
      <c r="C2808">
        <v>6.7</v>
      </c>
    </row>
    <row r="2809" spans="1:3" x14ac:dyDescent="0.3">
      <c r="A2809" t="s">
        <v>2800</v>
      </c>
      <c r="B2809" t="s">
        <v>15705</v>
      </c>
      <c r="C2809">
        <v>3.9</v>
      </c>
    </row>
    <row r="2810" spans="1:3" x14ac:dyDescent="0.3">
      <c r="A2810" t="s">
        <v>2801</v>
      </c>
      <c r="B2810" t="s">
        <v>14955</v>
      </c>
      <c r="C2810">
        <v>5.7</v>
      </c>
    </row>
    <row r="2811" spans="1:3" x14ac:dyDescent="0.3">
      <c r="A2811" t="s">
        <v>2802</v>
      </c>
      <c r="B2811" t="s">
        <v>15270</v>
      </c>
      <c r="C2811">
        <v>6.7</v>
      </c>
    </row>
    <row r="2812" spans="1:3" x14ac:dyDescent="0.3">
      <c r="A2812" t="s">
        <v>2803</v>
      </c>
      <c r="B2812" t="s">
        <v>15717</v>
      </c>
      <c r="C2812">
        <v>6.5</v>
      </c>
    </row>
    <row r="2813" spans="1:3" x14ac:dyDescent="0.3">
      <c r="A2813" t="s">
        <v>2804</v>
      </c>
      <c r="B2813" t="s">
        <v>13993</v>
      </c>
      <c r="C2813">
        <v>6.8</v>
      </c>
    </row>
    <row r="2814" spans="1:3" x14ac:dyDescent="0.3">
      <c r="A2814" t="s">
        <v>2805</v>
      </c>
      <c r="B2814" t="s">
        <v>15726</v>
      </c>
      <c r="C2814">
        <v>6.3</v>
      </c>
    </row>
    <row r="2815" spans="1:3" x14ac:dyDescent="0.3">
      <c r="A2815" t="s">
        <v>2806</v>
      </c>
      <c r="B2815" t="s">
        <v>9365</v>
      </c>
      <c r="C2815">
        <v>7.3</v>
      </c>
    </row>
    <row r="2816" spans="1:3" x14ac:dyDescent="0.3">
      <c r="A2816" t="s">
        <v>2807</v>
      </c>
      <c r="B2816" t="s">
        <v>15735</v>
      </c>
      <c r="C2816">
        <v>6.9</v>
      </c>
    </row>
    <row r="2817" spans="1:3" x14ac:dyDescent="0.3">
      <c r="A2817" t="s">
        <v>2808</v>
      </c>
      <c r="B2817" t="s">
        <v>6933</v>
      </c>
      <c r="C2817">
        <v>7</v>
      </c>
    </row>
    <row r="2818" spans="1:3" x14ac:dyDescent="0.3">
      <c r="A2818" t="s">
        <v>2809</v>
      </c>
      <c r="B2818" t="s">
        <v>15742</v>
      </c>
      <c r="C2818">
        <v>6.5</v>
      </c>
    </row>
    <row r="2819" spans="1:3" x14ac:dyDescent="0.3">
      <c r="A2819" t="s">
        <v>2810</v>
      </c>
      <c r="B2819" t="s">
        <v>15746</v>
      </c>
      <c r="C2819">
        <v>3.6</v>
      </c>
    </row>
    <row r="2820" spans="1:3" x14ac:dyDescent="0.3">
      <c r="A2820" t="s">
        <v>2811</v>
      </c>
      <c r="B2820" t="s">
        <v>8143</v>
      </c>
      <c r="C2820">
        <v>7.7</v>
      </c>
    </row>
    <row r="2821" spans="1:3" x14ac:dyDescent="0.3">
      <c r="A2821" t="s">
        <v>2812</v>
      </c>
      <c r="B2821" t="s">
        <v>5849</v>
      </c>
      <c r="C2821">
        <v>7.7</v>
      </c>
    </row>
    <row r="2822" spans="1:3" x14ac:dyDescent="0.3">
      <c r="A2822" t="s">
        <v>279</v>
      </c>
      <c r="B2822" t="s">
        <v>5695</v>
      </c>
      <c r="C2822">
        <v>5.9</v>
      </c>
    </row>
    <row r="2823" spans="1:3" x14ac:dyDescent="0.3">
      <c r="A2823" t="s">
        <v>2813</v>
      </c>
      <c r="B2823" t="s">
        <v>13840</v>
      </c>
      <c r="C2823">
        <v>6.8</v>
      </c>
    </row>
    <row r="2824" spans="1:3" x14ac:dyDescent="0.3">
      <c r="A2824" t="s">
        <v>2814</v>
      </c>
      <c r="B2824" t="s">
        <v>14030</v>
      </c>
      <c r="C2824">
        <v>7.4</v>
      </c>
    </row>
    <row r="2825" spans="1:3" x14ac:dyDescent="0.3">
      <c r="A2825" t="s">
        <v>2815</v>
      </c>
      <c r="B2825" t="s">
        <v>10755</v>
      </c>
      <c r="C2825">
        <v>5.0999999999999996</v>
      </c>
    </row>
    <row r="2826" spans="1:3" x14ac:dyDescent="0.3">
      <c r="A2826" t="s">
        <v>2816</v>
      </c>
      <c r="C2826">
        <v>9.1</v>
      </c>
    </row>
    <row r="2827" spans="1:3" x14ac:dyDescent="0.3">
      <c r="A2827" t="s">
        <v>2817</v>
      </c>
      <c r="B2827" t="s">
        <v>12278</v>
      </c>
      <c r="C2827">
        <v>7.4</v>
      </c>
    </row>
    <row r="2828" spans="1:3" x14ac:dyDescent="0.3">
      <c r="A2828" t="s">
        <v>2818</v>
      </c>
      <c r="B2828" t="s">
        <v>15383</v>
      </c>
      <c r="C2828">
        <v>7.2</v>
      </c>
    </row>
    <row r="2829" spans="1:3" x14ac:dyDescent="0.3">
      <c r="A2829" t="s">
        <v>2819</v>
      </c>
      <c r="B2829" t="s">
        <v>14612</v>
      </c>
      <c r="C2829">
        <v>6</v>
      </c>
    </row>
    <row r="2830" spans="1:3" x14ac:dyDescent="0.3">
      <c r="A2830" t="s">
        <v>2820</v>
      </c>
      <c r="C2830">
        <v>7.4</v>
      </c>
    </row>
    <row r="2831" spans="1:3" x14ac:dyDescent="0.3">
      <c r="A2831" t="s">
        <v>2821</v>
      </c>
      <c r="B2831" t="s">
        <v>7389</v>
      </c>
      <c r="C2831">
        <v>8.3000000000000007</v>
      </c>
    </row>
    <row r="2832" spans="1:3" x14ac:dyDescent="0.3">
      <c r="A2832" t="s">
        <v>2822</v>
      </c>
      <c r="B2832" t="s">
        <v>7881</v>
      </c>
      <c r="C2832">
        <v>8.1</v>
      </c>
    </row>
    <row r="2833" spans="1:3" x14ac:dyDescent="0.3">
      <c r="A2833" t="s">
        <v>2823</v>
      </c>
      <c r="B2833" t="s">
        <v>14016</v>
      </c>
      <c r="C2833">
        <v>6.3</v>
      </c>
    </row>
    <row r="2834" spans="1:3" x14ac:dyDescent="0.3">
      <c r="A2834" t="s">
        <v>2824</v>
      </c>
      <c r="B2834" t="s">
        <v>7525</v>
      </c>
      <c r="C2834">
        <v>7.3</v>
      </c>
    </row>
    <row r="2835" spans="1:3" x14ac:dyDescent="0.3">
      <c r="A2835" t="s">
        <v>2825</v>
      </c>
      <c r="B2835" t="s">
        <v>11394</v>
      </c>
      <c r="C2835">
        <v>3.6</v>
      </c>
    </row>
    <row r="2836" spans="1:3" x14ac:dyDescent="0.3">
      <c r="A2836" t="s">
        <v>2826</v>
      </c>
      <c r="B2836" t="s">
        <v>5855</v>
      </c>
      <c r="C2836">
        <v>1.6</v>
      </c>
    </row>
    <row r="2837" spans="1:3" x14ac:dyDescent="0.3">
      <c r="A2837" t="s">
        <v>2827</v>
      </c>
      <c r="B2837" t="s">
        <v>5964</v>
      </c>
      <c r="C2837">
        <v>8</v>
      </c>
    </row>
    <row r="2838" spans="1:3" x14ac:dyDescent="0.3">
      <c r="A2838" t="s">
        <v>265</v>
      </c>
      <c r="B2838" t="s">
        <v>6120</v>
      </c>
      <c r="C2838">
        <v>6.2</v>
      </c>
    </row>
    <row r="2839" spans="1:3" x14ac:dyDescent="0.3">
      <c r="A2839" t="s">
        <v>2828</v>
      </c>
      <c r="B2839" t="s">
        <v>8911</v>
      </c>
      <c r="C2839">
        <v>9</v>
      </c>
    </row>
    <row r="2840" spans="1:3" x14ac:dyDescent="0.3">
      <c r="A2840" t="s">
        <v>2829</v>
      </c>
      <c r="B2840" t="s">
        <v>9635</v>
      </c>
      <c r="C2840">
        <v>6.1</v>
      </c>
    </row>
    <row r="2841" spans="1:3" x14ac:dyDescent="0.3">
      <c r="A2841" t="s">
        <v>2830</v>
      </c>
      <c r="B2841" t="s">
        <v>6668</v>
      </c>
      <c r="C2841">
        <v>5.7</v>
      </c>
    </row>
    <row r="2842" spans="1:3" x14ac:dyDescent="0.3">
      <c r="A2842" t="s">
        <v>2831</v>
      </c>
      <c r="B2842" t="s">
        <v>12866</v>
      </c>
      <c r="C2842">
        <v>6.8</v>
      </c>
    </row>
    <row r="2843" spans="1:3" x14ac:dyDescent="0.3">
      <c r="A2843" t="s">
        <v>2832</v>
      </c>
      <c r="B2843" t="s">
        <v>15818</v>
      </c>
      <c r="C2843">
        <v>5.5</v>
      </c>
    </row>
    <row r="2844" spans="1:3" x14ac:dyDescent="0.3">
      <c r="A2844" t="s">
        <v>2833</v>
      </c>
      <c r="B2844" t="s">
        <v>15821</v>
      </c>
      <c r="C2844">
        <v>6.8</v>
      </c>
    </row>
    <row r="2845" spans="1:3" x14ac:dyDescent="0.3">
      <c r="A2845" t="s">
        <v>2834</v>
      </c>
      <c r="B2845" t="s">
        <v>15825</v>
      </c>
      <c r="C2845">
        <v>7.3</v>
      </c>
    </row>
    <row r="2846" spans="1:3" x14ac:dyDescent="0.3">
      <c r="A2846" t="s">
        <v>2835</v>
      </c>
      <c r="B2846" t="s">
        <v>10755</v>
      </c>
      <c r="C2846">
        <v>6.1</v>
      </c>
    </row>
    <row r="2847" spans="1:3" x14ac:dyDescent="0.3">
      <c r="A2847" t="s">
        <v>2836</v>
      </c>
      <c r="B2847" t="s">
        <v>10953</v>
      </c>
      <c r="C2847">
        <v>7.2</v>
      </c>
    </row>
    <row r="2848" spans="1:3" x14ac:dyDescent="0.3">
      <c r="A2848" t="s">
        <v>2837</v>
      </c>
      <c r="B2848" t="s">
        <v>15833</v>
      </c>
      <c r="C2848">
        <v>5.9</v>
      </c>
    </row>
    <row r="2849" spans="1:3" x14ac:dyDescent="0.3">
      <c r="A2849" t="s">
        <v>2838</v>
      </c>
      <c r="B2849" t="s">
        <v>15837</v>
      </c>
      <c r="C2849">
        <v>6.1</v>
      </c>
    </row>
    <row r="2850" spans="1:3" x14ac:dyDescent="0.3">
      <c r="A2850" t="s">
        <v>2839</v>
      </c>
      <c r="B2850" t="s">
        <v>9126</v>
      </c>
      <c r="C2850">
        <v>6.8</v>
      </c>
    </row>
    <row r="2851" spans="1:3" x14ac:dyDescent="0.3">
      <c r="A2851" t="s">
        <v>2840</v>
      </c>
      <c r="B2851" t="s">
        <v>15843</v>
      </c>
      <c r="C2851">
        <v>7.7</v>
      </c>
    </row>
    <row r="2852" spans="1:3" x14ac:dyDescent="0.3">
      <c r="A2852" t="s">
        <v>2841</v>
      </c>
      <c r="B2852" t="s">
        <v>13837</v>
      </c>
      <c r="C2852">
        <v>4.9000000000000004</v>
      </c>
    </row>
    <row r="2853" spans="1:3" x14ac:dyDescent="0.3">
      <c r="A2853" t="s">
        <v>2842</v>
      </c>
      <c r="B2853" t="s">
        <v>15848</v>
      </c>
      <c r="C2853">
        <v>6.1</v>
      </c>
    </row>
    <row r="2854" spans="1:3" x14ac:dyDescent="0.3">
      <c r="A2854" t="s">
        <v>2843</v>
      </c>
      <c r="B2854" t="s">
        <v>13942</v>
      </c>
      <c r="C2854">
        <v>2.5</v>
      </c>
    </row>
    <row r="2855" spans="1:3" x14ac:dyDescent="0.3">
      <c r="A2855" t="s">
        <v>2844</v>
      </c>
      <c r="B2855" t="s">
        <v>15854</v>
      </c>
      <c r="C2855">
        <v>6.1</v>
      </c>
    </row>
    <row r="2856" spans="1:3" x14ac:dyDescent="0.3">
      <c r="A2856" t="s">
        <v>2845</v>
      </c>
      <c r="B2856" t="s">
        <v>15858</v>
      </c>
      <c r="C2856">
        <v>5.9</v>
      </c>
    </row>
    <row r="2857" spans="1:3" x14ac:dyDescent="0.3">
      <c r="A2857" t="s">
        <v>2846</v>
      </c>
      <c r="B2857" t="s">
        <v>15862</v>
      </c>
      <c r="C2857">
        <v>5.7</v>
      </c>
    </row>
    <row r="2858" spans="1:3" x14ac:dyDescent="0.3">
      <c r="A2858" t="s">
        <v>2847</v>
      </c>
      <c r="B2858" t="s">
        <v>15867</v>
      </c>
      <c r="C2858">
        <v>5.6</v>
      </c>
    </row>
    <row r="2859" spans="1:3" x14ac:dyDescent="0.3">
      <c r="A2859" t="s">
        <v>2848</v>
      </c>
      <c r="B2859" t="s">
        <v>7637</v>
      </c>
      <c r="C2859">
        <v>7.2</v>
      </c>
    </row>
    <row r="2860" spans="1:3" x14ac:dyDescent="0.3">
      <c r="A2860" t="s">
        <v>2849</v>
      </c>
      <c r="B2860" t="s">
        <v>15874</v>
      </c>
      <c r="C2860">
        <v>7.7</v>
      </c>
    </row>
    <row r="2861" spans="1:3" x14ac:dyDescent="0.3">
      <c r="A2861" t="s">
        <v>2850</v>
      </c>
      <c r="B2861" t="s">
        <v>6449</v>
      </c>
      <c r="C2861">
        <v>7.8</v>
      </c>
    </row>
    <row r="2862" spans="1:3" x14ac:dyDescent="0.3">
      <c r="A2862" t="s">
        <v>2851</v>
      </c>
      <c r="B2862" t="s">
        <v>15883</v>
      </c>
      <c r="C2862">
        <v>6.1</v>
      </c>
    </row>
    <row r="2863" spans="1:3" x14ac:dyDescent="0.3">
      <c r="A2863" t="s">
        <v>2852</v>
      </c>
      <c r="B2863" t="s">
        <v>6199</v>
      </c>
      <c r="C2863">
        <v>5.8</v>
      </c>
    </row>
    <row r="2864" spans="1:3" x14ac:dyDescent="0.3">
      <c r="A2864" t="s">
        <v>2853</v>
      </c>
      <c r="B2864" t="s">
        <v>9349</v>
      </c>
      <c r="C2864">
        <v>6.5</v>
      </c>
    </row>
    <row r="2865" spans="1:3" x14ac:dyDescent="0.3">
      <c r="A2865" t="s">
        <v>2854</v>
      </c>
      <c r="B2865" t="s">
        <v>7985</v>
      </c>
      <c r="C2865">
        <v>7.9</v>
      </c>
    </row>
    <row r="2866" spans="1:3" x14ac:dyDescent="0.3">
      <c r="A2866" t="s">
        <v>2855</v>
      </c>
      <c r="B2866" t="s">
        <v>15900</v>
      </c>
      <c r="C2866">
        <v>6.3</v>
      </c>
    </row>
    <row r="2867" spans="1:3" x14ac:dyDescent="0.3">
      <c r="A2867" t="s">
        <v>2856</v>
      </c>
      <c r="B2867" t="s">
        <v>15903</v>
      </c>
      <c r="C2867">
        <v>3.8</v>
      </c>
    </row>
    <row r="2868" spans="1:3" x14ac:dyDescent="0.3">
      <c r="A2868" t="s">
        <v>2857</v>
      </c>
      <c r="B2868" t="s">
        <v>15906</v>
      </c>
      <c r="C2868">
        <v>8.3000000000000007</v>
      </c>
    </row>
    <row r="2869" spans="1:3" x14ac:dyDescent="0.3">
      <c r="A2869" t="s">
        <v>2858</v>
      </c>
      <c r="B2869" t="s">
        <v>10426</v>
      </c>
      <c r="C2869">
        <v>6.4</v>
      </c>
    </row>
    <row r="2870" spans="1:3" x14ac:dyDescent="0.3">
      <c r="A2870" t="s">
        <v>2859</v>
      </c>
      <c r="B2870" t="s">
        <v>15911</v>
      </c>
      <c r="C2870">
        <v>6.7</v>
      </c>
    </row>
    <row r="2871" spans="1:3" x14ac:dyDescent="0.3">
      <c r="A2871" t="s">
        <v>2860</v>
      </c>
      <c r="B2871" t="s">
        <v>13704</v>
      </c>
      <c r="C2871">
        <v>6.1</v>
      </c>
    </row>
    <row r="2872" spans="1:3" x14ac:dyDescent="0.3">
      <c r="A2872" t="s">
        <v>2861</v>
      </c>
      <c r="B2872" t="s">
        <v>11913</v>
      </c>
      <c r="C2872">
        <v>8.1</v>
      </c>
    </row>
    <row r="2873" spans="1:3" x14ac:dyDescent="0.3">
      <c r="A2873" t="s">
        <v>2862</v>
      </c>
      <c r="B2873" t="s">
        <v>15919</v>
      </c>
      <c r="C2873">
        <v>6</v>
      </c>
    </row>
    <row r="2874" spans="1:3" x14ac:dyDescent="0.3">
      <c r="A2874" t="s">
        <v>2863</v>
      </c>
      <c r="B2874" t="s">
        <v>15922</v>
      </c>
      <c r="C2874">
        <v>5.8</v>
      </c>
    </row>
    <row r="2875" spans="1:3" x14ac:dyDescent="0.3">
      <c r="A2875" t="s">
        <v>2864</v>
      </c>
      <c r="B2875" t="s">
        <v>15925</v>
      </c>
      <c r="C2875">
        <v>5.6</v>
      </c>
    </row>
    <row r="2876" spans="1:3" x14ac:dyDescent="0.3">
      <c r="A2876" t="s">
        <v>2865</v>
      </c>
      <c r="B2876" t="s">
        <v>15929</v>
      </c>
      <c r="C2876">
        <v>6.1</v>
      </c>
    </row>
    <row r="2877" spans="1:3" x14ac:dyDescent="0.3">
      <c r="A2877" t="s">
        <v>2866</v>
      </c>
      <c r="B2877" t="s">
        <v>13542</v>
      </c>
      <c r="C2877">
        <v>5.9</v>
      </c>
    </row>
    <row r="2878" spans="1:3" x14ac:dyDescent="0.3">
      <c r="A2878" t="s">
        <v>2867</v>
      </c>
      <c r="B2878" t="s">
        <v>15937</v>
      </c>
      <c r="C2878">
        <v>7.3</v>
      </c>
    </row>
    <row r="2879" spans="1:3" x14ac:dyDescent="0.3">
      <c r="A2879" t="s">
        <v>2868</v>
      </c>
      <c r="B2879" t="s">
        <v>8509</v>
      </c>
      <c r="C2879">
        <v>6.8</v>
      </c>
    </row>
    <row r="2880" spans="1:3" x14ac:dyDescent="0.3">
      <c r="A2880" t="s">
        <v>2869</v>
      </c>
      <c r="B2880" t="s">
        <v>6402</v>
      </c>
      <c r="C2880">
        <v>5.7</v>
      </c>
    </row>
    <row r="2881" spans="1:3" x14ac:dyDescent="0.3">
      <c r="A2881" t="s">
        <v>2870</v>
      </c>
      <c r="B2881" t="s">
        <v>15947</v>
      </c>
      <c r="C2881">
        <v>7.3</v>
      </c>
    </row>
    <row r="2882" spans="1:3" x14ac:dyDescent="0.3">
      <c r="A2882" t="s">
        <v>2871</v>
      </c>
      <c r="B2882" t="s">
        <v>11891</v>
      </c>
      <c r="C2882">
        <v>6.3</v>
      </c>
    </row>
    <row r="2883" spans="1:3" x14ac:dyDescent="0.3">
      <c r="A2883" t="s">
        <v>2872</v>
      </c>
      <c r="B2883" t="s">
        <v>15956</v>
      </c>
      <c r="C2883">
        <v>5.9</v>
      </c>
    </row>
    <row r="2884" spans="1:3" x14ac:dyDescent="0.3">
      <c r="A2884" t="s">
        <v>1872</v>
      </c>
      <c r="B2884" t="s">
        <v>9361</v>
      </c>
      <c r="C2884">
        <v>7.1</v>
      </c>
    </row>
    <row r="2885" spans="1:3" x14ac:dyDescent="0.3">
      <c r="A2885" t="s">
        <v>2873</v>
      </c>
      <c r="B2885" t="s">
        <v>13073</v>
      </c>
      <c r="C2885">
        <v>7.1</v>
      </c>
    </row>
    <row r="2886" spans="1:3" x14ac:dyDescent="0.3">
      <c r="A2886" t="s">
        <v>2874</v>
      </c>
      <c r="B2886" t="s">
        <v>15961</v>
      </c>
      <c r="C2886">
        <v>8</v>
      </c>
    </row>
    <row r="2887" spans="1:3" x14ac:dyDescent="0.3">
      <c r="A2887" t="s">
        <v>2875</v>
      </c>
      <c r="B2887" t="s">
        <v>15965</v>
      </c>
      <c r="C2887">
        <v>5.0999999999999996</v>
      </c>
    </row>
    <row r="2888" spans="1:3" x14ac:dyDescent="0.3">
      <c r="A2888" t="s">
        <v>2876</v>
      </c>
      <c r="B2888" t="s">
        <v>13086</v>
      </c>
      <c r="C2888">
        <v>7.1</v>
      </c>
    </row>
    <row r="2889" spans="1:3" x14ac:dyDescent="0.3">
      <c r="A2889" t="s">
        <v>2877</v>
      </c>
      <c r="B2889" t="s">
        <v>12513</v>
      </c>
      <c r="C2889">
        <v>6.5</v>
      </c>
    </row>
    <row r="2890" spans="1:3" x14ac:dyDescent="0.3">
      <c r="A2890" t="s">
        <v>2878</v>
      </c>
      <c r="B2890" t="s">
        <v>8656</v>
      </c>
      <c r="C2890">
        <v>4.5</v>
      </c>
    </row>
    <row r="2891" spans="1:3" x14ac:dyDescent="0.3">
      <c r="A2891" t="s">
        <v>2879</v>
      </c>
      <c r="B2891" t="s">
        <v>14873</v>
      </c>
      <c r="C2891">
        <v>6.6</v>
      </c>
    </row>
    <row r="2892" spans="1:3" x14ac:dyDescent="0.3">
      <c r="A2892" t="s">
        <v>2880</v>
      </c>
      <c r="B2892" t="s">
        <v>5435</v>
      </c>
      <c r="C2892">
        <v>4.3</v>
      </c>
    </row>
    <row r="2893" spans="1:3" x14ac:dyDescent="0.3">
      <c r="A2893" t="s">
        <v>2881</v>
      </c>
      <c r="B2893" t="s">
        <v>15435</v>
      </c>
      <c r="C2893">
        <v>6.7</v>
      </c>
    </row>
    <row r="2894" spans="1:3" x14ac:dyDescent="0.3">
      <c r="A2894" t="s">
        <v>2882</v>
      </c>
      <c r="B2894" t="s">
        <v>15989</v>
      </c>
      <c r="C2894">
        <v>6.8</v>
      </c>
    </row>
    <row r="2895" spans="1:3" x14ac:dyDescent="0.3">
      <c r="A2895" t="s">
        <v>2883</v>
      </c>
      <c r="B2895" t="s">
        <v>15993</v>
      </c>
      <c r="C2895">
        <v>5.4</v>
      </c>
    </row>
    <row r="2896" spans="1:3" x14ac:dyDescent="0.3">
      <c r="A2896" t="s">
        <v>2884</v>
      </c>
      <c r="B2896" t="s">
        <v>8021</v>
      </c>
      <c r="C2896">
        <v>6.6</v>
      </c>
    </row>
    <row r="2897" spans="1:3" x14ac:dyDescent="0.3">
      <c r="A2897" t="s">
        <v>2885</v>
      </c>
      <c r="B2897" t="s">
        <v>6936</v>
      </c>
      <c r="C2897">
        <v>7.4</v>
      </c>
    </row>
    <row r="2898" spans="1:3" x14ac:dyDescent="0.3">
      <c r="A2898" t="s">
        <v>2886</v>
      </c>
      <c r="B2898" t="s">
        <v>6388</v>
      </c>
      <c r="C2898">
        <v>7.3</v>
      </c>
    </row>
    <row r="2899" spans="1:3" x14ac:dyDescent="0.3">
      <c r="A2899" t="s">
        <v>2887</v>
      </c>
      <c r="B2899" t="s">
        <v>12483</v>
      </c>
      <c r="C2899">
        <v>6.9</v>
      </c>
    </row>
    <row r="2900" spans="1:3" x14ac:dyDescent="0.3">
      <c r="A2900" t="s">
        <v>2888</v>
      </c>
      <c r="B2900" t="s">
        <v>6398</v>
      </c>
      <c r="C2900">
        <v>8</v>
      </c>
    </row>
    <row r="2901" spans="1:3" x14ac:dyDescent="0.3">
      <c r="A2901" t="s">
        <v>2889</v>
      </c>
      <c r="B2901" t="s">
        <v>16017</v>
      </c>
      <c r="C2901">
        <v>6.4</v>
      </c>
    </row>
    <row r="2902" spans="1:3" x14ac:dyDescent="0.3">
      <c r="A2902" t="s">
        <v>2890</v>
      </c>
      <c r="B2902" t="s">
        <v>15320</v>
      </c>
      <c r="C2902">
        <v>7.8</v>
      </c>
    </row>
    <row r="2903" spans="1:3" x14ac:dyDescent="0.3">
      <c r="A2903" t="s">
        <v>2891</v>
      </c>
      <c r="B2903" t="s">
        <v>12513</v>
      </c>
      <c r="C2903">
        <v>6.1</v>
      </c>
    </row>
    <row r="2904" spans="1:3" x14ac:dyDescent="0.3">
      <c r="A2904" t="s">
        <v>2892</v>
      </c>
      <c r="B2904" t="s">
        <v>16026</v>
      </c>
      <c r="C2904">
        <v>6.1</v>
      </c>
    </row>
    <row r="2905" spans="1:3" x14ac:dyDescent="0.3">
      <c r="A2905" t="s">
        <v>2893</v>
      </c>
      <c r="B2905" t="s">
        <v>16029</v>
      </c>
      <c r="C2905">
        <v>5.0999999999999996</v>
      </c>
    </row>
    <row r="2906" spans="1:3" x14ac:dyDescent="0.3">
      <c r="A2906" t="s">
        <v>2894</v>
      </c>
      <c r="B2906" t="s">
        <v>16034</v>
      </c>
      <c r="C2906">
        <v>7.8</v>
      </c>
    </row>
    <row r="2907" spans="1:3" x14ac:dyDescent="0.3">
      <c r="A2907" t="s">
        <v>2895</v>
      </c>
      <c r="B2907" t="s">
        <v>7899</v>
      </c>
      <c r="C2907">
        <v>7.4</v>
      </c>
    </row>
    <row r="2908" spans="1:3" x14ac:dyDescent="0.3">
      <c r="A2908" t="s">
        <v>2896</v>
      </c>
      <c r="B2908" t="s">
        <v>16041</v>
      </c>
      <c r="C2908">
        <v>7.8</v>
      </c>
    </row>
    <row r="2909" spans="1:3" x14ac:dyDescent="0.3">
      <c r="A2909" t="s">
        <v>2897</v>
      </c>
      <c r="B2909" t="s">
        <v>15567</v>
      </c>
      <c r="C2909">
        <v>8</v>
      </c>
    </row>
    <row r="2910" spans="1:3" x14ac:dyDescent="0.3">
      <c r="A2910" t="s">
        <v>2898</v>
      </c>
      <c r="B2910" t="s">
        <v>15098</v>
      </c>
      <c r="C2910">
        <v>6.7</v>
      </c>
    </row>
    <row r="2911" spans="1:3" x14ac:dyDescent="0.3">
      <c r="A2911" t="s">
        <v>2899</v>
      </c>
      <c r="B2911" t="s">
        <v>16053</v>
      </c>
      <c r="C2911">
        <v>6.6</v>
      </c>
    </row>
    <row r="2912" spans="1:3" x14ac:dyDescent="0.3">
      <c r="A2912" t="s">
        <v>2900</v>
      </c>
      <c r="B2912" t="s">
        <v>15316</v>
      </c>
      <c r="C2912">
        <v>6.4</v>
      </c>
    </row>
    <row r="2913" spans="1:3" x14ac:dyDescent="0.3">
      <c r="A2913" t="s">
        <v>2901</v>
      </c>
      <c r="B2913" t="s">
        <v>16059</v>
      </c>
      <c r="C2913">
        <v>6.7</v>
      </c>
    </row>
    <row r="2914" spans="1:3" x14ac:dyDescent="0.3">
      <c r="A2914" t="s">
        <v>2902</v>
      </c>
      <c r="B2914" t="s">
        <v>16062</v>
      </c>
      <c r="C2914">
        <v>6.2</v>
      </c>
    </row>
    <row r="2915" spans="1:3" x14ac:dyDescent="0.3">
      <c r="A2915" t="s">
        <v>2903</v>
      </c>
      <c r="B2915" t="s">
        <v>7552</v>
      </c>
      <c r="C2915">
        <v>7.3</v>
      </c>
    </row>
    <row r="2916" spans="1:3" x14ac:dyDescent="0.3">
      <c r="A2916" t="s">
        <v>2904</v>
      </c>
      <c r="B2916" t="s">
        <v>16070</v>
      </c>
      <c r="C2916">
        <v>8.1</v>
      </c>
    </row>
    <row r="2917" spans="1:3" x14ac:dyDescent="0.3">
      <c r="A2917" t="s">
        <v>2905</v>
      </c>
      <c r="B2917" t="s">
        <v>16075</v>
      </c>
      <c r="C2917">
        <v>7</v>
      </c>
    </row>
    <row r="2918" spans="1:3" x14ac:dyDescent="0.3">
      <c r="A2918" t="s">
        <v>2906</v>
      </c>
      <c r="B2918" t="s">
        <v>8817</v>
      </c>
      <c r="C2918">
        <v>8</v>
      </c>
    </row>
    <row r="2919" spans="1:3" x14ac:dyDescent="0.3">
      <c r="A2919" t="s">
        <v>2907</v>
      </c>
      <c r="B2919" t="s">
        <v>5287</v>
      </c>
      <c r="C2919">
        <v>8</v>
      </c>
    </row>
    <row r="2920" spans="1:3" x14ac:dyDescent="0.3">
      <c r="A2920" t="s">
        <v>2908</v>
      </c>
      <c r="B2920" t="s">
        <v>6402</v>
      </c>
      <c r="C2920">
        <v>7</v>
      </c>
    </row>
    <row r="2921" spans="1:3" x14ac:dyDescent="0.3">
      <c r="A2921" t="s">
        <v>2909</v>
      </c>
      <c r="B2921" t="s">
        <v>16086</v>
      </c>
      <c r="C2921">
        <v>7.9</v>
      </c>
    </row>
    <row r="2922" spans="1:3" x14ac:dyDescent="0.3">
      <c r="A2922" t="s">
        <v>2910</v>
      </c>
      <c r="B2922" t="s">
        <v>10956</v>
      </c>
      <c r="C2922">
        <v>5.9</v>
      </c>
    </row>
    <row r="2923" spans="1:3" x14ac:dyDescent="0.3">
      <c r="A2923" t="s">
        <v>2911</v>
      </c>
      <c r="B2923" t="s">
        <v>6081</v>
      </c>
      <c r="C2923">
        <v>6.6</v>
      </c>
    </row>
    <row r="2924" spans="1:3" x14ac:dyDescent="0.3">
      <c r="A2924" t="s">
        <v>2912</v>
      </c>
      <c r="B2924" t="s">
        <v>6081</v>
      </c>
      <c r="C2924">
        <v>6.3</v>
      </c>
    </row>
    <row r="2925" spans="1:3" x14ac:dyDescent="0.3">
      <c r="A2925" t="s">
        <v>2913</v>
      </c>
      <c r="B2925" t="s">
        <v>12244</v>
      </c>
      <c r="C2925">
        <v>7.7</v>
      </c>
    </row>
    <row r="2926" spans="1:3" x14ac:dyDescent="0.3">
      <c r="A2926" t="s">
        <v>2914</v>
      </c>
      <c r="B2926" t="s">
        <v>5392</v>
      </c>
      <c r="C2926">
        <v>6.9</v>
      </c>
    </row>
    <row r="2927" spans="1:3" x14ac:dyDescent="0.3">
      <c r="A2927" t="s">
        <v>2915</v>
      </c>
      <c r="B2927" t="s">
        <v>16103</v>
      </c>
      <c r="C2927">
        <v>7.1</v>
      </c>
    </row>
    <row r="2928" spans="1:3" x14ac:dyDescent="0.3">
      <c r="A2928" t="s">
        <v>2916</v>
      </c>
      <c r="B2928" t="s">
        <v>5875</v>
      </c>
      <c r="C2928">
        <v>7.4</v>
      </c>
    </row>
    <row r="2929" spans="1:3" x14ac:dyDescent="0.3">
      <c r="A2929" t="s">
        <v>2917</v>
      </c>
      <c r="B2929" t="s">
        <v>16109</v>
      </c>
      <c r="C2929">
        <v>6.5</v>
      </c>
    </row>
    <row r="2930" spans="1:3" x14ac:dyDescent="0.3">
      <c r="A2930" t="s">
        <v>2918</v>
      </c>
      <c r="B2930" t="s">
        <v>10015</v>
      </c>
      <c r="C2930">
        <v>6.5</v>
      </c>
    </row>
    <row r="2931" spans="1:3" x14ac:dyDescent="0.3">
      <c r="A2931" t="s">
        <v>2919</v>
      </c>
      <c r="B2931" t="s">
        <v>16120</v>
      </c>
      <c r="C2931">
        <v>6.8</v>
      </c>
    </row>
    <row r="2932" spans="1:3" x14ac:dyDescent="0.3">
      <c r="A2932" t="s">
        <v>2920</v>
      </c>
      <c r="B2932" t="s">
        <v>6419</v>
      </c>
      <c r="C2932">
        <v>7.5</v>
      </c>
    </row>
    <row r="2933" spans="1:3" x14ac:dyDescent="0.3">
      <c r="A2933" t="s">
        <v>2921</v>
      </c>
      <c r="B2933" t="s">
        <v>9208</v>
      </c>
      <c r="C2933">
        <v>6.6</v>
      </c>
    </row>
    <row r="2934" spans="1:3" x14ac:dyDescent="0.3">
      <c r="A2934" t="s">
        <v>2922</v>
      </c>
      <c r="B2934" t="s">
        <v>6203</v>
      </c>
      <c r="C2934">
        <v>7.1</v>
      </c>
    </row>
    <row r="2935" spans="1:3" x14ac:dyDescent="0.3">
      <c r="A2935" t="s">
        <v>2923</v>
      </c>
      <c r="B2935" t="s">
        <v>9920</v>
      </c>
      <c r="C2935">
        <v>6.6</v>
      </c>
    </row>
    <row r="2936" spans="1:3" x14ac:dyDescent="0.3">
      <c r="A2936" t="s">
        <v>2924</v>
      </c>
      <c r="B2936" t="s">
        <v>7258</v>
      </c>
      <c r="C2936">
        <v>7</v>
      </c>
    </row>
    <row r="2937" spans="1:3" x14ac:dyDescent="0.3">
      <c r="A2937" t="s">
        <v>2925</v>
      </c>
      <c r="B2937" t="s">
        <v>16139</v>
      </c>
      <c r="C2937">
        <v>3.3</v>
      </c>
    </row>
    <row r="2938" spans="1:3" x14ac:dyDescent="0.3">
      <c r="A2938" t="s">
        <v>2926</v>
      </c>
      <c r="B2938" t="s">
        <v>16145</v>
      </c>
      <c r="C2938">
        <v>6.7</v>
      </c>
    </row>
    <row r="2939" spans="1:3" x14ac:dyDescent="0.3">
      <c r="A2939" t="s">
        <v>2927</v>
      </c>
      <c r="B2939" t="s">
        <v>16150</v>
      </c>
      <c r="C2939">
        <v>8</v>
      </c>
    </row>
    <row r="2940" spans="1:3" x14ac:dyDescent="0.3">
      <c r="A2940" t="s">
        <v>2928</v>
      </c>
      <c r="B2940" t="s">
        <v>15429</v>
      </c>
      <c r="C2940">
        <v>6.8</v>
      </c>
    </row>
    <row r="2941" spans="1:3" x14ac:dyDescent="0.3">
      <c r="A2941" t="s">
        <v>2929</v>
      </c>
      <c r="B2941" t="s">
        <v>16157</v>
      </c>
      <c r="C2941">
        <v>6</v>
      </c>
    </row>
    <row r="2942" spans="1:3" x14ac:dyDescent="0.3">
      <c r="A2942" t="s">
        <v>2930</v>
      </c>
      <c r="B2942" t="s">
        <v>16160</v>
      </c>
      <c r="C2942">
        <v>5.4</v>
      </c>
    </row>
    <row r="2943" spans="1:3" x14ac:dyDescent="0.3">
      <c r="A2943" t="s">
        <v>2931</v>
      </c>
      <c r="B2943" t="s">
        <v>16163</v>
      </c>
      <c r="C2943">
        <v>4.3</v>
      </c>
    </row>
    <row r="2944" spans="1:3" x14ac:dyDescent="0.3">
      <c r="A2944" t="s">
        <v>2932</v>
      </c>
      <c r="B2944" t="s">
        <v>8709</v>
      </c>
      <c r="C2944">
        <v>6.2</v>
      </c>
    </row>
    <row r="2945" spans="1:3" x14ac:dyDescent="0.3">
      <c r="A2945" t="s">
        <v>2933</v>
      </c>
      <c r="B2945" t="s">
        <v>16168</v>
      </c>
      <c r="C2945">
        <v>7.7</v>
      </c>
    </row>
    <row r="2946" spans="1:3" x14ac:dyDescent="0.3">
      <c r="A2946" t="s">
        <v>320</v>
      </c>
      <c r="B2946" t="s">
        <v>5223</v>
      </c>
      <c r="C2946">
        <v>8</v>
      </c>
    </row>
    <row r="2947" spans="1:3" x14ac:dyDescent="0.3">
      <c r="A2947" t="s">
        <v>2934</v>
      </c>
      <c r="B2947" t="s">
        <v>9725</v>
      </c>
      <c r="C2947">
        <v>7.4</v>
      </c>
    </row>
    <row r="2948" spans="1:3" x14ac:dyDescent="0.3">
      <c r="A2948" t="s">
        <v>2935</v>
      </c>
      <c r="B2948" t="s">
        <v>16175</v>
      </c>
      <c r="C2948">
        <v>5.9</v>
      </c>
    </row>
    <row r="2949" spans="1:3" x14ac:dyDescent="0.3">
      <c r="A2949" t="s">
        <v>2936</v>
      </c>
      <c r="B2949" t="s">
        <v>16181</v>
      </c>
      <c r="C2949">
        <v>7.8</v>
      </c>
    </row>
    <row r="2950" spans="1:3" x14ac:dyDescent="0.3">
      <c r="A2950" t="s">
        <v>2937</v>
      </c>
      <c r="B2950" t="s">
        <v>8568</v>
      </c>
      <c r="C2950">
        <v>7.4</v>
      </c>
    </row>
    <row r="2951" spans="1:3" x14ac:dyDescent="0.3">
      <c r="A2951" t="s">
        <v>2938</v>
      </c>
      <c r="B2951" t="s">
        <v>10790</v>
      </c>
      <c r="C2951">
        <v>6.5</v>
      </c>
    </row>
    <row r="2952" spans="1:3" x14ac:dyDescent="0.3">
      <c r="A2952" t="s">
        <v>2939</v>
      </c>
      <c r="B2952" t="s">
        <v>8800</v>
      </c>
      <c r="C2952">
        <v>5.4</v>
      </c>
    </row>
    <row r="2953" spans="1:3" x14ac:dyDescent="0.3">
      <c r="A2953" t="s">
        <v>2940</v>
      </c>
      <c r="B2953" t="s">
        <v>8550</v>
      </c>
      <c r="C2953">
        <v>7</v>
      </c>
    </row>
    <row r="2954" spans="1:3" x14ac:dyDescent="0.3">
      <c r="A2954" t="s">
        <v>2941</v>
      </c>
      <c r="C2954">
        <v>8.6</v>
      </c>
    </row>
    <row r="2955" spans="1:3" x14ac:dyDescent="0.3">
      <c r="A2955" t="s">
        <v>2942</v>
      </c>
      <c r="B2955" t="s">
        <v>9540</v>
      </c>
      <c r="C2955">
        <v>7.6</v>
      </c>
    </row>
    <row r="2956" spans="1:3" x14ac:dyDescent="0.3">
      <c r="A2956" t="s">
        <v>2943</v>
      </c>
      <c r="B2956" t="s">
        <v>13788</v>
      </c>
      <c r="C2956">
        <v>6.9</v>
      </c>
    </row>
    <row r="2957" spans="1:3" x14ac:dyDescent="0.3">
      <c r="A2957" t="s">
        <v>2944</v>
      </c>
      <c r="B2957" t="s">
        <v>16150</v>
      </c>
      <c r="C2957">
        <v>7</v>
      </c>
    </row>
    <row r="2958" spans="1:3" x14ac:dyDescent="0.3">
      <c r="A2958" t="s">
        <v>2945</v>
      </c>
      <c r="B2958" t="s">
        <v>15221</v>
      </c>
      <c r="C2958">
        <v>5.3</v>
      </c>
    </row>
    <row r="2959" spans="1:3" x14ac:dyDescent="0.3">
      <c r="A2959" t="s">
        <v>2946</v>
      </c>
      <c r="B2959" t="s">
        <v>16216</v>
      </c>
      <c r="C2959">
        <v>6.4</v>
      </c>
    </row>
    <row r="2960" spans="1:3" x14ac:dyDescent="0.3">
      <c r="A2960" t="s">
        <v>2947</v>
      </c>
      <c r="B2960" t="s">
        <v>16220</v>
      </c>
      <c r="C2960">
        <v>4.5</v>
      </c>
    </row>
    <row r="2961" spans="1:3" x14ac:dyDescent="0.3">
      <c r="A2961" t="s">
        <v>2948</v>
      </c>
      <c r="B2961" t="s">
        <v>11540</v>
      </c>
      <c r="C2961">
        <v>7.8</v>
      </c>
    </row>
    <row r="2962" spans="1:3" x14ac:dyDescent="0.3">
      <c r="A2962" t="s">
        <v>2949</v>
      </c>
      <c r="B2962" t="s">
        <v>16225</v>
      </c>
      <c r="C2962">
        <v>6.7</v>
      </c>
    </row>
    <row r="2963" spans="1:3" x14ac:dyDescent="0.3">
      <c r="A2963" t="s">
        <v>2950</v>
      </c>
      <c r="B2963" t="s">
        <v>8164</v>
      </c>
      <c r="C2963">
        <v>5.3</v>
      </c>
    </row>
    <row r="2964" spans="1:3" x14ac:dyDescent="0.3">
      <c r="A2964" t="s">
        <v>2951</v>
      </c>
      <c r="B2964" t="s">
        <v>11536</v>
      </c>
      <c r="C2964">
        <v>6.3</v>
      </c>
    </row>
    <row r="2965" spans="1:3" x14ac:dyDescent="0.3">
      <c r="A2965" t="s">
        <v>2952</v>
      </c>
      <c r="B2965" t="s">
        <v>8656</v>
      </c>
      <c r="C2965">
        <v>7</v>
      </c>
    </row>
    <row r="2966" spans="1:3" x14ac:dyDescent="0.3">
      <c r="A2966" t="s">
        <v>2953</v>
      </c>
      <c r="B2966" t="s">
        <v>16235</v>
      </c>
      <c r="C2966">
        <v>5.3</v>
      </c>
    </row>
    <row r="2967" spans="1:3" x14ac:dyDescent="0.3">
      <c r="A2967" t="s">
        <v>2954</v>
      </c>
      <c r="B2967" t="s">
        <v>9391</v>
      </c>
      <c r="C2967">
        <v>6.6</v>
      </c>
    </row>
    <row r="2968" spans="1:3" x14ac:dyDescent="0.3">
      <c r="A2968" t="s">
        <v>2955</v>
      </c>
      <c r="B2968" t="s">
        <v>12259</v>
      </c>
      <c r="C2968">
        <v>5.8</v>
      </c>
    </row>
    <row r="2969" spans="1:3" x14ac:dyDescent="0.3">
      <c r="A2969" t="s">
        <v>2956</v>
      </c>
      <c r="B2969" t="s">
        <v>7206</v>
      </c>
      <c r="C2969">
        <v>6.7</v>
      </c>
    </row>
    <row r="2970" spans="1:3" x14ac:dyDescent="0.3">
      <c r="A2970" t="s">
        <v>2957</v>
      </c>
      <c r="B2970" t="s">
        <v>12437</v>
      </c>
      <c r="C2970">
        <v>6.6</v>
      </c>
    </row>
    <row r="2971" spans="1:3" x14ac:dyDescent="0.3">
      <c r="A2971" t="s">
        <v>2958</v>
      </c>
      <c r="B2971" t="s">
        <v>9294</v>
      </c>
      <c r="C2971">
        <v>7</v>
      </c>
    </row>
    <row r="2972" spans="1:3" x14ac:dyDescent="0.3">
      <c r="A2972" t="s">
        <v>2959</v>
      </c>
      <c r="B2972" t="s">
        <v>5557</v>
      </c>
      <c r="C2972">
        <v>8.4</v>
      </c>
    </row>
    <row r="2973" spans="1:3" x14ac:dyDescent="0.3">
      <c r="A2973" t="s">
        <v>381</v>
      </c>
      <c r="B2973" t="s">
        <v>6658</v>
      </c>
      <c r="C2973">
        <v>6</v>
      </c>
    </row>
    <row r="2974" spans="1:3" x14ac:dyDescent="0.3">
      <c r="A2974" t="s">
        <v>2960</v>
      </c>
      <c r="B2974" t="s">
        <v>16256</v>
      </c>
      <c r="C2974">
        <v>5.4</v>
      </c>
    </row>
    <row r="2975" spans="1:3" x14ac:dyDescent="0.3">
      <c r="A2975" t="s">
        <v>2961</v>
      </c>
      <c r="B2975" t="s">
        <v>9428</v>
      </c>
      <c r="C2975">
        <v>7.8</v>
      </c>
    </row>
    <row r="2976" spans="1:3" x14ac:dyDescent="0.3">
      <c r="A2976" t="s">
        <v>2962</v>
      </c>
      <c r="B2976" t="s">
        <v>6564</v>
      </c>
      <c r="C2976">
        <v>7.6</v>
      </c>
    </row>
    <row r="2977" spans="1:3" x14ac:dyDescent="0.3">
      <c r="A2977" t="s">
        <v>2963</v>
      </c>
      <c r="B2977" t="s">
        <v>16265</v>
      </c>
      <c r="C2977">
        <v>6.6</v>
      </c>
    </row>
    <row r="2978" spans="1:3" x14ac:dyDescent="0.3">
      <c r="A2978" t="s">
        <v>2964</v>
      </c>
      <c r="B2978" t="s">
        <v>16268</v>
      </c>
      <c r="C2978">
        <v>6.4</v>
      </c>
    </row>
    <row r="2979" spans="1:3" x14ac:dyDescent="0.3">
      <c r="A2979" t="s">
        <v>2965</v>
      </c>
      <c r="B2979" t="s">
        <v>16274</v>
      </c>
      <c r="C2979">
        <v>7</v>
      </c>
    </row>
    <row r="2980" spans="1:3" x14ac:dyDescent="0.3">
      <c r="A2980" t="s">
        <v>2966</v>
      </c>
      <c r="B2980" t="s">
        <v>16279</v>
      </c>
      <c r="C2980">
        <v>5.7</v>
      </c>
    </row>
    <row r="2981" spans="1:3" x14ac:dyDescent="0.3">
      <c r="A2981" t="s">
        <v>2967</v>
      </c>
      <c r="B2981" t="s">
        <v>16283</v>
      </c>
      <c r="C2981">
        <v>5.9</v>
      </c>
    </row>
    <row r="2982" spans="1:3" x14ac:dyDescent="0.3">
      <c r="A2982" t="s">
        <v>2968</v>
      </c>
      <c r="B2982" t="s">
        <v>13912</v>
      </c>
      <c r="C2982">
        <v>6.3</v>
      </c>
    </row>
    <row r="2983" spans="1:3" x14ac:dyDescent="0.3">
      <c r="A2983" t="s">
        <v>2969</v>
      </c>
      <c r="B2983" t="s">
        <v>8232</v>
      </c>
      <c r="C2983">
        <v>6.3</v>
      </c>
    </row>
    <row r="2984" spans="1:3" x14ac:dyDescent="0.3">
      <c r="A2984" t="s">
        <v>2970</v>
      </c>
      <c r="B2984" t="s">
        <v>8251</v>
      </c>
      <c r="C2984">
        <v>6.2</v>
      </c>
    </row>
    <row r="2985" spans="1:3" x14ac:dyDescent="0.3">
      <c r="A2985" t="s">
        <v>2971</v>
      </c>
      <c r="B2985" t="s">
        <v>14888</v>
      </c>
      <c r="C2985">
        <v>2.1</v>
      </c>
    </row>
    <row r="2986" spans="1:3" x14ac:dyDescent="0.3">
      <c r="A2986" t="s">
        <v>2972</v>
      </c>
      <c r="B2986" t="s">
        <v>9086</v>
      </c>
      <c r="C2986">
        <v>5</v>
      </c>
    </row>
    <row r="2987" spans="1:3" x14ac:dyDescent="0.3">
      <c r="A2987" t="s">
        <v>2973</v>
      </c>
      <c r="B2987" t="s">
        <v>16300</v>
      </c>
      <c r="C2987">
        <v>5.3</v>
      </c>
    </row>
    <row r="2988" spans="1:3" x14ac:dyDescent="0.3">
      <c r="A2988" t="s">
        <v>2974</v>
      </c>
      <c r="B2988" t="s">
        <v>12154</v>
      </c>
      <c r="C2988">
        <v>7.1</v>
      </c>
    </row>
    <row r="2989" spans="1:3" x14ac:dyDescent="0.3">
      <c r="A2989" t="s">
        <v>2975</v>
      </c>
      <c r="B2989" t="s">
        <v>16308</v>
      </c>
      <c r="C2989">
        <v>7</v>
      </c>
    </row>
    <row r="2990" spans="1:3" x14ac:dyDescent="0.3">
      <c r="A2990" t="s">
        <v>1030</v>
      </c>
      <c r="B2990" t="s">
        <v>10524</v>
      </c>
      <c r="C2990">
        <v>7</v>
      </c>
    </row>
    <row r="2991" spans="1:3" x14ac:dyDescent="0.3">
      <c r="A2991" t="s">
        <v>2976</v>
      </c>
      <c r="B2991" t="s">
        <v>6216</v>
      </c>
      <c r="C2991">
        <v>5.7</v>
      </c>
    </row>
    <row r="2992" spans="1:3" x14ac:dyDescent="0.3">
      <c r="A2992" t="s">
        <v>2977</v>
      </c>
      <c r="B2992" t="s">
        <v>16320</v>
      </c>
      <c r="C2992">
        <v>7.1</v>
      </c>
    </row>
    <row r="2993" spans="1:3" x14ac:dyDescent="0.3">
      <c r="A2993" t="s">
        <v>2978</v>
      </c>
      <c r="B2993" t="s">
        <v>16323</v>
      </c>
      <c r="C2993">
        <v>7</v>
      </c>
    </row>
    <row r="2994" spans="1:3" x14ac:dyDescent="0.3">
      <c r="A2994" t="s">
        <v>2979</v>
      </c>
      <c r="B2994" t="s">
        <v>16326</v>
      </c>
      <c r="C2994">
        <v>7.7</v>
      </c>
    </row>
    <row r="2995" spans="1:3" x14ac:dyDescent="0.3">
      <c r="A2995" t="s">
        <v>2980</v>
      </c>
      <c r="B2995" t="s">
        <v>16332</v>
      </c>
      <c r="C2995">
        <v>7.1</v>
      </c>
    </row>
    <row r="2996" spans="1:3" x14ac:dyDescent="0.3">
      <c r="A2996" t="s">
        <v>2981</v>
      </c>
      <c r="B2996" t="s">
        <v>16337</v>
      </c>
      <c r="C2996">
        <v>6.8</v>
      </c>
    </row>
    <row r="2997" spans="1:3" x14ac:dyDescent="0.3">
      <c r="A2997" t="s">
        <v>2982</v>
      </c>
      <c r="B2997" t="s">
        <v>10592</v>
      </c>
      <c r="C2997">
        <v>7.5</v>
      </c>
    </row>
    <row r="2998" spans="1:3" x14ac:dyDescent="0.3">
      <c r="A2998" t="s">
        <v>2983</v>
      </c>
      <c r="B2998" t="s">
        <v>16344</v>
      </c>
      <c r="C2998">
        <v>6.3</v>
      </c>
    </row>
    <row r="2999" spans="1:3" x14ac:dyDescent="0.3">
      <c r="A2999" t="s">
        <v>2984</v>
      </c>
      <c r="B2999" t="s">
        <v>16350</v>
      </c>
      <c r="C2999">
        <v>7.3</v>
      </c>
    </row>
    <row r="3000" spans="1:3" x14ac:dyDescent="0.3">
      <c r="A3000" t="s">
        <v>2985</v>
      </c>
      <c r="B3000" t="s">
        <v>9066</v>
      </c>
      <c r="C3000">
        <v>6.8</v>
      </c>
    </row>
    <row r="3001" spans="1:3" x14ac:dyDescent="0.3">
      <c r="A3001" t="s">
        <v>2986</v>
      </c>
      <c r="B3001" t="s">
        <v>16357</v>
      </c>
      <c r="C3001">
        <v>7.2</v>
      </c>
    </row>
    <row r="3002" spans="1:3" x14ac:dyDescent="0.3">
      <c r="A3002" t="s">
        <v>2987</v>
      </c>
      <c r="B3002" t="s">
        <v>5145</v>
      </c>
      <c r="C3002">
        <v>6.4</v>
      </c>
    </row>
    <row r="3003" spans="1:3" x14ac:dyDescent="0.3">
      <c r="A3003" t="s">
        <v>2988</v>
      </c>
      <c r="B3003" t="s">
        <v>13073</v>
      </c>
      <c r="C3003">
        <v>6</v>
      </c>
    </row>
    <row r="3004" spans="1:3" x14ac:dyDescent="0.3">
      <c r="A3004" t="s">
        <v>2989</v>
      </c>
      <c r="B3004" t="s">
        <v>14809</v>
      </c>
      <c r="C3004">
        <v>6.4</v>
      </c>
    </row>
    <row r="3005" spans="1:3" x14ac:dyDescent="0.3">
      <c r="A3005" t="s">
        <v>2990</v>
      </c>
      <c r="B3005" t="s">
        <v>7941</v>
      </c>
      <c r="C3005">
        <v>5.0999999999999996</v>
      </c>
    </row>
    <row r="3006" spans="1:3" x14ac:dyDescent="0.3">
      <c r="A3006" t="s">
        <v>2991</v>
      </c>
      <c r="B3006" t="s">
        <v>16370</v>
      </c>
      <c r="C3006">
        <v>7.5</v>
      </c>
    </row>
    <row r="3007" spans="1:3" x14ac:dyDescent="0.3">
      <c r="A3007" t="s">
        <v>2992</v>
      </c>
      <c r="B3007" t="s">
        <v>16373</v>
      </c>
      <c r="C3007">
        <v>7.1</v>
      </c>
    </row>
    <row r="3008" spans="1:3" x14ac:dyDescent="0.3">
      <c r="A3008" t="s">
        <v>2993</v>
      </c>
      <c r="B3008" t="s">
        <v>16380</v>
      </c>
      <c r="C3008">
        <v>4.5999999999999996</v>
      </c>
    </row>
    <row r="3009" spans="1:3" x14ac:dyDescent="0.3">
      <c r="A3009" t="s">
        <v>2994</v>
      </c>
      <c r="B3009" t="s">
        <v>6564</v>
      </c>
      <c r="C3009">
        <v>5.7</v>
      </c>
    </row>
    <row r="3010" spans="1:3" x14ac:dyDescent="0.3">
      <c r="A3010" t="s">
        <v>2995</v>
      </c>
      <c r="B3010" t="s">
        <v>11823</v>
      </c>
      <c r="C3010">
        <v>6.8</v>
      </c>
    </row>
    <row r="3011" spans="1:3" x14ac:dyDescent="0.3">
      <c r="A3011" t="s">
        <v>2996</v>
      </c>
      <c r="B3011" t="s">
        <v>16390</v>
      </c>
      <c r="C3011">
        <v>7.7</v>
      </c>
    </row>
    <row r="3012" spans="1:3" x14ac:dyDescent="0.3">
      <c r="A3012" t="s">
        <v>223</v>
      </c>
      <c r="B3012" t="s">
        <v>5940</v>
      </c>
      <c r="C3012">
        <v>6.7</v>
      </c>
    </row>
    <row r="3013" spans="1:3" x14ac:dyDescent="0.3">
      <c r="A3013" t="s">
        <v>2997</v>
      </c>
      <c r="B3013" t="s">
        <v>16395</v>
      </c>
      <c r="C3013">
        <v>3.2</v>
      </c>
    </row>
    <row r="3014" spans="1:3" x14ac:dyDescent="0.3">
      <c r="A3014" t="s">
        <v>2998</v>
      </c>
      <c r="B3014" t="s">
        <v>16399</v>
      </c>
      <c r="C3014">
        <v>6.1</v>
      </c>
    </row>
    <row r="3015" spans="1:3" x14ac:dyDescent="0.3">
      <c r="A3015" t="s">
        <v>2999</v>
      </c>
      <c r="B3015" t="s">
        <v>6668</v>
      </c>
      <c r="C3015">
        <v>5.6</v>
      </c>
    </row>
    <row r="3016" spans="1:3" x14ac:dyDescent="0.3">
      <c r="A3016" t="s">
        <v>3000</v>
      </c>
      <c r="B3016" t="s">
        <v>16409</v>
      </c>
      <c r="C3016">
        <v>6.9</v>
      </c>
    </row>
    <row r="3017" spans="1:3" x14ac:dyDescent="0.3">
      <c r="A3017" t="s">
        <v>3001</v>
      </c>
      <c r="B3017" t="s">
        <v>16416</v>
      </c>
      <c r="C3017">
        <v>7.5</v>
      </c>
    </row>
    <row r="3018" spans="1:3" x14ac:dyDescent="0.3">
      <c r="A3018" t="s">
        <v>3002</v>
      </c>
      <c r="B3018" t="s">
        <v>7724</v>
      </c>
      <c r="C3018">
        <v>5.8</v>
      </c>
    </row>
    <row r="3019" spans="1:3" x14ac:dyDescent="0.3">
      <c r="A3019" t="s">
        <v>3003</v>
      </c>
      <c r="B3019" t="s">
        <v>6035</v>
      </c>
      <c r="C3019">
        <v>8.3000000000000007</v>
      </c>
    </row>
    <row r="3020" spans="1:3" x14ac:dyDescent="0.3">
      <c r="A3020" t="s">
        <v>3004</v>
      </c>
      <c r="B3020" t="s">
        <v>16425</v>
      </c>
      <c r="C3020">
        <v>2.8</v>
      </c>
    </row>
    <row r="3021" spans="1:3" x14ac:dyDescent="0.3">
      <c r="A3021" t="s">
        <v>3005</v>
      </c>
      <c r="B3021" t="s">
        <v>15404</v>
      </c>
      <c r="C3021">
        <v>6.6</v>
      </c>
    </row>
    <row r="3022" spans="1:3" x14ac:dyDescent="0.3">
      <c r="A3022" t="s">
        <v>3006</v>
      </c>
      <c r="B3022" t="s">
        <v>16434</v>
      </c>
      <c r="C3022">
        <v>7.5</v>
      </c>
    </row>
    <row r="3023" spans="1:3" x14ac:dyDescent="0.3">
      <c r="A3023" t="s">
        <v>3007</v>
      </c>
      <c r="B3023" t="s">
        <v>16440</v>
      </c>
      <c r="C3023">
        <v>6</v>
      </c>
    </row>
    <row r="3024" spans="1:3" x14ac:dyDescent="0.3">
      <c r="A3024" t="s">
        <v>3008</v>
      </c>
      <c r="B3024" t="s">
        <v>16443</v>
      </c>
      <c r="C3024">
        <v>6.2</v>
      </c>
    </row>
    <row r="3025" spans="1:3" x14ac:dyDescent="0.3">
      <c r="A3025" t="s">
        <v>3009</v>
      </c>
      <c r="B3025" t="s">
        <v>7301</v>
      </c>
      <c r="C3025">
        <v>7.2</v>
      </c>
    </row>
    <row r="3026" spans="1:3" x14ac:dyDescent="0.3">
      <c r="A3026" t="s">
        <v>3010</v>
      </c>
      <c r="B3026" t="s">
        <v>6148</v>
      </c>
      <c r="C3026">
        <v>8.6999999999999993</v>
      </c>
    </row>
    <row r="3027" spans="1:3" x14ac:dyDescent="0.3">
      <c r="A3027" t="s">
        <v>3011</v>
      </c>
      <c r="B3027" t="s">
        <v>16454</v>
      </c>
      <c r="C3027">
        <v>6</v>
      </c>
    </row>
    <row r="3028" spans="1:3" x14ac:dyDescent="0.3">
      <c r="A3028" t="s">
        <v>3012</v>
      </c>
      <c r="B3028" t="s">
        <v>12228</v>
      </c>
      <c r="C3028">
        <v>8</v>
      </c>
    </row>
    <row r="3029" spans="1:3" x14ac:dyDescent="0.3">
      <c r="A3029" t="s">
        <v>3013</v>
      </c>
      <c r="B3029" t="s">
        <v>10308</v>
      </c>
      <c r="C3029">
        <v>7.2</v>
      </c>
    </row>
    <row r="3030" spans="1:3" x14ac:dyDescent="0.3">
      <c r="A3030" t="s">
        <v>3014</v>
      </c>
      <c r="B3030" t="s">
        <v>8280</v>
      </c>
      <c r="C3030">
        <v>4.5</v>
      </c>
    </row>
    <row r="3031" spans="1:3" x14ac:dyDescent="0.3">
      <c r="A3031" t="s">
        <v>3015</v>
      </c>
      <c r="B3031" t="s">
        <v>8360</v>
      </c>
      <c r="C3031">
        <v>7.9</v>
      </c>
    </row>
    <row r="3032" spans="1:3" x14ac:dyDescent="0.3">
      <c r="A3032" t="s">
        <v>3016</v>
      </c>
      <c r="B3032" t="s">
        <v>13474</v>
      </c>
      <c r="C3032">
        <v>7.1</v>
      </c>
    </row>
    <row r="3033" spans="1:3" x14ac:dyDescent="0.3">
      <c r="A3033" t="s">
        <v>3017</v>
      </c>
      <c r="B3033" t="s">
        <v>10581</v>
      </c>
      <c r="C3033">
        <v>7.5</v>
      </c>
    </row>
    <row r="3034" spans="1:3" x14ac:dyDescent="0.3">
      <c r="A3034" t="s">
        <v>3018</v>
      </c>
      <c r="B3034" t="s">
        <v>16478</v>
      </c>
      <c r="C3034">
        <v>6.8</v>
      </c>
    </row>
    <row r="3035" spans="1:3" x14ac:dyDescent="0.3">
      <c r="A3035" t="s">
        <v>3019</v>
      </c>
      <c r="B3035" t="s">
        <v>13320</v>
      </c>
      <c r="C3035">
        <v>4.3</v>
      </c>
    </row>
    <row r="3036" spans="1:3" x14ac:dyDescent="0.3">
      <c r="A3036" t="s">
        <v>3020</v>
      </c>
      <c r="B3036" t="s">
        <v>16485</v>
      </c>
      <c r="C3036">
        <v>7.2</v>
      </c>
    </row>
    <row r="3037" spans="1:3" x14ac:dyDescent="0.3">
      <c r="A3037" t="s">
        <v>3021</v>
      </c>
      <c r="B3037" t="s">
        <v>9812</v>
      </c>
      <c r="C3037">
        <v>5.8</v>
      </c>
    </row>
    <row r="3038" spans="1:3" x14ac:dyDescent="0.3">
      <c r="A3038" t="s">
        <v>3022</v>
      </c>
      <c r="B3038" t="s">
        <v>6060</v>
      </c>
      <c r="C3038">
        <v>7.1</v>
      </c>
    </row>
    <row r="3039" spans="1:3" x14ac:dyDescent="0.3">
      <c r="A3039" t="s">
        <v>3023</v>
      </c>
      <c r="B3039" t="s">
        <v>7110</v>
      </c>
      <c r="C3039">
        <v>7.4</v>
      </c>
    </row>
    <row r="3040" spans="1:3" x14ac:dyDescent="0.3">
      <c r="A3040" t="s">
        <v>3024</v>
      </c>
      <c r="B3040" t="s">
        <v>11408</v>
      </c>
      <c r="C3040">
        <v>7.6</v>
      </c>
    </row>
    <row r="3041" spans="1:3" x14ac:dyDescent="0.3">
      <c r="A3041" t="s">
        <v>3025</v>
      </c>
      <c r="B3041" t="s">
        <v>9870</v>
      </c>
      <c r="C3041">
        <v>6.9</v>
      </c>
    </row>
    <row r="3042" spans="1:3" x14ac:dyDescent="0.3">
      <c r="A3042" t="s">
        <v>3026</v>
      </c>
      <c r="B3042" t="s">
        <v>14662</v>
      </c>
      <c r="C3042">
        <v>6</v>
      </c>
    </row>
    <row r="3043" spans="1:3" x14ac:dyDescent="0.3">
      <c r="A3043" t="s">
        <v>3027</v>
      </c>
      <c r="B3043" t="s">
        <v>13214</v>
      </c>
      <c r="C3043">
        <v>6.9</v>
      </c>
    </row>
    <row r="3044" spans="1:3" x14ac:dyDescent="0.3">
      <c r="A3044" t="s">
        <v>3028</v>
      </c>
      <c r="B3044" t="s">
        <v>15199</v>
      </c>
      <c r="C3044">
        <v>7.3</v>
      </c>
    </row>
    <row r="3045" spans="1:3" x14ac:dyDescent="0.3">
      <c r="A3045" t="s">
        <v>3029</v>
      </c>
      <c r="B3045" t="s">
        <v>16512</v>
      </c>
      <c r="C3045">
        <v>4.5999999999999996</v>
      </c>
    </row>
    <row r="3046" spans="1:3" x14ac:dyDescent="0.3">
      <c r="A3046" t="s">
        <v>3030</v>
      </c>
      <c r="B3046" t="s">
        <v>6815</v>
      </c>
      <c r="C3046">
        <v>6</v>
      </c>
    </row>
    <row r="3047" spans="1:3" x14ac:dyDescent="0.3">
      <c r="A3047" t="s">
        <v>3031</v>
      </c>
      <c r="B3047" t="s">
        <v>10608</v>
      </c>
      <c r="C3047">
        <v>6.4</v>
      </c>
    </row>
    <row r="3048" spans="1:3" x14ac:dyDescent="0.3">
      <c r="A3048" t="s">
        <v>3032</v>
      </c>
      <c r="B3048" t="s">
        <v>10925</v>
      </c>
      <c r="C3048">
        <v>5.5</v>
      </c>
    </row>
    <row r="3049" spans="1:3" x14ac:dyDescent="0.3">
      <c r="A3049" t="s">
        <v>3033</v>
      </c>
      <c r="B3049" t="s">
        <v>16525</v>
      </c>
      <c r="C3049">
        <v>7.5</v>
      </c>
    </row>
    <row r="3050" spans="1:3" x14ac:dyDescent="0.3">
      <c r="A3050" t="s">
        <v>3034</v>
      </c>
      <c r="B3050" t="s">
        <v>8011</v>
      </c>
      <c r="C3050">
        <v>8.1</v>
      </c>
    </row>
    <row r="3051" spans="1:3" x14ac:dyDescent="0.3">
      <c r="A3051" t="s">
        <v>3035</v>
      </c>
      <c r="B3051" t="s">
        <v>16534</v>
      </c>
      <c r="C3051">
        <v>6.3</v>
      </c>
    </row>
    <row r="3052" spans="1:3" x14ac:dyDescent="0.3">
      <c r="A3052" t="s">
        <v>3036</v>
      </c>
      <c r="B3052" t="s">
        <v>9901</v>
      </c>
      <c r="C3052">
        <v>5.0999999999999996</v>
      </c>
    </row>
    <row r="3053" spans="1:3" x14ac:dyDescent="0.3">
      <c r="A3053" t="s">
        <v>3037</v>
      </c>
      <c r="B3053" t="s">
        <v>16539</v>
      </c>
      <c r="C3053">
        <v>6.8</v>
      </c>
    </row>
    <row r="3054" spans="1:3" x14ac:dyDescent="0.3">
      <c r="A3054" t="s">
        <v>3038</v>
      </c>
      <c r="B3054" t="s">
        <v>16544</v>
      </c>
      <c r="C3054">
        <v>5.3</v>
      </c>
    </row>
    <row r="3055" spans="1:3" x14ac:dyDescent="0.3">
      <c r="A3055" t="s">
        <v>3039</v>
      </c>
      <c r="B3055" t="s">
        <v>12801</v>
      </c>
      <c r="C3055">
        <v>7.3</v>
      </c>
    </row>
    <row r="3056" spans="1:3" x14ac:dyDescent="0.3">
      <c r="A3056" t="s">
        <v>3040</v>
      </c>
      <c r="B3056" t="s">
        <v>16549</v>
      </c>
      <c r="C3056">
        <v>7.3</v>
      </c>
    </row>
    <row r="3057" spans="1:3" x14ac:dyDescent="0.3">
      <c r="A3057" t="s">
        <v>3041</v>
      </c>
      <c r="B3057" t="s">
        <v>5882</v>
      </c>
      <c r="C3057">
        <v>7.1</v>
      </c>
    </row>
    <row r="3058" spans="1:3" x14ac:dyDescent="0.3">
      <c r="A3058" t="s">
        <v>3042</v>
      </c>
      <c r="B3058" t="s">
        <v>5025</v>
      </c>
      <c r="C3058">
        <v>7.6</v>
      </c>
    </row>
    <row r="3059" spans="1:3" x14ac:dyDescent="0.3">
      <c r="A3059" t="s">
        <v>3043</v>
      </c>
      <c r="B3059" t="s">
        <v>16557</v>
      </c>
      <c r="C3059">
        <v>5.3</v>
      </c>
    </row>
    <row r="3060" spans="1:3" x14ac:dyDescent="0.3">
      <c r="A3060" t="s">
        <v>3044</v>
      </c>
      <c r="B3060" t="s">
        <v>11109</v>
      </c>
      <c r="C3060">
        <v>7.8</v>
      </c>
    </row>
    <row r="3061" spans="1:3" x14ac:dyDescent="0.3">
      <c r="A3061" t="s">
        <v>3045</v>
      </c>
      <c r="B3061" t="s">
        <v>16564</v>
      </c>
      <c r="C3061">
        <v>7.7</v>
      </c>
    </row>
    <row r="3062" spans="1:3" x14ac:dyDescent="0.3">
      <c r="A3062" t="s">
        <v>3046</v>
      </c>
      <c r="B3062" t="s">
        <v>13993</v>
      </c>
      <c r="C3062">
        <v>7.7</v>
      </c>
    </row>
    <row r="3063" spans="1:3" x14ac:dyDescent="0.3">
      <c r="A3063" t="s">
        <v>3047</v>
      </c>
      <c r="B3063" t="s">
        <v>15903</v>
      </c>
      <c r="C3063">
        <v>5.4</v>
      </c>
    </row>
    <row r="3064" spans="1:3" x14ac:dyDescent="0.3">
      <c r="A3064" t="s">
        <v>3048</v>
      </c>
      <c r="B3064" t="s">
        <v>13198</v>
      </c>
      <c r="C3064">
        <v>6.2</v>
      </c>
    </row>
    <row r="3065" spans="1:3" x14ac:dyDescent="0.3">
      <c r="A3065" t="s">
        <v>3049</v>
      </c>
      <c r="B3065" t="s">
        <v>10701</v>
      </c>
      <c r="C3065">
        <v>7.4</v>
      </c>
    </row>
    <row r="3066" spans="1:3" x14ac:dyDescent="0.3">
      <c r="A3066" t="s">
        <v>3050</v>
      </c>
      <c r="B3066" t="s">
        <v>6205</v>
      </c>
      <c r="C3066">
        <v>6.2</v>
      </c>
    </row>
    <row r="3067" spans="1:3" x14ac:dyDescent="0.3">
      <c r="A3067" t="s">
        <v>3051</v>
      </c>
      <c r="B3067" t="s">
        <v>16581</v>
      </c>
      <c r="C3067">
        <v>5.0999999999999996</v>
      </c>
    </row>
    <row r="3068" spans="1:3" x14ac:dyDescent="0.3">
      <c r="A3068" t="s">
        <v>3052</v>
      </c>
      <c r="B3068" t="s">
        <v>16586</v>
      </c>
      <c r="C3068">
        <v>6.9</v>
      </c>
    </row>
    <row r="3069" spans="1:3" x14ac:dyDescent="0.3">
      <c r="A3069" t="s">
        <v>3053</v>
      </c>
      <c r="B3069" t="s">
        <v>16590</v>
      </c>
      <c r="C3069">
        <v>6.3</v>
      </c>
    </row>
    <row r="3070" spans="1:3" x14ac:dyDescent="0.3">
      <c r="A3070" t="s">
        <v>3054</v>
      </c>
      <c r="B3070" t="s">
        <v>16593</v>
      </c>
      <c r="C3070">
        <v>6.8</v>
      </c>
    </row>
    <row r="3071" spans="1:3" x14ac:dyDescent="0.3">
      <c r="A3071" t="s">
        <v>1462</v>
      </c>
      <c r="B3071" t="s">
        <v>10925</v>
      </c>
      <c r="C3071">
        <v>7.4</v>
      </c>
    </row>
    <row r="3072" spans="1:3" x14ac:dyDescent="0.3">
      <c r="A3072" t="s">
        <v>3055</v>
      </c>
      <c r="B3072" t="s">
        <v>13352</v>
      </c>
      <c r="C3072">
        <v>5.7</v>
      </c>
    </row>
    <row r="3073" spans="1:3" x14ac:dyDescent="0.3">
      <c r="A3073" t="s">
        <v>3056</v>
      </c>
      <c r="B3073" t="s">
        <v>16602</v>
      </c>
      <c r="C3073">
        <v>5.8</v>
      </c>
    </row>
    <row r="3074" spans="1:3" x14ac:dyDescent="0.3">
      <c r="A3074" t="s">
        <v>3057</v>
      </c>
      <c r="B3074" t="s">
        <v>16606</v>
      </c>
      <c r="C3074">
        <v>6.2</v>
      </c>
    </row>
    <row r="3075" spans="1:3" x14ac:dyDescent="0.3">
      <c r="A3075" t="s">
        <v>3058</v>
      </c>
      <c r="B3075" t="s">
        <v>16611</v>
      </c>
      <c r="C3075">
        <v>4.3</v>
      </c>
    </row>
    <row r="3076" spans="1:3" x14ac:dyDescent="0.3">
      <c r="A3076" t="s">
        <v>3059</v>
      </c>
      <c r="B3076" t="s">
        <v>16616</v>
      </c>
      <c r="C3076">
        <v>6.4</v>
      </c>
    </row>
    <row r="3077" spans="1:3" x14ac:dyDescent="0.3">
      <c r="A3077" t="s">
        <v>3060</v>
      </c>
      <c r="B3077" t="s">
        <v>16622</v>
      </c>
      <c r="C3077">
        <v>6</v>
      </c>
    </row>
    <row r="3078" spans="1:3" x14ac:dyDescent="0.3">
      <c r="A3078" t="s">
        <v>3061</v>
      </c>
      <c r="B3078" t="s">
        <v>9812</v>
      </c>
      <c r="C3078">
        <v>6.9</v>
      </c>
    </row>
    <row r="3079" spans="1:3" x14ac:dyDescent="0.3">
      <c r="A3079" t="s">
        <v>3062</v>
      </c>
      <c r="B3079" t="s">
        <v>16630</v>
      </c>
      <c r="C3079">
        <v>5.5</v>
      </c>
    </row>
    <row r="3080" spans="1:3" x14ac:dyDescent="0.3">
      <c r="A3080" t="s">
        <v>3063</v>
      </c>
      <c r="B3080" t="s">
        <v>16634</v>
      </c>
      <c r="C3080">
        <v>5.4</v>
      </c>
    </row>
    <row r="3081" spans="1:3" x14ac:dyDescent="0.3">
      <c r="A3081" t="s">
        <v>3064</v>
      </c>
      <c r="B3081" t="s">
        <v>8011</v>
      </c>
      <c r="C3081">
        <v>8.3000000000000007</v>
      </c>
    </row>
    <row r="3082" spans="1:3" x14ac:dyDescent="0.3">
      <c r="A3082" t="s">
        <v>3065</v>
      </c>
      <c r="B3082" t="s">
        <v>5287</v>
      </c>
      <c r="C3082">
        <v>7.9</v>
      </c>
    </row>
    <row r="3083" spans="1:3" x14ac:dyDescent="0.3">
      <c r="A3083" t="s">
        <v>3066</v>
      </c>
      <c r="B3083" t="s">
        <v>16647</v>
      </c>
      <c r="C3083">
        <v>6.5</v>
      </c>
    </row>
    <row r="3084" spans="1:3" x14ac:dyDescent="0.3">
      <c r="A3084" t="s">
        <v>3067</v>
      </c>
      <c r="B3084" t="s">
        <v>16650</v>
      </c>
      <c r="C3084">
        <v>6.3</v>
      </c>
    </row>
    <row r="3085" spans="1:3" x14ac:dyDescent="0.3">
      <c r="A3085" t="s">
        <v>3068</v>
      </c>
      <c r="B3085" t="s">
        <v>16654</v>
      </c>
      <c r="C3085">
        <v>6.4</v>
      </c>
    </row>
    <row r="3086" spans="1:3" x14ac:dyDescent="0.3">
      <c r="A3086" t="s">
        <v>3069</v>
      </c>
      <c r="C3086">
        <v>7.9</v>
      </c>
    </row>
    <row r="3087" spans="1:3" x14ac:dyDescent="0.3">
      <c r="A3087" t="s">
        <v>3070</v>
      </c>
      <c r="B3087" t="s">
        <v>16663</v>
      </c>
      <c r="C3087">
        <v>5.3</v>
      </c>
    </row>
    <row r="3088" spans="1:3" x14ac:dyDescent="0.3">
      <c r="A3088" t="s">
        <v>3071</v>
      </c>
      <c r="B3088" t="s">
        <v>15821</v>
      </c>
      <c r="C3088">
        <v>5.8</v>
      </c>
    </row>
    <row r="3089" spans="1:3" x14ac:dyDescent="0.3">
      <c r="A3089" t="s">
        <v>3072</v>
      </c>
      <c r="B3089" t="s">
        <v>16673</v>
      </c>
      <c r="C3089">
        <v>6.6</v>
      </c>
    </row>
    <row r="3090" spans="1:3" x14ac:dyDescent="0.3">
      <c r="A3090" t="s">
        <v>3073</v>
      </c>
      <c r="B3090" t="s">
        <v>16677</v>
      </c>
      <c r="C3090">
        <v>7.4</v>
      </c>
    </row>
    <row r="3091" spans="1:3" x14ac:dyDescent="0.3">
      <c r="A3091" t="s">
        <v>3074</v>
      </c>
      <c r="B3091" t="s">
        <v>9861</v>
      </c>
      <c r="C3091">
        <v>8.3000000000000007</v>
      </c>
    </row>
    <row r="3092" spans="1:3" x14ac:dyDescent="0.3">
      <c r="A3092" t="s">
        <v>3075</v>
      </c>
      <c r="B3092" t="s">
        <v>16685</v>
      </c>
      <c r="C3092">
        <v>5.3</v>
      </c>
    </row>
    <row r="3093" spans="1:3" x14ac:dyDescent="0.3">
      <c r="A3093" t="s">
        <v>3076</v>
      </c>
      <c r="B3093" t="s">
        <v>16689</v>
      </c>
      <c r="C3093">
        <v>6.2</v>
      </c>
    </row>
    <row r="3094" spans="1:3" x14ac:dyDescent="0.3">
      <c r="A3094" t="s">
        <v>3077</v>
      </c>
      <c r="B3094" t="s">
        <v>7181</v>
      </c>
      <c r="C3094">
        <v>6.9</v>
      </c>
    </row>
    <row r="3095" spans="1:3" x14ac:dyDescent="0.3">
      <c r="A3095" t="s">
        <v>3078</v>
      </c>
      <c r="B3095" t="s">
        <v>5932</v>
      </c>
      <c r="C3095">
        <v>5.9</v>
      </c>
    </row>
    <row r="3096" spans="1:3" x14ac:dyDescent="0.3">
      <c r="A3096" t="s">
        <v>3079</v>
      </c>
      <c r="B3096" t="s">
        <v>16698</v>
      </c>
      <c r="C3096">
        <v>6.1</v>
      </c>
    </row>
    <row r="3097" spans="1:3" x14ac:dyDescent="0.3">
      <c r="A3097" t="s">
        <v>3080</v>
      </c>
      <c r="B3097" t="s">
        <v>14888</v>
      </c>
      <c r="C3097">
        <v>5.8</v>
      </c>
    </row>
    <row r="3098" spans="1:3" x14ac:dyDescent="0.3">
      <c r="A3098" t="s">
        <v>1381</v>
      </c>
      <c r="B3098" t="s">
        <v>10639</v>
      </c>
      <c r="C3098">
        <v>7.3</v>
      </c>
    </row>
    <row r="3099" spans="1:3" x14ac:dyDescent="0.3">
      <c r="A3099" t="s">
        <v>3081</v>
      </c>
      <c r="B3099" t="s">
        <v>16689</v>
      </c>
      <c r="C3099">
        <v>5.9</v>
      </c>
    </row>
    <row r="3100" spans="1:3" x14ac:dyDescent="0.3">
      <c r="A3100" t="s">
        <v>3082</v>
      </c>
      <c r="B3100" t="s">
        <v>10494</v>
      </c>
      <c r="C3100">
        <v>5.5</v>
      </c>
    </row>
    <row r="3101" spans="1:3" x14ac:dyDescent="0.3">
      <c r="A3101" t="s">
        <v>3083</v>
      </c>
      <c r="B3101" t="s">
        <v>12580</v>
      </c>
      <c r="C3101">
        <v>5</v>
      </c>
    </row>
    <row r="3102" spans="1:3" x14ac:dyDescent="0.3">
      <c r="A3102" t="s">
        <v>3084</v>
      </c>
      <c r="B3102" t="s">
        <v>5369</v>
      </c>
      <c r="C3102">
        <v>7</v>
      </c>
    </row>
    <row r="3103" spans="1:3" x14ac:dyDescent="0.3">
      <c r="A3103" t="s">
        <v>3085</v>
      </c>
      <c r="B3103" t="s">
        <v>16711</v>
      </c>
      <c r="C3103">
        <v>7.8</v>
      </c>
    </row>
    <row r="3104" spans="1:3" x14ac:dyDescent="0.3">
      <c r="A3104" t="s">
        <v>3086</v>
      </c>
      <c r="B3104" t="s">
        <v>8580</v>
      </c>
      <c r="C3104">
        <v>6.4</v>
      </c>
    </row>
    <row r="3105" spans="1:3" x14ac:dyDescent="0.3">
      <c r="A3105" t="s">
        <v>3087</v>
      </c>
      <c r="B3105" t="s">
        <v>13595</v>
      </c>
      <c r="C3105">
        <v>5.9</v>
      </c>
    </row>
    <row r="3106" spans="1:3" x14ac:dyDescent="0.3">
      <c r="A3106" t="s">
        <v>3088</v>
      </c>
      <c r="B3106" t="s">
        <v>6759</v>
      </c>
      <c r="C3106">
        <v>7</v>
      </c>
    </row>
    <row r="3107" spans="1:3" x14ac:dyDescent="0.3">
      <c r="A3107" t="s">
        <v>3089</v>
      </c>
      <c r="B3107" t="s">
        <v>12651</v>
      </c>
      <c r="C3107">
        <v>6.1</v>
      </c>
    </row>
    <row r="3108" spans="1:3" x14ac:dyDescent="0.3">
      <c r="A3108" t="s">
        <v>3090</v>
      </c>
      <c r="B3108" t="s">
        <v>8580</v>
      </c>
      <c r="C3108">
        <v>6.9</v>
      </c>
    </row>
    <row r="3109" spans="1:3" x14ac:dyDescent="0.3">
      <c r="A3109" t="s">
        <v>3091</v>
      </c>
      <c r="B3109" t="s">
        <v>16731</v>
      </c>
      <c r="C3109">
        <v>7.5</v>
      </c>
    </row>
    <row r="3110" spans="1:3" x14ac:dyDescent="0.3">
      <c r="A3110" t="s">
        <v>3092</v>
      </c>
      <c r="B3110" t="s">
        <v>8661</v>
      </c>
      <c r="C3110">
        <v>7.3</v>
      </c>
    </row>
    <row r="3111" spans="1:3" x14ac:dyDescent="0.3">
      <c r="A3111" t="s">
        <v>3093</v>
      </c>
      <c r="B3111" t="s">
        <v>16739</v>
      </c>
      <c r="C3111">
        <v>6.5</v>
      </c>
    </row>
    <row r="3112" spans="1:3" x14ac:dyDescent="0.3">
      <c r="A3112" t="s">
        <v>3094</v>
      </c>
      <c r="B3112" t="s">
        <v>5669</v>
      </c>
      <c r="C3112">
        <v>6.2</v>
      </c>
    </row>
    <row r="3113" spans="1:3" x14ac:dyDescent="0.3">
      <c r="A3113" t="s">
        <v>3095</v>
      </c>
      <c r="B3113" t="s">
        <v>15277</v>
      </c>
      <c r="C3113">
        <v>6.7</v>
      </c>
    </row>
    <row r="3114" spans="1:3" x14ac:dyDescent="0.3">
      <c r="A3114" t="s">
        <v>3096</v>
      </c>
      <c r="B3114" t="s">
        <v>13724</v>
      </c>
      <c r="C3114">
        <v>6</v>
      </c>
    </row>
    <row r="3115" spans="1:3" x14ac:dyDescent="0.3">
      <c r="A3115" t="s">
        <v>3097</v>
      </c>
      <c r="B3115" t="s">
        <v>16157</v>
      </c>
      <c r="C3115">
        <v>6.3</v>
      </c>
    </row>
    <row r="3116" spans="1:3" x14ac:dyDescent="0.3">
      <c r="A3116" t="s">
        <v>3098</v>
      </c>
      <c r="B3116" t="s">
        <v>16756</v>
      </c>
      <c r="C3116">
        <v>5.8</v>
      </c>
    </row>
    <row r="3117" spans="1:3" x14ac:dyDescent="0.3">
      <c r="A3117" t="s">
        <v>3099</v>
      </c>
      <c r="B3117" t="s">
        <v>16690</v>
      </c>
      <c r="C3117">
        <v>6.1</v>
      </c>
    </row>
    <row r="3118" spans="1:3" x14ac:dyDescent="0.3">
      <c r="A3118" t="s">
        <v>3100</v>
      </c>
      <c r="B3118" t="s">
        <v>16762</v>
      </c>
      <c r="C3118">
        <v>6.9</v>
      </c>
    </row>
    <row r="3119" spans="1:3" x14ac:dyDescent="0.3">
      <c r="A3119" t="s">
        <v>3003</v>
      </c>
      <c r="B3119" t="s">
        <v>6035</v>
      </c>
      <c r="C3119">
        <v>8.3000000000000007</v>
      </c>
    </row>
    <row r="3120" spans="1:3" x14ac:dyDescent="0.3">
      <c r="A3120" t="s">
        <v>3101</v>
      </c>
      <c r="B3120" t="s">
        <v>11767</v>
      </c>
      <c r="C3120">
        <v>5.4</v>
      </c>
    </row>
    <row r="3121" spans="1:3" x14ac:dyDescent="0.3">
      <c r="A3121" t="s">
        <v>3102</v>
      </c>
      <c r="B3121" t="s">
        <v>16771</v>
      </c>
      <c r="C3121">
        <v>6.7</v>
      </c>
    </row>
    <row r="3122" spans="1:3" x14ac:dyDescent="0.3">
      <c r="A3122" t="s">
        <v>3103</v>
      </c>
      <c r="B3122" t="s">
        <v>10718</v>
      </c>
      <c r="C3122">
        <v>7.4</v>
      </c>
    </row>
    <row r="3123" spans="1:3" x14ac:dyDescent="0.3">
      <c r="A3123" t="s">
        <v>3104</v>
      </c>
      <c r="B3123" t="s">
        <v>16776</v>
      </c>
      <c r="C3123">
        <v>5.6</v>
      </c>
    </row>
    <row r="3124" spans="1:3" x14ac:dyDescent="0.3">
      <c r="A3124" t="s">
        <v>3105</v>
      </c>
      <c r="B3124" t="s">
        <v>7301</v>
      </c>
      <c r="C3124">
        <v>6.5</v>
      </c>
    </row>
    <row r="3125" spans="1:3" x14ac:dyDescent="0.3">
      <c r="A3125" t="s">
        <v>3106</v>
      </c>
      <c r="B3125" t="s">
        <v>14746</v>
      </c>
      <c r="C3125">
        <v>6.5</v>
      </c>
    </row>
    <row r="3126" spans="1:3" x14ac:dyDescent="0.3">
      <c r="A3126" t="s">
        <v>3107</v>
      </c>
      <c r="B3126" t="s">
        <v>8134</v>
      </c>
      <c r="C3126">
        <v>5.8</v>
      </c>
    </row>
    <row r="3127" spans="1:3" x14ac:dyDescent="0.3">
      <c r="A3127" t="s">
        <v>3108</v>
      </c>
      <c r="B3127" t="s">
        <v>12587</v>
      </c>
      <c r="C3127">
        <v>5</v>
      </c>
    </row>
    <row r="3128" spans="1:3" x14ac:dyDescent="0.3">
      <c r="A3128" t="s">
        <v>3109</v>
      </c>
      <c r="B3128" t="s">
        <v>16790</v>
      </c>
      <c r="C3128">
        <v>5.5</v>
      </c>
    </row>
    <row r="3129" spans="1:3" x14ac:dyDescent="0.3">
      <c r="A3129" t="s">
        <v>3110</v>
      </c>
      <c r="B3129" t="s">
        <v>13305</v>
      </c>
      <c r="C3129">
        <v>6.5</v>
      </c>
    </row>
    <row r="3130" spans="1:3" x14ac:dyDescent="0.3">
      <c r="A3130" t="s">
        <v>3111</v>
      </c>
      <c r="B3130" t="s">
        <v>8911</v>
      </c>
      <c r="C3130">
        <v>7.2</v>
      </c>
    </row>
    <row r="3131" spans="1:3" x14ac:dyDescent="0.3">
      <c r="A3131" t="s">
        <v>3112</v>
      </c>
      <c r="B3131" t="s">
        <v>16798</v>
      </c>
      <c r="C3131">
        <v>7.3</v>
      </c>
    </row>
    <row r="3132" spans="1:3" x14ac:dyDescent="0.3">
      <c r="A3132" t="s">
        <v>3113</v>
      </c>
      <c r="B3132" t="s">
        <v>9345</v>
      </c>
      <c r="C3132">
        <v>7.2</v>
      </c>
    </row>
    <row r="3133" spans="1:3" x14ac:dyDescent="0.3">
      <c r="A3133" t="s">
        <v>3114</v>
      </c>
      <c r="B3133" t="s">
        <v>16804</v>
      </c>
      <c r="C3133">
        <v>5.2</v>
      </c>
    </row>
    <row r="3134" spans="1:3" x14ac:dyDescent="0.3">
      <c r="A3134" t="s">
        <v>3115</v>
      </c>
      <c r="B3134" t="s">
        <v>16809</v>
      </c>
      <c r="C3134">
        <v>5.7</v>
      </c>
    </row>
    <row r="3135" spans="1:3" x14ac:dyDescent="0.3">
      <c r="A3135" t="s">
        <v>3116</v>
      </c>
      <c r="B3135" t="s">
        <v>15611</v>
      </c>
      <c r="C3135">
        <v>4.7</v>
      </c>
    </row>
    <row r="3136" spans="1:3" x14ac:dyDescent="0.3">
      <c r="A3136" t="s">
        <v>3117</v>
      </c>
      <c r="B3136" t="s">
        <v>16815</v>
      </c>
      <c r="C3136">
        <v>5.9</v>
      </c>
    </row>
    <row r="3137" spans="1:3" x14ac:dyDescent="0.3">
      <c r="A3137" t="s">
        <v>3118</v>
      </c>
      <c r="B3137" t="s">
        <v>14271</v>
      </c>
      <c r="C3137">
        <v>6.8</v>
      </c>
    </row>
    <row r="3138" spans="1:3" x14ac:dyDescent="0.3">
      <c r="A3138" t="s">
        <v>3119</v>
      </c>
      <c r="B3138" t="s">
        <v>16820</v>
      </c>
      <c r="C3138">
        <v>5.9</v>
      </c>
    </row>
    <row r="3139" spans="1:3" x14ac:dyDescent="0.3">
      <c r="A3139" t="s">
        <v>3120</v>
      </c>
      <c r="B3139" t="s">
        <v>16823</v>
      </c>
      <c r="C3139">
        <v>5.3</v>
      </c>
    </row>
    <row r="3140" spans="1:3" x14ac:dyDescent="0.3">
      <c r="A3140" t="s">
        <v>3121</v>
      </c>
      <c r="B3140" t="s">
        <v>10451</v>
      </c>
      <c r="C3140">
        <v>6</v>
      </c>
    </row>
    <row r="3141" spans="1:3" x14ac:dyDescent="0.3">
      <c r="A3141" t="s">
        <v>3122</v>
      </c>
      <c r="B3141" t="s">
        <v>9329</v>
      </c>
      <c r="C3141">
        <v>7.7</v>
      </c>
    </row>
    <row r="3142" spans="1:3" x14ac:dyDescent="0.3">
      <c r="A3142" t="s">
        <v>3123</v>
      </c>
      <c r="B3142" t="s">
        <v>10236</v>
      </c>
      <c r="C3142">
        <v>4.4000000000000004</v>
      </c>
    </row>
    <row r="3143" spans="1:3" x14ac:dyDescent="0.3">
      <c r="A3143" t="s">
        <v>3124</v>
      </c>
      <c r="B3143" t="s">
        <v>8661</v>
      </c>
      <c r="C3143">
        <v>6.6</v>
      </c>
    </row>
    <row r="3144" spans="1:3" x14ac:dyDescent="0.3">
      <c r="A3144" t="s">
        <v>3125</v>
      </c>
      <c r="B3144" t="s">
        <v>16838</v>
      </c>
      <c r="C3144">
        <v>6.7</v>
      </c>
    </row>
    <row r="3145" spans="1:3" x14ac:dyDescent="0.3">
      <c r="A3145" t="s">
        <v>3126</v>
      </c>
      <c r="B3145" t="s">
        <v>14176</v>
      </c>
      <c r="C3145">
        <v>5.5</v>
      </c>
    </row>
    <row r="3146" spans="1:3" x14ac:dyDescent="0.3">
      <c r="A3146" t="s">
        <v>3127</v>
      </c>
      <c r="B3146" t="s">
        <v>9086</v>
      </c>
      <c r="C3146">
        <v>6.5</v>
      </c>
    </row>
    <row r="3147" spans="1:3" x14ac:dyDescent="0.3">
      <c r="A3147" t="s">
        <v>3128</v>
      </c>
      <c r="B3147" t="s">
        <v>9014</v>
      </c>
      <c r="C3147">
        <v>6.2</v>
      </c>
    </row>
    <row r="3148" spans="1:3" x14ac:dyDescent="0.3">
      <c r="A3148" t="s">
        <v>3129</v>
      </c>
      <c r="B3148" t="s">
        <v>6533</v>
      </c>
      <c r="C3148">
        <v>7.1</v>
      </c>
    </row>
    <row r="3149" spans="1:3" x14ac:dyDescent="0.3">
      <c r="A3149" t="s">
        <v>3130</v>
      </c>
      <c r="B3149" t="s">
        <v>16854</v>
      </c>
      <c r="C3149">
        <v>6.1</v>
      </c>
    </row>
    <row r="3150" spans="1:3" x14ac:dyDescent="0.3">
      <c r="A3150" t="s">
        <v>3131</v>
      </c>
      <c r="B3150" t="s">
        <v>8513</v>
      </c>
      <c r="C3150">
        <v>7.1</v>
      </c>
    </row>
    <row r="3151" spans="1:3" x14ac:dyDescent="0.3">
      <c r="A3151" t="s">
        <v>3132</v>
      </c>
      <c r="B3151" t="s">
        <v>15320</v>
      </c>
      <c r="C3151">
        <v>6</v>
      </c>
    </row>
    <row r="3152" spans="1:3" x14ac:dyDescent="0.3">
      <c r="A3152" t="s">
        <v>3133</v>
      </c>
      <c r="B3152" t="s">
        <v>14517</v>
      </c>
      <c r="C3152">
        <v>7.4</v>
      </c>
    </row>
    <row r="3153" spans="1:3" x14ac:dyDescent="0.3">
      <c r="A3153" t="s">
        <v>3134</v>
      </c>
      <c r="B3153" t="s">
        <v>16865</v>
      </c>
      <c r="C3153">
        <v>5.9</v>
      </c>
    </row>
    <row r="3154" spans="1:3" x14ac:dyDescent="0.3">
      <c r="A3154" t="s">
        <v>3135</v>
      </c>
      <c r="B3154" t="s">
        <v>16869</v>
      </c>
      <c r="C3154">
        <v>4.0999999999999996</v>
      </c>
    </row>
    <row r="3155" spans="1:3" x14ac:dyDescent="0.3">
      <c r="A3155" t="s">
        <v>3136</v>
      </c>
      <c r="B3155" t="s">
        <v>16875</v>
      </c>
      <c r="C3155">
        <v>5.8</v>
      </c>
    </row>
    <row r="3156" spans="1:3" x14ac:dyDescent="0.3">
      <c r="A3156" t="s">
        <v>3137</v>
      </c>
      <c r="B3156" t="s">
        <v>16878</v>
      </c>
      <c r="C3156">
        <v>5.9</v>
      </c>
    </row>
    <row r="3157" spans="1:3" x14ac:dyDescent="0.3">
      <c r="A3157" t="s">
        <v>3138</v>
      </c>
      <c r="B3157" t="s">
        <v>16549</v>
      </c>
      <c r="C3157">
        <v>7</v>
      </c>
    </row>
    <row r="3158" spans="1:3" x14ac:dyDescent="0.3">
      <c r="A3158" t="s">
        <v>3139</v>
      </c>
      <c r="B3158" t="s">
        <v>10505</v>
      </c>
      <c r="C3158">
        <v>6.8</v>
      </c>
    </row>
    <row r="3159" spans="1:3" x14ac:dyDescent="0.3">
      <c r="A3159" t="s">
        <v>3140</v>
      </c>
      <c r="B3159" t="s">
        <v>16885</v>
      </c>
      <c r="C3159">
        <v>7.4</v>
      </c>
    </row>
    <row r="3160" spans="1:3" x14ac:dyDescent="0.3">
      <c r="A3160" t="s">
        <v>3141</v>
      </c>
      <c r="B3160" t="s">
        <v>16888</v>
      </c>
      <c r="C3160">
        <v>7.1</v>
      </c>
    </row>
    <row r="3161" spans="1:3" x14ac:dyDescent="0.3">
      <c r="A3161" t="s">
        <v>3142</v>
      </c>
      <c r="B3161" t="s">
        <v>16891</v>
      </c>
      <c r="C3161">
        <v>7</v>
      </c>
    </row>
    <row r="3162" spans="1:3" x14ac:dyDescent="0.3">
      <c r="A3162" t="s">
        <v>3143</v>
      </c>
      <c r="B3162" t="s">
        <v>11033</v>
      </c>
      <c r="C3162">
        <v>5.8</v>
      </c>
    </row>
    <row r="3163" spans="1:3" x14ac:dyDescent="0.3">
      <c r="A3163" t="s">
        <v>3144</v>
      </c>
      <c r="B3163" t="s">
        <v>16120</v>
      </c>
      <c r="C3163">
        <v>7.8</v>
      </c>
    </row>
    <row r="3164" spans="1:3" x14ac:dyDescent="0.3">
      <c r="A3164" t="s">
        <v>3145</v>
      </c>
      <c r="B3164" t="s">
        <v>16901</v>
      </c>
      <c r="C3164">
        <v>6.5</v>
      </c>
    </row>
    <row r="3165" spans="1:3" x14ac:dyDescent="0.3">
      <c r="A3165" t="s">
        <v>3146</v>
      </c>
      <c r="B3165" t="s">
        <v>5174</v>
      </c>
      <c r="C3165">
        <v>7</v>
      </c>
    </row>
    <row r="3166" spans="1:3" x14ac:dyDescent="0.3">
      <c r="A3166" t="s">
        <v>3147</v>
      </c>
      <c r="B3166" t="s">
        <v>5149</v>
      </c>
      <c r="C3166">
        <v>6.3</v>
      </c>
    </row>
    <row r="3167" spans="1:3" x14ac:dyDescent="0.3">
      <c r="A3167" t="s">
        <v>3148</v>
      </c>
      <c r="B3167" t="s">
        <v>14804</v>
      </c>
      <c r="C3167">
        <v>5.3</v>
      </c>
    </row>
    <row r="3168" spans="1:3" x14ac:dyDescent="0.3">
      <c r="A3168" t="s">
        <v>3149</v>
      </c>
      <c r="B3168" t="s">
        <v>6815</v>
      </c>
      <c r="C3168">
        <v>6.8</v>
      </c>
    </row>
    <row r="3169" spans="1:3" x14ac:dyDescent="0.3">
      <c r="A3169" t="s">
        <v>3150</v>
      </c>
      <c r="B3169" t="s">
        <v>12839</v>
      </c>
      <c r="C3169">
        <v>5.5</v>
      </c>
    </row>
    <row r="3170" spans="1:3" x14ac:dyDescent="0.3">
      <c r="A3170" t="s">
        <v>3151</v>
      </c>
      <c r="B3170" t="s">
        <v>9540</v>
      </c>
      <c r="C3170">
        <v>7.4</v>
      </c>
    </row>
    <row r="3171" spans="1:3" x14ac:dyDescent="0.3">
      <c r="A3171" t="s">
        <v>3152</v>
      </c>
      <c r="B3171" t="s">
        <v>11992</v>
      </c>
      <c r="C3171">
        <v>4.3</v>
      </c>
    </row>
    <row r="3172" spans="1:3" x14ac:dyDescent="0.3">
      <c r="A3172" t="s">
        <v>338</v>
      </c>
      <c r="B3172" t="s">
        <v>6460</v>
      </c>
      <c r="C3172">
        <v>6</v>
      </c>
    </row>
    <row r="3173" spans="1:3" x14ac:dyDescent="0.3">
      <c r="A3173" t="s">
        <v>3153</v>
      </c>
      <c r="B3173" t="s">
        <v>16921</v>
      </c>
      <c r="C3173">
        <v>5.2</v>
      </c>
    </row>
    <row r="3174" spans="1:3" x14ac:dyDescent="0.3">
      <c r="A3174" t="s">
        <v>3154</v>
      </c>
      <c r="B3174" t="s">
        <v>16924</v>
      </c>
      <c r="C3174">
        <v>6.7</v>
      </c>
    </row>
    <row r="3175" spans="1:3" x14ac:dyDescent="0.3">
      <c r="A3175" t="s">
        <v>3155</v>
      </c>
      <c r="B3175" t="s">
        <v>12137</v>
      </c>
      <c r="C3175">
        <v>6.3</v>
      </c>
    </row>
    <row r="3176" spans="1:3" x14ac:dyDescent="0.3">
      <c r="A3176" t="s">
        <v>3156</v>
      </c>
      <c r="C3176">
        <v>7.9</v>
      </c>
    </row>
    <row r="3177" spans="1:3" x14ac:dyDescent="0.3">
      <c r="A3177" t="s">
        <v>3157</v>
      </c>
      <c r="B3177" t="s">
        <v>11195</v>
      </c>
      <c r="C3177">
        <v>8.6</v>
      </c>
    </row>
    <row r="3178" spans="1:3" x14ac:dyDescent="0.3">
      <c r="A3178" t="s">
        <v>3158</v>
      </c>
      <c r="B3178" t="s">
        <v>16937</v>
      </c>
      <c r="C3178">
        <v>6.1</v>
      </c>
    </row>
    <row r="3179" spans="1:3" x14ac:dyDescent="0.3">
      <c r="A3179" t="s">
        <v>3159</v>
      </c>
      <c r="B3179" t="s">
        <v>16942</v>
      </c>
      <c r="C3179">
        <v>5.8</v>
      </c>
    </row>
    <row r="3180" spans="1:3" x14ac:dyDescent="0.3">
      <c r="A3180" t="s">
        <v>3160</v>
      </c>
      <c r="B3180" t="s">
        <v>16945</v>
      </c>
      <c r="C3180">
        <v>7.7</v>
      </c>
    </row>
    <row r="3181" spans="1:3" x14ac:dyDescent="0.3">
      <c r="A3181" t="s">
        <v>3161</v>
      </c>
      <c r="B3181" t="s">
        <v>9721</v>
      </c>
      <c r="C3181">
        <v>8</v>
      </c>
    </row>
    <row r="3182" spans="1:3" x14ac:dyDescent="0.3">
      <c r="A3182" t="s">
        <v>3162</v>
      </c>
      <c r="B3182" t="s">
        <v>16954</v>
      </c>
      <c r="C3182">
        <v>5.6</v>
      </c>
    </row>
    <row r="3183" spans="1:3" x14ac:dyDescent="0.3">
      <c r="A3183" t="s">
        <v>3163</v>
      </c>
      <c r="B3183" t="s">
        <v>16958</v>
      </c>
      <c r="C3183">
        <v>6.7</v>
      </c>
    </row>
    <row r="3184" spans="1:3" x14ac:dyDescent="0.3">
      <c r="A3184" t="s">
        <v>3164</v>
      </c>
      <c r="B3184" t="s">
        <v>16961</v>
      </c>
      <c r="C3184">
        <v>6.6</v>
      </c>
    </row>
    <row r="3185" spans="1:3" x14ac:dyDescent="0.3">
      <c r="A3185" t="s">
        <v>3165</v>
      </c>
      <c r="B3185" t="s">
        <v>16966</v>
      </c>
      <c r="C3185">
        <v>4.2</v>
      </c>
    </row>
    <row r="3186" spans="1:3" x14ac:dyDescent="0.3">
      <c r="A3186" t="s">
        <v>3166</v>
      </c>
      <c r="B3186" t="s">
        <v>13788</v>
      </c>
      <c r="C3186">
        <v>6.6</v>
      </c>
    </row>
    <row r="3187" spans="1:3" x14ac:dyDescent="0.3">
      <c r="A3187" t="s">
        <v>3167</v>
      </c>
      <c r="B3187" t="s">
        <v>16972</v>
      </c>
      <c r="C3187">
        <v>4.0999999999999996</v>
      </c>
    </row>
    <row r="3188" spans="1:3" x14ac:dyDescent="0.3">
      <c r="A3188" t="s">
        <v>3168</v>
      </c>
      <c r="B3188" t="s">
        <v>12977</v>
      </c>
      <c r="C3188">
        <v>7.3</v>
      </c>
    </row>
    <row r="3189" spans="1:3" x14ac:dyDescent="0.3">
      <c r="A3189" t="s">
        <v>3169</v>
      </c>
      <c r="B3189" t="s">
        <v>16980</v>
      </c>
      <c r="C3189">
        <v>7.1</v>
      </c>
    </row>
    <row r="3190" spans="1:3" x14ac:dyDescent="0.3">
      <c r="A3190" t="s">
        <v>3170</v>
      </c>
      <c r="B3190" t="s">
        <v>16983</v>
      </c>
      <c r="C3190">
        <v>6.5</v>
      </c>
    </row>
    <row r="3191" spans="1:3" x14ac:dyDescent="0.3">
      <c r="A3191" t="s">
        <v>3171</v>
      </c>
      <c r="B3191" t="s">
        <v>16987</v>
      </c>
      <c r="C3191">
        <v>7</v>
      </c>
    </row>
    <row r="3192" spans="1:3" x14ac:dyDescent="0.3">
      <c r="A3192" t="s">
        <v>3172</v>
      </c>
      <c r="B3192" t="s">
        <v>16993</v>
      </c>
      <c r="C3192">
        <v>5.5</v>
      </c>
    </row>
    <row r="3193" spans="1:3" x14ac:dyDescent="0.3">
      <c r="A3193" t="s">
        <v>3173</v>
      </c>
      <c r="B3193" t="s">
        <v>16996</v>
      </c>
      <c r="C3193">
        <v>6.6</v>
      </c>
    </row>
    <row r="3194" spans="1:3" x14ac:dyDescent="0.3">
      <c r="A3194" t="s">
        <v>3174</v>
      </c>
      <c r="B3194" t="s">
        <v>6224</v>
      </c>
      <c r="C3194">
        <v>7.1</v>
      </c>
    </row>
    <row r="3195" spans="1:3" x14ac:dyDescent="0.3">
      <c r="A3195" t="s">
        <v>3175</v>
      </c>
      <c r="B3195" t="s">
        <v>11788</v>
      </c>
      <c r="C3195">
        <v>7.9</v>
      </c>
    </row>
    <row r="3196" spans="1:3" x14ac:dyDescent="0.3">
      <c r="A3196" t="s">
        <v>3176</v>
      </c>
      <c r="B3196" t="s">
        <v>17004</v>
      </c>
      <c r="C3196">
        <v>7.1</v>
      </c>
    </row>
    <row r="3197" spans="1:3" x14ac:dyDescent="0.3">
      <c r="A3197" t="s">
        <v>3177</v>
      </c>
      <c r="B3197" t="s">
        <v>17007</v>
      </c>
      <c r="C3197">
        <v>5.6</v>
      </c>
    </row>
    <row r="3198" spans="1:3" x14ac:dyDescent="0.3">
      <c r="A3198" t="s">
        <v>3178</v>
      </c>
      <c r="B3198" t="s">
        <v>12651</v>
      </c>
      <c r="C3198">
        <v>7.3</v>
      </c>
    </row>
    <row r="3199" spans="1:3" x14ac:dyDescent="0.3">
      <c r="A3199" t="s">
        <v>3179</v>
      </c>
      <c r="B3199" t="s">
        <v>17014</v>
      </c>
      <c r="C3199">
        <v>3.3</v>
      </c>
    </row>
    <row r="3200" spans="1:3" x14ac:dyDescent="0.3">
      <c r="A3200" t="s">
        <v>3180</v>
      </c>
      <c r="B3200" t="s">
        <v>9086</v>
      </c>
      <c r="C3200">
        <v>6.5</v>
      </c>
    </row>
    <row r="3201" spans="1:3" x14ac:dyDescent="0.3">
      <c r="A3201" t="s">
        <v>3181</v>
      </c>
      <c r="B3201" t="s">
        <v>17020</v>
      </c>
      <c r="C3201">
        <v>4.8</v>
      </c>
    </row>
    <row r="3202" spans="1:3" x14ac:dyDescent="0.3">
      <c r="A3202" t="s">
        <v>3182</v>
      </c>
      <c r="B3202" t="s">
        <v>16150</v>
      </c>
      <c r="C3202">
        <v>5.2</v>
      </c>
    </row>
    <row r="3203" spans="1:3" x14ac:dyDescent="0.3">
      <c r="A3203" t="s">
        <v>3183</v>
      </c>
      <c r="B3203" t="s">
        <v>17028</v>
      </c>
      <c r="C3203">
        <v>6.3</v>
      </c>
    </row>
    <row r="3204" spans="1:3" x14ac:dyDescent="0.3">
      <c r="A3204" t="s">
        <v>3184</v>
      </c>
      <c r="B3204" t="s">
        <v>5126</v>
      </c>
      <c r="C3204">
        <v>7.2</v>
      </c>
    </row>
    <row r="3205" spans="1:3" x14ac:dyDescent="0.3">
      <c r="A3205" t="s">
        <v>3185</v>
      </c>
      <c r="B3205" t="s">
        <v>9345</v>
      </c>
      <c r="C3205">
        <v>6.8</v>
      </c>
    </row>
    <row r="3206" spans="1:3" x14ac:dyDescent="0.3">
      <c r="A3206" t="s">
        <v>3186</v>
      </c>
      <c r="B3206" t="s">
        <v>17039</v>
      </c>
      <c r="C3206">
        <v>5.7</v>
      </c>
    </row>
    <row r="3207" spans="1:3" x14ac:dyDescent="0.3">
      <c r="A3207" t="s">
        <v>3187</v>
      </c>
      <c r="B3207" t="s">
        <v>13086</v>
      </c>
      <c r="C3207">
        <v>7.2</v>
      </c>
    </row>
    <row r="3208" spans="1:3" x14ac:dyDescent="0.3">
      <c r="A3208" t="s">
        <v>3188</v>
      </c>
      <c r="B3208" t="s">
        <v>11427</v>
      </c>
      <c r="C3208">
        <v>6.9</v>
      </c>
    </row>
    <row r="3209" spans="1:3" x14ac:dyDescent="0.3">
      <c r="A3209" t="s">
        <v>2816</v>
      </c>
      <c r="C3209">
        <v>9.1</v>
      </c>
    </row>
    <row r="3210" spans="1:3" x14ac:dyDescent="0.3">
      <c r="A3210" t="s">
        <v>3189</v>
      </c>
      <c r="B3210" t="s">
        <v>17046</v>
      </c>
      <c r="C3210">
        <v>6.3</v>
      </c>
    </row>
    <row r="3211" spans="1:3" x14ac:dyDescent="0.3">
      <c r="A3211" t="s">
        <v>3190</v>
      </c>
      <c r="B3211" t="s">
        <v>15911</v>
      </c>
      <c r="C3211">
        <v>6.2</v>
      </c>
    </row>
    <row r="3212" spans="1:3" x14ac:dyDescent="0.3">
      <c r="A3212" t="s">
        <v>3191</v>
      </c>
      <c r="B3212" t="s">
        <v>8817</v>
      </c>
      <c r="C3212">
        <v>6.7</v>
      </c>
    </row>
    <row r="3213" spans="1:3" x14ac:dyDescent="0.3">
      <c r="A3213" t="s">
        <v>3192</v>
      </c>
      <c r="B3213" t="s">
        <v>17058</v>
      </c>
      <c r="C3213">
        <v>6.5</v>
      </c>
    </row>
    <row r="3214" spans="1:3" x14ac:dyDescent="0.3">
      <c r="A3214" t="s">
        <v>3193</v>
      </c>
      <c r="B3214" t="s">
        <v>17062</v>
      </c>
      <c r="C3214">
        <v>7.2</v>
      </c>
    </row>
    <row r="3215" spans="1:3" x14ac:dyDescent="0.3">
      <c r="A3215" t="s">
        <v>3194</v>
      </c>
      <c r="B3215" t="s">
        <v>17065</v>
      </c>
      <c r="C3215">
        <v>5.3</v>
      </c>
    </row>
    <row r="3216" spans="1:3" x14ac:dyDescent="0.3">
      <c r="A3216" t="s">
        <v>3195</v>
      </c>
      <c r="B3216" t="s">
        <v>10592</v>
      </c>
      <c r="C3216">
        <v>6.7</v>
      </c>
    </row>
    <row r="3217" spans="1:3" x14ac:dyDescent="0.3">
      <c r="A3217" t="s">
        <v>3196</v>
      </c>
      <c r="B3217" t="s">
        <v>16590</v>
      </c>
      <c r="C3217">
        <v>6.2</v>
      </c>
    </row>
    <row r="3218" spans="1:3" x14ac:dyDescent="0.3">
      <c r="A3218" t="s">
        <v>3197</v>
      </c>
      <c r="B3218" t="s">
        <v>6035</v>
      </c>
      <c r="C3218">
        <v>3.6</v>
      </c>
    </row>
    <row r="3219" spans="1:3" x14ac:dyDescent="0.3">
      <c r="A3219" t="s">
        <v>3198</v>
      </c>
      <c r="B3219" t="s">
        <v>17077</v>
      </c>
      <c r="C3219">
        <v>5.7</v>
      </c>
    </row>
    <row r="3220" spans="1:3" x14ac:dyDescent="0.3">
      <c r="A3220" t="s">
        <v>3199</v>
      </c>
      <c r="B3220" t="s">
        <v>13810</v>
      </c>
      <c r="C3220">
        <v>7.3</v>
      </c>
    </row>
    <row r="3221" spans="1:3" x14ac:dyDescent="0.3">
      <c r="A3221" t="s">
        <v>3200</v>
      </c>
      <c r="B3221" t="s">
        <v>16054</v>
      </c>
      <c r="C3221">
        <v>5</v>
      </c>
    </row>
    <row r="3222" spans="1:3" x14ac:dyDescent="0.3">
      <c r="A3222" t="s">
        <v>3201</v>
      </c>
      <c r="B3222" t="s">
        <v>17088</v>
      </c>
      <c r="C3222">
        <v>6.6</v>
      </c>
    </row>
    <row r="3223" spans="1:3" x14ac:dyDescent="0.3">
      <c r="A3223" t="s">
        <v>3202</v>
      </c>
      <c r="B3223" t="s">
        <v>9031</v>
      </c>
      <c r="C3223">
        <v>6.6</v>
      </c>
    </row>
    <row r="3224" spans="1:3" x14ac:dyDescent="0.3">
      <c r="A3224" t="s">
        <v>3203</v>
      </c>
      <c r="B3224" t="s">
        <v>17097</v>
      </c>
      <c r="C3224">
        <v>6.8</v>
      </c>
    </row>
    <row r="3225" spans="1:3" x14ac:dyDescent="0.3">
      <c r="A3225" t="s">
        <v>3204</v>
      </c>
      <c r="B3225" t="s">
        <v>17102</v>
      </c>
      <c r="C3225">
        <v>6.2</v>
      </c>
    </row>
    <row r="3226" spans="1:3" x14ac:dyDescent="0.3">
      <c r="A3226" t="s">
        <v>3205</v>
      </c>
      <c r="B3226" t="s">
        <v>17106</v>
      </c>
      <c r="C3226">
        <v>7.3</v>
      </c>
    </row>
    <row r="3227" spans="1:3" x14ac:dyDescent="0.3">
      <c r="A3227" t="s">
        <v>3206</v>
      </c>
      <c r="B3227" t="s">
        <v>17111</v>
      </c>
      <c r="C3227">
        <v>6.2</v>
      </c>
    </row>
    <row r="3228" spans="1:3" x14ac:dyDescent="0.3">
      <c r="A3228" t="s">
        <v>3207</v>
      </c>
      <c r="B3228" t="s">
        <v>17116</v>
      </c>
      <c r="C3228">
        <v>6.9</v>
      </c>
    </row>
    <row r="3229" spans="1:3" x14ac:dyDescent="0.3">
      <c r="A3229" t="s">
        <v>3208</v>
      </c>
      <c r="B3229" t="s">
        <v>16409</v>
      </c>
      <c r="C3229">
        <v>6.6</v>
      </c>
    </row>
    <row r="3230" spans="1:3" x14ac:dyDescent="0.3">
      <c r="A3230" t="s">
        <v>3209</v>
      </c>
      <c r="B3230" t="s">
        <v>16283</v>
      </c>
      <c r="C3230">
        <v>6.3</v>
      </c>
    </row>
    <row r="3231" spans="1:3" x14ac:dyDescent="0.3">
      <c r="A3231" t="s">
        <v>3210</v>
      </c>
      <c r="B3231" t="s">
        <v>17125</v>
      </c>
      <c r="C3231">
        <v>7</v>
      </c>
    </row>
    <row r="3232" spans="1:3" x14ac:dyDescent="0.3">
      <c r="A3232" t="s">
        <v>3211</v>
      </c>
      <c r="B3232" t="s">
        <v>17129</v>
      </c>
      <c r="C3232">
        <v>3.3</v>
      </c>
    </row>
    <row r="3233" spans="1:3" x14ac:dyDescent="0.3">
      <c r="A3233" t="s">
        <v>3212</v>
      </c>
      <c r="B3233" t="s">
        <v>10655</v>
      </c>
      <c r="C3233">
        <v>6.7</v>
      </c>
    </row>
    <row r="3234" spans="1:3" x14ac:dyDescent="0.3">
      <c r="A3234" t="s">
        <v>3213</v>
      </c>
      <c r="B3234" t="s">
        <v>17135</v>
      </c>
      <c r="C3234">
        <v>6.2</v>
      </c>
    </row>
    <row r="3235" spans="1:3" x14ac:dyDescent="0.3">
      <c r="A3235" t="s">
        <v>3214</v>
      </c>
      <c r="B3235" t="s">
        <v>11917</v>
      </c>
      <c r="C3235">
        <v>6.5</v>
      </c>
    </row>
    <row r="3236" spans="1:3" x14ac:dyDescent="0.3">
      <c r="A3236" t="s">
        <v>3215</v>
      </c>
      <c r="B3236" t="s">
        <v>17143</v>
      </c>
      <c r="C3236">
        <v>3.5</v>
      </c>
    </row>
    <row r="3237" spans="1:3" x14ac:dyDescent="0.3">
      <c r="A3237" t="s">
        <v>3216</v>
      </c>
      <c r="B3237" t="s">
        <v>17147</v>
      </c>
      <c r="C3237">
        <v>5.5</v>
      </c>
    </row>
    <row r="3238" spans="1:3" x14ac:dyDescent="0.3">
      <c r="A3238" t="s">
        <v>3217</v>
      </c>
      <c r="B3238" t="s">
        <v>17150</v>
      </c>
      <c r="C3238">
        <v>5.9</v>
      </c>
    </row>
    <row r="3239" spans="1:3" x14ac:dyDescent="0.3">
      <c r="A3239" t="s">
        <v>3218</v>
      </c>
      <c r="B3239" t="s">
        <v>17153</v>
      </c>
      <c r="C3239">
        <v>4.7</v>
      </c>
    </row>
    <row r="3240" spans="1:3" x14ac:dyDescent="0.3">
      <c r="A3240" t="s">
        <v>3219</v>
      </c>
      <c r="B3240" t="s">
        <v>16075</v>
      </c>
      <c r="C3240">
        <v>4.2</v>
      </c>
    </row>
    <row r="3241" spans="1:3" x14ac:dyDescent="0.3">
      <c r="A3241" t="s">
        <v>3220</v>
      </c>
      <c r="B3241" t="s">
        <v>17158</v>
      </c>
      <c r="C3241">
        <v>5.2</v>
      </c>
    </row>
    <row r="3242" spans="1:3" x14ac:dyDescent="0.3">
      <c r="A3242" t="s">
        <v>3221</v>
      </c>
      <c r="B3242" t="s">
        <v>16756</v>
      </c>
      <c r="C3242">
        <v>5.2</v>
      </c>
    </row>
    <row r="3243" spans="1:3" x14ac:dyDescent="0.3">
      <c r="A3243" t="s">
        <v>3222</v>
      </c>
      <c r="B3243" t="s">
        <v>17167</v>
      </c>
      <c r="C3243">
        <v>3.9</v>
      </c>
    </row>
    <row r="3244" spans="1:3" x14ac:dyDescent="0.3">
      <c r="A3244" t="s">
        <v>3223</v>
      </c>
      <c r="B3244" t="s">
        <v>17172</v>
      </c>
      <c r="C3244">
        <v>6.1</v>
      </c>
    </row>
    <row r="3245" spans="1:3" x14ac:dyDescent="0.3">
      <c r="A3245" t="s">
        <v>3224</v>
      </c>
      <c r="B3245" t="s">
        <v>17177</v>
      </c>
      <c r="C3245">
        <v>5.8</v>
      </c>
    </row>
    <row r="3246" spans="1:3" x14ac:dyDescent="0.3">
      <c r="A3246" t="s">
        <v>3225</v>
      </c>
      <c r="B3246" t="s">
        <v>17183</v>
      </c>
      <c r="C3246">
        <v>6.7</v>
      </c>
    </row>
    <row r="3247" spans="1:3" x14ac:dyDescent="0.3">
      <c r="A3247" t="s">
        <v>3226</v>
      </c>
      <c r="B3247" t="s">
        <v>9410</v>
      </c>
      <c r="C3247">
        <v>5.7</v>
      </c>
    </row>
    <row r="3248" spans="1:3" x14ac:dyDescent="0.3">
      <c r="A3248" t="s">
        <v>3227</v>
      </c>
      <c r="B3248" t="s">
        <v>17191</v>
      </c>
      <c r="C3248">
        <v>4.5</v>
      </c>
    </row>
    <row r="3249" spans="1:3" x14ac:dyDescent="0.3">
      <c r="A3249" t="s">
        <v>3228</v>
      </c>
      <c r="B3249" t="s">
        <v>17196</v>
      </c>
      <c r="C3249">
        <v>6.9</v>
      </c>
    </row>
    <row r="3250" spans="1:3" x14ac:dyDescent="0.3">
      <c r="A3250" t="s">
        <v>3229</v>
      </c>
      <c r="B3250" t="s">
        <v>17200</v>
      </c>
      <c r="C3250">
        <v>4.8</v>
      </c>
    </row>
    <row r="3251" spans="1:3" x14ac:dyDescent="0.3">
      <c r="A3251" t="s">
        <v>3230</v>
      </c>
      <c r="B3251" t="s">
        <v>16026</v>
      </c>
      <c r="C3251">
        <v>6.3</v>
      </c>
    </row>
    <row r="3252" spans="1:3" x14ac:dyDescent="0.3">
      <c r="A3252" t="s">
        <v>3231</v>
      </c>
      <c r="B3252" t="s">
        <v>17207</v>
      </c>
      <c r="C3252">
        <v>6.9</v>
      </c>
    </row>
    <row r="3253" spans="1:3" x14ac:dyDescent="0.3">
      <c r="A3253" t="s">
        <v>3232</v>
      </c>
      <c r="B3253" t="s">
        <v>17212</v>
      </c>
      <c r="C3253">
        <v>5.4</v>
      </c>
    </row>
    <row r="3254" spans="1:3" x14ac:dyDescent="0.3">
      <c r="A3254" t="s">
        <v>3233</v>
      </c>
      <c r="B3254" t="s">
        <v>8769</v>
      </c>
      <c r="C3254">
        <v>3.8</v>
      </c>
    </row>
    <row r="3255" spans="1:3" x14ac:dyDescent="0.3">
      <c r="A3255" t="s">
        <v>3234</v>
      </c>
      <c r="B3255" t="s">
        <v>17220</v>
      </c>
      <c r="C3255">
        <v>7</v>
      </c>
    </row>
    <row r="3256" spans="1:3" x14ac:dyDescent="0.3">
      <c r="A3256" t="s">
        <v>3235</v>
      </c>
      <c r="B3256" t="s">
        <v>17225</v>
      </c>
      <c r="C3256">
        <v>5.2</v>
      </c>
    </row>
    <row r="3257" spans="1:3" x14ac:dyDescent="0.3">
      <c r="A3257" t="s">
        <v>3236</v>
      </c>
      <c r="B3257" t="s">
        <v>11866</v>
      </c>
      <c r="C3257">
        <v>7.3</v>
      </c>
    </row>
    <row r="3258" spans="1:3" x14ac:dyDescent="0.3">
      <c r="A3258" t="s">
        <v>3237</v>
      </c>
      <c r="B3258" t="s">
        <v>15301</v>
      </c>
      <c r="C3258">
        <v>4.5999999999999996</v>
      </c>
    </row>
    <row r="3259" spans="1:3" x14ac:dyDescent="0.3">
      <c r="A3259" t="s">
        <v>3238</v>
      </c>
      <c r="B3259" t="s">
        <v>17233</v>
      </c>
      <c r="C3259">
        <v>6.5</v>
      </c>
    </row>
    <row r="3260" spans="1:3" x14ac:dyDescent="0.3">
      <c r="A3260" t="s">
        <v>3239</v>
      </c>
      <c r="B3260" t="s">
        <v>10252</v>
      </c>
      <c r="C3260">
        <v>6.8</v>
      </c>
    </row>
    <row r="3261" spans="1:3" x14ac:dyDescent="0.3">
      <c r="A3261" t="s">
        <v>3240</v>
      </c>
      <c r="B3261" t="s">
        <v>17239</v>
      </c>
      <c r="C3261">
        <v>6.7</v>
      </c>
    </row>
    <row r="3262" spans="1:3" x14ac:dyDescent="0.3">
      <c r="A3262" t="s">
        <v>3241</v>
      </c>
      <c r="B3262" t="s">
        <v>7615</v>
      </c>
      <c r="C3262">
        <v>6.1</v>
      </c>
    </row>
    <row r="3263" spans="1:3" x14ac:dyDescent="0.3">
      <c r="A3263" t="s">
        <v>3242</v>
      </c>
      <c r="B3263" t="s">
        <v>17246</v>
      </c>
      <c r="C3263">
        <v>5.2</v>
      </c>
    </row>
    <row r="3264" spans="1:3" x14ac:dyDescent="0.3">
      <c r="A3264" t="s">
        <v>3243</v>
      </c>
      <c r="B3264" t="s">
        <v>11436</v>
      </c>
      <c r="C3264">
        <v>6.9</v>
      </c>
    </row>
    <row r="3265" spans="1:3" x14ac:dyDescent="0.3">
      <c r="A3265" t="s">
        <v>3244</v>
      </c>
      <c r="B3265" t="s">
        <v>17253</v>
      </c>
      <c r="C3265">
        <v>6</v>
      </c>
    </row>
    <row r="3266" spans="1:3" x14ac:dyDescent="0.3">
      <c r="A3266" t="s">
        <v>3245</v>
      </c>
      <c r="B3266" t="s">
        <v>14532</v>
      </c>
      <c r="C3266">
        <v>7.9</v>
      </c>
    </row>
    <row r="3267" spans="1:3" x14ac:dyDescent="0.3">
      <c r="A3267" t="s">
        <v>3246</v>
      </c>
      <c r="B3267" t="s">
        <v>17260</v>
      </c>
      <c r="C3267">
        <v>4.5</v>
      </c>
    </row>
    <row r="3268" spans="1:3" x14ac:dyDescent="0.3">
      <c r="A3268" t="s">
        <v>3247</v>
      </c>
      <c r="B3268" t="s">
        <v>17263</v>
      </c>
      <c r="C3268">
        <v>5.0999999999999996</v>
      </c>
    </row>
    <row r="3269" spans="1:3" x14ac:dyDescent="0.3">
      <c r="A3269" t="s">
        <v>3248</v>
      </c>
      <c r="B3269" t="s">
        <v>17267</v>
      </c>
      <c r="C3269">
        <v>7.6</v>
      </c>
    </row>
    <row r="3270" spans="1:3" x14ac:dyDescent="0.3">
      <c r="A3270" t="s">
        <v>3249</v>
      </c>
      <c r="B3270" t="s">
        <v>17271</v>
      </c>
      <c r="C3270">
        <v>7.6</v>
      </c>
    </row>
    <row r="3271" spans="1:3" x14ac:dyDescent="0.3">
      <c r="A3271" t="s">
        <v>3250</v>
      </c>
      <c r="B3271" t="s">
        <v>17277</v>
      </c>
      <c r="C3271">
        <v>6.7</v>
      </c>
    </row>
    <row r="3272" spans="1:3" x14ac:dyDescent="0.3">
      <c r="A3272" t="s">
        <v>3251</v>
      </c>
      <c r="B3272" t="s">
        <v>11322</v>
      </c>
      <c r="C3272">
        <v>6.1</v>
      </c>
    </row>
    <row r="3273" spans="1:3" x14ac:dyDescent="0.3">
      <c r="A3273" t="s">
        <v>3252</v>
      </c>
      <c r="B3273" t="s">
        <v>9188</v>
      </c>
      <c r="C3273">
        <v>7.5</v>
      </c>
    </row>
    <row r="3274" spans="1:3" x14ac:dyDescent="0.3">
      <c r="A3274" t="s">
        <v>3253</v>
      </c>
      <c r="B3274" t="s">
        <v>16602</v>
      </c>
      <c r="C3274">
        <v>5.3</v>
      </c>
    </row>
    <row r="3275" spans="1:3" x14ac:dyDescent="0.3">
      <c r="A3275" t="s">
        <v>3254</v>
      </c>
      <c r="B3275" t="s">
        <v>17292</v>
      </c>
      <c r="C3275">
        <v>6</v>
      </c>
    </row>
    <row r="3276" spans="1:3" x14ac:dyDescent="0.3">
      <c r="A3276" t="s">
        <v>3255</v>
      </c>
      <c r="B3276" t="s">
        <v>15567</v>
      </c>
      <c r="C3276">
        <v>7.1</v>
      </c>
    </row>
    <row r="3277" spans="1:3" x14ac:dyDescent="0.3">
      <c r="A3277" t="s">
        <v>3256</v>
      </c>
      <c r="B3277" t="s">
        <v>17300</v>
      </c>
      <c r="C3277">
        <v>7.5</v>
      </c>
    </row>
    <row r="3278" spans="1:3" x14ac:dyDescent="0.3">
      <c r="A3278" t="s">
        <v>3257</v>
      </c>
      <c r="B3278" t="s">
        <v>17305</v>
      </c>
      <c r="C3278">
        <v>6.9</v>
      </c>
    </row>
    <row r="3279" spans="1:3" x14ac:dyDescent="0.3">
      <c r="A3279" t="s">
        <v>3258</v>
      </c>
      <c r="B3279" t="s">
        <v>5117</v>
      </c>
      <c r="C3279">
        <v>8.5</v>
      </c>
    </row>
    <row r="3280" spans="1:3" x14ac:dyDescent="0.3">
      <c r="A3280" t="s">
        <v>3259</v>
      </c>
      <c r="B3280" t="s">
        <v>10925</v>
      </c>
      <c r="C3280">
        <v>7.5</v>
      </c>
    </row>
    <row r="3281" spans="1:3" x14ac:dyDescent="0.3">
      <c r="A3281" t="s">
        <v>3260</v>
      </c>
      <c r="B3281" t="s">
        <v>17317</v>
      </c>
      <c r="C3281">
        <v>6.6</v>
      </c>
    </row>
    <row r="3282" spans="1:3" x14ac:dyDescent="0.3">
      <c r="A3282" t="s">
        <v>3261</v>
      </c>
      <c r="B3282" t="s">
        <v>10608</v>
      </c>
      <c r="C3282">
        <v>8</v>
      </c>
    </row>
    <row r="3283" spans="1:3" x14ac:dyDescent="0.3">
      <c r="A3283" t="s">
        <v>3262</v>
      </c>
      <c r="B3283" t="s">
        <v>9573</v>
      </c>
      <c r="C3283">
        <v>7</v>
      </c>
    </row>
    <row r="3284" spans="1:3" x14ac:dyDescent="0.3">
      <c r="A3284" t="s">
        <v>3263</v>
      </c>
      <c r="B3284" t="s">
        <v>10380</v>
      </c>
      <c r="C3284">
        <v>5.8</v>
      </c>
    </row>
    <row r="3285" spans="1:3" x14ac:dyDescent="0.3">
      <c r="A3285" t="s">
        <v>3264</v>
      </c>
      <c r="B3285" t="s">
        <v>17330</v>
      </c>
      <c r="C3285">
        <v>7.3</v>
      </c>
    </row>
    <row r="3286" spans="1:3" x14ac:dyDescent="0.3">
      <c r="A3286" t="s">
        <v>3265</v>
      </c>
      <c r="B3286" t="s">
        <v>7498</v>
      </c>
      <c r="C3286">
        <v>6.8</v>
      </c>
    </row>
    <row r="3287" spans="1:3" x14ac:dyDescent="0.3">
      <c r="A3287" t="s">
        <v>3266</v>
      </c>
      <c r="B3287" t="s">
        <v>10451</v>
      </c>
      <c r="C3287">
        <v>6.7</v>
      </c>
    </row>
    <row r="3288" spans="1:3" x14ac:dyDescent="0.3">
      <c r="A3288" t="s">
        <v>3267</v>
      </c>
      <c r="B3288" t="s">
        <v>15659</v>
      </c>
      <c r="C3288">
        <v>6.5</v>
      </c>
    </row>
    <row r="3289" spans="1:3" x14ac:dyDescent="0.3">
      <c r="A3289" t="s">
        <v>3268</v>
      </c>
      <c r="B3289" t="s">
        <v>8074</v>
      </c>
      <c r="C3289">
        <v>8</v>
      </c>
    </row>
    <row r="3290" spans="1:3" x14ac:dyDescent="0.3">
      <c r="A3290" t="s">
        <v>3269</v>
      </c>
      <c r="B3290" t="s">
        <v>16698</v>
      </c>
      <c r="C3290">
        <v>6.5</v>
      </c>
    </row>
    <row r="3291" spans="1:3" x14ac:dyDescent="0.3">
      <c r="A3291" t="s">
        <v>3270</v>
      </c>
      <c r="B3291" t="s">
        <v>17352</v>
      </c>
      <c r="C3291">
        <v>4.9000000000000004</v>
      </c>
    </row>
    <row r="3292" spans="1:3" x14ac:dyDescent="0.3">
      <c r="A3292" t="s">
        <v>3271</v>
      </c>
      <c r="B3292" t="s">
        <v>15818</v>
      </c>
      <c r="C3292">
        <v>7.1</v>
      </c>
    </row>
    <row r="3293" spans="1:3" x14ac:dyDescent="0.3">
      <c r="A3293" t="s">
        <v>3272</v>
      </c>
      <c r="B3293" t="s">
        <v>8509</v>
      </c>
      <c r="C3293">
        <v>7</v>
      </c>
    </row>
    <row r="3294" spans="1:3" x14ac:dyDescent="0.3">
      <c r="A3294" t="s">
        <v>3273</v>
      </c>
      <c r="B3294" t="s">
        <v>17359</v>
      </c>
      <c r="C3294">
        <v>7</v>
      </c>
    </row>
    <row r="3295" spans="1:3" x14ac:dyDescent="0.3">
      <c r="A3295" t="s">
        <v>3274</v>
      </c>
      <c r="B3295" t="s">
        <v>9220</v>
      </c>
      <c r="C3295">
        <v>7.5</v>
      </c>
    </row>
    <row r="3296" spans="1:3" x14ac:dyDescent="0.3">
      <c r="A3296" t="s">
        <v>3275</v>
      </c>
      <c r="B3296" t="s">
        <v>13986</v>
      </c>
      <c r="C3296">
        <v>4.5</v>
      </c>
    </row>
    <row r="3297" spans="1:3" x14ac:dyDescent="0.3">
      <c r="A3297" t="s">
        <v>3276</v>
      </c>
      <c r="B3297" t="s">
        <v>17369</v>
      </c>
      <c r="C3297">
        <v>5.5</v>
      </c>
    </row>
    <row r="3298" spans="1:3" x14ac:dyDescent="0.3">
      <c r="A3298" t="s">
        <v>3277</v>
      </c>
      <c r="B3298" t="s">
        <v>5679</v>
      </c>
      <c r="C3298">
        <v>7.7</v>
      </c>
    </row>
    <row r="3299" spans="1:3" x14ac:dyDescent="0.3">
      <c r="A3299" t="s">
        <v>3278</v>
      </c>
      <c r="B3299" t="s">
        <v>17377</v>
      </c>
      <c r="C3299">
        <v>7.2</v>
      </c>
    </row>
    <row r="3300" spans="1:3" x14ac:dyDescent="0.3">
      <c r="A3300" t="s">
        <v>3279</v>
      </c>
      <c r="B3300" t="s">
        <v>17381</v>
      </c>
      <c r="C3300">
        <v>4.8</v>
      </c>
    </row>
    <row r="3301" spans="1:3" x14ac:dyDescent="0.3">
      <c r="A3301" t="s">
        <v>3280</v>
      </c>
      <c r="B3301" t="s">
        <v>5703</v>
      </c>
      <c r="C3301">
        <v>6.7</v>
      </c>
    </row>
    <row r="3302" spans="1:3" x14ac:dyDescent="0.3">
      <c r="A3302" t="s">
        <v>3281</v>
      </c>
      <c r="B3302" t="s">
        <v>9879</v>
      </c>
      <c r="C3302">
        <v>7</v>
      </c>
    </row>
    <row r="3303" spans="1:3" x14ac:dyDescent="0.3">
      <c r="A3303" t="s">
        <v>3282</v>
      </c>
      <c r="B3303" t="s">
        <v>17391</v>
      </c>
      <c r="C3303">
        <v>6.5</v>
      </c>
    </row>
    <row r="3304" spans="1:3" x14ac:dyDescent="0.3">
      <c r="A3304" t="s">
        <v>3283</v>
      </c>
      <c r="B3304" t="s">
        <v>13880</v>
      </c>
      <c r="C3304">
        <v>7.4</v>
      </c>
    </row>
    <row r="3305" spans="1:3" x14ac:dyDescent="0.3">
      <c r="A3305" t="s">
        <v>3284</v>
      </c>
      <c r="C3305">
        <v>3.5</v>
      </c>
    </row>
    <row r="3306" spans="1:3" x14ac:dyDescent="0.3">
      <c r="A3306" t="s">
        <v>3285</v>
      </c>
      <c r="B3306" t="s">
        <v>17402</v>
      </c>
      <c r="C3306">
        <v>5.7</v>
      </c>
    </row>
    <row r="3307" spans="1:3" x14ac:dyDescent="0.3">
      <c r="A3307" t="s">
        <v>3286</v>
      </c>
      <c r="B3307" t="s">
        <v>15695</v>
      </c>
      <c r="C3307">
        <v>6.2</v>
      </c>
    </row>
    <row r="3308" spans="1:3" x14ac:dyDescent="0.3">
      <c r="A3308" t="s">
        <v>3287</v>
      </c>
      <c r="B3308" t="s">
        <v>14432</v>
      </c>
      <c r="C3308">
        <v>5.7</v>
      </c>
    </row>
    <row r="3309" spans="1:3" x14ac:dyDescent="0.3">
      <c r="A3309" t="s">
        <v>3288</v>
      </c>
      <c r="B3309" t="s">
        <v>13704</v>
      </c>
      <c r="C3309">
        <v>6.4</v>
      </c>
    </row>
    <row r="3310" spans="1:3" x14ac:dyDescent="0.3">
      <c r="A3310" t="s">
        <v>3289</v>
      </c>
      <c r="B3310" t="s">
        <v>14030</v>
      </c>
      <c r="C3310">
        <v>7</v>
      </c>
    </row>
    <row r="3311" spans="1:3" x14ac:dyDescent="0.3">
      <c r="A3311" t="s">
        <v>3290</v>
      </c>
      <c r="B3311" t="s">
        <v>17417</v>
      </c>
      <c r="C3311">
        <v>7.7</v>
      </c>
    </row>
    <row r="3312" spans="1:3" x14ac:dyDescent="0.3">
      <c r="A3312" t="s">
        <v>3291</v>
      </c>
      <c r="B3312" t="s">
        <v>14417</v>
      </c>
      <c r="C3312">
        <v>5.4</v>
      </c>
    </row>
    <row r="3313" spans="1:3" x14ac:dyDescent="0.3">
      <c r="A3313" t="s">
        <v>3292</v>
      </c>
      <c r="B3313" t="s">
        <v>17427</v>
      </c>
      <c r="C3313">
        <v>6.6</v>
      </c>
    </row>
    <row r="3314" spans="1:3" x14ac:dyDescent="0.3">
      <c r="A3314" t="s">
        <v>3293</v>
      </c>
      <c r="B3314" t="s">
        <v>17432</v>
      </c>
      <c r="C3314">
        <v>6.1</v>
      </c>
    </row>
    <row r="3315" spans="1:3" x14ac:dyDescent="0.3">
      <c r="A3315" t="s">
        <v>3294</v>
      </c>
      <c r="B3315" t="s">
        <v>17435</v>
      </c>
      <c r="C3315">
        <v>6.1</v>
      </c>
    </row>
    <row r="3316" spans="1:3" x14ac:dyDescent="0.3">
      <c r="A3316" t="s">
        <v>3295</v>
      </c>
      <c r="B3316" t="s">
        <v>13993</v>
      </c>
      <c r="C3316">
        <v>7.6</v>
      </c>
    </row>
    <row r="3317" spans="1:3" x14ac:dyDescent="0.3">
      <c r="A3317" t="s">
        <v>3296</v>
      </c>
      <c r="B3317" t="s">
        <v>17442</v>
      </c>
      <c r="C3317">
        <v>6.2</v>
      </c>
    </row>
    <row r="3318" spans="1:3" x14ac:dyDescent="0.3">
      <c r="A3318" t="s">
        <v>3297</v>
      </c>
      <c r="B3318" t="s">
        <v>15393</v>
      </c>
      <c r="C3318">
        <v>6.6</v>
      </c>
    </row>
    <row r="3319" spans="1:3" x14ac:dyDescent="0.3">
      <c r="A3319" t="s">
        <v>1486</v>
      </c>
      <c r="B3319" t="s">
        <v>11018</v>
      </c>
      <c r="C3319">
        <v>6.1</v>
      </c>
    </row>
    <row r="3320" spans="1:3" x14ac:dyDescent="0.3">
      <c r="A3320" t="s">
        <v>3298</v>
      </c>
      <c r="B3320" t="s">
        <v>17451</v>
      </c>
      <c r="C3320">
        <v>7.3</v>
      </c>
    </row>
    <row r="3321" spans="1:3" x14ac:dyDescent="0.3">
      <c r="A3321" t="s">
        <v>3299</v>
      </c>
      <c r="B3321" t="s">
        <v>17457</v>
      </c>
      <c r="C3321">
        <v>4.2</v>
      </c>
    </row>
    <row r="3322" spans="1:3" x14ac:dyDescent="0.3">
      <c r="A3322" t="s">
        <v>3300</v>
      </c>
      <c r="B3322" t="s">
        <v>14800</v>
      </c>
      <c r="C3322">
        <v>7.1</v>
      </c>
    </row>
    <row r="3323" spans="1:3" x14ac:dyDescent="0.3">
      <c r="A3323" t="s">
        <v>3301</v>
      </c>
      <c r="B3323" t="s">
        <v>17464</v>
      </c>
      <c r="C3323">
        <v>6</v>
      </c>
    </row>
    <row r="3324" spans="1:3" x14ac:dyDescent="0.3">
      <c r="A3324" t="s">
        <v>3302</v>
      </c>
      <c r="B3324" t="s">
        <v>17469</v>
      </c>
      <c r="C3324">
        <v>6.5</v>
      </c>
    </row>
    <row r="3325" spans="1:3" x14ac:dyDescent="0.3">
      <c r="A3325" t="s">
        <v>3303</v>
      </c>
      <c r="B3325" t="s">
        <v>17472</v>
      </c>
      <c r="C3325">
        <v>6.5</v>
      </c>
    </row>
    <row r="3326" spans="1:3" x14ac:dyDescent="0.3">
      <c r="A3326" t="s">
        <v>3304</v>
      </c>
      <c r="B3326" t="s">
        <v>17476</v>
      </c>
      <c r="C3326">
        <v>5.7</v>
      </c>
    </row>
    <row r="3327" spans="1:3" x14ac:dyDescent="0.3">
      <c r="A3327" t="s">
        <v>3305</v>
      </c>
      <c r="B3327" t="s">
        <v>17481</v>
      </c>
      <c r="C3327">
        <v>6.1</v>
      </c>
    </row>
    <row r="3328" spans="1:3" x14ac:dyDescent="0.3">
      <c r="A3328" t="s">
        <v>3306</v>
      </c>
      <c r="B3328" t="s">
        <v>17484</v>
      </c>
      <c r="C3328">
        <v>7.1</v>
      </c>
    </row>
    <row r="3329" spans="1:3" x14ac:dyDescent="0.3">
      <c r="A3329" t="s">
        <v>3307</v>
      </c>
      <c r="B3329" t="s">
        <v>17489</v>
      </c>
      <c r="C3329">
        <v>7.3</v>
      </c>
    </row>
    <row r="3330" spans="1:3" x14ac:dyDescent="0.3">
      <c r="A3330" t="s">
        <v>3308</v>
      </c>
      <c r="B3330" t="s">
        <v>17492</v>
      </c>
      <c r="C3330">
        <v>6.5</v>
      </c>
    </row>
    <row r="3331" spans="1:3" x14ac:dyDescent="0.3">
      <c r="A3331" t="s">
        <v>3309</v>
      </c>
      <c r="C3331">
        <v>7.9</v>
      </c>
    </row>
    <row r="3332" spans="1:3" x14ac:dyDescent="0.3">
      <c r="A3332" t="s">
        <v>3310</v>
      </c>
      <c r="B3332" t="s">
        <v>17499</v>
      </c>
      <c r="C3332">
        <v>5.7</v>
      </c>
    </row>
    <row r="3333" spans="1:3" x14ac:dyDescent="0.3">
      <c r="A3333" t="s">
        <v>3311</v>
      </c>
      <c r="B3333" t="s">
        <v>6060</v>
      </c>
      <c r="C3333">
        <v>7.2</v>
      </c>
    </row>
    <row r="3334" spans="1:3" x14ac:dyDescent="0.3">
      <c r="A3334" t="s">
        <v>3312</v>
      </c>
      <c r="B3334" t="s">
        <v>8944</v>
      </c>
      <c r="C3334">
        <v>7.3</v>
      </c>
    </row>
    <row r="3335" spans="1:3" x14ac:dyDescent="0.3">
      <c r="A3335" t="s">
        <v>3313</v>
      </c>
      <c r="B3335" t="s">
        <v>17508</v>
      </c>
      <c r="C3335">
        <v>6.9</v>
      </c>
    </row>
    <row r="3336" spans="1:3" x14ac:dyDescent="0.3">
      <c r="A3336" t="s">
        <v>3314</v>
      </c>
      <c r="B3336" t="s">
        <v>17513</v>
      </c>
      <c r="C3336">
        <v>5</v>
      </c>
    </row>
    <row r="3337" spans="1:3" x14ac:dyDescent="0.3">
      <c r="A3337" t="s">
        <v>3315</v>
      </c>
      <c r="B3337" t="s">
        <v>17516</v>
      </c>
      <c r="C3337">
        <v>5.9</v>
      </c>
    </row>
    <row r="3338" spans="1:3" x14ac:dyDescent="0.3">
      <c r="A3338" t="s">
        <v>3316</v>
      </c>
      <c r="B3338" t="s">
        <v>17521</v>
      </c>
      <c r="C3338">
        <v>6.7</v>
      </c>
    </row>
    <row r="3339" spans="1:3" x14ac:dyDescent="0.3">
      <c r="A3339" t="s">
        <v>3317</v>
      </c>
      <c r="B3339" t="s">
        <v>11540</v>
      </c>
      <c r="C3339">
        <v>7.3</v>
      </c>
    </row>
    <row r="3340" spans="1:3" x14ac:dyDescent="0.3">
      <c r="A3340" t="s">
        <v>3318</v>
      </c>
      <c r="B3340" t="s">
        <v>13198</v>
      </c>
      <c r="C3340">
        <v>7.6</v>
      </c>
    </row>
    <row r="3341" spans="1:3" x14ac:dyDescent="0.3">
      <c r="A3341" t="s">
        <v>3319</v>
      </c>
      <c r="B3341" t="s">
        <v>17532</v>
      </c>
      <c r="C3341">
        <v>6.5</v>
      </c>
    </row>
    <row r="3342" spans="1:3" x14ac:dyDescent="0.3">
      <c r="A3342" t="s">
        <v>3320</v>
      </c>
      <c r="B3342" t="s">
        <v>14614</v>
      </c>
      <c r="C3342">
        <v>2.1</v>
      </c>
    </row>
    <row r="3343" spans="1:3" x14ac:dyDescent="0.3">
      <c r="A3343" t="s">
        <v>3321</v>
      </c>
      <c r="B3343" t="s">
        <v>17539</v>
      </c>
      <c r="C3343">
        <v>5.3</v>
      </c>
    </row>
    <row r="3344" spans="1:3" x14ac:dyDescent="0.3">
      <c r="A3344" t="s">
        <v>3322</v>
      </c>
      <c r="B3344" t="s">
        <v>17543</v>
      </c>
      <c r="C3344">
        <v>7.2</v>
      </c>
    </row>
    <row r="3345" spans="1:3" x14ac:dyDescent="0.3">
      <c r="A3345" t="s">
        <v>3323</v>
      </c>
      <c r="B3345" t="s">
        <v>16300</v>
      </c>
      <c r="C3345">
        <v>7</v>
      </c>
    </row>
    <row r="3346" spans="1:3" x14ac:dyDescent="0.3">
      <c r="A3346" t="s">
        <v>3324</v>
      </c>
      <c r="B3346" t="s">
        <v>16622</v>
      </c>
      <c r="C3346">
        <v>8</v>
      </c>
    </row>
    <row r="3347" spans="1:3" x14ac:dyDescent="0.3">
      <c r="A3347" t="s">
        <v>2043</v>
      </c>
      <c r="B3347" t="s">
        <v>13038</v>
      </c>
      <c r="C3347">
        <v>6.5</v>
      </c>
    </row>
    <row r="3348" spans="1:3" x14ac:dyDescent="0.3">
      <c r="A3348" t="s">
        <v>3325</v>
      </c>
      <c r="B3348" t="s">
        <v>14019</v>
      </c>
      <c r="C3348">
        <v>6.9</v>
      </c>
    </row>
    <row r="3349" spans="1:3" x14ac:dyDescent="0.3">
      <c r="A3349" t="s">
        <v>3326</v>
      </c>
      <c r="B3349" t="s">
        <v>17557</v>
      </c>
      <c r="C3349">
        <v>7.1</v>
      </c>
    </row>
    <row r="3350" spans="1:3" x14ac:dyDescent="0.3">
      <c r="A3350" t="s">
        <v>3327</v>
      </c>
      <c r="B3350" t="s">
        <v>17562</v>
      </c>
      <c r="C3350">
        <v>7.3</v>
      </c>
    </row>
    <row r="3351" spans="1:3" x14ac:dyDescent="0.3">
      <c r="A3351" t="s">
        <v>3328</v>
      </c>
      <c r="B3351" t="s">
        <v>17566</v>
      </c>
      <c r="C3351">
        <v>7.5</v>
      </c>
    </row>
    <row r="3352" spans="1:3" x14ac:dyDescent="0.3">
      <c r="A3352" t="s">
        <v>3329</v>
      </c>
      <c r="B3352" t="s">
        <v>17572</v>
      </c>
      <c r="C3352">
        <v>6.9</v>
      </c>
    </row>
    <row r="3353" spans="1:3" x14ac:dyDescent="0.3">
      <c r="A3353" t="s">
        <v>1211</v>
      </c>
      <c r="B3353" t="s">
        <v>10007</v>
      </c>
      <c r="C3353">
        <v>7.2</v>
      </c>
    </row>
    <row r="3354" spans="1:3" x14ac:dyDescent="0.3">
      <c r="A3354" t="s">
        <v>3330</v>
      </c>
      <c r="B3354" t="s">
        <v>17578</v>
      </c>
      <c r="C3354">
        <v>7.2</v>
      </c>
    </row>
    <row r="3355" spans="1:3" x14ac:dyDescent="0.3">
      <c r="A3355" t="s">
        <v>3331</v>
      </c>
      <c r="B3355" t="s">
        <v>16689</v>
      </c>
      <c r="C3355">
        <v>6.7</v>
      </c>
    </row>
    <row r="3356" spans="1:3" x14ac:dyDescent="0.3">
      <c r="A3356" t="s">
        <v>3332</v>
      </c>
      <c r="B3356" t="s">
        <v>17588</v>
      </c>
      <c r="C3356">
        <v>6</v>
      </c>
    </row>
    <row r="3357" spans="1:3" x14ac:dyDescent="0.3">
      <c r="A3357" t="s">
        <v>3333</v>
      </c>
      <c r="B3357" t="s">
        <v>6419</v>
      </c>
      <c r="C3357">
        <v>8.9</v>
      </c>
    </row>
    <row r="3358" spans="1:3" x14ac:dyDescent="0.3">
      <c r="A3358" t="s">
        <v>3334</v>
      </c>
      <c r="B3358" t="s">
        <v>17598</v>
      </c>
      <c r="C3358">
        <v>7.7</v>
      </c>
    </row>
    <row r="3359" spans="1:3" x14ac:dyDescent="0.3">
      <c r="A3359" t="s">
        <v>3335</v>
      </c>
      <c r="B3359" t="s">
        <v>17602</v>
      </c>
      <c r="C3359">
        <v>7.9</v>
      </c>
    </row>
    <row r="3360" spans="1:3" x14ac:dyDescent="0.3">
      <c r="A3360" t="s">
        <v>3336</v>
      </c>
      <c r="B3360" t="s">
        <v>8979</v>
      </c>
      <c r="C3360">
        <v>5.6</v>
      </c>
    </row>
    <row r="3361" spans="1:3" x14ac:dyDescent="0.3">
      <c r="A3361" t="s">
        <v>3337</v>
      </c>
      <c r="B3361" t="s">
        <v>10831</v>
      </c>
      <c r="C3361">
        <v>8</v>
      </c>
    </row>
    <row r="3362" spans="1:3" x14ac:dyDescent="0.3">
      <c r="A3362" t="s">
        <v>3338</v>
      </c>
      <c r="B3362" t="s">
        <v>5673</v>
      </c>
      <c r="C3362">
        <v>6.2</v>
      </c>
    </row>
    <row r="3363" spans="1:3" x14ac:dyDescent="0.3">
      <c r="A3363" t="s">
        <v>3339</v>
      </c>
      <c r="B3363" t="s">
        <v>17619</v>
      </c>
      <c r="C3363">
        <v>7.9</v>
      </c>
    </row>
    <row r="3364" spans="1:3" x14ac:dyDescent="0.3">
      <c r="A3364" t="s">
        <v>3340</v>
      </c>
      <c r="B3364" t="s">
        <v>8143</v>
      </c>
      <c r="C3364">
        <v>8.1</v>
      </c>
    </row>
    <row r="3365" spans="1:3" x14ac:dyDescent="0.3">
      <c r="A3365" t="s">
        <v>3341</v>
      </c>
      <c r="B3365" t="s">
        <v>9255</v>
      </c>
      <c r="C3365">
        <v>7.6</v>
      </c>
    </row>
    <row r="3366" spans="1:3" x14ac:dyDescent="0.3">
      <c r="A3366" t="s">
        <v>3342</v>
      </c>
      <c r="B3366" t="s">
        <v>17632</v>
      </c>
      <c r="C3366">
        <v>3.5</v>
      </c>
    </row>
    <row r="3367" spans="1:3" x14ac:dyDescent="0.3">
      <c r="A3367" t="s">
        <v>3343</v>
      </c>
      <c r="B3367" t="s">
        <v>17638</v>
      </c>
      <c r="C3367">
        <v>7.6</v>
      </c>
    </row>
    <row r="3368" spans="1:3" x14ac:dyDescent="0.3">
      <c r="A3368" t="s">
        <v>3344</v>
      </c>
      <c r="B3368" t="s">
        <v>15648</v>
      </c>
      <c r="C3368">
        <v>6.5</v>
      </c>
    </row>
    <row r="3369" spans="1:3" x14ac:dyDescent="0.3">
      <c r="A3369" t="s">
        <v>3345</v>
      </c>
      <c r="B3369" t="s">
        <v>17643</v>
      </c>
      <c r="C3369">
        <v>5.6</v>
      </c>
    </row>
    <row r="3370" spans="1:3" x14ac:dyDescent="0.3">
      <c r="A3370" t="s">
        <v>3346</v>
      </c>
      <c r="B3370" t="s">
        <v>11545</v>
      </c>
      <c r="C3370">
        <v>7.7</v>
      </c>
    </row>
    <row r="3371" spans="1:3" x14ac:dyDescent="0.3">
      <c r="A3371" t="s">
        <v>3347</v>
      </c>
      <c r="B3371" t="s">
        <v>17649</v>
      </c>
      <c r="C3371">
        <v>5.2</v>
      </c>
    </row>
    <row r="3372" spans="1:3" x14ac:dyDescent="0.3">
      <c r="A3372" t="s">
        <v>461</v>
      </c>
      <c r="B3372" t="s">
        <v>7019</v>
      </c>
      <c r="C3372">
        <v>6.9</v>
      </c>
    </row>
    <row r="3373" spans="1:3" x14ac:dyDescent="0.3">
      <c r="A3373" t="s">
        <v>3348</v>
      </c>
      <c r="B3373" t="s">
        <v>17655</v>
      </c>
      <c r="C3373">
        <v>6.1</v>
      </c>
    </row>
    <row r="3374" spans="1:3" x14ac:dyDescent="0.3">
      <c r="A3374" t="s">
        <v>3349</v>
      </c>
      <c r="B3374" t="s">
        <v>17661</v>
      </c>
      <c r="C3374">
        <v>5</v>
      </c>
    </row>
    <row r="3375" spans="1:3" x14ac:dyDescent="0.3">
      <c r="A3375" t="s">
        <v>3350</v>
      </c>
      <c r="B3375" t="s">
        <v>17664</v>
      </c>
      <c r="C3375">
        <v>7.8</v>
      </c>
    </row>
    <row r="3376" spans="1:3" x14ac:dyDescent="0.3">
      <c r="A3376" t="s">
        <v>3351</v>
      </c>
      <c r="B3376" t="s">
        <v>5679</v>
      </c>
      <c r="C3376">
        <v>7.4</v>
      </c>
    </row>
    <row r="3377" spans="1:3" x14ac:dyDescent="0.3">
      <c r="A3377" t="s">
        <v>3352</v>
      </c>
      <c r="B3377" t="s">
        <v>17671</v>
      </c>
      <c r="C3377">
        <v>6.8</v>
      </c>
    </row>
    <row r="3378" spans="1:3" x14ac:dyDescent="0.3">
      <c r="A3378" t="s">
        <v>3353</v>
      </c>
      <c r="C3378">
        <v>7.1</v>
      </c>
    </row>
    <row r="3379" spans="1:3" x14ac:dyDescent="0.3">
      <c r="A3379" t="s">
        <v>3354</v>
      </c>
      <c r="B3379" t="s">
        <v>10065</v>
      </c>
      <c r="C3379">
        <v>6.4</v>
      </c>
    </row>
    <row r="3380" spans="1:3" x14ac:dyDescent="0.3">
      <c r="A3380" t="s">
        <v>3355</v>
      </c>
      <c r="B3380" t="s">
        <v>9748</v>
      </c>
      <c r="C3380">
        <v>5.7</v>
      </c>
    </row>
    <row r="3381" spans="1:3" x14ac:dyDescent="0.3">
      <c r="A3381" t="s">
        <v>3356</v>
      </c>
      <c r="B3381" t="s">
        <v>17688</v>
      </c>
      <c r="C3381">
        <v>7.5</v>
      </c>
    </row>
    <row r="3382" spans="1:3" x14ac:dyDescent="0.3">
      <c r="A3382" t="s">
        <v>3357</v>
      </c>
      <c r="B3382" t="s">
        <v>16139</v>
      </c>
      <c r="C3382">
        <v>6.7</v>
      </c>
    </row>
    <row r="3383" spans="1:3" x14ac:dyDescent="0.3">
      <c r="A3383" t="s">
        <v>3358</v>
      </c>
      <c r="B3383" t="s">
        <v>17694</v>
      </c>
      <c r="C3383">
        <v>5.6</v>
      </c>
    </row>
    <row r="3384" spans="1:3" x14ac:dyDescent="0.3">
      <c r="A3384" t="s">
        <v>997</v>
      </c>
      <c r="B3384" t="s">
        <v>9175</v>
      </c>
      <c r="C3384">
        <v>7</v>
      </c>
    </row>
    <row r="3385" spans="1:3" x14ac:dyDescent="0.3">
      <c r="A3385" t="s">
        <v>3359</v>
      </c>
      <c r="B3385" t="s">
        <v>17697</v>
      </c>
      <c r="C3385">
        <v>7.6</v>
      </c>
    </row>
    <row r="3386" spans="1:3" x14ac:dyDescent="0.3">
      <c r="A3386" t="s">
        <v>3360</v>
      </c>
      <c r="B3386" t="s">
        <v>12137</v>
      </c>
      <c r="C3386">
        <v>6.5</v>
      </c>
    </row>
    <row r="3387" spans="1:3" x14ac:dyDescent="0.3">
      <c r="A3387" t="s">
        <v>3361</v>
      </c>
      <c r="B3387" t="s">
        <v>17702</v>
      </c>
      <c r="C3387">
        <v>7</v>
      </c>
    </row>
    <row r="3388" spans="1:3" x14ac:dyDescent="0.3">
      <c r="A3388" t="s">
        <v>3362</v>
      </c>
      <c r="B3388" t="s">
        <v>17707</v>
      </c>
      <c r="C3388">
        <v>6.3</v>
      </c>
    </row>
    <row r="3389" spans="1:3" x14ac:dyDescent="0.3">
      <c r="A3389" t="s">
        <v>3363</v>
      </c>
      <c r="B3389" t="s">
        <v>14955</v>
      </c>
      <c r="C3389">
        <v>6.4</v>
      </c>
    </row>
    <row r="3390" spans="1:3" x14ac:dyDescent="0.3">
      <c r="A3390" t="s">
        <v>3364</v>
      </c>
      <c r="B3390" t="s">
        <v>17714</v>
      </c>
      <c r="C3390">
        <v>7.1</v>
      </c>
    </row>
    <row r="3391" spans="1:3" x14ac:dyDescent="0.3">
      <c r="A3391" t="s">
        <v>3365</v>
      </c>
      <c r="B3391" t="s">
        <v>8015</v>
      </c>
      <c r="C3391">
        <v>7.1</v>
      </c>
    </row>
    <row r="3392" spans="1:3" x14ac:dyDescent="0.3">
      <c r="A3392" t="s">
        <v>3366</v>
      </c>
      <c r="B3392" t="s">
        <v>17722</v>
      </c>
      <c r="C3392">
        <v>6.5</v>
      </c>
    </row>
    <row r="3393" spans="1:3" x14ac:dyDescent="0.3">
      <c r="A3393" t="s">
        <v>3367</v>
      </c>
      <c r="B3393" t="s">
        <v>12313</v>
      </c>
      <c r="C3393">
        <v>6.9</v>
      </c>
    </row>
    <row r="3394" spans="1:3" x14ac:dyDescent="0.3">
      <c r="A3394" t="s">
        <v>3368</v>
      </c>
      <c r="B3394" t="s">
        <v>14804</v>
      </c>
      <c r="C3394">
        <v>5.4</v>
      </c>
    </row>
    <row r="3395" spans="1:3" x14ac:dyDescent="0.3">
      <c r="A3395" t="s">
        <v>3369</v>
      </c>
      <c r="B3395" t="s">
        <v>5439</v>
      </c>
      <c r="C3395">
        <v>4.9000000000000004</v>
      </c>
    </row>
    <row r="3396" spans="1:3" x14ac:dyDescent="0.3">
      <c r="A3396" t="s">
        <v>3370</v>
      </c>
      <c r="B3396" t="s">
        <v>13776</v>
      </c>
      <c r="C3396">
        <v>5.0999999999999996</v>
      </c>
    </row>
    <row r="3397" spans="1:3" x14ac:dyDescent="0.3">
      <c r="A3397" t="s">
        <v>3371</v>
      </c>
      <c r="B3397" t="s">
        <v>17733</v>
      </c>
      <c r="C3397">
        <v>5.3</v>
      </c>
    </row>
    <row r="3398" spans="1:3" x14ac:dyDescent="0.3">
      <c r="A3398" t="s">
        <v>3372</v>
      </c>
      <c r="B3398" t="s">
        <v>14955</v>
      </c>
      <c r="C3398">
        <v>7.5</v>
      </c>
    </row>
    <row r="3399" spans="1:3" x14ac:dyDescent="0.3">
      <c r="A3399" t="s">
        <v>3373</v>
      </c>
      <c r="C3399">
        <v>8.3000000000000007</v>
      </c>
    </row>
    <row r="3400" spans="1:3" x14ac:dyDescent="0.3">
      <c r="A3400" t="s">
        <v>3374</v>
      </c>
      <c r="B3400" t="s">
        <v>17742</v>
      </c>
      <c r="C3400">
        <v>7.3</v>
      </c>
    </row>
    <row r="3401" spans="1:3" x14ac:dyDescent="0.3">
      <c r="A3401" t="s">
        <v>3375</v>
      </c>
      <c r="B3401" t="s">
        <v>13993</v>
      </c>
      <c r="C3401">
        <v>7.3</v>
      </c>
    </row>
    <row r="3402" spans="1:3" x14ac:dyDescent="0.3">
      <c r="A3402" t="s">
        <v>3376</v>
      </c>
      <c r="B3402" t="s">
        <v>17749</v>
      </c>
      <c r="C3402">
        <v>7.1</v>
      </c>
    </row>
    <row r="3403" spans="1:3" x14ac:dyDescent="0.3">
      <c r="A3403" t="s">
        <v>3377</v>
      </c>
      <c r="B3403" t="s">
        <v>15277</v>
      </c>
      <c r="C3403">
        <v>6</v>
      </c>
    </row>
    <row r="3404" spans="1:3" x14ac:dyDescent="0.3">
      <c r="A3404" t="s">
        <v>3378</v>
      </c>
      <c r="B3404" t="s">
        <v>8988</v>
      </c>
      <c r="C3404">
        <v>6.6</v>
      </c>
    </row>
    <row r="3405" spans="1:3" x14ac:dyDescent="0.3">
      <c r="A3405" t="s">
        <v>3379</v>
      </c>
      <c r="B3405" t="s">
        <v>17760</v>
      </c>
      <c r="C3405">
        <v>7.2</v>
      </c>
    </row>
    <row r="3406" spans="1:3" x14ac:dyDescent="0.3">
      <c r="A3406" t="s">
        <v>3380</v>
      </c>
      <c r="B3406" t="s">
        <v>12741</v>
      </c>
      <c r="C3406">
        <v>7.2</v>
      </c>
    </row>
    <row r="3407" spans="1:3" x14ac:dyDescent="0.3">
      <c r="A3407" t="s">
        <v>3381</v>
      </c>
      <c r="B3407" t="s">
        <v>14248</v>
      </c>
      <c r="C3407">
        <v>6.9</v>
      </c>
    </row>
    <row r="3408" spans="1:3" x14ac:dyDescent="0.3">
      <c r="A3408" t="s">
        <v>3382</v>
      </c>
      <c r="B3408" t="s">
        <v>17769</v>
      </c>
      <c r="C3408">
        <v>6.8</v>
      </c>
    </row>
    <row r="3409" spans="1:3" x14ac:dyDescent="0.3">
      <c r="A3409" t="s">
        <v>3383</v>
      </c>
      <c r="B3409" t="s">
        <v>17774</v>
      </c>
      <c r="C3409">
        <v>4</v>
      </c>
    </row>
    <row r="3410" spans="1:3" x14ac:dyDescent="0.3">
      <c r="A3410" t="s">
        <v>3384</v>
      </c>
      <c r="B3410" t="s">
        <v>17778</v>
      </c>
      <c r="C3410">
        <v>7.7</v>
      </c>
    </row>
    <row r="3411" spans="1:3" x14ac:dyDescent="0.3">
      <c r="A3411" t="s">
        <v>3385</v>
      </c>
      <c r="B3411" t="s">
        <v>17784</v>
      </c>
      <c r="C3411">
        <v>7.4</v>
      </c>
    </row>
    <row r="3412" spans="1:3" x14ac:dyDescent="0.3">
      <c r="A3412" t="s">
        <v>3386</v>
      </c>
      <c r="B3412" t="s">
        <v>17789</v>
      </c>
      <c r="C3412">
        <v>6.5</v>
      </c>
    </row>
    <row r="3413" spans="1:3" x14ac:dyDescent="0.3">
      <c r="A3413" t="s">
        <v>3387</v>
      </c>
      <c r="B3413" t="s">
        <v>17792</v>
      </c>
      <c r="C3413">
        <v>6.4</v>
      </c>
    </row>
    <row r="3414" spans="1:3" x14ac:dyDescent="0.3">
      <c r="A3414" t="s">
        <v>3388</v>
      </c>
      <c r="B3414" t="s">
        <v>17797</v>
      </c>
      <c r="C3414">
        <v>7.2</v>
      </c>
    </row>
    <row r="3415" spans="1:3" x14ac:dyDescent="0.3">
      <c r="A3415" t="s">
        <v>3389</v>
      </c>
      <c r="B3415" t="s">
        <v>17800</v>
      </c>
      <c r="C3415">
        <v>5.6</v>
      </c>
    </row>
    <row r="3416" spans="1:3" x14ac:dyDescent="0.3">
      <c r="A3416" t="s">
        <v>3390</v>
      </c>
      <c r="B3416" t="s">
        <v>10677</v>
      </c>
      <c r="C3416">
        <v>6.3</v>
      </c>
    </row>
    <row r="3417" spans="1:3" x14ac:dyDescent="0.3">
      <c r="A3417" t="s">
        <v>3391</v>
      </c>
      <c r="B3417" t="s">
        <v>17806</v>
      </c>
      <c r="C3417">
        <v>6.8</v>
      </c>
    </row>
    <row r="3418" spans="1:3" x14ac:dyDescent="0.3">
      <c r="A3418" t="s">
        <v>3392</v>
      </c>
      <c r="B3418" t="s">
        <v>9403</v>
      </c>
      <c r="C3418">
        <v>5.5</v>
      </c>
    </row>
    <row r="3419" spans="1:3" x14ac:dyDescent="0.3">
      <c r="A3419" t="s">
        <v>3393</v>
      </c>
      <c r="B3419" t="s">
        <v>10581</v>
      </c>
      <c r="C3419">
        <v>6.9</v>
      </c>
    </row>
    <row r="3420" spans="1:3" x14ac:dyDescent="0.3">
      <c r="A3420" t="s">
        <v>3394</v>
      </c>
      <c r="B3420" t="s">
        <v>17815</v>
      </c>
      <c r="C3420">
        <v>6</v>
      </c>
    </row>
    <row r="3421" spans="1:3" x14ac:dyDescent="0.3">
      <c r="A3421" t="s">
        <v>3395</v>
      </c>
      <c r="C3421">
        <v>7.7</v>
      </c>
    </row>
    <row r="3422" spans="1:3" x14ac:dyDescent="0.3">
      <c r="A3422" t="s">
        <v>3396</v>
      </c>
      <c r="B3422" t="s">
        <v>17821</v>
      </c>
      <c r="C3422">
        <v>6.4</v>
      </c>
    </row>
    <row r="3423" spans="1:3" x14ac:dyDescent="0.3">
      <c r="A3423" t="s">
        <v>3397</v>
      </c>
      <c r="B3423" t="s">
        <v>17824</v>
      </c>
      <c r="C3423">
        <v>6.6</v>
      </c>
    </row>
    <row r="3424" spans="1:3" x14ac:dyDescent="0.3">
      <c r="A3424" t="s">
        <v>3398</v>
      </c>
      <c r="B3424" t="s">
        <v>17828</v>
      </c>
      <c r="C3424">
        <v>5.3</v>
      </c>
    </row>
    <row r="3425" spans="1:3" x14ac:dyDescent="0.3">
      <c r="A3425" t="s">
        <v>3399</v>
      </c>
      <c r="B3425" t="s">
        <v>14081</v>
      </c>
      <c r="C3425">
        <v>8.1</v>
      </c>
    </row>
    <row r="3426" spans="1:3" x14ac:dyDescent="0.3">
      <c r="A3426" t="s">
        <v>3400</v>
      </c>
      <c r="B3426" t="s">
        <v>9941</v>
      </c>
      <c r="C3426">
        <v>5.9</v>
      </c>
    </row>
    <row r="3427" spans="1:3" x14ac:dyDescent="0.3">
      <c r="A3427" t="s">
        <v>3401</v>
      </c>
      <c r="B3427" t="s">
        <v>17841</v>
      </c>
      <c r="C3427">
        <v>7.7</v>
      </c>
    </row>
    <row r="3428" spans="1:3" x14ac:dyDescent="0.3">
      <c r="A3428" t="s">
        <v>3402</v>
      </c>
      <c r="B3428" t="s">
        <v>17846</v>
      </c>
      <c r="C3428">
        <v>4.5999999999999996</v>
      </c>
    </row>
    <row r="3429" spans="1:3" x14ac:dyDescent="0.3">
      <c r="A3429" t="s">
        <v>3403</v>
      </c>
      <c r="B3429" t="s">
        <v>10425</v>
      </c>
      <c r="C3429">
        <v>5.0999999999999996</v>
      </c>
    </row>
    <row r="3430" spans="1:3" x14ac:dyDescent="0.3">
      <c r="A3430" t="s">
        <v>3404</v>
      </c>
      <c r="B3430" t="s">
        <v>17854</v>
      </c>
      <c r="C3430">
        <v>6.9</v>
      </c>
    </row>
    <row r="3431" spans="1:3" x14ac:dyDescent="0.3">
      <c r="A3431" t="s">
        <v>3405</v>
      </c>
      <c r="B3431" t="s">
        <v>10018</v>
      </c>
      <c r="C3431">
        <v>8</v>
      </c>
    </row>
    <row r="3432" spans="1:3" x14ac:dyDescent="0.3">
      <c r="A3432" t="s">
        <v>3406</v>
      </c>
      <c r="B3432" t="s">
        <v>17749</v>
      </c>
      <c r="C3432">
        <v>6.8</v>
      </c>
    </row>
    <row r="3433" spans="1:3" x14ac:dyDescent="0.3">
      <c r="A3433" t="s">
        <v>3407</v>
      </c>
      <c r="B3433" t="s">
        <v>17865</v>
      </c>
      <c r="C3433">
        <v>5.4</v>
      </c>
    </row>
    <row r="3434" spans="1:3" x14ac:dyDescent="0.3">
      <c r="A3434" t="s">
        <v>3408</v>
      </c>
      <c r="B3434" t="s">
        <v>17870</v>
      </c>
      <c r="C3434">
        <v>6.5</v>
      </c>
    </row>
    <row r="3435" spans="1:3" x14ac:dyDescent="0.3">
      <c r="A3435" t="s">
        <v>3409</v>
      </c>
      <c r="B3435" t="s">
        <v>17874</v>
      </c>
      <c r="C3435">
        <v>4.2</v>
      </c>
    </row>
    <row r="3436" spans="1:3" x14ac:dyDescent="0.3">
      <c r="A3436" t="s">
        <v>3410</v>
      </c>
      <c r="B3436" t="s">
        <v>10018</v>
      </c>
      <c r="C3436">
        <v>7.4</v>
      </c>
    </row>
    <row r="3437" spans="1:3" x14ac:dyDescent="0.3">
      <c r="A3437" t="s">
        <v>3411</v>
      </c>
      <c r="B3437" t="s">
        <v>11228</v>
      </c>
      <c r="C3437">
        <v>6.9</v>
      </c>
    </row>
    <row r="3438" spans="1:3" x14ac:dyDescent="0.3">
      <c r="A3438" t="s">
        <v>3412</v>
      </c>
      <c r="B3438" t="s">
        <v>17886</v>
      </c>
      <c r="C3438">
        <v>6.7</v>
      </c>
    </row>
    <row r="3439" spans="1:3" x14ac:dyDescent="0.3">
      <c r="A3439" t="s">
        <v>3413</v>
      </c>
      <c r="B3439" t="s">
        <v>17892</v>
      </c>
      <c r="C3439">
        <v>7.3</v>
      </c>
    </row>
    <row r="3440" spans="1:3" x14ac:dyDescent="0.3">
      <c r="A3440" t="s">
        <v>3414</v>
      </c>
      <c r="B3440" t="s">
        <v>11536</v>
      </c>
      <c r="C3440">
        <v>7.6</v>
      </c>
    </row>
    <row r="3441" spans="1:3" x14ac:dyDescent="0.3">
      <c r="A3441" t="s">
        <v>3415</v>
      </c>
      <c r="B3441" t="s">
        <v>17901</v>
      </c>
      <c r="C3441">
        <v>5.4</v>
      </c>
    </row>
    <row r="3442" spans="1:3" x14ac:dyDescent="0.3">
      <c r="A3442" t="s">
        <v>3416</v>
      </c>
      <c r="B3442" t="s">
        <v>15310</v>
      </c>
      <c r="C3442">
        <v>7.3</v>
      </c>
    </row>
    <row r="3443" spans="1:3" x14ac:dyDescent="0.3">
      <c r="A3443" t="s">
        <v>3417</v>
      </c>
      <c r="B3443" t="s">
        <v>14248</v>
      </c>
      <c r="C3443">
        <v>6.4</v>
      </c>
    </row>
    <row r="3444" spans="1:3" x14ac:dyDescent="0.3">
      <c r="A3444" t="s">
        <v>3418</v>
      </c>
      <c r="B3444" t="s">
        <v>17910</v>
      </c>
      <c r="C3444">
        <v>6</v>
      </c>
    </row>
    <row r="3445" spans="1:3" x14ac:dyDescent="0.3">
      <c r="A3445" t="s">
        <v>3419</v>
      </c>
      <c r="B3445" t="s">
        <v>12584</v>
      </c>
      <c r="C3445">
        <v>7.2</v>
      </c>
    </row>
    <row r="3446" spans="1:3" x14ac:dyDescent="0.3">
      <c r="A3446" t="s">
        <v>3420</v>
      </c>
      <c r="B3446" t="s">
        <v>11892</v>
      </c>
      <c r="C3446">
        <v>6</v>
      </c>
    </row>
    <row r="3447" spans="1:3" x14ac:dyDescent="0.3">
      <c r="A3447" t="s">
        <v>3421</v>
      </c>
      <c r="B3447" t="s">
        <v>17919</v>
      </c>
      <c r="C3447">
        <v>3.1</v>
      </c>
    </row>
    <row r="3448" spans="1:3" x14ac:dyDescent="0.3">
      <c r="A3448" t="s">
        <v>3422</v>
      </c>
      <c r="B3448" t="s">
        <v>17923</v>
      </c>
      <c r="C3448">
        <v>6.9</v>
      </c>
    </row>
    <row r="3449" spans="1:3" x14ac:dyDescent="0.3">
      <c r="A3449" t="s">
        <v>3423</v>
      </c>
      <c r="B3449" t="s">
        <v>16120</v>
      </c>
      <c r="C3449">
        <v>6.2</v>
      </c>
    </row>
    <row r="3450" spans="1:3" x14ac:dyDescent="0.3">
      <c r="A3450" t="s">
        <v>3424</v>
      </c>
      <c r="B3450" t="s">
        <v>8007</v>
      </c>
      <c r="C3450">
        <v>5.5</v>
      </c>
    </row>
    <row r="3451" spans="1:3" x14ac:dyDescent="0.3">
      <c r="A3451" t="s">
        <v>3425</v>
      </c>
      <c r="B3451" t="s">
        <v>17931</v>
      </c>
      <c r="C3451">
        <v>6.9</v>
      </c>
    </row>
    <row r="3452" spans="1:3" x14ac:dyDescent="0.3">
      <c r="A3452" t="s">
        <v>3426</v>
      </c>
      <c r="B3452" t="s">
        <v>12513</v>
      </c>
      <c r="C3452">
        <v>6.3</v>
      </c>
    </row>
    <row r="3453" spans="1:3" x14ac:dyDescent="0.3">
      <c r="A3453" t="s">
        <v>3427</v>
      </c>
      <c r="B3453" t="s">
        <v>17939</v>
      </c>
      <c r="C3453">
        <v>4.8</v>
      </c>
    </row>
    <row r="3454" spans="1:3" x14ac:dyDescent="0.3">
      <c r="A3454" t="s">
        <v>3175</v>
      </c>
      <c r="B3454" t="s">
        <v>11788</v>
      </c>
      <c r="C3454">
        <v>7.9</v>
      </c>
    </row>
    <row r="3455" spans="1:3" x14ac:dyDescent="0.3">
      <c r="A3455" t="s">
        <v>3428</v>
      </c>
      <c r="B3455" t="s">
        <v>17941</v>
      </c>
      <c r="C3455">
        <v>6.7</v>
      </c>
    </row>
    <row r="3456" spans="1:3" x14ac:dyDescent="0.3">
      <c r="A3456" t="s">
        <v>3429</v>
      </c>
      <c r="B3456" t="s">
        <v>17944</v>
      </c>
      <c r="C3456">
        <v>5.6</v>
      </c>
    </row>
    <row r="3457" spans="1:3" x14ac:dyDescent="0.3">
      <c r="A3457" t="s">
        <v>3430</v>
      </c>
      <c r="B3457" t="s">
        <v>17950</v>
      </c>
      <c r="C3457">
        <v>5.4</v>
      </c>
    </row>
    <row r="3458" spans="1:3" x14ac:dyDescent="0.3">
      <c r="A3458" t="s">
        <v>3431</v>
      </c>
      <c r="B3458" t="s">
        <v>17956</v>
      </c>
      <c r="C3458">
        <v>8</v>
      </c>
    </row>
    <row r="3459" spans="1:3" x14ac:dyDescent="0.3">
      <c r="A3459" t="s">
        <v>3432</v>
      </c>
      <c r="B3459" t="s">
        <v>7301</v>
      </c>
      <c r="C3459">
        <v>5.7</v>
      </c>
    </row>
    <row r="3460" spans="1:3" x14ac:dyDescent="0.3">
      <c r="A3460" t="s">
        <v>3433</v>
      </c>
      <c r="B3460" t="s">
        <v>17964</v>
      </c>
      <c r="C3460">
        <v>7.6</v>
      </c>
    </row>
    <row r="3461" spans="1:3" x14ac:dyDescent="0.3">
      <c r="A3461" t="s">
        <v>3434</v>
      </c>
      <c r="B3461" t="s">
        <v>15178</v>
      </c>
      <c r="C3461">
        <v>7</v>
      </c>
    </row>
    <row r="3462" spans="1:3" x14ac:dyDescent="0.3">
      <c r="A3462" t="s">
        <v>3435</v>
      </c>
      <c r="B3462" t="s">
        <v>17973</v>
      </c>
      <c r="C3462">
        <v>7.2</v>
      </c>
    </row>
    <row r="3463" spans="1:3" x14ac:dyDescent="0.3">
      <c r="A3463" t="s">
        <v>33</v>
      </c>
      <c r="B3463" t="s">
        <v>5025</v>
      </c>
      <c r="C3463">
        <v>6.2</v>
      </c>
    </row>
    <row r="3464" spans="1:3" x14ac:dyDescent="0.3">
      <c r="A3464" t="s">
        <v>3436</v>
      </c>
      <c r="B3464" t="s">
        <v>17976</v>
      </c>
      <c r="C3464">
        <v>3.5</v>
      </c>
    </row>
    <row r="3465" spans="1:3" x14ac:dyDescent="0.3">
      <c r="A3465" t="s">
        <v>3437</v>
      </c>
      <c r="B3465" t="s">
        <v>11536</v>
      </c>
      <c r="C3465">
        <v>7.5</v>
      </c>
    </row>
    <row r="3466" spans="1:3" x14ac:dyDescent="0.3">
      <c r="A3466" t="s">
        <v>3438</v>
      </c>
      <c r="B3466" t="s">
        <v>17983</v>
      </c>
      <c r="C3466">
        <v>5.0999999999999996</v>
      </c>
    </row>
    <row r="3467" spans="1:3" x14ac:dyDescent="0.3">
      <c r="A3467" t="s">
        <v>3439</v>
      </c>
      <c r="B3467" t="s">
        <v>17988</v>
      </c>
      <c r="C3467">
        <v>6.7</v>
      </c>
    </row>
    <row r="3468" spans="1:3" x14ac:dyDescent="0.3">
      <c r="A3468" t="s">
        <v>3440</v>
      </c>
      <c r="B3468" t="s">
        <v>8911</v>
      </c>
      <c r="C3468">
        <v>9.1999999999999993</v>
      </c>
    </row>
    <row r="3469" spans="1:3" x14ac:dyDescent="0.3">
      <c r="A3469" t="s">
        <v>3441</v>
      </c>
      <c r="B3469" t="s">
        <v>9164</v>
      </c>
      <c r="C3469">
        <v>6.1</v>
      </c>
    </row>
    <row r="3470" spans="1:3" x14ac:dyDescent="0.3">
      <c r="A3470" t="s">
        <v>3442</v>
      </c>
      <c r="B3470" t="s">
        <v>5111</v>
      </c>
      <c r="C3470">
        <v>7.7</v>
      </c>
    </row>
    <row r="3471" spans="1:3" x14ac:dyDescent="0.3">
      <c r="A3471" t="s">
        <v>3443</v>
      </c>
      <c r="B3471" t="s">
        <v>16300</v>
      </c>
      <c r="C3471">
        <v>7.6</v>
      </c>
    </row>
    <row r="3472" spans="1:3" x14ac:dyDescent="0.3">
      <c r="A3472" t="s">
        <v>3444</v>
      </c>
      <c r="B3472" t="s">
        <v>6224</v>
      </c>
      <c r="C3472">
        <v>6.1</v>
      </c>
    </row>
    <row r="3473" spans="1:3" x14ac:dyDescent="0.3">
      <c r="A3473" t="s">
        <v>3445</v>
      </c>
      <c r="B3473" t="s">
        <v>5695</v>
      </c>
      <c r="C3473">
        <v>4.9000000000000004</v>
      </c>
    </row>
    <row r="3474" spans="1:3" x14ac:dyDescent="0.3">
      <c r="A3474" t="s">
        <v>3446</v>
      </c>
      <c r="B3474" t="s">
        <v>17988</v>
      </c>
      <c r="C3474">
        <v>6.8</v>
      </c>
    </row>
    <row r="3475" spans="1:3" x14ac:dyDescent="0.3">
      <c r="A3475" t="s">
        <v>3447</v>
      </c>
      <c r="B3475" t="s">
        <v>8270</v>
      </c>
      <c r="C3475">
        <v>7</v>
      </c>
    </row>
    <row r="3476" spans="1:3" x14ac:dyDescent="0.3">
      <c r="A3476" t="s">
        <v>3448</v>
      </c>
      <c r="B3476" t="s">
        <v>18016</v>
      </c>
      <c r="C3476">
        <v>7.2</v>
      </c>
    </row>
    <row r="3477" spans="1:3" x14ac:dyDescent="0.3">
      <c r="A3477" t="s">
        <v>3449</v>
      </c>
      <c r="B3477" t="s">
        <v>16809</v>
      </c>
      <c r="C3477">
        <v>5.7</v>
      </c>
    </row>
    <row r="3478" spans="1:3" x14ac:dyDescent="0.3">
      <c r="A3478" t="s">
        <v>87</v>
      </c>
      <c r="B3478" t="s">
        <v>5266</v>
      </c>
      <c r="C3478">
        <v>7.3</v>
      </c>
    </row>
    <row r="3479" spans="1:3" x14ac:dyDescent="0.3">
      <c r="A3479" t="s">
        <v>3450</v>
      </c>
      <c r="B3479" t="s">
        <v>7751</v>
      </c>
      <c r="C3479">
        <v>7.5</v>
      </c>
    </row>
    <row r="3480" spans="1:3" x14ac:dyDescent="0.3">
      <c r="A3480" t="s">
        <v>3451</v>
      </c>
      <c r="B3480" t="s">
        <v>9121</v>
      </c>
      <c r="C3480">
        <v>7.4</v>
      </c>
    </row>
    <row r="3481" spans="1:3" x14ac:dyDescent="0.3">
      <c r="A3481" t="s">
        <v>3452</v>
      </c>
      <c r="B3481" t="s">
        <v>8951</v>
      </c>
      <c r="C3481">
        <v>7.2</v>
      </c>
    </row>
    <row r="3482" spans="1:3" x14ac:dyDescent="0.3">
      <c r="A3482" t="s">
        <v>2877</v>
      </c>
      <c r="B3482" t="s">
        <v>12513</v>
      </c>
      <c r="C3482">
        <v>6.5</v>
      </c>
    </row>
    <row r="3483" spans="1:3" x14ac:dyDescent="0.3">
      <c r="A3483" t="s">
        <v>3453</v>
      </c>
      <c r="C3483">
        <v>9</v>
      </c>
    </row>
    <row r="3484" spans="1:3" x14ac:dyDescent="0.3">
      <c r="A3484" t="s">
        <v>3454</v>
      </c>
      <c r="B3484" t="s">
        <v>18033</v>
      </c>
      <c r="C3484">
        <v>6.8</v>
      </c>
    </row>
    <row r="3485" spans="1:3" x14ac:dyDescent="0.3">
      <c r="A3485" t="s">
        <v>3455</v>
      </c>
      <c r="B3485" t="s">
        <v>17988</v>
      </c>
      <c r="C3485">
        <v>6.8</v>
      </c>
    </row>
    <row r="3486" spans="1:3" x14ac:dyDescent="0.3">
      <c r="A3486" t="s">
        <v>3456</v>
      </c>
      <c r="B3486" t="s">
        <v>12915</v>
      </c>
      <c r="C3486">
        <v>5.2</v>
      </c>
    </row>
    <row r="3487" spans="1:3" x14ac:dyDescent="0.3">
      <c r="A3487" t="s">
        <v>3457</v>
      </c>
      <c r="B3487" t="s">
        <v>11299</v>
      </c>
      <c r="C3487">
        <v>7.2</v>
      </c>
    </row>
    <row r="3488" spans="1:3" x14ac:dyDescent="0.3">
      <c r="A3488" t="s">
        <v>3458</v>
      </c>
      <c r="B3488" t="s">
        <v>18046</v>
      </c>
      <c r="C3488">
        <v>7.5</v>
      </c>
    </row>
    <row r="3489" spans="1:3" x14ac:dyDescent="0.3">
      <c r="A3489" t="s">
        <v>3459</v>
      </c>
      <c r="B3489" t="s">
        <v>18051</v>
      </c>
      <c r="C3489">
        <v>4</v>
      </c>
    </row>
    <row r="3490" spans="1:3" x14ac:dyDescent="0.3">
      <c r="A3490" t="s">
        <v>3460</v>
      </c>
      <c r="B3490" t="s">
        <v>8360</v>
      </c>
      <c r="C3490">
        <v>6.8</v>
      </c>
    </row>
    <row r="3491" spans="1:3" x14ac:dyDescent="0.3">
      <c r="A3491" t="s">
        <v>3461</v>
      </c>
      <c r="B3491" t="s">
        <v>15158</v>
      </c>
      <c r="C3491">
        <v>6.9</v>
      </c>
    </row>
    <row r="3492" spans="1:3" x14ac:dyDescent="0.3">
      <c r="A3492" t="s">
        <v>3462</v>
      </c>
      <c r="C3492">
        <v>8.1999999999999993</v>
      </c>
    </row>
    <row r="3493" spans="1:3" x14ac:dyDescent="0.3">
      <c r="A3493" t="s">
        <v>3463</v>
      </c>
      <c r="B3493" t="s">
        <v>15648</v>
      </c>
      <c r="C3493">
        <v>7.3</v>
      </c>
    </row>
    <row r="3494" spans="1:3" x14ac:dyDescent="0.3">
      <c r="A3494" t="s">
        <v>3464</v>
      </c>
      <c r="B3494" t="s">
        <v>10989</v>
      </c>
      <c r="C3494">
        <v>6.1</v>
      </c>
    </row>
    <row r="3495" spans="1:3" x14ac:dyDescent="0.3">
      <c r="A3495" t="s">
        <v>67</v>
      </c>
      <c r="B3495" t="s">
        <v>4999</v>
      </c>
      <c r="C3495">
        <v>7.8</v>
      </c>
    </row>
    <row r="3496" spans="1:3" x14ac:dyDescent="0.3">
      <c r="A3496" t="s">
        <v>3465</v>
      </c>
      <c r="B3496" t="s">
        <v>15158</v>
      </c>
      <c r="C3496">
        <v>6</v>
      </c>
    </row>
    <row r="3497" spans="1:3" x14ac:dyDescent="0.3">
      <c r="A3497" t="s">
        <v>3466</v>
      </c>
      <c r="B3497" t="s">
        <v>18074</v>
      </c>
      <c r="C3497">
        <v>4.0999999999999996</v>
      </c>
    </row>
    <row r="3498" spans="1:3" x14ac:dyDescent="0.3">
      <c r="A3498" t="s">
        <v>3467</v>
      </c>
      <c r="B3498" t="s">
        <v>10701</v>
      </c>
      <c r="C3498">
        <v>7</v>
      </c>
    </row>
    <row r="3499" spans="1:3" x14ac:dyDescent="0.3">
      <c r="A3499" t="s">
        <v>3468</v>
      </c>
      <c r="B3499" t="s">
        <v>18084</v>
      </c>
      <c r="C3499">
        <v>7.1</v>
      </c>
    </row>
    <row r="3500" spans="1:3" x14ac:dyDescent="0.3">
      <c r="A3500" t="s">
        <v>3469</v>
      </c>
      <c r="B3500" t="s">
        <v>10661</v>
      </c>
      <c r="C3500">
        <v>6.2</v>
      </c>
    </row>
    <row r="3501" spans="1:3" x14ac:dyDescent="0.3">
      <c r="A3501" t="s">
        <v>3470</v>
      </c>
      <c r="B3501" t="s">
        <v>15199</v>
      </c>
      <c r="C3501">
        <v>6.9</v>
      </c>
    </row>
    <row r="3502" spans="1:3" x14ac:dyDescent="0.3">
      <c r="A3502" t="s">
        <v>3471</v>
      </c>
      <c r="B3502" t="s">
        <v>18092</v>
      </c>
      <c r="C3502">
        <v>7.6</v>
      </c>
    </row>
    <row r="3503" spans="1:3" x14ac:dyDescent="0.3">
      <c r="A3503" t="s">
        <v>3472</v>
      </c>
      <c r="B3503" t="s">
        <v>5369</v>
      </c>
      <c r="C3503">
        <v>7.6</v>
      </c>
    </row>
    <row r="3504" spans="1:3" x14ac:dyDescent="0.3">
      <c r="A3504" t="s">
        <v>3473</v>
      </c>
      <c r="B3504" t="s">
        <v>17792</v>
      </c>
      <c r="C3504">
        <v>6.4</v>
      </c>
    </row>
    <row r="3505" spans="1:3" x14ac:dyDescent="0.3">
      <c r="A3505" t="s">
        <v>3474</v>
      </c>
      <c r="B3505" t="s">
        <v>17212</v>
      </c>
      <c r="C3505">
        <v>6.2</v>
      </c>
    </row>
    <row r="3506" spans="1:3" x14ac:dyDescent="0.3">
      <c r="A3506" t="s">
        <v>3475</v>
      </c>
      <c r="B3506" t="s">
        <v>5959</v>
      </c>
      <c r="C3506">
        <v>7.5</v>
      </c>
    </row>
    <row r="3507" spans="1:3" x14ac:dyDescent="0.3">
      <c r="A3507" t="s">
        <v>3476</v>
      </c>
      <c r="B3507" t="s">
        <v>12782</v>
      </c>
      <c r="C3507">
        <v>2</v>
      </c>
    </row>
    <row r="3508" spans="1:3" x14ac:dyDescent="0.3">
      <c r="A3508" t="s">
        <v>3477</v>
      </c>
      <c r="B3508" t="s">
        <v>18114</v>
      </c>
      <c r="C3508">
        <v>6.2</v>
      </c>
    </row>
    <row r="3509" spans="1:3" x14ac:dyDescent="0.3">
      <c r="A3509" t="s">
        <v>3478</v>
      </c>
      <c r="C3509">
        <v>7.7</v>
      </c>
    </row>
    <row r="3510" spans="1:3" x14ac:dyDescent="0.3">
      <c r="A3510" t="s">
        <v>3479</v>
      </c>
      <c r="B3510" t="s">
        <v>18122</v>
      </c>
      <c r="C3510">
        <v>6.5</v>
      </c>
    </row>
    <row r="3511" spans="1:3" x14ac:dyDescent="0.3">
      <c r="A3511" t="s">
        <v>3480</v>
      </c>
      <c r="C3511">
        <v>7.4</v>
      </c>
    </row>
    <row r="3512" spans="1:3" x14ac:dyDescent="0.3">
      <c r="A3512" t="s">
        <v>3481</v>
      </c>
      <c r="B3512" t="s">
        <v>17305</v>
      </c>
      <c r="C3512">
        <v>7.9</v>
      </c>
    </row>
    <row r="3513" spans="1:3" x14ac:dyDescent="0.3">
      <c r="A3513" t="s">
        <v>3482</v>
      </c>
      <c r="B3513" t="s">
        <v>6550</v>
      </c>
      <c r="C3513">
        <v>6.8</v>
      </c>
    </row>
    <row r="3514" spans="1:3" x14ac:dyDescent="0.3">
      <c r="A3514" t="s">
        <v>3483</v>
      </c>
      <c r="B3514" t="s">
        <v>16983</v>
      </c>
      <c r="C3514">
        <v>6.3</v>
      </c>
    </row>
    <row r="3515" spans="1:3" x14ac:dyDescent="0.3">
      <c r="A3515" t="s">
        <v>3484</v>
      </c>
      <c r="B3515" t="s">
        <v>18137</v>
      </c>
      <c r="C3515">
        <v>6.3</v>
      </c>
    </row>
    <row r="3516" spans="1:3" x14ac:dyDescent="0.3">
      <c r="A3516" t="s">
        <v>3485</v>
      </c>
      <c r="B3516" t="s">
        <v>16026</v>
      </c>
      <c r="C3516">
        <v>6.6</v>
      </c>
    </row>
    <row r="3517" spans="1:3" x14ac:dyDescent="0.3">
      <c r="A3517" t="s">
        <v>3486</v>
      </c>
      <c r="B3517" t="s">
        <v>16062</v>
      </c>
      <c r="C3517">
        <v>6.4</v>
      </c>
    </row>
    <row r="3518" spans="1:3" x14ac:dyDescent="0.3">
      <c r="A3518" t="s">
        <v>3487</v>
      </c>
      <c r="B3518" t="s">
        <v>18145</v>
      </c>
      <c r="C3518">
        <v>7.5</v>
      </c>
    </row>
    <row r="3519" spans="1:3" x14ac:dyDescent="0.3">
      <c r="A3519" t="s">
        <v>3488</v>
      </c>
      <c r="B3519" t="s">
        <v>18149</v>
      </c>
      <c r="C3519">
        <v>5.8</v>
      </c>
    </row>
    <row r="3520" spans="1:3" x14ac:dyDescent="0.3">
      <c r="A3520" t="s">
        <v>3489</v>
      </c>
      <c r="B3520" t="s">
        <v>18153</v>
      </c>
      <c r="C3520">
        <v>6.5</v>
      </c>
    </row>
    <row r="3521" spans="1:3" x14ac:dyDescent="0.3">
      <c r="A3521" t="s">
        <v>3490</v>
      </c>
      <c r="B3521" t="s">
        <v>8960</v>
      </c>
      <c r="C3521">
        <v>4.8</v>
      </c>
    </row>
    <row r="3522" spans="1:3" x14ac:dyDescent="0.3">
      <c r="A3522" t="s">
        <v>3491</v>
      </c>
      <c r="B3522" t="s">
        <v>17941</v>
      </c>
      <c r="C3522">
        <v>7.2</v>
      </c>
    </row>
    <row r="3523" spans="1:3" x14ac:dyDescent="0.3">
      <c r="A3523" t="s">
        <v>3492</v>
      </c>
      <c r="B3523" t="s">
        <v>18162</v>
      </c>
      <c r="C3523">
        <v>6.3</v>
      </c>
    </row>
    <row r="3524" spans="1:3" x14ac:dyDescent="0.3">
      <c r="A3524" t="s">
        <v>3493</v>
      </c>
      <c r="B3524" t="s">
        <v>10472</v>
      </c>
      <c r="C3524">
        <v>7</v>
      </c>
    </row>
    <row r="3525" spans="1:3" x14ac:dyDescent="0.3">
      <c r="A3525" t="s">
        <v>3494</v>
      </c>
      <c r="B3525" t="s">
        <v>10391</v>
      </c>
      <c r="C3525">
        <v>6.3</v>
      </c>
    </row>
    <row r="3526" spans="1:3" x14ac:dyDescent="0.3">
      <c r="A3526" t="s">
        <v>3495</v>
      </c>
      <c r="B3526" t="s">
        <v>18174</v>
      </c>
      <c r="C3526">
        <v>5.3</v>
      </c>
    </row>
    <row r="3527" spans="1:3" x14ac:dyDescent="0.3">
      <c r="A3527" t="s">
        <v>3496</v>
      </c>
      <c r="B3527" t="s">
        <v>18179</v>
      </c>
      <c r="C3527">
        <v>2.2999999999999998</v>
      </c>
    </row>
    <row r="3528" spans="1:3" x14ac:dyDescent="0.3">
      <c r="A3528" t="s">
        <v>3497</v>
      </c>
      <c r="B3528" t="s">
        <v>18182</v>
      </c>
      <c r="C3528">
        <v>7.1</v>
      </c>
    </row>
    <row r="3529" spans="1:3" x14ac:dyDescent="0.3">
      <c r="A3529" t="s">
        <v>3498</v>
      </c>
      <c r="B3529" t="s">
        <v>10505</v>
      </c>
      <c r="C3529">
        <v>6.2</v>
      </c>
    </row>
    <row r="3530" spans="1:3" x14ac:dyDescent="0.3">
      <c r="A3530" t="s">
        <v>3499</v>
      </c>
      <c r="B3530" t="s">
        <v>9861</v>
      </c>
      <c r="C3530">
        <v>6.2</v>
      </c>
    </row>
    <row r="3531" spans="1:3" x14ac:dyDescent="0.3">
      <c r="A3531" t="s">
        <v>3500</v>
      </c>
      <c r="B3531" t="s">
        <v>18191</v>
      </c>
      <c r="C3531">
        <v>6.7</v>
      </c>
    </row>
    <row r="3532" spans="1:3" x14ac:dyDescent="0.3">
      <c r="A3532" t="s">
        <v>3501</v>
      </c>
      <c r="B3532" t="s">
        <v>16771</v>
      </c>
      <c r="C3532">
        <v>6.5</v>
      </c>
    </row>
    <row r="3533" spans="1:3" x14ac:dyDescent="0.3">
      <c r="A3533" t="s">
        <v>3502</v>
      </c>
      <c r="B3533" t="s">
        <v>18197</v>
      </c>
      <c r="C3533">
        <v>5.9</v>
      </c>
    </row>
    <row r="3534" spans="1:3" x14ac:dyDescent="0.3">
      <c r="A3534" t="s">
        <v>3503</v>
      </c>
      <c r="B3534" t="s">
        <v>18200</v>
      </c>
      <c r="C3534">
        <v>6.7</v>
      </c>
    </row>
    <row r="3535" spans="1:3" x14ac:dyDescent="0.3">
      <c r="A3535" t="s">
        <v>3504</v>
      </c>
      <c r="B3535" t="s">
        <v>18206</v>
      </c>
      <c r="C3535">
        <v>6</v>
      </c>
    </row>
    <row r="3536" spans="1:3" x14ac:dyDescent="0.3">
      <c r="A3536" t="s">
        <v>3505</v>
      </c>
      <c r="B3536" t="s">
        <v>6853</v>
      </c>
      <c r="C3536">
        <v>6.9</v>
      </c>
    </row>
    <row r="3537" spans="1:3" x14ac:dyDescent="0.3">
      <c r="A3537" t="s">
        <v>3506</v>
      </c>
      <c r="B3537" t="s">
        <v>17707</v>
      </c>
      <c r="C3537">
        <v>7.9</v>
      </c>
    </row>
    <row r="3538" spans="1:3" x14ac:dyDescent="0.3">
      <c r="A3538" t="s">
        <v>3507</v>
      </c>
      <c r="B3538" t="s">
        <v>18215</v>
      </c>
      <c r="C3538">
        <v>5.3</v>
      </c>
    </row>
    <row r="3539" spans="1:3" x14ac:dyDescent="0.3">
      <c r="A3539" t="s">
        <v>3508</v>
      </c>
      <c r="B3539" t="s">
        <v>8911</v>
      </c>
      <c r="C3539">
        <v>4.8</v>
      </c>
    </row>
    <row r="3540" spans="1:3" x14ac:dyDescent="0.3">
      <c r="A3540" t="s">
        <v>3509</v>
      </c>
      <c r="B3540" t="s">
        <v>18221</v>
      </c>
      <c r="C3540">
        <v>5.3</v>
      </c>
    </row>
    <row r="3541" spans="1:3" x14ac:dyDescent="0.3">
      <c r="A3541" t="s">
        <v>3510</v>
      </c>
      <c r="B3541" t="s">
        <v>18227</v>
      </c>
      <c r="C3541">
        <v>6</v>
      </c>
    </row>
    <row r="3542" spans="1:3" x14ac:dyDescent="0.3">
      <c r="A3542" t="s">
        <v>3511</v>
      </c>
      <c r="B3542" t="s">
        <v>7985</v>
      </c>
      <c r="C3542">
        <v>7.3</v>
      </c>
    </row>
    <row r="3543" spans="1:3" x14ac:dyDescent="0.3">
      <c r="A3543" t="s">
        <v>3512</v>
      </c>
      <c r="B3543" t="s">
        <v>18237</v>
      </c>
      <c r="C3543">
        <v>7.4</v>
      </c>
    </row>
    <row r="3544" spans="1:3" x14ac:dyDescent="0.3">
      <c r="A3544" t="s">
        <v>3513</v>
      </c>
      <c r="B3544" t="s">
        <v>12305</v>
      </c>
      <c r="C3544">
        <v>7.7</v>
      </c>
    </row>
    <row r="3545" spans="1:3" x14ac:dyDescent="0.3">
      <c r="A3545" t="s">
        <v>3514</v>
      </c>
      <c r="B3545" t="s">
        <v>8280</v>
      </c>
      <c r="C3545">
        <v>4.8</v>
      </c>
    </row>
    <row r="3546" spans="1:3" x14ac:dyDescent="0.3">
      <c r="A3546" t="s">
        <v>3515</v>
      </c>
      <c r="B3546" t="s">
        <v>18247</v>
      </c>
      <c r="C3546">
        <v>7.2</v>
      </c>
    </row>
    <row r="3547" spans="1:3" x14ac:dyDescent="0.3">
      <c r="A3547" t="s">
        <v>3516</v>
      </c>
      <c r="B3547" t="s">
        <v>18252</v>
      </c>
      <c r="C3547">
        <v>5.8</v>
      </c>
    </row>
    <row r="3548" spans="1:3" x14ac:dyDescent="0.3">
      <c r="A3548" t="s">
        <v>3517</v>
      </c>
      <c r="B3548" t="s">
        <v>18257</v>
      </c>
      <c r="C3548">
        <v>7.3</v>
      </c>
    </row>
    <row r="3549" spans="1:3" x14ac:dyDescent="0.3">
      <c r="A3549" t="s">
        <v>3518</v>
      </c>
      <c r="B3549" t="s">
        <v>18263</v>
      </c>
      <c r="C3549">
        <v>7</v>
      </c>
    </row>
    <row r="3550" spans="1:3" x14ac:dyDescent="0.3">
      <c r="A3550" t="s">
        <v>3519</v>
      </c>
      <c r="B3550" t="s">
        <v>18266</v>
      </c>
      <c r="C3550">
        <v>6.4</v>
      </c>
    </row>
    <row r="3551" spans="1:3" x14ac:dyDescent="0.3">
      <c r="A3551" t="s">
        <v>3520</v>
      </c>
      <c r="B3551" t="s">
        <v>18271</v>
      </c>
      <c r="C3551">
        <v>5.6</v>
      </c>
    </row>
    <row r="3552" spans="1:3" x14ac:dyDescent="0.3">
      <c r="A3552" t="s">
        <v>3521</v>
      </c>
      <c r="B3552" t="s">
        <v>9615</v>
      </c>
      <c r="C3552">
        <v>8.1999999999999993</v>
      </c>
    </row>
    <row r="3553" spans="1:3" x14ac:dyDescent="0.3">
      <c r="A3553" t="s">
        <v>3522</v>
      </c>
      <c r="B3553" t="s">
        <v>8733</v>
      </c>
      <c r="C3553">
        <v>6.5</v>
      </c>
    </row>
    <row r="3554" spans="1:3" x14ac:dyDescent="0.3">
      <c r="A3554" t="s">
        <v>3523</v>
      </c>
      <c r="B3554" t="s">
        <v>18285</v>
      </c>
      <c r="C3554">
        <v>6.4</v>
      </c>
    </row>
    <row r="3555" spans="1:3" x14ac:dyDescent="0.3">
      <c r="A3555" t="s">
        <v>3524</v>
      </c>
      <c r="B3555" t="s">
        <v>6120</v>
      </c>
      <c r="C3555">
        <v>8.1</v>
      </c>
    </row>
    <row r="3556" spans="1:3" x14ac:dyDescent="0.3">
      <c r="A3556" t="s">
        <v>3525</v>
      </c>
      <c r="B3556" t="s">
        <v>11712</v>
      </c>
      <c r="C3556">
        <v>5.4</v>
      </c>
    </row>
    <row r="3557" spans="1:3" x14ac:dyDescent="0.3">
      <c r="A3557" t="s">
        <v>3526</v>
      </c>
      <c r="B3557" t="s">
        <v>18298</v>
      </c>
      <c r="C3557">
        <v>6.3</v>
      </c>
    </row>
    <row r="3558" spans="1:3" x14ac:dyDescent="0.3">
      <c r="A3558" t="s">
        <v>3527</v>
      </c>
      <c r="B3558" t="s">
        <v>7382</v>
      </c>
      <c r="C3558">
        <v>7.8</v>
      </c>
    </row>
    <row r="3559" spans="1:3" x14ac:dyDescent="0.3">
      <c r="A3559" t="s">
        <v>3528</v>
      </c>
      <c r="B3559" t="s">
        <v>18309</v>
      </c>
      <c r="C3559">
        <v>6.8</v>
      </c>
    </row>
    <row r="3560" spans="1:3" x14ac:dyDescent="0.3">
      <c r="A3560" t="s">
        <v>3529</v>
      </c>
      <c r="B3560" t="s">
        <v>18314</v>
      </c>
      <c r="C3560">
        <v>7.2</v>
      </c>
    </row>
    <row r="3561" spans="1:3" x14ac:dyDescent="0.3">
      <c r="A3561" t="s">
        <v>3530</v>
      </c>
      <c r="B3561" t="s">
        <v>6815</v>
      </c>
      <c r="C3561">
        <v>7.1</v>
      </c>
    </row>
    <row r="3562" spans="1:3" x14ac:dyDescent="0.3">
      <c r="A3562" t="s">
        <v>3531</v>
      </c>
      <c r="B3562" t="s">
        <v>5410</v>
      </c>
      <c r="C3562">
        <v>6.2</v>
      </c>
    </row>
    <row r="3563" spans="1:3" x14ac:dyDescent="0.3">
      <c r="A3563" t="s">
        <v>3532</v>
      </c>
      <c r="B3563" t="s">
        <v>5398</v>
      </c>
      <c r="C3563">
        <v>7.3</v>
      </c>
    </row>
    <row r="3564" spans="1:3" x14ac:dyDescent="0.3">
      <c r="A3564" t="s">
        <v>3533</v>
      </c>
      <c r="B3564" t="s">
        <v>17714</v>
      </c>
      <c r="C3564">
        <v>5.9</v>
      </c>
    </row>
    <row r="3565" spans="1:3" x14ac:dyDescent="0.3">
      <c r="A3565" t="s">
        <v>3534</v>
      </c>
      <c r="B3565" t="s">
        <v>10831</v>
      </c>
      <c r="C3565">
        <v>7.2</v>
      </c>
    </row>
    <row r="3566" spans="1:3" x14ac:dyDescent="0.3">
      <c r="A3566" t="s">
        <v>3535</v>
      </c>
      <c r="B3566" t="s">
        <v>18337</v>
      </c>
      <c r="C3566">
        <v>3.6</v>
      </c>
    </row>
    <row r="3567" spans="1:3" x14ac:dyDescent="0.3">
      <c r="A3567" t="s">
        <v>3536</v>
      </c>
      <c r="B3567" t="s">
        <v>18340</v>
      </c>
      <c r="C3567">
        <v>7.7</v>
      </c>
    </row>
    <row r="3568" spans="1:3" x14ac:dyDescent="0.3">
      <c r="A3568" t="s">
        <v>3537</v>
      </c>
      <c r="B3568" t="s">
        <v>13519</v>
      </c>
      <c r="C3568">
        <v>7.3</v>
      </c>
    </row>
    <row r="3569" spans="1:3" x14ac:dyDescent="0.3">
      <c r="A3569" t="s">
        <v>3538</v>
      </c>
      <c r="B3569" t="s">
        <v>5542</v>
      </c>
      <c r="C3569">
        <v>7.4</v>
      </c>
    </row>
    <row r="3570" spans="1:3" x14ac:dyDescent="0.3">
      <c r="A3570" t="s">
        <v>3539</v>
      </c>
      <c r="B3570" t="s">
        <v>18350</v>
      </c>
      <c r="C3570">
        <v>6.6</v>
      </c>
    </row>
    <row r="3571" spans="1:3" x14ac:dyDescent="0.3">
      <c r="A3571" t="s">
        <v>3540</v>
      </c>
      <c r="B3571" t="s">
        <v>18354</v>
      </c>
      <c r="C3571">
        <v>6.9</v>
      </c>
    </row>
    <row r="3572" spans="1:3" x14ac:dyDescent="0.3">
      <c r="A3572" t="s">
        <v>3541</v>
      </c>
      <c r="B3572" t="s">
        <v>15236</v>
      </c>
      <c r="C3572">
        <v>6.8</v>
      </c>
    </row>
    <row r="3573" spans="1:3" x14ac:dyDescent="0.3">
      <c r="A3573" t="s">
        <v>3542</v>
      </c>
      <c r="B3573" t="s">
        <v>18359</v>
      </c>
      <c r="C3573">
        <v>7.3</v>
      </c>
    </row>
    <row r="3574" spans="1:3" x14ac:dyDescent="0.3">
      <c r="A3574" t="s">
        <v>3543</v>
      </c>
      <c r="B3574" t="s">
        <v>18364</v>
      </c>
      <c r="C3574">
        <v>7.2</v>
      </c>
    </row>
    <row r="3575" spans="1:3" x14ac:dyDescent="0.3">
      <c r="A3575" t="s">
        <v>3544</v>
      </c>
      <c r="B3575" t="s">
        <v>18367</v>
      </c>
      <c r="C3575">
        <v>6.5</v>
      </c>
    </row>
    <row r="3576" spans="1:3" x14ac:dyDescent="0.3">
      <c r="A3576" t="s">
        <v>3545</v>
      </c>
      <c r="B3576" t="s">
        <v>13612</v>
      </c>
      <c r="C3576">
        <v>7.7</v>
      </c>
    </row>
    <row r="3577" spans="1:3" x14ac:dyDescent="0.3">
      <c r="A3577" t="s">
        <v>3546</v>
      </c>
      <c r="B3577" t="s">
        <v>4982</v>
      </c>
      <c r="C3577">
        <v>8.1</v>
      </c>
    </row>
    <row r="3578" spans="1:3" x14ac:dyDescent="0.3">
      <c r="A3578" t="s">
        <v>3547</v>
      </c>
      <c r="B3578" t="s">
        <v>18375</v>
      </c>
      <c r="C3578">
        <v>7.7</v>
      </c>
    </row>
    <row r="3579" spans="1:3" x14ac:dyDescent="0.3">
      <c r="A3579" t="s">
        <v>3548</v>
      </c>
      <c r="B3579" t="s">
        <v>7961</v>
      </c>
      <c r="C3579">
        <v>7.6</v>
      </c>
    </row>
    <row r="3580" spans="1:3" x14ac:dyDescent="0.3">
      <c r="A3580" t="s">
        <v>3549</v>
      </c>
      <c r="B3580" t="s">
        <v>18384</v>
      </c>
      <c r="C3580">
        <v>7.3</v>
      </c>
    </row>
    <row r="3581" spans="1:3" x14ac:dyDescent="0.3">
      <c r="A3581" t="s">
        <v>3550</v>
      </c>
      <c r="C3581">
        <v>8.6999999999999993</v>
      </c>
    </row>
    <row r="3582" spans="1:3" x14ac:dyDescent="0.3">
      <c r="A3582" t="s">
        <v>3551</v>
      </c>
      <c r="B3582" t="s">
        <v>10718</v>
      </c>
      <c r="C3582">
        <v>7.2</v>
      </c>
    </row>
    <row r="3583" spans="1:3" x14ac:dyDescent="0.3">
      <c r="A3583" t="s">
        <v>3552</v>
      </c>
      <c r="B3583" t="s">
        <v>15616</v>
      </c>
      <c r="C3583">
        <v>7.2</v>
      </c>
    </row>
    <row r="3584" spans="1:3" x14ac:dyDescent="0.3">
      <c r="A3584" t="s">
        <v>3553</v>
      </c>
      <c r="B3584" t="s">
        <v>5599</v>
      </c>
      <c r="C3584">
        <v>8.1</v>
      </c>
    </row>
    <row r="3585" spans="1:3" x14ac:dyDescent="0.3">
      <c r="A3585" t="s">
        <v>3554</v>
      </c>
      <c r="B3585" t="s">
        <v>8074</v>
      </c>
      <c r="C3585">
        <v>7.5</v>
      </c>
    </row>
    <row r="3586" spans="1:3" x14ac:dyDescent="0.3">
      <c r="A3586" t="s">
        <v>3555</v>
      </c>
      <c r="B3586" t="s">
        <v>18408</v>
      </c>
      <c r="C3586">
        <v>8.1</v>
      </c>
    </row>
    <row r="3587" spans="1:3" x14ac:dyDescent="0.3">
      <c r="A3587" t="s">
        <v>3556</v>
      </c>
      <c r="B3587" t="s">
        <v>18415</v>
      </c>
      <c r="C3587">
        <v>7.8</v>
      </c>
    </row>
    <row r="3588" spans="1:3" x14ac:dyDescent="0.3">
      <c r="A3588" t="s">
        <v>3557</v>
      </c>
      <c r="B3588" t="s">
        <v>8261</v>
      </c>
      <c r="C3588">
        <v>7.8</v>
      </c>
    </row>
    <row r="3589" spans="1:3" x14ac:dyDescent="0.3">
      <c r="A3589" t="s">
        <v>305</v>
      </c>
      <c r="B3589" t="s">
        <v>6308</v>
      </c>
      <c r="C3589">
        <v>5.8</v>
      </c>
    </row>
    <row r="3590" spans="1:3" x14ac:dyDescent="0.3">
      <c r="A3590" t="s">
        <v>3558</v>
      </c>
      <c r="B3590" t="s">
        <v>18424</v>
      </c>
      <c r="C3590">
        <v>7.6</v>
      </c>
    </row>
    <row r="3591" spans="1:3" x14ac:dyDescent="0.3">
      <c r="A3591" t="s">
        <v>3559</v>
      </c>
      <c r="B3591" t="s">
        <v>8402</v>
      </c>
      <c r="C3591">
        <v>7.4</v>
      </c>
    </row>
    <row r="3592" spans="1:3" x14ac:dyDescent="0.3">
      <c r="A3592" t="s">
        <v>3560</v>
      </c>
      <c r="B3592" t="s">
        <v>18432</v>
      </c>
      <c r="C3592">
        <v>6.3</v>
      </c>
    </row>
    <row r="3593" spans="1:3" x14ac:dyDescent="0.3">
      <c r="A3593" t="s">
        <v>3561</v>
      </c>
      <c r="B3593" t="s">
        <v>15648</v>
      </c>
      <c r="C3593">
        <v>6.9</v>
      </c>
    </row>
    <row r="3594" spans="1:3" x14ac:dyDescent="0.3">
      <c r="A3594" t="s">
        <v>3562</v>
      </c>
      <c r="B3594" t="s">
        <v>5059</v>
      </c>
      <c r="C3594">
        <v>8.6</v>
      </c>
    </row>
    <row r="3595" spans="1:3" x14ac:dyDescent="0.3">
      <c r="A3595" t="s">
        <v>3563</v>
      </c>
      <c r="B3595" t="s">
        <v>7201</v>
      </c>
      <c r="C3595">
        <v>5.0999999999999996</v>
      </c>
    </row>
    <row r="3596" spans="1:3" x14ac:dyDescent="0.3">
      <c r="A3596" t="s">
        <v>3564</v>
      </c>
      <c r="B3596" t="s">
        <v>6749</v>
      </c>
      <c r="C3596">
        <v>6.4</v>
      </c>
    </row>
    <row r="3597" spans="1:3" x14ac:dyDescent="0.3">
      <c r="A3597" t="s">
        <v>3565</v>
      </c>
      <c r="B3597" t="s">
        <v>5964</v>
      </c>
      <c r="C3597">
        <v>7.9</v>
      </c>
    </row>
    <row r="3598" spans="1:3" x14ac:dyDescent="0.3">
      <c r="A3598" t="s">
        <v>3566</v>
      </c>
      <c r="B3598" t="s">
        <v>18452</v>
      </c>
      <c r="C3598">
        <v>6.9</v>
      </c>
    </row>
    <row r="3599" spans="1:3" x14ac:dyDescent="0.3">
      <c r="A3599" t="s">
        <v>3567</v>
      </c>
      <c r="B3599" t="s">
        <v>13912</v>
      </c>
      <c r="C3599">
        <v>7.5</v>
      </c>
    </row>
    <row r="3600" spans="1:3" x14ac:dyDescent="0.3">
      <c r="A3600" t="s">
        <v>3568</v>
      </c>
      <c r="B3600" t="s">
        <v>9317</v>
      </c>
      <c r="C3600">
        <v>7.2</v>
      </c>
    </row>
    <row r="3601" spans="1:3" x14ac:dyDescent="0.3">
      <c r="A3601" t="s">
        <v>3569</v>
      </c>
      <c r="B3601" t="s">
        <v>9086</v>
      </c>
      <c r="C3601">
        <v>5.8</v>
      </c>
    </row>
    <row r="3602" spans="1:3" x14ac:dyDescent="0.3">
      <c r="A3602" t="s">
        <v>3570</v>
      </c>
      <c r="B3602" t="s">
        <v>18465</v>
      </c>
      <c r="C3602">
        <v>2.9</v>
      </c>
    </row>
    <row r="3603" spans="1:3" x14ac:dyDescent="0.3">
      <c r="A3603" t="s">
        <v>3571</v>
      </c>
      <c r="B3603" t="s">
        <v>14132</v>
      </c>
      <c r="C3603">
        <v>6.2</v>
      </c>
    </row>
    <row r="3604" spans="1:3" x14ac:dyDescent="0.3">
      <c r="A3604" t="s">
        <v>3572</v>
      </c>
      <c r="B3604" t="s">
        <v>13912</v>
      </c>
      <c r="C3604">
        <v>7.3</v>
      </c>
    </row>
    <row r="3605" spans="1:3" x14ac:dyDescent="0.3">
      <c r="A3605" t="s">
        <v>3573</v>
      </c>
      <c r="B3605" t="s">
        <v>8419</v>
      </c>
      <c r="C3605">
        <v>6.2</v>
      </c>
    </row>
    <row r="3606" spans="1:3" x14ac:dyDescent="0.3">
      <c r="A3606" t="s">
        <v>3574</v>
      </c>
      <c r="C3606">
        <v>8.1999999999999993</v>
      </c>
    </row>
    <row r="3607" spans="1:3" x14ac:dyDescent="0.3">
      <c r="A3607" t="s">
        <v>3575</v>
      </c>
      <c r="B3607" t="s">
        <v>9713</v>
      </c>
      <c r="C3607">
        <v>6.8</v>
      </c>
    </row>
    <row r="3608" spans="1:3" x14ac:dyDescent="0.3">
      <c r="A3608" t="s">
        <v>3576</v>
      </c>
      <c r="B3608" t="s">
        <v>18481</v>
      </c>
      <c r="C3608">
        <v>6.1</v>
      </c>
    </row>
    <row r="3609" spans="1:3" x14ac:dyDescent="0.3">
      <c r="A3609" t="s">
        <v>3577</v>
      </c>
      <c r="B3609" t="s">
        <v>8411</v>
      </c>
      <c r="C3609">
        <v>7.7</v>
      </c>
    </row>
    <row r="3610" spans="1:3" x14ac:dyDescent="0.3">
      <c r="A3610" t="s">
        <v>3578</v>
      </c>
      <c r="B3610" t="s">
        <v>18488</v>
      </c>
      <c r="C3610">
        <v>5.2</v>
      </c>
    </row>
    <row r="3611" spans="1:3" x14ac:dyDescent="0.3">
      <c r="A3611" t="s">
        <v>3579</v>
      </c>
      <c r="B3611" t="s">
        <v>12305</v>
      </c>
      <c r="C3611">
        <v>6.8</v>
      </c>
    </row>
    <row r="3612" spans="1:3" x14ac:dyDescent="0.3">
      <c r="A3612" t="s">
        <v>3580</v>
      </c>
      <c r="B3612" t="s">
        <v>18496</v>
      </c>
      <c r="C3612">
        <v>6.5</v>
      </c>
    </row>
    <row r="3613" spans="1:3" x14ac:dyDescent="0.3">
      <c r="A3613" t="s">
        <v>3581</v>
      </c>
      <c r="B3613" t="s">
        <v>13751</v>
      </c>
      <c r="C3613">
        <v>7</v>
      </c>
    </row>
    <row r="3614" spans="1:3" x14ac:dyDescent="0.3">
      <c r="A3614" t="s">
        <v>3582</v>
      </c>
      <c r="B3614" t="s">
        <v>18504</v>
      </c>
      <c r="C3614">
        <v>5.9</v>
      </c>
    </row>
    <row r="3615" spans="1:3" x14ac:dyDescent="0.3">
      <c r="A3615" t="s">
        <v>3583</v>
      </c>
      <c r="B3615" t="s">
        <v>18507</v>
      </c>
      <c r="C3615">
        <v>7.1</v>
      </c>
    </row>
    <row r="3616" spans="1:3" x14ac:dyDescent="0.3">
      <c r="A3616" t="s">
        <v>3584</v>
      </c>
      <c r="B3616" t="s">
        <v>18510</v>
      </c>
      <c r="C3616">
        <v>5.5</v>
      </c>
    </row>
    <row r="3617" spans="1:3" x14ac:dyDescent="0.3">
      <c r="A3617" t="s">
        <v>3585</v>
      </c>
      <c r="B3617" t="s">
        <v>18514</v>
      </c>
      <c r="C3617">
        <v>7.4</v>
      </c>
    </row>
    <row r="3618" spans="1:3" x14ac:dyDescent="0.3">
      <c r="A3618" t="s">
        <v>3586</v>
      </c>
      <c r="B3618" t="s">
        <v>18518</v>
      </c>
      <c r="C3618">
        <v>7.3</v>
      </c>
    </row>
    <row r="3619" spans="1:3" x14ac:dyDescent="0.3">
      <c r="A3619" t="s">
        <v>3587</v>
      </c>
      <c r="B3619" t="s">
        <v>18522</v>
      </c>
      <c r="C3619">
        <v>4.5999999999999996</v>
      </c>
    </row>
    <row r="3620" spans="1:3" x14ac:dyDescent="0.3">
      <c r="A3620" t="s">
        <v>3588</v>
      </c>
      <c r="B3620" t="s">
        <v>10391</v>
      </c>
      <c r="C3620">
        <v>7.2</v>
      </c>
    </row>
    <row r="3621" spans="1:3" x14ac:dyDescent="0.3">
      <c r="A3621" t="s">
        <v>3589</v>
      </c>
      <c r="B3621" t="s">
        <v>16041</v>
      </c>
      <c r="C3621">
        <v>7</v>
      </c>
    </row>
    <row r="3622" spans="1:3" x14ac:dyDescent="0.3">
      <c r="A3622" t="s">
        <v>3590</v>
      </c>
      <c r="B3622" t="s">
        <v>18530</v>
      </c>
      <c r="C3622">
        <v>5.0999999999999996</v>
      </c>
    </row>
    <row r="3623" spans="1:3" x14ac:dyDescent="0.3">
      <c r="A3623" t="s">
        <v>3591</v>
      </c>
      <c r="B3623" t="s">
        <v>18536</v>
      </c>
      <c r="C3623">
        <v>6.7</v>
      </c>
    </row>
    <row r="3624" spans="1:3" x14ac:dyDescent="0.3">
      <c r="A3624" t="s">
        <v>3592</v>
      </c>
      <c r="B3624" t="s">
        <v>18539</v>
      </c>
      <c r="C3624">
        <v>5.3</v>
      </c>
    </row>
    <row r="3625" spans="1:3" x14ac:dyDescent="0.3">
      <c r="A3625" t="s">
        <v>3593</v>
      </c>
      <c r="C3625">
        <v>8.4</v>
      </c>
    </row>
    <row r="3626" spans="1:3" x14ac:dyDescent="0.3">
      <c r="A3626" t="s">
        <v>3594</v>
      </c>
      <c r="B3626" t="s">
        <v>18546</v>
      </c>
      <c r="C3626">
        <v>7.8</v>
      </c>
    </row>
    <row r="3627" spans="1:3" x14ac:dyDescent="0.3">
      <c r="A3627" t="s">
        <v>3595</v>
      </c>
      <c r="B3627" t="s">
        <v>14867</v>
      </c>
      <c r="C3627">
        <v>6.7</v>
      </c>
    </row>
    <row r="3628" spans="1:3" x14ac:dyDescent="0.3">
      <c r="A3628" t="s">
        <v>3596</v>
      </c>
      <c r="B3628" t="s">
        <v>18554</v>
      </c>
      <c r="C3628">
        <v>5.4</v>
      </c>
    </row>
    <row r="3629" spans="1:3" x14ac:dyDescent="0.3">
      <c r="A3629" t="s">
        <v>3597</v>
      </c>
      <c r="B3629" t="s">
        <v>13854</v>
      </c>
      <c r="C3629">
        <v>7.2</v>
      </c>
    </row>
    <row r="3630" spans="1:3" x14ac:dyDescent="0.3">
      <c r="A3630" t="s">
        <v>3598</v>
      </c>
      <c r="B3630" t="s">
        <v>18562</v>
      </c>
      <c r="C3630">
        <v>5.8</v>
      </c>
    </row>
    <row r="3631" spans="1:3" x14ac:dyDescent="0.3">
      <c r="A3631" t="s">
        <v>3599</v>
      </c>
      <c r="B3631" t="s">
        <v>18567</v>
      </c>
      <c r="C3631">
        <v>6.4</v>
      </c>
    </row>
    <row r="3632" spans="1:3" x14ac:dyDescent="0.3">
      <c r="A3632" t="s">
        <v>3600</v>
      </c>
      <c r="B3632" t="s">
        <v>18571</v>
      </c>
      <c r="C3632">
        <v>8</v>
      </c>
    </row>
    <row r="3633" spans="1:3" x14ac:dyDescent="0.3">
      <c r="A3633" t="s">
        <v>3601</v>
      </c>
      <c r="B3633" t="s">
        <v>11545</v>
      </c>
      <c r="C3633">
        <v>7</v>
      </c>
    </row>
    <row r="3634" spans="1:3" x14ac:dyDescent="0.3">
      <c r="A3634" t="s">
        <v>3602</v>
      </c>
      <c r="B3634" t="s">
        <v>18579</v>
      </c>
      <c r="C3634">
        <v>7</v>
      </c>
    </row>
    <row r="3635" spans="1:3" x14ac:dyDescent="0.3">
      <c r="A3635" t="s">
        <v>3603</v>
      </c>
      <c r="B3635" t="s">
        <v>18145</v>
      </c>
      <c r="C3635">
        <v>6.7</v>
      </c>
    </row>
    <row r="3636" spans="1:3" x14ac:dyDescent="0.3">
      <c r="A3636" t="s">
        <v>3604</v>
      </c>
      <c r="B3636" t="s">
        <v>18590</v>
      </c>
      <c r="C3636">
        <v>3.8</v>
      </c>
    </row>
    <row r="3637" spans="1:3" x14ac:dyDescent="0.3">
      <c r="A3637" t="s">
        <v>3605</v>
      </c>
      <c r="B3637" t="s">
        <v>18595</v>
      </c>
      <c r="C3637">
        <v>5.7</v>
      </c>
    </row>
    <row r="3638" spans="1:3" x14ac:dyDescent="0.3">
      <c r="A3638" t="s">
        <v>3606</v>
      </c>
      <c r="B3638" t="s">
        <v>17088</v>
      </c>
      <c r="C3638">
        <v>6.6</v>
      </c>
    </row>
    <row r="3639" spans="1:3" x14ac:dyDescent="0.3">
      <c r="A3639" t="s">
        <v>3607</v>
      </c>
      <c r="B3639" t="s">
        <v>13771</v>
      </c>
      <c r="C3639">
        <v>6.7</v>
      </c>
    </row>
    <row r="3640" spans="1:3" x14ac:dyDescent="0.3">
      <c r="A3640" t="s">
        <v>3608</v>
      </c>
      <c r="B3640" t="s">
        <v>8726</v>
      </c>
      <c r="C3640">
        <v>6.1</v>
      </c>
    </row>
    <row r="3641" spans="1:3" x14ac:dyDescent="0.3">
      <c r="A3641" t="s">
        <v>3609</v>
      </c>
      <c r="B3641" t="s">
        <v>11464</v>
      </c>
      <c r="C3641">
        <v>6.2</v>
      </c>
    </row>
    <row r="3642" spans="1:3" x14ac:dyDescent="0.3">
      <c r="A3642" t="s">
        <v>3610</v>
      </c>
      <c r="B3642" t="s">
        <v>15393</v>
      </c>
      <c r="C3642">
        <v>6.2</v>
      </c>
    </row>
    <row r="3643" spans="1:3" x14ac:dyDescent="0.3">
      <c r="A3643" t="s">
        <v>3611</v>
      </c>
      <c r="B3643" t="s">
        <v>18617</v>
      </c>
      <c r="C3643">
        <v>7.4</v>
      </c>
    </row>
    <row r="3644" spans="1:3" x14ac:dyDescent="0.3">
      <c r="A3644" t="s">
        <v>3612</v>
      </c>
      <c r="B3644" t="s">
        <v>18620</v>
      </c>
      <c r="C3644">
        <v>4.7</v>
      </c>
    </row>
    <row r="3645" spans="1:3" x14ac:dyDescent="0.3">
      <c r="A3645" t="s">
        <v>3613</v>
      </c>
      <c r="B3645" t="s">
        <v>11195</v>
      </c>
      <c r="C3645">
        <v>8.3000000000000007</v>
      </c>
    </row>
    <row r="3646" spans="1:3" x14ac:dyDescent="0.3">
      <c r="A3646" t="s">
        <v>3614</v>
      </c>
      <c r="B3646" t="s">
        <v>18628</v>
      </c>
      <c r="C3646">
        <v>7.2</v>
      </c>
    </row>
    <row r="3647" spans="1:3" x14ac:dyDescent="0.3">
      <c r="A3647" t="s">
        <v>3615</v>
      </c>
      <c r="B3647" t="s">
        <v>18631</v>
      </c>
      <c r="C3647">
        <v>5.8</v>
      </c>
    </row>
    <row r="3648" spans="1:3" x14ac:dyDescent="0.3">
      <c r="A3648" t="s">
        <v>3616</v>
      </c>
      <c r="B3648" t="s">
        <v>18635</v>
      </c>
      <c r="C3648">
        <v>5.9</v>
      </c>
    </row>
    <row r="3649" spans="1:3" x14ac:dyDescent="0.3">
      <c r="A3649" t="s">
        <v>3617</v>
      </c>
      <c r="B3649" t="s">
        <v>15507</v>
      </c>
      <c r="C3649">
        <v>6.3</v>
      </c>
    </row>
    <row r="3650" spans="1:3" x14ac:dyDescent="0.3">
      <c r="A3650" t="s">
        <v>3618</v>
      </c>
      <c r="B3650" t="s">
        <v>17220</v>
      </c>
      <c r="C3650">
        <v>7.2</v>
      </c>
    </row>
    <row r="3651" spans="1:3" x14ac:dyDescent="0.3">
      <c r="A3651" t="s">
        <v>3619</v>
      </c>
      <c r="B3651" t="s">
        <v>18644</v>
      </c>
      <c r="C3651">
        <v>5.4</v>
      </c>
    </row>
    <row r="3652" spans="1:3" x14ac:dyDescent="0.3">
      <c r="A3652" t="s">
        <v>3620</v>
      </c>
      <c r="C3652">
        <v>8.1999999999999993</v>
      </c>
    </row>
    <row r="3653" spans="1:3" x14ac:dyDescent="0.3">
      <c r="A3653" t="s">
        <v>3621</v>
      </c>
      <c r="B3653" t="s">
        <v>9345</v>
      </c>
      <c r="C3653">
        <v>7.3</v>
      </c>
    </row>
    <row r="3654" spans="1:3" x14ac:dyDescent="0.3">
      <c r="A3654" t="s">
        <v>3622</v>
      </c>
      <c r="B3654" t="s">
        <v>18656</v>
      </c>
      <c r="C3654">
        <v>7.3</v>
      </c>
    </row>
    <row r="3655" spans="1:3" x14ac:dyDescent="0.3">
      <c r="A3655" t="s">
        <v>3623</v>
      </c>
      <c r="B3655" t="s">
        <v>18659</v>
      </c>
      <c r="C3655">
        <v>5.8</v>
      </c>
    </row>
    <row r="3656" spans="1:3" x14ac:dyDescent="0.3">
      <c r="A3656" t="s">
        <v>1026</v>
      </c>
      <c r="B3656" t="s">
        <v>9286</v>
      </c>
      <c r="C3656">
        <v>6.1</v>
      </c>
    </row>
    <row r="3657" spans="1:3" x14ac:dyDescent="0.3">
      <c r="A3657" t="s">
        <v>3624</v>
      </c>
      <c r="B3657" t="s">
        <v>18664</v>
      </c>
      <c r="C3657">
        <v>7.1</v>
      </c>
    </row>
    <row r="3658" spans="1:3" x14ac:dyDescent="0.3">
      <c r="A3658" t="s">
        <v>3625</v>
      </c>
      <c r="B3658" t="s">
        <v>18670</v>
      </c>
      <c r="C3658">
        <v>6.5</v>
      </c>
    </row>
    <row r="3659" spans="1:3" x14ac:dyDescent="0.3">
      <c r="A3659" t="s">
        <v>3626</v>
      </c>
      <c r="B3659" t="s">
        <v>8800</v>
      </c>
      <c r="C3659">
        <v>7.9</v>
      </c>
    </row>
    <row r="3660" spans="1:3" x14ac:dyDescent="0.3">
      <c r="A3660" t="s">
        <v>3627</v>
      </c>
      <c r="B3660" t="s">
        <v>18678</v>
      </c>
      <c r="C3660">
        <v>5.4</v>
      </c>
    </row>
    <row r="3661" spans="1:3" x14ac:dyDescent="0.3">
      <c r="A3661" t="s">
        <v>3628</v>
      </c>
      <c r="B3661" t="s">
        <v>18682</v>
      </c>
      <c r="C3661">
        <v>7.1</v>
      </c>
    </row>
    <row r="3662" spans="1:3" x14ac:dyDescent="0.3">
      <c r="A3662" t="s">
        <v>3629</v>
      </c>
      <c r="B3662" t="s">
        <v>18687</v>
      </c>
      <c r="C3662">
        <v>6.4</v>
      </c>
    </row>
    <row r="3663" spans="1:3" x14ac:dyDescent="0.3">
      <c r="A3663" t="s">
        <v>3630</v>
      </c>
      <c r="C3663">
        <v>8.4</v>
      </c>
    </row>
    <row r="3664" spans="1:3" x14ac:dyDescent="0.3">
      <c r="A3664" t="s">
        <v>3631</v>
      </c>
      <c r="B3664" t="s">
        <v>17212</v>
      </c>
      <c r="C3664">
        <v>6.7</v>
      </c>
    </row>
    <row r="3665" spans="1:3" x14ac:dyDescent="0.3">
      <c r="A3665" t="s">
        <v>3632</v>
      </c>
      <c r="B3665" t="s">
        <v>17557</v>
      </c>
      <c r="C3665">
        <v>6.9</v>
      </c>
    </row>
    <row r="3666" spans="1:3" x14ac:dyDescent="0.3">
      <c r="A3666" t="s">
        <v>3633</v>
      </c>
      <c r="B3666" t="s">
        <v>15848</v>
      </c>
      <c r="C3666">
        <v>2.1</v>
      </c>
    </row>
    <row r="3667" spans="1:3" x14ac:dyDescent="0.3">
      <c r="A3667" t="s">
        <v>3634</v>
      </c>
      <c r="B3667" t="s">
        <v>18707</v>
      </c>
      <c r="C3667">
        <v>4.3</v>
      </c>
    </row>
    <row r="3668" spans="1:3" x14ac:dyDescent="0.3">
      <c r="A3668" t="s">
        <v>3635</v>
      </c>
      <c r="B3668" t="s">
        <v>16634</v>
      </c>
      <c r="C3668">
        <v>6.6</v>
      </c>
    </row>
    <row r="3669" spans="1:3" x14ac:dyDescent="0.3">
      <c r="A3669" t="s">
        <v>3636</v>
      </c>
      <c r="B3669" t="s">
        <v>17402</v>
      </c>
      <c r="C3669">
        <v>3.4</v>
      </c>
    </row>
    <row r="3670" spans="1:3" x14ac:dyDescent="0.3">
      <c r="A3670" t="s">
        <v>3637</v>
      </c>
      <c r="B3670" t="s">
        <v>18408</v>
      </c>
      <c r="C3670">
        <v>8.3000000000000007</v>
      </c>
    </row>
    <row r="3671" spans="1:3" x14ac:dyDescent="0.3">
      <c r="A3671" t="s">
        <v>3638</v>
      </c>
      <c r="B3671" t="s">
        <v>11237</v>
      </c>
      <c r="C3671">
        <v>7.2</v>
      </c>
    </row>
    <row r="3672" spans="1:3" x14ac:dyDescent="0.3">
      <c r="A3672" t="s">
        <v>3639</v>
      </c>
      <c r="B3672" t="s">
        <v>18727</v>
      </c>
      <c r="C3672">
        <v>5.6</v>
      </c>
    </row>
    <row r="3673" spans="1:3" x14ac:dyDescent="0.3">
      <c r="A3673" t="s">
        <v>3640</v>
      </c>
      <c r="B3673" t="s">
        <v>10772</v>
      </c>
      <c r="C3673">
        <v>7.7</v>
      </c>
    </row>
    <row r="3674" spans="1:3" x14ac:dyDescent="0.3">
      <c r="A3674" t="s">
        <v>3641</v>
      </c>
      <c r="B3674" t="s">
        <v>5011</v>
      </c>
      <c r="C3674">
        <v>6.6</v>
      </c>
    </row>
    <row r="3675" spans="1:3" x14ac:dyDescent="0.3">
      <c r="A3675" t="s">
        <v>3642</v>
      </c>
      <c r="B3675" t="s">
        <v>7985</v>
      </c>
      <c r="C3675">
        <v>7.6</v>
      </c>
    </row>
    <row r="3676" spans="1:3" x14ac:dyDescent="0.3">
      <c r="A3676" t="s">
        <v>3643</v>
      </c>
      <c r="B3676" t="s">
        <v>14332</v>
      </c>
      <c r="C3676">
        <v>7.4</v>
      </c>
    </row>
    <row r="3677" spans="1:3" x14ac:dyDescent="0.3">
      <c r="A3677" t="s">
        <v>3644</v>
      </c>
      <c r="B3677" t="s">
        <v>12232</v>
      </c>
      <c r="C3677">
        <v>7.1</v>
      </c>
    </row>
    <row r="3678" spans="1:3" x14ac:dyDescent="0.3">
      <c r="A3678" t="s">
        <v>3645</v>
      </c>
      <c r="B3678" t="s">
        <v>18744</v>
      </c>
      <c r="C3678">
        <v>3.4</v>
      </c>
    </row>
    <row r="3679" spans="1:3" x14ac:dyDescent="0.3">
      <c r="A3679" t="s">
        <v>3646</v>
      </c>
      <c r="B3679" t="s">
        <v>18749</v>
      </c>
      <c r="C3679">
        <v>7.9</v>
      </c>
    </row>
    <row r="3680" spans="1:3" x14ac:dyDescent="0.3">
      <c r="A3680" t="s">
        <v>3647</v>
      </c>
      <c r="B3680" t="s">
        <v>18755</v>
      </c>
      <c r="C3680">
        <v>6.7</v>
      </c>
    </row>
    <row r="3681" spans="1:3" x14ac:dyDescent="0.3">
      <c r="A3681" t="s">
        <v>3648</v>
      </c>
      <c r="B3681" t="s">
        <v>18760</v>
      </c>
      <c r="C3681">
        <v>6.6</v>
      </c>
    </row>
    <row r="3682" spans="1:3" x14ac:dyDescent="0.3">
      <c r="A3682" t="s">
        <v>3649</v>
      </c>
      <c r="B3682" t="s">
        <v>9086</v>
      </c>
      <c r="C3682">
        <v>7.9</v>
      </c>
    </row>
    <row r="3683" spans="1:3" x14ac:dyDescent="0.3">
      <c r="A3683" t="s">
        <v>3650</v>
      </c>
      <c r="B3683" t="s">
        <v>18767</v>
      </c>
      <c r="C3683">
        <v>4.9000000000000004</v>
      </c>
    </row>
    <row r="3684" spans="1:3" x14ac:dyDescent="0.3">
      <c r="A3684" t="s">
        <v>3651</v>
      </c>
      <c r="B3684" t="s">
        <v>18770</v>
      </c>
      <c r="C3684">
        <v>7.2</v>
      </c>
    </row>
    <row r="3685" spans="1:3" x14ac:dyDescent="0.3">
      <c r="A3685" t="s">
        <v>3652</v>
      </c>
      <c r="B3685" t="s">
        <v>14972</v>
      </c>
      <c r="C3685">
        <v>7.4</v>
      </c>
    </row>
    <row r="3686" spans="1:3" x14ac:dyDescent="0.3">
      <c r="A3686" t="s">
        <v>3653</v>
      </c>
      <c r="B3686" t="s">
        <v>18780</v>
      </c>
      <c r="C3686">
        <v>6.1</v>
      </c>
    </row>
    <row r="3687" spans="1:3" x14ac:dyDescent="0.3">
      <c r="A3687" t="s">
        <v>3654</v>
      </c>
      <c r="B3687" t="s">
        <v>18785</v>
      </c>
      <c r="C3687">
        <v>8.4</v>
      </c>
    </row>
    <row r="3688" spans="1:3" x14ac:dyDescent="0.3">
      <c r="A3688" t="s">
        <v>3655</v>
      </c>
      <c r="B3688" t="s">
        <v>18790</v>
      </c>
      <c r="C3688">
        <v>6.2</v>
      </c>
    </row>
    <row r="3689" spans="1:3" x14ac:dyDescent="0.3">
      <c r="A3689" t="s">
        <v>3656</v>
      </c>
      <c r="B3689" t="s">
        <v>18794</v>
      </c>
      <c r="C3689">
        <v>5.3</v>
      </c>
    </row>
    <row r="3690" spans="1:3" x14ac:dyDescent="0.3">
      <c r="A3690" t="s">
        <v>3657</v>
      </c>
      <c r="B3690" t="s">
        <v>11307</v>
      </c>
      <c r="C3690">
        <v>5</v>
      </c>
    </row>
    <row r="3691" spans="1:3" x14ac:dyDescent="0.3">
      <c r="A3691" t="s">
        <v>3658</v>
      </c>
      <c r="B3691" t="s">
        <v>18802</v>
      </c>
      <c r="C3691">
        <v>7.7</v>
      </c>
    </row>
    <row r="3692" spans="1:3" x14ac:dyDescent="0.3">
      <c r="A3692" t="s">
        <v>3659</v>
      </c>
      <c r="B3692" t="s">
        <v>15067</v>
      </c>
      <c r="C3692">
        <v>7.6</v>
      </c>
    </row>
    <row r="3693" spans="1:3" x14ac:dyDescent="0.3">
      <c r="A3693" t="s">
        <v>3660</v>
      </c>
      <c r="B3693" t="s">
        <v>18811</v>
      </c>
      <c r="C3693">
        <v>6.3</v>
      </c>
    </row>
    <row r="3694" spans="1:3" x14ac:dyDescent="0.3">
      <c r="A3694" t="s">
        <v>3661</v>
      </c>
      <c r="B3694" t="s">
        <v>18815</v>
      </c>
      <c r="C3694">
        <v>7.6</v>
      </c>
    </row>
    <row r="3695" spans="1:3" x14ac:dyDescent="0.3">
      <c r="A3695" t="s">
        <v>3662</v>
      </c>
      <c r="B3695" t="s">
        <v>18819</v>
      </c>
      <c r="C3695">
        <v>5.6</v>
      </c>
    </row>
    <row r="3696" spans="1:3" x14ac:dyDescent="0.3">
      <c r="A3696" t="s">
        <v>3663</v>
      </c>
      <c r="B3696" t="s">
        <v>13481</v>
      </c>
      <c r="C3696">
        <v>7.3</v>
      </c>
    </row>
    <row r="3697" spans="1:3" x14ac:dyDescent="0.3">
      <c r="A3697" t="s">
        <v>3664</v>
      </c>
      <c r="B3697" t="s">
        <v>18828</v>
      </c>
      <c r="C3697">
        <v>6.2</v>
      </c>
    </row>
    <row r="3698" spans="1:3" x14ac:dyDescent="0.3">
      <c r="A3698" t="s">
        <v>3665</v>
      </c>
      <c r="B3698" t="s">
        <v>5239</v>
      </c>
      <c r="C3698">
        <v>6.6</v>
      </c>
    </row>
    <row r="3699" spans="1:3" x14ac:dyDescent="0.3">
      <c r="A3699" t="s">
        <v>3666</v>
      </c>
      <c r="B3699" t="s">
        <v>16689</v>
      </c>
      <c r="C3699">
        <v>6.6</v>
      </c>
    </row>
    <row r="3700" spans="1:3" x14ac:dyDescent="0.3">
      <c r="A3700" t="s">
        <v>3667</v>
      </c>
      <c r="B3700" t="s">
        <v>18837</v>
      </c>
      <c r="C3700">
        <v>7.3</v>
      </c>
    </row>
    <row r="3701" spans="1:3" x14ac:dyDescent="0.3">
      <c r="A3701" t="s">
        <v>3668</v>
      </c>
      <c r="B3701" t="s">
        <v>13474</v>
      </c>
      <c r="C3701">
        <v>6.6</v>
      </c>
    </row>
    <row r="3702" spans="1:3" x14ac:dyDescent="0.3">
      <c r="A3702" t="s">
        <v>3669</v>
      </c>
      <c r="B3702" t="s">
        <v>18845</v>
      </c>
      <c r="C3702">
        <v>6.9</v>
      </c>
    </row>
    <row r="3703" spans="1:3" x14ac:dyDescent="0.3">
      <c r="A3703" t="s">
        <v>3670</v>
      </c>
      <c r="B3703" t="s">
        <v>13746</v>
      </c>
      <c r="C3703">
        <v>5.8</v>
      </c>
    </row>
    <row r="3704" spans="1:3" x14ac:dyDescent="0.3">
      <c r="A3704" t="s">
        <v>3671</v>
      </c>
      <c r="B3704" t="s">
        <v>18852</v>
      </c>
      <c r="C3704">
        <v>4.4000000000000004</v>
      </c>
    </row>
    <row r="3705" spans="1:3" x14ac:dyDescent="0.3">
      <c r="A3705" t="s">
        <v>3672</v>
      </c>
      <c r="B3705" t="s">
        <v>6413</v>
      </c>
      <c r="C3705">
        <v>6.6</v>
      </c>
    </row>
    <row r="3706" spans="1:3" x14ac:dyDescent="0.3">
      <c r="A3706" t="s">
        <v>3141</v>
      </c>
      <c r="B3706" t="s">
        <v>16888</v>
      </c>
      <c r="C3706">
        <v>7.1</v>
      </c>
    </row>
    <row r="3707" spans="1:3" x14ac:dyDescent="0.3">
      <c r="A3707" t="s">
        <v>3673</v>
      </c>
      <c r="B3707" t="s">
        <v>18861</v>
      </c>
      <c r="C3707">
        <v>7.6</v>
      </c>
    </row>
    <row r="3708" spans="1:3" x14ac:dyDescent="0.3">
      <c r="A3708" t="s">
        <v>3674</v>
      </c>
      <c r="B3708" t="s">
        <v>13746</v>
      </c>
      <c r="C3708">
        <v>4.5999999999999996</v>
      </c>
    </row>
    <row r="3709" spans="1:3" x14ac:dyDescent="0.3">
      <c r="A3709" t="s">
        <v>3675</v>
      </c>
      <c r="B3709" t="s">
        <v>18871</v>
      </c>
      <c r="C3709">
        <v>6.8</v>
      </c>
    </row>
    <row r="3710" spans="1:3" x14ac:dyDescent="0.3">
      <c r="A3710" t="s">
        <v>3676</v>
      </c>
      <c r="B3710" t="s">
        <v>13323</v>
      </c>
      <c r="C3710">
        <v>7.1</v>
      </c>
    </row>
    <row r="3711" spans="1:3" x14ac:dyDescent="0.3">
      <c r="A3711" t="s">
        <v>3677</v>
      </c>
      <c r="B3711" t="s">
        <v>12939</v>
      </c>
      <c r="C3711">
        <v>4.9000000000000004</v>
      </c>
    </row>
    <row r="3712" spans="1:3" x14ac:dyDescent="0.3">
      <c r="A3712" t="s">
        <v>3678</v>
      </c>
      <c r="B3712" t="s">
        <v>18880</v>
      </c>
      <c r="C3712">
        <v>7.3</v>
      </c>
    </row>
    <row r="3713" spans="1:3" x14ac:dyDescent="0.3">
      <c r="A3713" t="s">
        <v>3679</v>
      </c>
      <c r="B3713" t="s">
        <v>12697</v>
      </c>
      <c r="C3713">
        <v>7.2</v>
      </c>
    </row>
    <row r="3714" spans="1:3" x14ac:dyDescent="0.3">
      <c r="A3714" t="s">
        <v>3680</v>
      </c>
      <c r="B3714" t="s">
        <v>18888</v>
      </c>
      <c r="C3714">
        <v>5</v>
      </c>
    </row>
    <row r="3715" spans="1:3" x14ac:dyDescent="0.3">
      <c r="A3715" t="s">
        <v>3681</v>
      </c>
      <c r="B3715" t="s">
        <v>9721</v>
      </c>
      <c r="C3715">
        <v>8.1999999999999993</v>
      </c>
    </row>
    <row r="3716" spans="1:3" x14ac:dyDescent="0.3">
      <c r="A3716" t="s">
        <v>3682</v>
      </c>
      <c r="B3716" t="s">
        <v>11116</v>
      </c>
      <c r="C3716">
        <v>8</v>
      </c>
    </row>
    <row r="3717" spans="1:3" x14ac:dyDescent="0.3">
      <c r="A3717" t="s">
        <v>3683</v>
      </c>
      <c r="B3717" t="s">
        <v>18898</v>
      </c>
      <c r="C3717">
        <v>5.2</v>
      </c>
    </row>
    <row r="3718" spans="1:3" x14ac:dyDescent="0.3">
      <c r="A3718" t="s">
        <v>3684</v>
      </c>
      <c r="B3718" t="s">
        <v>5007</v>
      </c>
      <c r="C3718">
        <v>8.5</v>
      </c>
    </row>
    <row r="3719" spans="1:3" x14ac:dyDescent="0.3">
      <c r="A3719" t="s">
        <v>3685</v>
      </c>
      <c r="B3719" t="s">
        <v>18904</v>
      </c>
      <c r="C3719">
        <v>6.5</v>
      </c>
    </row>
    <row r="3720" spans="1:3" x14ac:dyDescent="0.3">
      <c r="A3720" t="s">
        <v>3686</v>
      </c>
      <c r="B3720" t="s">
        <v>10718</v>
      </c>
      <c r="C3720">
        <v>7.4</v>
      </c>
    </row>
    <row r="3721" spans="1:3" x14ac:dyDescent="0.3">
      <c r="A3721" t="s">
        <v>3687</v>
      </c>
      <c r="B3721" t="s">
        <v>10308</v>
      </c>
      <c r="C3721">
        <v>7.7</v>
      </c>
    </row>
    <row r="3722" spans="1:3" x14ac:dyDescent="0.3">
      <c r="A3722" t="s">
        <v>3688</v>
      </c>
      <c r="B3722" t="s">
        <v>10272</v>
      </c>
      <c r="C3722">
        <v>7.4</v>
      </c>
    </row>
    <row r="3723" spans="1:3" x14ac:dyDescent="0.3">
      <c r="A3723" t="s">
        <v>3689</v>
      </c>
      <c r="B3723" t="s">
        <v>18917</v>
      </c>
      <c r="C3723">
        <v>5.0999999999999996</v>
      </c>
    </row>
    <row r="3724" spans="1:3" x14ac:dyDescent="0.3">
      <c r="A3724" t="s">
        <v>3690</v>
      </c>
      <c r="B3724" t="s">
        <v>5669</v>
      </c>
      <c r="C3724">
        <v>7.3</v>
      </c>
    </row>
    <row r="3725" spans="1:3" x14ac:dyDescent="0.3">
      <c r="A3725" t="s">
        <v>3691</v>
      </c>
      <c r="B3725" t="s">
        <v>18927</v>
      </c>
      <c r="C3725">
        <v>5</v>
      </c>
    </row>
    <row r="3726" spans="1:3" x14ac:dyDescent="0.3">
      <c r="A3726" t="s">
        <v>3692</v>
      </c>
      <c r="B3726" t="s">
        <v>6357</v>
      </c>
      <c r="C3726">
        <v>7.2</v>
      </c>
    </row>
    <row r="3727" spans="1:3" x14ac:dyDescent="0.3">
      <c r="A3727" t="s">
        <v>3693</v>
      </c>
      <c r="B3727" t="s">
        <v>18936</v>
      </c>
      <c r="C3727">
        <v>6.7</v>
      </c>
    </row>
    <row r="3728" spans="1:3" x14ac:dyDescent="0.3">
      <c r="A3728" t="s">
        <v>3694</v>
      </c>
      <c r="B3728" t="s">
        <v>18940</v>
      </c>
      <c r="C3728">
        <v>6.4</v>
      </c>
    </row>
    <row r="3729" spans="1:3" x14ac:dyDescent="0.3">
      <c r="A3729" t="s">
        <v>3695</v>
      </c>
      <c r="B3729" t="s">
        <v>7201</v>
      </c>
      <c r="C3729">
        <v>7.1</v>
      </c>
    </row>
    <row r="3730" spans="1:3" x14ac:dyDescent="0.3">
      <c r="A3730" t="s">
        <v>3696</v>
      </c>
      <c r="B3730" t="s">
        <v>18945</v>
      </c>
      <c r="C3730">
        <v>5.6</v>
      </c>
    </row>
    <row r="3731" spans="1:3" x14ac:dyDescent="0.3">
      <c r="A3731" t="s">
        <v>3050</v>
      </c>
      <c r="B3731" t="s">
        <v>6205</v>
      </c>
      <c r="C3731">
        <v>6.2</v>
      </c>
    </row>
    <row r="3732" spans="1:3" x14ac:dyDescent="0.3">
      <c r="A3732" t="s">
        <v>3697</v>
      </c>
      <c r="B3732" t="s">
        <v>16157</v>
      </c>
      <c r="C3732">
        <v>6.1</v>
      </c>
    </row>
    <row r="3733" spans="1:3" x14ac:dyDescent="0.3">
      <c r="A3733" t="s">
        <v>3698</v>
      </c>
      <c r="B3733" t="s">
        <v>12638</v>
      </c>
      <c r="C3733">
        <v>5.2</v>
      </c>
    </row>
    <row r="3734" spans="1:3" x14ac:dyDescent="0.3">
      <c r="A3734" t="s">
        <v>3699</v>
      </c>
      <c r="B3734" t="s">
        <v>14612</v>
      </c>
      <c r="C3734">
        <v>7.3</v>
      </c>
    </row>
    <row r="3735" spans="1:3" x14ac:dyDescent="0.3">
      <c r="A3735" t="s">
        <v>3700</v>
      </c>
      <c r="B3735" t="s">
        <v>18959</v>
      </c>
      <c r="C3735">
        <v>7.5</v>
      </c>
    </row>
    <row r="3736" spans="1:3" x14ac:dyDescent="0.3">
      <c r="A3736" t="s">
        <v>3701</v>
      </c>
      <c r="B3736" t="s">
        <v>18962</v>
      </c>
      <c r="C3736">
        <v>6.6</v>
      </c>
    </row>
    <row r="3737" spans="1:3" x14ac:dyDescent="0.3">
      <c r="A3737" t="s">
        <v>3702</v>
      </c>
      <c r="B3737" t="s">
        <v>18966</v>
      </c>
      <c r="C3737">
        <v>6.4</v>
      </c>
    </row>
    <row r="3738" spans="1:3" x14ac:dyDescent="0.3">
      <c r="A3738" t="s">
        <v>3703</v>
      </c>
      <c r="B3738" t="s">
        <v>18971</v>
      </c>
      <c r="C3738">
        <v>4.5</v>
      </c>
    </row>
    <row r="3739" spans="1:3" x14ac:dyDescent="0.3">
      <c r="A3739" t="s">
        <v>3704</v>
      </c>
      <c r="B3739" t="s">
        <v>9683</v>
      </c>
      <c r="C3739">
        <v>6.6</v>
      </c>
    </row>
    <row r="3740" spans="1:3" x14ac:dyDescent="0.3">
      <c r="A3740" t="s">
        <v>3705</v>
      </c>
      <c r="B3740" t="s">
        <v>16339</v>
      </c>
      <c r="C3740">
        <v>5.3</v>
      </c>
    </row>
    <row r="3741" spans="1:3" x14ac:dyDescent="0.3">
      <c r="A3741" t="s">
        <v>3706</v>
      </c>
      <c r="B3741" t="s">
        <v>18982</v>
      </c>
      <c r="C3741">
        <v>4.9000000000000004</v>
      </c>
    </row>
    <row r="3742" spans="1:3" x14ac:dyDescent="0.3">
      <c r="A3742" t="s">
        <v>3707</v>
      </c>
      <c r="B3742" t="s">
        <v>5975</v>
      </c>
      <c r="C3742">
        <v>7.7</v>
      </c>
    </row>
    <row r="3743" spans="1:3" x14ac:dyDescent="0.3">
      <c r="A3743" t="s">
        <v>3708</v>
      </c>
      <c r="B3743" t="s">
        <v>6983</v>
      </c>
      <c r="C3743">
        <v>8</v>
      </c>
    </row>
    <row r="3744" spans="1:3" x14ac:dyDescent="0.3">
      <c r="A3744" t="s">
        <v>3709</v>
      </c>
      <c r="B3744" t="s">
        <v>18993</v>
      </c>
      <c r="C3744">
        <v>3.8</v>
      </c>
    </row>
    <row r="3745" spans="1:3" x14ac:dyDescent="0.3">
      <c r="A3745" t="s">
        <v>3710</v>
      </c>
      <c r="B3745" t="s">
        <v>17557</v>
      </c>
      <c r="C3745">
        <v>7.6</v>
      </c>
    </row>
    <row r="3746" spans="1:3" x14ac:dyDescent="0.3">
      <c r="A3746" t="s">
        <v>3711</v>
      </c>
      <c r="B3746" t="s">
        <v>12674</v>
      </c>
      <c r="C3746">
        <v>5.9</v>
      </c>
    </row>
    <row r="3747" spans="1:3" x14ac:dyDescent="0.3">
      <c r="A3747" t="s">
        <v>3712</v>
      </c>
      <c r="B3747" t="s">
        <v>19004</v>
      </c>
      <c r="C3747">
        <v>6.2</v>
      </c>
    </row>
    <row r="3748" spans="1:3" x14ac:dyDescent="0.3">
      <c r="A3748" t="s">
        <v>3713</v>
      </c>
      <c r="B3748" t="s">
        <v>7525</v>
      </c>
      <c r="C3748">
        <v>7.2</v>
      </c>
    </row>
    <row r="3749" spans="1:3" x14ac:dyDescent="0.3">
      <c r="A3749" t="s">
        <v>3714</v>
      </c>
      <c r="B3749" t="s">
        <v>19011</v>
      </c>
      <c r="C3749">
        <v>6.3</v>
      </c>
    </row>
    <row r="3750" spans="1:3" x14ac:dyDescent="0.3">
      <c r="A3750" t="s">
        <v>3715</v>
      </c>
      <c r="B3750" t="s">
        <v>19016</v>
      </c>
      <c r="C3750">
        <v>5.2</v>
      </c>
    </row>
    <row r="3751" spans="1:3" x14ac:dyDescent="0.3">
      <c r="A3751" t="s">
        <v>3716</v>
      </c>
      <c r="B3751" t="s">
        <v>19021</v>
      </c>
      <c r="C3751">
        <v>6.9</v>
      </c>
    </row>
    <row r="3752" spans="1:3" x14ac:dyDescent="0.3">
      <c r="A3752" t="s">
        <v>3717</v>
      </c>
      <c r="B3752" t="s">
        <v>16157</v>
      </c>
      <c r="C3752">
        <v>6.8</v>
      </c>
    </row>
    <row r="3753" spans="1:3" x14ac:dyDescent="0.3">
      <c r="A3753" t="s">
        <v>3718</v>
      </c>
      <c r="B3753" t="s">
        <v>19029</v>
      </c>
      <c r="C3753">
        <v>6.2</v>
      </c>
    </row>
    <row r="3754" spans="1:3" x14ac:dyDescent="0.3">
      <c r="A3754" t="s">
        <v>3719</v>
      </c>
      <c r="B3754" t="s">
        <v>18452</v>
      </c>
      <c r="C3754">
        <v>6.2</v>
      </c>
    </row>
    <row r="3755" spans="1:3" x14ac:dyDescent="0.3">
      <c r="A3755" t="s">
        <v>3720</v>
      </c>
      <c r="B3755" t="s">
        <v>19038</v>
      </c>
      <c r="C3755">
        <v>3.5</v>
      </c>
    </row>
    <row r="3756" spans="1:3" x14ac:dyDescent="0.3">
      <c r="A3756" t="s">
        <v>3721</v>
      </c>
      <c r="B3756" t="s">
        <v>9092</v>
      </c>
      <c r="C3756">
        <v>6.1</v>
      </c>
    </row>
    <row r="3757" spans="1:3" x14ac:dyDescent="0.3">
      <c r="A3757" t="s">
        <v>3722</v>
      </c>
      <c r="B3757" t="s">
        <v>19043</v>
      </c>
      <c r="C3757">
        <v>6.6</v>
      </c>
    </row>
    <row r="3758" spans="1:3" x14ac:dyDescent="0.3">
      <c r="A3758" t="s">
        <v>3723</v>
      </c>
      <c r="B3758" t="s">
        <v>12638</v>
      </c>
      <c r="C3758">
        <v>4.5</v>
      </c>
    </row>
    <row r="3759" spans="1:3" x14ac:dyDescent="0.3">
      <c r="A3759" t="s">
        <v>3724</v>
      </c>
      <c r="B3759" t="s">
        <v>19051</v>
      </c>
      <c r="C3759">
        <v>5.9</v>
      </c>
    </row>
    <row r="3760" spans="1:3" x14ac:dyDescent="0.3">
      <c r="A3760" t="s">
        <v>3725</v>
      </c>
      <c r="B3760" t="s">
        <v>19057</v>
      </c>
      <c r="C3760">
        <v>6.9</v>
      </c>
    </row>
    <row r="3761" spans="1:3" x14ac:dyDescent="0.3">
      <c r="A3761" t="s">
        <v>3726</v>
      </c>
      <c r="B3761" t="s">
        <v>19060</v>
      </c>
      <c r="C3761">
        <v>7.7</v>
      </c>
    </row>
    <row r="3762" spans="1:3" x14ac:dyDescent="0.3">
      <c r="A3762" t="s">
        <v>3727</v>
      </c>
      <c r="B3762" t="s">
        <v>8921</v>
      </c>
      <c r="C3762">
        <v>6.6</v>
      </c>
    </row>
    <row r="3763" spans="1:3" x14ac:dyDescent="0.3">
      <c r="A3763" t="s">
        <v>3728</v>
      </c>
      <c r="B3763" t="s">
        <v>19068</v>
      </c>
      <c r="C3763">
        <v>5.3</v>
      </c>
    </row>
    <row r="3764" spans="1:3" x14ac:dyDescent="0.3">
      <c r="A3764" t="s">
        <v>3729</v>
      </c>
      <c r="B3764" t="s">
        <v>17988</v>
      </c>
      <c r="C3764">
        <v>6.3</v>
      </c>
    </row>
    <row r="3765" spans="1:3" x14ac:dyDescent="0.3">
      <c r="A3765" t="s">
        <v>3730</v>
      </c>
      <c r="B3765" t="s">
        <v>19073</v>
      </c>
      <c r="C3765">
        <v>7</v>
      </c>
    </row>
    <row r="3766" spans="1:3" x14ac:dyDescent="0.3">
      <c r="A3766" t="s">
        <v>3731</v>
      </c>
      <c r="B3766" t="s">
        <v>19077</v>
      </c>
      <c r="C3766">
        <v>7</v>
      </c>
    </row>
    <row r="3767" spans="1:3" x14ac:dyDescent="0.3">
      <c r="A3767" t="s">
        <v>3732</v>
      </c>
      <c r="B3767" t="s">
        <v>17377</v>
      </c>
      <c r="C3767">
        <v>6.6</v>
      </c>
    </row>
    <row r="3768" spans="1:3" x14ac:dyDescent="0.3">
      <c r="A3768" t="s">
        <v>3733</v>
      </c>
      <c r="B3768" t="s">
        <v>11910</v>
      </c>
      <c r="C3768">
        <v>8.6</v>
      </c>
    </row>
    <row r="3769" spans="1:3" x14ac:dyDescent="0.3">
      <c r="A3769" t="s">
        <v>3734</v>
      </c>
      <c r="B3769" t="s">
        <v>5170</v>
      </c>
      <c r="C3769">
        <v>6.4</v>
      </c>
    </row>
    <row r="3770" spans="1:3" x14ac:dyDescent="0.3">
      <c r="A3770" t="s">
        <v>3735</v>
      </c>
      <c r="B3770" t="s">
        <v>5572</v>
      </c>
      <c r="C3770">
        <v>7.9</v>
      </c>
    </row>
    <row r="3771" spans="1:3" x14ac:dyDescent="0.3">
      <c r="A3771" t="s">
        <v>3736</v>
      </c>
      <c r="B3771" t="s">
        <v>17167</v>
      </c>
      <c r="C3771">
        <v>5.4</v>
      </c>
    </row>
    <row r="3772" spans="1:3" x14ac:dyDescent="0.3">
      <c r="A3772" t="s">
        <v>3737</v>
      </c>
      <c r="B3772" t="s">
        <v>19097</v>
      </c>
      <c r="C3772">
        <v>6.9</v>
      </c>
    </row>
    <row r="3773" spans="1:3" x14ac:dyDescent="0.3">
      <c r="A3773" t="s">
        <v>3738</v>
      </c>
      <c r="B3773" t="s">
        <v>11891</v>
      </c>
      <c r="C3773">
        <v>7.7</v>
      </c>
    </row>
    <row r="3774" spans="1:3" x14ac:dyDescent="0.3">
      <c r="A3774" t="s">
        <v>3739</v>
      </c>
      <c r="B3774" t="s">
        <v>19106</v>
      </c>
      <c r="C3774">
        <v>7.2</v>
      </c>
    </row>
    <row r="3775" spans="1:3" x14ac:dyDescent="0.3">
      <c r="A3775" t="s">
        <v>3740</v>
      </c>
      <c r="B3775" t="s">
        <v>19110</v>
      </c>
      <c r="C3775">
        <v>6.8</v>
      </c>
    </row>
    <row r="3776" spans="1:3" x14ac:dyDescent="0.3">
      <c r="A3776" t="s">
        <v>3741</v>
      </c>
      <c r="B3776" t="s">
        <v>19113</v>
      </c>
      <c r="C3776">
        <v>6.2</v>
      </c>
    </row>
    <row r="3777" spans="1:3" x14ac:dyDescent="0.3">
      <c r="A3777" t="s">
        <v>3742</v>
      </c>
      <c r="B3777" t="s">
        <v>5103</v>
      </c>
      <c r="C3777">
        <v>7.4</v>
      </c>
    </row>
    <row r="3778" spans="1:3" x14ac:dyDescent="0.3">
      <c r="A3778" t="s">
        <v>3743</v>
      </c>
      <c r="B3778" t="s">
        <v>15900</v>
      </c>
      <c r="C3778">
        <v>4.5999999999999996</v>
      </c>
    </row>
    <row r="3779" spans="1:3" x14ac:dyDescent="0.3">
      <c r="A3779" t="s">
        <v>3744</v>
      </c>
      <c r="B3779" t="s">
        <v>19128</v>
      </c>
      <c r="C3779">
        <v>6.4</v>
      </c>
    </row>
    <row r="3780" spans="1:3" x14ac:dyDescent="0.3">
      <c r="A3780" t="s">
        <v>3745</v>
      </c>
      <c r="B3780" t="s">
        <v>10271</v>
      </c>
      <c r="C3780">
        <v>7</v>
      </c>
    </row>
    <row r="3781" spans="1:3" x14ac:dyDescent="0.3">
      <c r="A3781" t="s">
        <v>3746</v>
      </c>
      <c r="B3781" t="s">
        <v>15435</v>
      </c>
      <c r="C3781">
        <v>7.7</v>
      </c>
    </row>
    <row r="3782" spans="1:3" x14ac:dyDescent="0.3">
      <c r="A3782" t="s">
        <v>3747</v>
      </c>
      <c r="B3782" t="s">
        <v>16026</v>
      </c>
      <c r="C3782">
        <v>6.8</v>
      </c>
    </row>
    <row r="3783" spans="1:3" x14ac:dyDescent="0.3">
      <c r="A3783" t="s">
        <v>3748</v>
      </c>
      <c r="B3783" t="s">
        <v>19138</v>
      </c>
      <c r="C3783">
        <v>7</v>
      </c>
    </row>
    <row r="3784" spans="1:3" x14ac:dyDescent="0.3">
      <c r="A3784" t="s">
        <v>3749</v>
      </c>
      <c r="B3784" t="s">
        <v>18546</v>
      </c>
      <c r="C3784">
        <v>7</v>
      </c>
    </row>
    <row r="3785" spans="1:3" x14ac:dyDescent="0.3">
      <c r="A3785" t="s">
        <v>3750</v>
      </c>
      <c r="B3785" t="s">
        <v>19144</v>
      </c>
      <c r="C3785">
        <v>6.3</v>
      </c>
    </row>
    <row r="3786" spans="1:3" x14ac:dyDescent="0.3">
      <c r="A3786" t="s">
        <v>3751</v>
      </c>
      <c r="B3786" t="s">
        <v>19148</v>
      </c>
      <c r="C3786">
        <v>7.1</v>
      </c>
    </row>
    <row r="3787" spans="1:3" x14ac:dyDescent="0.3">
      <c r="A3787" t="s">
        <v>3752</v>
      </c>
      <c r="B3787" t="s">
        <v>19152</v>
      </c>
      <c r="C3787">
        <v>5.6</v>
      </c>
    </row>
    <row r="3788" spans="1:3" x14ac:dyDescent="0.3">
      <c r="A3788" t="s">
        <v>3753</v>
      </c>
      <c r="B3788" t="s">
        <v>19157</v>
      </c>
      <c r="C3788">
        <v>4.4000000000000004</v>
      </c>
    </row>
    <row r="3789" spans="1:3" x14ac:dyDescent="0.3">
      <c r="A3789" t="s">
        <v>3754</v>
      </c>
      <c r="B3789" t="s">
        <v>9329</v>
      </c>
      <c r="C3789">
        <v>7.1</v>
      </c>
    </row>
    <row r="3790" spans="1:3" x14ac:dyDescent="0.3">
      <c r="A3790" t="s">
        <v>3755</v>
      </c>
      <c r="B3790" t="s">
        <v>5061</v>
      </c>
      <c r="C3790">
        <v>6.1</v>
      </c>
    </row>
    <row r="3791" spans="1:3" x14ac:dyDescent="0.3">
      <c r="A3791" t="s">
        <v>3756</v>
      </c>
      <c r="B3791" t="s">
        <v>19167</v>
      </c>
      <c r="C3791">
        <v>7.4</v>
      </c>
    </row>
    <row r="3792" spans="1:3" x14ac:dyDescent="0.3">
      <c r="A3792" t="s">
        <v>3757</v>
      </c>
      <c r="B3792" t="s">
        <v>19173</v>
      </c>
      <c r="C3792">
        <v>7.5</v>
      </c>
    </row>
    <row r="3793" spans="1:3" x14ac:dyDescent="0.3">
      <c r="A3793" t="s">
        <v>3758</v>
      </c>
      <c r="B3793" t="s">
        <v>19180</v>
      </c>
      <c r="C3793">
        <v>7.2</v>
      </c>
    </row>
    <row r="3794" spans="1:3" x14ac:dyDescent="0.3">
      <c r="A3794" t="s">
        <v>3759</v>
      </c>
      <c r="B3794" t="s">
        <v>19186</v>
      </c>
      <c r="C3794">
        <v>7.6</v>
      </c>
    </row>
    <row r="3795" spans="1:3" x14ac:dyDescent="0.3">
      <c r="A3795" t="s">
        <v>3760</v>
      </c>
      <c r="B3795" t="s">
        <v>19189</v>
      </c>
      <c r="C3795">
        <v>7.3</v>
      </c>
    </row>
    <row r="3796" spans="1:3" x14ac:dyDescent="0.3">
      <c r="A3796" t="s">
        <v>3761</v>
      </c>
      <c r="B3796" t="s">
        <v>19192</v>
      </c>
      <c r="C3796">
        <v>6.2</v>
      </c>
    </row>
    <row r="3797" spans="1:3" x14ac:dyDescent="0.3">
      <c r="A3797" t="s">
        <v>3762</v>
      </c>
      <c r="B3797" t="s">
        <v>19198</v>
      </c>
      <c r="C3797">
        <v>6.2</v>
      </c>
    </row>
    <row r="3798" spans="1:3" x14ac:dyDescent="0.3">
      <c r="A3798" t="s">
        <v>3763</v>
      </c>
      <c r="B3798" t="s">
        <v>19202</v>
      </c>
      <c r="C3798">
        <v>4.5999999999999996</v>
      </c>
    </row>
    <row r="3799" spans="1:3" x14ac:dyDescent="0.3">
      <c r="A3799" t="s">
        <v>3764</v>
      </c>
      <c r="B3799" t="s">
        <v>5725</v>
      </c>
      <c r="C3799">
        <v>6.2</v>
      </c>
    </row>
    <row r="3800" spans="1:3" x14ac:dyDescent="0.3">
      <c r="A3800" t="s">
        <v>3765</v>
      </c>
      <c r="B3800" t="s">
        <v>6815</v>
      </c>
      <c r="C3800">
        <v>6.2</v>
      </c>
    </row>
    <row r="3801" spans="1:3" x14ac:dyDescent="0.3">
      <c r="A3801" t="s">
        <v>3766</v>
      </c>
      <c r="B3801" t="s">
        <v>19219</v>
      </c>
      <c r="C3801">
        <v>3.3</v>
      </c>
    </row>
    <row r="3802" spans="1:3" x14ac:dyDescent="0.3">
      <c r="A3802" t="s">
        <v>3767</v>
      </c>
      <c r="C3802">
        <v>7.5</v>
      </c>
    </row>
    <row r="3803" spans="1:3" x14ac:dyDescent="0.3">
      <c r="A3803" t="s">
        <v>3768</v>
      </c>
      <c r="B3803" t="s">
        <v>19225</v>
      </c>
      <c r="C3803">
        <v>4.2</v>
      </c>
    </row>
    <row r="3804" spans="1:3" x14ac:dyDescent="0.3">
      <c r="A3804" t="s">
        <v>3769</v>
      </c>
      <c r="B3804" t="s">
        <v>16634</v>
      </c>
      <c r="C3804">
        <v>7.2</v>
      </c>
    </row>
    <row r="3805" spans="1:3" x14ac:dyDescent="0.3">
      <c r="A3805" t="s">
        <v>3770</v>
      </c>
      <c r="B3805" t="s">
        <v>19236</v>
      </c>
      <c r="C3805">
        <v>6.2</v>
      </c>
    </row>
    <row r="3806" spans="1:3" x14ac:dyDescent="0.3">
      <c r="A3806" t="s">
        <v>3771</v>
      </c>
      <c r="B3806" t="s">
        <v>8580</v>
      </c>
      <c r="C3806">
        <v>6.1</v>
      </c>
    </row>
    <row r="3807" spans="1:3" x14ac:dyDescent="0.3">
      <c r="A3807" t="s">
        <v>3772</v>
      </c>
      <c r="B3807" t="s">
        <v>10426</v>
      </c>
      <c r="C3807">
        <v>4.2</v>
      </c>
    </row>
    <row r="3808" spans="1:3" x14ac:dyDescent="0.3">
      <c r="A3808" t="s">
        <v>3773</v>
      </c>
      <c r="B3808" t="s">
        <v>19248</v>
      </c>
      <c r="C3808">
        <v>4.5</v>
      </c>
    </row>
    <row r="3809" spans="1:3" x14ac:dyDescent="0.3">
      <c r="A3809" t="s">
        <v>3774</v>
      </c>
      <c r="C3809">
        <v>8.4</v>
      </c>
    </row>
    <row r="3810" spans="1:3" x14ac:dyDescent="0.3">
      <c r="A3810" t="s">
        <v>3775</v>
      </c>
      <c r="B3810" t="s">
        <v>19255</v>
      </c>
      <c r="C3810">
        <v>7.5</v>
      </c>
    </row>
    <row r="3811" spans="1:3" x14ac:dyDescent="0.3">
      <c r="A3811" t="s">
        <v>3776</v>
      </c>
      <c r="B3811" t="s">
        <v>19259</v>
      </c>
      <c r="C3811">
        <v>6.7</v>
      </c>
    </row>
    <row r="3812" spans="1:3" x14ac:dyDescent="0.3">
      <c r="A3812" t="s">
        <v>3777</v>
      </c>
      <c r="B3812" t="s">
        <v>18122</v>
      </c>
      <c r="C3812">
        <v>5.0999999999999996</v>
      </c>
    </row>
    <row r="3813" spans="1:3" x14ac:dyDescent="0.3">
      <c r="A3813" t="s">
        <v>3778</v>
      </c>
      <c r="B3813" t="s">
        <v>16972</v>
      </c>
      <c r="C3813">
        <v>5.5</v>
      </c>
    </row>
    <row r="3814" spans="1:3" x14ac:dyDescent="0.3">
      <c r="A3814" t="s">
        <v>3779</v>
      </c>
      <c r="B3814" t="s">
        <v>16026</v>
      </c>
      <c r="C3814">
        <v>4.4000000000000004</v>
      </c>
    </row>
    <row r="3815" spans="1:3" x14ac:dyDescent="0.3">
      <c r="A3815" t="s">
        <v>3780</v>
      </c>
      <c r="B3815" t="s">
        <v>19271</v>
      </c>
      <c r="C3815">
        <v>4.4000000000000004</v>
      </c>
    </row>
    <row r="3816" spans="1:3" x14ac:dyDescent="0.3">
      <c r="A3816" t="s">
        <v>3781</v>
      </c>
      <c r="B3816" t="s">
        <v>6465</v>
      </c>
      <c r="C3816">
        <v>6.8</v>
      </c>
    </row>
    <row r="3817" spans="1:3" x14ac:dyDescent="0.3">
      <c r="A3817" t="s">
        <v>3782</v>
      </c>
      <c r="B3817" t="s">
        <v>19278</v>
      </c>
      <c r="C3817">
        <v>6.7</v>
      </c>
    </row>
    <row r="3818" spans="1:3" x14ac:dyDescent="0.3">
      <c r="A3818" t="s">
        <v>3783</v>
      </c>
      <c r="B3818" t="s">
        <v>19280</v>
      </c>
      <c r="C3818">
        <v>8.6</v>
      </c>
    </row>
    <row r="3819" spans="1:3" x14ac:dyDescent="0.3">
      <c r="A3819" t="s">
        <v>3784</v>
      </c>
      <c r="B3819" t="s">
        <v>10718</v>
      </c>
      <c r="C3819">
        <v>4.8</v>
      </c>
    </row>
    <row r="3820" spans="1:3" x14ac:dyDescent="0.3">
      <c r="A3820" t="s">
        <v>3785</v>
      </c>
      <c r="B3820" t="s">
        <v>19286</v>
      </c>
      <c r="C3820">
        <v>3.4</v>
      </c>
    </row>
    <row r="3821" spans="1:3" x14ac:dyDescent="0.3">
      <c r="A3821" t="s">
        <v>3786</v>
      </c>
      <c r="B3821" t="s">
        <v>19292</v>
      </c>
      <c r="C3821">
        <v>7.4</v>
      </c>
    </row>
    <row r="3822" spans="1:3" x14ac:dyDescent="0.3">
      <c r="A3822" t="s">
        <v>3787</v>
      </c>
      <c r="B3822" t="s">
        <v>19300</v>
      </c>
      <c r="C3822">
        <v>7.3</v>
      </c>
    </row>
    <row r="3823" spans="1:3" x14ac:dyDescent="0.3">
      <c r="A3823" t="s">
        <v>3788</v>
      </c>
      <c r="B3823" t="s">
        <v>9768</v>
      </c>
      <c r="C3823">
        <v>8</v>
      </c>
    </row>
    <row r="3824" spans="1:3" x14ac:dyDescent="0.3">
      <c r="A3824" t="s">
        <v>3789</v>
      </c>
      <c r="B3824" t="s">
        <v>19306</v>
      </c>
      <c r="C3824">
        <v>6.5</v>
      </c>
    </row>
    <row r="3825" spans="1:3" x14ac:dyDescent="0.3">
      <c r="A3825" t="s">
        <v>3790</v>
      </c>
      <c r="B3825" t="s">
        <v>17901</v>
      </c>
      <c r="C3825">
        <v>5.9</v>
      </c>
    </row>
    <row r="3826" spans="1:3" x14ac:dyDescent="0.3">
      <c r="A3826" t="s">
        <v>3791</v>
      </c>
      <c r="B3826" t="s">
        <v>12513</v>
      </c>
      <c r="C3826">
        <v>6.8</v>
      </c>
    </row>
    <row r="3827" spans="1:3" x14ac:dyDescent="0.3">
      <c r="A3827" t="s">
        <v>3792</v>
      </c>
      <c r="B3827" t="s">
        <v>14517</v>
      </c>
      <c r="C3827">
        <v>7.4</v>
      </c>
    </row>
    <row r="3828" spans="1:3" x14ac:dyDescent="0.3">
      <c r="A3828" t="s">
        <v>3793</v>
      </c>
      <c r="B3828" t="s">
        <v>19318</v>
      </c>
      <c r="C3828">
        <v>6.7</v>
      </c>
    </row>
    <row r="3829" spans="1:3" x14ac:dyDescent="0.3">
      <c r="A3829" t="s">
        <v>3794</v>
      </c>
      <c r="B3829" t="s">
        <v>19322</v>
      </c>
      <c r="C3829">
        <v>6.8</v>
      </c>
    </row>
    <row r="3830" spans="1:3" x14ac:dyDescent="0.3">
      <c r="A3830" t="s">
        <v>3795</v>
      </c>
      <c r="B3830" t="s">
        <v>19325</v>
      </c>
      <c r="C3830">
        <v>5.4</v>
      </c>
    </row>
    <row r="3831" spans="1:3" x14ac:dyDescent="0.3">
      <c r="A3831" t="s">
        <v>3796</v>
      </c>
      <c r="B3831" t="s">
        <v>10925</v>
      </c>
      <c r="C3831">
        <v>5.5</v>
      </c>
    </row>
    <row r="3832" spans="1:3" x14ac:dyDescent="0.3">
      <c r="A3832" t="s">
        <v>3797</v>
      </c>
      <c r="B3832" t="s">
        <v>18571</v>
      </c>
      <c r="C3832">
        <v>7.4</v>
      </c>
    </row>
    <row r="3833" spans="1:3" x14ac:dyDescent="0.3">
      <c r="A3833" t="s">
        <v>3798</v>
      </c>
      <c r="B3833" t="s">
        <v>15178</v>
      </c>
      <c r="C3833">
        <v>5.7</v>
      </c>
    </row>
    <row r="3834" spans="1:3" x14ac:dyDescent="0.3">
      <c r="A3834" t="s">
        <v>3799</v>
      </c>
      <c r="B3834" t="s">
        <v>19340</v>
      </c>
      <c r="C3834">
        <v>5.4</v>
      </c>
    </row>
    <row r="3835" spans="1:3" x14ac:dyDescent="0.3">
      <c r="A3835" t="s">
        <v>3800</v>
      </c>
      <c r="B3835" t="s">
        <v>19345</v>
      </c>
      <c r="C3835">
        <v>3.2</v>
      </c>
    </row>
    <row r="3836" spans="1:3" x14ac:dyDescent="0.3">
      <c r="A3836" t="s">
        <v>3801</v>
      </c>
      <c r="B3836" t="s">
        <v>19348</v>
      </c>
      <c r="C3836">
        <v>7.1</v>
      </c>
    </row>
    <row r="3837" spans="1:3" x14ac:dyDescent="0.3">
      <c r="A3837" t="s">
        <v>3802</v>
      </c>
      <c r="B3837" t="s">
        <v>19354</v>
      </c>
      <c r="C3837">
        <v>7.8</v>
      </c>
    </row>
    <row r="3838" spans="1:3" x14ac:dyDescent="0.3">
      <c r="A3838" t="s">
        <v>3803</v>
      </c>
      <c r="B3838" t="s">
        <v>19358</v>
      </c>
      <c r="C3838">
        <v>5.3</v>
      </c>
    </row>
    <row r="3839" spans="1:3" x14ac:dyDescent="0.3">
      <c r="A3839" t="s">
        <v>3804</v>
      </c>
      <c r="B3839" t="s">
        <v>19362</v>
      </c>
      <c r="C3839">
        <v>7.2</v>
      </c>
    </row>
    <row r="3840" spans="1:3" x14ac:dyDescent="0.3">
      <c r="A3840" t="s">
        <v>3805</v>
      </c>
      <c r="B3840" t="s">
        <v>19367</v>
      </c>
      <c r="C3840">
        <v>6.2</v>
      </c>
    </row>
    <row r="3841" spans="1:3" x14ac:dyDescent="0.3">
      <c r="A3841" t="s">
        <v>3806</v>
      </c>
      <c r="B3841" t="s">
        <v>19370</v>
      </c>
      <c r="C3841">
        <v>5.9</v>
      </c>
    </row>
    <row r="3842" spans="1:3" x14ac:dyDescent="0.3">
      <c r="A3842" t="s">
        <v>3758</v>
      </c>
      <c r="B3842" t="s">
        <v>19373</v>
      </c>
      <c r="C3842">
        <v>7.3</v>
      </c>
    </row>
    <row r="3843" spans="1:3" x14ac:dyDescent="0.3">
      <c r="A3843" t="s">
        <v>3807</v>
      </c>
      <c r="B3843" t="s">
        <v>11000</v>
      </c>
      <c r="C3843">
        <v>6.7</v>
      </c>
    </row>
    <row r="3844" spans="1:3" x14ac:dyDescent="0.3">
      <c r="A3844" t="s">
        <v>3808</v>
      </c>
      <c r="B3844" t="s">
        <v>15616</v>
      </c>
      <c r="C3844">
        <v>5.7</v>
      </c>
    </row>
    <row r="3845" spans="1:3" x14ac:dyDescent="0.3">
      <c r="A3845" t="s">
        <v>3809</v>
      </c>
      <c r="B3845" t="s">
        <v>5272</v>
      </c>
      <c r="C3845">
        <v>7.1</v>
      </c>
    </row>
    <row r="3846" spans="1:3" x14ac:dyDescent="0.3">
      <c r="A3846" t="s">
        <v>3810</v>
      </c>
      <c r="B3846" t="s">
        <v>13840</v>
      </c>
      <c r="C3846">
        <v>7.2</v>
      </c>
    </row>
    <row r="3847" spans="1:3" x14ac:dyDescent="0.3">
      <c r="A3847" t="s">
        <v>3811</v>
      </c>
      <c r="B3847" t="s">
        <v>19390</v>
      </c>
      <c r="C3847">
        <v>7.4</v>
      </c>
    </row>
    <row r="3848" spans="1:3" x14ac:dyDescent="0.3">
      <c r="A3848" t="s">
        <v>3812</v>
      </c>
      <c r="B3848" t="s">
        <v>9086</v>
      </c>
      <c r="C3848">
        <v>7.7</v>
      </c>
    </row>
    <row r="3849" spans="1:3" x14ac:dyDescent="0.3">
      <c r="A3849" t="s">
        <v>3813</v>
      </c>
      <c r="C3849">
        <v>7.7</v>
      </c>
    </row>
    <row r="3850" spans="1:3" x14ac:dyDescent="0.3">
      <c r="A3850" t="s">
        <v>3814</v>
      </c>
      <c r="B3850" t="s">
        <v>5333</v>
      </c>
      <c r="C3850">
        <v>7.4</v>
      </c>
    </row>
    <row r="3851" spans="1:3" x14ac:dyDescent="0.3">
      <c r="A3851" t="s">
        <v>3815</v>
      </c>
      <c r="B3851" t="s">
        <v>5964</v>
      </c>
      <c r="C3851">
        <v>8.4</v>
      </c>
    </row>
    <row r="3852" spans="1:3" x14ac:dyDescent="0.3">
      <c r="A3852" t="s">
        <v>3816</v>
      </c>
      <c r="B3852" t="s">
        <v>19407</v>
      </c>
      <c r="C3852">
        <v>7.1</v>
      </c>
    </row>
    <row r="3853" spans="1:3" x14ac:dyDescent="0.3">
      <c r="A3853" t="s">
        <v>3817</v>
      </c>
      <c r="B3853" t="s">
        <v>19413</v>
      </c>
      <c r="C3853">
        <v>7.2</v>
      </c>
    </row>
    <row r="3854" spans="1:3" x14ac:dyDescent="0.3">
      <c r="A3854" t="s">
        <v>3818</v>
      </c>
      <c r="B3854" t="s">
        <v>5599</v>
      </c>
      <c r="C3854">
        <v>7.5</v>
      </c>
    </row>
    <row r="3855" spans="1:3" x14ac:dyDescent="0.3">
      <c r="A3855" t="s">
        <v>3819</v>
      </c>
      <c r="B3855" t="s">
        <v>19423</v>
      </c>
      <c r="C3855">
        <v>5.4</v>
      </c>
    </row>
    <row r="3856" spans="1:3" x14ac:dyDescent="0.3">
      <c r="A3856" t="s">
        <v>3820</v>
      </c>
      <c r="B3856" t="s">
        <v>12806</v>
      </c>
      <c r="C3856">
        <v>8.1</v>
      </c>
    </row>
    <row r="3857" spans="1:3" x14ac:dyDescent="0.3">
      <c r="A3857" t="s">
        <v>3821</v>
      </c>
      <c r="B3857" t="s">
        <v>19431</v>
      </c>
      <c r="C3857">
        <v>6</v>
      </c>
    </row>
    <row r="3858" spans="1:3" x14ac:dyDescent="0.3">
      <c r="A3858" t="s">
        <v>3822</v>
      </c>
      <c r="B3858" t="s">
        <v>19438</v>
      </c>
      <c r="C3858">
        <v>7.8</v>
      </c>
    </row>
    <row r="3859" spans="1:3" x14ac:dyDescent="0.3">
      <c r="A3859" t="s">
        <v>3823</v>
      </c>
      <c r="B3859" t="s">
        <v>19444</v>
      </c>
      <c r="C3859">
        <v>6.8</v>
      </c>
    </row>
    <row r="3860" spans="1:3" x14ac:dyDescent="0.3">
      <c r="A3860" t="s">
        <v>3824</v>
      </c>
      <c r="B3860" t="s">
        <v>19447</v>
      </c>
      <c r="C3860">
        <v>6.5</v>
      </c>
    </row>
    <row r="3861" spans="1:3" x14ac:dyDescent="0.3">
      <c r="A3861" t="s">
        <v>3825</v>
      </c>
      <c r="B3861" t="s">
        <v>16337</v>
      </c>
      <c r="C3861">
        <v>7.7</v>
      </c>
    </row>
    <row r="3862" spans="1:3" x14ac:dyDescent="0.3">
      <c r="A3862" t="s">
        <v>3826</v>
      </c>
      <c r="B3862" t="s">
        <v>19455</v>
      </c>
      <c r="C3862">
        <v>6.4</v>
      </c>
    </row>
    <row r="3863" spans="1:3" x14ac:dyDescent="0.3">
      <c r="A3863" t="s">
        <v>3827</v>
      </c>
      <c r="B3863" t="s">
        <v>19461</v>
      </c>
      <c r="C3863">
        <v>6.5</v>
      </c>
    </row>
    <row r="3864" spans="1:3" x14ac:dyDescent="0.3">
      <c r="A3864" t="s">
        <v>3828</v>
      </c>
      <c r="B3864" t="s">
        <v>19464</v>
      </c>
      <c r="C3864">
        <v>7.3</v>
      </c>
    </row>
    <row r="3865" spans="1:3" x14ac:dyDescent="0.3">
      <c r="A3865" t="s">
        <v>3829</v>
      </c>
      <c r="B3865" t="s">
        <v>19467</v>
      </c>
      <c r="C3865">
        <v>6.6</v>
      </c>
    </row>
    <row r="3866" spans="1:3" x14ac:dyDescent="0.3">
      <c r="A3866" t="s">
        <v>3830</v>
      </c>
      <c r="B3866" t="s">
        <v>19470</v>
      </c>
      <c r="C3866">
        <v>7.9</v>
      </c>
    </row>
    <row r="3867" spans="1:3" x14ac:dyDescent="0.3">
      <c r="A3867" t="s">
        <v>3831</v>
      </c>
      <c r="B3867" t="s">
        <v>19475</v>
      </c>
      <c r="C3867">
        <v>5.9</v>
      </c>
    </row>
    <row r="3868" spans="1:3" x14ac:dyDescent="0.3">
      <c r="A3868" t="s">
        <v>3832</v>
      </c>
      <c r="B3868" t="s">
        <v>19478</v>
      </c>
      <c r="C3868">
        <v>4.7</v>
      </c>
    </row>
    <row r="3869" spans="1:3" x14ac:dyDescent="0.3">
      <c r="A3869" t="s">
        <v>3833</v>
      </c>
      <c r="B3869" t="s">
        <v>8992</v>
      </c>
      <c r="C3869">
        <v>8.6999999999999993</v>
      </c>
    </row>
    <row r="3870" spans="1:3" x14ac:dyDescent="0.3">
      <c r="A3870" t="s">
        <v>3834</v>
      </c>
      <c r="B3870" t="s">
        <v>19484</v>
      </c>
      <c r="C3870">
        <v>5.9</v>
      </c>
    </row>
    <row r="3871" spans="1:3" x14ac:dyDescent="0.3">
      <c r="A3871" t="s">
        <v>3835</v>
      </c>
      <c r="B3871" t="s">
        <v>13214</v>
      </c>
      <c r="C3871">
        <v>6.7</v>
      </c>
    </row>
    <row r="3872" spans="1:3" x14ac:dyDescent="0.3">
      <c r="A3872" t="s">
        <v>3836</v>
      </c>
      <c r="B3872" t="s">
        <v>19492</v>
      </c>
      <c r="C3872">
        <v>8.5</v>
      </c>
    </row>
    <row r="3873" spans="1:3" x14ac:dyDescent="0.3">
      <c r="A3873" t="s">
        <v>3837</v>
      </c>
      <c r="C3873">
        <v>8.4</v>
      </c>
    </row>
    <row r="3874" spans="1:3" x14ac:dyDescent="0.3">
      <c r="A3874" t="s">
        <v>3838</v>
      </c>
      <c r="B3874" t="s">
        <v>17983</v>
      </c>
      <c r="C3874">
        <v>5.8</v>
      </c>
    </row>
    <row r="3875" spans="1:3" x14ac:dyDescent="0.3">
      <c r="A3875" t="s">
        <v>3839</v>
      </c>
      <c r="B3875" t="s">
        <v>19505</v>
      </c>
      <c r="C3875">
        <v>6.1</v>
      </c>
    </row>
    <row r="3876" spans="1:3" x14ac:dyDescent="0.3">
      <c r="A3876" t="s">
        <v>3840</v>
      </c>
      <c r="B3876" t="s">
        <v>14016</v>
      </c>
      <c r="C3876">
        <v>7.3</v>
      </c>
    </row>
    <row r="3877" spans="1:3" x14ac:dyDescent="0.3">
      <c r="A3877" t="s">
        <v>3841</v>
      </c>
      <c r="B3877" t="s">
        <v>6903</v>
      </c>
      <c r="C3877">
        <v>6.7</v>
      </c>
    </row>
    <row r="3878" spans="1:3" x14ac:dyDescent="0.3">
      <c r="A3878" t="s">
        <v>3842</v>
      </c>
      <c r="B3878" t="s">
        <v>11818</v>
      </c>
      <c r="C3878">
        <v>7.6</v>
      </c>
    </row>
    <row r="3879" spans="1:3" x14ac:dyDescent="0.3">
      <c r="A3879" t="s">
        <v>3843</v>
      </c>
      <c r="B3879" t="s">
        <v>19520</v>
      </c>
      <c r="C3879">
        <v>7.2</v>
      </c>
    </row>
    <row r="3880" spans="1:3" x14ac:dyDescent="0.3">
      <c r="A3880" t="s">
        <v>3844</v>
      </c>
      <c r="B3880" t="s">
        <v>19525</v>
      </c>
      <c r="C3880">
        <v>6.2</v>
      </c>
    </row>
    <row r="3881" spans="1:3" x14ac:dyDescent="0.3">
      <c r="A3881" t="s">
        <v>181</v>
      </c>
      <c r="B3881" t="s">
        <v>5748</v>
      </c>
      <c r="C3881">
        <v>5.8</v>
      </c>
    </row>
    <row r="3882" spans="1:3" x14ac:dyDescent="0.3">
      <c r="A3882" t="s">
        <v>3845</v>
      </c>
      <c r="B3882" t="s">
        <v>8280</v>
      </c>
      <c r="C3882">
        <v>5.2</v>
      </c>
    </row>
    <row r="3883" spans="1:3" x14ac:dyDescent="0.3">
      <c r="A3883" t="s">
        <v>3846</v>
      </c>
      <c r="C3883">
        <v>8.1</v>
      </c>
    </row>
    <row r="3884" spans="1:3" x14ac:dyDescent="0.3">
      <c r="A3884" t="s">
        <v>3847</v>
      </c>
      <c r="B3884" t="s">
        <v>17062</v>
      </c>
      <c r="C3884">
        <v>7.1</v>
      </c>
    </row>
    <row r="3885" spans="1:3" x14ac:dyDescent="0.3">
      <c r="A3885" t="s">
        <v>3848</v>
      </c>
      <c r="B3885" t="s">
        <v>6741</v>
      </c>
      <c r="C3885">
        <v>6.5</v>
      </c>
    </row>
    <row r="3886" spans="1:3" x14ac:dyDescent="0.3">
      <c r="A3886" t="s">
        <v>3849</v>
      </c>
      <c r="B3886" t="s">
        <v>9066</v>
      </c>
      <c r="C3886">
        <v>7.3</v>
      </c>
    </row>
    <row r="3887" spans="1:3" x14ac:dyDescent="0.3">
      <c r="A3887" t="s">
        <v>3850</v>
      </c>
      <c r="B3887" t="s">
        <v>13942</v>
      </c>
      <c r="C3887">
        <v>6.2</v>
      </c>
    </row>
    <row r="3888" spans="1:3" x14ac:dyDescent="0.3">
      <c r="A3888" t="s">
        <v>3851</v>
      </c>
      <c r="B3888" t="s">
        <v>7019</v>
      </c>
      <c r="C3888">
        <v>5</v>
      </c>
    </row>
    <row r="3889" spans="1:3" x14ac:dyDescent="0.3">
      <c r="A3889" t="s">
        <v>3852</v>
      </c>
      <c r="B3889" t="s">
        <v>7019</v>
      </c>
      <c r="C3889">
        <v>8</v>
      </c>
    </row>
    <row r="3890" spans="1:3" x14ac:dyDescent="0.3">
      <c r="A3890" t="s">
        <v>3853</v>
      </c>
      <c r="B3890" t="s">
        <v>10391</v>
      </c>
      <c r="C3890">
        <v>7.8</v>
      </c>
    </row>
    <row r="3891" spans="1:3" x14ac:dyDescent="0.3">
      <c r="A3891" t="s">
        <v>3854</v>
      </c>
      <c r="B3891" t="s">
        <v>8232</v>
      </c>
      <c r="C3891">
        <v>8.1</v>
      </c>
    </row>
    <row r="3892" spans="1:3" x14ac:dyDescent="0.3">
      <c r="A3892" t="s">
        <v>3855</v>
      </c>
      <c r="B3892" t="s">
        <v>19563</v>
      </c>
      <c r="C3892">
        <v>6.7</v>
      </c>
    </row>
    <row r="3893" spans="1:3" x14ac:dyDescent="0.3">
      <c r="A3893" t="s">
        <v>195</v>
      </c>
      <c r="B3893" t="s">
        <v>5117</v>
      </c>
      <c r="C3893">
        <v>6.1</v>
      </c>
    </row>
    <row r="3894" spans="1:3" x14ac:dyDescent="0.3">
      <c r="A3894" t="s">
        <v>3856</v>
      </c>
      <c r="B3894" t="s">
        <v>5065</v>
      </c>
      <c r="C3894">
        <v>7.1</v>
      </c>
    </row>
    <row r="3895" spans="1:3" x14ac:dyDescent="0.3">
      <c r="A3895" t="s">
        <v>3857</v>
      </c>
      <c r="B3895" t="s">
        <v>19572</v>
      </c>
      <c r="C3895">
        <v>5.6</v>
      </c>
    </row>
    <row r="3896" spans="1:3" x14ac:dyDescent="0.3">
      <c r="A3896" t="s">
        <v>3858</v>
      </c>
      <c r="B3896" t="s">
        <v>19576</v>
      </c>
      <c r="C3896">
        <v>7.6</v>
      </c>
    </row>
    <row r="3897" spans="1:3" x14ac:dyDescent="0.3">
      <c r="A3897" t="s">
        <v>3859</v>
      </c>
      <c r="B3897" t="s">
        <v>19579</v>
      </c>
      <c r="C3897">
        <v>4.3</v>
      </c>
    </row>
    <row r="3898" spans="1:3" x14ac:dyDescent="0.3">
      <c r="A3898" t="s">
        <v>3549</v>
      </c>
      <c r="B3898" t="s">
        <v>18384</v>
      </c>
      <c r="C3898">
        <v>7.3</v>
      </c>
    </row>
    <row r="3899" spans="1:3" x14ac:dyDescent="0.3">
      <c r="A3899" t="s">
        <v>3860</v>
      </c>
      <c r="B3899" t="s">
        <v>19582</v>
      </c>
      <c r="C3899">
        <v>7.3</v>
      </c>
    </row>
    <row r="3900" spans="1:3" x14ac:dyDescent="0.3">
      <c r="A3900" t="s">
        <v>3861</v>
      </c>
      <c r="B3900" t="s">
        <v>5379</v>
      </c>
      <c r="C3900">
        <v>4.5999999999999996</v>
      </c>
    </row>
    <row r="3901" spans="1:3" x14ac:dyDescent="0.3">
      <c r="A3901" t="s">
        <v>3862</v>
      </c>
      <c r="B3901" t="s">
        <v>16731</v>
      </c>
      <c r="C3901">
        <v>6.8</v>
      </c>
    </row>
    <row r="3902" spans="1:3" x14ac:dyDescent="0.3">
      <c r="A3902" t="s">
        <v>3767</v>
      </c>
      <c r="C3902">
        <v>7.5</v>
      </c>
    </row>
    <row r="3903" spans="1:3" x14ac:dyDescent="0.3">
      <c r="A3903" t="s">
        <v>3863</v>
      </c>
      <c r="B3903" t="s">
        <v>19593</v>
      </c>
      <c r="C3903">
        <v>7.1</v>
      </c>
    </row>
    <row r="3904" spans="1:3" x14ac:dyDescent="0.3">
      <c r="A3904" t="s">
        <v>3864</v>
      </c>
      <c r="B3904" t="s">
        <v>9317</v>
      </c>
      <c r="C3904">
        <v>7.3</v>
      </c>
    </row>
    <row r="3905" spans="1:3" x14ac:dyDescent="0.3">
      <c r="A3905" t="s">
        <v>3865</v>
      </c>
      <c r="B3905" t="s">
        <v>19600</v>
      </c>
      <c r="C3905">
        <v>8.3000000000000007</v>
      </c>
    </row>
    <row r="3906" spans="1:3" x14ac:dyDescent="0.3">
      <c r="A3906" t="s">
        <v>3866</v>
      </c>
      <c r="B3906" t="s">
        <v>19605</v>
      </c>
      <c r="C3906">
        <v>5.4</v>
      </c>
    </row>
    <row r="3907" spans="1:3" x14ac:dyDescent="0.3">
      <c r="A3907" t="s">
        <v>3867</v>
      </c>
      <c r="B3907" t="s">
        <v>19611</v>
      </c>
      <c r="C3907">
        <v>4</v>
      </c>
    </row>
    <row r="3908" spans="1:3" x14ac:dyDescent="0.3">
      <c r="A3908" t="s">
        <v>3868</v>
      </c>
      <c r="B3908" t="s">
        <v>12305</v>
      </c>
      <c r="C3908">
        <v>8</v>
      </c>
    </row>
    <row r="3909" spans="1:3" x14ac:dyDescent="0.3">
      <c r="A3909" t="s">
        <v>3869</v>
      </c>
      <c r="B3909" t="s">
        <v>8232</v>
      </c>
      <c r="C3909">
        <v>6.7</v>
      </c>
    </row>
    <row r="3910" spans="1:3" x14ac:dyDescent="0.3">
      <c r="A3910" t="s">
        <v>321</v>
      </c>
      <c r="B3910" t="s">
        <v>5174</v>
      </c>
      <c r="C3910">
        <v>5.7</v>
      </c>
    </row>
    <row r="3911" spans="1:3" x14ac:dyDescent="0.3">
      <c r="A3911" t="s">
        <v>3870</v>
      </c>
      <c r="B3911" t="s">
        <v>19622</v>
      </c>
      <c r="C3911">
        <v>4.5999999999999996</v>
      </c>
    </row>
    <row r="3912" spans="1:3" x14ac:dyDescent="0.3">
      <c r="A3912" t="s">
        <v>3871</v>
      </c>
      <c r="B3912" t="s">
        <v>19622</v>
      </c>
      <c r="C3912">
        <v>4</v>
      </c>
    </row>
    <row r="3913" spans="1:3" x14ac:dyDescent="0.3">
      <c r="A3913" t="s">
        <v>3872</v>
      </c>
      <c r="B3913" t="s">
        <v>14743</v>
      </c>
      <c r="C3913">
        <v>7</v>
      </c>
    </row>
    <row r="3914" spans="1:3" x14ac:dyDescent="0.3">
      <c r="A3914" t="s">
        <v>3873</v>
      </c>
      <c r="B3914" t="s">
        <v>19390</v>
      </c>
      <c r="C3914">
        <v>7.4</v>
      </c>
    </row>
    <row r="3915" spans="1:3" x14ac:dyDescent="0.3">
      <c r="A3915" t="s">
        <v>3874</v>
      </c>
      <c r="B3915" t="s">
        <v>18567</v>
      </c>
      <c r="C3915">
        <v>5.9</v>
      </c>
    </row>
    <row r="3916" spans="1:3" x14ac:dyDescent="0.3">
      <c r="A3916" t="s">
        <v>3875</v>
      </c>
      <c r="B3916" t="s">
        <v>19638</v>
      </c>
      <c r="C3916">
        <v>4.5999999999999996</v>
      </c>
    </row>
    <row r="3917" spans="1:3" x14ac:dyDescent="0.3">
      <c r="A3917" t="s">
        <v>1982</v>
      </c>
      <c r="B3917" t="s">
        <v>10065</v>
      </c>
      <c r="C3917">
        <v>4.8</v>
      </c>
    </row>
    <row r="3918" spans="1:3" x14ac:dyDescent="0.3">
      <c r="A3918" t="s">
        <v>3876</v>
      </c>
      <c r="B3918" t="s">
        <v>10400</v>
      </c>
      <c r="C3918">
        <v>7.5</v>
      </c>
    </row>
    <row r="3919" spans="1:3" x14ac:dyDescent="0.3">
      <c r="A3919" t="s">
        <v>3877</v>
      </c>
      <c r="B3919" t="s">
        <v>19038</v>
      </c>
      <c r="C3919">
        <v>4.7</v>
      </c>
    </row>
    <row r="3920" spans="1:3" x14ac:dyDescent="0.3">
      <c r="A3920" t="s">
        <v>3878</v>
      </c>
      <c r="B3920" t="s">
        <v>19650</v>
      </c>
      <c r="C3920">
        <v>6.7</v>
      </c>
    </row>
    <row r="3921" spans="1:3" x14ac:dyDescent="0.3">
      <c r="A3921" t="s">
        <v>3879</v>
      </c>
      <c r="B3921" t="s">
        <v>13762</v>
      </c>
      <c r="C3921">
        <v>6.3</v>
      </c>
    </row>
    <row r="3922" spans="1:3" x14ac:dyDescent="0.3">
      <c r="A3922" t="s">
        <v>3880</v>
      </c>
      <c r="B3922" t="s">
        <v>17065</v>
      </c>
      <c r="C3922">
        <v>6</v>
      </c>
    </row>
    <row r="3923" spans="1:3" x14ac:dyDescent="0.3">
      <c r="A3923" t="s">
        <v>3881</v>
      </c>
      <c r="B3923" t="s">
        <v>19659</v>
      </c>
      <c r="C3923">
        <v>6.7</v>
      </c>
    </row>
    <row r="3924" spans="1:3" x14ac:dyDescent="0.3">
      <c r="A3924" t="s">
        <v>3882</v>
      </c>
      <c r="B3924" t="s">
        <v>14791</v>
      </c>
      <c r="C3924">
        <v>7.1</v>
      </c>
    </row>
    <row r="3925" spans="1:3" x14ac:dyDescent="0.3">
      <c r="A3925" t="s">
        <v>3883</v>
      </c>
      <c r="B3925" t="s">
        <v>19664</v>
      </c>
      <c r="C3925">
        <v>2.7</v>
      </c>
    </row>
    <row r="3926" spans="1:3" x14ac:dyDescent="0.3">
      <c r="A3926" t="s">
        <v>3884</v>
      </c>
      <c r="B3926" t="s">
        <v>5599</v>
      </c>
      <c r="C3926">
        <v>7.3</v>
      </c>
    </row>
    <row r="3927" spans="1:3" x14ac:dyDescent="0.3">
      <c r="A3927" t="s">
        <v>3885</v>
      </c>
      <c r="B3927" t="s">
        <v>13912</v>
      </c>
      <c r="C3927">
        <v>7.6</v>
      </c>
    </row>
    <row r="3928" spans="1:3" x14ac:dyDescent="0.3">
      <c r="A3928" t="s">
        <v>3886</v>
      </c>
      <c r="B3928" t="s">
        <v>19672</v>
      </c>
      <c r="C3928">
        <v>5.8</v>
      </c>
    </row>
    <row r="3929" spans="1:3" x14ac:dyDescent="0.3">
      <c r="A3929" t="s">
        <v>3887</v>
      </c>
      <c r="B3929" t="s">
        <v>8568</v>
      </c>
      <c r="C3929">
        <v>6.5</v>
      </c>
    </row>
    <row r="3930" spans="1:3" x14ac:dyDescent="0.3">
      <c r="A3930" t="s">
        <v>3888</v>
      </c>
      <c r="B3930" t="s">
        <v>19678</v>
      </c>
      <c r="C3930">
        <v>6.6</v>
      </c>
    </row>
    <row r="3931" spans="1:3" x14ac:dyDescent="0.3">
      <c r="A3931" t="s">
        <v>3889</v>
      </c>
      <c r="B3931" t="s">
        <v>10718</v>
      </c>
      <c r="C3931">
        <v>6.2</v>
      </c>
    </row>
    <row r="3932" spans="1:3" x14ac:dyDescent="0.3">
      <c r="A3932" t="s">
        <v>3890</v>
      </c>
      <c r="B3932" t="s">
        <v>19685</v>
      </c>
      <c r="C3932">
        <v>6.9</v>
      </c>
    </row>
    <row r="3933" spans="1:3" x14ac:dyDescent="0.3">
      <c r="A3933" t="s">
        <v>3891</v>
      </c>
      <c r="B3933" t="s">
        <v>19690</v>
      </c>
      <c r="C3933">
        <v>8.5</v>
      </c>
    </row>
    <row r="3934" spans="1:3" x14ac:dyDescent="0.3">
      <c r="A3934" t="s">
        <v>3892</v>
      </c>
      <c r="B3934" t="s">
        <v>19696</v>
      </c>
      <c r="C3934">
        <v>4.8</v>
      </c>
    </row>
    <row r="3935" spans="1:3" x14ac:dyDescent="0.3">
      <c r="A3935" t="s">
        <v>3893</v>
      </c>
      <c r="B3935" t="s">
        <v>19700</v>
      </c>
      <c r="C3935">
        <v>6.6</v>
      </c>
    </row>
    <row r="3936" spans="1:3" x14ac:dyDescent="0.3">
      <c r="A3936" t="s">
        <v>3894</v>
      </c>
      <c r="B3936" t="s">
        <v>19703</v>
      </c>
      <c r="C3936">
        <v>5.7</v>
      </c>
    </row>
    <row r="3937" spans="1:3" x14ac:dyDescent="0.3">
      <c r="A3937" t="s">
        <v>3895</v>
      </c>
      <c r="B3937" t="s">
        <v>19707</v>
      </c>
      <c r="C3937">
        <v>7</v>
      </c>
    </row>
    <row r="3938" spans="1:3" x14ac:dyDescent="0.3">
      <c r="A3938" t="s">
        <v>3896</v>
      </c>
      <c r="B3938" t="s">
        <v>19576</v>
      </c>
      <c r="C3938">
        <v>5.4</v>
      </c>
    </row>
    <row r="3939" spans="1:3" x14ac:dyDescent="0.3">
      <c r="A3939" t="s">
        <v>3897</v>
      </c>
      <c r="B3939" t="s">
        <v>19712</v>
      </c>
      <c r="C3939">
        <v>7.1</v>
      </c>
    </row>
    <row r="3940" spans="1:3" x14ac:dyDescent="0.3">
      <c r="A3940" t="s">
        <v>3898</v>
      </c>
      <c r="B3940" t="s">
        <v>9357</v>
      </c>
      <c r="C3940">
        <v>6.9</v>
      </c>
    </row>
    <row r="3941" spans="1:3" x14ac:dyDescent="0.3">
      <c r="A3941" t="s">
        <v>3899</v>
      </c>
      <c r="B3941" t="s">
        <v>19718</v>
      </c>
      <c r="C3941">
        <v>6.6</v>
      </c>
    </row>
    <row r="3942" spans="1:3" x14ac:dyDescent="0.3">
      <c r="A3942" t="s">
        <v>3900</v>
      </c>
      <c r="B3942" t="s">
        <v>6668</v>
      </c>
      <c r="C3942">
        <v>5.9</v>
      </c>
    </row>
    <row r="3943" spans="1:3" x14ac:dyDescent="0.3">
      <c r="A3943" t="s">
        <v>3901</v>
      </c>
      <c r="B3943" t="s">
        <v>19724</v>
      </c>
      <c r="C3943">
        <v>6.3</v>
      </c>
    </row>
    <row r="3944" spans="1:3" x14ac:dyDescent="0.3">
      <c r="A3944" t="s">
        <v>3902</v>
      </c>
      <c r="B3944" t="s">
        <v>12415</v>
      </c>
      <c r="C3944">
        <v>6.3</v>
      </c>
    </row>
    <row r="3945" spans="1:3" x14ac:dyDescent="0.3">
      <c r="A3945" t="s">
        <v>3903</v>
      </c>
      <c r="B3945" t="s">
        <v>19732</v>
      </c>
      <c r="C3945">
        <v>7.7</v>
      </c>
    </row>
    <row r="3946" spans="1:3" x14ac:dyDescent="0.3">
      <c r="A3946" t="s">
        <v>3904</v>
      </c>
      <c r="B3946" t="s">
        <v>16961</v>
      </c>
      <c r="C3946">
        <v>7</v>
      </c>
    </row>
    <row r="3947" spans="1:3" x14ac:dyDescent="0.3">
      <c r="A3947" t="s">
        <v>3905</v>
      </c>
      <c r="B3947" t="s">
        <v>7525</v>
      </c>
      <c r="C3947">
        <v>6.3</v>
      </c>
    </row>
    <row r="3948" spans="1:3" x14ac:dyDescent="0.3">
      <c r="A3948" t="s">
        <v>3906</v>
      </c>
      <c r="B3948" t="s">
        <v>15867</v>
      </c>
      <c r="C3948">
        <v>5.9</v>
      </c>
    </row>
    <row r="3949" spans="1:3" x14ac:dyDescent="0.3">
      <c r="A3949" t="s">
        <v>3907</v>
      </c>
      <c r="B3949" t="s">
        <v>13183</v>
      </c>
      <c r="C3949">
        <v>6.2</v>
      </c>
    </row>
    <row r="3950" spans="1:3" x14ac:dyDescent="0.3">
      <c r="A3950" t="s">
        <v>3908</v>
      </c>
      <c r="B3950" t="s">
        <v>19750</v>
      </c>
      <c r="C3950">
        <v>5</v>
      </c>
    </row>
    <row r="3951" spans="1:3" x14ac:dyDescent="0.3">
      <c r="A3951" t="s">
        <v>3909</v>
      </c>
      <c r="B3951" t="s">
        <v>19754</v>
      </c>
      <c r="C3951">
        <v>7.7</v>
      </c>
    </row>
    <row r="3952" spans="1:3" x14ac:dyDescent="0.3">
      <c r="A3952" t="s">
        <v>3910</v>
      </c>
      <c r="B3952" t="s">
        <v>19759</v>
      </c>
      <c r="C3952">
        <v>6.5</v>
      </c>
    </row>
    <row r="3953" spans="1:3" x14ac:dyDescent="0.3">
      <c r="A3953" t="s">
        <v>3911</v>
      </c>
      <c r="C3953">
        <v>6.1</v>
      </c>
    </row>
    <row r="3954" spans="1:3" x14ac:dyDescent="0.3">
      <c r="A3954" t="s">
        <v>3912</v>
      </c>
      <c r="B3954" t="s">
        <v>10396</v>
      </c>
      <c r="C3954">
        <v>5.8</v>
      </c>
    </row>
    <row r="3955" spans="1:3" x14ac:dyDescent="0.3">
      <c r="A3955" t="s">
        <v>3913</v>
      </c>
      <c r="B3955" t="s">
        <v>19771</v>
      </c>
      <c r="C3955">
        <v>6.1</v>
      </c>
    </row>
    <row r="3956" spans="1:3" x14ac:dyDescent="0.3">
      <c r="A3956" t="s">
        <v>3914</v>
      </c>
      <c r="B3956" t="s">
        <v>19775</v>
      </c>
      <c r="C3956">
        <v>6</v>
      </c>
    </row>
    <row r="3957" spans="1:3" x14ac:dyDescent="0.3">
      <c r="A3957" t="s">
        <v>3915</v>
      </c>
      <c r="B3957" t="s">
        <v>17253</v>
      </c>
      <c r="C3957">
        <v>6.3</v>
      </c>
    </row>
    <row r="3958" spans="1:3" x14ac:dyDescent="0.3">
      <c r="A3958" t="s">
        <v>3916</v>
      </c>
      <c r="B3958" t="s">
        <v>11823</v>
      </c>
      <c r="C3958">
        <v>6.3</v>
      </c>
    </row>
    <row r="3959" spans="1:3" x14ac:dyDescent="0.3">
      <c r="A3959" t="s">
        <v>3917</v>
      </c>
      <c r="B3959" t="s">
        <v>19783</v>
      </c>
      <c r="C3959">
        <v>7.5</v>
      </c>
    </row>
    <row r="3960" spans="1:3" x14ac:dyDescent="0.3">
      <c r="A3960" t="s">
        <v>3918</v>
      </c>
      <c r="B3960" t="s">
        <v>19788</v>
      </c>
      <c r="C3960">
        <v>7.6</v>
      </c>
    </row>
    <row r="3961" spans="1:3" x14ac:dyDescent="0.3">
      <c r="A3961" t="s">
        <v>3919</v>
      </c>
      <c r="B3961" t="s">
        <v>19793</v>
      </c>
      <c r="C3961">
        <v>5.2</v>
      </c>
    </row>
    <row r="3962" spans="1:3" x14ac:dyDescent="0.3">
      <c r="A3962" t="s">
        <v>3920</v>
      </c>
      <c r="B3962" t="s">
        <v>19798</v>
      </c>
      <c r="C3962">
        <v>7.8</v>
      </c>
    </row>
    <row r="3963" spans="1:3" x14ac:dyDescent="0.3">
      <c r="A3963" t="s">
        <v>3921</v>
      </c>
      <c r="B3963" t="s">
        <v>19804</v>
      </c>
      <c r="C3963">
        <v>6.6</v>
      </c>
    </row>
    <row r="3964" spans="1:3" x14ac:dyDescent="0.3">
      <c r="A3964" t="s">
        <v>3922</v>
      </c>
      <c r="B3964" t="s">
        <v>11727</v>
      </c>
      <c r="C3964">
        <v>4.7</v>
      </c>
    </row>
    <row r="3965" spans="1:3" x14ac:dyDescent="0.3">
      <c r="A3965" t="s">
        <v>3923</v>
      </c>
      <c r="B3965" t="s">
        <v>19812</v>
      </c>
      <c r="C3965">
        <v>6.7</v>
      </c>
    </row>
    <row r="3966" spans="1:3" x14ac:dyDescent="0.3">
      <c r="A3966" t="s">
        <v>3924</v>
      </c>
      <c r="B3966" t="s">
        <v>17632</v>
      </c>
      <c r="C3966">
        <v>4.2</v>
      </c>
    </row>
    <row r="3967" spans="1:3" x14ac:dyDescent="0.3">
      <c r="A3967" t="s">
        <v>3925</v>
      </c>
      <c r="B3967" t="s">
        <v>19823</v>
      </c>
      <c r="C3967">
        <v>6.3</v>
      </c>
    </row>
    <row r="3968" spans="1:3" x14ac:dyDescent="0.3">
      <c r="A3968" t="s">
        <v>3926</v>
      </c>
      <c r="B3968" t="s">
        <v>19826</v>
      </c>
      <c r="C3968">
        <v>4.7</v>
      </c>
    </row>
    <row r="3969" spans="1:3" x14ac:dyDescent="0.3">
      <c r="A3969" t="s">
        <v>400</v>
      </c>
      <c r="B3969" t="s">
        <v>6741</v>
      </c>
      <c r="C3969">
        <v>6</v>
      </c>
    </row>
    <row r="3970" spans="1:3" x14ac:dyDescent="0.3">
      <c r="A3970" t="s">
        <v>3927</v>
      </c>
      <c r="B3970" t="s">
        <v>18617</v>
      </c>
      <c r="C3970">
        <v>7.9</v>
      </c>
    </row>
    <row r="3971" spans="1:3" x14ac:dyDescent="0.3">
      <c r="A3971" t="s">
        <v>3928</v>
      </c>
      <c r="B3971" t="s">
        <v>13073</v>
      </c>
      <c r="C3971">
        <v>8.1</v>
      </c>
    </row>
    <row r="3972" spans="1:3" x14ac:dyDescent="0.3">
      <c r="A3972" t="s">
        <v>3929</v>
      </c>
      <c r="B3972" t="s">
        <v>19837</v>
      </c>
      <c r="C3972">
        <v>8.1999999999999993</v>
      </c>
    </row>
    <row r="3973" spans="1:3" x14ac:dyDescent="0.3">
      <c r="A3973" t="s">
        <v>3930</v>
      </c>
      <c r="B3973" t="s">
        <v>19843</v>
      </c>
      <c r="C3973">
        <v>6</v>
      </c>
    </row>
    <row r="3974" spans="1:3" x14ac:dyDescent="0.3">
      <c r="A3974" t="s">
        <v>3931</v>
      </c>
      <c r="B3974" t="s">
        <v>18571</v>
      </c>
      <c r="C3974">
        <v>6.8</v>
      </c>
    </row>
    <row r="3975" spans="1:3" x14ac:dyDescent="0.3">
      <c r="A3975" t="s">
        <v>3932</v>
      </c>
      <c r="B3975" t="s">
        <v>19851</v>
      </c>
      <c r="C3975">
        <v>7.3</v>
      </c>
    </row>
    <row r="3976" spans="1:3" x14ac:dyDescent="0.3">
      <c r="A3976" t="s">
        <v>3933</v>
      </c>
      <c r="B3976" t="s">
        <v>19854</v>
      </c>
      <c r="C3976">
        <v>7</v>
      </c>
    </row>
    <row r="3977" spans="1:3" x14ac:dyDescent="0.3">
      <c r="A3977" t="s">
        <v>3934</v>
      </c>
      <c r="B3977" t="s">
        <v>19861</v>
      </c>
      <c r="C3977">
        <v>7.3</v>
      </c>
    </row>
    <row r="3978" spans="1:3" x14ac:dyDescent="0.3">
      <c r="A3978" t="s">
        <v>3935</v>
      </c>
      <c r="B3978" t="s">
        <v>19865</v>
      </c>
      <c r="C3978">
        <v>7.5</v>
      </c>
    </row>
    <row r="3979" spans="1:3" x14ac:dyDescent="0.3">
      <c r="A3979" t="s">
        <v>3936</v>
      </c>
      <c r="B3979" t="s">
        <v>19871</v>
      </c>
      <c r="C3979">
        <v>6.8</v>
      </c>
    </row>
    <row r="3980" spans="1:3" x14ac:dyDescent="0.3">
      <c r="A3980" t="s">
        <v>3937</v>
      </c>
      <c r="B3980" t="s">
        <v>19874</v>
      </c>
      <c r="C3980">
        <v>7.1</v>
      </c>
    </row>
    <row r="3981" spans="1:3" x14ac:dyDescent="0.3">
      <c r="A3981" t="s">
        <v>3938</v>
      </c>
      <c r="B3981" t="s">
        <v>19881</v>
      </c>
      <c r="C3981">
        <v>6.9</v>
      </c>
    </row>
    <row r="3982" spans="1:3" x14ac:dyDescent="0.3">
      <c r="A3982" t="s">
        <v>3939</v>
      </c>
      <c r="B3982" t="s">
        <v>14424</v>
      </c>
      <c r="C3982">
        <v>6.9</v>
      </c>
    </row>
    <row r="3983" spans="1:3" x14ac:dyDescent="0.3">
      <c r="A3983" t="s">
        <v>1258</v>
      </c>
      <c r="B3983" t="s">
        <v>9126</v>
      </c>
      <c r="C3983">
        <v>6.9</v>
      </c>
    </row>
    <row r="3984" spans="1:3" x14ac:dyDescent="0.3">
      <c r="A3984" t="s">
        <v>3940</v>
      </c>
      <c r="C3984">
        <v>8.4</v>
      </c>
    </row>
    <row r="3985" spans="1:3" x14ac:dyDescent="0.3">
      <c r="A3985" t="s">
        <v>3941</v>
      </c>
      <c r="B3985" t="s">
        <v>12815</v>
      </c>
      <c r="C3985">
        <v>7.9</v>
      </c>
    </row>
    <row r="3986" spans="1:3" x14ac:dyDescent="0.3">
      <c r="A3986" t="s">
        <v>3942</v>
      </c>
      <c r="B3986" t="s">
        <v>15393</v>
      </c>
      <c r="C3986">
        <v>7.2</v>
      </c>
    </row>
    <row r="3987" spans="1:3" x14ac:dyDescent="0.3">
      <c r="A3987" t="s">
        <v>3943</v>
      </c>
      <c r="B3987" t="s">
        <v>19899</v>
      </c>
      <c r="C3987">
        <v>7.8</v>
      </c>
    </row>
    <row r="3988" spans="1:3" x14ac:dyDescent="0.3">
      <c r="A3988" t="s">
        <v>3944</v>
      </c>
      <c r="B3988" t="s">
        <v>19905</v>
      </c>
      <c r="C3988">
        <v>3.5</v>
      </c>
    </row>
    <row r="3989" spans="1:3" x14ac:dyDescent="0.3">
      <c r="A3989" t="s">
        <v>3945</v>
      </c>
      <c r="B3989" t="s">
        <v>7498</v>
      </c>
      <c r="C3989">
        <v>7.3</v>
      </c>
    </row>
    <row r="3990" spans="1:3" x14ac:dyDescent="0.3">
      <c r="A3990" t="s">
        <v>3946</v>
      </c>
      <c r="B3990" t="s">
        <v>7143</v>
      </c>
      <c r="C3990">
        <v>7.5</v>
      </c>
    </row>
    <row r="3991" spans="1:3" x14ac:dyDescent="0.3">
      <c r="A3991" t="s">
        <v>3947</v>
      </c>
      <c r="C3991">
        <v>7.8</v>
      </c>
    </row>
    <row r="3992" spans="1:3" x14ac:dyDescent="0.3">
      <c r="A3992" t="s">
        <v>3948</v>
      </c>
      <c r="B3992" t="s">
        <v>19916</v>
      </c>
      <c r="C3992">
        <v>6</v>
      </c>
    </row>
    <row r="3993" spans="1:3" x14ac:dyDescent="0.3">
      <c r="A3993" t="s">
        <v>3949</v>
      </c>
      <c r="B3993" t="s">
        <v>18571</v>
      </c>
      <c r="C3993">
        <v>7.3</v>
      </c>
    </row>
    <row r="3994" spans="1:3" x14ac:dyDescent="0.3">
      <c r="A3994" t="s">
        <v>3950</v>
      </c>
      <c r="B3994" t="s">
        <v>19922</v>
      </c>
      <c r="C3994">
        <v>8</v>
      </c>
    </row>
    <row r="3995" spans="1:3" x14ac:dyDescent="0.3">
      <c r="A3995" t="s">
        <v>3951</v>
      </c>
      <c r="B3995" t="s">
        <v>18617</v>
      </c>
      <c r="C3995">
        <v>7.6</v>
      </c>
    </row>
    <row r="3996" spans="1:3" x14ac:dyDescent="0.3">
      <c r="A3996" t="s">
        <v>3952</v>
      </c>
      <c r="B3996" t="s">
        <v>14777</v>
      </c>
      <c r="C3996">
        <v>7</v>
      </c>
    </row>
    <row r="3997" spans="1:3" x14ac:dyDescent="0.3">
      <c r="A3997" t="s">
        <v>3953</v>
      </c>
      <c r="B3997" t="s">
        <v>13762</v>
      </c>
      <c r="C3997">
        <v>7.5</v>
      </c>
    </row>
    <row r="3998" spans="1:3" x14ac:dyDescent="0.3">
      <c r="A3998" t="s">
        <v>3954</v>
      </c>
      <c r="B3998" t="s">
        <v>19938</v>
      </c>
      <c r="C3998">
        <v>6.8</v>
      </c>
    </row>
    <row r="3999" spans="1:3" x14ac:dyDescent="0.3">
      <c r="A3999" t="s">
        <v>3955</v>
      </c>
      <c r="B3999" t="s">
        <v>19942</v>
      </c>
      <c r="C3999">
        <v>3.9</v>
      </c>
    </row>
    <row r="4000" spans="1:3" x14ac:dyDescent="0.3">
      <c r="A4000" t="s">
        <v>3956</v>
      </c>
      <c r="B4000" t="s">
        <v>19804</v>
      </c>
      <c r="C4000">
        <v>6.1</v>
      </c>
    </row>
    <row r="4001" spans="1:3" x14ac:dyDescent="0.3">
      <c r="A4001" t="s">
        <v>3957</v>
      </c>
      <c r="B4001" t="s">
        <v>5882</v>
      </c>
      <c r="C4001">
        <v>7.5</v>
      </c>
    </row>
    <row r="4002" spans="1:3" x14ac:dyDescent="0.3">
      <c r="A4002" t="s">
        <v>3958</v>
      </c>
      <c r="B4002" t="s">
        <v>13379</v>
      </c>
      <c r="C4002">
        <v>8.1999999999999993</v>
      </c>
    </row>
    <row r="4003" spans="1:3" x14ac:dyDescent="0.3">
      <c r="A4003" t="s">
        <v>2476</v>
      </c>
      <c r="B4003" t="s">
        <v>7019</v>
      </c>
      <c r="C4003">
        <v>7.2</v>
      </c>
    </row>
    <row r="4004" spans="1:3" x14ac:dyDescent="0.3">
      <c r="A4004" t="s">
        <v>3959</v>
      </c>
      <c r="B4004" t="s">
        <v>19959</v>
      </c>
      <c r="C4004">
        <v>4.8</v>
      </c>
    </row>
    <row r="4005" spans="1:3" x14ac:dyDescent="0.3">
      <c r="A4005" t="s">
        <v>3960</v>
      </c>
      <c r="B4005" t="s">
        <v>5025</v>
      </c>
      <c r="C4005">
        <v>7.8</v>
      </c>
    </row>
    <row r="4006" spans="1:3" x14ac:dyDescent="0.3">
      <c r="A4006" t="s">
        <v>3961</v>
      </c>
      <c r="B4006" t="s">
        <v>19969</v>
      </c>
      <c r="C4006">
        <v>5.2</v>
      </c>
    </row>
    <row r="4007" spans="1:3" x14ac:dyDescent="0.3">
      <c r="A4007" t="s">
        <v>3962</v>
      </c>
      <c r="B4007" t="s">
        <v>19973</v>
      </c>
      <c r="C4007">
        <v>3.3</v>
      </c>
    </row>
    <row r="4008" spans="1:3" x14ac:dyDescent="0.3">
      <c r="A4008" t="s">
        <v>3963</v>
      </c>
      <c r="B4008" t="s">
        <v>19977</v>
      </c>
      <c r="C4008">
        <v>6.8</v>
      </c>
    </row>
    <row r="4009" spans="1:3" x14ac:dyDescent="0.3">
      <c r="A4009" t="s">
        <v>3964</v>
      </c>
      <c r="B4009" t="s">
        <v>19983</v>
      </c>
      <c r="C4009">
        <v>7</v>
      </c>
    </row>
    <row r="4010" spans="1:3" x14ac:dyDescent="0.3">
      <c r="A4010" t="s">
        <v>3965</v>
      </c>
      <c r="B4010" t="s">
        <v>19990</v>
      </c>
      <c r="C4010">
        <v>6.5</v>
      </c>
    </row>
    <row r="4011" spans="1:3" x14ac:dyDescent="0.3">
      <c r="A4011" t="s">
        <v>899</v>
      </c>
      <c r="B4011" t="s">
        <v>8813</v>
      </c>
      <c r="C4011">
        <v>5.7</v>
      </c>
    </row>
    <row r="4012" spans="1:3" x14ac:dyDescent="0.3">
      <c r="A4012" t="s">
        <v>3966</v>
      </c>
      <c r="B4012" t="s">
        <v>19993</v>
      </c>
      <c r="C4012">
        <v>6.4</v>
      </c>
    </row>
    <row r="4013" spans="1:3" x14ac:dyDescent="0.3">
      <c r="A4013" t="s">
        <v>3967</v>
      </c>
      <c r="B4013" t="s">
        <v>9150</v>
      </c>
      <c r="C4013">
        <v>5.3</v>
      </c>
    </row>
    <row r="4014" spans="1:3" x14ac:dyDescent="0.3">
      <c r="A4014" t="s">
        <v>3968</v>
      </c>
      <c r="B4014" t="s">
        <v>19998</v>
      </c>
      <c r="C4014">
        <v>4.7</v>
      </c>
    </row>
    <row r="4015" spans="1:3" x14ac:dyDescent="0.3">
      <c r="A4015" t="s">
        <v>3969</v>
      </c>
      <c r="B4015" t="s">
        <v>20003</v>
      </c>
      <c r="C4015">
        <v>6.1</v>
      </c>
    </row>
    <row r="4016" spans="1:3" x14ac:dyDescent="0.3">
      <c r="A4016" t="s">
        <v>3970</v>
      </c>
      <c r="B4016" t="s">
        <v>20007</v>
      </c>
      <c r="C4016">
        <v>5.5</v>
      </c>
    </row>
    <row r="4017" spans="1:3" x14ac:dyDescent="0.3">
      <c r="A4017" t="s">
        <v>3971</v>
      </c>
      <c r="C4017">
        <v>7.3</v>
      </c>
    </row>
    <row r="4018" spans="1:3" x14ac:dyDescent="0.3">
      <c r="A4018" t="s">
        <v>3972</v>
      </c>
      <c r="B4018" t="s">
        <v>20015</v>
      </c>
      <c r="C4018">
        <v>4.8</v>
      </c>
    </row>
    <row r="4019" spans="1:3" x14ac:dyDescent="0.3">
      <c r="A4019" t="s">
        <v>3973</v>
      </c>
      <c r="B4019" t="s">
        <v>20018</v>
      </c>
      <c r="C4019">
        <v>8.4</v>
      </c>
    </row>
    <row r="4020" spans="1:3" x14ac:dyDescent="0.3">
      <c r="A4020" t="s">
        <v>3974</v>
      </c>
      <c r="B4020" t="s">
        <v>20023</v>
      </c>
      <c r="C4020">
        <v>7</v>
      </c>
    </row>
    <row r="4021" spans="1:3" x14ac:dyDescent="0.3">
      <c r="A4021" t="s">
        <v>3975</v>
      </c>
      <c r="B4021" t="s">
        <v>8556</v>
      </c>
      <c r="C4021">
        <v>3.3</v>
      </c>
    </row>
    <row r="4022" spans="1:3" x14ac:dyDescent="0.3">
      <c r="A4022" t="s">
        <v>3976</v>
      </c>
      <c r="B4022" t="s">
        <v>20032</v>
      </c>
      <c r="C4022">
        <v>5.4</v>
      </c>
    </row>
    <row r="4023" spans="1:3" x14ac:dyDescent="0.3">
      <c r="A4023" t="s">
        <v>3977</v>
      </c>
      <c r="B4023" t="s">
        <v>20035</v>
      </c>
      <c r="C4023">
        <v>4.8</v>
      </c>
    </row>
    <row r="4024" spans="1:3" x14ac:dyDescent="0.3">
      <c r="A4024" t="s">
        <v>3978</v>
      </c>
      <c r="B4024" t="s">
        <v>20038</v>
      </c>
      <c r="C4024">
        <v>3.1</v>
      </c>
    </row>
    <row r="4025" spans="1:3" x14ac:dyDescent="0.3">
      <c r="A4025" t="s">
        <v>3979</v>
      </c>
      <c r="B4025" t="s">
        <v>13214</v>
      </c>
      <c r="C4025">
        <v>6.7</v>
      </c>
    </row>
    <row r="4026" spans="1:3" x14ac:dyDescent="0.3">
      <c r="A4026" t="s">
        <v>3980</v>
      </c>
      <c r="B4026" t="s">
        <v>20045</v>
      </c>
      <c r="C4026">
        <v>7.6</v>
      </c>
    </row>
    <row r="4027" spans="1:3" x14ac:dyDescent="0.3">
      <c r="A4027" t="s">
        <v>3981</v>
      </c>
      <c r="B4027" t="s">
        <v>14019</v>
      </c>
      <c r="C4027">
        <v>7.1</v>
      </c>
    </row>
    <row r="4028" spans="1:3" x14ac:dyDescent="0.3">
      <c r="A4028" t="s">
        <v>3982</v>
      </c>
      <c r="B4028" t="s">
        <v>20051</v>
      </c>
      <c r="C4028">
        <v>6.1</v>
      </c>
    </row>
    <row r="4029" spans="1:3" x14ac:dyDescent="0.3">
      <c r="A4029" t="s">
        <v>3983</v>
      </c>
      <c r="B4029" t="s">
        <v>20057</v>
      </c>
      <c r="C4029">
        <v>6.5</v>
      </c>
    </row>
    <row r="4030" spans="1:3" x14ac:dyDescent="0.3">
      <c r="A4030" t="s">
        <v>3984</v>
      </c>
      <c r="B4030" t="s">
        <v>20060</v>
      </c>
      <c r="C4030">
        <v>8.5</v>
      </c>
    </row>
    <row r="4031" spans="1:3" x14ac:dyDescent="0.3">
      <c r="A4031" t="s">
        <v>3985</v>
      </c>
      <c r="B4031" t="s">
        <v>12460</v>
      </c>
      <c r="C4031">
        <v>8.6999999999999993</v>
      </c>
    </row>
    <row r="4032" spans="1:3" x14ac:dyDescent="0.3">
      <c r="A4032" t="s">
        <v>3986</v>
      </c>
      <c r="B4032" t="s">
        <v>20066</v>
      </c>
      <c r="C4032">
        <v>7.1</v>
      </c>
    </row>
    <row r="4033" spans="1:3" x14ac:dyDescent="0.3">
      <c r="A4033" t="s">
        <v>3987</v>
      </c>
      <c r="B4033" t="s">
        <v>20070</v>
      </c>
      <c r="C4033">
        <v>6.6</v>
      </c>
    </row>
    <row r="4034" spans="1:3" x14ac:dyDescent="0.3">
      <c r="A4034" t="s">
        <v>3988</v>
      </c>
      <c r="B4034" t="s">
        <v>20075</v>
      </c>
      <c r="C4034">
        <v>6.7</v>
      </c>
    </row>
    <row r="4035" spans="1:3" x14ac:dyDescent="0.3">
      <c r="A4035" t="s">
        <v>3989</v>
      </c>
      <c r="B4035" t="s">
        <v>17824</v>
      </c>
      <c r="C4035">
        <v>8.3000000000000007</v>
      </c>
    </row>
    <row r="4036" spans="1:3" x14ac:dyDescent="0.3">
      <c r="A4036" t="s">
        <v>3990</v>
      </c>
      <c r="B4036" t="s">
        <v>13942</v>
      </c>
      <c r="C4036">
        <v>8.1</v>
      </c>
    </row>
    <row r="4037" spans="1:3" x14ac:dyDescent="0.3">
      <c r="A4037" t="s">
        <v>3991</v>
      </c>
      <c r="B4037" t="s">
        <v>13998</v>
      </c>
      <c r="C4037">
        <v>7.4</v>
      </c>
    </row>
    <row r="4038" spans="1:3" x14ac:dyDescent="0.3">
      <c r="A4038" t="s">
        <v>3992</v>
      </c>
      <c r="B4038" t="s">
        <v>15277</v>
      </c>
      <c r="C4038">
        <v>6.6</v>
      </c>
    </row>
    <row r="4039" spans="1:3" x14ac:dyDescent="0.3">
      <c r="A4039" t="s">
        <v>3993</v>
      </c>
      <c r="B4039" t="s">
        <v>20093</v>
      </c>
      <c r="C4039">
        <v>4.5</v>
      </c>
    </row>
    <row r="4040" spans="1:3" x14ac:dyDescent="0.3">
      <c r="A4040" t="s">
        <v>3994</v>
      </c>
      <c r="B4040" t="s">
        <v>20096</v>
      </c>
      <c r="C4040">
        <v>6.4</v>
      </c>
    </row>
    <row r="4041" spans="1:3" x14ac:dyDescent="0.3">
      <c r="A4041" t="s">
        <v>3995</v>
      </c>
      <c r="B4041" t="s">
        <v>20099</v>
      </c>
      <c r="C4041">
        <v>7.5</v>
      </c>
    </row>
    <row r="4042" spans="1:3" x14ac:dyDescent="0.3">
      <c r="A4042" t="s">
        <v>3996</v>
      </c>
      <c r="B4042" t="s">
        <v>8083</v>
      </c>
      <c r="C4042">
        <v>8</v>
      </c>
    </row>
    <row r="4043" spans="1:3" x14ac:dyDescent="0.3">
      <c r="A4043" t="s">
        <v>3997</v>
      </c>
      <c r="B4043" t="s">
        <v>20108</v>
      </c>
      <c r="C4043">
        <v>8.1</v>
      </c>
    </row>
    <row r="4044" spans="1:3" x14ac:dyDescent="0.3">
      <c r="A4044" t="s">
        <v>3998</v>
      </c>
      <c r="B4044" t="s">
        <v>20111</v>
      </c>
      <c r="C4044">
        <v>7.2</v>
      </c>
    </row>
    <row r="4045" spans="1:3" x14ac:dyDescent="0.3">
      <c r="A4045" t="s">
        <v>3999</v>
      </c>
      <c r="B4045" t="s">
        <v>20115</v>
      </c>
      <c r="C4045">
        <v>7.5</v>
      </c>
    </row>
    <row r="4046" spans="1:3" x14ac:dyDescent="0.3">
      <c r="A4046" t="s">
        <v>4000</v>
      </c>
      <c r="B4046" t="s">
        <v>19678</v>
      </c>
      <c r="C4046">
        <v>7.2</v>
      </c>
    </row>
    <row r="4047" spans="1:3" x14ac:dyDescent="0.3">
      <c r="A4047" t="s">
        <v>4001</v>
      </c>
      <c r="B4047" t="s">
        <v>20124</v>
      </c>
      <c r="C4047">
        <v>6.4</v>
      </c>
    </row>
    <row r="4048" spans="1:3" x14ac:dyDescent="0.3">
      <c r="A4048" t="s">
        <v>4002</v>
      </c>
      <c r="B4048" t="s">
        <v>9220</v>
      </c>
      <c r="C4048">
        <v>7.6</v>
      </c>
    </row>
    <row r="4049" spans="1:3" x14ac:dyDescent="0.3">
      <c r="A4049" t="s">
        <v>4003</v>
      </c>
      <c r="B4049" t="s">
        <v>17988</v>
      </c>
      <c r="C4049">
        <v>7.8</v>
      </c>
    </row>
    <row r="4050" spans="1:3" x14ac:dyDescent="0.3">
      <c r="A4050" t="s">
        <v>4004</v>
      </c>
      <c r="B4050" t="s">
        <v>20134</v>
      </c>
      <c r="C4050">
        <v>5.7</v>
      </c>
    </row>
    <row r="4051" spans="1:3" x14ac:dyDescent="0.3">
      <c r="A4051" t="s">
        <v>4005</v>
      </c>
      <c r="B4051" t="s">
        <v>20138</v>
      </c>
      <c r="C4051">
        <v>8.6</v>
      </c>
    </row>
    <row r="4052" spans="1:3" x14ac:dyDescent="0.3">
      <c r="A4052" t="s">
        <v>4006</v>
      </c>
      <c r="B4052" t="s">
        <v>9255</v>
      </c>
      <c r="C4052">
        <v>8.1999999999999993</v>
      </c>
    </row>
    <row r="4053" spans="1:3" x14ac:dyDescent="0.3">
      <c r="A4053" t="s">
        <v>4007</v>
      </c>
      <c r="B4053" t="s">
        <v>9086</v>
      </c>
      <c r="C4053">
        <v>6.6</v>
      </c>
    </row>
    <row r="4054" spans="1:3" x14ac:dyDescent="0.3">
      <c r="A4054" t="s">
        <v>4008</v>
      </c>
      <c r="B4054" t="s">
        <v>20147</v>
      </c>
      <c r="C4054">
        <v>5.7</v>
      </c>
    </row>
    <row r="4055" spans="1:3" x14ac:dyDescent="0.3">
      <c r="A4055" t="s">
        <v>4009</v>
      </c>
      <c r="B4055" t="s">
        <v>10698</v>
      </c>
      <c r="C4055">
        <v>7.4</v>
      </c>
    </row>
    <row r="4056" spans="1:3" x14ac:dyDescent="0.3">
      <c r="A4056" t="s">
        <v>4010</v>
      </c>
      <c r="B4056" t="s">
        <v>8074</v>
      </c>
      <c r="C4056">
        <v>8</v>
      </c>
    </row>
    <row r="4057" spans="1:3" x14ac:dyDescent="0.3">
      <c r="A4057" t="s">
        <v>4011</v>
      </c>
      <c r="B4057" t="s">
        <v>6564</v>
      </c>
      <c r="C4057">
        <v>7.3</v>
      </c>
    </row>
    <row r="4058" spans="1:3" x14ac:dyDescent="0.3">
      <c r="A4058" t="s">
        <v>4012</v>
      </c>
      <c r="B4058" t="s">
        <v>20159</v>
      </c>
      <c r="C4058">
        <v>5.4</v>
      </c>
    </row>
    <row r="4059" spans="1:3" x14ac:dyDescent="0.3">
      <c r="A4059" t="s">
        <v>4013</v>
      </c>
      <c r="B4059" t="s">
        <v>14955</v>
      </c>
      <c r="C4059">
        <v>7.4</v>
      </c>
    </row>
    <row r="4060" spans="1:3" x14ac:dyDescent="0.3">
      <c r="A4060" t="s">
        <v>4014</v>
      </c>
      <c r="B4060" t="s">
        <v>16698</v>
      </c>
      <c r="C4060">
        <v>5.7</v>
      </c>
    </row>
    <row r="4061" spans="1:3" x14ac:dyDescent="0.3">
      <c r="A4061" t="s">
        <v>4015</v>
      </c>
      <c r="B4061" t="s">
        <v>7168</v>
      </c>
      <c r="C4061">
        <v>6.8</v>
      </c>
    </row>
    <row r="4062" spans="1:3" x14ac:dyDescent="0.3">
      <c r="A4062" t="s">
        <v>4016</v>
      </c>
      <c r="B4062" t="s">
        <v>15367</v>
      </c>
      <c r="C4062">
        <v>5.4</v>
      </c>
    </row>
    <row r="4063" spans="1:3" x14ac:dyDescent="0.3">
      <c r="A4063" t="s">
        <v>4017</v>
      </c>
      <c r="B4063" t="s">
        <v>19922</v>
      </c>
      <c r="C4063">
        <v>8.1</v>
      </c>
    </row>
    <row r="4064" spans="1:3" x14ac:dyDescent="0.3">
      <c r="A4064" t="s">
        <v>4018</v>
      </c>
      <c r="B4064" t="s">
        <v>20181</v>
      </c>
      <c r="C4064">
        <v>6.1</v>
      </c>
    </row>
    <row r="4065" spans="1:3" x14ac:dyDescent="0.3">
      <c r="A4065" t="s">
        <v>4019</v>
      </c>
      <c r="B4065" t="s">
        <v>10724</v>
      </c>
      <c r="C4065">
        <v>5.0999999999999996</v>
      </c>
    </row>
    <row r="4066" spans="1:3" x14ac:dyDescent="0.3">
      <c r="A4066" t="s">
        <v>4020</v>
      </c>
      <c r="B4066" t="s">
        <v>20189</v>
      </c>
      <c r="C4066">
        <v>5.6</v>
      </c>
    </row>
    <row r="4067" spans="1:3" x14ac:dyDescent="0.3">
      <c r="A4067" t="s">
        <v>4021</v>
      </c>
      <c r="B4067" t="s">
        <v>20195</v>
      </c>
      <c r="C4067">
        <v>5.9</v>
      </c>
    </row>
    <row r="4068" spans="1:3" x14ac:dyDescent="0.3">
      <c r="A4068" t="s">
        <v>4022</v>
      </c>
      <c r="B4068" t="s">
        <v>12228</v>
      </c>
      <c r="C4068">
        <v>8.1999999999999993</v>
      </c>
    </row>
    <row r="4069" spans="1:3" x14ac:dyDescent="0.3">
      <c r="A4069" t="s">
        <v>4023</v>
      </c>
      <c r="B4069" t="s">
        <v>9369</v>
      </c>
      <c r="C4069">
        <v>5.3</v>
      </c>
    </row>
    <row r="4070" spans="1:3" x14ac:dyDescent="0.3">
      <c r="A4070" t="s">
        <v>4024</v>
      </c>
      <c r="B4070" t="s">
        <v>13762</v>
      </c>
      <c r="C4070">
        <v>6.8</v>
      </c>
    </row>
    <row r="4071" spans="1:3" x14ac:dyDescent="0.3">
      <c r="A4071" t="s">
        <v>4025</v>
      </c>
      <c r="B4071" t="s">
        <v>19582</v>
      </c>
      <c r="C4071">
        <v>8.3000000000000007</v>
      </c>
    </row>
    <row r="4072" spans="1:3" x14ac:dyDescent="0.3">
      <c r="A4072" t="s">
        <v>4026</v>
      </c>
      <c r="B4072" t="s">
        <v>20213</v>
      </c>
      <c r="C4072">
        <v>4.3</v>
      </c>
    </row>
    <row r="4073" spans="1:3" x14ac:dyDescent="0.3">
      <c r="A4073" t="s">
        <v>4027</v>
      </c>
      <c r="B4073" t="s">
        <v>13762</v>
      </c>
      <c r="C4073">
        <v>6.7</v>
      </c>
    </row>
    <row r="4074" spans="1:3" x14ac:dyDescent="0.3">
      <c r="A4074" t="s">
        <v>4028</v>
      </c>
      <c r="B4074" t="s">
        <v>6248</v>
      </c>
      <c r="C4074">
        <v>7.2</v>
      </c>
    </row>
    <row r="4075" spans="1:3" x14ac:dyDescent="0.3">
      <c r="A4075" t="s">
        <v>4029</v>
      </c>
      <c r="B4075" t="s">
        <v>20227</v>
      </c>
      <c r="C4075">
        <v>6.9</v>
      </c>
    </row>
    <row r="4076" spans="1:3" x14ac:dyDescent="0.3">
      <c r="A4076" t="s">
        <v>4030</v>
      </c>
      <c r="B4076" t="s">
        <v>16762</v>
      </c>
      <c r="C4076">
        <v>6.6</v>
      </c>
    </row>
    <row r="4077" spans="1:3" x14ac:dyDescent="0.3">
      <c r="A4077" t="s">
        <v>4031</v>
      </c>
      <c r="B4077" t="s">
        <v>20234</v>
      </c>
      <c r="C4077">
        <v>5.9</v>
      </c>
    </row>
    <row r="4078" spans="1:3" x14ac:dyDescent="0.3">
      <c r="A4078" t="s">
        <v>4032</v>
      </c>
      <c r="B4078" t="s">
        <v>19922</v>
      </c>
      <c r="C4078">
        <v>7.9</v>
      </c>
    </row>
    <row r="4079" spans="1:3" x14ac:dyDescent="0.3">
      <c r="A4079" t="s">
        <v>4033</v>
      </c>
      <c r="B4079" t="s">
        <v>17267</v>
      </c>
      <c r="C4079">
        <v>8.3000000000000007</v>
      </c>
    </row>
    <row r="4080" spans="1:3" x14ac:dyDescent="0.3">
      <c r="A4080" t="s">
        <v>4034</v>
      </c>
      <c r="B4080" t="s">
        <v>15367</v>
      </c>
      <c r="C4080">
        <v>5.2</v>
      </c>
    </row>
    <row r="4081" spans="1:3" x14ac:dyDescent="0.3">
      <c r="A4081" t="s">
        <v>4035</v>
      </c>
      <c r="C4081">
        <v>7.8</v>
      </c>
    </row>
    <row r="4082" spans="1:3" x14ac:dyDescent="0.3">
      <c r="A4082" t="s">
        <v>4036</v>
      </c>
      <c r="B4082" t="s">
        <v>20251</v>
      </c>
      <c r="C4082">
        <v>7.8</v>
      </c>
    </row>
    <row r="4083" spans="1:3" x14ac:dyDescent="0.3">
      <c r="A4083" t="s">
        <v>4037</v>
      </c>
      <c r="B4083" t="s">
        <v>20256</v>
      </c>
      <c r="C4083">
        <v>3</v>
      </c>
    </row>
    <row r="4084" spans="1:3" x14ac:dyDescent="0.3">
      <c r="A4084" t="s">
        <v>4038</v>
      </c>
      <c r="B4084" t="s">
        <v>12305</v>
      </c>
      <c r="C4084">
        <v>7.9</v>
      </c>
    </row>
    <row r="4085" spans="1:3" x14ac:dyDescent="0.3">
      <c r="A4085" t="s">
        <v>4039</v>
      </c>
      <c r="B4085" t="s">
        <v>20265</v>
      </c>
      <c r="C4085">
        <v>3.2</v>
      </c>
    </row>
    <row r="4086" spans="1:3" x14ac:dyDescent="0.3">
      <c r="A4086" t="s">
        <v>4040</v>
      </c>
      <c r="B4086" t="s">
        <v>19029</v>
      </c>
      <c r="C4086">
        <v>6.5</v>
      </c>
    </row>
    <row r="4087" spans="1:3" x14ac:dyDescent="0.3">
      <c r="A4087" t="s">
        <v>4041</v>
      </c>
      <c r="B4087" t="s">
        <v>16762</v>
      </c>
      <c r="C4087">
        <v>6.9</v>
      </c>
    </row>
    <row r="4088" spans="1:3" x14ac:dyDescent="0.3">
      <c r="A4088" t="s">
        <v>4042</v>
      </c>
      <c r="B4088" t="s">
        <v>20278</v>
      </c>
      <c r="C4088">
        <v>7</v>
      </c>
    </row>
    <row r="4089" spans="1:3" x14ac:dyDescent="0.3">
      <c r="A4089" t="s">
        <v>4043</v>
      </c>
      <c r="C4089">
        <v>7.4</v>
      </c>
    </row>
    <row r="4090" spans="1:3" x14ac:dyDescent="0.3">
      <c r="A4090" t="s">
        <v>4044</v>
      </c>
      <c r="B4090" t="s">
        <v>9503</v>
      </c>
      <c r="C4090">
        <v>7.8</v>
      </c>
    </row>
    <row r="4091" spans="1:3" x14ac:dyDescent="0.3">
      <c r="A4091" t="s">
        <v>4045</v>
      </c>
      <c r="B4091" t="s">
        <v>20288</v>
      </c>
      <c r="C4091">
        <v>6.9</v>
      </c>
    </row>
    <row r="4092" spans="1:3" x14ac:dyDescent="0.3">
      <c r="A4092" t="s">
        <v>4046</v>
      </c>
      <c r="B4092" t="s">
        <v>20291</v>
      </c>
      <c r="C4092">
        <v>4.4000000000000004</v>
      </c>
    </row>
    <row r="4093" spans="1:3" x14ac:dyDescent="0.3">
      <c r="A4093" t="s">
        <v>4047</v>
      </c>
      <c r="B4093" t="s">
        <v>13198</v>
      </c>
      <c r="C4093">
        <v>6</v>
      </c>
    </row>
    <row r="4094" spans="1:3" x14ac:dyDescent="0.3">
      <c r="A4094" t="s">
        <v>4048</v>
      </c>
      <c r="B4094" t="s">
        <v>17714</v>
      </c>
      <c r="C4094">
        <v>6.6</v>
      </c>
    </row>
    <row r="4095" spans="1:3" x14ac:dyDescent="0.3">
      <c r="A4095" t="s">
        <v>4049</v>
      </c>
      <c r="B4095" t="s">
        <v>20302</v>
      </c>
      <c r="C4095">
        <v>7.8</v>
      </c>
    </row>
    <row r="4096" spans="1:3" x14ac:dyDescent="0.3">
      <c r="A4096" t="s">
        <v>4050</v>
      </c>
      <c r="B4096" t="s">
        <v>20309</v>
      </c>
      <c r="C4096">
        <v>5.3</v>
      </c>
    </row>
    <row r="4097" spans="1:3" x14ac:dyDescent="0.3">
      <c r="A4097" t="s">
        <v>4051</v>
      </c>
      <c r="B4097" t="s">
        <v>20313</v>
      </c>
      <c r="C4097">
        <v>5.3</v>
      </c>
    </row>
    <row r="4098" spans="1:3" x14ac:dyDescent="0.3">
      <c r="A4098" t="s">
        <v>4052</v>
      </c>
      <c r="B4098" t="s">
        <v>8984</v>
      </c>
      <c r="C4098">
        <v>8</v>
      </c>
    </row>
    <row r="4099" spans="1:3" x14ac:dyDescent="0.3">
      <c r="A4099" t="s">
        <v>4053</v>
      </c>
      <c r="B4099" t="s">
        <v>20321</v>
      </c>
      <c r="C4099">
        <v>7.1</v>
      </c>
    </row>
    <row r="4100" spans="1:3" x14ac:dyDescent="0.3">
      <c r="A4100" t="s">
        <v>4054</v>
      </c>
      <c r="B4100" t="s">
        <v>20324</v>
      </c>
      <c r="C4100">
        <v>5.4</v>
      </c>
    </row>
    <row r="4101" spans="1:3" x14ac:dyDescent="0.3">
      <c r="A4101" t="s">
        <v>4055</v>
      </c>
      <c r="B4101" t="s">
        <v>15686</v>
      </c>
      <c r="C4101">
        <v>6.9</v>
      </c>
    </row>
    <row r="4102" spans="1:3" x14ac:dyDescent="0.3">
      <c r="A4102" t="s">
        <v>4056</v>
      </c>
      <c r="B4102" t="s">
        <v>17028</v>
      </c>
      <c r="C4102">
        <v>7.4</v>
      </c>
    </row>
    <row r="4103" spans="1:3" x14ac:dyDescent="0.3">
      <c r="A4103" t="s">
        <v>4057</v>
      </c>
      <c r="B4103" t="s">
        <v>5645</v>
      </c>
      <c r="C4103">
        <v>7.3</v>
      </c>
    </row>
    <row r="4104" spans="1:3" x14ac:dyDescent="0.3">
      <c r="A4104" t="s">
        <v>4058</v>
      </c>
      <c r="B4104" t="s">
        <v>19447</v>
      </c>
      <c r="C4104">
        <v>7.8</v>
      </c>
    </row>
    <row r="4105" spans="1:3" x14ac:dyDescent="0.3">
      <c r="A4105" t="s">
        <v>4059</v>
      </c>
      <c r="B4105" t="s">
        <v>13062</v>
      </c>
      <c r="C4105">
        <v>6.6</v>
      </c>
    </row>
    <row r="4106" spans="1:3" x14ac:dyDescent="0.3">
      <c r="A4106" t="s">
        <v>4060</v>
      </c>
      <c r="B4106" t="s">
        <v>10718</v>
      </c>
      <c r="C4106">
        <v>5.4</v>
      </c>
    </row>
    <row r="4107" spans="1:3" x14ac:dyDescent="0.3">
      <c r="A4107" t="s">
        <v>4061</v>
      </c>
      <c r="B4107" t="s">
        <v>16337</v>
      </c>
      <c r="C4107">
        <v>8.4</v>
      </c>
    </row>
    <row r="4108" spans="1:3" x14ac:dyDescent="0.3">
      <c r="A4108" t="s">
        <v>4062</v>
      </c>
      <c r="B4108" t="s">
        <v>20351</v>
      </c>
      <c r="C4108">
        <v>6.3</v>
      </c>
    </row>
    <row r="4109" spans="1:3" x14ac:dyDescent="0.3">
      <c r="A4109" t="s">
        <v>4063</v>
      </c>
      <c r="B4109" t="s">
        <v>20357</v>
      </c>
      <c r="C4109">
        <v>6.1</v>
      </c>
    </row>
    <row r="4110" spans="1:3" x14ac:dyDescent="0.3">
      <c r="A4110" t="s">
        <v>4064</v>
      </c>
      <c r="B4110" t="s">
        <v>20362</v>
      </c>
      <c r="C4110">
        <v>5</v>
      </c>
    </row>
    <row r="4111" spans="1:3" x14ac:dyDescent="0.3">
      <c r="A4111" t="s">
        <v>4065</v>
      </c>
      <c r="B4111" t="s">
        <v>20365</v>
      </c>
      <c r="C4111">
        <v>6.9</v>
      </c>
    </row>
    <row r="4112" spans="1:3" x14ac:dyDescent="0.3">
      <c r="A4112" t="s">
        <v>4066</v>
      </c>
      <c r="B4112" t="s">
        <v>20368</v>
      </c>
      <c r="C4112">
        <v>7.2</v>
      </c>
    </row>
    <row r="4113" spans="1:3" x14ac:dyDescent="0.3">
      <c r="A4113" t="s">
        <v>4067</v>
      </c>
      <c r="B4113" t="s">
        <v>20373</v>
      </c>
      <c r="C4113">
        <v>7.3</v>
      </c>
    </row>
    <row r="4114" spans="1:3" x14ac:dyDescent="0.3">
      <c r="A4114" t="s">
        <v>4068</v>
      </c>
      <c r="B4114" t="s">
        <v>20377</v>
      </c>
      <c r="C4114">
        <v>5.7</v>
      </c>
    </row>
    <row r="4115" spans="1:3" x14ac:dyDescent="0.3">
      <c r="A4115" t="s">
        <v>4069</v>
      </c>
      <c r="C4115">
        <v>5</v>
      </c>
    </row>
    <row r="4116" spans="1:3" x14ac:dyDescent="0.3">
      <c r="A4116" t="s">
        <v>4070</v>
      </c>
      <c r="B4116" t="s">
        <v>20382</v>
      </c>
      <c r="C4116">
        <v>5.3</v>
      </c>
    </row>
    <row r="4117" spans="1:3" x14ac:dyDescent="0.3">
      <c r="A4117" t="s">
        <v>4071</v>
      </c>
      <c r="C4117">
        <v>7.9</v>
      </c>
    </row>
    <row r="4118" spans="1:3" x14ac:dyDescent="0.3">
      <c r="A4118" t="s">
        <v>4072</v>
      </c>
      <c r="B4118" t="s">
        <v>20390</v>
      </c>
      <c r="C4118">
        <v>5</v>
      </c>
    </row>
    <row r="4119" spans="1:3" x14ac:dyDescent="0.3">
      <c r="A4119" t="s">
        <v>4073</v>
      </c>
      <c r="B4119" t="s">
        <v>6206</v>
      </c>
      <c r="C4119">
        <v>5.3</v>
      </c>
    </row>
    <row r="4120" spans="1:3" x14ac:dyDescent="0.3">
      <c r="A4120" t="s">
        <v>1960</v>
      </c>
      <c r="B4120" t="s">
        <v>6644</v>
      </c>
      <c r="C4120">
        <v>6</v>
      </c>
    </row>
    <row r="4121" spans="1:3" x14ac:dyDescent="0.3">
      <c r="A4121" t="s">
        <v>4074</v>
      </c>
      <c r="C4121">
        <v>7.6</v>
      </c>
    </row>
    <row r="4122" spans="1:3" x14ac:dyDescent="0.3">
      <c r="A4122" t="s">
        <v>4075</v>
      </c>
      <c r="B4122" t="s">
        <v>16370</v>
      </c>
      <c r="C4122">
        <v>7.4</v>
      </c>
    </row>
    <row r="4123" spans="1:3" x14ac:dyDescent="0.3">
      <c r="A4123" t="s">
        <v>4076</v>
      </c>
      <c r="B4123" t="s">
        <v>20406</v>
      </c>
      <c r="C4123">
        <v>5.9</v>
      </c>
    </row>
    <row r="4124" spans="1:3" x14ac:dyDescent="0.3">
      <c r="A4124" t="s">
        <v>4077</v>
      </c>
      <c r="B4124" t="s">
        <v>20409</v>
      </c>
      <c r="C4124">
        <v>4.0999999999999996</v>
      </c>
    </row>
    <row r="4125" spans="1:3" x14ac:dyDescent="0.3">
      <c r="A4125" t="s">
        <v>4078</v>
      </c>
      <c r="B4125" t="s">
        <v>6424</v>
      </c>
      <c r="C4125">
        <v>6.7</v>
      </c>
    </row>
    <row r="4126" spans="1:3" x14ac:dyDescent="0.3">
      <c r="A4126" t="s">
        <v>4079</v>
      </c>
      <c r="B4126" t="s">
        <v>14608</v>
      </c>
      <c r="C4126">
        <v>5.8</v>
      </c>
    </row>
    <row r="4127" spans="1:3" x14ac:dyDescent="0.3">
      <c r="A4127" t="s">
        <v>4080</v>
      </c>
      <c r="B4127" t="s">
        <v>20419</v>
      </c>
      <c r="C4127">
        <v>6.2</v>
      </c>
    </row>
    <row r="4128" spans="1:3" x14ac:dyDescent="0.3">
      <c r="A4128" t="s">
        <v>4081</v>
      </c>
      <c r="B4128" t="s">
        <v>20424</v>
      </c>
      <c r="C4128">
        <v>5.3</v>
      </c>
    </row>
    <row r="4129" spans="1:3" x14ac:dyDescent="0.3">
      <c r="A4129" t="s">
        <v>4082</v>
      </c>
      <c r="B4129" t="s">
        <v>20427</v>
      </c>
      <c r="C4129">
        <v>3.3</v>
      </c>
    </row>
    <row r="4130" spans="1:3" x14ac:dyDescent="0.3">
      <c r="A4130" t="s">
        <v>70</v>
      </c>
      <c r="B4130" t="s">
        <v>5174</v>
      </c>
      <c r="C4130">
        <v>6.5</v>
      </c>
    </row>
    <row r="4131" spans="1:3" x14ac:dyDescent="0.3">
      <c r="A4131" t="s">
        <v>4083</v>
      </c>
      <c r="B4131" t="s">
        <v>20433</v>
      </c>
      <c r="C4131">
        <v>6.2</v>
      </c>
    </row>
    <row r="4132" spans="1:3" x14ac:dyDescent="0.3">
      <c r="A4132" t="s">
        <v>4084</v>
      </c>
      <c r="B4132" t="s">
        <v>20436</v>
      </c>
      <c r="C4132">
        <v>5.9</v>
      </c>
    </row>
    <row r="4133" spans="1:3" x14ac:dyDescent="0.3">
      <c r="A4133" t="s">
        <v>4085</v>
      </c>
      <c r="B4133" t="s">
        <v>20439</v>
      </c>
      <c r="C4133">
        <v>5.5</v>
      </c>
    </row>
    <row r="4134" spans="1:3" x14ac:dyDescent="0.3">
      <c r="A4134" t="s">
        <v>4086</v>
      </c>
      <c r="B4134" t="s">
        <v>11307</v>
      </c>
      <c r="C4134">
        <v>5.5</v>
      </c>
    </row>
    <row r="4135" spans="1:3" x14ac:dyDescent="0.3">
      <c r="A4135" t="s">
        <v>4087</v>
      </c>
      <c r="B4135" t="s">
        <v>20446</v>
      </c>
      <c r="C4135">
        <v>2.6</v>
      </c>
    </row>
    <row r="4136" spans="1:3" x14ac:dyDescent="0.3">
      <c r="A4136" t="s">
        <v>4088</v>
      </c>
      <c r="B4136" t="s">
        <v>10161</v>
      </c>
      <c r="C4136">
        <v>5.8</v>
      </c>
    </row>
    <row r="4137" spans="1:3" x14ac:dyDescent="0.3">
      <c r="A4137" t="s">
        <v>4089</v>
      </c>
      <c r="B4137" t="s">
        <v>14451</v>
      </c>
      <c r="C4137">
        <v>7.4</v>
      </c>
    </row>
    <row r="4138" spans="1:3" x14ac:dyDescent="0.3">
      <c r="A4138" t="s">
        <v>4090</v>
      </c>
      <c r="B4138" t="s">
        <v>20459</v>
      </c>
      <c r="C4138">
        <v>5.0999999999999996</v>
      </c>
    </row>
    <row r="4139" spans="1:3" x14ac:dyDescent="0.3">
      <c r="A4139" t="s">
        <v>4091</v>
      </c>
      <c r="B4139" t="s">
        <v>20464</v>
      </c>
      <c r="C4139">
        <v>5.2</v>
      </c>
    </row>
    <row r="4140" spans="1:3" x14ac:dyDescent="0.3">
      <c r="A4140" t="s">
        <v>4092</v>
      </c>
      <c r="B4140" t="s">
        <v>20468</v>
      </c>
      <c r="C4140">
        <v>4.8</v>
      </c>
    </row>
    <row r="4141" spans="1:3" x14ac:dyDescent="0.3">
      <c r="A4141" t="s">
        <v>4093</v>
      </c>
      <c r="B4141" t="s">
        <v>20472</v>
      </c>
      <c r="C4141">
        <v>3.9</v>
      </c>
    </row>
    <row r="4142" spans="1:3" x14ac:dyDescent="0.3">
      <c r="A4142" t="s">
        <v>4094</v>
      </c>
      <c r="B4142" t="s">
        <v>20477</v>
      </c>
      <c r="C4142">
        <v>6.2</v>
      </c>
    </row>
    <row r="4143" spans="1:3" x14ac:dyDescent="0.3">
      <c r="A4143" t="s">
        <v>369</v>
      </c>
      <c r="B4143" t="s">
        <v>5679</v>
      </c>
      <c r="C4143">
        <v>7</v>
      </c>
    </row>
    <row r="4144" spans="1:3" x14ac:dyDescent="0.3">
      <c r="A4144" t="s">
        <v>4095</v>
      </c>
      <c r="B4144" t="s">
        <v>20483</v>
      </c>
      <c r="C4144">
        <v>6.2</v>
      </c>
    </row>
    <row r="4145" spans="1:3" x14ac:dyDescent="0.3">
      <c r="A4145" t="s">
        <v>4096</v>
      </c>
      <c r="B4145" t="s">
        <v>20487</v>
      </c>
      <c r="C4145">
        <v>5.9</v>
      </c>
    </row>
    <row r="4146" spans="1:3" x14ac:dyDescent="0.3">
      <c r="A4146" t="s">
        <v>4097</v>
      </c>
      <c r="B4146" t="s">
        <v>8535</v>
      </c>
      <c r="C4146">
        <v>8</v>
      </c>
    </row>
    <row r="4147" spans="1:3" x14ac:dyDescent="0.3">
      <c r="A4147" t="s">
        <v>4098</v>
      </c>
      <c r="B4147" t="s">
        <v>20138</v>
      </c>
      <c r="C4147">
        <v>7.3</v>
      </c>
    </row>
    <row r="4148" spans="1:3" x14ac:dyDescent="0.3">
      <c r="A4148" t="s">
        <v>4099</v>
      </c>
      <c r="B4148" t="s">
        <v>20498</v>
      </c>
      <c r="C4148">
        <v>4.9000000000000004</v>
      </c>
    </row>
    <row r="4149" spans="1:3" x14ac:dyDescent="0.3">
      <c r="A4149" t="s">
        <v>4100</v>
      </c>
      <c r="B4149" t="s">
        <v>20503</v>
      </c>
      <c r="C4149">
        <v>6.5</v>
      </c>
    </row>
    <row r="4150" spans="1:3" x14ac:dyDescent="0.3">
      <c r="A4150" t="s">
        <v>4101</v>
      </c>
      <c r="B4150" t="s">
        <v>15900</v>
      </c>
      <c r="C4150">
        <v>4.3</v>
      </c>
    </row>
    <row r="4151" spans="1:3" x14ac:dyDescent="0.3">
      <c r="A4151" t="s">
        <v>4102</v>
      </c>
      <c r="B4151" t="s">
        <v>20511</v>
      </c>
      <c r="C4151">
        <v>6.4</v>
      </c>
    </row>
    <row r="4152" spans="1:3" x14ac:dyDescent="0.3">
      <c r="A4152" t="s">
        <v>1914</v>
      </c>
      <c r="B4152" t="s">
        <v>5844</v>
      </c>
      <c r="C4152">
        <v>7.6</v>
      </c>
    </row>
    <row r="4153" spans="1:3" x14ac:dyDescent="0.3">
      <c r="A4153" t="s">
        <v>4103</v>
      </c>
      <c r="B4153" t="s">
        <v>10986</v>
      </c>
      <c r="C4153">
        <v>6.8</v>
      </c>
    </row>
    <row r="4154" spans="1:3" x14ac:dyDescent="0.3">
      <c r="A4154" t="s">
        <v>4104</v>
      </c>
      <c r="B4154" t="s">
        <v>20519</v>
      </c>
      <c r="C4154">
        <v>6.1</v>
      </c>
    </row>
    <row r="4155" spans="1:3" x14ac:dyDescent="0.3">
      <c r="A4155" t="s">
        <v>4105</v>
      </c>
      <c r="B4155" t="s">
        <v>20525</v>
      </c>
      <c r="C4155">
        <v>4</v>
      </c>
    </row>
    <row r="4156" spans="1:3" x14ac:dyDescent="0.3">
      <c r="A4156" t="s">
        <v>4106</v>
      </c>
      <c r="B4156" t="s">
        <v>15356</v>
      </c>
      <c r="C4156">
        <v>7.4</v>
      </c>
    </row>
    <row r="4157" spans="1:3" x14ac:dyDescent="0.3">
      <c r="A4157" t="s">
        <v>4107</v>
      </c>
      <c r="B4157" t="s">
        <v>19582</v>
      </c>
      <c r="C4157">
        <v>8.3000000000000007</v>
      </c>
    </row>
    <row r="4158" spans="1:3" x14ac:dyDescent="0.3">
      <c r="A4158" t="s">
        <v>4108</v>
      </c>
      <c r="B4158" t="s">
        <v>20540</v>
      </c>
      <c r="C4158">
        <v>5.3</v>
      </c>
    </row>
    <row r="4159" spans="1:3" x14ac:dyDescent="0.3">
      <c r="A4159" t="s">
        <v>4109</v>
      </c>
      <c r="B4159" t="s">
        <v>19837</v>
      </c>
      <c r="C4159">
        <v>8.1</v>
      </c>
    </row>
    <row r="4160" spans="1:3" x14ac:dyDescent="0.3">
      <c r="A4160" t="s">
        <v>4110</v>
      </c>
      <c r="B4160" t="s">
        <v>13214</v>
      </c>
      <c r="C4160">
        <v>8</v>
      </c>
    </row>
    <row r="4161" spans="1:3" x14ac:dyDescent="0.3">
      <c r="A4161" t="s">
        <v>4111</v>
      </c>
      <c r="B4161" t="s">
        <v>7019</v>
      </c>
      <c r="C4161">
        <v>5.7</v>
      </c>
    </row>
    <row r="4162" spans="1:3" x14ac:dyDescent="0.3">
      <c r="A4162" t="s">
        <v>4112</v>
      </c>
      <c r="B4162" t="s">
        <v>20555</v>
      </c>
      <c r="C4162">
        <v>8.1999999999999993</v>
      </c>
    </row>
    <row r="4163" spans="1:3" x14ac:dyDescent="0.3">
      <c r="A4163" t="s">
        <v>4113</v>
      </c>
      <c r="B4163" t="s">
        <v>20559</v>
      </c>
      <c r="C4163">
        <v>7.1</v>
      </c>
    </row>
    <row r="4164" spans="1:3" x14ac:dyDescent="0.3">
      <c r="A4164" t="s">
        <v>4114</v>
      </c>
      <c r="B4164" t="s">
        <v>16350</v>
      </c>
      <c r="C4164">
        <v>7.4</v>
      </c>
    </row>
    <row r="4165" spans="1:3" x14ac:dyDescent="0.3">
      <c r="A4165" t="s">
        <v>4115</v>
      </c>
      <c r="B4165" t="s">
        <v>20569</v>
      </c>
      <c r="C4165">
        <v>6.6</v>
      </c>
    </row>
    <row r="4166" spans="1:3" x14ac:dyDescent="0.3">
      <c r="A4166" t="s">
        <v>4116</v>
      </c>
      <c r="B4166" t="s">
        <v>20575</v>
      </c>
      <c r="C4166">
        <v>5.7</v>
      </c>
    </row>
    <row r="4167" spans="1:3" x14ac:dyDescent="0.3">
      <c r="A4167" t="s">
        <v>4117</v>
      </c>
      <c r="B4167" t="s">
        <v>20108</v>
      </c>
      <c r="C4167">
        <v>6.9</v>
      </c>
    </row>
    <row r="4168" spans="1:3" x14ac:dyDescent="0.3">
      <c r="A4168" t="s">
        <v>4118</v>
      </c>
      <c r="B4168" t="s">
        <v>20584</v>
      </c>
      <c r="C4168">
        <v>7</v>
      </c>
    </row>
    <row r="4169" spans="1:3" x14ac:dyDescent="0.3">
      <c r="A4169" t="s">
        <v>4119</v>
      </c>
      <c r="B4169" t="s">
        <v>19837</v>
      </c>
      <c r="C4169">
        <v>7</v>
      </c>
    </row>
    <row r="4170" spans="1:3" x14ac:dyDescent="0.3">
      <c r="A4170" t="s">
        <v>4120</v>
      </c>
      <c r="B4170" t="s">
        <v>13214</v>
      </c>
      <c r="C4170">
        <v>7.8</v>
      </c>
    </row>
    <row r="4171" spans="1:3" x14ac:dyDescent="0.3">
      <c r="A4171" t="s">
        <v>4121</v>
      </c>
      <c r="B4171" t="s">
        <v>16823</v>
      </c>
      <c r="C4171">
        <v>5.9</v>
      </c>
    </row>
    <row r="4172" spans="1:3" x14ac:dyDescent="0.3">
      <c r="A4172" t="s">
        <v>4122</v>
      </c>
      <c r="B4172" t="s">
        <v>20602</v>
      </c>
      <c r="C4172">
        <v>7.4</v>
      </c>
    </row>
    <row r="4173" spans="1:3" x14ac:dyDescent="0.3">
      <c r="A4173" t="s">
        <v>4123</v>
      </c>
      <c r="B4173" t="s">
        <v>14955</v>
      </c>
      <c r="C4173">
        <v>7.8</v>
      </c>
    </row>
    <row r="4174" spans="1:3" x14ac:dyDescent="0.3">
      <c r="A4174" t="s">
        <v>4124</v>
      </c>
      <c r="B4174" t="s">
        <v>20610</v>
      </c>
      <c r="C4174">
        <v>6</v>
      </c>
    </row>
    <row r="4175" spans="1:3" x14ac:dyDescent="0.3">
      <c r="A4175" t="s">
        <v>1541</v>
      </c>
      <c r="B4175" t="s">
        <v>11234</v>
      </c>
      <c r="C4175">
        <v>5.3</v>
      </c>
    </row>
    <row r="4176" spans="1:3" x14ac:dyDescent="0.3">
      <c r="A4176" t="s">
        <v>4125</v>
      </c>
      <c r="B4176" t="s">
        <v>20614</v>
      </c>
      <c r="C4176">
        <v>7.9</v>
      </c>
    </row>
    <row r="4177" spans="1:3" x14ac:dyDescent="0.3">
      <c r="A4177" t="s">
        <v>4126</v>
      </c>
      <c r="B4177" t="s">
        <v>20621</v>
      </c>
      <c r="C4177">
        <v>7.2</v>
      </c>
    </row>
    <row r="4178" spans="1:3" x14ac:dyDescent="0.3">
      <c r="A4178" t="s">
        <v>4127</v>
      </c>
      <c r="B4178" t="s">
        <v>20626</v>
      </c>
      <c r="C4178">
        <v>7.4</v>
      </c>
    </row>
    <row r="4179" spans="1:3" x14ac:dyDescent="0.3">
      <c r="A4179" t="s">
        <v>4128</v>
      </c>
      <c r="B4179" t="s">
        <v>20630</v>
      </c>
      <c r="C4179">
        <v>5.3</v>
      </c>
    </row>
    <row r="4180" spans="1:3" x14ac:dyDescent="0.3">
      <c r="A4180" t="s">
        <v>4129</v>
      </c>
      <c r="B4180" t="s">
        <v>20633</v>
      </c>
      <c r="C4180">
        <v>8.3000000000000007</v>
      </c>
    </row>
    <row r="4181" spans="1:3" x14ac:dyDescent="0.3">
      <c r="A4181" t="s">
        <v>4130</v>
      </c>
      <c r="B4181" t="s">
        <v>20637</v>
      </c>
      <c r="C4181">
        <v>7.6</v>
      </c>
    </row>
    <row r="4182" spans="1:3" x14ac:dyDescent="0.3">
      <c r="A4182" t="s">
        <v>4131</v>
      </c>
      <c r="B4182" t="s">
        <v>19038</v>
      </c>
      <c r="C4182">
        <v>5.0999999999999996</v>
      </c>
    </row>
    <row r="4183" spans="1:3" x14ac:dyDescent="0.3">
      <c r="A4183" t="s">
        <v>4132</v>
      </c>
      <c r="B4183" t="s">
        <v>20644</v>
      </c>
      <c r="C4183">
        <v>5.0999999999999996</v>
      </c>
    </row>
    <row r="4184" spans="1:3" x14ac:dyDescent="0.3">
      <c r="A4184" t="s">
        <v>2643</v>
      </c>
      <c r="B4184" t="s">
        <v>15158</v>
      </c>
      <c r="C4184">
        <v>4.9000000000000004</v>
      </c>
    </row>
    <row r="4185" spans="1:3" x14ac:dyDescent="0.3">
      <c r="A4185" t="s">
        <v>4133</v>
      </c>
      <c r="B4185" t="s">
        <v>5231</v>
      </c>
      <c r="C4185">
        <v>6.9</v>
      </c>
    </row>
    <row r="4186" spans="1:3" x14ac:dyDescent="0.3">
      <c r="A4186" t="s">
        <v>4134</v>
      </c>
      <c r="B4186" t="s">
        <v>20651</v>
      </c>
      <c r="C4186">
        <v>4.5999999999999996</v>
      </c>
    </row>
    <row r="4187" spans="1:3" x14ac:dyDescent="0.3">
      <c r="A4187" t="s">
        <v>4135</v>
      </c>
      <c r="B4187" t="s">
        <v>20655</v>
      </c>
      <c r="C4187">
        <v>6.3</v>
      </c>
    </row>
    <row r="4188" spans="1:3" x14ac:dyDescent="0.3">
      <c r="A4188" t="s">
        <v>4136</v>
      </c>
      <c r="B4188" t="s">
        <v>16586</v>
      </c>
      <c r="C4188">
        <v>7.9</v>
      </c>
    </row>
    <row r="4189" spans="1:3" x14ac:dyDescent="0.3">
      <c r="A4189" t="s">
        <v>4137</v>
      </c>
      <c r="B4189" t="s">
        <v>20663</v>
      </c>
      <c r="C4189">
        <v>6.7</v>
      </c>
    </row>
    <row r="4190" spans="1:3" x14ac:dyDescent="0.3">
      <c r="A4190" t="s">
        <v>4138</v>
      </c>
      <c r="B4190" t="s">
        <v>9861</v>
      </c>
      <c r="C4190">
        <v>7.1</v>
      </c>
    </row>
    <row r="4191" spans="1:3" x14ac:dyDescent="0.3">
      <c r="A4191" t="s">
        <v>4139</v>
      </c>
      <c r="B4191" t="s">
        <v>18536</v>
      </c>
      <c r="C4191">
        <v>7.6</v>
      </c>
    </row>
    <row r="4192" spans="1:3" x14ac:dyDescent="0.3">
      <c r="A4192" t="s">
        <v>4140</v>
      </c>
      <c r="B4192" t="s">
        <v>12305</v>
      </c>
      <c r="C4192">
        <v>8.1</v>
      </c>
    </row>
    <row r="4193" spans="1:3" x14ac:dyDescent="0.3">
      <c r="A4193" t="s">
        <v>4141</v>
      </c>
      <c r="B4193" t="s">
        <v>20679</v>
      </c>
      <c r="C4193">
        <v>6.6</v>
      </c>
    </row>
    <row r="4194" spans="1:3" x14ac:dyDescent="0.3">
      <c r="A4194" t="s">
        <v>4142</v>
      </c>
      <c r="B4194" t="s">
        <v>20686</v>
      </c>
      <c r="C4194">
        <v>7</v>
      </c>
    </row>
    <row r="4195" spans="1:3" x14ac:dyDescent="0.3">
      <c r="A4195" t="s">
        <v>4143</v>
      </c>
      <c r="B4195" t="s">
        <v>20689</v>
      </c>
      <c r="C4195">
        <v>7.6</v>
      </c>
    </row>
    <row r="4196" spans="1:3" x14ac:dyDescent="0.3">
      <c r="A4196" t="s">
        <v>4144</v>
      </c>
      <c r="B4196" t="s">
        <v>20693</v>
      </c>
      <c r="C4196">
        <v>6.7</v>
      </c>
    </row>
    <row r="4197" spans="1:3" x14ac:dyDescent="0.3">
      <c r="A4197" t="s">
        <v>4145</v>
      </c>
      <c r="B4197" t="s">
        <v>16216</v>
      </c>
      <c r="C4197">
        <v>7.1</v>
      </c>
    </row>
    <row r="4198" spans="1:3" x14ac:dyDescent="0.3">
      <c r="A4198" t="s">
        <v>4146</v>
      </c>
      <c r="B4198" t="s">
        <v>20704</v>
      </c>
      <c r="C4198">
        <v>7.6</v>
      </c>
    </row>
    <row r="4199" spans="1:3" x14ac:dyDescent="0.3">
      <c r="A4199" t="s">
        <v>4147</v>
      </c>
      <c r="B4199" t="s">
        <v>20708</v>
      </c>
      <c r="C4199">
        <v>7.1</v>
      </c>
    </row>
    <row r="4200" spans="1:3" x14ac:dyDescent="0.3">
      <c r="A4200" t="s">
        <v>4148</v>
      </c>
      <c r="B4200" t="s">
        <v>19110</v>
      </c>
      <c r="C4200">
        <v>7.1</v>
      </c>
    </row>
    <row r="4201" spans="1:3" x14ac:dyDescent="0.3">
      <c r="A4201" t="s">
        <v>4149</v>
      </c>
      <c r="B4201" t="s">
        <v>8007</v>
      </c>
      <c r="C4201">
        <v>7.7</v>
      </c>
    </row>
    <row r="4202" spans="1:3" x14ac:dyDescent="0.3">
      <c r="A4202" t="s">
        <v>4150</v>
      </c>
      <c r="B4202" t="s">
        <v>20722</v>
      </c>
      <c r="C4202">
        <v>7.6</v>
      </c>
    </row>
    <row r="4203" spans="1:3" x14ac:dyDescent="0.3">
      <c r="A4203" t="s">
        <v>4151</v>
      </c>
      <c r="B4203" t="s">
        <v>20727</v>
      </c>
      <c r="C4203">
        <v>6.6</v>
      </c>
    </row>
    <row r="4204" spans="1:3" x14ac:dyDescent="0.3">
      <c r="A4204" t="s">
        <v>1616</v>
      </c>
      <c r="B4204" t="s">
        <v>9073</v>
      </c>
      <c r="C4204">
        <v>6.7</v>
      </c>
    </row>
    <row r="4205" spans="1:3" x14ac:dyDescent="0.3">
      <c r="A4205" t="s">
        <v>4152</v>
      </c>
      <c r="B4205" t="s">
        <v>20729</v>
      </c>
      <c r="C4205">
        <v>5.7</v>
      </c>
    </row>
    <row r="4206" spans="1:3" x14ac:dyDescent="0.3">
      <c r="A4206" t="s">
        <v>4153</v>
      </c>
      <c r="B4206" t="s">
        <v>20732</v>
      </c>
      <c r="C4206">
        <v>7.1</v>
      </c>
    </row>
    <row r="4207" spans="1:3" x14ac:dyDescent="0.3">
      <c r="A4207" t="s">
        <v>4154</v>
      </c>
      <c r="B4207" t="s">
        <v>20738</v>
      </c>
      <c r="C4207">
        <v>6.2</v>
      </c>
    </row>
    <row r="4208" spans="1:3" x14ac:dyDescent="0.3">
      <c r="A4208" t="s">
        <v>4155</v>
      </c>
      <c r="B4208" t="s">
        <v>15507</v>
      </c>
      <c r="C4208">
        <v>6.1</v>
      </c>
    </row>
    <row r="4209" spans="1:3" x14ac:dyDescent="0.3">
      <c r="A4209" t="s">
        <v>4156</v>
      </c>
      <c r="B4209" t="s">
        <v>20746</v>
      </c>
      <c r="C4209">
        <v>5.9</v>
      </c>
    </row>
    <row r="4210" spans="1:3" x14ac:dyDescent="0.3">
      <c r="A4210" t="s">
        <v>4157</v>
      </c>
      <c r="B4210" t="s">
        <v>5510</v>
      </c>
      <c r="C4210">
        <v>6.8</v>
      </c>
    </row>
    <row r="4211" spans="1:3" x14ac:dyDescent="0.3">
      <c r="A4211" t="s">
        <v>4158</v>
      </c>
      <c r="B4211" t="s">
        <v>20753</v>
      </c>
      <c r="C4211">
        <v>5.8</v>
      </c>
    </row>
    <row r="4212" spans="1:3" x14ac:dyDescent="0.3">
      <c r="A4212" t="s">
        <v>4159</v>
      </c>
      <c r="B4212" t="s">
        <v>20756</v>
      </c>
      <c r="C4212">
        <v>5</v>
      </c>
    </row>
    <row r="4213" spans="1:3" x14ac:dyDescent="0.3">
      <c r="A4213" t="s">
        <v>4160</v>
      </c>
      <c r="B4213" t="s">
        <v>20760</v>
      </c>
      <c r="C4213">
        <v>6.3</v>
      </c>
    </row>
    <row r="4214" spans="1:3" x14ac:dyDescent="0.3">
      <c r="A4214" t="s">
        <v>4161</v>
      </c>
      <c r="B4214" t="s">
        <v>9086</v>
      </c>
      <c r="C4214">
        <v>6.8</v>
      </c>
    </row>
    <row r="4215" spans="1:3" x14ac:dyDescent="0.3">
      <c r="A4215" t="s">
        <v>4162</v>
      </c>
      <c r="B4215" t="s">
        <v>20765</v>
      </c>
      <c r="C4215">
        <v>5.0999999999999996</v>
      </c>
    </row>
    <row r="4216" spans="1:3" x14ac:dyDescent="0.3">
      <c r="A4216" t="s">
        <v>4163</v>
      </c>
      <c r="B4216" t="s">
        <v>16120</v>
      </c>
      <c r="C4216">
        <v>6.6</v>
      </c>
    </row>
    <row r="4217" spans="1:3" x14ac:dyDescent="0.3">
      <c r="A4217" t="s">
        <v>4164</v>
      </c>
      <c r="B4217" t="s">
        <v>20772</v>
      </c>
      <c r="C4217">
        <v>5</v>
      </c>
    </row>
    <row r="4218" spans="1:3" x14ac:dyDescent="0.3">
      <c r="A4218" t="s">
        <v>4165</v>
      </c>
      <c r="B4218" t="s">
        <v>18802</v>
      </c>
      <c r="C4218">
        <v>7.7</v>
      </c>
    </row>
    <row r="4219" spans="1:3" x14ac:dyDescent="0.3">
      <c r="A4219" t="s">
        <v>4166</v>
      </c>
      <c r="B4219" t="s">
        <v>20778</v>
      </c>
      <c r="C4219">
        <v>3.1</v>
      </c>
    </row>
    <row r="4220" spans="1:3" x14ac:dyDescent="0.3">
      <c r="A4220" t="s">
        <v>4167</v>
      </c>
      <c r="B4220" t="s">
        <v>19854</v>
      </c>
      <c r="C4220">
        <v>6.5</v>
      </c>
    </row>
    <row r="4221" spans="1:3" x14ac:dyDescent="0.3">
      <c r="A4221" t="s">
        <v>4168</v>
      </c>
      <c r="B4221" t="s">
        <v>20786</v>
      </c>
      <c r="C4221">
        <v>3.9</v>
      </c>
    </row>
    <row r="4222" spans="1:3" x14ac:dyDescent="0.3">
      <c r="A4222" t="s">
        <v>4169</v>
      </c>
      <c r="B4222" t="s">
        <v>11669</v>
      </c>
      <c r="C4222">
        <v>6.8</v>
      </c>
    </row>
    <row r="4223" spans="1:3" x14ac:dyDescent="0.3">
      <c r="A4223" t="s">
        <v>4170</v>
      </c>
      <c r="B4223" t="s">
        <v>19854</v>
      </c>
      <c r="C4223">
        <v>7</v>
      </c>
    </row>
    <row r="4224" spans="1:3" x14ac:dyDescent="0.3">
      <c r="A4224" t="s">
        <v>4171</v>
      </c>
      <c r="B4224" t="s">
        <v>12434</v>
      </c>
      <c r="C4224">
        <v>5.9</v>
      </c>
    </row>
    <row r="4225" spans="1:3" x14ac:dyDescent="0.3">
      <c r="A4225" t="s">
        <v>4172</v>
      </c>
      <c r="B4225" t="s">
        <v>20797</v>
      </c>
      <c r="C4225">
        <v>5.8</v>
      </c>
    </row>
    <row r="4226" spans="1:3" x14ac:dyDescent="0.3">
      <c r="A4226" t="s">
        <v>4173</v>
      </c>
      <c r="B4226" t="s">
        <v>20800</v>
      </c>
      <c r="C4226">
        <v>7.3</v>
      </c>
    </row>
    <row r="4227" spans="1:3" x14ac:dyDescent="0.3">
      <c r="A4227" t="s">
        <v>4174</v>
      </c>
      <c r="B4227" t="s">
        <v>7224</v>
      </c>
      <c r="C4227">
        <v>7.8</v>
      </c>
    </row>
    <row r="4228" spans="1:3" x14ac:dyDescent="0.3">
      <c r="A4228" t="s">
        <v>2191</v>
      </c>
      <c r="B4228" t="s">
        <v>8817</v>
      </c>
      <c r="C4228">
        <v>7.8</v>
      </c>
    </row>
    <row r="4229" spans="1:3" x14ac:dyDescent="0.3">
      <c r="A4229" t="s">
        <v>4175</v>
      </c>
      <c r="B4229" t="s">
        <v>20808</v>
      </c>
      <c r="C4229">
        <v>6.9</v>
      </c>
    </row>
    <row r="4230" spans="1:3" x14ac:dyDescent="0.3">
      <c r="A4230" t="s">
        <v>4176</v>
      </c>
      <c r="B4230" t="s">
        <v>10661</v>
      </c>
      <c r="C4230">
        <v>5.7</v>
      </c>
    </row>
    <row r="4231" spans="1:3" x14ac:dyDescent="0.3">
      <c r="A4231" t="s">
        <v>4177</v>
      </c>
      <c r="B4231" t="s">
        <v>20818</v>
      </c>
      <c r="C4231">
        <v>4.7</v>
      </c>
    </row>
    <row r="4232" spans="1:3" x14ac:dyDescent="0.3">
      <c r="A4232" t="s">
        <v>4178</v>
      </c>
      <c r="B4232" t="s">
        <v>20368</v>
      </c>
      <c r="C4232">
        <v>5.9</v>
      </c>
    </row>
    <row r="4233" spans="1:3" x14ac:dyDescent="0.3">
      <c r="A4233" t="s">
        <v>4179</v>
      </c>
      <c r="B4233" t="s">
        <v>20826</v>
      </c>
      <c r="C4233">
        <v>5.9</v>
      </c>
    </row>
    <row r="4234" spans="1:3" x14ac:dyDescent="0.3">
      <c r="A4234" t="s">
        <v>4180</v>
      </c>
      <c r="B4234" t="s">
        <v>20829</v>
      </c>
      <c r="C4234">
        <v>4.3</v>
      </c>
    </row>
    <row r="4235" spans="1:3" x14ac:dyDescent="0.3">
      <c r="A4235" t="s">
        <v>4181</v>
      </c>
      <c r="B4235" t="s">
        <v>20834</v>
      </c>
      <c r="C4235">
        <v>7.5</v>
      </c>
    </row>
    <row r="4236" spans="1:3" x14ac:dyDescent="0.3">
      <c r="A4236" t="s">
        <v>4182</v>
      </c>
      <c r="B4236" t="s">
        <v>20838</v>
      </c>
      <c r="C4236">
        <v>4.8</v>
      </c>
    </row>
    <row r="4237" spans="1:3" x14ac:dyDescent="0.3">
      <c r="A4237" t="s">
        <v>4183</v>
      </c>
      <c r="B4237" t="s">
        <v>20843</v>
      </c>
      <c r="C4237">
        <v>5.8</v>
      </c>
    </row>
    <row r="4238" spans="1:3" x14ac:dyDescent="0.3">
      <c r="A4238" t="s">
        <v>4184</v>
      </c>
      <c r="B4238" t="s">
        <v>20849</v>
      </c>
      <c r="C4238">
        <v>5.3</v>
      </c>
    </row>
    <row r="4239" spans="1:3" x14ac:dyDescent="0.3">
      <c r="A4239" t="s">
        <v>4185</v>
      </c>
      <c r="B4239" t="s">
        <v>18554</v>
      </c>
      <c r="C4239">
        <v>6</v>
      </c>
    </row>
    <row r="4240" spans="1:3" x14ac:dyDescent="0.3">
      <c r="A4240" t="s">
        <v>4186</v>
      </c>
      <c r="B4240" t="s">
        <v>20857</v>
      </c>
      <c r="C4240">
        <v>8.1</v>
      </c>
    </row>
    <row r="4241" spans="1:3" x14ac:dyDescent="0.3">
      <c r="A4241" t="s">
        <v>4187</v>
      </c>
      <c r="B4241" t="s">
        <v>20861</v>
      </c>
      <c r="C4241">
        <v>7</v>
      </c>
    </row>
    <row r="4242" spans="1:3" x14ac:dyDescent="0.3">
      <c r="A4242" t="s">
        <v>4188</v>
      </c>
      <c r="B4242" t="s">
        <v>20864</v>
      </c>
      <c r="C4242">
        <v>7.6</v>
      </c>
    </row>
    <row r="4243" spans="1:3" x14ac:dyDescent="0.3">
      <c r="A4243" t="s">
        <v>4189</v>
      </c>
      <c r="B4243" t="s">
        <v>20870</v>
      </c>
      <c r="C4243">
        <v>7.2</v>
      </c>
    </row>
    <row r="4244" spans="1:3" x14ac:dyDescent="0.3">
      <c r="A4244" t="s">
        <v>4190</v>
      </c>
      <c r="B4244" t="s">
        <v>16634</v>
      </c>
      <c r="C4244">
        <v>7.5</v>
      </c>
    </row>
    <row r="4245" spans="1:3" x14ac:dyDescent="0.3">
      <c r="A4245" t="s">
        <v>4191</v>
      </c>
      <c r="B4245" t="s">
        <v>20278</v>
      </c>
      <c r="C4245">
        <v>6.3</v>
      </c>
    </row>
    <row r="4246" spans="1:3" x14ac:dyDescent="0.3">
      <c r="A4246" t="s">
        <v>4192</v>
      </c>
      <c r="B4246" t="s">
        <v>20882</v>
      </c>
      <c r="C4246">
        <v>6.7</v>
      </c>
    </row>
    <row r="4247" spans="1:3" x14ac:dyDescent="0.3">
      <c r="A4247" t="s">
        <v>4193</v>
      </c>
      <c r="B4247" t="s">
        <v>20887</v>
      </c>
      <c r="C4247">
        <v>4.8</v>
      </c>
    </row>
    <row r="4248" spans="1:3" x14ac:dyDescent="0.3">
      <c r="A4248" t="s">
        <v>4194</v>
      </c>
      <c r="B4248" t="s">
        <v>20892</v>
      </c>
      <c r="C4248">
        <v>5.5</v>
      </c>
    </row>
    <row r="4249" spans="1:3" x14ac:dyDescent="0.3">
      <c r="A4249" t="s">
        <v>4195</v>
      </c>
      <c r="B4249" t="s">
        <v>9573</v>
      </c>
      <c r="C4249">
        <v>7.5</v>
      </c>
    </row>
    <row r="4250" spans="1:3" x14ac:dyDescent="0.3">
      <c r="A4250" t="s">
        <v>4196</v>
      </c>
      <c r="B4250" t="s">
        <v>20899</v>
      </c>
      <c r="C4250">
        <v>5.0999999999999996</v>
      </c>
    </row>
    <row r="4251" spans="1:3" x14ac:dyDescent="0.3">
      <c r="A4251" t="s">
        <v>4197</v>
      </c>
      <c r="C4251">
        <v>7.4</v>
      </c>
    </row>
    <row r="4252" spans="1:3" x14ac:dyDescent="0.3">
      <c r="A4252" t="s">
        <v>4198</v>
      </c>
      <c r="B4252" t="s">
        <v>8232</v>
      </c>
      <c r="C4252">
        <v>7.3</v>
      </c>
    </row>
    <row r="4253" spans="1:3" x14ac:dyDescent="0.3">
      <c r="A4253" t="s">
        <v>4199</v>
      </c>
      <c r="B4253" t="s">
        <v>20914</v>
      </c>
      <c r="C4253">
        <v>6.9</v>
      </c>
    </row>
    <row r="4254" spans="1:3" x14ac:dyDescent="0.3">
      <c r="A4254" t="s">
        <v>4200</v>
      </c>
      <c r="B4254" t="s">
        <v>8232</v>
      </c>
      <c r="C4254">
        <v>6.8</v>
      </c>
    </row>
    <row r="4255" spans="1:3" x14ac:dyDescent="0.3">
      <c r="A4255" t="s">
        <v>4201</v>
      </c>
      <c r="B4255" t="s">
        <v>20922</v>
      </c>
      <c r="C4255">
        <v>8.4</v>
      </c>
    </row>
    <row r="4256" spans="1:3" x14ac:dyDescent="0.3">
      <c r="A4256" t="s">
        <v>4202</v>
      </c>
      <c r="B4256" t="s">
        <v>5669</v>
      </c>
      <c r="C4256">
        <v>7.6</v>
      </c>
    </row>
    <row r="4257" spans="1:3" x14ac:dyDescent="0.3">
      <c r="A4257" t="s">
        <v>4203</v>
      </c>
      <c r="B4257" t="s">
        <v>20930</v>
      </c>
      <c r="C4257">
        <v>7.6</v>
      </c>
    </row>
    <row r="4258" spans="1:3" x14ac:dyDescent="0.3">
      <c r="A4258" t="s">
        <v>918</v>
      </c>
      <c r="B4258" t="s">
        <v>8011</v>
      </c>
      <c r="C4258">
        <v>7.7</v>
      </c>
    </row>
    <row r="4259" spans="1:3" x14ac:dyDescent="0.3">
      <c r="A4259" t="s">
        <v>4204</v>
      </c>
      <c r="B4259" t="s">
        <v>11717</v>
      </c>
      <c r="C4259">
        <v>7.6</v>
      </c>
    </row>
    <row r="4260" spans="1:3" x14ac:dyDescent="0.3">
      <c r="A4260" t="s">
        <v>4205</v>
      </c>
      <c r="B4260" t="s">
        <v>20938</v>
      </c>
      <c r="C4260">
        <v>5.3</v>
      </c>
    </row>
    <row r="4261" spans="1:3" x14ac:dyDescent="0.3">
      <c r="A4261" t="s">
        <v>4206</v>
      </c>
      <c r="B4261" t="s">
        <v>6460</v>
      </c>
      <c r="C4261">
        <v>8.5</v>
      </c>
    </row>
    <row r="4262" spans="1:3" x14ac:dyDescent="0.3">
      <c r="A4262" t="s">
        <v>4207</v>
      </c>
      <c r="B4262" t="s">
        <v>19425</v>
      </c>
      <c r="C4262">
        <v>7</v>
      </c>
    </row>
    <row r="4263" spans="1:3" x14ac:dyDescent="0.3">
      <c r="A4263" t="s">
        <v>4208</v>
      </c>
      <c r="B4263" t="s">
        <v>20950</v>
      </c>
      <c r="C4263">
        <v>8</v>
      </c>
    </row>
    <row r="4264" spans="1:3" x14ac:dyDescent="0.3">
      <c r="A4264" t="s">
        <v>4209</v>
      </c>
      <c r="B4264" t="s">
        <v>20953</v>
      </c>
      <c r="C4264">
        <v>7.1</v>
      </c>
    </row>
    <row r="4265" spans="1:3" x14ac:dyDescent="0.3">
      <c r="A4265" t="s">
        <v>4210</v>
      </c>
      <c r="B4265" t="s">
        <v>20959</v>
      </c>
      <c r="C4265">
        <v>7.8</v>
      </c>
    </row>
    <row r="4266" spans="1:3" x14ac:dyDescent="0.3">
      <c r="A4266" t="s">
        <v>4211</v>
      </c>
      <c r="B4266" t="s">
        <v>20966</v>
      </c>
      <c r="C4266">
        <v>7.2</v>
      </c>
    </row>
    <row r="4267" spans="1:3" x14ac:dyDescent="0.3">
      <c r="A4267" t="s">
        <v>4212</v>
      </c>
      <c r="B4267" t="s">
        <v>18197</v>
      </c>
      <c r="C4267">
        <v>7.5</v>
      </c>
    </row>
    <row r="4268" spans="1:3" x14ac:dyDescent="0.3">
      <c r="A4268" t="s">
        <v>4213</v>
      </c>
      <c r="B4268" t="s">
        <v>12305</v>
      </c>
      <c r="C4268">
        <v>8</v>
      </c>
    </row>
    <row r="4269" spans="1:3" x14ac:dyDescent="0.3">
      <c r="A4269" t="s">
        <v>4214</v>
      </c>
      <c r="B4269" t="s">
        <v>5906</v>
      </c>
      <c r="C4269">
        <v>8.1</v>
      </c>
    </row>
    <row r="4270" spans="1:3" x14ac:dyDescent="0.3">
      <c r="A4270" t="s">
        <v>4215</v>
      </c>
      <c r="B4270" t="s">
        <v>9938</v>
      </c>
      <c r="C4270">
        <v>6.8</v>
      </c>
    </row>
    <row r="4271" spans="1:3" x14ac:dyDescent="0.3">
      <c r="A4271" t="s">
        <v>4216</v>
      </c>
      <c r="B4271" t="s">
        <v>20984</v>
      </c>
      <c r="C4271">
        <v>7.4</v>
      </c>
    </row>
    <row r="4272" spans="1:3" x14ac:dyDescent="0.3">
      <c r="A4272" t="s">
        <v>4217</v>
      </c>
      <c r="B4272" t="s">
        <v>20989</v>
      </c>
      <c r="C4272">
        <v>7.2</v>
      </c>
    </row>
    <row r="4273" spans="1:3" x14ac:dyDescent="0.3">
      <c r="A4273" t="s">
        <v>4218</v>
      </c>
      <c r="B4273" t="s">
        <v>8411</v>
      </c>
      <c r="C4273">
        <v>8.1</v>
      </c>
    </row>
    <row r="4274" spans="1:3" x14ac:dyDescent="0.3">
      <c r="A4274" t="s">
        <v>4219</v>
      </c>
      <c r="B4274" t="s">
        <v>21000</v>
      </c>
      <c r="C4274">
        <v>7</v>
      </c>
    </row>
    <row r="4275" spans="1:3" x14ac:dyDescent="0.3">
      <c r="A4275" t="s">
        <v>4220</v>
      </c>
      <c r="B4275" t="s">
        <v>21004</v>
      </c>
      <c r="C4275">
        <v>7.4</v>
      </c>
    </row>
    <row r="4276" spans="1:3" x14ac:dyDescent="0.3">
      <c r="A4276" t="s">
        <v>4221</v>
      </c>
      <c r="B4276" t="s">
        <v>20023</v>
      </c>
      <c r="C4276">
        <v>8.3000000000000007</v>
      </c>
    </row>
    <row r="4277" spans="1:3" x14ac:dyDescent="0.3">
      <c r="A4277" t="s">
        <v>4222</v>
      </c>
      <c r="B4277" t="s">
        <v>21012</v>
      </c>
      <c r="C4277">
        <v>6.1</v>
      </c>
    </row>
    <row r="4278" spans="1:3" x14ac:dyDescent="0.3">
      <c r="A4278" t="s">
        <v>4223</v>
      </c>
      <c r="B4278" t="s">
        <v>21015</v>
      </c>
      <c r="C4278">
        <v>7.5</v>
      </c>
    </row>
    <row r="4279" spans="1:3" x14ac:dyDescent="0.3">
      <c r="A4279" t="s">
        <v>4224</v>
      </c>
      <c r="B4279" t="s">
        <v>5386</v>
      </c>
      <c r="C4279">
        <v>7</v>
      </c>
    </row>
    <row r="4280" spans="1:3" x14ac:dyDescent="0.3">
      <c r="A4280" t="s">
        <v>4225</v>
      </c>
      <c r="B4280" t="s">
        <v>10454</v>
      </c>
      <c r="C4280">
        <v>5.3</v>
      </c>
    </row>
    <row r="4281" spans="1:3" x14ac:dyDescent="0.3">
      <c r="A4281" t="s">
        <v>4226</v>
      </c>
      <c r="B4281" t="s">
        <v>6224</v>
      </c>
      <c r="C4281">
        <v>4.7</v>
      </c>
    </row>
    <row r="4282" spans="1:3" x14ac:dyDescent="0.3">
      <c r="A4282" t="s">
        <v>4227</v>
      </c>
      <c r="B4282" t="s">
        <v>21027</v>
      </c>
      <c r="C4282">
        <v>5.7</v>
      </c>
    </row>
    <row r="4283" spans="1:3" x14ac:dyDescent="0.3">
      <c r="A4283" t="s">
        <v>4228</v>
      </c>
      <c r="C4283">
        <v>8.1</v>
      </c>
    </row>
    <row r="4284" spans="1:3" x14ac:dyDescent="0.3">
      <c r="A4284" t="s">
        <v>2461</v>
      </c>
      <c r="B4284" t="s">
        <v>5679</v>
      </c>
      <c r="C4284">
        <v>7.8</v>
      </c>
    </row>
    <row r="4285" spans="1:3" x14ac:dyDescent="0.3">
      <c r="A4285" t="s">
        <v>4229</v>
      </c>
      <c r="B4285" t="s">
        <v>18546</v>
      </c>
      <c r="C4285">
        <v>6.5</v>
      </c>
    </row>
    <row r="4286" spans="1:3" x14ac:dyDescent="0.3">
      <c r="A4286" t="s">
        <v>4230</v>
      </c>
      <c r="B4286" t="s">
        <v>21039</v>
      </c>
      <c r="C4286">
        <v>8</v>
      </c>
    </row>
    <row r="4287" spans="1:3" x14ac:dyDescent="0.3">
      <c r="A4287" t="s">
        <v>4231</v>
      </c>
      <c r="B4287" t="s">
        <v>21046</v>
      </c>
      <c r="C4287">
        <v>3.3</v>
      </c>
    </row>
    <row r="4288" spans="1:3" x14ac:dyDescent="0.3">
      <c r="A4288" t="s">
        <v>4232</v>
      </c>
      <c r="B4288" t="s">
        <v>20023</v>
      </c>
      <c r="C4288">
        <v>8.3000000000000007</v>
      </c>
    </row>
    <row r="4289" spans="1:3" x14ac:dyDescent="0.3">
      <c r="A4289" t="s">
        <v>4233</v>
      </c>
      <c r="B4289" t="s">
        <v>21057</v>
      </c>
      <c r="C4289">
        <v>6.9</v>
      </c>
    </row>
    <row r="4290" spans="1:3" x14ac:dyDescent="0.3">
      <c r="A4290" t="s">
        <v>4234</v>
      </c>
      <c r="C4290">
        <v>7.3</v>
      </c>
    </row>
    <row r="4291" spans="1:3" x14ac:dyDescent="0.3">
      <c r="A4291" t="s">
        <v>4235</v>
      </c>
      <c r="B4291" t="s">
        <v>21064</v>
      </c>
      <c r="C4291">
        <v>8.1</v>
      </c>
    </row>
    <row r="4292" spans="1:3" x14ac:dyDescent="0.3">
      <c r="A4292" t="s">
        <v>4236</v>
      </c>
      <c r="B4292" t="s">
        <v>21071</v>
      </c>
      <c r="C4292">
        <v>6.5</v>
      </c>
    </row>
    <row r="4293" spans="1:3" x14ac:dyDescent="0.3">
      <c r="A4293" t="s">
        <v>4237</v>
      </c>
      <c r="B4293" t="s">
        <v>19144</v>
      </c>
      <c r="C4293">
        <v>6.8</v>
      </c>
    </row>
    <row r="4294" spans="1:3" x14ac:dyDescent="0.3">
      <c r="A4294" t="s">
        <v>4238</v>
      </c>
      <c r="B4294" t="s">
        <v>21078</v>
      </c>
      <c r="C4294">
        <v>7.3</v>
      </c>
    </row>
    <row r="4295" spans="1:3" x14ac:dyDescent="0.3">
      <c r="A4295" t="s">
        <v>4239</v>
      </c>
      <c r="B4295" t="s">
        <v>20321</v>
      </c>
      <c r="C4295">
        <v>6.4</v>
      </c>
    </row>
    <row r="4296" spans="1:3" x14ac:dyDescent="0.3">
      <c r="A4296" t="s">
        <v>4240</v>
      </c>
      <c r="B4296" t="s">
        <v>21084</v>
      </c>
      <c r="C4296">
        <v>4.5999999999999996</v>
      </c>
    </row>
    <row r="4297" spans="1:3" x14ac:dyDescent="0.3">
      <c r="A4297" t="s">
        <v>4241</v>
      </c>
      <c r="B4297" t="s">
        <v>6591</v>
      </c>
      <c r="C4297">
        <v>6.5</v>
      </c>
    </row>
    <row r="4298" spans="1:3" x14ac:dyDescent="0.3">
      <c r="A4298" t="s">
        <v>4242</v>
      </c>
      <c r="B4298" t="s">
        <v>21093</v>
      </c>
      <c r="C4298">
        <v>7</v>
      </c>
    </row>
    <row r="4299" spans="1:3" x14ac:dyDescent="0.3">
      <c r="A4299" t="s">
        <v>4243</v>
      </c>
      <c r="B4299" t="s">
        <v>21096</v>
      </c>
      <c r="C4299">
        <v>5.4</v>
      </c>
    </row>
    <row r="4300" spans="1:3" x14ac:dyDescent="0.3">
      <c r="A4300" t="s">
        <v>4244</v>
      </c>
      <c r="B4300" t="s">
        <v>21102</v>
      </c>
      <c r="C4300">
        <v>6.7</v>
      </c>
    </row>
    <row r="4301" spans="1:3" x14ac:dyDescent="0.3">
      <c r="A4301" t="s">
        <v>4245</v>
      </c>
      <c r="B4301" t="s">
        <v>21109</v>
      </c>
      <c r="C4301">
        <v>2.8</v>
      </c>
    </row>
    <row r="4302" spans="1:3" x14ac:dyDescent="0.3">
      <c r="A4302" t="s">
        <v>4246</v>
      </c>
      <c r="B4302" t="s">
        <v>14257</v>
      </c>
      <c r="C4302">
        <v>7.4</v>
      </c>
    </row>
    <row r="4303" spans="1:3" x14ac:dyDescent="0.3">
      <c r="A4303" t="s">
        <v>4247</v>
      </c>
      <c r="B4303" t="s">
        <v>21120</v>
      </c>
      <c r="C4303">
        <v>5.8</v>
      </c>
    </row>
    <row r="4304" spans="1:3" x14ac:dyDescent="0.3">
      <c r="A4304" t="s">
        <v>4248</v>
      </c>
      <c r="B4304" t="s">
        <v>18802</v>
      </c>
      <c r="C4304">
        <v>7.1</v>
      </c>
    </row>
    <row r="4305" spans="1:3" x14ac:dyDescent="0.3">
      <c r="A4305" t="s">
        <v>4249</v>
      </c>
      <c r="B4305" t="s">
        <v>5320</v>
      </c>
      <c r="C4305">
        <v>4.5</v>
      </c>
    </row>
    <row r="4306" spans="1:3" x14ac:dyDescent="0.3">
      <c r="A4306" t="s">
        <v>4250</v>
      </c>
      <c r="C4306">
        <v>7.9</v>
      </c>
    </row>
    <row r="4307" spans="1:3" x14ac:dyDescent="0.3">
      <c r="A4307" t="s">
        <v>4251</v>
      </c>
      <c r="B4307" t="s">
        <v>21130</v>
      </c>
      <c r="C4307">
        <v>5.3</v>
      </c>
    </row>
    <row r="4308" spans="1:3" x14ac:dyDescent="0.3">
      <c r="A4308" t="s">
        <v>4252</v>
      </c>
      <c r="B4308" t="s">
        <v>21136</v>
      </c>
      <c r="C4308">
        <v>5.4</v>
      </c>
    </row>
    <row r="4309" spans="1:3" x14ac:dyDescent="0.3">
      <c r="A4309" t="s">
        <v>4253</v>
      </c>
      <c r="B4309" t="s">
        <v>21140</v>
      </c>
      <c r="C4309">
        <v>4.8</v>
      </c>
    </row>
    <row r="4310" spans="1:3" x14ac:dyDescent="0.3">
      <c r="A4310" t="s">
        <v>4254</v>
      </c>
      <c r="B4310" t="s">
        <v>9391</v>
      </c>
      <c r="C4310">
        <v>5.9</v>
      </c>
    </row>
    <row r="4311" spans="1:3" x14ac:dyDescent="0.3">
      <c r="A4311" t="s">
        <v>4255</v>
      </c>
      <c r="B4311" t="s">
        <v>21147</v>
      </c>
      <c r="C4311">
        <v>6.2</v>
      </c>
    </row>
    <row r="4312" spans="1:3" x14ac:dyDescent="0.3">
      <c r="A4312" t="s">
        <v>4256</v>
      </c>
      <c r="B4312" t="s">
        <v>21150</v>
      </c>
      <c r="C4312">
        <v>5.9</v>
      </c>
    </row>
    <row r="4313" spans="1:3" x14ac:dyDescent="0.3">
      <c r="A4313" t="s">
        <v>4257</v>
      </c>
      <c r="B4313" t="s">
        <v>21156</v>
      </c>
      <c r="C4313">
        <v>6.6</v>
      </c>
    </row>
    <row r="4314" spans="1:3" x14ac:dyDescent="0.3">
      <c r="A4314" t="s">
        <v>4258</v>
      </c>
      <c r="B4314" t="s">
        <v>21159</v>
      </c>
      <c r="C4314">
        <v>6.6</v>
      </c>
    </row>
    <row r="4315" spans="1:3" x14ac:dyDescent="0.3">
      <c r="A4315" t="s">
        <v>1985</v>
      </c>
      <c r="B4315" t="s">
        <v>12832</v>
      </c>
      <c r="C4315">
        <v>5.0999999999999996</v>
      </c>
    </row>
    <row r="4316" spans="1:3" x14ac:dyDescent="0.3">
      <c r="A4316" t="s">
        <v>4259</v>
      </c>
      <c r="B4316" t="s">
        <v>21163</v>
      </c>
      <c r="C4316">
        <v>6</v>
      </c>
    </row>
    <row r="4317" spans="1:3" x14ac:dyDescent="0.3">
      <c r="A4317" t="s">
        <v>4260</v>
      </c>
      <c r="B4317" t="s">
        <v>15102</v>
      </c>
      <c r="C4317">
        <v>6.8</v>
      </c>
    </row>
    <row r="4318" spans="1:3" x14ac:dyDescent="0.3">
      <c r="A4318" t="s">
        <v>4261</v>
      </c>
      <c r="B4318" t="s">
        <v>9938</v>
      </c>
      <c r="C4318">
        <v>5.4</v>
      </c>
    </row>
    <row r="4319" spans="1:3" x14ac:dyDescent="0.3">
      <c r="A4319" t="s">
        <v>4262</v>
      </c>
      <c r="B4319" t="s">
        <v>21175</v>
      </c>
      <c r="C4319">
        <v>5.2</v>
      </c>
    </row>
    <row r="4320" spans="1:3" x14ac:dyDescent="0.3">
      <c r="A4320" t="s">
        <v>4263</v>
      </c>
      <c r="B4320" t="s">
        <v>21180</v>
      </c>
      <c r="C4320">
        <v>7.8</v>
      </c>
    </row>
    <row r="4321" spans="1:3" x14ac:dyDescent="0.3">
      <c r="A4321" t="s">
        <v>4264</v>
      </c>
      <c r="B4321" t="s">
        <v>21185</v>
      </c>
      <c r="C4321">
        <v>6.4</v>
      </c>
    </row>
    <row r="4322" spans="1:3" x14ac:dyDescent="0.3">
      <c r="A4322" t="s">
        <v>4265</v>
      </c>
      <c r="B4322" t="s">
        <v>21188</v>
      </c>
      <c r="C4322">
        <v>6.1</v>
      </c>
    </row>
    <row r="4323" spans="1:3" x14ac:dyDescent="0.3">
      <c r="A4323" t="s">
        <v>4266</v>
      </c>
      <c r="B4323" t="s">
        <v>21193</v>
      </c>
      <c r="C4323">
        <v>5.7</v>
      </c>
    </row>
    <row r="4324" spans="1:3" x14ac:dyDescent="0.3">
      <c r="A4324" t="s">
        <v>4267</v>
      </c>
      <c r="B4324" t="s">
        <v>21199</v>
      </c>
      <c r="C4324">
        <v>5.5</v>
      </c>
    </row>
    <row r="4325" spans="1:3" x14ac:dyDescent="0.3">
      <c r="A4325" t="s">
        <v>4268</v>
      </c>
      <c r="B4325" t="s">
        <v>21204</v>
      </c>
      <c r="C4325">
        <v>7.4</v>
      </c>
    </row>
    <row r="4326" spans="1:3" x14ac:dyDescent="0.3">
      <c r="A4326" t="s">
        <v>4269</v>
      </c>
      <c r="B4326" t="s">
        <v>8232</v>
      </c>
      <c r="C4326">
        <v>7.1</v>
      </c>
    </row>
    <row r="4327" spans="1:3" x14ac:dyDescent="0.3">
      <c r="A4327" t="s">
        <v>4270</v>
      </c>
      <c r="B4327" t="s">
        <v>21212</v>
      </c>
      <c r="C4327">
        <v>3.9</v>
      </c>
    </row>
    <row r="4328" spans="1:3" x14ac:dyDescent="0.3">
      <c r="A4328" t="s">
        <v>4271</v>
      </c>
      <c r="B4328" t="s">
        <v>21216</v>
      </c>
      <c r="C4328">
        <v>4.5999999999999996</v>
      </c>
    </row>
    <row r="4329" spans="1:3" x14ac:dyDescent="0.3">
      <c r="A4329" t="s">
        <v>4272</v>
      </c>
      <c r="C4329">
        <v>7.3</v>
      </c>
    </row>
    <row r="4330" spans="1:3" x14ac:dyDescent="0.3">
      <c r="A4330" t="s">
        <v>4273</v>
      </c>
      <c r="B4330" t="s">
        <v>21222</v>
      </c>
      <c r="C4330">
        <v>7.7</v>
      </c>
    </row>
    <row r="4331" spans="1:3" x14ac:dyDescent="0.3">
      <c r="A4331" t="s">
        <v>4274</v>
      </c>
      <c r="B4331" t="s">
        <v>21229</v>
      </c>
      <c r="C4331">
        <v>4.9000000000000004</v>
      </c>
    </row>
    <row r="4332" spans="1:3" x14ac:dyDescent="0.3">
      <c r="A4332" t="s">
        <v>4275</v>
      </c>
      <c r="B4332" t="s">
        <v>18760</v>
      </c>
      <c r="C4332">
        <v>6.3</v>
      </c>
    </row>
    <row r="4333" spans="1:3" x14ac:dyDescent="0.3">
      <c r="A4333" t="s">
        <v>4276</v>
      </c>
      <c r="B4333" t="s">
        <v>19444</v>
      </c>
      <c r="C4333">
        <v>6.1</v>
      </c>
    </row>
    <row r="4334" spans="1:3" x14ac:dyDescent="0.3">
      <c r="A4334" t="s">
        <v>4277</v>
      </c>
      <c r="B4334" t="s">
        <v>21237</v>
      </c>
      <c r="C4334">
        <v>6.6</v>
      </c>
    </row>
    <row r="4335" spans="1:3" x14ac:dyDescent="0.3">
      <c r="A4335" t="s">
        <v>4278</v>
      </c>
      <c r="B4335" t="s">
        <v>21241</v>
      </c>
      <c r="C4335">
        <v>5.7</v>
      </c>
    </row>
    <row r="4336" spans="1:3" x14ac:dyDescent="0.3">
      <c r="A4336" t="s">
        <v>4279</v>
      </c>
      <c r="B4336" t="s">
        <v>21247</v>
      </c>
      <c r="C4336">
        <v>5.6</v>
      </c>
    </row>
    <row r="4337" spans="1:3" x14ac:dyDescent="0.3">
      <c r="A4337" t="s">
        <v>4280</v>
      </c>
      <c r="B4337" t="s">
        <v>21250</v>
      </c>
      <c r="C4337">
        <v>6</v>
      </c>
    </row>
    <row r="4338" spans="1:3" x14ac:dyDescent="0.3">
      <c r="A4338" t="s">
        <v>4281</v>
      </c>
      <c r="B4338" t="s">
        <v>18760</v>
      </c>
      <c r="C4338">
        <v>5.7</v>
      </c>
    </row>
    <row r="4339" spans="1:3" x14ac:dyDescent="0.3">
      <c r="A4339" t="s">
        <v>4282</v>
      </c>
      <c r="B4339" t="s">
        <v>8921</v>
      </c>
      <c r="C4339">
        <v>7</v>
      </c>
    </row>
    <row r="4340" spans="1:3" x14ac:dyDescent="0.3">
      <c r="A4340" t="s">
        <v>4283</v>
      </c>
      <c r="B4340" t="s">
        <v>8074</v>
      </c>
      <c r="C4340">
        <v>5.3</v>
      </c>
    </row>
    <row r="4341" spans="1:3" x14ac:dyDescent="0.3">
      <c r="A4341" t="s">
        <v>4284</v>
      </c>
      <c r="B4341" t="s">
        <v>21268</v>
      </c>
      <c r="C4341">
        <v>4.4000000000000004</v>
      </c>
    </row>
    <row r="4342" spans="1:3" x14ac:dyDescent="0.3">
      <c r="A4342" t="s">
        <v>4285</v>
      </c>
      <c r="B4342" t="s">
        <v>21272</v>
      </c>
      <c r="C4342">
        <v>3.4</v>
      </c>
    </row>
    <row r="4343" spans="1:3" x14ac:dyDescent="0.3">
      <c r="A4343" t="s">
        <v>4286</v>
      </c>
      <c r="B4343" t="s">
        <v>21278</v>
      </c>
      <c r="C4343">
        <v>4.5</v>
      </c>
    </row>
    <row r="4344" spans="1:3" x14ac:dyDescent="0.3">
      <c r="A4344" t="s">
        <v>4287</v>
      </c>
      <c r="B4344" t="s">
        <v>21280</v>
      </c>
      <c r="C4344">
        <v>3.4</v>
      </c>
    </row>
    <row r="4345" spans="1:3" x14ac:dyDescent="0.3">
      <c r="A4345" t="s">
        <v>4288</v>
      </c>
      <c r="B4345" t="s">
        <v>21286</v>
      </c>
      <c r="C4345">
        <v>7.1</v>
      </c>
    </row>
    <row r="4346" spans="1:3" x14ac:dyDescent="0.3">
      <c r="A4346" t="s">
        <v>4289</v>
      </c>
      <c r="B4346" t="s">
        <v>15900</v>
      </c>
      <c r="C4346">
        <v>6.4</v>
      </c>
    </row>
    <row r="4347" spans="1:3" x14ac:dyDescent="0.3">
      <c r="A4347" t="s">
        <v>4290</v>
      </c>
      <c r="B4347" t="s">
        <v>18644</v>
      </c>
      <c r="C4347">
        <v>5.2</v>
      </c>
    </row>
    <row r="4348" spans="1:3" x14ac:dyDescent="0.3">
      <c r="A4348" t="s">
        <v>4291</v>
      </c>
      <c r="B4348" t="s">
        <v>14585</v>
      </c>
      <c r="C4348">
        <v>7</v>
      </c>
    </row>
    <row r="4349" spans="1:3" x14ac:dyDescent="0.3">
      <c r="A4349" t="s">
        <v>4292</v>
      </c>
      <c r="B4349" t="s">
        <v>21299</v>
      </c>
      <c r="C4349">
        <v>7.3</v>
      </c>
    </row>
    <row r="4350" spans="1:3" x14ac:dyDescent="0.3">
      <c r="A4350" t="s">
        <v>4293</v>
      </c>
      <c r="B4350" t="s">
        <v>21302</v>
      </c>
      <c r="C4350">
        <v>8.1</v>
      </c>
    </row>
    <row r="4351" spans="1:3" x14ac:dyDescent="0.3">
      <c r="A4351" t="s">
        <v>4294</v>
      </c>
      <c r="B4351" t="s">
        <v>21308</v>
      </c>
      <c r="C4351">
        <v>5.8</v>
      </c>
    </row>
    <row r="4352" spans="1:3" x14ac:dyDescent="0.3">
      <c r="A4352" t="s">
        <v>1683</v>
      </c>
      <c r="B4352" t="s">
        <v>11717</v>
      </c>
      <c r="C4352">
        <v>5.9</v>
      </c>
    </row>
    <row r="4353" spans="1:3" x14ac:dyDescent="0.3">
      <c r="A4353" t="s">
        <v>4295</v>
      </c>
      <c r="B4353" t="s">
        <v>21313</v>
      </c>
      <c r="C4353">
        <v>6.4</v>
      </c>
    </row>
    <row r="4354" spans="1:3" x14ac:dyDescent="0.3">
      <c r="A4354" t="s">
        <v>1444</v>
      </c>
      <c r="B4354" t="s">
        <v>10065</v>
      </c>
      <c r="C4354">
        <v>7.5</v>
      </c>
    </row>
    <row r="4355" spans="1:3" x14ac:dyDescent="0.3">
      <c r="A4355" t="s">
        <v>4296</v>
      </c>
      <c r="B4355" t="s">
        <v>15147</v>
      </c>
      <c r="C4355">
        <v>7.8</v>
      </c>
    </row>
    <row r="4356" spans="1:3" x14ac:dyDescent="0.3">
      <c r="A4356" t="s">
        <v>4297</v>
      </c>
      <c r="B4356" t="s">
        <v>21322</v>
      </c>
      <c r="C4356">
        <v>6.3</v>
      </c>
    </row>
    <row r="4357" spans="1:3" x14ac:dyDescent="0.3">
      <c r="A4357" t="s">
        <v>4298</v>
      </c>
      <c r="B4357" t="s">
        <v>21328</v>
      </c>
      <c r="C4357">
        <v>7.2</v>
      </c>
    </row>
    <row r="4358" spans="1:3" x14ac:dyDescent="0.3">
      <c r="A4358" t="s">
        <v>4299</v>
      </c>
      <c r="B4358" t="s">
        <v>21332</v>
      </c>
      <c r="C4358">
        <v>5.6</v>
      </c>
    </row>
    <row r="4359" spans="1:3" x14ac:dyDescent="0.3">
      <c r="A4359" t="s">
        <v>4300</v>
      </c>
      <c r="B4359" t="s">
        <v>10029</v>
      </c>
      <c r="C4359">
        <v>7.2</v>
      </c>
    </row>
    <row r="4360" spans="1:3" x14ac:dyDescent="0.3">
      <c r="A4360" t="s">
        <v>4301</v>
      </c>
      <c r="B4360" t="s">
        <v>20984</v>
      </c>
      <c r="C4360">
        <v>8</v>
      </c>
    </row>
    <row r="4361" spans="1:3" x14ac:dyDescent="0.3">
      <c r="A4361" t="s">
        <v>4302</v>
      </c>
      <c r="B4361" t="s">
        <v>8011</v>
      </c>
      <c r="C4361">
        <v>8.5</v>
      </c>
    </row>
    <row r="4362" spans="1:3" x14ac:dyDescent="0.3">
      <c r="A4362" t="s">
        <v>4303</v>
      </c>
      <c r="B4362" t="s">
        <v>21343</v>
      </c>
      <c r="C4362">
        <v>6.8</v>
      </c>
    </row>
    <row r="4363" spans="1:3" x14ac:dyDescent="0.3">
      <c r="A4363" t="s">
        <v>4304</v>
      </c>
      <c r="B4363" t="s">
        <v>21347</v>
      </c>
      <c r="C4363">
        <v>7.3</v>
      </c>
    </row>
    <row r="4364" spans="1:3" x14ac:dyDescent="0.3">
      <c r="A4364" t="s">
        <v>4305</v>
      </c>
      <c r="B4364" t="s">
        <v>21352</v>
      </c>
      <c r="C4364">
        <v>5.5</v>
      </c>
    </row>
    <row r="4365" spans="1:3" x14ac:dyDescent="0.3">
      <c r="A4365" t="s">
        <v>4306</v>
      </c>
      <c r="B4365" t="s">
        <v>21356</v>
      </c>
      <c r="C4365">
        <v>7.3</v>
      </c>
    </row>
    <row r="4366" spans="1:3" x14ac:dyDescent="0.3">
      <c r="A4366" t="s">
        <v>4307</v>
      </c>
      <c r="B4366" t="s">
        <v>21359</v>
      </c>
      <c r="C4366">
        <v>6.3</v>
      </c>
    </row>
    <row r="4367" spans="1:3" x14ac:dyDescent="0.3">
      <c r="A4367" t="s">
        <v>4308</v>
      </c>
      <c r="B4367" t="s">
        <v>21362</v>
      </c>
      <c r="C4367">
        <v>5.0999999999999996</v>
      </c>
    </row>
    <row r="4368" spans="1:3" x14ac:dyDescent="0.3">
      <c r="A4368" t="s">
        <v>4309</v>
      </c>
      <c r="B4368" t="s">
        <v>16869</v>
      </c>
      <c r="C4368">
        <v>6.6</v>
      </c>
    </row>
    <row r="4369" spans="1:3" x14ac:dyDescent="0.3">
      <c r="A4369" t="s">
        <v>4310</v>
      </c>
      <c r="B4369" t="s">
        <v>21371</v>
      </c>
      <c r="C4369">
        <v>6.1</v>
      </c>
    </row>
    <row r="4370" spans="1:3" x14ac:dyDescent="0.3">
      <c r="A4370" t="s">
        <v>4311</v>
      </c>
      <c r="B4370" t="s">
        <v>21374</v>
      </c>
      <c r="C4370">
        <v>7.5</v>
      </c>
    </row>
    <row r="4371" spans="1:3" x14ac:dyDescent="0.3">
      <c r="A4371" t="s">
        <v>4312</v>
      </c>
      <c r="B4371" t="s">
        <v>20181</v>
      </c>
      <c r="C4371">
        <v>7</v>
      </c>
    </row>
    <row r="4372" spans="1:3" x14ac:dyDescent="0.3">
      <c r="A4372" t="s">
        <v>4313</v>
      </c>
      <c r="B4372" t="s">
        <v>19922</v>
      </c>
      <c r="C4372">
        <v>7.2</v>
      </c>
    </row>
    <row r="4373" spans="1:3" x14ac:dyDescent="0.3">
      <c r="A4373" t="s">
        <v>4314</v>
      </c>
      <c r="B4373" t="s">
        <v>21389</v>
      </c>
      <c r="C4373">
        <v>5.3</v>
      </c>
    </row>
    <row r="4374" spans="1:3" x14ac:dyDescent="0.3">
      <c r="A4374" t="s">
        <v>4315</v>
      </c>
      <c r="B4374" t="s">
        <v>21392</v>
      </c>
      <c r="C4374">
        <v>8.6999999999999993</v>
      </c>
    </row>
    <row r="4375" spans="1:3" x14ac:dyDescent="0.3">
      <c r="A4375" t="s">
        <v>4316</v>
      </c>
      <c r="B4375" t="s">
        <v>21397</v>
      </c>
      <c r="C4375">
        <v>3.4</v>
      </c>
    </row>
    <row r="4376" spans="1:3" x14ac:dyDescent="0.3">
      <c r="A4376" t="s">
        <v>4317</v>
      </c>
      <c r="B4376" t="s">
        <v>21402</v>
      </c>
      <c r="C4376">
        <v>5.4</v>
      </c>
    </row>
    <row r="4377" spans="1:3" x14ac:dyDescent="0.3">
      <c r="A4377" t="s">
        <v>4318</v>
      </c>
      <c r="B4377" t="s">
        <v>6488</v>
      </c>
      <c r="C4377">
        <v>7.8</v>
      </c>
    </row>
    <row r="4378" spans="1:3" x14ac:dyDescent="0.3">
      <c r="A4378" t="s">
        <v>4319</v>
      </c>
      <c r="B4378" t="s">
        <v>21410</v>
      </c>
      <c r="C4378">
        <v>6.7</v>
      </c>
    </row>
    <row r="4379" spans="1:3" x14ac:dyDescent="0.3">
      <c r="A4379" t="s">
        <v>4320</v>
      </c>
      <c r="B4379" t="s">
        <v>21414</v>
      </c>
      <c r="C4379">
        <v>4.7</v>
      </c>
    </row>
    <row r="4380" spans="1:3" x14ac:dyDescent="0.3">
      <c r="A4380" t="s">
        <v>4321</v>
      </c>
      <c r="B4380" t="s">
        <v>21419</v>
      </c>
      <c r="C4380">
        <v>6.3</v>
      </c>
    </row>
    <row r="4381" spans="1:3" x14ac:dyDescent="0.3">
      <c r="A4381" t="s">
        <v>4322</v>
      </c>
      <c r="B4381" t="s">
        <v>12866</v>
      </c>
      <c r="C4381">
        <v>7.4</v>
      </c>
    </row>
    <row r="4382" spans="1:3" x14ac:dyDescent="0.3">
      <c r="A4382" t="s">
        <v>4323</v>
      </c>
      <c r="B4382" t="s">
        <v>21352</v>
      </c>
      <c r="C4382">
        <v>6.1</v>
      </c>
    </row>
    <row r="4383" spans="1:3" x14ac:dyDescent="0.3">
      <c r="A4383" t="s">
        <v>4324</v>
      </c>
      <c r="B4383" t="s">
        <v>15691</v>
      </c>
      <c r="C4383">
        <v>7.5</v>
      </c>
    </row>
    <row r="4384" spans="1:3" x14ac:dyDescent="0.3">
      <c r="A4384" t="s">
        <v>4325</v>
      </c>
      <c r="B4384" t="s">
        <v>21433</v>
      </c>
      <c r="C4384">
        <v>6.3</v>
      </c>
    </row>
    <row r="4385" spans="1:3" x14ac:dyDescent="0.3">
      <c r="A4385" t="s">
        <v>4326</v>
      </c>
      <c r="B4385" t="s">
        <v>21438</v>
      </c>
      <c r="C4385">
        <v>6.3</v>
      </c>
    </row>
    <row r="4386" spans="1:3" x14ac:dyDescent="0.3">
      <c r="A4386" t="s">
        <v>4327</v>
      </c>
      <c r="B4386" t="s">
        <v>20602</v>
      </c>
      <c r="C4386">
        <v>6.8</v>
      </c>
    </row>
    <row r="4387" spans="1:3" x14ac:dyDescent="0.3">
      <c r="A4387" t="s">
        <v>4328</v>
      </c>
      <c r="B4387" t="s">
        <v>21446</v>
      </c>
      <c r="C4387">
        <v>7.8</v>
      </c>
    </row>
    <row r="4388" spans="1:3" x14ac:dyDescent="0.3">
      <c r="A4388" t="s">
        <v>4329</v>
      </c>
      <c r="B4388" t="s">
        <v>21450</v>
      </c>
      <c r="C4388">
        <v>6.9</v>
      </c>
    </row>
    <row r="4389" spans="1:3" x14ac:dyDescent="0.3">
      <c r="A4389" t="s">
        <v>4330</v>
      </c>
      <c r="B4389" t="s">
        <v>20138</v>
      </c>
      <c r="C4389">
        <v>8</v>
      </c>
    </row>
    <row r="4390" spans="1:3" x14ac:dyDescent="0.3">
      <c r="A4390" t="s">
        <v>4331</v>
      </c>
      <c r="B4390" t="s">
        <v>18617</v>
      </c>
      <c r="C4390">
        <v>7.8</v>
      </c>
    </row>
    <row r="4391" spans="1:3" x14ac:dyDescent="0.3">
      <c r="A4391" t="s">
        <v>4332</v>
      </c>
      <c r="B4391" t="s">
        <v>20108</v>
      </c>
      <c r="C4391">
        <v>7.4</v>
      </c>
    </row>
    <row r="4392" spans="1:3" x14ac:dyDescent="0.3">
      <c r="A4392" t="s">
        <v>4333</v>
      </c>
      <c r="B4392" t="s">
        <v>21463</v>
      </c>
      <c r="C4392">
        <v>6.1</v>
      </c>
    </row>
    <row r="4393" spans="1:3" x14ac:dyDescent="0.3">
      <c r="A4393" t="s">
        <v>4334</v>
      </c>
      <c r="B4393" t="s">
        <v>21467</v>
      </c>
      <c r="C4393">
        <v>4.3</v>
      </c>
    </row>
    <row r="4394" spans="1:3" x14ac:dyDescent="0.3">
      <c r="A4394" t="s">
        <v>4335</v>
      </c>
      <c r="B4394" t="s">
        <v>21471</v>
      </c>
      <c r="C4394">
        <v>3.5</v>
      </c>
    </row>
    <row r="4395" spans="1:3" x14ac:dyDescent="0.3">
      <c r="A4395" t="s">
        <v>4336</v>
      </c>
      <c r="B4395" t="s">
        <v>21474</v>
      </c>
      <c r="C4395">
        <v>7.2</v>
      </c>
    </row>
    <row r="4396" spans="1:3" x14ac:dyDescent="0.3">
      <c r="A4396" t="s">
        <v>4337</v>
      </c>
      <c r="B4396" t="s">
        <v>21479</v>
      </c>
      <c r="C4396">
        <v>4.7</v>
      </c>
    </row>
    <row r="4397" spans="1:3" x14ac:dyDescent="0.3">
      <c r="A4397" t="s">
        <v>4338</v>
      </c>
      <c r="B4397" t="s">
        <v>21484</v>
      </c>
      <c r="C4397">
        <v>7.3</v>
      </c>
    </row>
    <row r="4398" spans="1:3" x14ac:dyDescent="0.3">
      <c r="A4398" t="s">
        <v>4339</v>
      </c>
      <c r="B4398" t="s">
        <v>8911</v>
      </c>
      <c r="C4398">
        <v>7.9</v>
      </c>
    </row>
    <row r="4399" spans="1:3" x14ac:dyDescent="0.3">
      <c r="A4399" t="s">
        <v>4340</v>
      </c>
      <c r="B4399" t="s">
        <v>21493</v>
      </c>
      <c r="C4399">
        <v>5.0999999999999996</v>
      </c>
    </row>
    <row r="4400" spans="1:3" x14ac:dyDescent="0.3">
      <c r="A4400" t="s">
        <v>4341</v>
      </c>
      <c r="B4400" t="s">
        <v>21496</v>
      </c>
      <c r="C4400">
        <v>7.2</v>
      </c>
    </row>
    <row r="4401" spans="1:3" x14ac:dyDescent="0.3">
      <c r="A4401" t="s">
        <v>4342</v>
      </c>
      <c r="B4401" t="s">
        <v>7319</v>
      </c>
      <c r="C4401">
        <v>5.4</v>
      </c>
    </row>
    <row r="4402" spans="1:3" x14ac:dyDescent="0.3">
      <c r="A4402" t="s">
        <v>4343</v>
      </c>
      <c r="B4402" t="s">
        <v>21504</v>
      </c>
      <c r="C4402">
        <v>3.7</v>
      </c>
    </row>
    <row r="4403" spans="1:3" x14ac:dyDescent="0.3">
      <c r="A4403" t="s">
        <v>1780</v>
      </c>
      <c r="B4403" t="s">
        <v>5053</v>
      </c>
      <c r="C4403">
        <v>7.4</v>
      </c>
    </row>
    <row r="4404" spans="1:3" x14ac:dyDescent="0.3">
      <c r="A4404" t="s">
        <v>4344</v>
      </c>
      <c r="B4404" t="s">
        <v>21510</v>
      </c>
      <c r="C4404">
        <v>7.1</v>
      </c>
    </row>
    <row r="4405" spans="1:3" x14ac:dyDescent="0.3">
      <c r="A4405" t="s">
        <v>4345</v>
      </c>
      <c r="B4405" t="s">
        <v>21513</v>
      </c>
      <c r="C4405">
        <v>6.8</v>
      </c>
    </row>
    <row r="4406" spans="1:3" x14ac:dyDescent="0.3">
      <c r="A4406" t="s">
        <v>4346</v>
      </c>
      <c r="B4406" t="s">
        <v>20138</v>
      </c>
      <c r="C4406">
        <v>8.1999999999999993</v>
      </c>
    </row>
    <row r="4407" spans="1:3" x14ac:dyDescent="0.3">
      <c r="A4407" t="s">
        <v>4347</v>
      </c>
      <c r="B4407" t="s">
        <v>20861</v>
      </c>
      <c r="C4407">
        <v>7</v>
      </c>
    </row>
    <row r="4408" spans="1:3" x14ac:dyDescent="0.3">
      <c r="A4408" t="s">
        <v>4348</v>
      </c>
      <c r="B4408" t="s">
        <v>17028</v>
      </c>
      <c r="C4408">
        <v>7.4</v>
      </c>
    </row>
    <row r="4409" spans="1:3" x14ac:dyDescent="0.3">
      <c r="A4409" t="s">
        <v>4349</v>
      </c>
      <c r="B4409" t="s">
        <v>12544</v>
      </c>
      <c r="C4409">
        <v>6.7</v>
      </c>
    </row>
    <row r="4410" spans="1:3" x14ac:dyDescent="0.3">
      <c r="A4410" t="s">
        <v>2994</v>
      </c>
      <c r="B4410" t="s">
        <v>6564</v>
      </c>
      <c r="C4410">
        <v>5.7</v>
      </c>
    </row>
    <row r="4411" spans="1:3" x14ac:dyDescent="0.3">
      <c r="A4411" t="s">
        <v>4350</v>
      </c>
      <c r="B4411" t="s">
        <v>9349</v>
      </c>
      <c r="C4411">
        <v>9.1</v>
      </c>
    </row>
    <row r="4412" spans="1:3" x14ac:dyDescent="0.3">
      <c r="A4412" t="s">
        <v>4351</v>
      </c>
      <c r="B4412" t="s">
        <v>13762</v>
      </c>
      <c r="C4412">
        <v>7.6</v>
      </c>
    </row>
    <row r="4413" spans="1:3" x14ac:dyDescent="0.3">
      <c r="A4413" t="s">
        <v>4352</v>
      </c>
      <c r="B4413" t="s">
        <v>11891</v>
      </c>
      <c r="C4413">
        <v>7.2</v>
      </c>
    </row>
    <row r="4414" spans="1:3" x14ac:dyDescent="0.3">
      <c r="A4414" t="s">
        <v>4353</v>
      </c>
      <c r="B4414" t="s">
        <v>16054</v>
      </c>
      <c r="C4414">
        <v>7.5</v>
      </c>
    </row>
    <row r="4415" spans="1:3" x14ac:dyDescent="0.3">
      <c r="A4415" t="s">
        <v>4354</v>
      </c>
      <c r="B4415" t="s">
        <v>5239</v>
      </c>
      <c r="C4415">
        <v>6.8</v>
      </c>
    </row>
    <row r="4416" spans="1:3" x14ac:dyDescent="0.3">
      <c r="A4416" t="s">
        <v>4355</v>
      </c>
      <c r="B4416" t="s">
        <v>21551</v>
      </c>
      <c r="C4416">
        <v>6.9</v>
      </c>
    </row>
    <row r="4417" spans="1:3" x14ac:dyDescent="0.3">
      <c r="A4417" t="s">
        <v>4356</v>
      </c>
      <c r="B4417" t="s">
        <v>21556</v>
      </c>
      <c r="C4417">
        <v>7.9</v>
      </c>
    </row>
    <row r="4418" spans="1:3" x14ac:dyDescent="0.3">
      <c r="A4418" t="s">
        <v>4357</v>
      </c>
      <c r="B4418" t="s">
        <v>21561</v>
      </c>
      <c r="C4418">
        <v>7.6</v>
      </c>
    </row>
    <row r="4419" spans="1:3" x14ac:dyDescent="0.3">
      <c r="A4419" t="s">
        <v>4358</v>
      </c>
      <c r="B4419" t="s">
        <v>21567</v>
      </c>
      <c r="C4419">
        <v>6.7</v>
      </c>
    </row>
    <row r="4420" spans="1:3" x14ac:dyDescent="0.3">
      <c r="A4420" t="s">
        <v>4359</v>
      </c>
      <c r="B4420" t="s">
        <v>21571</v>
      </c>
      <c r="C4420">
        <v>5.8</v>
      </c>
    </row>
    <row r="4421" spans="1:3" x14ac:dyDescent="0.3">
      <c r="A4421" t="s">
        <v>4360</v>
      </c>
      <c r="B4421" t="s">
        <v>19650</v>
      </c>
      <c r="C4421">
        <v>6.5</v>
      </c>
    </row>
    <row r="4422" spans="1:3" x14ac:dyDescent="0.3">
      <c r="A4422" t="s">
        <v>4361</v>
      </c>
      <c r="B4422" t="s">
        <v>21577</v>
      </c>
      <c r="C4422">
        <v>7.2</v>
      </c>
    </row>
    <row r="4423" spans="1:3" x14ac:dyDescent="0.3">
      <c r="A4423" t="s">
        <v>4362</v>
      </c>
      <c r="B4423" t="s">
        <v>9357</v>
      </c>
      <c r="C4423">
        <v>6.9</v>
      </c>
    </row>
    <row r="4424" spans="1:3" x14ac:dyDescent="0.3">
      <c r="A4424" t="s">
        <v>4363</v>
      </c>
      <c r="B4424" t="s">
        <v>21584</v>
      </c>
      <c r="C4424">
        <v>5.5</v>
      </c>
    </row>
    <row r="4425" spans="1:3" x14ac:dyDescent="0.3">
      <c r="A4425" t="s">
        <v>4364</v>
      </c>
      <c r="B4425" t="s">
        <v>15435</v>
      </c>
      <c r="C4425">
        <v>6.5</v>
      </c>
    </row>
    <row r="4426" spans="1:3" x14ac:dyDescent="0.3">
      <c r="A4426" t="s">
        <v>4365</v>
      </c>
      <c r="B4426" t="s">
        <v>5311</v>
      </c>
      <c r="C4426">
        <v>6.2</v>
      </c>
    </row>
    <row r="4427" spans="1:3" x14ac:dyDescent="0.3">
      <c r="A4427" t="s">
        <v>4366</v>
      </c>
      <c r="B4427" t="s">
        <v>21594</v>
      </c>
      <c r="C4427">
        <v>6.7</v>
      </c>
    </row>
    <row r="4428" spans="1:3" x14ac:dyDescent="0.3">
      <c r="A4428" t="s">
        <v>4367</v>
      </c>
      <c r="B4428" t="s">
        <v>21596</v>
      </c>
      <c r="C4428">
        <v>5.7</v>
      </c>
    </row>
    <row r="4429" spans="1:3" x14ac:dyDescent="0.3">
      <c r="A4429" t="s">
        <v>4368</v>
      </c>
      <c r="B4429" t="s">
        <v>21600</v>
      </c>
      <c r="C4429">
        <v>8.6</v>
      </c>
    </row>
    <row r="4430" spans="1:3" x14ac:dyDescent="0.3">
      <c r="A4430" t="s">
        <v>4369</v>
      </c>
      <c r="B4430" t="s">
        <v>21606</v>
      </c>
      <c r="C4430">
        <v>6.5</v>
      </c>
    </row>
    <row r="4431" spans="1:3" x14ac:dyDescent="0.3">
      <c r="A4431" t="s">
        <v>4370</v>
      </c>
      <c r="B4431" t="s">
        <v>10020</v>
      </c>
      <c r="C4431">
        <v>6.3</v>
      </c>
    </row>
    <row r="4432" spans="1:3" x14ac:dyDescent="0.3">
      <c r="A4432" t="s">
        <v>4371</v>
      </c>
      <c r="B4432" t="s">
        <v>15883</v>
      </c>
      <c r="C4432">
        <v>4.3</v>
      </c>
    </row>
    <row r="4433" spans="1:3" x14ac:dyDescent="0.3">
      <c r="A4433" t="s">
        <v>4372</v>
      </c>
      <c r="B4433" t="s">
        <v>21613</v>
      </c>
      <c r="C4433">
        <v>6.1</v>
      </c>
    </row>
    <row r="4434" spans="1:3" x14ac:dyDescent="0.3">
      <c r="A4434" t="s">
        <v>4373</v>
      </c>
      <c r="B4434" t="s">
        <v>16344</v>
      </c>
      <c r="C4434">
        <v>6</v>
      </c>
    </row>
    <row r="4435" spans="1:3" x14ac:dyDescent="0.3">
      <c r="A4435" t="s">
        <v>4374</v>
      </c>
      <c r="B4435" t="s">
        <v>17557</v>
      </c>
      <c r="C4435">
        <v>5.8</v>
      </c>
    </row>
    <row r="4436" spans="1:3" x14ac:dyDescent="0.3">
      <c r="A4436" t="s">
        <v>4375</v>
      </c>
      <c r="B4436" t="s">
        <v>21626</v>
      </c>
      <c r="C4436">
        <v>6.7</v>
      </c>
    </row>
    <row r="4437" spans="1:3" x14ac:dyDescent="0.3">
      <c r="A4437" t="s">
        <v>4376</v>
      </c>
      <c r="B4437" t="s">
        <v>21631</v>
      </c>
      <c r="C4437">
        <v>6.7</v>
      </c>
    </row>
    <row r="4438" spans="1:3" x14ac:dyDescent="0.3">
      <c r="A4438" t="s">
        <v>4377</v>
      </c>
      <c r="B4438" t="s">
        <v>21634</v>
      </c>
      <c r="C4438">
        <v>7.6</v>
      </c>
    </row>
    <row r="4439" spans="1:3" x14ac:dyDescent="0.3">
      <c r="A4439" t="s">
        <v>4378</v>
      </c>
      <c r="B4439" t="s">
        <v>15158</v>
      </c>
      <c r="C4439">
        <v>5.0999999999999996</v>
      </c>
    </row>
    <row r="4440" spans="1:3" x14ac:dyDescent="0.3">
      <c r="A4440" t="s">
        <v>4379</v>
      </c>
      <c r="B4440" t="s">
        <v>21639</v>
      </c>
      <c r="C4440">
        <v>6.8</v>
      </c>
    </row>
    <row r="4441" spans="1:3" x14ac:dyDescent="0.3">
      <c r="A4441" t="s">
        <v>4380</v>
      </c>
      <c r="B4441" t="s">
        <v>21645</v>
      </c>
      <c r="C4441">
        <v>6.8</v>
      </c>
    </row>
    <row r="4442" spans="1:3" x14ac:dyDescent="0.3">
      <c r="A4442" t="s">
        <v>4381</v>
      </c>
      <c r="B4442" t="s">
        <v>21651</v>
      </c>
      <c r="C4442">
        <v>6.8</v>
      </c>
    </row>
    <row r="4443" spans="1:3" x14ac:dyDescent="0.3">
      <c r="A4443" t="s">
        <v>4382</v>
      </c>
      <c r="B4443" t="s">
        <v>21657</v>
      </c>
      <c r="C4443">
        <v>6.3</v>
      </c>
    </row>
    <row r="4444" spans="1:3" x14ac:dyDescent="0.3">
      <c r="A4444" t="s">
        <v>4383</v>
      </c>
      <c r="B4444" t="s">
        <v>21659</v>
      </c>
      <c r="C4444">
        <v>7.1</v>
      </c>
    </row>
    <row r="4445" spans="1:3" x14ac:dyDescent="0.3">
      <c r="A4445" t="s">
        <v>4384</v>
      </c>
      <c r="B4445" t="s">
        <v>21664</v>
      </c>
      <c r="C4445">
        <v>2.8</v>
      </c>
    </row>
    <row r="4446" spans="1:3" x14ac:dyDescent="0.3">
      <c r="A4446" t="s">
        <v>4385</v>
      </c>
      <c r="B4446" t="s">
        <v>21669</v>
      </c>
      <c r="C4446">
        <v>8.1999999999999993</v>
      </c>
    </row>
    <row r="4447" spans="1:3" x14ac:dyDescent="0.3">
      <c r="A4447" t="s">
        <v>4386</v>
      </c>
      <c r="B4447" t="s">
        <v>21672</v>
      </c>
      <c r="C4447">
        <v>3.1</v>
      </c>
    </row>
    <row r="4448" spans="1:3" x14ac:dyDescent="0.3">
      <c r="A4448" t="s">
        <v>768</v>
      </c>
      <c r="B4448" t="s">
        <v>5703</v>
      </c>
      <c r="C4448">
        <v>7</v>
      </c>
    </row>
    <row r="4449" spans="1:3" x14ac:dyDescent="0.3">
      <c r="A4449" t="s">
        <v>4387</v>
      </c>
      <c r="B4449" t="s">
        <v>21675</v>
      </c>
      <c r="C4449">
        <v>3.3</v>
      </c>
    </row>
    <row r="4450" spans="1:3" x14ac:dyDescent="0.3">
      <c r="A4450" t="s">
        <v>4388</v>
      </c>
      <c r="B4450" t="s">
        <v>21680</v>
      </c>
      <c r="C4450">
        <v>3.6</v>
      </c>
    </row>
    <row r="4451" spans="1:3" x14ac:dyDescent="0.3">
      <c r="A4451" t="s">
        <v>4389</v>
      </c>
      <c r="B4451" t="s">
        <v>21684</v>
      </c>
      <c r="C4451">
        <v>7.7</v>
      </c>
    </row>
    <row r="4452" spans="1:3" x14ac:dyDescent="0.3">
      <c r="A4452" t="s">
        <v>4390</v>
      </c>
      <c r="B4452" t="s">
        <v>21690</v>
      </c>
      <c r="C4452">
        <v>6.7</v>
      </c>
    </row>
    <row r="4453" spans="1:3" x14ac:dyDescent="0.3">
      <c r="A4453" t="s">
        <v>4391</v>
      </c>
      <c r="B4453" t="s">
        <v>21695</v>
      </c>
      <c r="C4453">
        <v>5.5</v>
      </c>
    </row>
    <row r="4454" spans="1:3" x14ac:dyDescent="0.3">
      <c r="A4454" t="s">
        <v>4392</v>
      </c>
      <c r="B4454" t="s">
        <v>21699</v>
      </c>
      <c r="C4454">
        <v>6.6</v>
      </c>
    </row>
    <row r="4455" spans="1:3" x14ac:dyDescent="0.3">
      <c r="A4455" t="s">
        <v>4393</v>
      </c>
      <c r="B4455" t="s">
        <v>21705</v>
      </c>
      <c r="C4455">
        <v>4.8</v>
      </c>
    </row>
    <row r="4456" spans="1:3" x14ac:dyDescent="0.3">
      <c r="A4456" t="s">
        <v>4394</v>
      </c>
      <c r="B4456" t="s">
        <v>18554</v>
      </c>
      <c r="C4456">
        <v>5.5</v>
      </c>
    </row>
    <row r="4457" spans="1:3" x14ac:dyDescent="0.3">
      <c r="A4457" t="s">
        <v>4395</v>
      </c>
      <c r="B4457" t="s">
        <v>5066</v>
      </c>
      <c r="C4457">
        <v>6.3</v>
      </c>
    </row>
    <row r="4458" spans="1:3" x14ac:dyDescent="0.3">
      <c r="A4458" t="s">
        <v>4396</v>
      </c>
      <c r="B4458" t="s">
        <v>21718</v>
      </c>
      <c r="C4458">
        <v>6.9</v>
      </c>
    </row>
    <row r="4459" spans="1:3" x14ac:dyDescent="0.3">
      <c r="A4459" t="s">
        <v>4397</v>
      </c>
      <c r="B4459" t="s">
        <v>21723</v>
      </c>
      <c r="C4459">
        <v>6.5</v>
      </c>
    </row>
    <row r="4460" spans="1:3" x14ac:dyDescent="0.3">
      <c r="A4460" t="s">
        <v>4398</v>
      </c>
      <c r="B4460" t="s">
        <v>6035</v>
      </c>
      <c r="C4460">
        <v>8.1999999999999993</v>
      </c>
    </row>
    <row r="4461" spans="1:3" x14ac:dyDescent="0.3">
      <c r="A4461" t="s">
        <v>4399</v>
      </c>
      <c r="B4461" t="s">
        <v>21730</v>
      </c>
      <c r="C4461">
        <v>7.1</v>
      </c>
    </row>
    <row r="4462" spans="1:3" x14ac:dyDescent="0.3">
      <c r="A4462" t="s">
        <v>4400</v>
      </c>
      <c r="C4462">
        <v>7.3</v>
      </c>
    </row>
    <row r="4463" spans="1:3" x14ac:dyDescent="0.3">
      <c r="A4463" t="s">
        <v>4401</v>
      </c>
      <c r="B4463" t="s">
        <v>17824</v>
      </c>
      <c r="C4463">
        <v>8.1</v>
      </c>
    </row>
    <row r="4464" spans="1:3" x14ac:dyDescent="0.3">
      <c r="A4464" t="s">
        <v>4402</v>
      </c>
      <c r="B4464" t="s">
        <v>5189</v>
      </c>
      <c r="C4464">
        <v>7.2</v>
      </c>
    </row>
    <row r="4465" spans="1:3" x14ac:dyDescent="0.3">
      <c r="A4465" t="s">
        <v>4403</v>
      </c>
      <c r="B4465" t="s">
        <v>21742</v>
      </c>
      <c r="C4465">
        <v>7.4</v>
      </c>
    </row>
    <row r="4466" spans="1:3" x14ac:dyDescent="0.3">
      <c r="A4466" t="s">
        <v>4404</v>
      </c>
      <c r="B4466" t="s">
        <v>21749</v>
      </c>
      <c r="C4466">
        <v>6.5</v>
      </c>
    </row>
    <row r="4467" spans="1:3" x14ac:dyDescent="0.3">
      <c r="A4467" t="s">
        <v>4405</v>
      </c>
      <c r="B4467" t="s">
        <v>21752</v>
      </c>
      <c r="C4467">
        <v>5.7</v>
      </c>
    </row>
    <row r="4468" spans="1:3" x14ac:dyDescent="0.3">
      <c r="A4468" t="s">
        <v>814</v>
      </c>
      <c r="B4468" t="s">
        <v>8461</v>
      </c>
      <c r="C4468">
        <v>6.1</v>
      </c>
    </row>
    <row r="4469" spans="1:3" x14ac:dyDescent="0.3">
      <c r="A4469" t="s">
        <v>4406</v>
      </c>
      <c r="C4469">
        <v>7.7</v>
      </c>
    </row>
    <row r="4470" spans="1:3" x14ac:dyDescent="0.3">
      <c r="A4470" t="s">
        <v>4407</v>
      </c>
      <c r="B4470" t="s">
        <v>21759</v>
      </c>
      <c r="C4470">
        <v>8.6999999999999993</v>
      </c>
    </row>
    <row r="4471" spans="1:3" x14ac:dyDescent="0.3">
      <c r="A4471" t="s">
        <v>4408</v>
      </c>
      <c r="B4471" t="s">
        <v>21766</v>
      </c>
      <c r="C4471">
        <v>4.3</v>
      </c>
    </row>
    <row r="4472" spans="1:3" x14ac:dyDescent="0.3">
      <c r="A4472" t="s">
        <v>4409</v>
      </c>
      <c r="B4472" t="s">
        <v>21771</v>
      </c>
      <c r="C4472">
        <v>6.2</v>
      </c>
    </row>
    <row r="4473" spans="1:3" x14ac:dyDescent="0.3">
      <c r="A4473" t="s">
        <v>4410</v>
      </c>
      <c r="B4473" t="s">
        <v>21774</v>
      </c>
      <c r="C4473">
        <v>3.3</v>
      </c>
    </row>
    <row r="4474" spans="1:3" x14ac:dyDescent="0.3">
      <c r="A4474" t="s">
        <v>4411</v>
      </c>
      <c r="B4474" t="s">
        <v>20446</v>
      </c>
      <c r="C4474">
        <v>2.7</v>
      </c>
    </row>
    <row r="4475" spans="1:3" x14ac:dyDescent="0.3">
      <c r="A4475" t="s">
        <v>4412</v>
      </c>
      <c r="B4475" t="s">
        <v>21782</v>
      </c>
      <c r="C4475">
        <v>5.2</v>
      </c>
    </row>
    <row r="4476" spans="1:3" x14ac:dyDescent="0.3">
      <c r="A4476" t="s">
        <v>4413</v>
      </c>
      <c r="B4476" t="s">
        <v>13762</v>
      </c>
      <c r="C4476">
        <v>8.1999999999999993</v>
      </c>
    </row>
    <row r="4477" spans="1:3" x14ac:dyDescent="0.3">
      <c r="A4477" t="s">
        <v>4414</v>
      </c>
      <c r="B4477" t="s">
        <v>10661</v>
      </c>
      <c r="C4477">
        <v>6.1</v>
      </c>
    </row>
    <row r="4478" spans="1:3" x14ac:dyDescent="0.3">
      <c r="A4478" t="s">
        <v>4415</v>
      </c>
      <c r="B4478" t="s">
        <v>19582</v>
      </c>
      <c r="C4478">
        <v>8</v>
      </c>
    </row>
    <row r="4479" spans="1:3" x14ac:dyDescent="0.3">
      <c r="A4479" t="s">
        <v>4416</v>
      </c>
      <c r="B4479" t="s">
        <v>21801</v>
      </c>
      <c r="C4479">
        <v>5.5</v>
      </c>
    </row>
    <row r="4480" spans="1:3" x14ac:dyDescent="0.3">
      <c r="A4480" t="s">
        <v>4417</v>
      </c>
      <c r="B4480" t="s">
        <v>20464</v>
      </c>
      <c r="C4480">
        <v>5.7</v>
      </c>
    </row>
    <row r="4481" spans="1:3" x14ac:dyDescent="0.3">
      <c r="A4481" t="s">
        <v>4418</v>
      </c>
      <c r="B4481" t="s">
        <v>21807</v>
      </c>
      <c r="C4481">
        <v>3.7</v>
      </c>
    </row>
    <row r="4482" spans="1:3" x14ac:dyDescent="0.3">
      <c r="A4482" t="s">
        <v>4419</v>
      </c>
      <c r="B4482" t="s">
        <v>21811</v>
      </c>
      <c r="C4482">
        <v>7.1</v>
      </c>
    </row>
    <row r="4483" spans="1:3" x14ac:dyDescent="0.3">
      <c r="A4483" t="s">
        <v>4420</v>
      </c>
      <c r="B4483" t="s">
        <v>20108</v>
      </c>
      <c r="C4483">
        <v>7.8</v>
      </c>
    </row>
    <row r="4484" spans="1:3" x14ac:dyDescent="0.3">
      <c r="A4484" t="s">
        <v>4421</v>
      </c>
      <c r="C4484">
        <v>7.3</v>
      </c>
    </row>
    <row r="4485" spans="1:3" x14ac:dyDescent="0.3">
      <c r="A4485" t="s">
        <v>4422</v>
      </c>
      <c r="B4485" t="s">
        <v>9086</v>
      </c>
      <c r="C4485">
        <v>4.0999999999999996</v>
      </c>
    </row>
    <row r="4486" spans="1:3" x14ac:dyDescent="0.3">
      <c r="A4486" t="s">
        <v>4423</v>
      </c>
      <c r="B4486" t="s">
        <v>6224</v>
      </c>
      <c r="C4486">
        <v>7.2</v>
      </c>
    </row>
    <row r="4487" spans="1:3" x14ac:dyDescent="0.3">
      <c r="A4487" t="s">
        <v>4424</v>
      </c>
      <c r="B4487" t="s">
        <v>5239</v>
      </c>
      <c r="C4487">
        <v>7.7</v>
      </c>
    </row>
    <row r="4488" spans="1:3" x14ac:dyDescent="0.3">
      <c r="A4488" t="s">
        <v>4425</v>
      </c>
      <c r="B4488" t="s">
        <v>8979</v>
      </c>
      <c r="C4488">
        <v>7.1</v>
      </c>
    </row>
    <row r="4489" spans="1:3" x14ac:dyDescent="0.3">
      <c r="A4489" t="s">
        <v>4426</v>
      </c>
      <c r="B4489" t="s">
        <v>21835</v>
      </c>
      <c r="C4489">
        <v>7.6</v>
      </c>
    </row>
    <row r="4490" spans="1:3" x14ac:dyDescent="0.3">
      <c r="A4490" t="s">
        <v>4427</v>
      </c>
      <c r="B4490" t="s">
        <v>21840</v>
      </c>
      <c r="C4490">
        <v>7</v>
      </c>
    </row>
    <row r="4491" spans="1:3" x14ac:dyDescent="0.3">
      <c r="A4491" t="s">
        <v>499</v>
      </c>
      <c r="B4491" t="s">
        <v>7168</v>
      </c>
      <c r="C4491">
        <v>5.5</v>
      </c>
    </row>
    <row r="4492" spans="1:3" x14ac:dyDescent="0.3">
      <c r="A4492" t="s">
        <v>4428</v>
      </c>
      <c r="B4492" t="s">
        <v>13198</v>
      </c>
      <c r="C4492">
        <v>7.4</v>
      </c>
    </row>
    <row r="4493" spans="1:3" x14ac:dyDescent="0.3">
      <c r="A4493" t="s">
        <v>4429</v>
      </c>
      <c r="B4493" t="s">
        <v>15742</v>
      </c>
      <c r="C4493">
        <v>7.7</v>
      </c>
    </row>
    <row r="4494" spans="1:3" x14ac:dyDescent="0.3">
      <c r="A4494" t="s">
        <v>4430</v>
      </c>
      <c r="B4494" t="s">
        <v>13762</v>
      </c>
      <c r="C4494">
        <v>7.2</v>
      </c>
    </row>
    <row r="4495" spans="1:3" x14ac:dyDescent="0.3">
      <c r="A4495" t="s">
        <v>1832</v>
      </c>
      <c r="B4495" t="s">
        <v>9857</v>
      </c>
      <c r="C4495">
        <v>7.8</v>
      </c>
    </row>
    <row r="4496" spans="1:3" x14ac:dyDescent="0.3">
      <c r="A4496" t="s">
        <v>4431</v>
      </c>
      <c r="B4496" t="s">
        <v>21854</v>
      </c>
      <c r="C4496">
        <v>6.6</v>
      </c>
    </row>
    <row r="4497" spans="1:3" x14ac:dyDescent="0.3">
      <c r="A4497" t="s">
        <v>4432</v>
      </c>
      <c r="B4497" t="s">
        <v>21857</v>
      </c>
      <c r="C4497">
        <v>6</v>
      </c>
    </row>
    <row r="4498" spans="1:3" x14ac:dyDescent="0.3">
      <c r="A4498" t="s">
        <v>4433</v>
      </c>
      <c r="B4498" t="s">
        <v>6419</v>
      </c>
      <c r="C4498">
        <v>8.4</v>
      </c>
    </row>
    <row r="4499" spans="1:3" x14ac:dyDescent="0.3">
      <c r="A4499" t="s">
        <v>4434</v>
      </c>
      <c r="B4499" t="s">
        <v>19407</v>
      </c>
      <c r="C4499">
        <v>6.5</v>
      </c>
    </row>
    <row r="4500" spans="1:3" x14ac:dyDescent="0.3">
      <c r="A4500" t="s">
        <v>4435</v>
      </c>
      <c r="B4500" t="s">
        <v>11910</v>
      </c>
      <c r="C4500">
        <v>8.9</v>
      </c>
    </row>
    <row r="4501" spans="1:3" x14ac:dyDescent="0.3">
      <c r="A4501" t="s">
        <v>4436</v>
      </c>
      <c r="B4501" t="s">
        <v>21871</v>
      </c>
      <c r="C4501">
        <v>7.9</v>
      </c>
    </row>
    <row r="4502" spans="1:3" x14ac:dyDescent="0.3">
      <c r="A4502" t="s">
        <v>4437</v>
      </c>
      <c r="B4502" t="s">
        <v>21877</v>
      </c>
      <c r="C4502">
        <v>6</v>
      </c>
    </row>
    <row r="4503" spans="1:3" x14ac:dyDescent="0.3">
      <c r="A4503" t="s">
        <v>4438</v>
      </c>
      <c r="B4503" t="s">
        <v>21882</v>
      </c>
      <c r="C4503">
        <v>6.1</v>
      </c>
    </row>
    <row r="4504" spans="1:3" x14ac:dyDescent="0.3">
      <c r="A4504" t="s">
        <v>4439</v>
      </c>
      <c r="B4504" t="s">
        <v>16650</v>
      </c>
      <c r="C4504">
        <v>7.4</v>
      </c>
    </row>
    <row r="4505" spans="1:3" x14ac:dyDescent="0.3">
      <c r="A4505" t="s">
        <v>4440</v>
      </c>
      <c r="B4505" t="s">
        <v>21890</v>
      </c>
      <c r="C4505">
        <v>6.2</v>
      </c>
    </row>
    <row r="4506" spans="1:3" x14ac:dyDescent="0.3">
      <c r="A4506" t="s">
        <v>4441</v>
      </c>
      <c r="B4506" t="s">
        <v>21893</v>
      </c>
      <c r="C4506">
        <v>5.6</v>
      </c>
    </row>
    <row r="4507" spans="1:3" x14ac:dyDescent="0.3">
      <c r="A4507" t="s">
        <v>4442</v>
      </c>
      <c r="B4507" t="s">
        <v>21899</v>
      </c>
      <c r="C4507">
        <v>7.2</v>
      </c>
    </row>
    <row r="4508" spans="1:3" x14ac:dyDescent="0.3">
      <c r="A4508" t="s">
        <v>4443</v>
      </c>
      <c r="B4508" t="s">
        <v>21904</v>
      </c>
      <c r="C4508">
        <v>6.1</v>
      </c>
    </row>
    <row r="4509" spans="1:3" x14ac:dyDescent="0.3">
      <c r="A4509" t="s">
        <v>4444</v>
      </c>
      <c r="B4509" t="s">
        <v>21908</v>
      </c>
      <c r="C4509">
        <v>3.8</v>
      </c>
    </row>
    <row r="4510" spans="1:3" x14ac:dyDescent="0.3">
      <c r="A4510" t="s">
        <v>4445</v>
      </c>
      <c r="B4510" t="s">
        <v>18962</v>
      </c>
      <c r="C4510">
        <v>7.1</v>
      </c>
    </row>
    <row r="4511" spans="1:3" x14ac:dyDescent="0.3">
      <c r="A4511" t="s">
        <v>4446</v>
      </c>
      <c r="B4511" t="s">
        <v>21916</v>
      </c>
      <c r="C4511">
        <v>4.5</v>
      </c>
    </row>
    <row r="4512" spans="1:3" x14ac:dyDescent="0.3">
      <c r="A4512" t="s">
        <v>4447</v>
      </c>
      <c r="B4512" t="s">
        <v>21920</v>
      </c>
      <c r="C4512">
        <v>3.8</v>
      </c>
    </row>
    <row r="4513" spans="1:3" x14ac:dyDescent="0.3">
      <c r="A4513" t="s">
        <v>4448</v>
      </c>
      <c r="B4513" t="s">
        <v>7921</v>
      </c>
      <c r="C4513">
        <v>6.2</v>
      </c>
    </row>
    <row r="4514" spans="1:3" x14ac:dyDescent="0.3">
      <c r="A4514" t="s">
        <v>4449</v>
      </c>
      <c r="B4514" t="s">
        <v>18462</v>
      </c>
      <c r="C4514">
        <v>6.6</v>
      </c>
    </row>
    <row r="4515" spans="1:3" x14ac:dyDescent="0.3">
      <c r="A4515" t="s">
        <v>4450</v>
      </c>
      <c r="B4515" t="s">
        <v>21936</v>
      </c>
      <c r="C4515">
        <v>4.5999999999999996</v>
      </c>
    </row>
    <row r="4516" spans="1:3" x14ac:dyDescent="0.3">
      <c r="A4516" t="s">
        <v>4451</v>
      </c>
      <c r="B4516" t="s">
        <v>21939</v>
      </c>
      <c r="C4516">
        <v>4.2</v>
      </c>
    </row>
    <row r="4517" spans="1:3" x14ac:dyDescent="0.3">
      <c r="A4517" t="s">
        <v>4452</v>
      </c>
      <c r="B4517" t="s">
        <v>21945</v>
      </c>
      <c r="C4517">
        <v>6.8</v>
      </c>
    </row>
    <row r="4518" spans="1:3" x14ac:dyDescent="0.3">
      <c r="A4518" t="s">
        <v>4453</v>
      </c>
      <c r="B4518" t="s">
        <v>18802</v>
      </c>
      <c r="C4518">
        <v>7.7</v>
      </c>
    </row>
    <row r="4519" spans="1:3" x14ac:dyDescent="0.3">
      <c r="A4519" t="s">
        <v>4454</v>
      </c>
      <c r="C4519">
        <v>7.1</v>
      </c>
    </row>
    <row r="4520" spans="1:3" x14ac:dyDescent="0.3">
      <c r="A4520" t="s">
        <v>4455</v>
      </c>
      <c r="B4520" t="s">
        <v>21955</v>
      </c>
      <c r="C4520">
        <v>5.9</v>
      </c>
    </row>
    <row r="4521" spans="1:3" x14ac:dyDescent="0.3">
      <c r="A4521" t="s">
        <v>4456</v>
      </c>
      <c r="B4521" t="s">
        <v>21959</v>
      </c>
      <c r="C4521">
        <v>4.7</v>
      </c>
    </row>
    <row r="4522" spans="1:3" x14ac:dyDescent="0.3">
      <c r="A4522" t="s">
        <v>4457</v>
      </c>
      <c r="B4522" t="s">
        <v>21962</v>
      </c>
      <c r="C4522">
        <v>7</v>
      </c>
    </row>
    <row r="4523" spans="1:3" x14ac:dyDescent="0.3">
      <c r="A4523" t="s">
        <v>4458</v>
      </c>
      <c r="B4523" t="s">
        <v>21969</v>
      </c>
      <c r="C4523">
        <v>6.9</v>
      </c>
    </row>
    <row r="4524" spans="1:3" x14ac:dyDescent="0.3">
      <c r="A4524" t="s">
        <v>4459</v>
      </c>
      <c r="B4524" t="s">
        <v>21975</v>
      </c>
      <c r="C4524">
        <v>6.1</v>
      </c>
    </row>
    <row r="4525" spans="1:3" x14ac:dyDescent="0.3">
      <c r="A4525" t="s">
        <v>4460</v>
      </c>
      <c r="B4525" t="s">
        <v>21980</v>
      </c>
      <c r="C4525">
        <v>7.6</v>
      </c>
    </row>
    <row r="4526" spans="1:3" x14ac:dyDescent="0.3">
      <c r="A4526" t="s">
        <v>4461</v>
      </c>
      <c r="B4526" t="s">
        <v>21988</v>
      </c>
      <c r="C4526">
        <v>3</v>
      </c>
    </row>
    <row r="4527" spans="1:3" x14ac:dyDescent="0.3">
      <c r="A4527" t="s">
        <v>4462</v>
      </c>
      <c r="B4527" t="s">
        <v>21991</v>
      </c>
      <c r="C4527">
        <v>2.6</v>
      </c>
    </row>
    <row r="4528" spans="1:3" x14ac:dyDescent="0.3">
      <c r="A4528" t="s">
        <v>4463</v>
      </c>
      <c r="B4528" t="s">
        <v>18962</v>
      </c>
      <c r="C4528">
        <v>8.6</v>
      </c>
    </row>
    <row r="4529" spans="1:3" x14ac:dyDescent="0.3">
      <c r="A4529" t="s">
        <v>4464</v>
      </c>
      <c r="B4529" t="s">
        <v>21998</v>
      </c>
      <c r="C4529">
        <v>6.1</v>
      </c>
    </row>
    <row r="4530" spans="1:3" x14ac:dyDescent="0.3">
      <c r="A4530" t="s">
        <v>4465</v>
      </c>
      <c r="B4530" t="s">
        <v>22004</v>
      </c>
      <c r="C4530">
        <v>7.5</v>
      </c>
    </row>
    <row r="4531" spans="1:3" x14ac:dyDescent="0.3">
      <c r="A4531" t="s">
        <v>4466</v>
      </c>
      <c r="B4531" t="s">
        <v>22009</v>
      </c>
      <c r="C4531">
        <v>6.7</v>
      </c>
    </row>
    <row r="4532" spans="1:3" x14ac:dyDescent="0.3">
      <c r="A4532" t="s">
        <v>4467</v>
      </c>
      <c r="B4532" t="s">
        <v>10007</v>
      </c>
      <c r="C4532">
        <v>8.1</v>
      </c>
    </row>
    <row r="4533" spans="1:3" x14ac:dyDescent="0.3">
      <c r="A4533" t="s">
        <v>4468</v>
      </c>
      <c r="B4533" t="s">
        <v>22015</v>
      </c>
      <c r="C4533">
        <v>4.9000000000000004</v>
      </c>
    </row>
    <row r="4534" spans="1:3" x14ac:dyDescent="0.3">
      <c r="A4534" t="s">
        <v>2427</v>
      </c>
      <c r="B4534" t="s">
        <v>9317</v>
      </c>
      <c r="C4534">
        <v>6.8</v>
      </c>
    </row>
    <row r="4535" spans="1:3" x14ac:dyDescent="0.3">
      <c r="A4535" t="s">
        <v>4469</v>
      </c>
      <c r="B4535" t="s">
        <v>17910</v>
      </c>
      <c r="C4535">
        <v>6.8</v>
      </c>
    </row>
    <row r="4536" spans="1:3" x14ac:dyDescent="0.3">
      <c r="A4536" t="s">
        <v>4470</v>
      </c>
      <c r="B4536" t="s">
        <v>22024</v>
      </c>
      <c r="C4536">
        <v>5.7</v>
      </c>
    </row>
    <row r="4537" spans="1:3" x14ac:dyDescent="0.3">
      <c r="A4537" t="s">
        <v>4471</v>
      </c>
      <c r="B4537" t="s">
        <v>5369</v>
      </c>
      <c r="C4537">
        <v>8.3000000000000007</v>
      </c>
    </row>
    <row r="4538" spans="1:3" x14ac:dyDescent="0.3">
      <c r="A4538" t="s">
        <v>4472</v>
      </c>
      <c r="B4538" t="s">
        <v>7301</v>
      </c>
      <c r="C4538">
        <v>6.6</v>
      </c>
    </row>
    <row r="4539" spans="1:3" x14ac:dyDescent="0.3">
      <c r="A4539" t="s">
        <v>4473</v>
      </c>
      <c r="B4539" t="s">
        <v>9573</v>
      </c>
      <c r="C4539">
        <v>7.3</v>
      </c>
    </row>
    <row r="4540" spans="1:3" x14ac:dyDescent="0.3">
      <c r="A4540" t="s">
        <v>4474</v>
      </c>
      <c r="B4540" t="s">
        <v>22037</v>
      </c>
      <c r="C4540">
        <v>5</v>
      </c>
    </row>
    <row r="4541" spans="1:3" x14ac:dyDescent="0.3">
      <c r="A4541" t="s">
        <v>4475</v>
      </c>
      <c r="B4541" t="s">
        <v>22040</v>
      </c>
      <c r="C4541">
        <v>7</v>
      </c>
    </row>
    <row r="4542" spans="1:3" x14ac:dyDescent="0.3">
      <c r="A4542" t="s">
        <v>4476</v>
      </c>
      <c r="B4542" t="s">
        <v>22046</v>
      </c>
      <c r="C4542">
        <v>3.4</v>
      </c>
    </row>
    <row r="4543" spans="1:3" x14ac:dyDescent="0.3">
      <c r="A4543" t="s">
        <v>4477</v>
      </c>
      <c r="B4543" t="s">
        <v>12201</v>
      </c>
      <c r="C4543">
        <v>5.9</v>
      </c>
    </row>
    <row r="4544" spans="1:3" x14ac:dyDescent="0.3">
      <c r="A4544" t="s">
        <v>4478</v>
      </c>
      <c r="B4544" t="s">
        <v>22054</v>
      </c>
      <c r="C4544">
        <v>6</v>
      </c>
    </row>
    <row r="4545" spans="1:3" x14ac:dyDescent="0.3">
      <c r="A4545" t="s">
        <v>4479</v>
      </c>
      <c r="B4545" t="s">
        <v>15263</v>
      </c>
      <c r="C4545">
        <v>7.4</v>
      </c>
    </row>
    <row r="4546" spans="1:3" x14ac:dyDescent="0.3">
      <c r="A4546" t="s">
        <v>4480</v>
      </c>
      <c r="B4546" t="s">
        <v>22062</v>
      </c>
      <c r="C4546">
        <v>7.4</v>
      </c>
    </row>
    <row r="4547" spans="1:3" x14ac:dyDescent="0.3">
      <c r="A4547" t="s">
        <v>4481</v>
      </c>
      <c r="B4547" t="s">
        <v>13724</v>
      </c>
      <c r="C4547">
        <v>4.2</v>
      </c>
    </row>
    <row r="4548" spans="1:3" x14ac:dyDescent="0.3">
      <c r="A4548" t="s">
        <v>4482</v>
      </c>
      <c r="B4548" t="s">
        <v>22070</v>
      </c>
      <c r="C4548">
        <v>6.2</v>
      </c>
    </row>
    <row r="4549" spans="1:3" x14ac:dyDescent="0.3">
      <c r="A4549" t="s">
        <v>4483</v>
      </c>
      <c r="B4549" t="s">
        <v>22075</v>
      </c>
      <c r="C4549">
        <v>6.2</v>
      </c>
    </row>
    <row r="4550" spans="1:3" x14ac:dyDescent="0.3">
      <c r="A4550" t="s">
        <v>4484</v>
      </c>
      <c r="B4550" t="s">
        <v>15695</v>
      </c>
      <c r="C4550">
        <v>7.5</v>
      </c>
    </row>
    <row r="4551" spans="1:3" x14ac:dyDescent="0.3">
      <c r="A4551" t="s">
        <v>4485</v>
      </c>
      <c r="B4551" t="s">
        <v>22084</v>
      </c>
      <c r="C4551">
        <v>7.2</v>
      </c>
    </row>
    <row r="4552" spans="1:3" x14ac:dyDescent="0.3">
      <c r="A4552" t="s">
        <v>4486</v>
      </c>
      <c r="B4552" t="s">
        <v>5369</v>
      </c>
      <c r="C4552">
        <v>7.2</v>
      </c>
    </row>
    <row r="4553" spans="1:3" x14ac:dyDescent="0.3">
      <c r="A4553" t="s">
        <v>4487</v>
      </c>
      <c r="B4553" t="s">
        <v>17901</v>
      </c>
      <c r="C4553">
        <v>5.4</v>
      </c>
    </row>
    <row r="4554" spans="1:3" x14ac:dyDescent="0.3">
      <c r="A4554" t="s">
        <v>4488</v>
      </c>
      <c r="B4554" t="s">
        <v>22100</v>
      </c>
      <c r="C4554">
        <v>7</v>
      </c>
    </row>
    <row r="4555" spans="1:3" x14ac:dyDescent="0.3">
      <c r="A4555" t="s">
        <v>4489</v>
      </c>
      <c r="B4555" t="s">
        <v>22105</v>
      </c>
      <c r="C4555">
        <v>7.2</v>
      </c>
    </row>
    <row r="4556" spans="1:3" x14ac:dyDescent="0.3">
      <c r="A4556" t="s">
        <v>4490</v>
      </c>
      <c r="B4556" t="s">
        <v>22109</v>
      </c>
      <c r="C4556">
        <v>7.9</v>
      </c>
    </row>
    <row r="4557" spans="1:3" x14ac:dyDescent="0.3">
      <c r="A4557" t="s">
        <v>4491</v>
      </c>
      <c r="B4557" t="s">
        <v>19423</v>
      </c>
      <c r="C4557">
        <v>6.8</v>
      </c>
    </row>
    <row r="4558" spans="1:3" x14ac:dyDescent="0.3">
      <c r="A4558" t="s">
        <v>4492</v>
      </c>
      <c r="B4558" t="s">
        <v>15435</v>
      </c>
      <c r="C4558">
        <v>6.7</v>
      </c>
    </row>
    <row r="4559" spans="1:3" x14ac:dyDescent="0.3">
      <c r="A4559" t="s">
        <v>3437</v>
      </c>
      <c r="B4559" t="s">
        <v>11536</v>
      </c>
      <c r="C4559">
        <v>7.5</v>
      </c>
    </row>
    <row r="4560" spans="1:3" x14ac:dyDescent="0.3">
      <c r="A4560" t="s">
        <v>4493</v>
      </c>
      <c r="B4560" t="s">
        <v>22121</v>
      </c>
      <c r="C4560">
        <v>6.8</v>
      </c>
    </row>
    <row r="4561" spans="1:3" x14ac:dyDescent="0.3">
      <c r="A4561" t="s">
        <v>4494</v>
      </c>
      <c r="B4561" t="s">
        <v>22125</v>
      </c>
      <c r="C4561">
        <v>6.9</v>
      </c>
    </row>
    <row r="4562" spans="1:3" x14ac:dyDescent="0.3">
      <c r="A4562" t="s">
        <v>4495</v>
      </c>
      <c r="B4562" t="s">
        <v>22129</v>
      </c>
      <c r="C4562">
        <v>6.8</v>
      </c>
    </row>
    <row r="4563" spans="1:3" x14ac:dyDescent="0.3">
      <c r="A4563" t="s">
        <v>4496</v>
      </c>
      <c r="B4563" t="s">
        <v>22134</v>
      </c>
      <c r="C4563">
        <v>7.2</v>
      </c>
    </row>
    <row r="4564" spans="1:3" x14ac:dyDescent="0.3">
      <c r="A4564" t="s">
        <v>4497</v>
      </c>
      <c r="B4564" t="s">
        <v>22139</v>
      </c>
      <c r="C4564">
        <v>7.4</v>
      </c>
    </row>
    <row r="4565" spans="1:3" x14ac:dyDescent="0.3">
      <c r="A4565" t="s">
        <v>4498</v>
      </c>
      <c r="B4565" t="s">
        <v>18767</v>
      </c>
      <c r="C4565">
        <v>5.6</v>
      </c>
    </row>
    <row r="4566" spans="1:3" x14ac:dyDescent="0.3">
      <c r="A4566" t="s">
        <v>4499</v>
      </c>
      <c r="B4566" t="s">
        <v>17714</v>
      </c>
      <c r="C4566">
        <v>6.8</v>
      </c>
    </row>
    <row r="4567" spans="1:3" x14ac:dyDescent="0.3">
      <c r="A4567" t="s">
        <v>3942</v>
      </c>
      <c r="B4567" t="s">
        <v>15393</v>
      </c>
      <c r="C4567">
        <v>7.2</v>
      </c>
    </row>
    <row r="4568" spans="1:3" x14ac:dyDescent="0.3">
      <c r="A4568" t="s">
        <v>4500</v>
      </c>
      <c r="B4568" t="s">
        <v>22150</v>
      </c>
      <c r="C4568">
        <v>7.7</v>
      </c>
    </row>
    <row r="4569" spans="1:3" x14ac:dyDescent="0.3">
      <c r="A4569" t="s">
        <v>4501</v>
      </c>
      <c r="B4569" t="s">
        <v>22155</v>
      </c>
      <c r="C4569">
        <v>7</v>
      </c>
    </row>
    <row r="4570" spans="1:3" x14ac:dyDescent="0.3">
      <c r="A4570" t="s">
        <v>4502</v>
      </c>
      <c r="B4570" t="s">
        <v>19029</v>
      </c>
      <c r="C4570">
        <v>7.2</v>
      </c>
    </row>
    <row r="4571" spans="1:3" x14ac:dyDescent="0.3">
      <c r="A4571" t="s">
        <v>843</v>
      </c>
      <c r="B4571" t="s">
        <v>5360</v>
      </c>
      <c r="C4571">
        <v>6.4</v>
      </c>
    </row>
    <row r="4572" spans="1:3" x14ac:dyDescent="0.3">
      <c r="A4572" t="s">
        <v>4503</v>
      </c>
      <c r="B4572" t="s">
        <v>22162</v>
      </c>
      <c r="C4572">
        <v>7.2</v>
      </c>
    </row>
    <row r="4573" spans="1:3" x14ac:dyDescent="0.3">
      <c r="A4573" t="s">
        <v>4504</v>
      </c>
      <c r="B4573" t="s">
        <v>22167</v>
      </c>
      <c r="C4573">
        <v>7.2</v>
      </c>
    </row>
    <row r="4574" spans="1:3" x14ac:dyDescent="0.3">
      <c r="A4574" t="s">
        <v>4505</v>
      </c>
      <c r="B4574" t="s">
        <v>22172</v>
      </c>
      <c r="C4574">
        <v>6.2</v>
      </c>
    </row>
    <row r="4575" spans="1:3" x14ac:dyDescent="0.3">
      <c r="A4575" t="s">
        <v>3027</v>
      </c>
      <c r="B4575" t="s">
        <v>13214</v>
      </c>
      <c r="C4575">
        <v>6.9</v>
      </c>
    </row>
    <row r="4576" spans="1:3" x14ac:dyDescent="0.3">
      <c r="A4576" t="s">
        <v>4506</v>
      </c>
      <c r="B4576" t="s">
        <v>13394</v>
      </c>
      <c r="C4576">
        <v>6.2</v>
      </c>
    </row>
    <row r="4577" spans="1:3" x14ac:dyDescent="0.3">
      <c r="A4577" t="s">
        <v>4507</v>
      </c>
      <c r="B4577" t="s">
        <v>9357</v>
      </c>
      <c r="C4577">
        <v>6.9</v>
      </c>
    </row>
    <row r="4578" spans="1:3" x14ac:dyDescent="0.3">
      <c r="A4578" t="s">
        <v>4508</v>
      </c>
      <c r="B4578" t="s">
        <v>22183</v>
      </c>
      <c r="C4578">
        <v>7</v>
      </c>
    </row>
    <row r="4579" spans="1:3" x14ac:dyDescent="0.3">
      <c r="A4579" t="s">
        <v>4509</v>
      </c>
      <c r="B4579" t="s">
        <v>20075</v>
      </c>
      <c r="C4579">
        <v>6.7</v>
      </c>
    </row>
    <row r="4580" spans="1:3" x14ac:dyDescent="0.3">
      <c r="A4580" t="s">
        <v>4510</v>
      </c>
      <c r="B4580" t="s">
        <v>22188</v>
      </c>
      <c r="C4580">
        <v>3.6</v>
      </c>
    </row>
    <row r="4581" spans="1:3" x14ac:dyDescent="0.3">
      <c r="A4581" t="s">
        <v>4511</v>
      </c>
      <c r="B4581" t="s">
        <v>22191</v>
      </c>
      <c r="C4581">
        <v>6.3</v>
      </c>
    </row>
    <row r="4582" spans="1:3" x14ac:dyDescent="0.3">
      <c r="A4582" t="s">
        <v>4512</v>
      </c>
      <c r="B4582" t="s">
        <v>22195</v>
      </c>
      <c r="C4582">
        <v>7.4</v>
      </c>
    </row>
    <row r="4583" spans="1:3" x14ac:dyDescent="0.3">
      <c r="A4583" t="s">
        <v>4513</v>
      </c>
      <c r="B4583" t="s">
        <v>22200</v>
      </c>
      <c r="C4583">
        <v>7.4</v>
      </c>
    </row>
    <row r="4584" spans="1:3" x14ac:dyDescent="0.3">
      <c r="A4584" t="s">
        <v>4514</v>
      </c>
      <c r="B4584" t="s">
        <v>22203</v>
      </c>
      <c r="C4584">
        <v>7.3</v>
      </c>
    </row>
    <row r="4585" spans="1:3" x14ac:dyDescent="0.3">
      <c r="A4585" t="s">
        <v>4515</v>
      </c>
      <c r="B4585" t="s">
        <v>22208</v>
      </c>
      <c r="C4585">
        <v>6.1</v>
      </c>
    </row>
    <row r="4586" spans="1:3" x14ac:dyDescent="0.3">
      <c r="A4586" t="s">
        <v>370</v>
      </c>
      <c r="B4586" t="s">
        <v>5103</v>
      </c>
      <c r="C4586">
        <v>6.7</v>
      </c>
    </row>
    <row r="4587" spans="1:3" x14ac:dyDescent="0.3">
      <c r="A4587" t="s">
        <v>4516</v>
      </c>
      <c r="B4587" t="s">
        <v>22211</v>
      </c>
      <c r="C4587">
        <v>8.1999999999999993</v>
      </c>
    </row>
    <row r="4588" spans="1:3" x14ac:dyDescent="0.3">
      <c r="A4588" t="s">
        <v>4517</v>
      </c>
      <c r="B4588" t="s">
        <v>22218</v>
      </c>
      <c r="C4588">
        <v>7.7</v>
      </c>
    </row>
    <row r="4589" spans="1:3" x14ac:dyDescent="0.3">
      <c r="A4589" t="s">
        <v>4518</v>
      </c>
      <c r="B4589" t="s">
        <v>22222</v>
      </c>
      <c r="C4589">
        <v>7.3</v>
      </c>
    </row>
    <row r="4590" spans="1:3" x14ac:dyDescent="0.3">
      <c r="A4590" t="s">
        <v>4519</v>
      </c>
      <c r="B4590" t="s">
        <v>22228</v>
      </c>
      <c r="C4590">
        <v>7.4</v>
      </c>
    </row>
    <row r="4591" spans="1:3" x14ac:dyDescent="0.3">
      <c r="A4591" t="s">
        <v>4520</v>
      </c>
      <c r="B4591" t="s">
        <v>8383</v>
      </c>
      <c r="C4591">
        <v>5.7</v>
      </c>
    </row>
    <row r="4592" spans="1:3" x14ac:dyDescent="0.3">
      <c r="A4592" t="s">
        <v>4521</v>
      </c>
      <c r="B4592" t="s">
        <v>22237</v>
      </c>
      <c r="C4592">
        <v>7.6</v>
      </c>
    </row>
    <row r="4593" spans="1:3" x14ac:dyDescent="0.3">
      <c r="A4593" t="s">
        <v>4522</v>
      </c>
      <c r="B4593" t="s">
        <v>22243</v>
      </c>
      <c r="C4593">
        <v>6.8</v>
      </c>
    </row>
    <row r="4594" spans="1:3" x14ac:dyDescent="0.3">
      <c r="A4594" t="s">
        <v>4523</v>
      </c>
      <c r="B4594" t="s">
        <v>22248</v>
      </c>
      <c r="C4594">
        <v>5.6</v>
      </c>
    </row>
    <row r="4595" spans="1:3" x14ac:dyDescent="0.3">
      <c r="A4595" t="s">
        <v>4524</v>
      </c>
      <c r="B4595" t="s">
        <v>22252</v>
      </c>
      <c r="C4595">
        <v>4.8</v>
      </c>
    </row>
    <row r="4596" spans="1:3" x14ac:dyDescent="0.3">
      <c r="A4596" t="s">
        <v>4525</v>
      </c>
      <c r="B4596" t="s">
        <v>22257</v>
      </c>
      <c r="C4596">
        <v>6.4</v>
      </c>
    </row>
    <row r="4597" spans="1:3" x14ac:dyDescent="0.3">
      <c r="A4597" t="s">
        <v>4526</v>
      </c>
      <c r="B4597" t="s">
        <v>22261</v>
      </c>
      <c r="C4597">
        <v>6.8</v>
      </c>
    </row>
    <row r="4598" spans="1:3" x14ac:dyDescent="0.3">
      <c r="A4598" t="s">
        <v>4527</v>
      </c>
      <c r="B4598" t="s">
        <v>9897</v>
      </c>
      <c r="C4598">
        <v>6.1</v>
      </c>
    </row>
    <row r="4599" spans="1:3" x14ac:dyDescent="0.3">
      <c r="A4599" t="s">
        <v>4528</v>
      </c>
      <c r="B4599" t="s">
        <v>22266</v>
      </c>
      <c r="C4599">
        <v>5.2</v>
      </c>
    </row>
    <row r="4600" spans="1:3" x14ac:dyDescent="0.3">
      <c r="A4600" t="s">
        <v>4529</v>
      </c>
      <c r="B4600" t="s">
        <v>22272</v>
      </c>
      <c r="C4600">
        <v>6.9</v>
      </c>
    </row>
    <row r="4601" spans="1:3" x14ac:dyDescent="0.3">
      <c r="A4601" t="s">
        <v>4530</v>
      </c>
      <c r="B4601" t="s">
        <v>11053</v>
      </c>
      <c r="C4601">
        <v>6</v>
      </c>
    </row>
    <row r="4602" spans="1:3" x14ac:dyDescent="0.3">
      <c r="A4602" t="s">
        <v>4531</v>
      </c>
      <c r="B4602" t="s">
        <v>22280</v>
      </c>
      <c r="C4602">
        <v>6.3</v>
      </c>
    </row>
    <row r="4603" spans="1:3" x14ac:dyDescent="0.3">
      <c r="A4603" t="s">
        <v>4532</v>
      </c>
      <c r="B4603" t="s">
        <v>22286</v>
      </c>
      <c r="C4603">
        <v>6.1</v>
      </c>
    </row>
    <row r="4604" spans="1:3" x14ac:dyDescent="0.3">
      <c r="A4604" t="s">
        <v>4533</v>
      </c>
      <c r="B4604" t="s">
        <v>22291</v>
      </c>
      <c r="C4604">
        <v>5.5</v>
      </c>
    </row>
    <row r="4605" spans="1:3" x14ac:dyDescent="0.3">
      <c r="A4605" t="s">
        <v>4534</v>
      </c>
      <c r="B4605" t="s">
        <v>22296</v>
      </c>
      <c r="C4605">
        <v>6.9</v>
      </c>
    </row>
    <row r="4606" spans="1:3" x14ac:dyDescent="0.3">
      <c r="A4606" t="s">
        <v>4535</v>
      </c>
      <c r="B4606" t="s">
        <v>20324</v>
      </c>
      <c r="C4606">
        <v>5.6</v>
      </c>
    </row>
    <row r="4607" spans="1:3" x14ac:dyDescent="0.3">
      <c r="A4607" t="s">
        <v>4536</v>
      </c>
      <c r="B4607" t="s">
        <v>22303</v>
      </c>
      <c r="C4607">
        <v>1.9</v>
      </c>
    </row>
    <row r="4608" spans="1:3" x14ac:dyDescent="0.3">
      <c r="A4608" t="s">
        <v>4537</v>
      </c>
      <c r="B4608" t="s">
        <v>13320</v>
      </c>
      <c r="C4608">
        <v>4.0999999999999996</v>
      </c>
    </row>
    <row r="4609" spans="1:3" x14ac:dyDescent="0.3">
      <c r="A4609" t="s">
        <v>4538</v>
      </c>
      <c r="B4609" t="s">
        <v>11026</v>
      </c>
      <c r="C4609">
        <v>5.4</v>
      </c>
    </row>
    <row r="4610" spans="1:3" x14ac:dyDescent="0.3">
      <c r="A4610" t="s">
        <v>4539</v>
      </c>
      <c r="B4610" t="s">
        <v>22317</v>
      </c>
      <c r="C4610">
        <v>6.8</v>
      </c>
    </row>
    <row r="4611" spans="1:3" x14ac:dyDescent="0.3">
      <c r="A4611" t="s">
        <v>4540</v>
      </c>
      <c r="B4611" t="s">
        <v>22323</v>
      </c>
      <c r="C4611">
        <v>7</v>
      </c>
    </row>
    <row r="4612" spans="1:3" x14ac:dyDescent="0.3">
      <c r="A4612" t="s">
        <v>4541</v>
      </c>
      <c r="B4612" t="s">
        <v>22331</v>
      </c>
      <c r="C4612">
        <v>6.7</v>
      </c>
    </row>
    <row r="4613" spans="1:3" x14ac:dyDescent="0.3">
      <c r="A4613" t="s">
        <v>4542</v>
      </c>
      <c r="B4613" t="s">
        <v>22336</v>
      </c>
      <c r="C4613">
        <v>5.8</v>
      </c>
    </row>
    <row r="4614" spans="1:3" x14ac:dyDescent="0.3">
      <c r="A4614" t="s">
        <v>4543</v>
      </c>
      <c r="B4614" t="s">
        <v>22339</v>
      </c>
      <c r="C4614">
        <v>6.2</v>
      </c>
    </row>
    <row r="4615" spans="1:3" x14ac:dyDescent="0.3">
      <c r="A4615" t="s">
        <v>4544</v>
      </c>
      <c r="B4615" t="s">
        <v>22344</v>
      </c>
      <c r="C4615">
        <v>2.8</v>
      </c>
    </row>
    <row r="4616" spans="1:3" x14ac:dyDescent="0.3">
      <c r="A4616" t="s">
        <v>4545</v>
      </c>
      <c r="B4616" t="s">
        <v>17988</v>
      </c>
      <c r="C4616">
        <v>7.3</v>
      </c>
    </row>
    <row r="4617" spans="1:3" x14ac:dyDescent="0.3">
      <c r="A4617" t="s">
        <v>4546</v>
      </c>
      <c r="B4617" t="s">
        <v>22352</v>
      </c>
      <c r="C4617">
        <v>5.8</v>
      </c>
    </row>
    <row r="4618" spans="1:3" x14ac:dyDescent="0.3">
      <c r="A4618" t="s">
        <v>4547</v>
      </c>
      <c r="B4618" t="s">
        <v>10044</v>
      </c>
      <c r="C4618">
        <v>6.5</v>
      </c>
    </row>
    <row r="4619" spans="1:3" x14ac:dyDescent="0.3">
      <c r="A4619" t="s">
        <v>4548</v>
      </c>
      <c r="B4619" t="s">
        <v>22357</v>
      </c>
      <c r="C4619">
        <v>6.1</v>
      </c>
    </row>
    <row r="4620" spans="1:3" x14ac:dyDescent="0.3">
      <c r="A4620" t="s">
        <v>4549</v>
      </c>
      <c r="B4620" t="s">
        <v>22360</v>
      </c>
      <c r="C4620">
        <v>5.0999999999999996</v>
      </c>
    </row>
    <row r="4621" spans="1:3" x14ac:dyDescent="0.3">
      <c r="A4621" t="s">
        <v>4550</v>
      </c>
      <c r="B4621" t="s">
        <v>22365</v>
      </c>
      <c r="C4621">
        <v>2.2000000000000002</v>
      </c>
    </row>
    <row r="4622" spans="1:3" x14ac:dyDescent="0.3">
      <c r="A4622" t="s">
        <v>4551</v>
      </c>
      <c r="B4622" t="s">
        <v>22370</v>
      </c>
      <c r="C4622">
        <v>7.2</v>
      </c>
    </row>
    <row r="4623" spans="1:3" x14ac:dyDescent="0.3">
      <c r="A4623" t="s">
        <v>4552</v>
      </c>
      <c r="B4623" t="s">
        <v>22376</v>
      </c>
      <c r="C4623">
        <v>5.7</v>
      </c>
    </row>
    <row r="4624" spans="1:3" x14ac:dyDescent="0.3">
      <c r="A4624" t="s">
        <v>4553</v>
      </c>
      <c r="B4624" t="s">
        <v>22379</v>
      </c>
      <c r="C4624">
        <v>3.4</v>
      </c>
    </row>
    <row r="4625" spans="1:3" x14ac:dyDescent="0.3">
      <c r="A4625" t="s">
        <v>4554</v>
      </c>
      <c r="B4625" t="s">
        <v>22365</v>
      </c>
      <c r="C4625">
        <v>3.8</v>
      </c>
    </row>
    <row r="4626" spans="1:3" x14ac:dyDescent="0.3">
      <c r="A4626" t="s">
        <v>4555</v>
      </c>
      <c r="B4626" t="s">
        <v>18134</v>
      </c>
      <c r="C4626">
        <v>4.7</v>
      </c>
    </row>
    <row r="4627" spans="1:3" x14ac:dyDescent="0.3">
      <c r="A4627" t="s">
        <v>4556</v>
      </c>
      <c r="B4627" t="s">
        <v>22390</v>
      </c>
      <c r="C4627">
        <v>5.6</v>
      </c>
    </row>
    <row r="4628" spans="1:3" x14ac:dyDescent="0.3">
      <c r="A4628" t="s">
        <v>4557</v>
      </c>
      <c r="B4628" t="s">
        <v>22396</v>
      </c>
      <c r="C4628">
        <v>3.9</v>
      </c>
    </row>
    <row r="4629" spans="1:3" x14ac:dyDescent="0.3">
      <c r="A4629" t="s">
        <v>4558</v>
      </c>
      <c r="B4629" t="s">
        <v>22402</v>
      </c>
      <c r="C4629">
        <v>5.4</v>
      </c>
    </row>
    <row r="4630" spans="1:3" x14ac:dyDescent="0.3">
      <c r="A4630" t="s">
        <v>4559</v>
      </c>
      <c r="B4630" t="s">
        <v>22407</v>
      </c>
      <c r="C4630">
        <v>5.2</v>
      </c>
    </row>
    <row r="4631" spans="1:3" x14ac:dyDescent="0.3">
      <c r="A4631" t="s">
        <v>4560</v>
      </c>
      <c r="B4631" t="s">
        <v>22412</v>
      </c>
      <c r="C4631">
        <v>3.5</v>
      </c>
    </row>
    <row r="4632" spans="1:3" x14ac:dyDescent="0.3">
      <c r="A4632" t="s">
        <v>4561</v>
      </c>
      <c r="B4632" t="s">
        <v>22418</v>
      </c>
      <c r="C4632">
        <v>5.3</v>
      </c>
    </row>
    <row r="4633" spans="1:3" x14ac:dyDescent="0.3">
      <c r="A4633" t="s">
        <v>2585</v>
      </c>
      <c r="B4633" t="s">
        <v>9255</v>
      </c>
      <c r="C4633">
        <v>7</v>
      </c>
    </row>
    <row r="4634" spans="1:3" x14ac:dyDescent="0.3">
      <c r="A4634" t="s">
        <v>4562</v>
      </c>
      <c r="B4634" t="s">
        <v>22421</v>
      </c>
      <c r="C4634">
        <v>7.1</v>
      </c>
    </row>
    <row r="4635" spans="1:3" x14ac:dyDescent="0.3">
      <c r="A4635" t="s">
        <v>4563</v>
      </c>
      <c r="B4635" t="s">
        <v>22425</v>
      </c>
      <c r="C4635">
        <v>5.5</v>
      </c>
    </row>
    <row r="4636" spans="1:3" x14ac:dyDescent="0.3">
      <c r="A4636" t="s">
        <v>4564</v>
      </c>
      <c r="C4636">
        <v>5.9</v>
      </c>
    </row>
    <row r="4637" spans="1:3" x14ac:dyDescent="0.3">
      <c r="A4637" t="s">
        <v>4565</v>
      </c>
      <c r="B4637" t="s">
        <v>22434</v>
      </c>
      <c r="C4637">
        <v>6</v>
      </c>
    </row>
    <row r="4638" spans="1:3" x14ac:dyDescent="0.3">
      <c r="A4638" t="s">
        <v>4566</v>
      </c>
      <c r="B4638" t="s">
        <v>22438</v>
      </c>
      <c r="C4638">
        <v>4.8</v>
      </c>
    </row>
    <row r="4639" spans="1:3" x14ac:dyDescent="0.3">
      <c r="A4639" t="s">
        <v>4567</v>
      </c>
      <c r="B4639" t="s">
        <v>22441</v>
      </c>
      <c r="C4639">
        <v>7.1</v>
      </c>
    </row>
    <row r="4640" spans="1:3" x14ac:dyDescent="0.3">
      <c r="A4640" t="s">
        <v>4568</v>
      </c>
      <c r="B4640" t="s">
        <v>20984</v>
      </c>
      <c r="C4640">
        <v>8.1999999999999993</v>
      </c>
    </row>
    <row r="4641" spans="1:3" x14ac:dyDescent="0.3">
      <c r="A4641" t="s">
        <v>4569</v>
      </c>
      <c r="B4641" t="s">
        <v>22450</v>
      </c>
      <c r="C4641">
        <v>5.7</v>
      </c>
    </row>
    <row r="4642" spans="1:3" x14ac:dyDescent="0.3">
      <c r="A4642" t="s">
        <v>4570</v>
      </c>
      <c r="B4642" t="s">
        <v>22453</v>
      </c>
      <c r="C4642">
        <v>7.9</v>
      </c>
    </row>
    <row r="4643" spans="1:3" x14ac:dyDescent="0.3">
      <c r="A4643" t="s">
        <v>4571</v>
      </c>
      <c r="B4643" t="s">
        <v>22460</v>
      </c>
      <c r="C4643">
        <v>7.3</v>
      </c>
    </row>
    <row r="4644" spans="1:3" x14ac:dyDescent="0.3">
      <c r="A4644" t="s">
        <v>4572</v>
      </c>
      <c r="B4644" t="s">
        <v>7864</v>
      </c>
      <c r="C4644">
        <v>7.1</v>
      </c>
    </row>
    <row r="4645" spans="1:3" x14ac:dyDescent="0.3">
      <c r="A4645" t="s">
        <v>4573</v>
      </c>
      <c r="B4645" t="s">
        <v>21854</v>
      </c>
      <c r="C4645">
        <v>6.4</v>
      </c>
    </row>
    <row r="4646" spans="1:3" x14ac:dyDescent="0.3">
      <c r="A4646" t="s">
        <v>4574</v>
      </c>
      <c r="B4646" t="s">
        <v>22470</v>
      </c>
      <c r="C4646">
        <v>5.9</v>
      </c>
    </row>
    <row r="4647" spans="1:3" x14ac:dyDescent="0.3">
      <c r="A4647" t="s">
        <v>4575</v>
      </c>
      <c r="B4647" t="s">
        <v>10691</v>
      </c>
      <c r="C4647">
        <v>7.5</v>
      </c>
    </row>
    <row r="4648" spans="1:3" x14ac:dyDescent="0.3">
      <c r="A4648" t="s">
        <v>4576</v>
      </c>
      <c r="B4648" t="s">
        <v>22481</v>
      </c>
      <c r="C4648">
        <v>6.4</v>
      </c>
    </row>
    <row r="4649" spans="1:3" x14ac:dyDescent="0.3">
      <c r="A4649" t="s">
        <v>4577</v>
      </c>
      <c r="B4649" t="s">
        <v>7224</v>
      </c>
      <c r="C4649">
        <v>7.4</v>
      </c>
    </row>
    <row r="4650" spans="1:3" x14ac:dyDescent="0.3">
      <c r="A4650" t="s">
        <v>4578</v>
      </c>
      <c r="B4650" t="s">
        <v>12544</v>
      </c>
      <c r="C4650">
        <v>7.3</v>
      </c>
    </row>
    <row r="4651" spans="1:3" x14ac:dyDescent="0.3">
      <c r="A4651" t="s">
        <v>2631</v>
      </c>
      <c r="B4651" t="s">
        <v>15122</v>
      </c>
      <c r="C4651">
        <v>6.5</v>
      </c>
    </row>
    <row r="4652" spans="1:3" x14ac:dyDescent="0.3">
      <c r="A4652" t="s">
        <v>4579</v>
      </c>
      <c r="B4652" t="s">
        <v>22494</v>
      </c>
      <c r="C4652">
        <v>7.2</v>
      </c>
    </row>
    <row r="4653" spans="1:3" x14ac:dyDescent="0.3">
      <c r="A4653" t="s">
        <v>4580</v>
      </c>
      <c r="B4653" t="s">
        <v>22497</v>
      </c>
      <c r="C4653">
        <v>6.7</v>
      </c>
    </row>
    <row r="4654" spans="1:3" x14ac:dyDescent="0.3">
      <c r="A4654" t="s">
        <v>4581</v>
      </c>
      <c r="B4654" t="s">
        <v>22503</v>
      </c>
      <c r="C4654">
        <v>7.1</v>
      </c>
    </row>
    <row r="4655" spans="1:3" x14ac:dyDescent="0.3">
      <c r="A4655" t="s">
        <v>4582</v>
      </c>
      <c r="B4655" t="s">
        <v>22506</v>
      </c>
      <c r="C4655">
        <v>6</v>
      </c>
    </row>
    <row r="4656" spans="1:3" x14ac:dyDescent="0.3">
      <c r="A4656" t="s">
        <v>4583</v>
      </c>
      <c r="B4656" t="s">
        <v>11666</v>
      </c>
      <c r="C4656">
        <v>6.7</v>
      </c>
    </row>
    <row r="4657" spans="1:3" x14ac:dyDescent="0.3">
      <c r="A4657" t="s">
        <v>4584</v>
      </c>
      <c r="B4657" t="s">
        <v>22512</v>
      </c>
      <c r="C4657">
        <v>5.6</v>
      </c>
    </row>
    <row r="4658" spans="1:3" x14ac:dyDescent="0.3">
      <c r="A4658" t="s">
        <v>4585</v>
      </c>
      <c r="B4658" t="s">
        <v>19236</v>
      </c>
      <c r="C4658">
        <v>7</v>
      </c>
    </row>
    <row r="4659" spans="1:3" x14ac:dyDescent="0.3">
      <c r="A4659" t="s">
        <v>4586</v>
      </c>
      <c r="B4659" t="s">
        <v>19505</v>
      </c>
      <c r="C4659">
        <v>4.9000000000000004</v>
      </c>
    </row>
    <row r="4660" spans="1:3" x14ac:dyDescent="0.3">
      <c r="A4660" t="s">
        <v>4587</v>
      </c>
      <c r="B4660" t="s">
        <v>22526</v>
      </c>
      <c r="C4660">
        <v>3.2</v>
      </c>
    </row>
    <row r="4661" spans="1:3" x14ac:dyDescent="0.3">
      <c r="A4661" t="s">
        <v>4588</v>
      </c>
      <c r="B4661" t="s">
        <v>22529</v>
      </c>
      <c r="C4661">
        <v>8.4</v>
      </c>
    </row>
    <row r="4662" spans="1:3" x14ac:dyDescent="0.3">
      <c r="A4662" t="s">
        <v>4589</v>
      </c>
      <c r="B4662" t="s">
        <v>22535</v>
      </c>
      <c r="C4662">
        <v>6.9</v>
      </c>
    </row>
    <row r="4663" spans="1:3" x14ac:dyDescent="0.3">
      <c r="A4663" t="s">
        <v>4590</v>
      </c>
      <c r="B4663" t="s">
        <v>19447</v>
      </c>
      <c r="C4663">
        <v>7.5</v>
      </c>
    </row>
    <row r="4664" spans="1:3" x14ac:dyDescent="0.3">
      <c r="A4664" t="s">
        <v>4591</v>
      </c>
      <c r="B4664" t="s">
        <v>20559</v>
      </c>
      <c r="C4664">
        <v>7.2</v>
      </c>
    </row>
    <row r="4665" spans="1:3" x14ac:dyDescent="0.3">
      <c r="A4665" t="s">
        <v>4592</v>
      </c>
      <c r="B4665" t="s">
        <v>16771</v>
      </c>
      <c r="C4665">
        <v>7.2</v>
      </c>
    </row>
    <row r="4666" spans="1:3" x14ac:dyDescent="0.3">
      <c r="A4666" t="s">
        <v>4593</v>
      </c>
      <c r="B4666" t="s">
        <v>22553</v>
      </c>
      <c r="C4666">
        <v>8</v>
      </c>
    </row>
    <row r="4667" spans="1:3" x14ac:dyDescent="0.3">
      <c r="A4667" t="s">
        <v>4594</v>
      </c>
      <c r="B4667" t="s">
        <v>22559</v>
      </c>
      <c r="C4667">
        <v>7.4</v>
      </c>
    </row>
    <row r="4668" spans="1:3" x14ac:dyDescent="0.3">
      <c r="A4668" t="s">
        <v>4595</v>
      </c>
      <c r="B4668" t="s">
        <v>22564</v>
      </c>
      <c r="C4668">
        <v>7.2</v>
      </c>
    </row>
    <row r="4669" spans="1:3" x14ac:dyDescent="0.3">
      <c r="A4669" t="s">
        <v>4596</v>
      </c>
      <c r="B4669" t="s">
        <v>8509</v>
      </c>
      <c r="C4669">
        <v>6.5</v>
      </c>
    </row>
    <row r="4670" spans="1:3" x14ac:dyDescent="0.3">
      <c r="A4670" t="s">
        <v>4597</v>
      </c>
      <c r="B4670" t="s">
        <v>22572</v>
      </c>
      <c r="C4670">
        <v>7.2</v>
      </c>
    </row>
    <row r="4671" spans="1:3" x14ac:dyDescent="0.3">
      <c r="A4671" t="s">
        <v>4598</v>
      </c>
      <c r="B4671" t="s">
        <v>22576</v>
      </c>
      <c r="C4671">
        <v>4.2</v>
      </c>
    </row>
    <row r="4672" spans="1:3" x14ac:dyDescent="0.3">
      <c r="A4672" t="s">
        <v>4599</v>
      </c>
      <c r="B4672" t="s">
        <v>22580</v>
      </c>
      <c r="C4672">
        <v>5.0999999999999996</v>
      </c>
    </row>
    <row r="4673" spans="1:3" x14ac:dyDescent="0.3">
      <c r="A4673" t="s">
        <v>4600</v>
      </c>
      <c r="B4673" t="s">
        <v>9160</v>
      </c>
      <c r="C4673">
        <v>6.4</v>
      </c>
    </row>
    <row r="4674" spans="1:3" x14ac:dyDescent="0.3">
      <c r="A4674" t="s">
        <v>4601</v>
      </c>
      <c r="B4674" t="s">
        <v>22588</v>
      </c>
      <c r="C4674">
        <v>6.8</v>
      </c>
    </row>
    <row r="4675" spans="1:3" x14ac:dyDescent="0.3">
      <c r="A4675" t="s">
        <v>4602</v>
      </c>
      <c r="B4675" t="s">
        <v>22593</v>
      </c>
      <c r="C4675">
        <v>6.2</v>
      </c>
    </row>
    <row r="4676" spans="1:3" x14ac:dyDescent="0.3">
      <c r="A4676" t="s">
        <v>4603</v>
      </c>
      <c r="B4676" t="s">
        <v>6148</v>
      </c>
      <c r="C4676">
        <v>7.5</v>
      </c>
    </row>
    <row r="4677" spans="1:3" x14ac:dyDescent="0.3">
      <c r="A4677" t="s">
        <v>4604</v>
      </c>
      <c r="B4677" t="s">
        <v>21645</v>
      </c>
      <c r="C4677">
        <v>7.7</v>
      </c>
    </row>
    <row r="4678" spans="1:3" x14ac:dyDescent="0.3">
      <c r="A4678" t="s">
        <v>4605</v>
      </c>
      <c r="B4678" t="s">
        <v>22608</v>
      </c>
      <c r="C4678">
        <v>6.9</v>
      </c>
    </row>
    <row r="4679" spans="1:3" x14ac:dyDescent="0.3">
      <c r="A4679" t="s">
        <v>4606</v>
      </c>
      <c r="B4679" t="s">
        <v>5156</v>
      </c>
      <c r="C4679">
        <v>7</v>
      </c>
    </row>
    <row r="4680" spans="1:3" x14ac:dyDescent="0.3">
      <c r="A4680" t="s">
        <v>4607</v>
      </c>
      <c r="B4680" t="s">
        <v>20663</v>
      </c>
      <c r="C4680">
        <v>7.5</v>
      </c>
    </row>
    <row r="4681" spans="1:3" x14ac:dyDescent="0.3">
      <c r="A4681" t="s">
        <v>4608</v>
      </c>
      <c r="B4681" t="s">
        <v>22618</v>
      </c>
      <c r="C4681">
        <v>6.3</v>
      </c>
    </row>
    <row r="4682" spans="1:3" x14ac:dyDescent="0.3">
      <c r="A4682" t="s">
        <v>4609</v>
      </c>
      <c r="B4682" t="s">
        <v>22257</v>
      </c>
      <c r="C4682">
        <v>5.5</v>
      </c>
    </row>
    <row r="4683" spans="1:3" x14ac:dyDescent="0.3">
      <c r="A4683" t="s">
        <v>2549</v>
      </c>
      <c r="B4683" t="s">
        <v>8029</v>
      </c>
      <c r="C4683">
        <v>4.8</v>
      </c>
    </row>
    <row r="4684" spans="1:3" x14ac:dyDescent="0.3">
      <c r="A4684" t="s">
        <v>4610</v>
      </c>
      <c r="B4684" t="s">
        <v>12606</v>
      </c>
      <c r="C4684">
        <v>8.1</v>
      </c>
    </row>
    <row r="4685" spans="1:3" x14ac:dyDescent="0.3">
      <c r="A4685" t="s">
        <v>4611</v>
      </c>
      <c r="B4685" t="s">
        <v>6933</v>
      </c>
      <c r="C4685">
        <v>6.6</v>
      </c>
    </row>
    <row r="4686" spans="1:3" x14ac:dyDescent="0.3">
      <c r="A4686" t="s">
        <v>4612</v>
      </c>
      <c r="B4686" t="s">
        <v>22634</v>
      </c>
      <c r="C4686">
        <v>5.2</v>
      </c>
    </row>
    <row r="4687" spans="1:3" x14ac:dyDescent="0.3">
      <c r="A4687" t="s">
        <v>4613</v>
      </c>
      <c r="B4687" t="s">
        <v>11545</v>
      </c>
      <c r="C4687">
        <v>5.6</v>
      </c>
    </row>
    <row r="4688" spans="1:3" x14ac:dyDescent="0.3">
      <c r="A4688" t="s">
        <v>4614</v>
      </c>
      <c r="B4688" t="s">
        <v>22641</v>
      </c>
      <c r="C4688">
        <v>3.1</v>
      </c>
    </row>
    <row r="4689" spans="1:3" x14ac:dyDescent="0.3">
      <c r="A4689" t="s">
        <v>4615</v>
      </c>
      <c r="B4689" t="s">
        <v>18617</v>
      </c>
      <c r="C4689">
        <v>8.1</v>
      </c>
    </row>
    <row r="4690" spans="1:3" x14ac:dyDescent="0.3">
      <c r="A4690" t="s">
        <v>4616</v>
      </c>
      <c r="B4690" t="s">
        <v>17769</v>
      </c>
      <c r="C4690">
        <v>8.3000000000000007</v>
      </c>
    </row>
    <row r="4691" spans="1:3" x14ac:dyDescent="0.3">
      <c r="A4691" t="s">
        <v>4617</v>
      </c>
      <c r="B4691" t="s">
        <v>22656</v>
      </c>
      <c r="C4691">
        <v>7.1</v>
      </c>
    </row>
    <row r="4692" spans="1:3" x14ac:dyDescent="0.3">
      <c r="A4692" t="s">
        <v>4618</v>
      </c>
      <c r="B4692" t="s">
        <v>5211</v>
      </c>
      <c r="C4692">
        <v>8.1</v>
      </c>
    </row>
    <row r="4693" spans="1:3" x14ac:dyDescent="0.3">
      <c r="A4693" t="s">
        <v>4619</v>
      </c>
      <c r="B4693" t="s">
        <v>19138</v>
      </c>
      <c r="C4693">
        <v>7.2</v>
      </c>
    </row>
    <row r="4694" spans="1:3" x14ac:dyDescent="0.3">
      <c r="A4694" t="s">
        <v>4620</v>
      </c>
      <c r="B4694" t="s">
        <v>22667</v>
      </c>
      <c r="C4694">
        <v>6.3</v>
      </c>
    </row>
    <row r="4695" spans="1:3" x14ac:dyDescent="0.3">
      <c r="A4695" t="s">
        <v>4621</v>
      </c>
      <c r="B4695" t="s">
        <v>22673</v>
      </c>
      <c r="C4695">
        <v>4</v>
      </c>
    </row>
    <row r="4696" spans="1:3" x14ac:dyDescent="0.3">
      <c r="A4696" t="s">
        <v>62</v>
      </c>
      <c r="B4696" t="s">
        <v>5103</v>
      </c>
      <c r="C4696">
        <v>7.2</v>
      </c>
    </row>
    <row r="4697" spans="1:3" x14ac:dyDescent="0.3">
      <c r="A4697" t="s">
        <v>1474</v>
      </c>
      <c r="B4697" t="s">
        <v>9126</v>
      </c>
      <c r="C4697">
        <v>5.3</v>
      </c>
    </row>
    <row r="4698" spans="1:3" x14ac:dyDescent="0.3">
      <c r="A4698" t="s">
        <v>4622</v>
      </c>
      <c r="B4698" t="s">
        <v>22676</v>
      </c>
      <c r="C4698">
        <v>7.2</v>
      </c>
    </row>
    <row r="4699" spans="1:3" x14ac:dyDescent="0.3">
      <c r="A4699" t="s">
        <v>4623</v>
      </c>
      <c r="B4699" t="s">
        <v>22680</v>
      </c>
      <c r="C4699">
        <v>6.5</v>
      </c>
    </row>
    <row r="4700" spans="1:3" x14ac:dyDescent="0.3">
      <c r="A4700" t="s">
        <v>4624</v>
      </c>
      <c r="B4700" t="s">
        <v>22685</v>
      </c>
      <c r="C4700">
        <v>6.5</v>
      </c>
    </row>
    <row r="4701" spans="1:3" x14ac:dyDescent="0.3">
      <c r="A4701" t="s">
        <v>4625</v>
      </c>
      <c r="B4701" t="s">
        <v>22690</v>
      </c>
      <c r="C4701">
        <v>4.9000000000000004</v>
      </c>
    </row>
    <row r="4702" spans="1:3" x14ac:dyDescent="0.3">
      <c r="A4702" t="s">
        <v>4626</v>
      </c>
      <c r="B4702" t="s">
        <v>22695</v>
      </c>
      <c r="C4702">
        <v>5.2</v>
      </c>
    </row>
    <row r="4703" spans="1:3" x14ac:dyDescent="0.3">
      <c r="A4703" t="s">
        <v>4627</v>
      </c>
      <c r="B4703" t="s">
        <v>22701</v>
      </c>
      <c r="C4703">
        <v>7.4</v>
      </c>
    </row>
    <row r="4704" spans="1:3" x14ac:dyDescent="0.3">
      <c r="A4704" t="s">
        <v>4628</v>
      </c>
      <c r="B4704" t="s">
        <v>22704</v>
      </c>
      <c r="C4704">
        <v>7.4</v>
      </c>
    </row>
    <row r="4705" spans="1:3" x14ac:dyDescent="0.3">
      <c r="A4705" t="s">
        <v>4629</v>
      </c>
      <c r="B4705" t="s">
        <v>22708</v>
      </c>
      <c r="C4705">
        <v>5.4</v>
      </c>
    </row>
    <row r="4706" spans="1:3" x14ac:dyDescent="0.3">
      <c r="A4706" t="s">
        <v>4630</v>
      </c>
      <c r="B4706" t="s">
        <v>22713</v>
      </c>
      <c r="C4706">
        <v>3.9</v>
      </c>
    </row>
    <row r="4707" spans="1:3" x14ac:dyDescent="0.3">
      <c r="A4707" t="s">
        <v>4631</v>
      </c>
      <c r="B4707" t="s">
        <v>22717</v>
      </c>
      <c r="C4707">
        <v>5.3</v>
      </c>
    </row>
    <row r="4708" spans="1:3" x14ac:dyDescent="0.3">
      <c r="A4708" t="s">
        <v>4632</v>
      </c>
      <c r="B4708" t="s">
        <v>22720</v>
      </c>
      <c r="C4708">
        <v>7.8</v>
      </c>
    </row>
    <row r="4709" spans="1:3" x14ac:dyDescent="0.3">
      <c r="A4709" t="s">
        <v>4633</v>
      </c>
      <c r="B4709" t="s">
        <v>22726</v>
      </c>
      <c r="C4709">
        <v>6.4</v>
      </c>
    </row>
    <row r="4710" spans="1:3" x14ac:dyDescent="0.3">
      <c r="A4710" t="s">
        <v>4634</v>
      </c>
      <c r="B4710" t="s">
        <v>22732</v>
      </c>
      <c r="C4710">
        <v>8.1</v>
      </c>
    </row>
    <row r="4711" spans="1:3" x14ac:dyDescent="0.3">
      <c r="A4711" t="s">
        <v>4635</v>
      </c>
      <c r="B4711" t="s">
        <v>9220</v>
      </c>
      <c r="C4711">
        <v>6.5</v>
      </c>
    </row>
    <row r="4712" spans="1:3" x14ac:dyDescent="0.3">
      <c r="A4712" t="s">
        <v>4636</v>
      </c>
      <c r="B4712" t="s">
        <v>20826</v>
      </c>
      <c r="C4712">
        <v>5.6</v>
      </c>
    </row>
    <row r="4713" spans="1:3" x14ac:dyDescent="0.3">
      <c r="A4713" t="s">
        <v>4637</v>
      </c>
      <c r="B4713" t="s">
        <v>22747</v>
      </c>
      <c r="C4713">
        <v>5.6</v>
      </c>
    </row>
    <row r="4714" spans="1:3" x14ac:dyDescent="0.3">
      <c r="A4714" t="s">
        <v>4638</v>
      </c>
      <c r="B4714" t="s">
        <v>22752</v>
      </c>
      <c r="C4714">
        <v>6.6</v>
      </c>
    </row>
    <row r="4715" spans="1:3" x14ac:dyDescent="0.3">
      <c r="A4715" t="s">
        <v>4639</v>
      </c>
      <c r="B4715" t="s">
        <v>22756</v>
      </c>
      <c r="C4715">
        <v>6.3</v>
      </c>
    </row>
    <row r="4716" spans="1:3" x14ac:dyDescent="0.3">
      <c r="A4716" t="s">
        <v>4640</v>
      </c>
      <c r="B4716" t="s">
        <v>22760</v>
      </c>
      <c r="C4716">
        <v>7.7</v>
      </c>
    </row>
    <row r="4717" spans="1:3" x14ac:dyDescent="0.3">
      <c r="A4717" t="s">
        <v>4641</v>
      </c>
      <c r="B4717" t="s">
        <v>22765</v>
      </c>
      <c r="C4717">
        <v>7</v>
      </c>
    </row>
    <row r="4718" spans="1:3" x14ac:dyDescent="0.3">
      <c r="A4718" t="s">
        <v>4642</v>
      </c>
      <c r="B4718" t="s">
        <v>22771</v>
      </c>
      <c r="C4718">
        <v>8</v>
      </c>
    </row>
    <row r="4719" spans="1:3" x14ac:dyDescent="0.3">
      <c r="A4719" t="s">
        <v>4643</v>
      </c>
      <c r="B4719" t="s">
        <v>22775</v>
      </c>
      <c r="C4719">
        <v>7.2</v>
      </c>
    </row>
    <row r="4720" spans="1:3" x14ac:dyDescent="0.3">
      <c r="A4720" t="s">
        <v>4644</v>
      </c>
      <c r="B4720" t="s">
        <v>22780</v>
      </c>
      <c r="C4720">
        <v>4.5</v>
      </c>
    </row>
    <row r="4721" spans="1:3" x14ac:dyDescent="0.3">
      <c r="A4721" t="s">
        <v>4645</v>
      </c>
      <c r="B4721" t="s">
        <v>8921</v>
      </c>
      <c r="C4721">
        <v>7.7</v>
      </c>
    </row>
    <row r="4722" spans="1:3" x14ac:dyDescent="0.3">
      <c r="A4722" t="s">
        <v>4646</v>
      </c>
      <c r="B4722" t="s">
        <v>22788</v>
      </c>
      <c r="C4722">
        <v>7.2</v>
      </c>
    </row>
    <row r="4723" spans="1:3" x14ac:dyDescent="0.3">
      <c r="A4723" t="s">
        <v>4647</v>
      </c>
      <c r="B4723" t="s">
        <v>22791</v>
      </c>
      <c r="C4723">
        <v>6.1</v>
      </c>
    </row>
    <row r="4724" spans="1:3" x14ac:dyDescent="0.3">
      <c r="A4724" t="s">
        <v>4648</v>
      </c>
      <c r="B4724" t="s">
        <v>22794</v>
      </c>
      <c r="C4724">
        <v>6.4</v>
      </c>
    </row>
    <row r="4725" spans="1:3" x14ac:dyDescent="0.3">
      <c r="A4725" t="s">
        <v>4649</v>
      </c>
      <c r="B4725" t="s">
        <v>19425</v>
      </c>
      <c r="C4725">
        <v>6.5</v>
      </c>
    </row>
    <row r="4726" spans="1:3" x14ac:dyDescent="0.3">
      <c r="A4726" t="s">
        <v>4650</v>
      </c>
      <c r="B4726" t="s">
        <v>22806</v>
      </c>
      <c r="C4726">
        <v>7</v>
      </c>
    </row>
    <row r="4727" spans="1:3" x14ac:dyDescent="0.3">
      <c r="A4727" t="s">
        <v>4651</v>
      </c>
      <c r="B4727" t="s">
        <v>22813</v>
      </c>
      <c r="C4727">
        <v>6.1</v>
      </c>
    </row>
    <row r="4728" spans="1:3" x14ac:dyDescent="0.3">
      <c r="A4728" t="s">
        <v>4652</v>
      </c>
      <c r="B4728" t="s">
        <v>20938</v>
      </c>
      <c r="C4728">
        <v>5.7</v>
      </c>
    </row>
    <row r="4729" spans="1:3" x14ac:dyDescent="0.3">
      <c r="A4729" t="s">
        <v>4653</v>
      </c>
      <c r="B4729" t="s">
        <v>7976</v>
      </c>
      <c r="C4729">
        <v>5.4</v>
      </c>
    </row>
    <row r="4730" spans="1:3" x14ac:dyDescent="0.3">
      <c r="A4730" t="s">
        <v>4654</v>
      </c>
      <c r="B4730" t="s">
        <v>22828</v>
      </c>
      <c r="C4730">
        <v>5.9</v>
      </c>
    </row>
    <row r="4731" spans="1:3" x14ac:dyDescent="0.3">
      <c r="A4731" t="s">
        <v>4655</v>
      </c>
      <c r="B4731" t="s">
        <v>22833</v>
      </c>
      <c r="C4731">
        <v>7.5</v>
      </c>
    </row>
    <row r="4732" spans="1:3" x14ac:dyDescent="0.3">
      <c r="A4732" t="s">
        <v>4656</v>
      </c>
      <c r="B4732" t="s">
        <v>5323</v>
      </c>
      <c r="C4732">
        <v>7.7</v>
      </c>
    </row>
    <row r="4733" spans="1:3" x14ac:dyDescent="0.3">
      <c r="A4733" t="s">
        <v>4657</v>
      </c>
      <c r="B4733" t="s">
        <v>22842</v>
      </c>
      <c r="C4733">
        <v>7.1</v>
      </c>
    </row>
    <row r="4734" spans="1:3" x14ac:dyDescent="0.3">
      <c r="A4734" t="s">
        <v>4658</v>
      </c>
      <c r="B4734" t="s">
        <v>22845</v>
      </c>
      <c r="C4734">
        <v>7.4</v>
      </c>
    </row>
    <row r="4735" spans="1:3" x14ac:dyDescent="0.3">
      <c r="A4735" t="s">
        <v>4659</v>
      </c>
      <c r="B4735" t="s">
        <v>22850</v>
      </c>
      <c r="C4735">
        <v>7.6</v>
      </c>
    </row>
    <row r="4736" spans="1:3" x14ac:dyDescent="0.3">
      <c r="A4736" t="s">
        <v>4660</v>
      </c>
      <c r="B4736" t="s">
        <v>22857</v>
      </c>
      <c r="C4736">
        <v>6.4</v>
      </c>
    </row>
    <row r="4737" spans="1:3" x14ac:dyDescent="0.3">
      <c r="A4737" t="s">
        <v>4661</v>
      </c>
      <c r="B4737" t="s">
        <v>22862</v>
      </c>
      <c r="C4737">
        <v>7.4</v>
      </c>
    </row>
    <row r="4738" spans="1:3" x14ac:dyDescent="0.3">
      <c r="A4738" t="s">
        <v>4662</v>
      </c>
      <c r="B4738" t="s">
        <v>22869</v>
      </c>
      <c r="C4738">
        <v>6.8</v>
      </c>
    </row>
    <row r="4739" spans="1:3" x14ac:dyDescent="0.3">
      <c r="A4739" t="s">
        <v>4663</v>
      </c>
      <c r="B4739" t="s">
        <v>22874</v>
      </c>
      <c r="C4739">
        <v>6.5</v>
      </c>
    </row>
    <row r="4740" spans="1:3" x14ac:dyDescent="0.3">
      <c r="A4740" t="s">
        <v>4664</v>
      </c>
      <c r="B4740" t="s">
        <v>22857</v>
      </c>
      <c r="C4740">
        <v>6</v>
      </c>
    </row>
    <row r="4741" spans="1:3" x14ac:dyDescent="0.3">
      <c r="A4741" t="s">
        <v>4665</v>
      </c>
      <c r="B4741" t="s">
        <v>15900</v>
      </c>
      <c r="C4741">
        <v>7.3</v>
      </c>
    </row>
    <row r="4742" spans="1:3" x14ac:dyDescent="0.3">
      <c r="A4742" t="s">
        <v>4666</v>
      </c>
      <c r="B4742" t="s">
        <v>22886</v>
      </c>
      <c r="C4742">
        <v>7.3</v>
      </c>
    </row>
    <row r="4743" spans="1:3" x14ac:dyDescent="0.3">
      <c r="A4743" t="s">
        <v>4667</v>
      </c>
      <c r="B4743" t="s">
        <v>19198</v>
      </c>
      <c r="C4743">
        <v>6.5</v>
      </c>
    </row>
    <row r="4744" spans="1:3" x14ac:dyDescent="0.3">
      <c r="A4744" t="s">
        <v>4668</v>
      </c>
      <c r="B4744" t="s">
        <v>22891</v>
      </c>
      <c r="C4744">
        <v>6</v>
      </c>
    </row>
    <row r="4745" spans="1:3" x14ac:dyDescent="0.3">
      <c r="A4745" t="s">
        <v>4669</v>
      </c>
      <c r="B4745" t="s">
        <v>22894</v>
      </c>
      <c r="C4745">
        <v>5.3</v>
      </c>
    </row>
    <row r="4746" spans="1:3" x14ac:dyDescent="0.3">
      <c r="A4746" t="s">
        <v>4670</v>
      </c>
      <c r="B4746" t="s">
        <v>5189</v>
      </c>
      <c r="C4746">
        <v>6.6</v>
      </c>
    </row>
    <row r="4747" spans="1:3" x14ac:dyDescent="0.3">
      <c r="A4747" t="s">
        <v>4671</v>
      </c>
      <c r="B4747" t="s">
        <v>22899</v>
      </c>
      <c r="C4747">
        <v>6.1</v>
      </c>
    </row>
    <row r="4748" spans="1:3" x14ac:dyDescent="0.3">
      <c r="A4748" t="s">
        <v>4672</v>
      </c>
      <c r="B4748" t="s">
        <v>22902</v>
      </c>
      <c r="C4748">
        <v>7.1</v>
      </c>
    </row>
    <row r="4749" spans="1:3" x14ac:dyDescent="0.3">
      <c r="A4749" t="s">
        <v>4673</v>
      </c>
      <c r="B4749" t="s">
        <v>16434</v>
      </c>
      <c r="C4749">
        <v>8.6999999999999993</v>
      </c>
    </row>
    <row r="4750" spans="1:3" x14ac:dyDescent="0.3">
      <c r="A4750" t="s">
        <v>4674</v>
      </c>
      <c r="B4750" t="s">
        <v>22912</v>
      </c>
      <c r="C4750">
        <v>8.4</v>
      </c>
    </row>
    <row r="4751" spans="1:3" x14ac:dyDescent="0.3">
      <c r="A4751" t="s">
        <v>4675</v>
      </c>
      <c r="B4751" t="s">
        <v>22918</v>
      </c>
      <c r="C4751">
        <v>5.8</v>
      </c>
    </row>
    <row r="4752" spans="1:3" x14ac:dyDescent="0.3">
      <c r="A4752" t="s">
        <v>4676</v>
      </c>
      <c r="B4752" t="s">
        <v>5303</v>
      </c>
      <c r="C4752">
        <v>6.2</v>
      </c>
    </row>
    <row r="4753" spans="1:3" x14ac:dyDescent="0.3">
      <c r="A4753" t="s">
        <v>4677</v>
      </c>
      <c r="B4753" t="s">
        <v>22927</v>
      </c>
      <c r="C4753">
        <v>5.8</v>
      </c>
    </row>
    <row r="4754" spans="1:3" x14ac:dyDescent="0.3">
      <c r="A4754" t="s">
        <v>223</v>
      </c>
      <c r="B4754" t="s">
        <v>5940</v>
      </c>
      <c r="C4754">
        <v>6.7</v>
      </c>
    </row>
    <row r="4755" spans="1:3" x14ac:dyDescent="0.3">
      <c r="A4755" t="s">
        <v>4678</v>
      </c>
      <c r="B4755" t="s">
        <v>22494</v>
      </c>
      <c r="C4755">
        <v>5.7</v>
      </c>
    </row>
    <row r="4756" spans="1:3" x14ac:dyDescent="0.3">
      <c r="A4756" t="s">
        <v>4679</v>
      </c>
      <c r="B4756" t="s">
        <v>22936</v>
      </c>
      <c r="C4756">
        <v>6.1</v>
      </c>
    </row>
    <row r="4757" spans="1:3" x14ac:dyDescent="0.3">
      <c r="A4757" t="s">
        <v>4680</v>
      </c>
      <c r="B4757" t="s">
        <v>22940</v>
      </c>
      <c r="C4757">
        <v>6.4</v>
      </c>
    </row>
    <row r="4758" spans="1:3" x14ac:dyDescent="0.3">
      <c r="A4758" t="s">
        <v>4681</v>
      </c>
      <c r="B4758" t="s">
        <v>22944</v>
      </c>
      <c r="C4758">
        <v>5</v>
      </c>
    </row>
    <row r="4759" spans="1:3" x14ac:dyDescent="0.3">
      <c r="A4759" t="s">
        <v>4682</v>
      </c>
      <c r="B4759" t="s">
        <v>22946</v>
      </c>
      <c r="C4759">
        <v>6.5</v>
      </c>
    </row>
    <row r="4760" spans="1:3" x14ac:dyDescent="0.3">
      <c r="A4760" t="s">
        <v>4683</v>
      </c>
      <c r="B4760" t="s">
        <v>22951</v>
      </c>
      <c r="C4760">
        <v>4.5999999999999996</v>
      </c>
    </row>
    <row r="4761" spans="1:3" x14ac:dyDescent="0.3">
      <c r="A4761" t="s">
        <v>4684</v>
      </c>
      <c r="B4761" t="s">
        <v>20626</v>
      </c>
      <c r="C4761">
        <v>7.7</v>
      </c>
    </row>
    <row r="4762" spans="1:3" x14ac:dyDescent="0.3">
      <c r="A4762" t="s">
        <v>4685</v>
      </c>
      <c r="B4762" t="s">
        <v>22958</v>
      </c>
      <c r="C4762">
        <v>7.3</v>
      </c>
    </row>
    <row r="4763" spans="1:3" x14ac:dyDescent="0.3">
      <c r="A4763" t="s">
        <v>4686</v>
      </c>
      <c r="B4763" t="s">
        <v>5065</v>
      </c>
      <c r="C4763">
        <v>6.6</v>
      </c>
    </row>
    <row r="4764" spans="1:3" x14ac:dyDescent="0.3">
      <c r="A4764" t="s">
        <v>4687</v>
      </c>
      <c r="B4764" t="s">
        <v>9303</v>
      </c>
      <c r="C4764">
        <v>6.4</v>
      </c>
    </row>
    <row r="4765" spans="1:3" x14ac:dyDescent="0.3">
      <c r="A4765" t="s">
        <v>4688</v>
      </c>
      <c r="B4765" t="s">
        <v>22969</v>
      </c>
      <c r="C4765">
        <v>5.8</v>
      </c>
    </row>
    <row r="4766" spans="1:3" x14ac:dyDescent="0.3">
      <c r="A4766" t="s">
        <v>4689</v>
      </c>
      <c r="B4766" t="s">
        <v>22765</v>
      </c>
      <c r="C4766">
        <v>7.2</v>
      </c>
    </row>
    <row r="4767" spans="1:3" x14ac:dyDescent="0.3">
      <c r="A4767" t="s">
        <v>4690</v>
      </c>
      <c r="B4767" t="s">
        <v>17854</v>
      </c>
      <c r="C4767">
        <v>7.2</v>
      </c>
    </row>
    <row r="4768" spans="1:3" x14ac:dyDescent="0.3">
      <c r="A4768" t="s">
        <v>4691</v>
      </c>
      <c r="B4768" t="s">
        <v>22979</v>
      </c>
      <c r="C4768">
        <v>3.5</v>
      </c>
    </row>
    <row r="4769" spans="1:3" x14ac:dyDescent="0.3">
      <c r="A4769" t="s">
        <v>4692</v>
      </c>
      <c r="B4769" t="s">
        <v>22985</v>
      </c>
      <c r="C4769">
        <v>7.5</v>
      </c>
    </row>
    <row r="4770" spans="1:3" x14ac:dyDescent="0.3">
      <c r="A4770" t="s">
        <v>4693</v>
      </c>
      <c r="B4770" t="s">
        <v>22987</v>
      </c>
      <c r="C4770">
        <v>2.2000000000000002</v>
      </c>
    </row>
    <row r="4771" spans="1:3" x14ac:dyDescent="0.3">
      <c r="A4771" t="s">
        <v>2925</v>
      </c>
      <c r="B4771" t="s">
        <v>16139</v>
      </c>
      <c r="C4771">
        <v>3.3</v>
      </c>
    </row>
    <row r="4772" spans="1:3" x14ac:dyDescent="0.3">
      <c r="A4772" t="s">
        <v>4694</v>
      </c>
      <c r="B4772" t="s">
        <v>22992</v>
      </c>
      <c r="C4772">
        <v>6.6</v>
      </c>
    </row>
    <row r="4773" spans="1:3" x14ac:dyDescent="0.3">
      <c r="A4773" t="s">
        <v>4695</v>
      </c>
      <c r="B4773" t="s">
        <v>22996</v>
      </c>
      <c r="C4773">
        <v>6.9</v>
      </c>
    </row>
    <row r="4774" spans="1:3" x14ac:dyDescent="0.3">
      <c r="A4774" t="s">
        <v>4696</v>
      </c>
      <c r="B4774" t="s">
        <v>23001</v>
      </c>
      <c r="C4774">
        <v>4</v>
      </c>
    </row>
    <row r="4775" spans="1:3" x14ac:dyDescent="0.3">
      <c r="A4775" t="s">
        <v>4697</v>
      </c>
      <c r="B4775" t="s">
        <v>16689</v>
      </c>
      <c r="C4775">
        <v>7.4</v>
      </c>
    </row>
    <row r="4776" spans="1:3" x14ac:dyDescent="0.3">
      <c r="A4776" t="s">
        <v>4698</v>
      </c>
      <c r="B4776" t="s">
        <v>23010</v>
      </c>
      <c r="C4776">
        <v>8.3000000000000007</v>
      </c>
    </row>
    <row r="4777" spans="1:3" x14ac:dyDescent="0.3">
      <c r="A4777" t="s">
        <v>4699</v>
      </c>
      <c r="B4777" t="s">
        <v>23016</v>
      </c>
      <c r="C4777">
        <v>5.7</v>
      </c>
    </row>
    <row r="4778" spans="1:3" x14ac:dyDescent="0.3">
      <c r="A4778" t="s">
        <v>4700</v>
      </c>
      <c r="B4778" t="s">
        <v>23020</v>
      </c>
      <c r="C4778">
        <v>6.8</v>
      </c>
    </row>
    <row r="4779" spans="1:3" x14ac:dyDescent="0.3">
      <c r="A4779" t="s">
        <v>4701</v>
      </c>
      <c r="B4779" t="s">
        <v>23027</v>
      </c>
      <c r="C4779">
        <v>5.2</v>
      </c>
    </row>
    <row r="4780" spans="1:3" x14ac:dyDescent="0.3">
      <c r="A4780" t="s">
        <v>75</v>
      </c>
      <c r="B4780" t="s">
        <v>5025</v>
      </c>
      <c r="C4780">
        <v>6.4</v>
      </c>
    </row>
    <row r="4781" spans="1:3" x14ac:dyDescent="0.3">
      <c r="A4781" t="s">
        <v>4702</v>
      </c>
      <c r="B4781" t="s">
        <v>20899</v>
      </c>
      <c r="C4781">
        <v>6.2</v>
      </c>
    </row>
    <row r="4782" spans="1:3" x14ac:dyDescent="0.3">
      <c r="A4782" t="s">
        <v>4703</v>
      </c>
      <c r="B4782" t="s">
        <v>17722</v>
      </c>
      <c r="C4782">
        <v>5.9</v>
      </c>
    </row>
    <row r="4783" spans="1:3" x14ac:dyDescent="0.3">
      <c r="A4783" t="s">
        <v>4704</v>
      </c>
      <c r="B4783" t="s">
        <v>5924</v>
      </c>
      <c r="C4783">
        <v>7.7</v>
      </c>
    </row>
    <row r="4784" spans="1:3" x14ac:dyDescent="0.3">
      <c r="A4784" t="s">
        <v>4705</v>
      </c>
      <c r="B4784" t="s">
        <v>23043</v>
      </c>
      <c r="C4784">
        <v>4.3</v>
      </c>
    </row>
    <row r="4785" spans="1:3" x14ac:dyDescent="0.3">
      <c r="A4785" t="s">
        <v>4706</v>
      </c>
      <c r="B4785" t="s">
        <v>23048</v>
      </c>
      <c r="C4785">
        <v>7.1</v>
      </c>
    </row>
    <row r="4786" spans="1:3" x14ac:dyDescent="0.3">
      <c r="A4786" t="s">
        <v>4707</v>
      </c>
      <c r="B4786" t="s">
        <v>23051</v>
      </c>
      <c r="C4786">
        <v>6.2</v>
      </c>
    </row>
    <row r="4787" spans="1:3" x14ac:dyDescent="0.3">
      <c r="A4787" t="s">
        <v>4708</v>
      </c>
      <c r="B4787" t="s">
        <v>23056</v>
      </c>
      <c r="C4787">
        <v>6.8</v>
      </c>
    </row>
    <row r="4788" spans="1:3" x14ac:dyDescent="0.3">
      <c r="A4788" t="s">
        <v>4709</v>
      </c>
      <c r="B4788" t="s">
        <v>23062</v>
      </c>
      <c r="C4788">
        <v>7.7</v>
      </c>
    </row>
    <row r="4789" spans="1:3" x14ac:dyDescent="0.3">
      <c r="A4789" t="s">
        <v>4710</v>
      </c>
      <c r="B4789" t="s">
        <v>23067</v>
      </c>
      <c r="C4789">
        <v>8.1999999999999993</v>
      </c>
    </row>
    <row r="4790" spans="1:3" x14ac:dyDescent="0.3">
      <c r="A4790" t="s">
        <v>4711</v>
      </c>
      <c r="B4790" t="s">
        <v>20377</v>
      </c>
      <c r="C4790">
        <v>7.5</v>
      </c>
    </row>
    <row r="4791" spans="1:3" x14ac:dyDescent="0.3">
      <c r="A4791" t="s">
        <v>4712</v>
      </c>
      <c r="B4791" t="s">
        <v>23078</v>
      </c>
      <c r="C4791">
        <v>7.6</v>
      </c>
    </row>
    <row r="4792" spans="1:3" x14ac:dyDescent="0.3">
      <c r="A4792" t="s">
        <v>4713</v>
      </c>
      <c r="B4792" t="s">
        <v>23083</v>
      </c>
      <c r="C4792">
        <v>4.0999999999999996</v>
      </c>
    </row>
    <row r="4793" spans="1:3" x14ac:dyDescent="0.3">
      <c r="A4793" t="s">
        <v>4714</v>
      </c>
      <c r="B4793" t="s">
        <v>11322</v>
      </c>
      <c r="C4793">
        <v>6.9</v>
      </c>
    </row>
    <row r="4794" spans="1:3" x14ac:dyDescent="0.3">
      <c r="A4794" t="s">
        <v>4715</v>
      </c>
      <c r="B4794" t="s">
        <v>19148</v>
      </c>
      <c r="C4794">
        <v>7.1</v>
      </c>
    </row>
    <row r="4795" spans="1:3" x14ac:dyDescent="0.3">
      <c r="A4795" t="s">
        <v>4716</v>
      </c>
      <c r="B4795" t="s">
        <v>19225</v>
      </c>
      <c r="C4795">
        <v>6.3</v>
      </c>
    </row>
    <row r="4796" spans="1:3" x14ac:dyDescent="0.3">
      <c r="A4796" t="s">
        <v>4717</v>
      </c>
      <c r="B4796" t="s">
        <v>20614</v>
      </c>
      <c r="C4796">
        <v>7.7</v>
      </c>
    </row>
    <row r="4797" spans="1:3" x14ac:dyDescent="0.3">
      <c r="A4797" t="s">
        <v>4718</v>
      </c>
      <c r="B4797" t="s">
        <v>7258</v>
      </c>
      <c r="C4797">
        <v>8.3000000000000007</v>
      </c>
    </row>
    <row r="4798" spans="1:3" x14ac:dyDescent="0.3">
      <c r="A4798" t="s">
        <v>4719</v>
      </c>
      <c r="B4798" t="s">
        <v>18959</v>
      </c>
      <c r="C4798">
        <v>7.1</v>
      </c>
    </row>
    <row r="4799" spans="1:3" x14ac:dyDescent="0.3">
      <c r="A4799" t="s">
        <v>4720</v>
      </c>
      <c r="B4799" t="s">
        <v>23110</v>
      </c>
      <c r="C4799">
        <v>4.7</v>
      </c>
    </row>
    <row r="4800" spans="1:3" x14ac:dyDescent="0.3">
      <c r="A4800" t="s">
        <v>4721</v>
      </c>
      <c r="C4800">
        <v>7.7</v>
      </c>
    </row>
    <row r="4801" spans="1:3" x14ac:dyDescent="0.3">
      <c r="A4801" t="s">
        <v>4722</v>
      </c>
      <c r="B4801" t="s">
        <v>23119</v>
      </c>
      <c r="C4801">
        <v>7.2</v>
      </c>
    </row>
    <row r="4802" spans="1:3" x14ac:dyDescent="0.3">
      <c r="A4802" t="s">
        <v>4723</v>
      </c>
      <c r="B4802" t="s">
        <v>23125</v>
      </c>
      <c r="C4802">
        <v>5.0999999999999996</v>
      </c>
    </row>
    <row r="4803" spans="1:3" x14ac:dyDescent="0.3">
      <c r="A4803" t="s">
        <v>4724</v>
      </c>
      <c r="B4803" t="s">
        <v>23130</v>
      </c>
      <c r="C4803">
        <v>5.4</v>
      </c>
    </row>
    <row r="4804" spans="1:3" x14ac:dyDescent="0.3">
      <c r="A4804" t="s">
        <v>4725</v>
      </c>
      <c r="B4804" t="s">
        <v>23135</v>
      </c>
      <c r="C4804">
        <v>6.9</v>
      </c>
    </row>
    <row r="4805" spans="1:3" x14ac:dyDescent="0.3">
      <c r="A4805" t="s">
        <v>4726</v>
      </c>
      <c r="C4805">
        <v>8.1999999999999993</v>
      </c>
    </row>
    <row r="4806" spans="1:3" x14ac:dyDescent="0.3">
      <c r="A4806" t="s">
        <v>4727</v>
      </c>
      <c r="B4806" t="s">
        <v>11479</v>
      </c>
      <c r="C4806">
        <v>6.1</v>
      </c>
    </row>
    <row r="4807" spans="1:3" x14ac:dyDescent="0.3">
      <c r="A4807" t="s">
        <v>4728</v>
      </c>
      <c r="B4807" t="s">
        <v>23149</v>
      </c>
      <c r="C4807">
        <v>6.1</v>
      </c>
    </row>
    <row r="4808" spans="1:3" x14ac:dyDescent="0.3">
      <c r="A4808" t="s">
        <v>4729</v>
      </c>
      <c r="B4808" t="s">
        <v>9540</v>
      </c>
      <c r="C4808">
        <v>6.9</v>
      </c>
    </row>
    <row r="4809" spans="1:3" x14ac:dyDescent="0.3">
      <c r="A4809" t="s">
        <v>4730</v>
      </c>
      <c r="B4809" t="s">
        <v>23159</v>
      </c>
      <c r="C4809">
        <v>5.8</v>
      </c>
    </row>
    <row r="4810" spans="1:3" x14ac:dyDescent="0.3">
      <c r="A4810" t="s">
        <v>4731</v>
      </c>
      <c r="B4810" t="s">
        <v>23163</v>
      </c>
      <c r="C4810">
        <v>6</v>
      </c>
    </row>
    <row r="4811" spans="1:3" x14ac:dyDescent="0.3">
      <c r="A4811" t="s">
        <v>4732</v>
      </c>
      <c r="B4811" t="s">
        <v>23167</v>
      </c>
      <c r="C4811">
        <v>8.1999999999999993</v>
      </c>
    </row>
    <row r="4812" spans="1:3" x14ac:dyDescent="0.3">
      <c r="A4812" t="s">
        <v>4733</v>
      </c>
      <c r="B4812" t="s">
        <v>23172</v>
      </c>
      <c r="C4812">
        <v>8</v>
      </c>
    </row>
    <row r="4813" spans="1:3" x14ac:dyDescent="0.3">
      <c r="A4813" t="s">
        <v>4734</v>
      </c>
      <c r="B4813" t="s">
        <v>23177</v>
      </c>
      <c r="C4813">
        <v>7</v>
      </c>
    </row>
    <row r="4814" spans="1:3" x14ac:dyDescent="0.3">
      <c r="A4814" t="s">
        <v>4735</v>
      </c>
      <c r="B4814" t="s">
        <v>23182</v>
      </c>
      <c r="C4814">
        <v>6.3</v>
      </c>
    </row>
    <row r="4815" spans="1:3" x14ac:dyDescent="0.3">
      <c r="A4815" t="s">
        <v>4736</v>
      </c>
      <c r="B4815" t="s">
        <v>5025</v>
      </c>
      <c r="C4815">
        <v>7.6</v>
      </c>
    </row>
    <row r="4816" spans="1:3" x14ac:dyDescent="0.3">
      <c r="A4816" t="s">
        <v>4737</v>
      </c>
      <c r="B4816" t="s">
        <v>23191</v>
      </c>
      <c r="C4816">
        <v>6.1</v>
      </c>
    </row>
    <row r="4817" spans="1:3" x14ac:dyDescent="0.3">
      <c r="A4817" t="s">
        <v>4738</v>
      </c>
      <c r="B4817" t="s">
        <v>23197</v>
      </c>
      <c r="C4817">
        <v>7.2</v>
      </c>
    </row>
    <row r="4818" spans="1:3" x14ac:dyDescent="0.3">
      <c r="A4818" t="s">
        <v>4739</v>
      </c>
      <c r="B4818" t="s">
        <v>23200</v>
      </c>
      <c r="C4818">
        <v>7.8</v>
      </c>
    </row>
    <row r="4819" spans="1:3" x14ac:dyDescent="0.3">
      <c r="A4819" t="s">
        <v>4740</v>
      </c>
      <c r="B4819" t="s">
        <v>23206</v>
      </c>
      <c r="C4819">
        <v>4.7</v>
      </c>
    </row>
    <row r="4820" spans="1:3" x14ac:dyDescent="0.3">
      <c r="A4820" t="s">
        <v>4741</v>
      </c>
      <c r="B4820" t="s">
        <v>23210</v>
      </c>
      <c r="C4820">
        <v>7.5</v>
      </c>
    </row>
    <row r="4821" spans="1:3" x14ac:dyDescent="0.3">
      <c r="A4821" t="s">
        <v>4742</v>
      </c>
      <c r="C4821">
        <v>6.7</v>
      </c>
    </row>
    <row r="4822" spans="1:3" x14ac:dyDescent="0.3">
      <c r="A4822" t="s">
        <v>4743</v>
      </c>
      <c r="B4822" t="s">
        <v>23219</v>
      </c>
      <c r="C4822">
        <v>3.4</v>
      </c>
    </row>
    <row r="4823" spans="1:3" x14ac:dyDescent="0.3">
      <c r="A4823" t="s">
        <v>2498</v>
      </c>
      <c r="B4823" t="s">
        <v>9317</v>
      </c>
      <c r="C4823">
        <v>7.9</v>
      </c>
    </row>
    <row r="4824" spans="1:3" x14ac:dyDescent="0.3">
      <c r="A4824" t="s">
        <v>4744</v>
      </c>
      <c r="B4824" t="s">
        <v>13073</v>
      </c>
      <c r="C4824">
        <v>8.9</v>
      </c>
    </row>
    <row r="4825" spans="1:3" x14ac:dyDescent="0.3">
      <c r="A4825" t="s">
        <v>4745</v>
      </c>
      <c r="B4825" t="s">
        <v>23227</v>
      </c>
      <c r="C4825">
        <v>6.9</v>
      </c>
    </row>
    <row r="4826" spans="1:3" x14ac:dyDescent="0.3">
      <c r="A4826" t="s">
        <v>4746</v>
      </c>
      <c r="B4826" t="s">
        <v>20138</v>
      </c>
      <c r="C4826">
        <v>8.1999999999999993</v>
      </c>
    </row>
    <row r="4827" spans="1:3" x14ac:dyDescent="0.3">
      <c r="A4827" t="s">
        <v>4747</v>
      </c>
      <c r="B4827" t="s">
        <v>23235</v>
      </c>
      <c r="C4827">
        <v>7.3</v>
      </c>
    </row>
    <row r="4828" spans="1:3" x14ac:dyDescent="0.3">
      <c r="A4828" t="s">
        <v>4748</v>
      </c>
      <c r="B4828" t="s">
        <v>23242</v>
      </c>
      <c r="C4828">
        <v>8</v>
      </c>
    </row>
    <row r="4829" spans="1:3" x14ac:dyDescent="0.3">
      <c r="A4829" t="s">
        <v>4749</v>
      </c>
      <c r="B4829" t="s">
        <v>11833</v>
      </c>
      <c r="C4829">
        <v>6.7</v>
      </c>
    </row>
    <row r="4830" spans="1:3" x14ac:dyDescent="0.3">
      <c r="A4830" t="s">
        <v>4750</v>
      </c>
      <c r="B4830" t="s">
        <v>23249</v>
      </c>
      <c r="C4830">
        <v>6.6</v>
      </c>
    </row>
    <row r="4831" spans="1:3" x14ac:dyDescent="0.3">
      <c r="A4831" t="s">
        <v>4751</v>
      </c>
      <c r="B4831" t="s">
        <v>18656</v>
      </c>
      <c r="C4831">
        <v>6.9</v>
      </c>
    </row>
    <row r="4832" spans="1:3" x14ac:dyDescent="0.3">
      <c r="A4832" t="s">
        <v>4752</v>
      </c>
      <c r="B4832" t="s">
        <v>10210</v>
      </c>
      <c r="C4832">
        <v>7.1</v>
      </c>
    </row>
    <row r="4833" spans="1:3" x14ac:dyDescent="0.3">
      <c r="A4833" t="s">
        <v>4753</v>
      </c>
      <c r="B4833" t="s">
        <v>23259</v>
      </c>
      <c r="C4833">
        <v>5.6</v>
      </c>
    </row>
    <row r="4834" spans="1:3" x14ac:dyDescent="0.3">
      <c r="A4834" t="s">
        <v>4754</v>
      </c>
      <c r="B4834" t="s">
        <v>21071</v>
      </c>
      <c r="C4834">
        <v>6.7</v>
      </c>
    </row>
    <row r="4835" spans="1:3" x14ac:dyDescent="0.3">
      <c r="A4835" t="s">
        <v>4755</v>
      </c>
      <c r="B4835" t="s">
        <v>21071</v>
      </c>
      <c r="C4835">
        <v>7.1</v>
      </c>
    </row>
    <row r="4836" spans="1:3" x14ac:dyDescent="0.3">
      <c r="A4836" t="s">
        <v>4756</v>
      </c>
      <c r="B4836" t="s">
        <v>23272</v>
      </c>
      <c r="C4836">
        <v>5.2</v>
      </c>
    </row>
    <row r="4837" spans="1:3" x14ac:dyDescent="0.3">
      <c r="A4837" t="s">
        <v>4757</v>
      </c>
      <c r="B4837" t="s">
        <v>23275</v>
      </c>
      <c r="C4837">
        <v>7.7</v>
      </c>
    </row>
    <row r="4838" spans="1:3" x14ac:dyDescent="0.3">
      <c r="A4838" t="s">
        <v>4758</v>
      </c>
      <c r="B4838" t="s">
        <v>23280</v>
      </c>
      <c r="C4838">
        <v>7.5</v>
      </c>
    </row>
    <row r="4839" spans="1:3" x14ac:dyDescent="0.3">
      <c r="A4839" t="s">
        <v>4759</v>
      </c>
      <c r="B4839" t="s">
        <v>22806</v>
      </c>
      <c r="C4839">
        <v>7.6</v>
      </c>
    </row>
    <row r="4840" spans="1:3" x14ac:dyDescent="0.3">
      <c r="A4840" t="s">
        <v>4760</v>
      </c>
      <c r="B4840" t="s">
        <v>23287</v>
      </c>
      <c r="C4840">
        <v>8.1</v>
      </c>
    </row>
    <row r="4841" spans="1:3" x14ac:dyDescent="0.3">
      <c r="A4841" t="s">
        <v>4761</v>
      </c>
      <c r="B4841" t="s">
        <v>18940</v>
      </c>
      <c r="C4841">
        <v>5.5</v>
      </c>
    </row>
    <row r="4842" spans="1:3" x14ac:dyDescent="0.3">
      <c r="A4842" t="s">
        <v>4762</v>
      </c>
      <c r="B4842" t="s">
        <v>23294</v>
      </c>
      <c r="C4842">
        <v>6.6</v>
      </c>
    </row>
    <row r="4843" spans="1:3" x14ac:dyDescent="0.3">
      <c r="A4843" t="s">
        <v>4763</v>
      </c>
      <c r="B4843" t="s">
        <v>23299</v>
      </c>
      <c r="C4843">
        <v>3.2</v>
      </c>
    </row>
    <row r="4844" spans="1:3" x14ac:dyDescent="0.3">
      <c r="A4844" t="s">
        <v>1141</v>
      </c>
      <c r="B4844" t="s">
        <v>9725</v>
      </c>
      <c r="C4844">
        <v>7.4</v>
      </c>
    </row>
    <row r="4845" spans="1:3" x14ac:dyDescent="0.3">
      <c r="A4845" t="s">
        <v>4764</v>
      </c>
      <c r="B4845" t="s">
        <v>23305</v>
      </c>
      <c r="C4845">
        <v>6.6</v>
      </c>
    </row>
    <row r="4846" spans="1:3" x14ac:dyDescent="0.3">
      <c r="A4846" t="s">
        <v>4765</v>
      </c>
      <c r="B4846" t="s">
        <v>23310</v>
      </c>
      <c r="C4846">
        <v>6.2</v>
      </c>
    </row>
    <row r="4847" spans="1:3" x14ac:dyDescent="0.3">
      <c r="A4847" t="s">
        <v>4766</v>
      </c>
      <c r="B4847" t="s">
        <v>23314</v>
      </c>
      <c r="C4847">
        <v>4.8</v>
      </c>
    </row>
    <row r="4848" spans="1:3" x14ac:dyDescent="0.3">
      <c r="A4848" t="s">
        <v>4767</v>
      </c>
      <c r="B4848" t="s">
        <v>23317</v>
      </c>
      <c r="C4848">
        <v>4.5</v>
      </c>
    </row>
    <row r="4849" spans="1:3" x14ac:dyDescent="0.3">
      <c r="A4849" t="s">
        <v>4768</v>
      </c>
      <c r="B4849" t="s">
        <v>23323</v>
      </c>
      <c r="C4849">
        <v>7.2</v>
      </c>
    </row>
    <row r="4850" spans="1:3" x14ac:dyDescent="0.3">
      <c r="A4850" t="s">
        <v>4769</v>
      </c>
      <c r="B4850" t="s">
        <v>23328</v>
      </c>
      <c r="C4850">
        <v>4.3</v>
      </c>
    </row>
    <row r="4851" spans="1:3" x14ac:dyDescent="0.3">
      <c r="A4851" t="s">
        <v>4770</v>
      </c>
      <c r="B4851" t="s">
        <v>23334</v>
      </c>
      <c r="C4851">
        <v>4.5</v>
      </c>
    </row>
    <row r="4852" spans="1:3" x14ac:dyDescent="0.3">
      <c r="A4852" t="s">
        <v>4771</v>
      </c>
      <c r="B4852" t="s">
        <v>23338</v>
      </c>
      <c r="C4852">
        <v>6.4</v>
      </c>
    </row>
    <row r="4853" spans="1:3" x14ac:dyDescent="0.3">
      <c r="A4853" t="s">
        <v>4772</v>
      </c>
      <c r="B4853" t="s">
        <v>23342</v>
      </c>
      <c r="C4853">
        <v>6.4</v>
      </c>
    </row>
    <row r="4854" spans="1:3" x14ac:dyDescent="0.3">
      <c r="A4854" t="s">
        <v>4773</v>
      </c>
      <c r="B4854" t="s">
        <v>10718</v>
      </c>
      <c r="C4854">
        <v>7.3</v>
      </c>
    </row>
    <row r="4855" spans="1:3" x14ac:dyDescent="0.3">
      <c r="A4855" t="s">
        <v>4774</v>
      </c>
      <c r="B4855" t="s">
        <v>17714</v>
      </c>
      <c r="C4855">
        <v>6.9</v>
      </c>
    </row>
    <row r="4856" spans="1:3" x14ac:dyDescent="0.3">
      <c r="A4856" t="s">
        <v>4775</v>
      </c>
      <c r="B4856" t="s">
        <v>23351</v>
      </c>
      <c r="C4856">
        <v>4.3</v>
      </c>
    </row>
    <row r="4857" spans="1:3" x14ac:dyDescent="0.3">
      <c r="A4857" t="s">
        <v>4776</v>
      </c>
      <c r="B4857" t="s">
        <v>5303</v>
      </c>
      <c r="C4857">
        <v>7.2</v>
      </c>
    </row>
    <row r="4858" spans="1:3" x14ac:dyDescent="0.3">
      <c r="A4858" t="s">
        <v>4777</v>
      </c>
      <c r="B4858" t="s">
        <v>23362</v>
      </c>
      <c r="C4858">
        <v>6.5</v>
      </c>
    </row>
    <row r="4859" spans="1:3" x14ac:dyDescent="0.3">
      <c r="A4859" t="s">
        <v>4778</v>
      </c>
      <c r="B4859" t="s">
        <v>12137</v>
      </c>
      <c r="C4859">
        <v>6.6</v>
      </c>
    </row>
    <row r="4860" spans="1:3" x14ac:dyDescent="0.3">
      <c r="A4860" t="s">
        <v>4779</v>
      </c>
      <c r="B4860" t="s">
        <v>23368</v>
      </c>
      <c r="C4860">
        <v>6.7</v>
      </c>
    </row>
    <row r="4861" spans="1:3" x14ac:dyDescent="0.3">
      <c r="A4861" t="s">
        <v>4780</v>
      </c>
      <c r="B4861" t="s">
        <v>23374</v>
      </c>
      <c r="C4861">
        <v>4.3</v>
      </c>
    </row>
    <row r="4862" spans="1:3" x14ac:dyDescent="0.3">
      <c r="A4862" t="s">
        <v>4781</v>
      </c>
      <c r="B4862" t="s">
        <v>11823</v>
      </c>
      <c r="C4862">
        <v>7.3</v>
      </c>
    </row>
    <row r="4863" spans="1:3" x14ac:dyDescent="0.3">
      <c r="A4863" t="s">
        <v>4782</v>
      </c>
      <c r="B4863" t="s">
        <v>23381</v>
      </c>
      <c r="C4863">
        <v>6.4</v>
      </c>
    </row>
    <row r="4864" spans="1:3" x14ac:dyDescent="0.3">
      <c r="A4864" t="s">
        <v>4783</v>
      </c>
      <c r="B4864" t="s">
        <v>23385</v>
      </c>
      <c r="C4864">
        <v>7</v>
      </c>
    </row>
    <row r="4865" spans="1:3" x14ac:dyDescent="0.3">
      <c r="A4865" t="s">
        <v>4784</v>
      </c>
      <c r="B4865" t="s">
        <v>22874</v>
      </c>
      <c r="C4865">
        <v>5.5</v>
      </c>
    </row>
    <row r="4866" spans="1:3" x14ac:dyDescent="0.3">
      <c r="A4866" t="s">
        <v>4785</v>
      </c>
      <c r="B4866" t="s">
        <v>23395</v>
      </c>
      <c r="C4866">
        <v>6.7</v>
      </c>
    </row>
    <row r="4867" spans="1:3" x14ac:dyDescent="0.3">
      <c r="A4867" t="s">
        <v>4786</v>
      </c>
      <c r="B4867" t="s">
        <v>23400</v>
      </c>
      <c r="C4867">
        <v>4.3</v>
      </c>
    </row>
    <row r="4868" spans="1:3" x14ac:dyDescent="0.3">
      <c r="A4868" t="s">
        <v>4787</v>
      </c>
      <c r="B4868" t="s">
        <v>19659</v>
      </c>
      <c r="C4868">
        <v>6.1</v>
      </c>
    </row>
    <row r="4869" spans="1:3" x14ac:dyDescent="0.3">
      <c r="A4869" t="s">
        <v>4788</v>
      </c>
      <c r="B4869" t="s">
        <v>23407</v>
      </c>
      <c r="C4869">
        <v>6.8</v>
      </c>
    </row>
    <row r="4870" spans="1:3" x14ac:dyDescent="0.3">
      <c r="A4870" t="s">
        <v>4789</v>
      </c>
      <c r="B4870" t="s">
        <v>16026</v>
      </c>
      <c r="C4870">
        <v>3.9</v>
      </c>
    </row>
    <row r="4871" spans="1:3" x14ac:dyDescent="0.3">
      <c r="A4871" t="s">
        <v>4790</v>
      </c>
      <c r="C4871">
        <v>8.5</v>
      </c>
    </row>
    <row r="4872" spans="1:3" x14ac:dyDescent="0.3">
      <c r="A4872" t="s">
        <v>4791</v>
      </c>
      <c r="B4872" t="s">
        <v>23420</v>
      </c>
      <c r="C4872">
        <v>6.9</v>
      </c>
    </row>
    <row r="4873" spans="1:3" x14ac:dyDescent="0.3">
      <c r="A4873" t="s">
        <v>4792</v>
      </c>
      <c r="B4873" t="s">
        <v>14517</v>
      </c>
      <c r="C4873">
        <v>7.3</v>
      </c>
    </row>
    <row r="4874" spans="1:3" x14ac:dyDescent="0.3">
      <c r="A4874" t="s">
        <v>4793</v>
      </c>
      <c r="B4874" t="s">
        <v>23430</v>
      </c>
      <c r="C4874">
        <v>6.9</v>
      </c>
    </row>
    <row r="4875" spans="1:3" x14ac:dyDescent="0.3">
      <c r="A4875" t="s">
        <v>4794</v>
      </c>
      <c r="B4875" t="s">
        <v>23434</v>
      </c>
      <c r="C4875">
        <v>6.3</v>
      </c>
    </row>
    <row r="4876" spans="1:3" x14ac:dyDescent="0.3">
      <c r="A4876" t="s">
        <v>4795</v>
      </c>
      <c r="B4876" t="s">
        <v>23439</v>
      </c>
      <c r="C4876">
        <v>2.5</v>
      </c>
    </row>
    <row r="4877" spans="1:3" x14ac:dyDescent="0.3">
      <c r="A4877" t="s">
        <v>4796</v>
      </c>
      <c r="B4877" t="s">
        <v>15414</v>
      </c>
      <c r="C4877">
        <v>5.7</v>
      </c>
    </row>
    <row r="4878" spans="1:3" x14ac:dyDescent="0.3">
      <c r="A4878" t="s">
        <v>4797</v>
      </c>
      <c r="B4878" t="s">
        <v>23447</v>
      </c>
      <c r="C4878">
        <v>7</v>
      </c>
    </row>
    <row r="4879" spans="1:3" x14ac:dyDescent="0.3">
      <c r="A4879" t="s">
        <v>4798</v>
      </c>
      <c r="B4879" t="s">
        <v>23454</v>
      </c>
      <c r="C4879">
        <v>6.2</v>
      </c>
    </row>
    <row r="4880" spans="1:3" x14ac:dyDescent="0.3">
      <c r="A4880" t="s">
        <v>4799</v>
      </c>
      <c r="B4880" t="s">
        <v>23460</v>
      </c>
      <c r="C4880">
        <v>6.9</v>
      </c>
    </row>
    <row r="4881" spans="1:3" x14ac:dyDescent="0.3">
      <c r="A4881" t="s">
        <v>4800</v>
      </c>
      <c r="B4881" t="s">
        <v>23467</v>
      </c>
      <c r="C4881">
        <v>4.5</v>
      </c>
    </row>
    <row r="4882" spans="1:3" x14ac:dyDescent="0.3">
      <c r="A4882" t="s">
        <v>4801</v>
      </c>
      <c r="B4882" t="s">
        <v>23471</v>
      </c>
      <c r="C4882">
        <v>7.8</v>
      </c>
    </row>
    <row r="4883" spans="1:3" x14ac:dyDescent="0.3">
      <c r="A4883" t="s">
        <v>4802</v>
      </c>
      <c r="B4883" t="s">
        <v>23476</v>
      </c>
      <c r="C4883">
        <v>4.4000000000000004</v>
      </c>
    </row>
    <row r="4884" spans="1:3" x14ac:dyDescent="0.3">
      <c r="A4884" t="s">
        <v>2707</v>
      </c>
      <c r="B4884" t="s">
        <v>15376</v>
      </c>
      <c r="C4884">
        <v>7.4</v>
      </c>
    </row>
    <row r="4885" spans="1:3" x14ac:dyDescent="0.3">
      <c r="A4885" t="s">
        <v>4803</v>
      </c>
      <c r="B4885" t="s">
        <v>23016</v>
      </c>
      <c r="C4885">
        <v>6.6</v>
      </c>
    </row>
    <row r="4886" spans="1:3" x14ac:dyDescent="0.3">
      <c r="A4886" t="s">
        <v>4804</v>
      </c>
      <c r="B4886" t="s">
        <v>23484</v>
      </c>
      <c r="C4886">
        <v>8</v>
      </c>
    </row>
    <row r="4887" spans="1:3" x14ac:dyDescent="0.3">
      <c r="A4887" t="s">
        <v>4805</v>
      </c>
      <c r="B4887" t="s">
        <v>18452</v>
      </c>
      <c r="C4887">
        <v>8.3000000000000007</v>
      </c>
    </row>
    <row r="4888" spans="1:3" x14ac:dyDescent="0.3">
      <c r="A4888" t="s">
        <v>4806</v>
      </c>
      <c r="B4888" t="s">
        <v>23492</v>
      </c>
      <c r="C4888">
        <v>6.5</v>
      </c>
    </row>
    <row r="4889" spans="1:3" x14ac:dyDescent="0.3">
      <c r="A4889" t="s">
        <v>4807</v>
      </c>
      <c r="B4889" t="s">
        <v>23497</v>
      </c>
      <c r="C4889">
        <v>7.1</v>
      </c>
    </row>
    <row r="4890" spans="1:3" x14ac:dyDescent="0.3">
      <c r="A4890" t="s">
        <v>4808</v>
      </c>
      <c r="B4890" t="s">
        <v>15178</v>
      </c>
      <c r="C4890">
        <v>7.1</v>
      </c>
    </row>
    <row r="4891" spans="1:3" x14ac:dyDescent="0.3">
      <c r="A4891" t="s">
        <v>4809</v>
      </c>
      <c r="B4891" t="s">
        <v>23506</v>
      </c>
      <c r="C4891">
        <v>4</v>
      </c>
    </row>
    <row r="4892" spans="1:3" x14ac:dyDescent="0.3">
      <c r="A4892" t="s">
        <v>4810</v>
      </c>
      <c r="B4892" t="s">
        <v>23513</v>
      </c>
      <c r="C4892">
        <v>7.5</v>
      </c>
    </row>
    <row r="4893" spans="1:3" x14ac:dyDescent="0.3">
      <c r="A4893" t="s">
        <v>4811</v>
      </c>
      <c r="B4893" t="s">
        <v>23519</v>
      </c>
      <c r="C4893">
        <v>7</v>
      </c>
    </row>
    <row r="4894" spans="1:3" x14ac:dyDescent="0.3">
      <c r="A4894" t="s">
        <v>4812</v>
      </c>
      <c r="B4894" t="s">
        <v>23523</v>
      </c>
      <c r="C4894">
        <v>4</v>
      </c>
    </row>
    <row r="4895" spans="1:3" x14ac:dyDescent="0.3">
      <c r="A4895" t="s">
        <v>4813</v>
      </c>
      <c r="B4895" t="s">
        <v>23529</v>
      </c>
      <c r="C4895">
        <v>6.7</v>
      </c>
    </row>
    <row r="4896" spans="1:3" x14ac:dyDescent="0.3">
      <c r="A4896" t="s">
        <v>3679</v>
      </c>
      <c r="B4896" t="s">
        <v>12697</v>
      </c>
      <c r="C4896">
        <v>7.2</v>
      </c>
    </row>
    <row r="4897" spans="1:3" x14ac:dyDescent="0.3">
      <c r="A4897" t="s">
        <v>4814</v>
      </c>
      <c r="B4897" t="s">
        <v>5669</v>
      </c>
      <c r="C4897">
        <v>7</v>
      </c>
    </row>
    <row r="4898" spans="1:3" x14ac:dyDescent="0.3">
      <c r="A4898" t="s">
        <v>4815</v>
      </c>
      <c r="B4898" t="s">
        <v>5398</v>
      </c>
      <c r="C4898">
        <v>7.4</v>
      </c>
    </row>
    <row r="4899" spans="1:3" x14ac:dyDescent="0.3">
      <c r="A4899" t="s">
        <v>4816</v>
      </c>
      <c r="B4899" t="s">
        <v>11910</v>
      </c>
      <c r="C4899">
        <v>8</v>
      </c>
    </row>
    <row r="4900" spans="1:3" x14ac:dyDescent="0.3">
      <c r="A4900" t="s">
        <v>4817</v>
      </c>
      <c r="B4900" t="s">
        <v>23548</v>
      </c>
      <c r="C4900">
        <v>6.5</v>
      </c>
    </row>
    <row r="4901" spans="1:3" x14ac:dyDescent="0.3">
      <c r="A4901" t="s">
        <v>4818</v>
      </c>
      <c r="B4901" t="s">
        <v>23555</v>
      </c>
      <c r="C4901">
        <v>7.2</v>
      </c>
    </row>
    <row r="4902" spans="1:3" x14ac:dyDescent="0.3">
      <c r="A4902" t="s">
        <v>4819</v>
      </c>
      <c r="B4902" t="s">
        <v>23560</v>
      </c>
      <c r="C4902">
        <v>6.4</v>
      </c>
    </row>
    <row r="4903" spans="1:3" x14ac:dyDescent="0.3">
      <c r="A4903" t="s">
        <v>4820</v>
      </c>
      <c r="B4903" t="s">
        <v>13551</v>
      </c>
      <c r="C4903">
        <v>6.5</v>
      </c>
    </row>
    <row r="4904" spans="1:3" x14ac:dyDescent="0.3">
      <c r="A4904" t="s">
        <v>4821</v>
      </c>
      <c r="B4904" t="s">
        <v>6488</v>
      </c>
      <c r="C4904">
        <v>6.8</v>
      </c>
    </row>
    <row r="4905" spans="1:3" x14ac:dyDescent="0.3">
      <c r="A4905" t="s">
        <v>4822</v>
      </c>
      <c r="B4905" t="s">
        <v>23573</v>
      </c>
      <c r="C4905">
        <v>6.9</v>
      </c>
    </row>
    <row r="4906" spans="1:3" x14ac:dyDescent="0.3">
      <c r="A4906" t="s">
        <v>4823</v>
      </c>
      <c r="B4906" t="s">
        <v>23579</v>
      </c>
      <c r="C4906">
        <v>7.5</v>
      </c>
    </row>
    <row r="4907" spans="1:3" x14ac:dyDescent="0.3">
      <c r="A4907" t="s">
        <v>1689</v>
      </c>
      <c r="B4907" t="s">
        <v>6224</v>
      </c>
      <c r="C4907">
        <v>7.1</v>
      </c>
    </row>
    <row r="4908" spans="1:3" x14ac:dyDescent="0.3">
      <c r="A4908" t="s">
        <v>4824</v>
      </c>
      <c r="B4908" t="s">
        <v>23585</v>
      </c>
      <c r="C4908">
        <v>5.0999999999999996</v>
      </c>
    </row>
    <row r="4909" spans="1:3" x14ac:dyDescent="0.3">
      <c r="A4909" t="s">
        <v>4825</v>
      </c>
      <c r="B4909" t="s">
        <v>14937</v>
      </c>
      <c r="C4909">
        <v>6.2</v>
      </c>
    </row>
    <row r="4910" spans="1:3" x14ac:dyDescent="0.3">
      <c r="A4910" t="s">
        <v>4826</v>
      </c>
      <c r="B4910" t="s">
        <v>13683</v>
      </c>
      <c r="C4910">
        <v>3.9</v>
      </c>
    </row>
    <row r="4911" spans="1:3" x14ac:dyDescent="0.3">
      <c r="A4911" t="s">
        <v>4827</v>
      </c>
      <c r="B4911" t="s">
        <v>16983</v>
      </c>
      <c r="C4911">
        <v>6</v>
      </c>
    </row>
    <row r="4912" spans="1:3" x14ac:dyDescent="0.3">
      <c r="A4912" t="s">
        <v>4828</v>
      </c>
      <c r="B4912" t="s">
        <v>23601</v>
      </c>
      <c r="C4912">
        <v>6.8</v>
      </c>
    </row>
    <row r="4913" spans="1:3" x14ac:dyDescent="0.3">
      <c r="A4913" t="s">
        <v>4829</v>
      </c>
      <c r="B4913" t="s">
        <v>23607</v>
      </c>
      <c r="C4913">
        <v>7.4</v>
      </c>
    </row>
    <row r="4914" spans="1:3" x14ac:dyDescent="0.3">
      <c r="A4914" t="s">
        <v>4830</v>
      </c>
      <c r="B4914" t="s">
        <v>23612</v>
      </c>
      <c r="C4914">
        <v>8.1</v>
      </c>
    </row>
    <row r="4915" spans="1:3" x14ac:dyDescent="0.3">
      <c r="A4915" t="s">
        <v>4831</v>
      </c>
      <c r="B4915" t="s">
        <v>23618</v>
      </c>
      <c r="C4915">
        <v>6.5</v>
      </c>
    </row>
    <row r="4916" spans="1:3" x14ac:dyDescent="0.3">
      <c r="A4916" t="s">
        <v>4832</v>
      </c>
      <c r="B4916" t="s">
        <v>22438</v>
      </c>
      <c r="C4916">
        <v>8</v>
      </c>
    </row>
    <row r="4917" spans="1:3" x14ac:dyDescent="0.3">
      <c r="A4917" t="s">
        <v>4833</v>
      </c>
      <c r="B4917" t="s">
        <v>23624</v>
      </c>
      <c r="C4917">
        <v>7.7</v>
      </c>
    </row>
    <row r="4918" spans="1:3" x14ac:dyDescent="0.3">
      <c r="A4918" t="s">
        <v>4834</v>
      </c>
      <c r="B4918" t="s">
        <v>23630</v>
      </c>
      <c r="C4918">
        <v>7.2</v>
      </c>
    </row>
    <row r="4919" spans="1:3" x14ac:dyDescent="0.3">
      <c r="A4919" t="s">
        <v>4835</v>
      </c>
      <c r="B4919" t="s">
        <v>23635</v>
      </c>
      <c r="C4919">
        <v>5.4</v>
      </c>
    </row>
    <row r="4920" spans="1:3" x14ac:dyDescent="0.3">
      <c r="A4920" t="s">
        <v>4836</v>
      </c>
      <c r="B4920" t="s">
        <v>23642</v>
      </c>
      <c r="C4920">
        <v>6.7</v>
      </c>
    </row>
    <row r="4921" spans="1:3" x14ac:dyDescent="0.3">
      <c r="A4921" t="s">
        <v>4837</v>
      </c>
      <c r="B4921" t="s">
        <v>23647</v>
      </c>
      <c r="C4921">
        <v>6.3</v>
      </c>
    </row>
    <row r="4922" spans="1:3" x14ac:dyDescent="0.3">
      <c r="A4922" t="s">
        <v>4838</v>
      </c>
      <c r="B4922" t="s">
        <v>23651</v>
      </c>
      <c r="C4922">
        <v>8.1</v>
      </c>
    </row>
    <row r="4923" spans="1:3" x14ac:dyDescent="0.3">
      <c r="A4923" t="s">
        <v>4839</v>
      </c>
      <c r="B4923" t="s">
        <v>23654</v>
      </c>
      <c r="C4923">
        <v>8.5</v>
      </c>
    </row>
    <row r="4924" spans="1:3" x14ac:dyDescent="0.3">
      <c r="A4924" t="s">
        <v>4840</v>
      </c>
      <c r="B4924" t="s">
        <v>23660</v>
      </c>
      <c r="C4924">
        <v>7.7</v>
      </c>
    </row>
    <row r="4925" spans="1:3" x14ac:dyDescent="0.3">
      <c r="A4925" t="s">
        <v>4841</v>
      </c>
      <c r="B4925" t="s">
        <v>9086</v>
      </c>
      <c r="C4925">
        <v>6.5</v>
      </c>
    </row>
    <row r="4926" spans="1:3" x14ac:dyDescent="0.3">
      <c r="A4926" t="s">
        <v>4842</v>
      </c>
      <c r="B4926" t="s">
        <v>23669</v>
      </c>
      <c r="C4926">
        <v>8.6999999999999993</v>
      </c>
    </row>
    <row r="4927" spans="1:3" x14ac:dyDescent="0.3">
      <c r="A4927" t="s">
        <v>4843</v>
      </c>
      <c r="B4927" t="s">
        <v>23674</v>
      </c>
      <c r="C4927">
        <v>6.5</v>
      </c>
    </row>
    <row r="4928" spans="1:3" x14ac:dyDescent="0.3">
      <c r="A4928" t="s">
        <v>4844</v>
      </c>
      <c r="B4928" t="s">
        <v>22203</v>
      </c>
      <c r="C4928">
        <v>7</v>
      </c>
    </row>
    <row r="4929" spans="1:3" x14ac:dyDescent="0.3">
      <c r="A4929" t="s">
        <v>4172</v>
      </c>
      <c r="B4929" t="s">
        <v>20797</v>
      </c>
      <c r="C4929">
        <v>5.8</v>
      </c>
    </row>
    <row r="4930" spans="1:3" x14ac:dyDescent="0.3">
      <c r="A4930" t="s">
        <v>4845</v>
      </c>
      <c r="B4930" t="s">
        <v>23683</v>
      </c>
      <c r="C4930">
        <v>5.5</v>
      </c>
    </row>
    <row r="4931" spans="1:3" x14ac:dyDescent="0.3">
      <c r="A4931" t="s">
        <v>4846</v>
      </c>
      <c r="B4931" t="s">
        <v>23686</v>
      </c>
      <c r="C4931">
        <v>7</v>
      </c>
    </row>
    <row r="4932" spans="1:3" x14ac:dyDescent="0.3">
      <c r="A4932" t="s">
        <v>4847</v>
      </c>
      <c r="B4932" t="s">
        <v>7071</v>
      </c>
      <c r="C4932">
        <v>6.3</v>
      </c>
    </row>
    <row r="4933" spans="1:3" x14ac:dyDescent="0.3">
      <c r="A4933" t="s">
        <v>4848</v>
      </c>
      <c r="B4933" t="s">
        <v>17784</v>
      </c>
      <c r="C4933">
        <v>7.9</v>
      </c>
    </row>
    <row r="4934" spans="1:3" x14ac:dyDescent="0.3">
      <c r="A4934" t="s">
        <v>4849</v>
      </c>
      <c r="B4934" t="s">
        <v>23699</v>
      </c>
      <c r="C4934">
        <v>7.3</v>
      </c>
    </row>
    <row r="4935" spans="1:3" x14ac:dyDescent="0.3">
      <c r="A4935" t="s">
        <v>4850</v>
      </c>
      <c r="B4935" t="s">
        <v>23705</v>
      </c>
      <c r="C4935">
        <v>7.4</v>
      </c>
    </row>
    <row r="4936" spans="1:3" x14ac:dyDescent="0.3">
      <c r="A4936" t="s">
        <v>4851</v>
      </c>
      <c r="B4936" t="s">
        <v>23711</v>
      </c>
      <c r="C4936">
        <v>5.4</v>
      </c>
    </row>
    <row r="4937" spans="1:3" x14ac:dyDescent="0.3">
      <c r="A4937" t="s">
        <v>4852</v>
      </c>
      <c r="B4937" t="s">
        <v>23717</v>
      </c>
      <c r="C4937">
        <v>7.1</v>
      </c>
    </row>
    <row r="4938" spans="1:3" x14ac:dyDescent="0.3">
      <c r="A4938" t="s">
        <v>3259</v>
      </c>
      <c r="B4938" t="s">
        <v>10925</v>
      </c>
      <c r="C4938">
        <v>7.5</v>
      </c>
    </row>
    <row r="4939" spans="1:3" x14ac:dyDescent="0.3">
      <c r="A4939" t="s">
        <v>4853</v>
      </c>
      <c r="B4939" t="s">
        <v>6547</v>
      </c>
      <c r="C4939">
        <v>8.4</v>
      </c>
    </row>
    <row r="4940" spans="1:3" x14ac:dyDescent="0.3">
      <c r="A4940" t="s">
        <v>4854</v>
      </c>
      <c r="B4940" t="s">
        <v>23727</v>
      </c>
      <c r="C4940">
        <v>7</v>
      </c>
    </row>
    <row r="4941" spans="1:3" x14ac:dyDescent="0.3">
      <c r="A4941" t="s">
        <v>4855</v>
      </c>
      <c r="B4941" t="s">
        <v>23733</v>
      </c>
      <c r="C4941">
        <v>5.3</v>
      </c>
    </row>
    <row r="4942" spans="1:3" x14ac:dyDescent="0.3">
      <c r="A4942" t="s">
        <v>4856</v>
      </c>
      <c r="B4942" t="s">
        <v>23739</v>
      </c>
      <c r="C4942">
        <v>7.1</v>
      </c>
    </row>
    <row r="4943" spans="1:3" x14ac:dyDescent="0.3">
      <c r="A4943" t="s">
        <v>4857</v>
      </c>
      <c r="B4943" t="s">
        <v>8074</v>
      </c>
      <c r="C4943">
        <v>7.5</v>
      </c>
    </row>
    <row r="4944" spans="1:3" x14ac:dyDescent="0.3">
      <c r="A4944" t="s">
        <v>2892</v>
      </c>
      <c r="B4944" t="s">
        <v>16026</v>
      </c>
      <c r="C4944">
        <v>6.1</v>
      </c>
    </row>
    <row r="4945" spans="1:3" x14ac:dyDescent="0.3">
      <c r="A4945" t="s">
        <v>4858</v>
      </c>
      <c r="B4945" t="s">
        <v>23748</v>
      </c>
      <c r="C4945">
        <v>7.2</v>
      </c>
    </row>
    <row r="4946" spans="1:3" x14ac:dyDescent="0.3">
      <c r="A4946" t="s">
        <v>4859</v>
      </c>
      <c r="B4946" t="s">
        <v>18354</v>
      </c>
      <c r="C4946">
        <v>6.7</v>
      </c>
    </row>
    <row r="4947" spans="1:3" x14ac:dyDescent="0.3">
      <c r="A4947" t="s">
        <v>4860</v>
      </c>
      <c r="B4947" t="s">
        <v>23757</v>
      </c>
      <c r="C4947">
        <v>8.1999999999999993</v>
      </c>
    </row>
    <row r="4948" spans="1:3" x14ac:dyDescent="0.3">
      <c r="A4948" t="s">
        <v>4861</v>
      </c>
      <c r="B4948" t="s">
        <v>23762</v>
      </c>
      <c r="C4948">
        <v>6.6</v>
      </c>
    </row>
    <row r="4949" spans="1:3" x14ac:dyDescent="0.3">
      <c r="A4949" t="s">
        <v>4862</v>
      </c>
      <c r="B4949" t="s">
        <v>23765</v>
      </c>
      <c r="C4949">
        <v>6.7</v>
      </c>
    </row>
    <row r="4950" spans="1:3" x14ac:dyDescent="0.3">
      <c r="A4950" t="s">
        <v>4863</v>
      </c>
      <c r="B4950" t="s">
        <v>23770</v>
      </c>
      <c r="C4950">
        <v>5.0999999999999996</v>
      </c>
    </row>
    <row r="4951" spans="1:3" x14ac:dyDescent="0.3">
      <c r="A4951" t="s">
        <v>4864</v>
      </c>
      <c r="B4951" t="s">
        <v>11824</v>
      </c>
      <c r="C4951">
        <v>7</v>
      </c>
    </row>
    <row r="4952" spans="1:3" x14ac:dyDescent="0.3">
      <c r="A4952" t="s">
        <v>4864</v>
      </c>
      <c r="B4952" t="s">
        <v>11824</v>
      </c>
      <c r="C4952">
        <v>7</v>
      </c>
    </row>
    <row r="4953" spans="1:3" x14ac:dyDescent="0.3">
      <c r="A4953" t="s">
        <v>3852</v>
      </c>
      <c r="B4953" t="s">
        <v>7019</v>
      </c>
      <c r="C4953">
        <v>8</v>
      </c>
    </row>
    <row r="4954" spans="1:3" x14ac:dyDescent="0.3">
      <c r="A4954" t="s">
        <v>4865</v>
      </c>
      <c r="B4954" t="s">
        <v>23275</v>
      </c>
      <c r="C4954">
        <v>7.4</v>
      </c>
    </row>
    <row r="4955" spans="1:3" x14ac:dyDescent="0.3">
      <c r="A4955" t="s">
        <v>4866</v>
      </c>
      <c r="B4955" t="s">
        <v>8635</v>
      </c>
      <c r="C4955">
        <v>5.4</v>
      </c>
    </row>
    <row r="4956" spans="1:3" x14ac:dyDescent="0.3">
      <c r="A4956" t="s">
        <v>4867</v>
      </c>
      <c r="B4956" t="s">
        <v>23782</v>
      </c>
      <c r="C4956">
        <v>5.7</v>
      </c>
    </row>
    <row r="4957" spans="1:3" x14ac:dyDescent="0.3">
      <c r="A4957" t="s">
        <v>4868</v>
      </c>
      <c r="B4957" t="s">
        <v>19425</v>
      </c>
      <c r="C4957">
        <v>6.7</v>
      </c>
    </row>
    <row r="4958" spans="1:3" x14ac:dyDescent="0.3">
      <c r="A4958" t="s">
        <v>4869</v>
      </c>
      <c r="B4958" t="s">
        <v>23790</v>
      </c>
      <c r="C4958">
        <v>4.2</v>
      </c>
    </row>
    <row r="4959" spans="1:3" x14ac:dyDescent="0.3">
      <c r="A4959" t="s">
        <v>4870</v>
      </c>
      <c r="B4959" t="s">
        <v>9721</v>
      </c>
      <c r="C4959">
        <v>7.4</v>
      </c>
    </row>
    <row r="4960" spans="1:3" x14ac:dyDescent="0.3">
      <c r="A4960" t="s">
        <v>4871</v>
      </c>
      <c r="B4960" t="s">
        <v>23800</v>
      </c>
      <c r="C4960">
        <v>4.8</v>
      </c>
    </row>
    <row r="4961" spans="1:3" x14ac:dyDescent="0.3">
      <c r="A4961" t="s">
        <v>4872</v>
      </c>
      <c r="B4961" t="s">
        <v>20008</v>
      </c>
      <c r="C4961">
        <v>7</v>
      </c>
    </row>
    <row r="4962" spans="1:3" x14ac:dyDescent="0.3">
      <c r="A4962" t="s">
        <v>4873</v>
      </c>
      <c r="B4962" t="s">
        <v>6349</v>
      </c>
      <c r="C4962">
        <v>7.3</v>
      </c>
    </row>
    <row r="4963" spans="1:3" x14ac:dyDescent="0.3">
      <c r="A4963" t="s">
        <v>4874</v>
      </c>
      <c r="B4963" t="s">
        <v>23810</v>
      </c>
      <c r="C4963">
        <v>5.8</v>
      </c>
    </row>
    <row r="4964" spans="1:3" x14ac:dyDescent="0.3">
      <c r="A4964" t="s">
        <v>4875</v>
      </c>
      <c r="B4964" t="s">
        <v>23816</v>
      </c>
      <c r="C4964">
        <v>7</v>
      </c>
    </row>
    <row r="4965" spans="1:3" x14ac:dyDescent="0.3">
      <c r="A4965" t="s">
        <v>4876</v>
      </c>
      <c r="B4965" t="s">
        <v>23821</v>
      </c>
      <c r="C4965">
        <v>3.2</v>
      </c>
    </row>
    <row r="4966" spans="1:3" x14ac:dyDescent="0.3">
      <c r="A4966" t="s">
        <v>4877</v>
      </c>
      <c r="B4966" t="s">
        <v>23826</v>
      </c>
      <c r="C4966">
        <v>6.8</v>
      </c>
    </row>
    <row r="4967" spans="1:3" x14ac:dyDescent="0.3">
      <c r="A4967" t="s">
        <v>4878</v>
      </c>
      <c r="B4967" t="s">
        <v>23831</v>
      </c>
      <c r="C4967">
        <v>7.7</v>
      </c>
    </row>
    <row r="4968" spans="1:3" x14ac:dyDescent="0.3">
      <c r="A4968" t="s">
        <v>4879</v>
      </c>
      <c r="B4968" t="s">
        <v>23837</v>
      </c>
      <c r="C4968">
        <v>5.6</v>
      </c>
    </row>
    <row r="4969" spans="1:3" x14ac:dyDescent="0.3">
      <c r="A4969" t="s">
        <v>4880</v>
      </c>
      <c r="B4969" t="s">
        <v>23841</v>
      </c>
      <c r="C4969">
        <v>7.1</v>
      </c>
    </row>
    <row r="4970" spans="1:3" x14ac:dyDescent="0.3">
      <c r="A4970" t="s">
        <v>4881</v>
      </c>
      <c r="B4970" t="s">
        <v>23846</v>
      </c>
      <c r="C4970">
        <v>3.6</v>
      </c>
    </row>
    <row r="4971" spans="1:3" x14ac:dyDescent="0.3">
      <c r="A4971" t="s">
        <v>4882</v>
      </c>
      <c r="B4971" t="s">
        <v>23852</v>
      </c>
      <c r="C4971">
        <v>6.8</v>
      </c>
    </row>
    <row r="4972" spans="1:3" x14ac:dyDescent="0.3">
      <c r="A4972" t="s">
        <v>4883</v>
      </c>
      <c r="B4972" t="s">
        <v>23857</v>
      </c>
      <c r="C4972">
        <v>7.6</v>
      </c>
    </row>
    <row r="4973" spans="1:3" x14ac:dyDescent="0.3">
      <c r="A4973" t="s">
        <v>2645</v>
      </c>
      <c r="B4973" t="s">
        <v>15163</v>
      </c>
      <c r="C4973">
        <v>6.6</v>
      </c>
    </row>
    <row r="4974" spans="1:3" x14ac:dyDescent="0.3">
      <c r="A4974" t="s">
        <v>4884</v>
      </c>
      <c r="B4974" t="s">
        <v>23863</v>
      </c>
      <c r="C4974">
        <v>8.3000000000000007</v>
      </c>
    </row>
    <row r="4975" spans="1:3" x14ac:dyDescent="0.3">
      <c r="A4975" t="s">
        <v>4885</v>
      </c>
      <c r="B4975" t="s">
        <v>5964</v>
      </c>
      <c r="C4975">
        <v>7.5</v>
      </c>
    </row>
    <row r="4976" spans="1:3" x14ac:dyDescent="0.3">
      <c r="A4976" t="s">
        <v>4886</v>
      </c>
      <c r="B4976" t="s">
        <v>23872</v>
      </c>
      <c r="C4976">
        <v>5.4</v>
      </c>
    </row>
    <row r="4977" spans="1:3" x14ac:dyDescent="0.3">
      <c r="A4977" t="s">
        <v>4887</v>
      </c>
      <c r="B4977" t="s">
        <v>23877</v>
      </c>
      <c r="C4977">
        <v>5.3</v>
      </c>
    </row>
    <row r="4978" spans="1:3" x14ac:dyDescent="0.3">
      <c r="A4978" t="s">
        <v>4888</v>
      </c>
      <c r="B4978" t="s">
        <v>23882</v>
      </c>
      <c r="C4978">
        <v>4.5</v>
      </c>
    </row>
    <row r="4979" spans="1:3" x14ac:dyDescent="0.3">
      <c r="A4979" t="s">
        <v>4889</v>
      </c>
      <c r="B4979" t="s">
        <v>16869</v>
      </c>
      <c r="C4979">
        <v>7.3</v>
      </c>
    </row>
    <row r="4980" spans="1:3" x14ac:dyDescent="0.3">
      <c r="A4980" t="s">
        <v>4890</v>
      </c>
      <c r="B4980" t="s">
        <v>23893</v>
      </c>
      <c r="C4980">
        <v>5.6</v>
      </c>
    </row>
    <row r="4981" spans="1:3" x14ac:dyDescent="0.3">
      <c r="A4981" t="s">
        <v>4891</v>
      </c>
      <c r="B4981" t="s">
        <v>22899</v>
      </c>
      <c r="C4981">
        <v>5.6</v>
      </c>
    </row>
    <row r="4982" spans="1:3" x14ac:dyDescent="0.3">
      <c r="A4982" t="s">
        <v>4892</v>
      </c>
      <c r="B4982" t="s">
        <v>23900</v>
      </c>
      <c r="C4982">
        <v>4.0999999999999996</v>
      </c>
    </row>
    <row r="4983" spans="1:3" x14ac:dyDescent="0.3">
      <c r="A4983" t="s">
        <v>4893</v>
      </c>
      <c r="B4983" t="s">
        <v>23906</v>
      </c>
      <c r="C4983">
        <v>6.8</v>
      </c>
    </row>
    <row r="4984" spans="1:3" x14ac:dyDescent="0.3">
      <c r="A4984" t="s">
        <v>4894</v>
      </c>
      <c r="B4984" t="s">
        <v>23912</v>
      </c>
      <c r="C4984">
        <v>6.3</v>
      </c>
    </row>
    <row r="4985" spans="1:3" x14ac:dyDescent="0.3">
      <c r="A4985" t="s">
        <v>4895</v>
      </c>
      <c r="B4985" t="s">
        <v>18904</v>
      </c>
      <c r="C4985">
        <v>5.8</v>
      </c>
    </row>
    <row r="4986" spans="1:3" x14ac:dyDescent="0.3">
      <c r="A4986" t="s">
        <v>4896</v>
      </c>
      <c r="B4986" t="s">
        <v>19804</v>
      </c>
      <c r="C4986">
        <v>6.6</v>
      </c>
    </row>
    <row r="4987" spans="1:3" x14ac:dyDescent="0.3">
      <c r="A4987" t="s">
        <v>4897</v>
      </c>
      <c r="B4987" t="s">
        <v>23924</v>
      </c>
      <c r="C4987">
        <v>6.7</v>
      </c>
    </row>
    <row r="4988" spans="1:3" x14ac:dyDescent="0.3">
      <c r="A4988" t="s">
        <v>4898</v>
      </c>
      <c r="B4988" t="s">
        <v>23929</v>
      </c>
      <c r="C4988">
        <v>6.4</v>
      </c>
    </row>
    <row r="4989" spans="1:3" x14ac:dyDescent="0.3">
      <c r="A4989" t="s">
        <v>4899</v>
      </c>
      <c r="B4989" t="s">
        <v>22258</v>
      </c>
      <c r="C4989">
        <v>6.3</v>
      </c>
    </row>
    <row r="4990" spans="1:3" x14ac:dyDescent="0.3">
      <c r="A4990" t="s">
        <v>4900</v>
      </c>
      <c r="B4990" t="s">
        <v>23937</v>
      </c>
      <c r="C4990">
        <v>3.4</v>
      </c>
    </row>
    <row r="4991" spans="1:3" x14ac:dyDescent="0.3">
      <c r="A4991" t="s">
        <v>4901</v>
      </c>
      <c r="B4991" t="s">
        <v>23942</v>
      </c>
      <c r="C4991">
        <v>4.7</v>
      </c>
    </row>
    <row r="4992" spans="1:3" x14ac:dyDescent="0.3">
      <c r="A4992" t="s">
        <v>4902</v>
      </c>
      <c r="B4992" t="s">
        <v>23947</v>
      </c>
      <c r="C4992">
        <v>6</v>
      </c>
    </row>
    <row r="4993" spans="1:3" x14ac:dyDescent="0.3">
      <c r="A4993" t="s">
        <v>4903</v>
      </c>
      <c r="B4993" t="s">
        <v>23950</v>
      </c>
      <c r="C4993">
        <v>7.3</v>
      </c>
    </row>
    <row r="4994" spans="1:3" x14ac:dyDescent="0.3">
      <c r="A4994" t="s">
        <v>4904</v>
      </c>
      <c r="B4994" t="s">
        <v>23956</v>
      </c>
      <c r="C4994">
        <v>7.9</v>
      </c>
    </row>
    <row r="4995" spans="1:3" x14ac:dyDescent="0.3">
      <c r="A4995" t="s">
        <v>4905</v>
      </c>
      <c r="B4995" t="s">
        <v>23959</v>
      </c>
      <c r="C4995">
        <v>6.1</v>
      </c>
    </row>
    <row r="4996" spans="1:3" x14ac:dyDescent="0.3">
      <c r="A4996" t="s">
        <v>4906</v>
      </c>
      <c r="B4996" t="s">
        <v>23964</v>
      </c>
      <c r="C4996">
        <v>7.4</v>
      </c>
    </row>
    <row r="4997" spans="1:3" x14ac:dyDescent="0.3">
      <c r="A4997" t="s">
        <v>4907</v>
      </c>
      <c r="B4997" t="s">
        <v>23970</v>
      </c>
      <c r="C4997">
        <v>6.6</v>
      </c>
    </row>
    <row r="4998" spans="1:3" x14ac:dyDescent="0.3">
      <c r="A4998" t="s">
        <v>4908</v>
      </c>
      <c r="B4998" t="s">
        <v>8614</v>
      </c>
      <c r="C4998">
        <v>5.5</v>
      </c>
    </row>
    <row r="4999" spans="1:3" x14ac:dyDescent="0.3">
      <c r="A4999" t="s">
        <v>4909</v>
      </c>
      <c r="B4999" t="s">
        <v>9357</v>
      </c>
      <c r="C4999">
        <v>7.5</v>
      </c>
    </row>
    <row r="5000" spans="1:3" x14ac:dyDescent="0.3">
      <c r="A5000" t="s">
        <v>4910</v>
      </c>
      <c r="B5000" t="s">
        <v>23982</v>
      </c>
      <c r="C5000">
        <v>7.6</v>
      </c>
    </row>
    <row r="5001" spans="1:3" x14ac:dyDescent="0.3">
      <c r="A5001" t="s">
        <v>4911</v>
      </c>
      <c r="B5001" t="s">
        <v>23987</v>
      </c>
      <c r="C5001">
        <v>5</v>
      </c>
    </row>
    <row r="5002" spans="1:3" x14ac:dyDescent="0.3">
      <c r="A5002" t="s">
        <v>4912</v>
      </c>
      <c r="B5002" t="s">
        <v>23991</v>
      </c>
      <c r="C5002">
        <v>3.2</v>
      </c>
    </row>
    <row r="5003" spans="1:3" x14ac:dyDescent="0.3">
      <c r="A5003" t="s">
        <v>4913</v>
      </c>
      <c r="B5003" t="s">
        <v>5369</v>
      </c>
      <c r="C5003">
        <v>8.1999999999999993</v>
      </c>
    </row>
    <row r="5004" spans="1:3" x14ac:dyDescent="0.3">
      <c r="A5004" t="s">
        <v>4914</v>
      </c>
      <c r="B5004" t="s">
        <v>23998</v>
      </c>
      <c r="C5004">
        <v>3.7</v>
      </c>
    </row>
    <row r="5005" spans="1:3" x14ac:dyDescent="0.3">
      <c r="A5005" t="s">
        <v>4915</v>
      </c>
      <c r="B5005" t="s">
        <v>24003</v>
      </c>
      <c r="C5005">
        <v>6.3</v>
      </c>
    </row>
    <row r="5006" spans="1:3" x14ac:dyDescent="0.3">
      <c r="A5006" t="s">
        <v>4916</v>
      </c>
      <c r="B5006" t="s">
        <v>24007</v>
      </c>
      <c r="C5006">
        <v>4.0999999999999996</v>
      </c>
    </row>
    <row r="5007" spans="1:3" x14ac:dyDescent="0.3">
      <c r="A5007" t="s">
        <v>4917</v>
      </c>
      <c r="B5007" t="s">
        <v>24012</v>
      </c>
      <c r="C5007">
        <v>6.9</v>
      </c>
    </row>
    <row r="5008" spans="1:3" x14ac:dyDescent="0.3">
      <c r="A5008" t="s">
        <v>4918</v>
      </c>
      <c r="B5008" t="s">
        <v>24017</v>
      </c>
      <c r="C5008">
        <v>5.4</v>
      </c>
    </row>
    <row r="5009" spans="1:3" x14ac:dyDescent="0.3">
      <c r="A5009" t="s">
        <v>4919</v>
      </c>
      <c r="B5009" t="s">
        <v>22618</v>
      </c>
      <c r="C5009">
        <v>6.5</v>
      </c>
    </row>
    <row r="5010" spans="1:3" x14ac:dyDescent="0.3">
      <c r="A5010" t="s">
        <v>4920</v>
      </c>
      <c r="B5010" t="s">
        <v>10718</v>
      </c>
      <c r="C5010">
        <v>7.8</v>
      </c>
    </row>
    <row r="5011" spans="1:3" x14ac:dyDescent="0.3">
      <c r="A5011" t="s">
        <v>4921</v>
      </c>
      <c r="B5011" t="s">
        <v>24029</v>
      </c>
      <c r="C5011">
        <v>6.7</v>
      </c>
    </row>
    <row r="5012" spans="1:3" x14ac:dyDescent="0.3">
      <c r="A5012" t="s">
        <v>4922</v>
      </c>
      <c r="B5012" t="s">
        <v>24012</v>
      </c>
      <c r="C5012">
        <v>6.4</v>
      </c>
    </row>
    <row r="5013" spans="1:3" x14ac:dyDescent="0.3">
      <c r="A5013" t="s">
        <v>4923</v>
      </c>
      <c r="B5013" t="s">
        <v>13056</v>
      </c>
      <c r="C5013">
        <v>7.3</v>
      </c>
    </row>
    <row r="5014" spans="1:3" x14ac:dyDescent="0.3">
      <c r="A5014" t="s">
        <v>1515</v>
      </c>
      <c r="B5014" t="s">
        <v>5386</v>
      </c>
      <c r="C5014">
        <v>5.7</v>
      </c>
    </row>
    <row r="5015" spans="1:3" x14ac:dyDescent="0.3">
      <c r="A5015" t="s">
        <v>4924</v>
      </c>
      <c r="B5015" t="s">
        <v>24040</v>
      </c>
      <c r="C5015">
        <v>7</v>
      </c>
    </row>
    <row r="5016" spans="1:3" x14ac:dyDescent="0.3">
      <c r="A5016" t="s">
        <v>4925</v>
      </c>
      <c r="B5016" t="s">
        <v>8556</v>
      </c>
      <c r="C5016">
        <v>6.3</v>
      </c>
    </row>
    <row r="5017" spans="1:3" x14ac:dyDescent="0.3">
      <c r="A5017" t="s">
        <v>4926</v>
      </c>
      <c r="B5017" t="s">
        <v>12305</v>
      </c>
      <c r="C5017">
        <v>7.1</v>
      </c>
    </row>
    <row r="5018" spans="1:3" x14ac:dyDescent="0.3">
      <c r="A5018" t="s">
        <v>4927</v>
      </c>
      <c r="B5018" t="s">
        <v>24051</v>
      </c>
      <c r="C5018">
        <v>4.8</v>
      </c>
    </row>
    <row r="5019" spans="1:3" x14ac:dyDescent="0.3">
      <c r="A5019" t="s">
        <v>4928</v>
      </c>
      <c r="B5019" t="s">
        <v>23991</v>
      </c>
      <c r="C5019">
        <v>3.3</v>
      </c>
    </row>
    <row r="5020" spans="1:3" x14ac:dyDescent="0.3">
      <c r="A5020" t="s">
        <v>4929</v>
      </c>
      <c r="B5020" t="s">
        <v>19425</v>
      </c>
      <c r="C5020">
        <v>6.9</v>
      </c>
    </row>
    <row r="5021" spans="1:3" x14ac:dyDescent="0.3">
      <c r="A5021" t="s">
        <v>4930</v>
      </c>
      <c r="B5021" t="s">
        <v>24064</v>
      </c>
      <c r="C5021">
        <v>4.5999999999999996</v>
      </c>
    </row>
    <row r="5022" spans="1:3" x14ac:dyDescent="0.3">
      <c r="A5022" t="s">
        <v>4931</v>
      </c>
      <c r="B5022" t="s">
        <v>24069</v>
      </c>
      <c r="C5022">
        <v>3</v>
      </c>
    </row>
    <row r="5023" spans="1:3" x14ac:dyDescent="0.3">
      <c r="A5023" t="s">
        <v>4932</v>
      </c>
      <c r="B5023" t="s">
        <v>16983</v>
      </c>
      <c r="C5023">
        <v>6.6</v>
      </c>
    </row>
    <row r="5024" spans="1:3" x14ac:dyDescent="0.3">
      <c r="A5024" t="s">
        <v>4933</v>
      </c>
      <c r="B5024" t="s">
        <v>24077</v>
      </c>
      <c r="C5024">
        <v>7.4</v>
      </c>
    </row>
    <row r="5025" spans="1:3" x14ac:dyDescent="0.3">
      <c r="A5025" t="s">
        <v>4934</v>
      </c>
      <c r="B5025" t="s">
        <v>24084</v>
      </c>
      <c r="C5025">
        <v>6.2</v>
      </c>
    </row>
    <row r="5026" spans="1:3" x14ac:dyDescent="0.3">
      <c r="A5026" t="s">
        <v>4935</v>
      </c>
      <c r="B5026" t="s">
        <v>24087</v>
      </c>
      <c r="C5026">
        <v>4</v>
      </c>
    </row>
    <row r="5027" spans="1:3" x14ac:dyDescent="0.3">
      <c r="A5027" t="s">
        <v>4936</v>
      </c>
      <c r="B5027" t="s">
        <v>15911</v>
      </c>
      <c r="C5027">
        <v>6.1</v>
      </c>
    </row>
    <row r="5028" spans="1:3" x14ac:dyDescent="0.3">
      <c r="A5028" t="s">
        <v>4937</v>
      </c>
      <c r="B5028" t="s">
        <v>15937</v>
      </c>
      <c r="C5028">
        <v>6.9</v>
      </c>
    </row>
    <row r="5029" spans="1:3" x14ac:dyDescent="0.3">
      <c r="A5029" t="s">
        <v>4938</v>
      </c>
      <c r="B5029" t="s">
        <v>24100</v>
      </c>
      <c r="C5029">
        <v>7.5</v>
      </c>
    </row>
    <row r="5030" spans="1:3" x14ac:dyDescent="0.3">
      <c r="A5030" t="s">
        <v>4939</v>
      </c>
      <c r="B5030" t="s">
        <v>24106</v>
      </c>
      <c r="C5030">
        <v>6.7</v>
      </c>
    </row>
    <row r="5031" spans="1:3" x14ac:dyDescent="0.3">
      <c r="A5031" t="s">
        <v>4940</v>
      </c>
      <c r="B5031" t="s">
        <v>24111</v>
      </c>
      <c r="C5031">
        <v>7.4</v>
      </c>
    </row>
    <row r="5032" spans="1:3" x14ac:dyDescent="0.3">
      <c r="A5032" t="s">
        <v>4941</v>
      </c>
      <c r="B5032" t="s">
        <v>24117</v>
      </c>
      <c r="C5032">
        <v>6.1</v>
      </c>
    </row>
    <row r="5033" spans="1:3" x14ac:dyDescent="0.3">
      <c r="A5033" t="s">
        <v>4942</v>
      </c>
      <c r="B5033" t="s">
        <v>24123</v>
      </c>
      <c r="C5033">
        <v>5.4</v>
      </c>
    </row>
    <row r="5034" spans="1:3" x14ac:dyDescent="0.3">
      <c r="A5034" t="s">
        <v>4943</v>
      </c>
      <c r="B5034" t="s">
        <v>24129</v>
      </c>
      <c r="C5034">
        <v>6.4</v>
      </c>
    </row>
    <row r="5035" spans="1:3" x14ac:dyDescent="0.3">
      <c r="A5035" t="s">
        <v>4944</v>
      </c>
      <c r="B5035" t="s">
        <v>24133</v>
      </c>
      <c r="C5035">
        <v>7</v>
      </c>
    </row>
    <row r="5036" spans="1:3" x14ac:dyDescent="0.3">
      <c r="A5036" t="s">
        <v>4945</v>
      </c>
      <c r="B5036" t="s">
        <v>24138</v>
      </c>
      <c r="C5036">
        <v>6.3</v>
      </c>
    </row>
    <row r="5037" spans="1:3" x14ac:dyDescent="0.3">
      <c r="A5037" t="s">
        <v>4946</v>
      </c>
      <c r="B5037" t="s">
        <v>8951</v>
      </c>
      <c r="C5037">
        <v>6.9</v>
      </c>
    </row>
    <row r="5038" spans="1:3" x14ac:dyDescent="0.3">
      <c r="A5038" t="s">
        <v>4947</v>
      </c>
      <c r="B5038" t="s">
        <v>24150</v>
      </c>
      <c r="C5038">
        <v>7.8</v>
      </c>
    </row>
    <row r="5039" spans="1:3" x14ac:dyDescent="0.3">
      <c r="A5039" t="s">
        <v>4948</v>
      </c>
      <c r="B5039" t="s">
        <v>19804</v>
      </c>
      <c r="C5039">
        <v>6.4</v>
      </c>
    </row>
    <row r="5040" spans="1:3" x14ac:dyDescent="0.3">
      <c r="A5040" t="s">
        <v>4949</v>
      </c>
      <c r="B5040" t="s">
        <v>24161</v>
      </c>
      <c r="C5040">
        <v>7.7</v>
      </c>
    </row>
    <row r="5041" spans="1:3" x14ac:dyDescent="0.3">
      <c r="A5041" t="s">
        <v>4950</v>
      </c>
      <c r="C5041">
        <v>7.5</v>
      </c>
    </row>
    <row r="5042" spans="1:3" x14ac:dyDescent="0.3">
      <c r="A5042" t="s">
        <v>4951</v>
      </c>
      <c r="B5042" t="s">
        <v>24170</v>
      </c>
      <c r="C5042">
        <v>6.3</v>
      </c>
    </row>
    <row r="5043" spans="1:3" x14ac:dyDescent="0.3">
      <c r="A5043" t="s">
        <v>4952</v>
      </c>
      <c r="B5043" t="s">
        <v>24175</v>
      </c>
      <c r="C5043">
        <v>6.3</v>
      </c>
    </row>
    <row r="5044" spans="1:3" x14ac:dyDescent="0.3">
      <c r="A5044" t="s">
        <v>4953</v>
      </c>
      <c r="B5044" t="s">
        <v>20826</v>
      </c>
      <c r="C5044">
        <v>6.6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6B531-5B8A-4803-9B4C-893665452E56}">
  <dimension ref="A1:K5044"/>
  <sheetViews>
    <sheetView tabSelected="1" workbookViewId="0">
      <selection activeCell="J14" sqref="J14"/>
    </sheetView>
  </sheetViews>
  <sheetFormatPr defaultRowHeight="14.4" x14ac:dyDescent="0.3"/>
  <cols>
    <col min="1" max="1" width="36.88671875" customWidth="1"/>
    <col min="2" max="2" width="19.109375" customWidth="1"/>
    <col min="3" max="3" width="17.33203125" customWidth="1"/>
    <col min="4" max="4" width="21.109375" customWidth="1"/>
    <col min="5" max="5" width="15.44140625" customWidth="1"/>
    <col min="8" max="8" width="19.21875" customWidth="1"/>
    <col min="10" max="10" width="18.44140625" customWidth="1"/>
  </cols>
  <sheetData>
    <row r="1" spans="1:11" x14ac:dyDescent="0.3">
      <c r="A1" t="s">
        <v>6</v>
      </c>
      <c r="B1" t="s">
        <v>4962</v>
      </c>
      <c r="C1" t="s">
        <v>4975</v>
      </c>
      <c r="D1" t="s">
        <v>24202</v>
      </c>
      <c r="E1" t="s">
        <v>24203</v>
      </c>
    </row>
    <row r="2" spans="1:11" x14ac:dyDescent="0.3">
      <c r="A2" t="s">
        <v>11</v>
      </c>
      <c r="B2">
        <v>760505847</v>
      </c>
      <c r="C2">
        <v>237000000</v>
      </c>
      <c r="D2">
        <f>Table4[[#This Row],[gross]]-Table4[[#This Row],[budget]]</f>
        <v>523505847</v>
      </c>
      <c r="E2">
        <f>Table4[[#This Row],[Profit/loss]]/Table4[[#This Row],[gross]]*100</f>
        <v>68.836531509270571</v>
      </c>
    </row>
    <row r="3" spans="1:11" x14ac:dyDescent="0.3">
      <c r="A3" t="s">
        <v>16</v>
      </c>
      <c r="B3">
        <v>309404152</v>
      </c>
      <c r="C3">
        <v>300000000</v>
      </c>
      <c r="D3">
        <f>Table4[[#This Row],[gross]]-Table4[[#This Row],[budget]]</f>
        <v>9404152</v>
      </c>
      <c r="E3">
        <f>Table4[[#This Row],[Profit/loss]]/Table4[[#This Row],[gross]]*100</f>
        <v>3.0394394965973177</v>
      </c>
      <c r="H3" s="15" t="s">
        <v>24204</v>
      </c>
      <c r="I3" s="15">
        <f>CORREL(Table4[[#All],[budget]],Table4[[#All],[gross]])</f>
        <v>0.10217945351303385</v>
      </c>
    </row>
    <row r="4" spans="1:11" x14ac:dyDescent="0.3">
      <c r="A4" t="s">
        <v>20</v>
      </c>
      <c r="B4">
        <v>200074175</v>
      </c>
      <c r="C4">
        <v>245000000</v>
      </c>
      <c r="D4">
        <f>Table4[[#This Row],[gross]]-Table4[[#This Row],[budget]]</f>
        <v>-44925825</v>
      </c>
      <c r="E4">
        <f>Table4[[#This Row],[Profit/loss]]/Table4[[#This Row],[gross]]*100</f>
        <v>-22.454584655915738</v>
      </c>
      <c r="H4" s="13" t="s">
        <v>24205</v>
      </c>
      <c r="I4" s="13"/>
      <c r="J4" s="13">
        <f>MAX(Table4[Profit/loss])</f>
        <v>523505847</v>
      </c>
      <c r="K4" s="13" t="str">
        <f>A2</f>
        <v>AvatarÂ </v>
      </c>
    </row>
    <row r="5" spans="1:11" x14ac:dyDescent="0.3">
      <c r="A5" t="s">
        <v>24</v>
      </c>
      <c r="B5">
        <v>448130642</v>
      </c>
      <c r="C5">
        <v>250000000</v>
      </c>
      <c r="D5">
        <f>Table4[[#This Row],[gross]]-Table4[[#This Row],[budget]]</f>
        <v>198130642</v>
      </c>
      <c r="E5">
        <f>Table4[[#This Row],[Profit/loss]]/Table4[[#This Row],[gross]]*100</f>
        <v>44.212696796573887</v>
      </c>
      <c r="I5" s="14"/>
      <c r="J5" s="14"/>
      <c r="K5" s="14"/>
    </row>
    <row r="6" spans="1:11" hidden="1" x14ac:dyDescent="0.3">
      <c r="A6" t="s">
        <v>27</v>
      </c>
      <c r="D6">
        <f>Table4[[#This Row],[gross]]-Table4[[#This Row],[budget]]</f>
        <v>0</v>
      </c>
      <c r="E6" t="e">
        <f>Table4[[#This Row],[Profit/loss]]/Table4[[#This Row],[gross]]*100</f>
        <v>#DIV/0!</v>
      </c>
    </row>
    <row r="7" spans="1:11" x14ac:dyDescent="0.3">
      <c r="A7" t="s">
        <v>29</v>
      </c>
      <c r="B7">
        <v>73058679</v>
      </c>
      <c r="C7">
        <v>263700000</v>
      </c>
      <c r="D7">
        <f>Table4[[#This Row],[gross]]-Table4[[#This Row],[budget]]</f>
        <v>-190641321</v>
      </c>
      <c r="E7">
        <f>Table4[[#This Row],[Profit/loss]]/Table4[[#This Row],[gross]]*100</f>
        <v>-260.94274302441193</v>
      </c>
    </row>
    <row r="8" spans="1:11" x14ac:dyDescent="0.3">
      <c r="A8" t="s">
        <v>33</v>
      </c>
      <c r="B8">
        <v>336530303</v>
      </c>
      <c r="C8">
        <v>258000000</v>
      </c>
      <c r="D8">
        <f>Table4[[#This Row],[gross]]-Table4[[#This Row],[budget]]</f>
        <v>78530303</v>
      </c>
      <c r="E8">
        <f>Table4[[#This Row],[Profit/loss]]/Table4[[#This Row],[gross]]*100</f>
        <v>23.335284311677572</v>
      </c>
    </row>
    <row r="9" spans="1:11" x14ac:dyDescent="0.3">
      <c r="A9" t="s">
        <v>37</v>
      </c>
      <c r="B9">
        <v>200807262</v>
      </c>
      <c r="C9">
        <v>260000000</v>
      </c>
      <c r="D9">
        <f>Table4[[#This Row],[gross]]-Table4[[#This Row],[budget]]</f>
        <v>-59192738</v>
      </c>
      <c r="E9">
        <f>Table4[[#This Row],[Profit/loss]]/Table4[[#This Row],[gross]]*100</f>
        <v>-29.477389119522979</v>
      </c>
    </row>
    <row r="10" spans="1:11" x14ac:dyDescent="0.3">
      <c r="A10" t="s">
        <v>45</v>
      </c>
      <c r="B10">
        <v>458991599</v>
      </c>
      <c r="C10">
        <v>250000000</v>
      </c>
      <c r="D10">
        <f>Table4[[#This Row],[gross]]-Table4[[#This Row],[budget]]</f>
        <v>208991599</v>
      </c>
      <c r="E10">
        <f>Table4[[#This Row],[Profit/loss]]/Table4[[#This Row],[gross]]*100</f>
        <v>45.53277215864685</v>
      </c>
    </row>
    <row r="11" spans="1:11" x14ac:dyDescent="0.3">
      <c r="A11" t="s">
        <v>46</v>
      </c>
      <c r="B11">
        <v>301956980</v>
      </c>
      <c r="C11">
        <v>250000000</v>
      </c>
      <c r="D11">
        <f>Table4[[#This Row],[gross]]-Table4[[#This Row],[budget]]</f>
        <v>51956980</v>
      </c>
      <c r="E11">
        <f>Table4[[#This Row],[Profit/loss]]/Table4[[#This Row],[gross]]*100</f>
        <v>17.206749120354829</v>
      </c>
    </row>
    <row r="12" spans="1:11" x14ac:dyDescent="0.3">
      <c r="A12" t="s">
        <v>47</v>
      </c>
      <c r="B12">
        <v>330249062</v>
      </c>
      <c r="C12">
        <v>250000000</v>
      </c>
      <c r="D12">
        <f>Table4[[#This Row],[gross]]-Table4[[#This Row],[budget]]</f>
        <v>80249062</v>
      </c>
      <c r="E12">
        <f>Table4[[#This Row],[Profit/loss]]/Table4[[#This Row],[gross]]*100</f>
        <v>24.299557889433157</v>
      </c>
    </row>
    <row r="13" spans="1:11" x14ac:dyDescent="0.3">
      <c r="A13" t="s">
        <v>48</v>
      </c>
      <c r="B13">
        <v>200069408</v>
      </c>
      <c r="C13">
        <v>209000000</v>
      </c>
      <c r="D13">
        <f>Table4[[#This Row],[gross]]-Table4[[#This Row],[budget]]</f>
        <v>-8930592</v>
      </c>
      <c r="E13">
        <f>Table4[[#This Row],[Profit/loss]]/Table4[[#This Row],[gross]]*100</f>
        <v>-4.463746901275381</v>
      </c>
    </row>
    <row r="14" spans="1:11" x14ac:dyDescent="0.3">
      <c r="A14" t="s">
        <v>49</v>
      </c>
      <c r="B14">
        <v>168368427</v>
      </c>
      <c r="C14">
        <v>200000000</v>
      </c>
      <c r="D14">
        <f>Table4[[#This Row],[gross]]-Table4[[#This Row],[budget]]</f>
        <v>-31631573</v>
      </c>
      <c r="E14">
        <f>Table4[[#This Row],[Profit/loss]]/Table4[[#This Row],[gross]]*100</f>
        <v>-18.787116779323476</v>
      </c>
    </row>
    <row r="15" spans="1:11" x14ac:dyDescent="0.3">
      <c r="A15" t="s">
        <v>50</v>
      </c>
      <c r="B15">
        <v>423032628</v>
      </c>
      <c r="C15">
        <v>225000000</v>
      </c>
      <c r="D15">
        <f>Table4[[#This Row],[gross]]-Table4[[#This Row],[budget]]</f>
        <v>198032628</v>
      </c>
      <c r="E15">
        <f>Table4[[#This Row],[Profit/loss]]/Table4[[#This Row],[gross]]*100</f>
        <v>46.812613234173512</v>
      </c>
    </row>
    <row r="16" spans="1:11" x14ac:dyDescent="0.3">
      <c r="A16" t="s">
        <v>51</v>
      </c>
      <c r="B16">
        <v>89289910</v>
      </c>
      <c r="C16">
        <v>215000000</v>
      </c>
      <c r="D16">
        <f>Table4[[#This Row],[gross]]-Table4[[#This Row],[budget]]</f>
        <v>-125710090</v>
      </c>
      <c r="E16">
        <f>Table4[[#This Row],[Profit/loss]]/Table4[[#This Row],[gross]]*100</f>
        <v>-140.78868485812114</v>
      </c>
    </row>
    <row r="17" spans="1:5" x14ac:dyDescent="0.3">
      <c r="A17" t="s">
        <v>52</v>
      </c>
      <c r="B17">
        <v>291021565</v>
      </c>
      <c r="C17">
        <v>225000000</v>
      </c>
      <c r="D17">
        <f>Table4[[#This Row],[gross]]-Table4[[#This Row],[budget]]</f>
        <v>66021565</v>
      </c>
      <c r="E17">
        <f>Table4[[#This Row],[Profit/loss]]/Table4[[#This Row],[gross]]*100</f>
        <v>22.686141832822596</v>
      </c>
    </row>
    <row r="18" spans="1:5" x14ac:dyDescent="0.3">
      <c r="A18" t="s">
        <v>53</v>
      </c>
      <c r="B18">
        <v>141614023</v>
      </c>
      <c r="C18">
        <v>225000000</v>
      </c>
      <c r="D18">
        <f>Table4[[#This Row],[gross]]-Table4[[#This Row],[budget]]</f>
        <v>-83385977</v>
      </c>
      <c r="E18">
        <f>Table4[[#This Row],[Profit/loss]]/Table4[[#This Row],[gross]]*100</f>
        <v>-58.882570548821988</v>
      </c>
    </row>
    <row r="19" spans="1:5" x14ac:dyDescent="0.3">
      <c r="A19" t="s">
        <v>54</v>
      </c>
      <c r="B19">
        <v>623279547</v>
      </c>
      <c r="C19">
        <v>220000000</v>
      </c>
      <c r="D19">
        <f>Table4[[#This Row],[gross]]-Table4[[#This Row],[budget]]</f>
        <v>403279547</v>
      </c>
      <c r="E19">
        <f>Table4[[#This Row],[Profit/loss]]/Table4[[#This Row],[gross]]*100</f>
        <v>64.702836623002497</v>
      </c>
    </row>
    <row r="20" spans="1:5" x14ac:dyDescent="0.3">
      <c r="A20" t="s">
        <v>55</v>
      </c>
      <c r="B20">
        <v>241063875</v>
      </c>
      <c r="C20">
        <v>250000000</v>
      </c>
      <c r="D20">
        <f>Table4[[#This Row],[gross]]-Table4[[#This Row],[budget]]</f>
        <v>-8936125</v>
      </c>
      <c r="E20">
        <f>Table4[[#This Row],[Profit/loss]]/Table4[[#This Row],[gross]]*100</f>
        <v>-3.7069531882369353</v>
      </c>
    </row>
    <row r="21" spans="1:5" x14ac:dyDescent="0.3">
      <c r="A21" t="s">
        <v>56</v>
      </c>
      <c r="B21">
        <v>179020854</v>
      </c>
      <c r="C21">
        <v>225000000</v>
      </c>
      <c r="D21">
        <f>Table4[[#This Row],[gross]]-Table4[[#This Row],[budget]]</f>
        <v>-45979146</v>
      </c>
      <c r="E21">
        <f>Table4[[#This Row],[Profit/loss]]/Table4[[#This Row],[gross]]*100</f>
        <v>-25.683681522377277</v>
      </c>
    </row>
    <row r="22" spans="1:5" x14ac:dyDescent="0.3">
      <c r="A22" t="s">
        <v>57</v>
      </c>
      <c r="B22">
        <v>255108370</v>
      </c>
      <c r="C22">
        <v>250000000</v>
      </c>
      <c r="D22">
        <f>Table4[[#This Row],[gross]]-Table4[[#This Row],[budget]]</f>
        <v>5108370</v>
      </c>
      <c r="E22">
        <f>Table4[[#This Row],[Profit/loss]]/Table4[[#This Row],[gross]]*100</f>
        <v>2.002431358877014</v>
      </c>
    </row>
    <row r="23" spans="1:5" x14ac:dyDescent="0.3">
      <c r="A23" t="s">
        <v>58</v>
      </c>
      <c r="B23">
        <v>262030663</v>
      </c>
      <c r="C23">
        <v>230000000</v>
      </c>
      <c r="D23">
        <f>Table4[[#This Row],[gross]]-Table4[[#This Row],[budget]]</f>
        <v>32030663</v>
      </c>
      <c r="E23">
        <f>Table4[[#This Row],[Profit/loss]]/Table4[[#This Row],[gross]]*100</f>
        <v>12.224013263669068</v>
      </c>
    </row>
    <row r="24" spans="1:5" x14ac:dyDescent="0.3">
      <c r="A24" t="s">
        <v>59</v>
      </c>
      <c r="B24">
        <v>105219735</v>
      </c>
      <c r="C24">
        <v>200000000</v>
      </c>
      <c r="D24">
        <f>Table4[[#This Row],[gross]]-Table4[[#This Row],[budget]]</f>
        <v>-94780265</v>
      </c>
      <c r="E24">
        <f>Table4[[#This Row],[Profit/loss]]/Table4[[#This Row],[gross]]*100</f>
        <v>-90.078410670773877</v>
      </c>
    </row>
    <row r="25" spans="1:5" x14ac:dyDescent="0.3">
      <c r="A25" t="s">
        <v>60</v>
      </c>
      <c r="B25">
        <v>258355354</v>
      </c>
      <c r="C25">
        <v>225000000</v>
      </c>
      <c r="D25">
        <f>Table4[[#This Row],[gross]]-Table4[[#This Row],[budget]]</f>
        <v>33355354</v>
      </c>
      <c r="E25">
        <f>Table4[[#This Row],[Profit/loss]]/Table4[[#This Row],[gross]]*100</f>
        <v>12.910649415068828</v>
      </c>
    </row>
    <row r="26" spans="1:5" x14ac:dyDescent="0.3">
      <c r="A26" t="s">
        <v>61</v>
      </c>
      <c r="B26">
        <v>70083519</v>
      </c>
      <c r="C26">
        <v>180000000</v>
      </c>
      <c r="D26">
        <f>Table4[[#This Row],[gross]]-Table4[[#This Row],[budget]]</f>
        <v>-109916481</v>
      </c>
      <c r="E26">
        <f>Table4[[#This Row],[Profit/loss]]/Table4[[#This Row],[gross]]*100</f>
        <v>-156.83641827403102</v>
      </c>
    </row>
    <row r="27" spans="1:5" x14ac:dyDescent="0.3">
      <c r="A27" t="s">
        <v>62</v>
      </c>
      <c r="B27">
        <v>218051260</v>
      </c>
      <c r="C27">
        <v>207000000</v>
      </c>
      <c r="D27">
        <f>Table4[[#This Row],[gross]]-Table4[[#This Row],[budget]]</f>
        <v>11051260</v>
      </c>
      <c r="E27">
        <f>Table4[[#This Row],[Profit/loss]]/Table4[[#This Row],[gross]]*100</f>
        <v>5.0681935981475181</v>
      </c>
    </row>
    <row r="28" spans="1:5" x14ac:dyDescent="0.3">
      <c r="A28" t="s">
        <v>63</v>
      </c>
      <c r="B28">
        <v>658672302</v>
      </c>
      <c r="C28">
        <v>200000000</v>
      </c>
      <c r="D28">
        <f>Table4[[#This Row],[gross]]-Table4[[#This Row],[budget]]</f>
        <v>458672302</v>
      </c>
      <c r="E28">
        <f>Table4[[#This Row],[Profit/loss]]/Table4[[#This Row],[gross]]*100</f>
        <v>69.635887315632104</v>
      </c>
    </row>
    <row r="29" spans="1:5" x14ac:dyDescent="0.3">
      <c r="A29" t="s">
        <v>64</v>
      </c>
      <c r="B29">
        <v>407197282</v>
      </c>
      <c r="C29">
        <v>250000000</v>
      </c>
      <c r="D29">
        <f>Table4[[#This Row],[gross]]-Table4[[#This Row],[budget]]</f>
        <v>157197282</v>
      </c>
      <c r="E29">
        <f>Table4[[#This Row],[Profit/loss]]/Table4[[#This Row],[gross]]*100</f>
        <v>38.604698250417101</v>
      </c>
    </row>
    <row r="30" spans="1:5" x14ac:dyDescent="0.3">
      <c r="A30" t="s">
        <v>65</v>
      </c>
      <c r="B30">
        <v>65173160</v>
      </c>
      <c r="C30">
        <v>209000000</v>
      </c>
      <c r="D30">
        <f>Table4[[#This Row],[gross]]-Table4[[#This Row],[budget]]</f>
        <v>-143826840</v>
      </c>
      <c r="E30">
        <f>Table4[[#This Row],[Profit/loss]]/Table4[[#This Row],[gross]]*100</f>
        <v>-220.68415893904793</v>
      </c>
    </row>
    <row r="31" spans="1:5" x14ac:dyDescent="0.3">
      <c r="A31" t="s">
        <v>66</v>
      </c>
      <c r="B31">
        <v>652177271</v>
      </c>
      <c r="C31">
        <v>150000000</v>
      </c>
      <c r="D31">
        <f>Table4[[#This Row],[gross]]-Table4[[#This Row],[budget]]</f>
        <v>502177271</v>
      </c>
      <c r="E31">
        <f>Table4[[#This Row],[Profit/loss]]/Table4[[#This Row],[gross]]*100</f>
        <v>77.000118423323585</v>
      </c>
    </row>
    <row r="32" spans="1:5" x14ac:dyDescent="0.3">
      <c r="A32" t="s">
        <v>67</v>
      </c>
      <c r="B32">
        <v>304360277</v>
      </c>
      <c r="C32">
        <v>200000000</v>
      </c>
      <c r="D32">
        <f>Table4[[#This Row],[gross]]-Table4[[#This Row],[budget]]</f>
        <v>104360277</v>
      </c>
      <c r="E32">
        <f>Table4[[#This Row],[Profit/loss]]/Table4[[#This Row],[gross]]*100</f>
        <v>34.288402556553066</v>
      </c>
    </row>
    <row r="33" spans="1:5" x14ac:dyDescent="0.3">
      <c r="A33" t="s">
        <v>68</v>
      </c>
      <c r="B33">
        <v>373377893</v>
      </c>
      <c r="C33">
        <v>200000000</v>
      </c>
      <c r="D33">
        <f>Table4[[#This Row],[gross]]-Table4[[#This Row],[budget]]</f>
        <v>173377893</v>
      </c>
      <c r="E33">
        <f>Table4[[#This Row],[Profit/loss]]/Table4[[#This Row],[gross]]*100</f>
        <v>46.434964750309945</v>
      </c>
    </row>
    <row r="34" spans="1:5" x14ac:dyDescent="0.3">
      <c r="A34" t="s">
        <v>69</v>
      </c>
      <c r="B34">
        <v>408992272</v>
      </c>
      <c r="C34">
        <v>200000000</v>
      </c>
      <c r="D34">
        <f>Table4[[#This Row],[gross]]-Table4[[#This Row],[budget]]</f>
        <v>208992272</v>
      </c>
      <c r="E34">
        <f>Table4[[#This Row],[Profit/loss]]/Table4[[#This Row],[gross]]*100</f>
        <v>51.099320527014747</v>
      </c>
    </row>
    <row r="35" spans="1:5" x14ac:dyDescent="0.3">
      <c r="A35" t="s">
        <v>70</v>
      </c>
      <c r="B35">
        <v>334185206</v>
      </c>
      <c r="C35">
        <v>200000000</v>
      </c>
      <c r="D35">
        <f>Table4[[#This Row],[gross]]-Table4[[#This Row],[budget]]</f>
        <v>134185206</v>
      </c>
      <c r="E35">
        <f>Table4[[#This Row],[Profit/loss]]/Table4[[#This Row],[gross]]*100</f>
        <v>40.152946207918013</v>
      </c>
    </row>
    <row r="36" spans="1:5" x14ac:dyDescent="0.3">
      <c r="A36" t="s">
        <v>71</v>
      </c>
      <c r="B36">
        <v>234360014</v>
      </c>
      <c r="C36">
        <v>210000000</v>
      </c>
      <c r="D36">
        <f>Table4[[#This Row],[gross]]-Table4[[#This Row],[budget]]</f>
        <v>24360014</v>
      </c>
      <c r="E36">
        <f>Table4[[#This Row],[Profit/loss]]/Table4[[#This Row],[gross]]*100</f>
        <v>10.394270585766392</v>
      </c>
    </row>
    <row r="37" spans="1:5" x14ac:dyDescent="0.3">
      <c r="A37" t="s">
        <v>72</v>
      </c>
      <c r="B37">
        <v>268488329</v>
      </c>
      <c r="C37">
        <v>200000000</v>
      </c>
      <c r="D37">
        <f>Table4[[#This Row],[gross]]-Table4[[#This Row],[budget]]</f>
        <v>68488329</v>
      </c>
      <c r="E37">
        <f>Table4[[#This Row],[Profit/loss]]/Table4[[#This Row],[gross]]*100</f>
        <v>25.508866346290976</v>
      </c>
    </row>
    <row r="38" spans="1:5" x14ac:dyDescent="0.3">
      <c r="A38" t="s">
        <v>73</v>
      </c>
      <c r="B38">
        <v>402076689</v>
      </c>
      <c r="C38">
        <v>200000000</v>
      </c>
      <c r="D38">
        <f>Table4[[#This Row],[gross]]-Table4[[#This Row],[budget]]</f>
        <v>202076689</v>
      </c>
      <c r="E38">
        <f>Table4[[#This Row],[Profit/loss]]/Table4[[#This Row],[gross]]*100</f>
        <v>50.258245386615783</v>
      </c>
    </row>
    <row r="39" spans="1:5" x14ac:dyDescent="0.3">
      <c r="A39" t="s">
        <v>74</v>
      </c>
      <c r="B39">
        <v>245428137</v>
      </c>
      <c r="C39">
        <v>210000000</v>
      </c>
      <c r="D39">
        <f>Table4[[#This Row],[gross]]-Table4[[#This Row],[budget]]</f>
        <v>35428137</v>
      </c>
      <c r="E39">
        <f>Table4[[#This Row],[Profit/loss]]/Table4[[#This Row],[gross]]*100</f>
        <v>14.435238531758078</v>
      </c>
    </row>
    <row r="40" spans="1:5" x14ac:dyDescent="0.3">
      <c r="A40" t="s">
        <v>75</v>
      </c>
      <c r="B40">
        <v>234903076</v>
      </c>
      <c r="C40">
        <v>215000000</v>
      </c>
      <c r="D40">
        <f>Table4[[#This Row],[gross]]-Table4[[#This Row],[budget]]</f>
        <v>19903076</v>
      </c>
      <c r="E40">
        <f>Table4[[#This Row],[Profit/loss]]/Table4[[#This Row],[gross]]*100</f>
        <v>8.4728886223695099</v>
      </c>
    </row>
    <row r="41" spans="1:5" x14ac:dyDescent="0.3">
      <c r="A41" t="s">
        <v>76</v>
      </c>
      <c r="B41">
        <v>202853933</v>
      </c>
      <c r="C41">
        <v>200000000</v>
      </c>
      <c r="D41">
        <f>Table4[[#This Row],[gross]]-Table4[[#This Row],[budget]]</f>
        <v>2853933</v>
      </c>
      <c r="E41">
        <f>Table4[[#This Row],[Profit/loss]]/Table4[[#This Row],[gross]]*100</f>
        <v>1.4068906418491773</v>
      </c>
    </row>
    <row r="42" spans="1:5" x14ac:dyDescent="0.3">
      <c r="A42" t="s">
        <v>77</v>
      </c>
      <c r="B42">
        <v>172051787</v>
      </c>
      <c r="C42">
        <v>170000000</v>
      </c>
      <c r="D42">
        <f>Table4[[#This Row],[gross]]-Table4[[#This Row],[budget]]</f>
        <v>2051787</v>
      </c>
      <c r="E42">
        <f>Table4[[#This Row],[Profit/loss]]/Table4[[#This Row],[gross]]*100</f>
        <v>1.1925403599556916</v>
      </c>
    </row>
    <row r="43" spans="1:5" x14ac:dyDescent="0.3">
      <c r="A43" t="s">
        <v>78</v>
      </c>
      <c r="B43">
        <v>191450875</v>
      </c>
      <c r="C43">
        <v>200000000</v>
      </c>
      <c r="D43">
        <f>Table4[[#This Row],[gross]]-Table4[[#This Row],[budget]]</f>
        <v>-8549125</v>
      </c>
      <c r="E43">
        <f>Table4[[#This Row],[Profit/loss]]/Table4[[#This Row],[gross]]*100</f>
        <v>-4.4654405470855121</v>
      </c>
    </row>
    <row r="44" spans="1:5" x14ac:dyDescent="0.3">
      <c r="A44" t="s">
        <v>79</v>
      </c>
      <c r="B44">
        <v>116593191</v>
      </c>
      <c r="C44">
        <v>200000000</v>
      </c>
      <c r="D44">
        <f>Table4[[#This Row],[gross]]-Table4[[#This Row],[budget]]</f>
        <v>-83406809</v>
      </c>
      <c r="E44">
        <f>Table4[[#This Row],[Profit/loss]]/Table4[[#This Row],[gross]]*100</f>
        <v>-71.536603711275049</v>
      </c>
    </row>
    <row r="45" spans="1:5" x14ac:dyDescent="0.3">
      <c r="A45" t="s">
        <v>80</v>
      </c>
      <c r="B45">
        <v>414984497</v>
      </c>
      <c r="C45">
        <v>200000000</v>
      </c>
      <c r="D45">
        <f>Table4[[#This Row],[gross]]-Table4[[#This Row],[budget]]</f>
        <v>214984497</v>
      </c>
      <c r="E45">
        <f>Table4[[#This Row],[Profit/loss]]/Table4[[#This Row],[gross]]*100</f>
        <v>51.805428529056599</v>
      </c>
    </row>
    <row r="46" spans="1:5" x14ac:dyDescent="0.3">
      <c r="A46" t="s">
        <v>81</v>
      </c>
      <c r="B46">
        <v>125320003</v>
      </c>
      <c r="C46">
        <v>200000000</v>
      </c>
      <c r="D46">
        <f>Table4[[#This Row],[gross]]-Table4[[#This Row],[budget]]</f>
        <v>-74679997</v>
      </c>
      <c r="E46">
        <f>Table4[[#This Row],[Profit/loss]]/Table4[[#This Row],[gross]]*100</f>
        <v>-59.591442078085485</v>
      </c>
    </row>
    <row r="47" spans="1:5" x14ac:dyDescent="0.3">
      <c r="A47" t="s">
        <v>82</v>
      </c>
      <c r="B47">
        <v>350034110</v>
      </c>
      <c r="C47">
        <v>190000000</v>
      </c>
      <c r="D47">
        <f>Table4[[#This Row],[gross]]-Table4[[#This Row],[budget]]</f>
        <v>160034110</v>
      </c>
      <c r="E47">
        <f>Table4[[#This Row],[Profit/loss]]/Table4[[#This Row],[gross]]*100</f>
        <v>45.719575729348207</v>
      </c>
    </row>
    <row r="48" spans="1:5" x14ac:dyDescent="0.3">
      <c r="A48" t="s">
        <v>83</v>
      </c>
      <c r="B48">
        <v>202351611</v>
      </c>
      <c r="C48">
        <v>190000000</v>
      </c>
      <c r="D48">
        <f>Table4[[#This Row],[gross]]-Table4[[#This Row],[budget]]</f>
        <v>12351611</v>
      </c>
      <c r="E48">
        <f>Table4[[#This Row],[Profit/loss]]/Table4[[#This Row],[gross]]*100</f>
        <v>6.1040339332905038</v>
      </c>
    </row>
    <row r="49" spans="1:5" x14ac:dyDescent="0.3">
      <c r="A49" t="s">
        <v>84</v>
      </c>
      <c r="B49">
        <v>233914986</v>
      </c>
      <c r="C49">
        <v>200000000</v>
      </c>
      <c r="D49">
        <f>Table4[[#This Row],[gross]]-Table4[[#This Row],[budget]]</f>
        <v>33914986</v>
      </c>
      <c r="E49">
        <f>Table4[[#This Row],[Profit/loss]]/Table4[[#This Row],[gross]]*100</f>
        <v>14.498851304892455</v>
      </c>
    </row>
    <row r="50" spans="1:5" x14ac:dyDescent="0.3">
      <c r="A50" t="s">
        <v>85</v>
      </c>
      <c r="B50">
        <v>228756232</v>
      </c>
      <c r="C50">
        <v>190000000</v>
      </c>
      <c r="D50">
        <f>Table4[[#This Row],[gross]]-Table4[[#This Row],[budget]]</f>
        <v>38756232</v>
      </c>
      <c r="E50">
        <f>Table4[[#This Row],[Profit/loss]]/Table4[[#This Row],[gross]]*100</f>
        <v>16.94215351475102</v>
      </c>
    </row>
    <row r="51" spans="1:5" x14ac:dyDescent="0.3">
      <c r="A51" t="s">
        <v>86</v>
      </c>
      <c r="B51">
        <v>65171860</v>
      </c>
      <c r="C51">
        <v>195000000</v>
      </c>
      <c r="D51">
        <f>Table4[[#This Row],[gross]]-Table4[[#This Row],[budget]]</f>
        <v>-129828140</v>
      </c>
      <c r="E51">
        <f>Table4[[#This Row],[Profit/loss]]/Table4[[#This Row],[gross]]*100</f>
        <v>-199.20889169037065</v>
      </c>
    </row>
    <row r="52" spans="1:5" x14ac:dyDescent="0.3">
      <c r="A52" t="s">
        <v>87</v>
      </c>
      <c r="B52">
        <v>144812796</v>
      </c>
      <c r="C52">
        <v>105000000</v>
      </c>
      <c r="D52">
        <f>Table4[[#This Row],[gross]]-Table4[[#This Row],[budget]]</f>
        <v>39812796</v>
      </c>
      <c r="E52">
        <f>Table4[[#This Row],[Profit/loss]]/Table4[[#This Row],[gross]]*100</f>
        <v>27.492595336671766</v>
      </c>
    </row>
    <row r="53" spans="1:5" x14ac:dyDescent="0.3">
      <c r="A53" t="s">
        <v>88</v>
      </c>
      <c r="B53">
        <v>90755643</v>
      </c>
      <c r="C53">
        <v>200000000</v>
      </c>
      <c r="D53">
        <f>Table4[[#This Row],[gross]]-Table4[[#This Row],[budget]]</f>
        <v>-109244357</v>
      </c>
      <c r="E53">
        <f>Table4[[#This Row],[Profit/loss]]/Table4[[#This Row],[gross]]*100</f>
        <v>-120.37197180124657</v>
      </c>
    </row>
    <row r="54" spans="1:5" x14ac:dyDescent="0.3">
      <c r="A54" t="s">
        <v>89</v>
      </c>
      <c r="B54">
        <v>101785482</v>
      </c>
      <c r="C54">
        <v>190000000</v>
      </c>
      <c r="D54">
        <f>Table4[[#This Row],[gross]]-Table4[[#This Row],[budget]]</f>
        <v>-88214518</v>
      </c>
      <c r="E54">
        <f>Table4[[#This Row],[Profit/loss]]/Table4[[#This Row],[gross]]*100</f>
        <v>-86.667092660621279</v>
      </c>
    </row>
    <row r="55" spans="1:5" x14ac:dyDescent="0.3">
      <c r="A55" t="s">
        <v>90</v>
      </c>
      <c r="B55">
        <v>352358779</v>
      </c>
      <c r="C55">
        <v>195000000</v>
      </c>
      <c r="D55">
        <f>Table4[[#This Row],[gross]]-Table4[[#This Row],[budget]]</f>
        <v>157358779</v>
      </c>
      <c r="E55">
        <f>Table4[[#This Row],[Profit/loss]]/Table4[[#This Row],[gross]]*100</f>
        <v>44.65867983950529</v>
      </c>
    </row>
    <row r="56" spans="1:5" x14ac:dyDescent="0.3">
      <c r="A56" t="s">
        <v>91</v>
      </c>
      <c r="B56">
        <v>317011114</v>
      </c>
      <c r="C56">
        <v>185000000</v>
      </c>
      <c r="D56">
        <f>Table4[[#This Row],[gross]]-Table4[[#This Row],[budget]]</f>
        <v>132011114</v>
      </c>
      <c r="E56">
        <f>Table4[[#This Row],[Profit/loss]]/Table4[[#This Row],[gross]]*100</f>
        <v>41.642424561808895</v>
      </c>
    </row>
    <row r="57" spans="1:5" hidden="1" x14ac:dyDescent="0.3">
      <c r="A57" t="s">
        <v>92</v>
      </c>
      <c r="B57">
        <v>123070338</v>
      </c>
      <c r="D57">
        <f>Table4[[#This Row],[gross]]-Table4[[#This Row],[budget]]</f>
        <v>123070338</v>
      </c>
      <c r="E57">
        <f>Table4[[#This Row],[Profit/loss]]/Table4[[#This Row],[gross]]*100</f>
        <v>100</v>
      </c>
    </row>
    <row r="58" spans="1:5" x14ac:dyDescent="0.3">
      <c r="A58" t="s">
        <v>93</v>
      </c>
      <c r="B58">
        <v>237282182</v>
      </c>
      <c r="C58">
        <v>185000000</v>
      </c>
      <c r="D58">
        <f>Table4[[#This Row],[gross]]-Table4[[#This Row],[budget]]</f>
        <v>52282182</v>
      </c>
      <c r="E58">
        <f>Table4[[#This Row],[Profit/loss]]/Table4[[#This Row],[gross]]*100</f>
        <v>22.03375810156702</v>
      </c>
    </row>
    <row r="59" spans="1:5" x14ac:dyDescent="0.3">
      <c r="A59" t="s">
        <v>94</v>
      </c>
      <c r="B59">
        <v>130468626</v>
      </c>
      <c r="C59">
        <v>185000000</v>
      </c>
      <c r="D59">
        <f>Table4[[#This Row],[gross]]-Table4[[#This Row],[budget]]</f>
        <v>-54531374</v>
      </c>
      <c r="E59">
        <f>Table4[[#This Row],[Profit/loss]]/Table4[[#This Row],[gross]]*100</f>
        <v>-41.796541951779268</v>
      </c>
    </row>
    <row r="60" spans="1:5" x14ac:dyDescent="0.3">
      <c r="A60" t="s">
        <v>95</v>
      </c>
      <c r="B60">
        <v>223806889</v>
      </c>
      <c r="C60">
        <v>180000000</v>
      </c>
      <c r="D60">
        <f>Table4[[#This Row],[gross]]-Table4[[#This Row],[budget]]</f>
        <v>43806889</v>
      </c>
      <c r="E60">
        <f>Table4[[#This Row],[Profit/loss]]/Table4[[#This Row],[gross]]*100</f>
        <v>19.573521260107412</v>
      </c>
    </row>
    <row r="61" spans="1:5" x14ac:dyDescent="0.3">
      <c r="A61" t="s">
        <v>96</v>
      </c>
      <c r="B61">
        <v>140080850</v>
      </c>
      <c r="C61">
        <v>140000000</v>
      </c>
      <c r="D61">
        <f>Table4[[#This Row],[gross]]-Table4[[#This Row],[budget]]</f>
        <v>80850</v>
      </c>
      <c r="E61">
        <f>Table4[[#This Row],[Profit/loss]]/Table4[[#This Row],[gross]]*100</f>
        <v>5.7716668623869712E-2</v>
      </c>
    </row>
    <row r="62" spans="1:5" x14ac:dyDescent="0.3">
      <c r="A62" t="s">
        <v>97</v>
      </c>
      <c r="B62">
        <v>166112167</v>
      </c>
      <c r="C62">
        <v>200000000</v>
      </c>
      <c r="D62">
        <f>Table4[[#This Row],[gross]]-Table4[[#This Row],[budget]]</f>
        <v>-33887833</v>
      </c>
      <c r="E62">
        <f>Table4[[#This Row],[Profit/loss]]/Table4[[#This Row],[gross]]*100</f>
        <v>-20.400572463785871</v>
      </c>
    </row>
    <row r="63" spans="1:5" x14ac:dyDescent="0.3">
      <c r="A63" t="s">
        <v>98</v>
      </c>
      <c r="B63">
        <v>137850096</v>
      </c>
      <c r="C63">
        <v>200000000</v>
      </c>
      <c r="D63">
        <f>Table4[[#This Row],[gross]]-Table4[[#This Row],[budget]]</f>
        <v>-62149904</v>
      </c>
      <c r="E63">
        <f>Table4[[#This Row],[Profit/loss]]/Table4[[#This Row],[gross]]*100</f>
        <v>-45.08513653846132</v>
      </c>
    </row>
    <row r="64" spans="1:5" x14ac:dyDescent="0.3">
      <c r="A64" t="s">
        <v>99</v>
      </c>
      <c r="B64">
        <v>47375327</v>
      </c>
      <c r="C64">
        <v>176000000</v>
      </c>
      <c r="D64">
        <f>Table4[[#This Row],[gross]]-Table4[[#This Row],[budget]]</f>
        <v>-128624673</v>
      </c>
      <c r="E64">
        <f>Table4[[#This Row],[Profit/loss]]/Table4[[#This Row],[gross]]*100</f>
        <v>-271.50139354183244</v>
      </c>
    </row>
    <row r="65" spans="1:5" x14ac:dyDescent="0.3">
      <c r="A65" t="s">
        <v>100</v>
      </c>
      <c r="B65">
        <v>124051759</v>
      </c>
      <c r="C65">
        <v>180000000</v>
      </c>
      <c r="D65">
        <f>Table4[[#This Row],[gross]]-Table4[[#This Row],[budget]]</f>
        <v>-55948241</v>
      </c>
      <c r="E65">
        <f>Table4[[#This Row],[Profit/loss]]/Table4[[#This Row],[gross]]*100</f>
        <v>-45.100723642298377</v>
      </c>
    </row>
    <row r="66" spans="1:5" x14ac:dyDescent="0.3">
      <c r="A66" t="s">
        <v>101</v>
      </c>
      <c r="B66">
        <v>291709845</v>
      </c>
      <c r="C66">
        <v>180000000</v>
      </c>
      <c r="D66">
        <f>Table4[[#This Row],[gross]]-Table4[[#This Row],[budget]]</f>
        <v>111709845</v>
      </c>
      <c r="E66">
        <f>Table4[[#This Row],[Profit/loss]]/Table4[[#This Row],[gross]]*100</f>
        <v>38.294849116251115</v>
      </c>
    </row>
    <row r="67" spans="1:5" x14ac:dyDescent="0.3">
      <c r="A67" t="s">
        <v>102</v>
      </c>
      <c r="B67">
        <v>154985087</v>
      </c>
      <c r="C67">
        <v>178000000</v>
      </c>
      <c r="D67">
        <f>Table4[[#This Row],[gross]]-Table4[[#This Row],[budget]]</f>
        <v>-23014913</v>
      </c>
      <c r="E67">
        <f>Table4[[#This Row],[Profit/loss]]/Table4[[#This Row],[gross]]*100</f>
        <v>-14.849759706235478</v>
      </c>
    </row>
    <row r="68" spans="1:5" x14ac:dyDescent="0.3">
      <c r="A68" t="s">
        <v>103</v>
      </c>
      <c r="B68">
        <v>533316061</v>
      </c>
      <c r="C68">
        <v>185000000</v>
      </c>
      <c r="D68">
        <f>Table4[[#This Row],[gross]]-Table4[[#This Row],[budget]]</f>
        <v>348316061</v>
      </c>
      <c r="E68">
        <f>Table4[[#This Row],[Profit/loss]]/Table4[[#This Row],[gross]]*100</f>
        <v>65.311376587250393</v>
      </c>
    </row>
    <row r="69" spans="1:5" x14ac:dyDescent="0.3">
      <c r="A69" t="s">
        <v>104</v>
      </c>
      <c r="B69">
        <v>292979556</v>
      </c>
      <c r="C69">
        <v>175000000</v>
      </c>
      <c r="D69">
        <f>Table4[[#This Row],[gross]]-Table4[[#This Row],[budget]]</f>
        <v>117979556</v>
      </c>
      <c r="E69">
        <f>Table4[[#This Row],[Profit/loss]]/Table4[[#This Row],[gross]]*100</f>
        <v>40.268869818343227</v>
      </c>
    </row>
    <row r="70" spans="1:5" x14ac:dyDescent="0.3">
      <c r="A70" t="s">
        <v>105</v>
      </c>
      <c r="B70">
        <v>198332128</v>
      </c>
      <c r="C70">
        <v>175000000</v>
      </c>
      <c r="D70">
        <f>Table4[[#This Row],[gross]]-Table4[[#This Row],[budget]]</f>
        <v>23332128</v>
      </c>
      <c r="E70">
        <f>Table4[[#This Row],[Profit/loss]]/Table4[[#This Row],[gross]]*100</f>
        <v>11.764169645777208</v>
      </c>
    </row>
    <row r="71" spans="1:5" x14ac:dyDescent="0.3">
      <c r="A71" t="s">
        <v>106</v>
      </c>
      <c r="B71">
        <v>318298180</v>
      </c>
      <c r="C71">
        <v>140000000</v>
      </c>
      <c r="D71">
        <f>Table4[[#This Row],[gross]]-Table4[[#This Row],[budget]]</f>
        <v>178298180</v>
      </c>
      <c r="E71">
        <f>Table4[[#This Row],[Profit/loss]]/Table4[[#This Row],[gross]]*100</f>
        <v>56.016085294612736</v>
      </c>
    </row>
    <row r="72" spans="1:5" x14ac:dyDescent="0.3">
      <c r="A72" t="s">
        <v>107</v>
      </c>
      <c r="B72">
        <v>73820094</v>
      </c>
      <c r="C72">
        <v>170000000</v>
      </c>
      <c r="D72">
        <f>Table4[[#This Row],[gross]]-Table4[[#This Row],[budget]]</f>
        <v>-96179906</v>
      </c>
      <c r="E72">
        <f>Table4[[#This Row],[Profit/loss]]/Table4[[#This Row],[gross]]*100</f>
        <v>-130.28960109424949</v>
      </c>
    </row>
    <row r="73" spans="1:5" x14ac:dyDescent="0.3">
      <c r="A73" t="s">
        <v>108</v>
      </c>
      <c r="B73">
        <v>113745408</v>
      </c>
      <c r="C73">
        <v>170000000</v>
      </c>
      <c r="D73">
        <f>Table4[[#This Row],[gross]]-Table4[[#This Row],[budget]]</f>
        <v>-56254592</v>
      </c>
      <c r="E73">
        <f>Table4[[#This Row],[Profit/loss]]/Table4[[#This Row],[gross]]*100</f>
        <v>-49.456582897834437</v>
      </c>
    </row>
    <row r="74" spans="1:5" x14ac:dyDescent="0.3">
      <c r="A74" t="s">
        <v>109</v>
      </c>
      <c r="B74">
        <v>102176165</v>
      </c>
      <c r="C74">
        <v>145000000</v>
      </c>
      <c r="D74">
        <f>Table4[[#This Row],[gross]]-Table4[[#This Row],[budget]]</f>
        <v>-42823835</v>
      </c>
      <c r="E74">
        <f>Table4[[#This Row],[Profit/loss]]/Table4[[#This Row],[gross]]*100</f>
        <v>-41.911765821314589</v>
      </c>
    </row>
    <row r="75" spans="1:5" x14ac:dyDescent="0.3">
      <c r="A75" t="s">
        <v>110</v>
      </c>
      <c r="B75">
        <v>161087183</v>
      </c>
      <c r="C75">
        <v>175000000</v>
      </c>
      <c r="D75">
        <f>Table4[[#This Row],[gross]]-Table4[[#This Row],[budget]]</f>
        <v>-13912817</v>
      </c>
      <c r="E75">
        <f>Table4[[#This Row],[Profit/loss]]/Table4[[#This Row],[gross]]*100</f>
        <v>-8.6368243213986791</v>
      </c>
    </row>
    <row r="76" spans="1:5" x14ac:dyDescent="0.3">
      <c r="A76" t="s">
        <v>111</v>
      </c>
      <c r="B76">
        <v>100289690</v>
      </c>
      <c r="C76">
        <v>175000000</v>
      </c>
      <c r="D76">
        <f>Table4[[#This Row],[gross]]-Table4[[#This Row],[budget]]</f>
        <v>-74710310</v>
      </c>
      <c r="E76">
        <f>Table4[[#This Row],[Profit/loss]]/Table4[[#This Row],[gross]]*100</f>
        <v>-74.494506863068381</v>
      </c>
    </row>
    <row r="77" spans="1:5" x14ac:dyDescent="0.3">
      <c r="A77" t="s">
        <v>112</v>
      </c>
      <c r="B77">
        <v>100189501</v>
      </c>
      <c r="C77">
        <v>178000000</v>
      </c>
      <c r="D77">
        <f>Table4[[#This Row],[gross]]-Table4[[#This Row],[budget]]</f>
        <v>-77810499</v>
      </c>
      <c r="E77">
        <f>Table4[[#This Row],[Profit/loss]]/Table4[[#This Row],[gross]]*100</f>
        <v>-77.663326220179499</v>
      </c>
    </row>
    <row r="78" spans="1:5" x14ac:dyDescent="0.3">
      <c r="A78" t="s">
        <v>113</v>
      </c>
      <c r="B78">
        <v>88246220</v>
      </c>
      <c r="C78">
        <v>175000000</v>
      </c>
      <c r="D78">
        <f>Table4[[#This Row],[gross]]-Table4[[#This Row],[budget]]</f>
        <v>-86753780</v>
      </c>
      <c r="E78">
        <f>Table4[[#This Row],[Profit/loss]]/Table4[[#This Row],[gross]]*100</f>
        <v>-98.308777418454866</v>
      </c>
    </row>
    <row r="79" spans="1:5" x14ac:dyDescent="0.3">
      <c r="A79" t="s">
        <v>114</v>
      </c>
      <c r="B79">
        <v>150167630</v>
      </c>
      <c r="C79">
        <v>175000000</v>
      </c>
      <c r="D79">
        <f>Table4[[#This Row],[gross]]-Table4[[#This Row],[budget]]</f>
        <v>-24832370</v>
      </c>
      <c r="E79">
        <f>Table4[[#This Row],[Profit/loss]]/Table4[[#This Row],[gross]]*100</f>
        <v>-16.53643331788615</v>
      </c>
    </row>
    <row r="80" spans="1:5" x14ac:dyDescent="0.3">
      <c r="A80" t="s">
        <v>115</v>
      </c>
      <c r="B80">
        <v>356454367</v>
      </c>
      <c r="C80">
        <v>175000000</v>
      </c>
      <c r="D80">
        <f>Table4[[#This Row],[gross]]-Table4[[#This Row],[budget]]</f>
        <v>181454367</v>
      </c>
      <c r="E80">
        <f>Table4[[#This Row],[Profit/loss]]/Table4[[#This Row],[gross]]*100</f>
        <v>50.905356701661617</v>
      </c>
    </row>
    <row r="81" spans="1:5" x14ac:dyDescent="0.3">
      <c r="A81" t="s">
        <v>116</v>
      </c>
      <c r="B81">
        <v>362645141</v>
      </c>
      <c r="C81">
        <v>175000000</v>
      </c>
      <c r="D81">
        <f>Table4[[#This Row],[gross]]-Table4[[#This Row],[budget]]</f>
        <v>187645141</v>
      </c>
      <c r="E81">
        <f>Table4[[#This Row],[Profit/loss]]/Table4[[#This Row],[gross]]*100</f>
        <v>51.743459317437811</v>
      </c>
    </row>
    <row r="82" spans="1:5" x14ac:dyDescent="0.3">
      <c r="A82" t="s">
        <v>117</v>
      </c>
      <c r="B82">
        <v>312057433</v>
      </c>
      <c r="C82">
        <v>200000000</v>
      </c>
      <c r="D82">
        <f>Table4[[#This Row],[gross]]-Table4[[#This Row],[budget]]</f>
        <v>112057433</v>
      </c>
      <c r="E82">
        <f>Table4[[#This Row],[Profit/loss]]/Table4[[#This Row],[gross]]*100</f>
        <v>35.909233733906923</v>
      </c>
    </row>
    <row r="83" spans="1:5" x14ac:dyDescent="0.3">
      <c r="A83" t="s">
        <v>118</v>
      </c>
      <c r="B83">
        <v>155111815</v>
      </c>
      <c r="C83">
        <v>170000000</v>
      </c>
      <c r="D83">
        <f>Table4[[#This Row],[gross]]-Table4[[#This Row],[budget]]</f>
        <v>-14888185</v>
      </c>
      <c r="E83">
        <f>Table4[[#This Row],[Profit/loss]]/Table4[[#This Row],[gross]]*100</f>
        <v>-9.598356514621404</v>
      </c>
    </row>
    <row r="84" spans="1:5" x14ac:dyDescent="0.3">
      <c r="A84" t="s">
        <v>119</v>
      </c>
      <c r="B84">
        <v>241407328</v>
      </c>
      <c r="C84">
        <v>180000000</v>
      </c>
      <c r="D84">
        <f>Table4[[#This Row],[gross]]-Table4[[#This Row],[budget]]</f>
        <v>61407328</v>
      </c>
      <c r="E84">
        <f>Table4[[#This Row],[Profit/loss]]/Table4[[#This Row],[gross]]*100</f>
        <v>25.437226164070708</v>
      </c>
    </row>
    <row r="85" spans="1:5" x14ac:dyDescent="0.3">
      <c r="A85" t="s">
        <v>120</v>
      </c>
      <c r="B85">
        <v>208543795</v>
      </c>
      <c r="C85">
        <v>170000000</v>
      </c>
      <c r="D85">
        <f>Table4[[#This Row],[gross]]-Table4[[#This Row],[budget]]</f>
        <v>38543795</v>
      </c>
      <c r="E85">
        <f>Table4[[#This Row],[Profit/loss]]/Table4[[#This Row],[gross]]*100</f>
        <v>18.482350433874092</v>
      </c>
    </row>
    <row r="86" spans="1:5" hidden="1" x14ac:dyDescent="0.3">
      <c r="A86" t="s">
        <v>121</v>
      </c>
      <c r="D86">
        <f>Table4[[#This Row],[gross]]-Table4[[#This Row],[budget]]</f>
        <v>0</v>
      </c>
      <c r="E86" t="e">
        <f>Table4[[#This Row],[Profit/loss]]/Table4[[#This Row],[gross]]*100</f>
        <v>#DIV/0!</v>
      </c>
    </row>
    <row r="87" spans="1:5" x14ac:dyDescent="0.3">
      <c r="A87" t="s">
        <v>122</v>
      </c>
      <c r="B87">
        <v>38297305</v>
      </c>
      <c r="C87">
        <v>175000000</v>
      </c>
      <c r="D87">
        <f>Table4[[#This Row],[gross]]-Table4[[#This Row],[budget]]</f>
        <v>-136702695</v>
      </c>
      <c r="E87">
        <f>Table4[[#This Row],[Profit/loss]]/Table4[[#This Row],[gross]]*100</f>
        <v>-356.95121366895137</v>
      </c>
    </row>
    <row r="88" spans="1:5" x14ac:dyDescent="0.3">
      <c r="A88" t="s">
        <v>123</v>
      </c>
      <c r="B88">
        <v>259746958</v>
      </c>
      <c r="C88">
        <v>170000000</v>
      </c>
      <c r="D88">
        <f>Table4[[#This Row],[gross]]-Table4[[#This Row],[budget]]</f>
        <v>89746958</v>
      </c>
      <c r="E88">
        <f>Table4[[#This Row],[Profit/loss]]/Table4[[#This Row],[gross]]*100</f>
        <v>34.551687800709487</v>
      </c>
    </row>
    <row r="89" spans="1:5" x14ac:dyDescent="0.3">
      <c r="A89" t="s">
        <v>124</v>
      </c>
      <c r="B89">
        <v>238371987</v>
      </c>
      <c r="C89">
        <v>165000000</v>
      </c>
      <c r="D89">
        <f>Table4[[#This Row],[gross]]-Table4[[#This Row],[budget]]</f>
        <v>73371987</v>
      </c>
      <c r="E89">
        <f>Table4[[#This Row],[Profit/loss]]/Table4[[#This Row],[gross]]*100</f>
        <v>30.780457017375955</v>
      </c>
    </row>
    <row r="90" spans="1:5" x14ac:dyDescent="0.3">
      <c r="A90" t="s">
        <v>125</v>
      </c>
      <c r="B90">
        <v>93417865</v>
      </c>
      <c r="C90">
        <v>190000000</v>
      </c>
      <c r="D90">
        <f>Table4[[#This Row],[gross]]-Table4[[#This Row],[budget]]</f>
        <v>-96582135</v>
      </c>
      <c r="E90">
        <f>Table4[[#This Row],[Profit/loss]]/Table4[[#This Row],[gross]]*100</f>
        <v>-103.38722149130683</v>
      </c>
    </row>
    <row r="91" spans="1:5" x14ac:dyDescent="0.3">
      <c r="A91" t="s">
        <v>126</v>
      </c>
      <c r="B91">
        <v>222487711</v>
      </c>
      <c r="C91">
        <v>165000000</v>
      </c>
      <c r="D91">
        <f>Table4[[#This Row],[gross]]-Table4[[#This Row],[budget]]</f>
        <v>57487711</v>
      </c>
      <c r="E91">
        <f>Table4[[#This Row],[Profit/loss]]/Table4[[#This Row],[gross]]*100</f>
        <v>25.838600586798254</v>
      </c>
    </row>
    <row r="92" spans="1:5" x14ac:dyDescent="0.3">
      <c r="A92" t="s">
        <v>127</v>
      </c>
      <c r="B92">
        <v>189412677</v>
      </c>
      <c r="C92">
        <v>165000000</v>
      </c>
      <c r="D92">
        <f>Table4[[#This Row],[gross]]-Table4[[#This Row],[budget]]</f>
        <v>24412677</v>
      </c>
      <c r="E92">
        <f>Table4[[#This Row],[Profit/loss]]/Table4[[#This Row],[gross]]*100</f>
        <v>12.888618326216889</v>
      </c>
    </row>
    <row r="93" spans="1:5" x14ac:dyDescent="0.3">
      <c r="A93" t="s">
        <v>128</v>
      </c>
      <c r="B93">
        <v>665426</v>
      </c>
      <c r="C93">
        <v>165000000</v>
      </c>
      <c r="D93">
        <f>Table4[[#This Row],[gross]]-Table4[[#This Row],[budget]]</f>
        <v>-164334574</v>
      </c>
      <c r="E93">
        <f>Table4[[#This Row],[Profit/loss]]/Table4[[#This Row],[gross]]*100</f>
        <v>-24696.145627011869</v>
      </c>
    </row>
    <row r="94" spans="1:5" x14ac:dyDescent="0.3">
      <c r="A94" t="s">
        <v>129</v>
      </c>
      <c r="B94">
        <v>102315545</v>
      </c>
      <c r="C94">
        <v>165000000</v>
      </c>
      <c r="D94">
        <f>Table4[[#This Row],[gross]]-Table4[[#This Row],[budget]]</f>
        <v>-62684455</v>
      </c>
      <c r="E94">
        <f>Table4[[#This Row],[Profit/loss]]/Table4[[#This Row],[gross]]*100</f>
        <v>-61.26581742784051</v>
      </c>
    </row>
    <row r="95" spans="1:5" x14ac:dyDescent="0.3">
      <c r="A95" t="s">
        <v>130</v>
      </c>
      <c r="B95">
        <v>217387997</v>
      </c>
      <c r="C95">
        <v>165000000</v>
      </c>
      <c r="D95">
        <f>Table4[[#This Row],[gross]]-Table4[[#This Row],[budget]]</f>
        <v>52387997</v>
      </c>
      <c r="E95">
        <f>Table4[[#This Row],[Profit/loss]]/Table4[[#This Row],[gross]]*100</f>
        <v>24.098845255011941</v>
      </c>
    </row>
    <row r="96" spans="1:5" x14ac:dyDescent="0.3">
      <c r="A96" t="s">
        <v>131</v>
      </c>
      <c r="B96">
        <v>150350192</v>
      </c>
      <c r="C96">
        <v>200000000</v>
      </c>
      <c r="D96">
        <f>Table4[[#This Row],[gross]]-Table4[[#This Row],[budget]]</f>
        <v>-49649808</v>
      </c>
      <c r="E96">
        <f>Table4[[#This Row],[Profit/loss]]/Table4[[#This Row],[gross]]*100</f>
        <v>-33.022776585479853</v>
      </c>
    </row>
    <row r="97" spans="1:5" x14ac:dyDescent="0.3">
      <c r="A97" t="s">
        <v>132</v>
      </c>
      <c r="B97">
        <v>333130696</v>
      </c>
      <c r="C97">
        <v>170000000</v>
      </c>
      <c r="D97">
        <f>Table4[[#This Row],[gross]]-Table4[[#This Row],[budget]]</f>
        <v>163130696</v>
      </c>
      <c r="E97">
        <f>Table4[[#This Row],[Profit/loss]]/Table4[[#This Row],[gross]]*100</f>
        <v>48.968977629128482</v>
      </c>
    </row>
    <row r="98" spans="1:5" x14ac:dyDescent="0.3">
      <c r="A98" t="s">
        <v>133</v>
      </c>
      <c r="B98">
        <v>187991439</v>
      </c>
      <c r="C98">
        <v>165000000</v>
      </c>
      <c r="D98">
        <f>Table4[[#This Row],[gross]]-Table4[[#This Row],[budget]]</f>
        <v>22991439</v>
      </c>
      <c r="E98">
        <f>Table4[[#This Row],[Profit/loss]]/Table4[[#This Row],[gross]]*100</f>
        <v>12.230045752243004</v>
      </c>
    </row>
    <row r="99" spans="1:5" x14ac:dyDescent="0.3">
      <c r="A99" t="s">
        <v>134</v>
      </c>
      <c r="B99">
        <v>292568851</v>
      </c>
      <c r="C99">
        <v>160000000</v>
      </c>
      <c r="D99">
        <f>Table4[[#This Row],[gross]]-Table4[[#This Row],[budget]]</f>
        <v>132568851</v>
      </c>
      <c r="E99">
        <f>Table4[[#This Row],[Profit/loss]]/Table4[[#This Row],[gross]]*100</f>
        <v>45.312018195675932</v>
      </c>
    </row>
    <row r="100" spans="1:5" hidden="1" x14ac:dyDescent="0.3">
      <c r="A100" t="s">
        <v>135</v>
      </c>
      <c r="D100">
        <f>Table4[[#This Row],[gross]]-Table4[[#This Row],[budget]]</f>
        <v>0</v>
      </c>
      <c r="E100" t="e">
        <f>Table4[[#This Row],[Profit/loss]]/Table4[[#This Row],[gross]]*100</f>
        <v>#DIV/0!</v>
      </c>
    </row>
    <row r="101" spans="1:5" x14ac:dyDescent="0.3">
      <c r="A101" t="s">
        <v>136</v>
      </c>
      <c r="B101">
        <v>303001229</v>
      </c>
      <c r="C101">
        <v>180000000</v>
      </c>
      <c r="D101">
        <f>Table4[[#This Row],[gross]]-Table4[[#This Row],[budget]]</f>
        <v>123001229</v>
      </c>
      <c r="E101">
        <f>Table4[[#This Row],[Profit/loss]]/Table4[[#This Row],[gross]]*100</f>
        <v>40.594300361732195</v>
      </c>
    </row>
    <row r="102" spans="1:5" x14ac:dyDescent="0.3">
      <c r="A102" t="s">
        <v>137</v>
      </c>
      <c r="B102">
        <v>144512310</v>
      </c>
      <c r="C102">
        <v>38000000</v>
      </c>
      <c r="D102">
        <f>Table4[[#This Row],[gross]]-Table4[[#This Row],[budget]]</f>
        <v>106512310</v>
      </c>
      <c r="E102">
        <f>Table4[[#This Row],[Profit/loss]]/Table4[[#This Row],[gross]]*100</f>
        <v>73.704662253340217</v>
      </c>
    </row>
    <row r="103" spans="1:5" x14ac:dyDescent="0.3">
      <c r="A103" t="s">
        <v>138</v>
      </c>
      <c r="B103">
        <v>127490802</v>
      </c>
      <c r="C103">
        <v>150000000</v>
      </c>
      <c r="D103">
        <f>Table4[[#This Row],[gross]]-Table4[[#This Row],[budget]]</f>
        <v>-22509198</v>
      </c>
      <c r="E103">
        <f>Table4[[#This Row],[Profit/loss]]/Table4[[#This Row],[gross]]*100</f>
        <v>-17.655546633081812</v>
      </c>
    </row>
    <row r="104" spans="1:5" x14ac:dyDescent="0.3">
      <c r="A104" t="s">
        <v>139</v>
      </c>
      <c r="B104">
        <v>146405371</v>
      </c>
      <c r="C104">
        <v>160000000</v>
      </c>
      <c r="D104">
        <f>Table4[[#This Row],[gross]]-Table4[[#This Row],[budget]]</f>
        <v>-13594629</v>
      </c>
      <c r="E104">
        <f>Table4[[#This Row],[Profit/loss]]/Table4[[#This Row],[gross]]*100</f>
        <v>-9.2856081079156585</v>
      </c>
    </row>
    <row r="105" spans="1:5" x14ac:dyDescent="0.3">
      <c r="A105" t="s">
        <v>140</v>
      </c>
      <c r="B105">
        <v>281666058</v>
      </c>
      <c r="C105">
        <v>160000000</v>
      </c>
      <c r="D105">
        <f>Table4[[#This Row],[gross]]-Table4[[#This Row],[budget]]</f>
        <v>121666058</v>
      </c>
      <c r="E105">
        <f>Table4[[#This Row],[Profit/loss]]/Table4[[#This Row],[gross]]*100</f>
        <v>43.195143519919604</v>
      </c>
    </row>
    <row r="106" spans="1:5" x14ac:dyDescent="0.3">
      <c r="A106" t="s">
        <v>141</v>
      </c>
      <c r="B106">
        <v>63143812</v>
      </c>
      <c r="C106">
        <v>150000000</v>
      </c>
      <c r="D106">
        <f>Table4[[#This Row],[gross]]-Table4[[#This Row],[budget]]</f>
        <v>-86856188</v>
      </c>
      <c r="E106">
        <f>Table4[[#This Row],[Profit/loss]]/Table4[[#This Row],[gross]]*100</f>
        <v>-137.55296876913292</v>
      </c>
    </row>
    <row r="107" spans="1:5" x14ac:dyDescent="0.3">
      <c r="A107" t="s">
        <v>142</v>
      </c>
      <c r="B107">
        <v>60655503</v>
      </c>
      <c r="C107">
        <v>160000000</v>
      </c>
      <c r="D107">
        <f>Table4[[#This Row],[gross]]-Table4[[#This Row],[budget]]</f>
        <v>-99344497</v>
      </c>
      <c r="E107">
        <f>Table4[[#This Row],[Profit/loss]]/Table4[[#This Row],[gross]]*100</f>
        <v>-163.78480448839076</v>
      </c>
    </row>
    <row r="108" spans="1:5" x14ac:dyDescent="0.3">
      <c r="A108" t="s">
        <v>143</v>
      </c>
      <c r="B108">
        <v>76846624</v>
      </c>
      <c r="C108">
        <v>170000000</v>
      </c>
      <c r="D108">
        <f>Table4[[#This Row],[gross]]-Table4[[#This Row],[budget]]</f>
        <v>-93153376</v>
      </c>
      <c r="E108">
        <f>Table4[[#This Row],[Profit/loss]]/Table4[[#This Row],[gross]]*100</f>
        <v>-121.21986777194012</v>
      </c>
    </row>
    <row r="109" spans="1:5" x14ac:dyDescent="0.3">
      <c r="A109" t="s">
        <v>144</v>
      </c>
      <c r="B109">
        <v>320706665</v>
      </c>
      <c r="C109">
        <v>160000000</v>
      </c>
      <c r="D109">
        <f>Table4[[#This Row],[gross]]-Table4[[#This Row],[budget]]</f>
        <v>160706665</v>
      </c>
      <c r="E109">
        <f>Table4[[#This Row],[Profit/loss]]/Table4[[#This Row],[gross]]*100</f>
        <v>50.110173107877252</v>
      </c>
    </row>
    <row r="110" spans="1:5" x14ac:dyDescent="0.3">
      <c r="A110" t="s">
        <v>145</v>
      </c>
      <c r="B110">
        <v>46978995</v>
      </c>
      <c r="C110">
        <v>160000000</v>
      </c>
      <c r="D110">
        <f>Table4[[#This Row],[gross]]-Table4[[#This Row],[budget]]</f>
        <v>-113021005</v>
      </c>
      <c r="E110">
        <f>Table4[[#This Row],[Profit/loss]]/Table4[[#This Row],[gross]]*100</f>
        <v>-240.57774117986133</v>
      </c>
    </row>
    <row r="111" spans="1:5" x14ac:dyDescent="0.3">
      <c r="A111" t="s">
        <v>146</v>
      </c>
      <c r="B111">
        <v>89732035</v>
      </c>
      <c r="C111">
        <v>155000000</v>
      </c>
      <c r="D111">
        <f>Table4[[#This Row],[gross]]-Table4[[#This Row],[budget]]</f>
        <v>-65267965</v>
      </c>
      <c r="E111">
        <f>Table4[[#This Row],[Profit/loss]]/Table4[[#This Row],[gross]]*100</f>
        <v>-72.736526035545722</v>
      </c>
    </row>
    <row r="112" spans="1:5" x14ac:dyDescent="0.3">
      <c r="A112" t="s">
        <v>147</v>
      </c>
      <c r="B112">
        <v>104383624</v>
      </c>
      <c r="C112">
        <v>155000000</v>
      </c>
      <c r="D112">
        <f>Table4[[#This Row],[gross]]-Table4[[#This Row],[budget]]</f>
        <v>-50616376</v>
      </c>
      <c r="E112">
        <f>Table4[[#This Row],[Profit/loss]]/Table4[[#This Row],[gross]]*100</f>
        <v>-48.490724943598437</v>
      </c>
    </row>
    <row r="113" spans="1:5" x14ac:dyDescent="0.3">
      <c r="A113" t="s">
        <v>148</v>
      </c>
      <c r="B113">
        <v>198539855</v>
      </c>
      <c r="C113">
        <v>140000000</v>
      </c>
      <c r="D113">
        <f>Table4[[#This Row],[gross]]-Table4[[#This Row],[budget]]</f>
        <v>58539855</v>
      </c>
      <c r="E113">
        <f>Table4[[#This Row],[Profit/loss]]/Table4[[#This Row],[gross]]*100</f>
        <v>29.485190769379781</v>
      </c>
    </row>
    <row r="114" spans="1:5" x14ac:dyDescent="0.3">
      <c r="A114" t="s">
        <v>149</v>
      </c>
      <c r="B114">
        <v>318759914</v>
      </c>
      <c r="C114">
        <v>150000000</v>
      </c>
      <c r="D114">
        <f>Table4[[#This Row],[gross]]-Table4[[#This Row],[budget]]</f>
        <v>168759914</v>
      </c>
      <c r="E114">
        <f>Table4[[#This Row],[Profit/loss]]/Table4[[#This Row],[gross]]*100</f>
        <v>52.942640083658702</v>
      </c>
    </row>
    <row r="115" spans="1:5" x14ac:dyDescent="0.3">
      <c r="A115" t="s">
        <v>150</v>
      </c>
      <c r="B115">
        <v>34293771</v>
      </c>
      <c r="C115">
        <v>155000000</v>
      </c>
      <c r="D115">
        <f>Table4[[#This Row],[gross]]-Table4[[#This Row],[budget]]</f>
        <v>-120706229</v>
      </c>
      <c r="E115">
        <f>Table4[[#This Row],[Profit/loss]]/Table4[[#This Row],[gross]]*100</f>
        <v>-351.97712435882306</v>
      </c>
    </row>
    <row r="116" spans="1:5" x14ac:dyDescent="0.3">
      <c r="A116" t="s">
        <v>151</v>
      </c>
      <c r="B116">
        <v>292000866</v>
      </c>
      <c r="C116">
        <v>150000000</v>
      </c>
      <c r="D116">
        <f>Table4[[#This Row],[gross]]-Table4[[#This Row],[budget]]</f>
        <v>142000866</v>
      </c>
      <c r="E116">
        <f>Table4[[#This Row],[Profit/loss]]/Table4[[#This Row],[gross]]*100</f>
        <v>48.630289336196697</v>
      </c>
    </row>
    <row r="117" spans="1:5" x14ac:dyDescent="0.3">
      <c r="A117" t="s">
        <v>152</v>
      </c>
      <c r="B117">
        <v>289994397</v>
      </c>
      <c r="C117">
        <v>150000000</v>
      </c>
      <c r="D117">
        <f>Table4[[#This Row],[gross]]-Table4[[#This Row],[budget]]</f>
        <v>139994397</v>
      </c>
      <c r="E117">
        <f>Table4[[#This Row],[Profit/loss]]/Table4[[#This Row],[gross]]*100</f>
        <v>48.274862703640444</v>
      </c>
    </row>
    <row r="118" spans="1:5" x14ac:dyDescent="0.3">
      <c r="A118" t="s">
        <v>153</v>
      </c>
      <c r="B118">
        <v>227946274</v>
      </c>
      <c r="C118">
        <v>150000000</v>
      </c>
      <c r="D118">
        <f>Table4[[#This Row],[gross]]-Table4[[#This Row],[budget]]</f>
        <v>77946274</v>
      </c>
      <c r="E118">
        <f>Table4[[#This Row],[Profit/loss]]/Table4[[#This Row],[gross]]*100</f>
        <v>34.195020007214502</v>
      </c>
    </row>
    <row r="119" spans="1:5" x14ac:dyDescent="0.3">
      <c r="A119" t="s">
        <v>154</v>
      </c>
      <c r="B119">
        <v>256386216</v>
      </c>
      <c r="C119">
        <v>150000000</v>
      </c>
      <c r="D119">
        <f>Table4[[#This Row],[gross]]-Table4[[#This Row],[budget]]</f>
        <v>106386216</v>
      </c>
      <c r="E119">
        <f>Table4[[#This Row],[Profit/loss]]/Table4[[#This Row],[gross]]*100</f>
        <v>41.494514666108259</v>
      </c>
    </row>
    <row r="120" spans="1:5" x14ac:dyDescent="0.3">
      <c r="A120" t="s">
        <v>155</v>
      </c>
      <c r="B120">
        <v>206456431</v>
      </c>
      <c r="C120">
        <v>150000000</v>
      </c>
      <c r="D120">
        <f>Table4[[#This Row],[gross]]-Table4[[#This Row],[budget]]</f>
        <v>56456431</v>
      </c>
      <c r="E120">
        <f>Table4[[#This Row],[Profit/loss]]/Table4[[#This Row],[gross]]*100</f>
        <v>27.345445587015888</v>
      </c>
    </row>
    <row r="121" spans="1:5" x14ac:dyDescent="0.3">
      <c r="A121" t="s">
        <v>156</v>
      </c>
      <c r="B121">
        <v>206435493</v>
      </c>
      <c r="C121">
        <v>150000000</v>
      </c>
      <c r="D121">
        <f>Table4[[#This Row],[gross]]-Table4[[#This Row],[budget]]</f>
        <v>56435493</v>
      </c>
      <c r="E121">
        <f>Table4[[#This Row],[Profit/loss]]/Table4[[#This Row],[gross]]*100</f>
        <v>27.338076500246011</v>
      </c>
    </row>
    <row r="122" spans="1:5" x14ac:dyDescent="0.3">
      <c r="A122" t="s">
        <v>157</v>
      </c>
      <c r="B122">
        <v>205343774</v>
      </c>
      <c r="C122">
        <v>150000000</v>
      </c>
      <c r="D122">
        <f>Table4[[#This Row],[gross]]-Table4[[#This Row],[budget]]</f>
        <v>55343774</v>
      </c>
      <c r="E122">
        <f>Table4[[#This Row],[Profit/loss]]/Table4[[#This Row],[gross]]*100</f>
        <v>26.951766261001904</v>
      </c>
    </row>
    <row r="123" spans="1:5" x14ac:dyDescent="0.3">
      <c r="A123" t="s">
        <v>158</v>
      </c>
      <c r="B123">
        <v>179982968</v>
      </c>
      <c r="C123">
        <v>150000000</v>
      </c>
      <c r="D123">
        <f>Table4[[#This Row],[gross]]-Table4[[#This Row],[budget]]</f>
        <v>29982968</v>
      </c>
      <c r="E123">
        <f>Table4[[#This Row],[Profit/loss]]/Table4[[#This Row],[gross]]*100</f>
        <v>16.658780735297132</v>
      </c>
    </row>
    <row r="124" spans="1:5" x14ac:dyDescent="0.3">
      <c r="A124" t="s">
        <v>159</v>
      </c>
      <c r="B124">
        <v>177243721</v>
      </c>
      <c r="C124">
        <v>150000000</v>
      </c>
      <c r="D124">
        <f>Table4[[#This Row],[gross]]-Table4[[#This Row],[budget]]</f>
        <v>27243721</v>
      </c>
      <c r="E124">
        <f>Table4[[#This Row],[Profit/loss]]/Table4[[#This Row],[gross]]*100</f>
        <v>15.370767915665684</v>
      </c>
    </row>
    <row r="125" spans="1:5" x14ac:dyDescent="0.3">
      <c r="A125" t="s">
        <v>160</v>
      </c>
      <c r="B125">
        <v>179883016</v>
      </c>
      <c r="C125">
        <v>150000000</v>
      </c>
      <c r="D125">
        <f>Table4[[#This Row],[gross]]-Table4[[#This Row],[budget]]</f>
        <v>29883016</v>
      </c>
      <c r="E125">
        <f>Table4[[#This Row],[Profit/loss]]/Table4[[#This Row],[gross]]*100</f>
        <v>16.612472185812138</v>
      </c>
    </row>
    <row r="126" spans="1:5" x14ac:dyDescent="0.3">
      <c r="A126" t="s">
        <v>161</v>
      </c>
      <c r="B126">
        <v>139259759</v>
      </c>
      <c r="C126">
        <v>150000000</v>
      </c>
      <c r="D126">
        <f>Table4[[#This Row],[gross]]-Table4[[#This Row],[budget]]</f>
        <v>-10740241</v>
      </c>
      <c r="E126">
        <f>Table4[[#This Row],[Profit/loss]]/Table4[[#This Row],[gross]]*100</f>
        <v>-7.7123794246979847</v>
      </c>
    </row>
    <row r="127" spans="1:5" x14ac:dyDescent="0.3">
      <c r="A127" t="s">
        <v>162</v>
      </c>
      <c r="B127">
        <v>400736600</v>
      </c>
      <c r="C127">
        <v>150000000</v>
      </c>
      <c r="D127">
        <f>Table4[[#This Row],[gross]]-Table4[[#This Row],[budget]]</f>
        <v>250736600</v>
      </c>
      <c r="E127">
        <f>Table4[[#This Row],[Profit/loss]]/Table4[[#This Row],[gross]]*100</f>
        <v>62.568929316663372</v>
      </c>
    </row>
    <row r="128" spans="1:5" x14ac:dyDescent="0.3">
      <c r="A128" t="s">
        <v>163</v>
      </c>
      <c r="B128">
        <v>281492479</v>
      </c>
      <c r="C128">
        <v>150000000</v>
      </c>
      <c r="D128">
        <f>Table4[[#This Row],[gross]]-Table4[[#This Row],[budget]]</f>
        <v>131492479</v>
      </c>
      <c r="E128">
        <f>Table4[[#This Row],[Profit/loss]]/Table4[[#This Row],[gross]]*100</f>
        <v>46.712608261196209</v>
      </c>
    </row>
    <row r="129" spans="1:5" x14ac:dyDescent="0.3">
      <c r="A129" t="s">
        <v>164</v>
      </c>
      <c r="B129">
        <v>206360018</v>
      </c>
      <c r="C129">
        <v>170000000</v>
      </c>
      <c r="D129">
        <f>Table4[[#This Row],[gross]]-Table4[[#This Row],[budget]]</f>
        <v>36360018</v>
      </c>
      <c r="E129">
        <f>Table4[[#This Row],[Profit/loss]]/Table4[[#This Row],[gross]]*100</f>
        <v>17.619700924817714</v>
      </c>
    </row>
    <row r="130" spans="1:5" x14ac:dyDescent="0.3">
      <c r="A130" t="s">
        <v>165</v>
      </c>
      <c r="B130">
        <v>153629485</v>
      </c>
      <c r="C130">
        <v>150000000</v>
      </c>
      <c r="D130">
        <f>Table4[[#This Row],[gross]]-Table4[[#This Row],[budget]]</f>
        <v>3629485</v>
      </c>
      <c r="E130">
        <f>Table4[[#This Row],[Profit/loss]]/Table4[[#This Row],[gross]]*100</f>
        <v>2.3624924603503032</v>
      </c>
    </row>
    <row r="131" spans="1:5" x14ac:dyDescent="0.3">
      <c r="A131" t="s">
        <v>166</v>
      </c>
      <c r="B131">
        <v>133375846</v>
      </c>
      <c r="C131">
        <v>150000000</v>
      </c>
      <c r="D131">
        <f>Table4[[#This Row],[gross]]-Table4[[#This Row],[budget]]</f>
        <v>-16624154</v>
      </c>
      <c r="E131">
        <f>Table4[[#This Row],[Profit/loss]]/Table4[[#This Row],[gross]]*100</f>
        <v>-12.464141370844613</v>
      </c>
    </row>
    <row r="132" spans="1:5" x14ac:dyDescent="0.3">
      <c r="A132" t="s">
        <v>167</v>
      </c>
      <c r="B132">
        <v>181015141</v>
      </c>
      <c r="C132">
        <v>150000000</v>
      </c>
      <c r="D132">
        <f>Table4[[#This Row],[gross]]-Table4[[#This Row],[budget]]</f>
        <v>31015141</v>
      </c>
      <c r="E132">
        <f>Table4[[#This Row],[Profit/loss]]/Table4[[#This Row],[gross]]*100</f>
        <v>17.134003724031018</v>
      </c>
    </row>
    <row r="133" spans="1:5" x14ac:dyDescent="0.3">
      <c r="A133" t="s">
        <v>168</v>
      </c>
      <c r="B133">
        <v>114053579</v>
      </c>
      <c r="C133">
        <v>150000000</v>
      </c>
      <c r="D133">
        <f>Table4[[#This Row],[gross]]-Table4[[#This Row],[budget]]</f>
        <v>-35946421</v>
      </c>
      <c r="E133">
        <f>Table4[[#This Row],[Profit/loss]]/Table4[[#This Row],[gross]]*100</f>
        <v>-31.517135468409986</v>
      </c>
    </row>
    <row r="134" spans="1:5" x14ac:dyDescent="0.3">
      <c r="A134" t="s">
        <v>169</v>
      </c>
      <c r="B134">
        <v>119420252</v>
      </c>
      <c r="C134">
        <v>150000000</v>
      </c>
      <c r="D134">
        <f>Table4[[#This Row],[gross]]-Table4[[#This Row],[budget]]</f>
        <v>-30579748</v>
      </c>
      <c r="E134">
        <f>Table4[[#This Row],[Profit/loss]]/Table4[[#This Row],[gross]]*100</f>
        <v>-25.606835932652359</v>
      </c>
    </row>
    <row r="135" spans="1:5" x14ac:dyDescent="0.3">
      <c r="A135" t="s">
        <v>170</v>
      </c>
      <c r="B135">
        <v>83640426</v>
      </c>
      <c r="C135">
        <v>150000000</v>
      </c>
      <c r="D135">
        <f>Table4[[#This Row],[gross]]-Table4[[#This Row],[budget]]</f>
        <v>-66359574</v>
      </c>
      <c r="E135">
        <f>Table4[[#This Row],[Profit/loss]]/Table4[[#This Row],[gross]]*100</f>
        <v>-79.339115274233535</v>
      </c>
    </row>
    <row r="136" spans="1:5" x14ac:dyDescent="0.3">
      <c r="A136" t="s">
        <v>171</v>
      </c>
      <c r="B136">
        <v>79711678</v>
      </c>
      <c r="C136">
        <v>100000000</v>
      </c>
      <c r="D136">
        <f>Table4[[#This Row],[gross]]-Table4[[#This Row],[budget]]</f>
        <v>-20288322</v>
      </c>
      <c r="E136">
        <f>Table4[[#This Row],[Profit/loss]]/Table4[[#This Row],[gross]]*100</f>
        <v>-25.452132622273993</v>
      </c>
    </row>
    <row r="137" spans="1:5" x14ac:dyDescent="0.3">
      <c r="A137" t="s">
        <v>172</v>
      </c>
      <c r="B137">
        <v>195000874</v>
      </c>
      <c r="C137">
        <v>150000000</v>
      </c>
      <c r="D137">
        <f>Table4[[#This Row],[gross]]-Table4[[#This Row],[budget]]</f>
        <v>45000874</v>
      </c>
      <c r="E137">
        <f>Table4[[#This Row],[Profit/loss]]/Table4[[#This Row],[gross]]*100</f>
        <v>23.077267848553333</v>
      </c>
    </row>
    <row r="138" spans="1:5" x14ac:dyDescent="0.3">
      <c r="A138" t="s">
        <v>173</v>
      </c>
      <c r="B138">
        <v>61937495</v>
      </c>
      <c r="C138">
        <v>150000000</v>
      </c>
      <c r="D138">
        <f>Table4[[#This Row],[gross]]-Table4[[#This Row],[budget]]</f>
        <v>-88062505</v>
      </c>
      <c r="E138">
        <f>Table4[[#This Row],[Profit/loss]]/Table4[[#This Row],[gross]]*100</f>
        <v>-142.17963609926429</v>
      </c>
    </row>
    <row r="139" spans="1:5" x14ac:dyDescent="0.3">
      <c r="A139" t="s">
        <v>100</v>
      </c>
      <c r="B139">
        <v>124051759</v>
      </c>
      <c r="C139">
        <v>180000000</v>
      </c>
      <c r="D139">
        <f>Table4[[#This Row],[gross]]-Table4[[#This Row],[budget]]</f>
        <v>-55948241</v>
      </c>
      <c r="E139">
        <f>Table4[[#This Row],[Profit/loss]]/Table4[[#This Row],[gross]]*100</f>
        <v>-45.100723642298377</v>
      </c>
    </row>
    <row r="140" spans="1:5" x14ac:dyDescent="0.3">
      <c r="A140" t="s">
        <v>174</v>
      </c>
      <c r="B140">
        <v>126597121</v>
      </c>
      <c r="C140">
        <v>150000000</v>
      </c>
      <c r="D140">
        <f>Table4[[#This Row],[gross]]-Table4[[#This Row],[budget]]</f>
        <v>-23402879</v>
      </c>
      <c r="E140">
        <f>Table4[[#This Row],[Profit/loss]]/Table4[[#This Row],[gross]]*100</f>
        <v>-18.486106804909095</v>
      </c>
    </row>
    <row r="141" spans="1:5" x14ac:dyDescent="0.3">
      <c r="A141" t="s">
        <v>175</v>
      </c>
      <c r="B141">
        <v>165230261</v>
      </c>
      <c r="C141">
        <v>150000000</v>
      </c>
      <c r="D141">
        <f>Table4[[#This Row],[gross]]-Table4[[#This Row],[budget]]</f>
        <v>15230261</v>
      </c>
      <c r="E141">
        <f>Table4[[#This Row],[Profit/loss]]/Table4[[#This Row],[gross]]*100</f>
        <v>9.2175978587844742</v>
      </c>
    </row>
    <row r="142" spans="1:5" x14ac:dyDescent="0.3">
      <c r="A142" t="s">
        <v>176</v>
      </c>
      <c r="B142">
        <v>131564731</v>
      </c>
      <c r="C142">
        <v>150000000</v>
      </c>
      <c r="D142">
        <f>Table4[[#This Row],[gross]]-Table4[[#This Row],[budget]]</f>
        <v>-18435269</v>
      </c>
      <c r="E142">
        <f>Table4[[#This Row],[Profit/loss]]/Table4[[#This Row],[gross]]*100</f>
        <v>-14.012318392533329</v>
      </c>
    </row>
    <row r="143" spans="1:5" x14ac:dyDescent="0.3">
      <c r="A143" t="s">
        <v>177</v>
      </c>
      <c r="B143">
        <v>133382309</v>
      </c>
      <c r="C143">
        <v>150000000</v>
      </c>
      <c r="D143">
        <f>Table4[[#This Row],[gross]]-Table4[[#This Row],[budget]]</f>
        <v>-16617691</v>
      </c>
      <c r="E143">
        <f>Table4[[#This Row],[Profit/loss]]/Table4[[#This Row],[gross]]*100</f>
        <v>-12.458691954418033</v>
      </c>
    </row>
    <row r="144" spans="1:5" x14ac:dyDescent="0.3">
      <c r="A144" t="s">
        <v>178</v>
      </c>
      <c r="B144">
        <v>73103784</v>
      </c>
      <c r="C144">
        <v>150000000</v>
      </c>
      <c r="D144">
        <f>Table4[[#This Row],[gross]]-Table4[[#This Row],[budget]]</f>
        <v>-76896216</v>
      </c>
      <c r="E144">
        <f>Table4[[#This Row],[Profit/loss]]/Table4[[#This Row],[gross]]*100</f>
        <v>-105.18773693027983</v>
      </c>
    </row>
    <row r="145" spans="1:5" x14ac:dyDescent="0.3">
      <c r="A145" t="s">
        <v>179</v>
      </c>
      <c r="B145">
        <v>21379315</v>
      </c>
      <c r="C145">
        <v>150000000</v>
      </c>
      <c r="D145">
        <f>Table4[[#This Row],[gross]]-Table4[[#This Row],[budget]]</f>
        <v>-128620685</v>
      </c>
      <c r="E145">
        <f>Table4[[#This Row],[Profit/loss]]/Table4[[#This Row],[gross]]*100</f>
        <v>-601.61275045528816</v>
      </c>
    </row>
    <row r="146" spans="1:5" x14ac:dyDescent="0.3">
      <c r="A146" t="s">
        <v>180</v>
      </c>
      <c r="B146">
        <v>64459316</v>
      </c>
      <c r="C146">
        <v>149000000</v>
      </c>
      <c r="D146">
        <f>Table4[[#This Row],[gross]]-Table4[[#This Row],[budget]]</f>
        <v>-84540684</v>
      </c>
      <c r="E146">
        <f>Table4[[#This Row],[Profit/loss]]/Table4[[#This Row],[gross]]*100</f>
        <v>-131.15355428220803</v>
      </c>
    </row>
    <row r="147" spans="1:5" x14ac:dyDescent="0.3">
      <c r="A147" t="s">
        <v>181</v>
      </c>
      <c r="B147">
        <v>34964818</v>
      </c>
      <c r="C147">
        <v>150000000</v>
      </c>
      <c r="D147">
        <f>Table4[[#This Row],[gross]]-Table4[[#This Row],[budget]]</f>
        <v>-115035182</v>
      </c>
      <c r="E147">
        <f>Table4[[#This Row],[Profit/loss]]/Table4[[#This Row],[gross]]*100</f>
        <v>-329.00266204731855</v>
      </c>
    </row>
    <row r="148" spans="1:5" x14ac:dyDescent="0.3">
      <c r="A148" t="s">
        <v>182</v>
      </c>
      <c r="B148">
        <v>111505642</v>
      </c>
      <c r="C148">
        <v>145000000</v>
      </c>
      <c r="D148">
        <f>Table4[[#This Row],[gross]]-Table4[[#This Row],[budget]]</f>
        <v>-33494358</v>
      </c>
      <c r="E148">
        <f>Table4[[#This Row],[Profit/loss]]/Table4[[#This Row],[gross]]*100</f>
        <v>-30.038262996593485</v>
      </c>
    </row>
    <row r="149" spans="1:5" x14ac:dyDescent="0.3">
      <c r="A149" t="s">
        <v>183</v>
      </c>
      <c r="B149">
        <v>133228348</v>
      </c>
      <c r="C149">
        <v>175000000</v>
      </c>
      <c r="D149">
        <f>Table4[[#This Row],[gross]]-Table4[[#This Row],[budget]]</f>
        <v>-41771652</v>
      </c>
      <c r="E149">
        <f>Table4[[#This Row],[Profit/loss]]/Table4[[#This Row],[gross]]*100</f>
        <v>-31.353426374392935</v>
      </c>
    </row>
    <row r="150" spans="1:5" x14ac:dyDescent="0.3">
      <c r="A150" t="s">
        <v>184</v>
      </c>
      <c r="B150">
        <v>216366733</v>
      </c>
      <c r="C150">
        <v>145000000</v>
      </c>
      <c r="D150">
        <f>Table4[[#This Row],[gross]]-Table4[[#This Row],[budget]]</f>
        <v>71366733</v>
      </c>
      <c r="E150">
        <f>Table4[[#This Row],[Profit/loss]]/Table4[[#This Row],[gross]]*100</f>
        <v>32.984152420510966</v>
      </c>
    </row>
    <row r="151" spans="1:5" x14ac:dyDescent="0.3">
      <c r="A151" t="s">
        <v>185</v>
      </c>
      <c r="B151">
        <v>160201106</v>
      </c>
      <c r="C151">
        <v>142000000</v>
      </c>
      <c r="D151">
        <f>Table4[[#This Row],[gross]]-Table4[[#This Row],[budget]]</f>
        <v>18201106</v>
      </c>
      <c r="E151">
        <f>Table4[[#This Row],[Profit/loss]]/Table4[[#This Row],[gross]]*100</f>
        <v>11.361410950558607</v>
      </c>
    </row>
    <row r="152" spans="1:5" x14ac:dyDescent="0.3">
      <c r="A152" t="s">
        <v>186</v>
      </c>
      <c r="B152">
        <v>118099659</v>
      </c>
      <c r="C152">
        <v>144000000</v>
      </c>
      <c r="D152">
        <f>Table4[[#This Row],[gross]]-Table4[[#This Row],[budget]]</f>
        <v>-25900341</v>
      </c>
      <c r="E152">
        <f>Table4[[#This Row],[Profit/loss]]/Table4[[#This Row],[gross]]*100</f>
        <v>-21.930919377167719</v>
      </c>
    </row>
    <row r="153" spans="1:5" x14ac:dyDescent="0.3">
      <c r="A153" t="s">
        <v>187</v>
      </c>
      <c r="B153">
        <v>201573391</v>
      </c>
      <c r="C153">
        <v>140000000</v>
      </c>
      <c r="D153">
        <f>Table4[[#This Row],[gross]]-Table4[[#This Row],[budget]]</f>
        <v>61573391</v>
      </c>
      <c r="E153">
        <f>Table4[[#This Row],[Profit/loss]]/Table4[[#This Row],[gross]]*100</f>
        <v>30.546388436755521</v>
      </c>
    </row>
    <row r="154" spans="1:5" x14ac:dyDescent="0.3">
      <c r="A154" t="s">
        <v>188</v>
      </c>
      <c r="B154">
        <v>190418803</v>
      </c>
      <c r="C154">
        <v>140000000</v>
      </c>
      <c r="D154">
        <f>Table4[[#This Row],[gross]]-Table4[[#This Row],[budget]]</f>
        <v>50418803</v>
      </c>
      <c r="E154">
        <f>Table4[[#This Row],[Profit/loss]]/Table4[[#This Row],[gross]]*100</f>
        <v>26.477848933857651</v>
      </c>
    </row>
    <row r="155" spans="1:5" x14ac:dyDescent="0.3">
      <c r="A155" t="s">
        <v>189</v>
      </c>
      <c r="B155">
        <v>82161969</v>
      </c>
      <c r="C155">
        <v>150000000</v>
      </c>
      <c r="D155">
        <f>Table4[[#This Row],[gross]]-Table4[[#This Row],[budget]]</f>
        <v>-67838031</v>
      </c>
      <c r="E155">
        <f>Table4[[#This Row],[Profit/loss]]/Table4[[#This Row],[gross]]*100</f>
        <v>-82.566218684462157</v>
      </c>
    </row>
    <row r="156" spans="1:5" x14ac:dyDescent="0.3">
      <c r="A156" t="s">
        <v>190</v>
      </c>
      <c r="B156">
        <v>143523463</v>
      </c>
      <c r="C156">
        <v>145000000</v>
      </c>
      <c r="D156">
        <f>Table4[[#This Row],[gross]]-Table4[[#This Row],[budget]]</f>
        <v>-1476537</v>
      </c>
      <c r="E156">
        <f>Table4[[#This Row],[Profit/loss]]/Table4[[#This Row],[gross]]*100</f>
        <v>-1.0287774341119402</v>
      </c>
    </row>
    <row r="157" spans="1:5" x14ac:dyDescent="0.3">
      <c r="A157" t="s">
        <v>191</v>
      </c>
      <c r="B157">
        <v>209364921</v>
      </c>
      <c r="C157">
        <v>145000000</v>
      </c>
      <c r="D157">
        <f>Table4[[#This Row],[gross]]-Table4[[#This Row],[budget]]</f>
        <v>64364921</v>
      </c>
      <c r="E157">
        <f>Table4[[#This Row],[Profit/loss]]/Table4[[#This Row],[gross]]*100</f>
        <v>30.742934724962833</v>
      </c>
    </row>
    <row r="158" spans="1:5" x14ac:dyDescent="0.3">
      <c r="A158" t="s">
        <v>192</v>
      </c>
      <c r="B158">
        <v>103400692</v>
      </c>
      <c r="C158">
        <v>145000000</v>
      </c>
      <c r="D158">
        <f>Table4[[#This Row],[gross]]-Table4[[#This Row],[budget]]</f>
        <v>-41599308</v>
      </c>
      <c r="E158">
        <f>Table4[[#This Row],[Profit/loss]]/Table4[[#This Row],[gross]]*100</f>
        <v>-40.231169826213545</v>
      </c>
    </row>
    <row r="159" spans="1:5" x14ac:dyDescent="0.3">
      <c r="A159" t="s">
        <v>193</v>
      </c>
      <c r="B159">
        <v>110332737</v>
      </c>
      <c r="C159">
        <v>100000000</v>
      </c>
      <c r="D159">
        <f>Table4[[#This Row],[gross]]-Table4[[#This Row],[budget]]</f>
        <v>10332737</v>
      </c>
      <c r="E159">
        <f>Table4[[#This Row],[Profit/loss]]/Table4[[#This Row],[gross]]*100</f>
        <v>9.3650690456450825</v>
      </c>
    </row>
    <row r="160" spans="1:5" x14ac:dyDescent="0.3">
      <c r="A160" t="s">
        <v>194</v>
      </c>
      <c r="B160">
        <v>111110575</v>
      </c>
      <c r="C160">
        <v>140000000</v>
      </c>
      <c r="D160">
        <f>Table4[[#This Row],[gross]]-Table4[[#This Row],[budget]]</f>
        <v>-28889425</v>
      </c>
      <c r="E160">
        <f>Table4[[#This Row],[Profit/loss]]/Table4[[#This Row],[gross]]*100</f>
        <v>-26.000607952933375</v>
      </c>
    </row>
    <row r="161" spans="1:5" x14ac:dyDescent="0.3">
      <c r="A161" t="s">
        <v>195</v>
      </c>
      <c r="B161">
        <v>65007045</v>
      </c>
      <c r="C161">
        <v>140000000</v>
      </c>
      <c r="D161">
        <f>Table4[[#This Row],[gross]]-Table4[[#This Row],[budget]]</f>
        <v>-74992955</v>
      </c>
      <c r="E161">
        <f>Table4[[#This Row],[Profit/loss]]/Table4[[#This Row],[gross]]*100</f>
        <v>-115.36127353581446</v>
      </c>
    </row>
    <row r="162" spans="1:5" x14ac:dyDescent="0.3">
      <c r="A162" t="s">
        <v>196</v>
      </c>
      <c r="B162">
        <v>257704099</v>
      </c>
      <c r="C162">
        <v>150000000</v>
      </c>
      <c r="D162">
        <f>Table4[[#This Row],[gross]]-Table4[[#This Row],[budget]]</f>
        <v>107704099</v>
      </c>
      <c r="E162">
        <f>Table4[[#This Row],[Profit/loss]]/Table4[[#This Row],[gross]]*100</f>
        <v>41.79370813965982</v>
      </c>
    </row>
    <row r="163" spans="1:5" x14ac:dyDescent="0.3">
      <c r="A163" t="s">
        <v>197</v>
      </c>
      <c r="B163">
        <v>403706375</v>
      </c>
      <c r="C163">
        <v>139000000</v>
      </c>
      <c r="D163">
        <f>Table4[[#This Row],[gross]]-Table4[[#This Row],[budget]]</f>
        <v>264706375</v>
      </c>
      <c r="E163">
        <f>Table4[[#This Row],[Profit/loss]]/Table4[[#This Row],[gross]]*100</f>
        <v>65.569035168196194</v>
      </c>
    </row>
    <row r="164" spans="1:5" x14ac:dyDescent="0.3">
      <c r="A164" t="s">
        <v>198</v>
      </c>
      <c r="B164">
        <v>176997107</v>
      </c>
      <c r="C164">
        <v>145000000</v>
      </c>
      <c r="D164">
        <f>Table4[[#This Row],[gross]]-Table4[[#This Row],[budget]]</f>
        <v>31997107</v>
      </c>
      <c r="E164">
        <f>Table4[[#This Row],[Profit/loss]]/Table4[[#This Row],[gross]]*100</f>
        <v>18.077757056221262</v>
      </c>
    </row>
    <row r="165" spans="1:5" x14ac:dyDescent="0.3">
      <c r="A165" t="s">
        <v>199</v>
      </c>
      <c r="B165">
        <v>31141074</v>
      </c>
      <c r="C165">
        <v>140000000</v>
      </c>
      <c r="D165">
        <f>Table4[[#This Row],[gross]]-Table4[[#This Row],[budget]]</f>
        <v>-108858926</v>
      </c>
      <c r="E165">
        <f>Table4[[#This Row],[Profit/loss]]/Table4[[#This Row],[gross]]*100</f>
        <v>-349.56702520921408</v>
      </c>
    </row>
    <row r="166" spans="1:5" x14ac:dyDescent="0.3">
      <c r="A166" t="s">
        <v>200</v>
      </c>
      <c r="B166">
        <v>31704416</v>
      </c>
      <c r="C166">
        <v>135000000</v>
      </c>
      <c r="D166">
        <f>Table4[[#This Row],[gross]]-Table4[[#This Row],[budget]]</f>
        <v>-103295584</v>
      </c>
      <c r="E166">
        <f>Table4[[#This Row],[Profit/loss]]/Table4[[#This Row],[gross]]*100</f>
        <v>-325.80819025337041</v>
      </c>
    </row>
    <row r="167" spans="1:5" x14ac:dyDescent="0.3">
      <c r="A167" t="s">
        <v>201</v>
      </c>
      <c r="B167">
        <v>107503316</v>
      </c>
      <c r="C167">
        <v>130000000</v>
      </c>
      <c r="D167">
        <f>Table4[[#This Row],[gross]]-Table4[[#This Row],[budget]]</f>
        <v>-22496684</v>
      </c>
      <c r="E167">
        <f>Table4[[#This Row],[Profit/loss]]/Table4[[#This Row],[gross]]*100</f>
        <v>-20.926502397377213</v>
      </c>
    </row>
    <row r="168" spans="1:5" x14ac:dyDescent="0.3">
      <c r="A168" t="s">
        <v>202</v>
      </c>
      <c r="B168">
        <v>129734803</v>
      </c>
      <c r="C168">
        <v>140000000</v>
      </c>
      <c r="D168">
        <f>Table4[[#This Row],[gross]]-Table4[[#This Row],[budget]]</f>
        <v>-10265197</v>
      </c>
      <c r="E168">
        <f>Table4[[#This Row],[Profit/loss]]/Table4[[#This Row],[gross]]*100</f>
        <v>-7.9124465930703272</v>
      </c>
    </row>
    <row r="169" spans="1:5" x14ac:dyDescent="0.3">
      <c r="A169" t="s">
        <v>203</v>
      </c>
      <c r="B169">
        <v>132122995</v>
      </c>
      <c r="C169">
        <v>137000000</v>
      </c>
      <c r="D169">
        <f>Table4[[#This Row],[gross]]-Table4[[#This Row],[budget]]</f>
        <v>-4877005</v>
      </c>
      <c r="E169">
        <f>Table4[[#This Row],[Profit/loss]]/Table4[[#This Row],[gross]]*100</f>
        <v>-3.6912613129909748</v>
      </c>
    </row>
    <row r="170" spans="1:5" x14ac:dyDescent="0.3">
      <c r="A170" t="s">
        <v>204</v>
      </c>
      <c r="B170">
        <v>122512052</v>
      </c>
      <c r="C170">
        <v>130000000</v>
      </c>
      <c r="D170">
        <f>Table4[[#This Row],[gross]]-Table4[[#This Row],[budget]]</f>
        <v>-7487948</v>
      </c>
      <c r="E170">
        <f>Table4[[#This Row],[Profit/loss]]/Table4[[#This Row],[gross]]*100</f>
        <v>-6.1120092903186372</v>
      </c>
    </row>
    <row r="171" spans="1:5" x14ac:dyDescent="0.3">
      <c r="A171" t="s">
        <v>205</v>
      </c>
      <c r="B171">
        <v>68642452</v>
      </c>
      <c r="C171">
        <v>130000000</v>
      </c>
      <c r="D171">
        <f>Table4[[#This Row],[gross]]-Table4[[#This Row],[budget]]</f>
        <v>-61357548</v>
      </c>
      <c r="E171">
        <f>Table4[[#This Row],[Profit/loss]]/Table4[[#This Row],[gross]]*100</f>
        <v>-89.38717398964711</v>
      </c>
    </row>
    <row r="172" spans="1:5" x14ac:dyDescent="0.3">
      <c r="A172" t="s">
        <v>206</v>
      </c>
      <c r="B172">
        <v>32131830</v>
      </c>
      <c r="C172">
        <v>137000000</v>
      </c>
      <c r="D172">
        <f>Table4[[#This Row],[gross]]-Table4[[#This Row],[budget]]</f>
        <v>-104868170</v>
      </c>
      <c r="E172">
        <f>Table4[[#This Row],[Profit/loss]]/Table4[[#This Row],[gross]]*100</f>
        <v>-326.3684950405875</v>
      </c>
    </row>
    <row r="173" spans="1:5" x14ac:dyDescent="0.3">
      <c r="A173" t="s">
        <v>207</v>
      </c>
      <c r="B173">
        <v>176636816</v>
      </c>
      <c r="C173">
        <v>140000000</v>
      </c>
      <c r="D173">
        <f>Table4[[#This Row],[gross]]-Table4[[#This Row],[budget]]</f>
        <v>36636816</v>
      </c>
      <c r="E173">
        <f>Table4[[#This Row],[Profit/loss]]/Table4[[#This Row],[gross]]*100</f>
        <v>20.741324956853841</v>
      </c>
    </row>
    <row r="174" spans="1:5" x14ac:dyDescent="0.3">
      <c r="A174" t="s">
        <v>208</v>
      </c>
      <c r="B174">
        <v>126930660</v>
      </c>
      <c r="C174">
        <v>135000000</v>
      </c>
      <c r="D174">
        <f>Table4[[#This Row],[gross]]-Table4[[#This Row],[budget]]</f>
        <v>-8069340</v>
      </c>
      <c r="E174">
        <f>Table4[[#This Row],[Profit/loss]]/Table4[[#This Row],[gross]]*100</f>
        <v>-6.3572819994790866</v>
      </c>
    </row>
    <row r="175" spans="1:5" x14ac:dyDescent="0.3">
      <c r="A175" t="s">
        <v>209</v>
      </c>
      <c r="B175">
        <v>93926386</v>
      </c>
      <c r="C175">
        <v>150000000</v>
      </c>
      <c r="D175">
        <f>Table4[[#This Row],[gross]]-Table4[[#This Row],[budget]]</f>
        <v>-56073614</v>
      </c>
      <c r="E175">
        <f>Table4[[#This Row],[Profit/loss]]/Table4[[#This Row],[gross]]*100</f>
        <v>-59.699533206781737</v>
      </c>
    </row>
    <row r="176" spans="1:5" x14ac:dyDescent="0.3">
      <c r="A176" t="s">
        <v>210</v>
      </c>
      <c r="B176">
        <v>292298923</v>
      </c>
      <c r="C176">
        <v>120000000</v>
      </c>
      <c r="D176">
        <f>Table4[[#This Row],[gross]]-Table4[[#This Row],[budget]]</f>
        <v>172298923</v>
      </c>
      <c r="E176">
        <f>Table4[[#This Row],[Profit/loss]]/Table4[[#This Row],[gross]]*100</f>
        <v>58.94613679435281</v>
      </c>
    </row>
    <row r="177" spans="1:5" x14ac:dyDescent="0.3">
      <c r="A177" t="s">
        <v>211</v>
      </c>
      <c r="B177">
        <v>63992328</v>
      </c>
      <c r="C177">
        <v>135000000</v>
      </c>
      <c r="D177">
        <f>Table4[[#This Row],[gross]]-Table4[[#This Row],[budget]]</f>
        <v>-71007672</v>
      </c>
      <c r="E177">
        <f>Table4[[#This Row],[Profit/loss]]/Table4[[#This Row],[gross]]*100</f>
        <v>-110.96278916435108</v>
      </c>
    </row>
    <row r="178" spans="1:5" x14ac:dyDescent="0.3">
      <c r="A178" t="s">
        <v>212</v>
      </c>
      <c r="B178">
        <v>134518390</v>
      </c>
      <c r="C178">
        <v>150000000</v>
      </c>
      <c r="D178">
        <f>Table4[[#This Row],[gross]]-Table4[[#This Row],[budget]]</f>
        <v>-15481610</v>
      </c>
      <c r="E178">
        <f>Table4[[#This Row],[Profit/loss]]/Table4[[#This Row],[gross]]*100</f>
        <v>-11.508917107913646</v>
      </c>
    </row>
    <row r="179" spans="1:5" hidden="1" x14ac:dyDescent="0.3">
      <c r="A179" t="s">
        <v>213</v>
      </c>
      <c r="C179">
        <v>1500000</v>
      </c>
      <c r="D179">
        <f>Table4[[#This Row],[gross]]-Table4[[#This Row],[budget]]</f>
        <v>-1500000</v>
      </c>
      <c r="E179" t="e">
        <f>Table4[[#This Row],[Profit/loss]]/Table4[[#This Row],[gross]]*100</f>
        <v>#DIV/0!</v>
      </c>
    </row>
    <row r="180" spans="1:5" x14ac:dyDescent="0.3">
      <c r="A180" t="s">
        <v>214</v>
      </c>
      <c r="B180">
        <v>52792307</v>
      </c>
      <c r="C180">
        <v>140000000</v>
      </c>
      <c r="D180">
        <f>Table4[[#This Row],[gross]]-Table4[[#This Row],[budget]]</f>
        <v>-87207693</v>
      </c>
      <c r="E180">
        <f>Table4[[#This Row],[Profit/loss]]/Table4[[#This Row],[gross]]*100</f>
        <v>-165.19015355779015</v>
      </c>
    </row>
    <row r="181" spans="1:5" x14ac:dyDescent="0.3">
      <c r="A181" t="s">
        <v>215</v>
      </c>
      <c r="B181">
        <v>183635922</v>
      </c>
      <c r="C181">
        <v>135000000</v>
      </c>
      <c r="D181">
        <f>Table4[[#This Row],[gross]]-Table4[[#This Row],[budget]]</f>
        <v>48635922</v>
      </c>
      <c r="E181">
        <f>Table4[[#This Row],[Profit/loss]]/Table4[[#This Row],[gross]]*100</f>
        <v>26.484971714847816</v>
      </c>
    </row>
    <row r="182" spans="1:5" x14ac:dyDescent="0.3">
      <c r="A182" t="s">
        <v>216</v>
      </c>
      <c r="B182">
        <v>83024900</v>
      </c>
      <c r="C182">
        <v>135000000</v>
      </c>
      <c r="D182">
        <f>Table4[[#This Row],[gross]]-Table4[[#This Row],[budget]]</f>
        <v>-51975100</v>
      </c>
      <c r="E182">
        <f>Table4[[#This Row],[Profit/loss]]/Table4[[#This Row],[gross]]*100</f>
        <v>-62.601821863079635</v>
      </c>
    </row>
    <row r="183" spans="1:5" x14ac:dyDescent="0.3">
      <c r="A183" t="s">
        <v>217</v>
      </c>
      <c r="B183">
        <v>123207194</v>
      </c>
      <c r="C183">
        <v>135000000</v>
      </c>
      <c r="D183">
        <f>Table4[[#This Row],[gross]]-Table4[[#This Row],[budget]]</f>
        <v>-11792806</v>
      </c>
      <c r="E183">
        <f>Table4[[#This Row],[Profit/loss]]/Table4[[#This Row],[gross]]*100</f>
        <v>-9.571523883581019</v>
      </c>
    </row>
    <row r="184" spans="1:5" x14ac:dyDescent="0.3">
      <c r="A184" t="s">
        <v>218</v>
      </c>
      <c r="B184">
        <v>83348920</v>
      </c>
      <c r="C184">
        <v>132000000</v>
      </c>
      <c r="D184">
        <f>Table4[[#This Row],[gross]]-Table4[[#This Row],[budget]]</f>
        <v>-48651080</v>
      </c>
      <c r="E184">
        <f>Table4[[#This Row],[Profit/loss]]/Table4[[#This Row],[gross]]*100</f>
        <v>-58.370378404423242</v>
      </c>
    </row>
    <row r="185" spans="1:5" x14ac:dyDescent="0.3">
      <c r="A185" t="s">
        <v>219</v>
      </c>
      <c r="B185">
        <v>227137090</v>
      </c>
      <c r="C185">
        <v>110000000</v>
      </c>
      <c r="D185">
        <f>Table4[[#This Row],[gross]]-Table4[[#This Row],[budget]]</f>
        <v>117137090</v>
      </c>
      <c r="E185">
        <f>Table4[[#This Row],[Profit/loss]]/Table4[[#This Row],[gross]]*100</f>
        <v>51.57109743723494</v>
      </c>
    </row>
    <row r="186" spans="1:5" x14ac:dyDescent="0.3">
      <c r="A186" t="s">
        <v>220</v>
      </c>
      <c r="B186">
        <v>215395021</v>
      </c>
      <c r="C186">
        <v>130000000</v>
      </c>
      <c r="D186">
        <f>Table4[[#This Row],[gross]]-Table4[[#This Row],[budget]]</f>
        <v>85395021</v>
      </c>
      <c r="E186">
        <f>Table4[[#This Row],[Profit/loss]]/Table4[[#This Row],[gross]]*100</f>
        <v>39.64577296334069</v>
      </c>
    </row>
    <row r="187" spans="1:5" x14ac:dyDescent="0.3">
      <c r="A187" t="s">
        <v>221</v>
      </c>
      <c r="B187">
        <v>180191634</v>
      </c>
      <c r="C187">
        <v>130000000</v>
      </c>
      <c r="D187">
        <f>Table4[[#This Row],[gross]]-Table4[[#This Row],[budget]]</f>
        <v>50191634</v>
      </c>
      <c r="E187">
        <f>Table4[[#This Row],[Profit/loss]]/Table4[[#This Row],[gross]]*100</f>
        <v>27.854586190166852</v>
      </c>
    </row>
    <row r="188" spans="1:5" x14ac:dyDescent="0.3">
      <c r="A188" t="s">
        <v>222</v>
      </c>
      <c r="B188">
        <v>424645577</v>
      </c>
      <c r="C188">
        <v>130000000</v>
      </c>
      <c r="D188">
        <f>Table4[[#This Row],[gross]]-Table4[[#This Row],[budget]]</f>
        <v>294645577</v>
      </c>
      <c r="E188">
        <f>Table4[[#This Row],[Profit/loss]]/Table4[[#This Row],[gross]]*100</f>
        <v>69.38623477055549</v>
      </c>
    </row>
    <row r="189" spans="1:5" x14ac:dyDescent="0.3">
      <c r="A189" t="s">
        <v>210</v>
      </c>
      <c r="B189">
        <v>292298923</v>
      </c>
      <c r="C189">
        <v>120000000</v>
      </c>
      <c r="D189">
        <f>Table4[[#This Row],[gross]]-Table4[[#This Row],[budget]]</f>
        <v>172298923</v>
      </c>
      <c r="E189">
        <f>Table4[[#This Row],[Profit/loss]]/Table4[[#This Row],[gross]]*100</f>
        <v>58.94613679435281</v>
      </c>
    </row>
    <row r="190" spans="1:5" x14ac:dyDescent="0.3">
      <c r="A190" t="s">
        <v>223</v>
      </c>
      <c r="B190">
        <v>177343675</v>
      </c>
      <c r="C190">
        <v>135000000</v>
      </c>
      <c r="D190">
        <f>Table4[[#This Row],[gross]]-Table4[[#This Row],[budget]]</f>
        <v>42343675</v>
      </c>
      <c r="E190">
        <f>Table4[[#This Row],[Profit/loss]]/Table4[[#This Row],[gross]]*100</f>
        <v>23.876619789231277</v>
      </c>
    </row>
    <row r="191" spans="1:5" x14ac:dyDescent="0.3">
      <c r="A191" t="s">
        <v>224</v>
      </c>
      <c r="B191">
        <v>234277056</v>
      </c>
      <c r="C191">
        <v>132000000</v>
      </c>
      <c r="D191">
        <f>Table4[[#This Row],[gross]]-Table4[[#This Row],[budget]]</f>
        <v>102277056</v>
      </c>
      <c r="E191">
        <f>Table4[[#This Row],[Profit/loss]]/Table4[[#This Row],[gross]]*100</f>
        <v>43.656454347795801</v>
      </c>
    </row>
    <row r="192" spans="1:5" x14ac:dyDescent="0.3">
      <c r="A192" t="s">
        <v>225</v>
      </c>
      <c r="B192">
        <v>138396624</v>
      </c>
      <c r="C192">
        <v>130000000</v>
      </c>
      <c r="D192">
        <f>Table4[[#This Row],[gross]]-Table4[[#This Row],[budget]]</f>
        <v>8396624</v>
      </c>
      <c r="E192">
        <f>Table4[[#This Row],[Profit/loss]]/Table4[[#This Row],[gross]]*100</f>
        <v>6.0670728499851263</v>
      </c>
    </row>
    <row r="193" spans="1:5" x14ac:dyDescent="0.3">
      <c r="A193" t="s">
        <v>226</v>
      </c>
      <c r="B193">
        <v>149234747</v>
      </c>
      <c r="C193">
        <v>130000000</v>
      </c>
      <c r="D193">
        <f>Table4[[#This Row],[gross]]-Table4[[#This Row],[budget]]</f>
        <v>19234747</v>
      </c>
      <c r="E193">
        <f>Table4[[#This Row],[Profit/loss]]/Table4[[#This Row],[gross]]*100</f>
        <v>12.888919897455247</v>
      </c>
    </row>
    <row r="194" spans="1:5" x14ac:dyDescent="0.3">
      <c r="A194" t="s">
        <v>227</v>
      </c>
      <c r="B194">
        <v>118311368</v>
      </c>
      <c r="C194">
        <v>110000000</v>
      </c>
      <c r="D194">
        <f>Table4[[#This Row],[gross]]-Table4[[#This Row],[budget]]</f>
        <v>8311368</v>
      </c>
      <c r="E194">
        <f>Table4[[#This Row],[Profit/loss]]/Table4[[#This Row],[gross]]*100</f>
        <v>7.0249952650365763</v>
      </c>
    </row>
    <row r="195" spans="1:5" x14ac:dyDescent="0.3">
      <c r="A195" t="s">
        <v>228</v>
      </c>
      <c r="B195">
        <v>101160529</v>
      </c>
      <c r="C195">
        <v>125000000</v>
      </c>
      <c r="D195">
        <f>Table4[[#This Row],[gross]]-Table4[[#This Row],[budget]]</f>
        <v>-23839471</v>
      </c>
      <c r="E195">
        <f>Table4[[#This Row],[Profit/loss]]/Table4[[#This Row],[gross]]*100</f>
        <v>-23.56598095686115</v>
      </c>
    </row>
    <row r="196" spans="1:5" x14ac:dyDescent="0.3">
      <c r="A196" t="s">
        <v>229</v>
      </c>
      <c r="B196">
        <v>77564037</v>
      </c>
      <c r="C196">
        <v>135000000</v>
      </c>
      <c r="D196">
        <f>Table4[[#This Row],[gross]]-Table4[[#This Row],[budget]]</f>
        <v>-57435963</v>
      </c>
      <c r="E196">
        <f>Table4[[#This Row],[Profit/loss]]/Table4[[#This Row],[gross]]*100</f>
        <v>-74.049733899229608</v>
      </c>
    </row>
    <row r="197" spans="1:5" x14ac:dyDescent="0.3">
      <c r="A197" t="s">
        <v>230</v>
      </c>
      <c r="B197">
        <v>249358727</v>
      </c>
      <c r="C197">
        <v>130000000</v>
      </c>
      <c r="D197">
        <f>Table4[[#This Row],[gross]]-Table4[[#This Row],[budget]]</f>
        <v>119358727</v>
      </c>
      <c r="E197">
        <f>Table4[[#This Row],[Profit/loss]]/Table4[[#This Row],[gross]]*100</f>
        <v>47.866272191869186</v>
      </c>
    </row>
    <row r="198" spans="1:5" x14ac:dyDescent="0.3">
      <c r="A198" t="s">
        <v>231</v>
      </c>
      <c r="B198">
        <v>49551662</v>
      </c>
      <c r="C198">
        <v>130000000</v>
      </c>
      <c r="D198">
        <f>Table4[[#This Row],[gross]]-Table4[[#This Row],[budget]]</f>
        <v>-80448338</v>
      </c>
      <c r="E198">
        <f>Table4[[#This Row],[Profit/loss]]/Table4[[#This Row],[gross]]*100</f>
        <v>-162.35245146772272</v>
      </c>
    </row>
    <row r="199" spans="1:5" x14ac:dyDescent="0.3">
      <c r="A199" t="s">
        <v>232</v>
      </c>
      <c r="B199">
        <v>60522097</v>
      </c>
      <c r="C199">
        <v>130000000</v>
      </c>
      <c r="D199">
        <f>Table4[[#This Row],[gross]]-Table4[[#This Row],[budget]]</f>
        <v>-69477903</v>
      </c>
      <c r="E199">
        <f>Table4[[#This Row],[Profit/loss]]/Table4[[#This Row],[gross]]*100</f>
        <v>-114.7975804605713</v>
      </c>
    </row>
    <row r="200" spans="1:5" x14ac:dyDescent="0.3">
      <c r="A200" t="s">
        <v>233</v>
      </c>
      <c r="B200">
        <v>137748063</v>
      </c>
      <c r="C200">
        <v>127500000</v>
      </c>
      <c r="D200">
        <f>Table4[[#This Row],[gross]]-Table4[[#This Row],[budget]]</f>
        <v>10248063</v>
      </c>
      <c r="E200">
        <f>Table4[[#This Row],[Profit/loss]]/Table4[[#This Row],[gross]]*100</f>
        <v>7.4397147784212398</v>
      </c>
    </row>
    <row r="201" spans="1:5" hidden="1" x14ac:dyDescent="0.3">
      <c r="A201" t="s">
        <v>234</v>
      </c>
      <c r="D201">
        <f>Table4[[#This Row],[gross]]-Table4[[#This Row],[budget]]</f>
        <v>0</v>
      </c>
      <c r="E201" t="e">
        <f>Table4[[#This Row],[Profit/loss]]/Table4[[#This Row],[gross]]*100</f>
        <v>#DIV/0!</v>
      </c>
    </row>
    <row r="202" spans="1:5" x14ac:dyDescent="0.3">
      <c r="A202" t="s">
        <v>235</v>
      </c>
      <c r="B202">
        <v>113733726</v>
      </c>
      <c r="C202">
        <v>127000000</v>
      </c>
      <c r="D202">
        <f>Table4[[#This Row],[gross]]-Table4[[#This Row],[budget]]</f>
        <v>-13266274</v>
      </c>
      <c r="E202">
        <f>Table4[[#This Row],[Profit/loss]]/Table4[[#This Row],[gross]]*100</f>
        <v>-11.66432725504834</v>
      </c>
    </row>
    <row r="203" spans="1:5" x14ac:dyDescent="0.3">
      <c r="A203" t="s">
        <v>236</v>
      </c>
      <c r="B203">
        <v>148337537</v>
      </c>
      <c r="C203">
        <v>130000000</v>
      </c>
      <c r="D203">
        <f>Table4[[#This Row],[gross]]-Table4[[#This Row],[budget]]</f>
        <v>18337537</v>
      </c>
      <c r="E203">
        <f>Table4[[#This Row],[Profit/loss]]/Table4[[#This Row],[gross]]*100</f>
        <v>12.362034162667808</v>
      </c>
    </row>
    <row r="204" spans="1:5" x14ac:dyDescent="0.3">
      <c r="A204" t="s">
        <v>237</v>
      </c>
      <c r="B204">
        <v>317557891</v>
      </c>
      <c r="C204">
        <v>125000000</v>
      </c>
      <c r="D204">
        <f>Table4[[#This Row],[gross]]-Table4[[#This Row],[budget]]</f>
        <v>192557891</v>
      </c>
      <c r="E204">
        <f>Table4[[#This Row],[Profit/loss]]/Table4[[#This Row],[gross]]*100</f>
        <v>60.637098449554827</v>
      </c>
    </row>
    <row r="205" spans="1:5" x14ac:dyDescent="0.3">
      <c r="A205" t="s">
        <v>238</v>
      </c>
      <c r="B205">
        <v>33592415</v>
      </c>
      <c r="C205">
        <v>130000000</v>
      </c>
      <c r="D205">
        <f>Table4[[#This Row],[gross]]-Table4[[#This Row],[budget]]</f>
        <v>-96407585</v>
      </c>
      <c r="E205">
        <f>Table4[[#This Row],[Profit/loss]]/Table4[[#This Row],[gross]]*100</f>
        <v>-286.99212307302111</v>
      </c>
    </row>
    <row r="206" spans="1:5" hidden="1" x14ac:dyDescent="0.3">
      <c r="A206" t="s">
        <v>135</v>
      </c>
      <c r="D206">
        <f>Table4[[#This Row],[gross]]-Table4[[#This Row],[budget]]</f>
        <v>0</v>
      </c>
      <c r="E206" t="e">
        <f>Table4[[#This Row],[Profit/loss]]/Table4[[#This Row],[gross]]*100</f>
        <v>#DIV/0!</v>
      </c>
    </row>
    <row r="207" spans="1:5" x14ac:dyDescent="0.3">
      <c r="A207" t="s">
        <v>239</v>
      </c>
      <c r="B207">
        <v>305388685</v>
      </c>
      <c r="C207">
        <v>140000000</v>
      </c>
      <c r="D207">
        <f>Table4[[#This Row],[gross]]-Table4[[#This Row],[budget]]</f>
        <v>165388685</v>
      </c>
      <c r="E207">
        <f>Table4[[#This Row],[Profit/loss]]/Table4[[#This Row],[gross]]*100</f>
        <v>54.156782200362144</v>
      </c>
    </row>
    <row r="208" spans="1:5" hidden="1" x14ac:dyDescent="0.3">
      <c r="A208" t="s">
        <v>240</v>
      </c>
      <c r="D208">
        <f>Table4[[#This Row],[gross]]-Table4[[#This Row],[budget]]</f>
        <v>0</v>
      </c>
      <c r="E208" t="e">
        <f>Table4[[#This Row],[Profit/loss]]/Table4[[#This Row],[gross]]*100</f>
        <v>#DIV/0!</v>
      </c>
    </row>
    <row r="209" spans="1:5" x14ac:dyDescent="0.3">
      <c r="A209" t="s">
        <v>241</v>
      </c>
      <c r="B209">
        <v>337103873</v>
      </c>
      <c r="C209">
        <v>125000000</v>
      </c>
      <c r="D209">
        <f>Table4[[#This Row],[gross]]-Table4[[#This Row],[budget]]</f>
        <v>212103873</v>
      </c>
      <c r="E209">
        <f>Table4[[#This Row],[Profit/loss]]/Table4[[#This Row],[gross]]*100</f>
        <v>62.919441153973331</v>
      </c>
    </row>
    <row r="210" spans="1:5" x14ac:dyDescent="0.3">
      <c r="A210" t="s">
        <v>242</v>
      </c>
      <c r="B210">
        <v>217536138</v>
      </c>
      <c r="C210">
        <v>125000000</v>
      </c>
      <c r="D210">
        <f>Table4[[#This Row],[gross]]-Table4[[#This Row],[budget]]</f>
        <v>92536138</v>
      </c>
      <c r="E210">
        <f>Table4[[#This Row],[Profit/loss]]/Table4[[#This Row],[gross]]*100</f>
        <v>42.538282995536122</v>
      </c>
    </row>
    <row r="211" spans="1:5" x14ac:dyDescent="0.3">
      <c r="A211" t="s">
        <v>243</v>
      </c>
      <c r="B211">
        <v>131536019</v>
      </c>
      <c r="C211">
        <v>103000000</v>
      </c>
      <c r="D211">
        <f>Table4[[#This Row],[gross]]-Table4[[#This Row],[budget]]</f>
        <v>28536019</v>
      </c>
      <c r="E211">
        <f>Table4[[#This Row],[Profit/loss]]/Table4[[#This Row],[gross]]*100</f>
        <v>21.694452376576791</v>
      </c>
    </row>
    <row r="212" spans="1:5" x14ac:dyDescent="0.3">
      <c r="A212" t="s">
        <v>244</v>
      </c>
      <c r="B212">
        <v>214948780</v>
      </c>
      <c r="C212">
        <v>110000000</v>
      </c>
      <c r="D212">
        <f>Table4[[#This Row],[gross]]-Table4[[#This Row],[budget]]</f>
        <v>104948780</v>
      </c>
      <c r="E212">
        <f>Table4[[#This Row],[Profit/loss]]/Table4[[#This Row],[gross]]*100</f>
        <v>48.8250177553927</v>
      </c>
    </row>
    <row r="213" spans="1:5" x14ac:dyDescent="0.3">
      <c r="A213" t="s">
        <v>245</v>
      </c>
      <c r="B213">
        <v>209805005</v>
      </c>
      <c r="C213">
        <v>125000000</v>
      </c>
      <c r="D213">
        <f>Table4[[#This Row],[gross]]-Table4[[#This Row],[budget]]</f>
        <v>84805005</v>
      </c>
      <c r="E213">
        <f>Table4[[#This Row],[Profit/loss]]/Table4[[#This Row],[gross]]*100</f>
        <v>40.420868415412684</v>
      </c>
    </row>
    <row r="214" spans="1:5" x14ac:dyDescent="0.3">
      <c r="A214" t="s">
        <v>246</v>
      </c>
      <c r="B214">
        <v>186830669</v>
      </c>
      <c r="C214">
        <v>125000000</v>
      </c>
      <c r="D214">
        <f>Table4[[#This Row],[gross]]-Table4[[#This Row],[budget]]</f>
        <v>61830669</v>
      </c>
      <c r="E214">
        <f>Table4[[#This Row],[Profit/loss]]/Table4[[#This Row],[gross]]*100</f>
        <v>33.094496385922589</v>
      </c>
    </row>
    <row r="215" spans="1:5" x14ac:dyDescent="0.3">
      <c r="A215" t="s">
        <v>247</v>
      </c>
      <c r="B215">
        <v>163192114</v>
      </c>
      <c r="C215">
        <v>125000000</v>
      </c>
      <c r="D215">
        <f>Table4[[#This Row],[gross]]-Table4[[#This Row],[budget]]</f>
        <v>38192114</v>
      </c>
      <c r="E215">
        <f>Table4[[#This Row],[Profit/loss]]/Table4[[#This Row],[gross]]*100</f>
        <v>23.403161503257444</v>
      </c>
    </row>
    <row r="216" spans="1:5" x14ac:dyDescent="0.3">
      <c r="A216" t="s">
        <v>248</v>
      </c>
      <c r="B216">
        <v>119412921</v>
      </c>
      <c r="C216">
        <v>65000000</v>
      </c>
      <c r="D216">
        <f>Table4[[#This Row],[gross]]-Table4[[#This Row],[budget]]</f>
        <v>54412921</v>
      </c>
      <c r="E216">
        <f>Table4[[#This Row],[Profit/loss]]/Table4[[#This Row],[gross]]*100</f>
        <v>45.567029551182323</v>
      </c>
    </row>
    <row r="217" spans="1:5" x14ac:dyDescent="0.3">
      <c r="A217" t="s">
        <v>249</v>
      </c>
      <c r="B217">
        <v>32694788</v>
      </c>
      <c r="C217">
        <v>85000000</v>
      </c>
      <c r="D217">
        <f>Table4[[#This Row],[gross]]-Table4[[#This Row],[budget]]</f>
        <v>-52305212</v>
      </c>
      <c r="E217">
        <f>Table4[[#This Row],[Profit/loss]]/Table4[[#This Row],[gross]]*100</f>
        <v>-159.98027575526717</v>
      </c>
    </row>
    <row r="218" spans="1:5" x14ac:dyDescent="0.3">
      <c r="A218" t="s">
        <v>250</v>
      </c>
      <c r="B218">
        <v>113165635</v>
      </c>
      <c r="C218">
        <v>125000000</v>
      </c>
      <c r="D218">
        <f>Table4[[#This Row],[gross]]-Table4[[#This Row],[budget]]</f>
        <v>-11834365</v>
      </c>
      <c r="E218">
        <f>Table4[[#This Row],[Profit/loss]]/Table4[[#This Row],[gross]]*100</f>
        <v>-10.457560725038126</v>
      </c>
    </row>
    <row r="219" spans="1:5" x14ac:dyDescent="0.3">
      <c r="A219" t="s">
        <v>251</v>
      </c>
      <c r="B219">
        <v>107285004</v>
      </c>
      <c r="C219">
        <v>125000000</v>
      </c>
      <c r="D219">
        <f>Table4[[#This Row],[gross]]-Table4[[#This Row],[budget]]</f>
        <v>-17714996</v>
      </c>
      <c r="E219">
        <f>Table4[[#This Row],[Profit/loss]]/Table4[[#This Row],[gross]]*100</f>
        <v>-16.512089611330953</v>
      </c>
    </row>
    <row r="220" spans="1:5" x14ac:dyDescent="0.3">
      <c r="A220" t="s">
        <v>252</v>
      </c>
      <c r="B220">
        <v>260031035</v>
      </c>
      <c r="C220">
        <v>123000000</v>
      </c>
      <c r="D220">
        <f>Table4[[#This Row],[gross]]-Table4[[#This Row],[budget]]</f>
        <v>137031035</v>
      </c>
      <c r="E220">
        <f>Table4[[#This Row],[Profit/loss]]/Table4[[#This Row],[gross]]*100</f>
        <v>52.697953919231225</v>
      </c>
    </row>
    <row r="221" spans="1:5" x14ac:dyDescent="0.3">
      <c r="A221" t="s">
        <v>253</v>
      </c>
      <c r="B221">
        <v>186739919</v>
      </c>
      <c r="C221">
        <v>125000000</v>
      </c>
      <c r="D221">
        <f>Table4[[#This Row],[gross]]-Table4[[#This Row],[budget]]</f>
        <v>61739919</v>
      </c>
      <c r="E221">
        <f>Table4[[#This Row],[Profit/loss]]/Table4[[#This Row],[gross]]*100</f>
        <v>33.061982317771061</v>
      </c>
    </row>
    <row r="222" spans="1:5" x14ac:dyDescent="0.3">
      <c r="A222" t="s">
        <v>254</v>
      </c>
      <c r="B222">
        <v>215397307</v>
      </c>
      <c r="C222">
        <v>125000000</v>
      </c>
      <c r="D222">
        <f>Table4[[#This Row],[gross]]-Table4[[#This Row],[budget]]</f>
        <v>90397307</v>
      </c>
      <c r="E222">
        <f>Table4[[#This Row],[Profit/loss]]/Table4[[#This Row],[gross]]*100</f>
        <v>41.967705287977438</v>
      </c>
    </row>
    <row r="223" spans="1:5" x14ac:dyDescent="0.3">
      <c r="A223" t="s">
        <v>255</v>
      </c>
      <c r="B223">
        <v>182618434</v>
      </c>
      <c r="C223">
        <v>140000000</v>
      </c>
      <c r="D223">
        <f>Table4[[#This Row],[gross]]-Table4[[#This Row],[budget]]</f>
        <v>42618434</v>
      </c>
      <c r="E223">
        <f>Table4[[#This Row],[Profit/loss]]/Table4[[#This Row],[gross]]*100</f>
        <v>23.337421675623393</v>
      </c>
    </row>
    <row r="224" spans="1:5" x14ac:dyDescent="0.3">
      <c r="A224" t="s">
        <v>256</v>
      </c>
      <c r="B224">
        <v>131920333</v>
      </c>
      <c r="C224">
        <v>130000000</v>
      </c>
      <c r="D224">
        <f>Table4[[#This Row],[gross]]-Table4[[#This Row],[budget]]</f>
        <v>1920333</v>
      </c>
      <c r="E224">
        <f>Table4[[#This Row],[Profit/loss]]/Table4[[#This Row],[gross]]*100</f>
        <v>1.4556762830488004</v>
      </c>
    </row>
    <row r="225" spans="1:5" x14ac:dyDescent="0.3">
      <c r="A225" t="s">
        <v>257</v>
      </c>
      <c r="B225">
        <v>124976634</v>
      </c>
      <c r="C225">
        <v>120000000</v>
      </c>
      <c r="D225">
        <f>Table4[[#This Row],[gross]]-Table4[[#This Row],[budget]]</f>
        <v>4976634</v>
      </c>
      <c r="E225">
        <f>Table4[[#This Row],[Profit/loss]]/Table4[[#This Row],[gross]]*100</f>
        <v>3.9820515569334343</v>
      </c>
    </row>
    <row r="226" spans="1:5" x14ac:dyDescent="0.3">
      <c r="A226" t="s">
        <v>258</v>
      </c>
      <c r="B226">
        <v>115802596</v>
      </c>
      <c r="C226">
        <v>110000000</v>
      </c>
      <c r="D226">
        <f>Table4[[#This Row],[gross]]-Table4[[#This Row],[budget]]</f>
        <v>5802596</v>
      </c>
      <c r="E226">
        <f>Table4[[#This Row],[Profit/loss]]/Table4[[#This Row],[gross]]*100</f>
        <v>5.0107650436437536</v>
      </c>
    </row>
    <row r="227" spans="1:5" x14ac:dyDescent="0.3">
      <c r="A227" t="s">
        <v>259</v>
      </c>
      <c r="B227">
        <v>108521835</v>
      </c>
      <c r="C227">
        <v>120000000</v>
      </c>
      <c r="D227">
        <f>Table4[[#This Row],[gross]]-Table4[[#This Row],[budget]]</f>
        <v>-11478165</v>
      </c>
      <c r="E227">
        <f>Table4[[#This Row],[Profit/loss]]/Table4[[#This Row],[gross]]*100</f>
        <v>-10.576825391866992</v>
      </c>
    </row>
    <row r="228" spans="1:5" x14ac:dyDescent="0.3">
      <c r="A228" t="s">
        <v>260</v>
      </c>
      <c r="B228">
        <v>100685880</v>
      </c>
      <c r="C228">
        <v>120000000</v>
      </c>
      <c r="D228">
        <f>Table4[[#This Row],[gross]]-Table4[[#This Row],[budget]]</f>
        <v>-19314120</v>
      </c>
      <c r="E228">
        <f>Table4[[#This Row],[Profit/loss]]/Table4[[#This Row],[gross]]*100</f>
        <v>-19.182550721114023</v>
      </c>
    </row>
    <row r="229" spans="1:5" x14ac:dyDescent="0.3">
      <c r="A229" t="s">
        <v>261</v>
      </c>
      <c r="B229">
        <v>126464904</v>
      </c>
      <c r="C229">
        <v>130000000</v>
      </c>
      <c r="D229">
        <f>Table4[[#This Row],[gross]]-Table4[[#This Row],[budget]]</f>
        <v>-3535096</v>
      </c>
      <c r="E229">
        <f>Table4[[#This Row],[Profit/loss]]/Table4[[#This Row],[gross]]*100</f>
        <v>-2.795317821931055</v>
      </c>
    </row>
    <row r="230" spans="1:5" x14ac:dyDescent="0.3">
      <c r="A230" t="s">
        <v>262</v>
      </c>
      <c r="B230">
        <v>64736114</v>
      </c>
      <c r="C230">
        <v>120000000</v>
      </c>
      <c r="D230">
        <f>Table4[[#This Row],[gross]]-Table4[[#This Row],[budget]]</f>
        <v>-55263886</v>
      </c>
      <c r="E230">
        <f>Table4[[#This Row],[Profit/loss]]/Table4[[#This Row],[gross]]*100</f>
        <v>-85.367938520375191</v>
      </c>
    </row>
    <row r="231" spans="1:5" x14ac:dyDescent="0.3">
      <c r="A231" t="s">
        <v>263</v>
      </c>
      <c r="B231">
        <v>93050117</v>
      </c>
      <c r="C231">
        <v>115000000</v>
      </c>
      <c r="D231">
        <f>Table4[[#This Row],[gross]]-Table4[[#This Row],[budget]]</f>
        <v>-21949883</v>
      </c>
      <c r="E231">
        <f>Table4[[#This Row],[Profit/loss]]/Table4[[#This Row],[gross]]*100</f>
        <v>-23.589312628161448</v>
      </c>
    </row>
    <row r="232" spans="1:5" x14ac:dyDescent="0.3">
      <c r="A232" t="s">
        <v>264</v>
      </c>
      <c r="B232">
        <v>57637485</v>
      </c>
      <c r="C232">
        <v>105000000</v>
      </c>
      <c r="D232">
        <f>Table4[[#This Row],[gross]]-Table4[[#This Row],[budget]]</f>
        <v>-47362515</v>
      </c>
      <c r="E232">
        <f>Table4[[#This Row],[Profit/loss]]/Table4[[#This Row],[gross]]*100</f>
        <v>-82.173111821239246</v>
      </c>
    </row>
    <row r="233" spans="1:5" x14ac:dyDescent="0.3">
      <c r="A233" t="s">
        <v>265</v>
      </c>
      <c r="B233">
        <v>58607007</v>
      </c>
      <c r="C233">
        <v>100000000</v>
      </c>
      <c r="D233">
        <f>Table4[[#This Row],[gross]]-Table4[[#This Row],[budget]]</f>
        <v>-41392993</v>
      </c>
      <c r="E233">
        <f>Table4[[#This Row],[Profit/loss]]/Table4[[#This Row],[gross]]*100</f>
        <v>-70.62806158997337</v>
      </c>
    </row>
    <row r="234" spans="1:5" x14ac:dyDescent="0.3">
      <c r="A234" t="s">
        <v>266</v>
      </c>
      <c r="B234">
        <v>43929341</v>
      </c>
      <c r="C234">
        <v>120000000</v>
      </c>
      <c r="D234">
        <f>Table4[[#This Row],[gross]]-Table4[[#This Row],[budget]]</f>
        <v>-76070659</v>
      </c>
      <c r="E234">
        <f>Table4[[#This Row],[Profit/loss]]/Table4[[#This Row],[gross]]*100</f>
        <v>-173.16594619527754</v>
      </c>
    </row>
    <row r="235" spans="1:5" x14ac:dyDescent="0.3">
      <c r="A235" t="s">
        <v>267</v>
      </c>
      <c r="B235">
        <v>30212620</v>
      </c>
      <c r="C235">
        <v>120000000</v>
      </c>
      <c r="D235">
        <f>Table4[[#This Row],[gross]]-Table4[[#This Row],[budget]]</f>
        <v>-89787380</v>
      </c>
      <c r="E235">
        <f>Table4[[#This Row],[Profit/loss]]/Table4[[#This Row],[gross]]*100</f>
        <v>-297.18501738677412</v>
      </c>
    </row>
    <row r="236" spans="1:5" x14ac:dyDescent="0.3">
      <c r="A236" t="s">
        <v>268</v>
      </c>
      <c r="B236">
        <v>76418654</v>
      </c>
      <c r="C236">
        <v>117000000</v>
      </c>
      <c r="D236">
        <f>Table4[[#This Row],[gross]]-Table4[[#This Row],[budget]]</f>
        <v>-40581346</v>
      </c>
      <c r="E236">
        <f>Table4[[#This Row],[Profit/loss]]/Table4[[#This Row],[gross]]*100</f>
        <v>-53.103979036322727</v>
      </c>
    </row>
    <row r="237" spans="1:5" x14ac:dyDescent="0.3">
      <c r="A237" t="s">
        <v>269</v>
      </c>
      <c r="B237">
        <v>89021735</v>
      </c>
      <c r="C237">
        <v>120000000</v>
      </c>
      <c r="D237">
        <f>Table4[[#This Row],[gross]]-Table4[[#This Row],[budget]]</f>
        <v>-30978265</v>
      </c>
      <c r="E237">
        <f>Table4[[#This Row],[Profit/loss]]/Table4[[#This Row],[gross]]*100</f>
        <v>-34.79854105292376</v>
      </c>
    </row>
    <row r="238" spans="1:5" x14ac:dyDescent="0.3">
      <c r="A238" t="s">
        <v>270</v>
      </c>
      <c r="B238">
        <v>380262555</v>
      </c>
      <c r="C238">
        <v>113000000</v>
      </c>
      <c r="D238">
        <f>Table4[[#This Row],[gross]]-Table4[[#This Row],[budget]]</f>
        <v>267262555</v>
      </c>
      <c r="E238">
        <f>Table4[[#This Row],[Profit/loss]]/Table4[[#This Row],[gross]]*100</f>
        <v>70.283689909988638</v>
      </c>
    </row>
    <row r="239" spans="1:5" x14ac:dyDescent="0.3">
      <c r="A239" t="s">
        <v>271</v>
      </c>
      <c r="B239">
        <v>310675583</v>
      </c>
      <c r="C239">
        <v>115000000</v>
      </c>
      <c r="D239">
        <f>Table4[[#This Row],[gross]]-Table4[[#This Row],[budget]]</f>
        <v>195675583</v>
      </c>
      <c r="E239">
        <f>Table4[[#This Row],[Profit/loss]]/Table4[[#This Row],[gross]]*100</f>
        <v>62.983895004069247</v>
      </c>
    </row>
    <row r="240" spans="1:5" x14ac:dyDescent="0.3">
      <c r="A240" t="s">
        <v>272</v>
      </c>
      <c r="B240">
        <v>289907418</v>
      </c>
      <c r="C240">
        <v>115000000</v>
      </c>
      <c r="D240">
        <f>Table4[[#This Row],[gross]]-Table4[[#This Row],[budget]]</f>
        <v>174907418</v>
      </c>
      <c r="E240">
        <f>Table4[[#This Row],[Profit/loss]]/Table4[[#This Row],[gross]]*100</f>
        <v>60.332163697860267</v>
      </c>
    </row>
    <row r="241" spans="1:5" x14ac:dyDescent="0.3">
      <c r="A241" t="s">
        <v>273</v>
      </c>
      <c r="B241">
        <v>132550960</v>
      </c>
      <c r="C241">
        <v>120000000</v>
      </c>
      <c r="D241">
        <f>Table4[[#This Row],[gross]]-Table4[[#This Row],[budget]]</f>
        <v>12550960</v>
      </c>
      <c r="E241">
        <f>Table4[[#This Row],[Profit/loss]]/Table4[[#This Row],[gross]]*100</f>
        <v>9.4687809126391844</v>
      </c>
    </row>
    <row r="242" spans="1:5" x14ac:dyDescent="0.3">
      <c r="A242" t="s">
        <v>274</v>
      </c>
      <c r="B242">
        <v>474544677</v>
      </c>
      <c r="C242">
        <v>115000000</v>
      </c>
      <c r="D242">
        <f>Table4[[#This Row],[gross]]-Table4[[#This Row],[budget]]</f>
        <v>359544677</v>
      </c>
      <c r="E242">
        <f>Table4[[#This Row],[Profit/loss]]/Table4[[#This Row],[gross]]*100</f>
        <v>75.766243817755438</v>
      </c>
    </row>
    <row r="243" spans="1:5" x14ac:dyDescent="0.3">
      <c r="A243" t="s">
        <v>275</v>
      </c>
      <c r="B243">
        <v>187165546</v>
      </c>
      <c r="C243">
        <v>135000000</v>
      </c>
      <c r="D243">
        <f>Table4[[#This Row],[gross]]-Table4[[#This Row],[budget]]</f>
        <v>52165546</v>
      </c>
      <c r="E243">
        <f>Table4[[#This Row],[Profit/loss]]/Table4[[#This Row],[gross]]*100</f>
        <v>27.871340166421444</v>
      </c>
    </row>
    <row r="244" spans="1:5" hidden="1" x14ac:dyDescent="0.3">
      <c r="A244" t="s">
        <v>276</v>
      </c>
      <c r="C244">
        <v>78000000</v>
      </c>
      <c r="D244">
        <f>Table4[[#This Row],[gross]]-Table4[[#This Row],[budget]]</f>
        <v>-78000000</v>
      </c>
      <c r="E244" t="e">
        <f>Table4[[#This Row],[Profit/loss]]/Table4[[#This Row],[gross]]*100</f>
        <v>#DIV/0!</v>
      </c>
    </row>
    <row r="245" spans="1:5" x14ac:dyDescent="0.3">
      <c r="A245" t="s">
        <v>277</v>
      </c>
      <c r="B245">
        <v>40911830</v>
      </c>
      <c r="C245">
        <v>115000000</v>
      </c>
      <c r="D245">
        <f>Table4[[#This Row],[gross]]-Table4[[#This Row],[budget]]</f>
        <v>-74088170</v>
      </c>
      <c r="E245">
        <f>Table4[[#This Row],[Profit/loss]]/Table4[[#This Row],[gross]]*100</f>
        <v>-181.09229042064362</v>
      </c>
    </row>
    <row r="246" spans="1:5" x14ac:dyDescent="0.3">
      <c r="A246" t="s">
        <v>278</v>
      </c>
      <c r="B246">
        <v>47952020</v>
      </c>
      <c r="C246">
        <v>115000000</v>
      </c>
      <c r="D246">
        <f>Table4[[#This Row],[gross]]-Table4[[#This Row],[budget]]</f>
        <v>-67047980</v>
      </c>
      <c r="E246">
        <f>Table4[[#This Row],[Profit/loss]]/Table4[[#This Row],[gross]]*100</f>
        <v>-139.82305646352333</v>
      </c>
    </row>
    <row r="247" spans="1:5" x14ac:dyDescent="0.3">
      <c r="A247" t="s">
        <v>279</v>
      </c>
      <c r="B247">
        <v>190871240</v>
      </c>
      <c r="C247">
        <v>125000000</v>
      </c>
      <c r="D247">
        <f>Table4[[#This Row],[gross]]-Table4[[#This Row],[budget]]</f>
        <v>65871240</v>
      </c>
      <c r="E247">
        <f>Table4[[#This Row],[Profit/loss]]/Table4[[#This Row],[gross]]*100</f>
        <v>34.510825203419856</v>
      </c>
    </row>
    <row r="248" spans="1:5" x14ac:dyDescent="0.3">
      <c r="A248" t="s">
        <v>280</v>
      </c>
      <c r="B248">
        <v>274084951</v>
      </c>
      <c r="C248">
        <v>100000000</v>
      </c>
      <c r="D248">
        <f>Table4[[#This Row],[gross]]-Table4[[#This Row],[budget]]</f>
        <v>174084951</v>
      </c>
      <c r="E248">
        <f>Table4[[#This Row],[Profit/loss]]/Table4[[#This Row],[gross]]*100</f>
        <v>63.514961461711195</v>
      </c>
    </row>
    <row r="249" spans="1:5" x14ac:dyDescent="0.3">
      <c r="A249" t="s">
        <v>281</v>
      </c>
      <c r="B249">
        <v>67155742</v>
      </c>
      <c r="C249">
        <v>116000000</v>
      </c>
      <c r="D249">
        <f>Table4[[#This Row],[gross]]-Table4[[#This Row],[budget]]</f>
        <v>-48844258</v>
      </c>
      <c r="E249">
        <f>Table4[[#This Row],[Profit/loss]]/Table4[[#This Row],[gross]]*100</f>
        <v>-72.73280965311946</v>
      </c>
    </row>
    <row r="250" spans="1:5" x14ac:dyDescent="0.3">
      <c r="A250" t="s">
        <v>282</v>
      </c>
      <c r="B250">
        <v>81638674</v>
      </c>
      <c r="C250">
        <v>135000000</v>
      </c>
      <c r="D250">
        <f>Table4[[#This Row],[gross]]-Table4[[#This Row],[budget]]</f>
        <v>-53361326</v>
      </c>
      <c r="E250">
        <f>Table4[[#This Row],[Profit/loss]]/Table4[[#This Row],[gross]]*100</f>
        <v>-65.362803418389674</v>
      </c>
    </row>
    <row r="251" spans="1:5" x14ac:dyDescent="0.3">
      <c r="A251" t="s">
        <v>283</v>
      </c>
      <c r="B251">
        <v>56114221</v>
      </c>
      <c r="C251">
        <v>120000000</v>
      </c>
      <c r="D251">
        <f>Table4[[#This Row],[gross]]-Table4[[#This Row],[budget]]</f>
        <v>-63885779</v>
      </c>
      <c r="E251">
        <f>Table4[[#This Row],[Profit/loss]]/Table4[[#This Row],[gross]]*100</f>
        <v>-113.84953379286867</v>
      </c>
    </row>
    <row r="252" spans="1:5" x14ac:dyDescent="0.3">
      <c r="A252" t="s">
        <v>284</v>
      </c>
      <c r="B252">
        <v>250863268</v>
      </c>
      <c r="C252">
        <v>110000000</v>
      </c>
      <c r="D252">
        <f>Table4[[#This Row],[gross]]-Table4[[#This Row],[budget]]</f>
        <v>140863268</v>
      </c>
      <c r="E252">
        <f>Table4[[#This Row],[Profit/loss]]/Table4[[#This Row],[gross]]*100</f>
        <v>56.151412330321712</v>
      </c>
    </row>
    <row r="253" spans="1:5" x14ac:dyDescent="0.3">
      <c r="A253" t="s">
        <v>285</v>
      </c>
      <c r="B253">
        <v>155181732</v>
      </c>
      <c r="C253">
        <v>110000000</v>
      </c>
      <c r="D253">
        <f>Table4[[#This Row],[gross]]-Table4[[#This Row],[budget]]</f>
        <v>45181732</v>
      </c>
      <c r="E253">
        <f>Table4[[#This Row],[Profit/loss]]/Table4[[#This Row],[gross]]*100</f>
        <v>29.115367780532313</v>
      </c>
    </row>
    <row r="254" spans="1:5" x14ac:dyDescent="0.3">
      <c r="A254" t="s">
        <v>286</v>
      </c>
      <c r="B254">
        <v>125332007</v>
      </c>
      <c r="C254">
        <v>110000000</v>
      </c>
      <c r="D254">
        <f>Table4[[#This Row],[gross]]-Table4[[#This Row],[budget]]</f>
        <v>15332007</v>
      </c>
      <c r="E254">
        <f>Table4[[#This Row],[Profit/loss]]/Table4[[#This Row],[gross]]*100</f>
        <v>12.233113764786356</v>
      </c>
    </row>
    <row r="255" spans="1:5" x14ac:dyDescent="0.3">
      <c r="A255" t="s">
        <v>287</v>
      </c>
      <c r="B255">
        <v>113330342</v>
      </c>
      <c r="C255">
        <v>110000000</v>
      </c>
      <c r="D255">
        <f>Table4[[#This Row],[gross]]-Table4[[#This Row],[budget]]</f>
        <v>3330342</v>
      </c>
      <c r="E255">
        <f>Table4[[#This Row],[Profit/loss]]/Table4[[#This Row],[gross]]*100</f>
        <v>2.9386146209635542</v>
      </c>
    </row>
    <row r="256" spans="1:5" x14ac:dyDescent="0.3">
      <c r="A256" t="s">
        <v>288</v>
      </c>
      <c r="B256">
        <v>125531634</v>
      </c>
      <c r="C256">
        <v>110000000</v>
      </c>
      <c r="D256">
        <f>Table4[[#This Row],[gross]]-Table4[[#This Row],[budget]]</f>
        <v>15531634</v>
      </c>
      <c r="E256">
        <f>Table4[[#This Row],[Profit/loss]]/Table4[[#This Row],[gross]]*100</f>
        <v>12.372685278676448</v>
      </c>
    </row>
    <row r="257" spans="1:5" x14ac:dyDescent="0.3">
      <c r="A257" t="s">
        <v>289</v>
      </c>
      <c r="B257">
        <v>186336103</v>
      </c>
      <c r="C257">
        <v>120000000</v>
      </c>
      <c r="D257">
        <f>Table4[[#This Row],[gross]]-Table4[[#This Row],[budget]]</f>
        <v>66336103</v>
      </c>
      <c r="E257">
        <f>Table4[[#This Row],[Profit/loss]]/Table4[[#This Row],[gross]]*100</f>
        <v>35.600241677266375</v>
      </c>
    </row>
    <row r="258" spans="1:5" x14ac:dyDescent="0.3">
      <c r="A258" t="s">
        <v>290</v>
      </c>
      <c r="B258">
        <v>129995817</v>
      </c>
      <c r="C258">
        <v>110000000</v>
      </c>
      <c r="D258">
        <f>Table4[[#This Row],[gross]]-Table4[[#This Row],[budget]]</f>
        <v>19995817</v>
      </c>
      <c r="E258">
        <f>Table4[[#This Row],[Profit/loss]]/Table4[[#This Row],[gross]]*100</f>
        <v>15.381892634283764</v>
      </c>
    </row>
    <row r="259" spans="1:5" x14ac:dyDescent="0.3">
      <c r="A259" t="s">
        <v>291</v>
      </c>
      <c r="B259">
        <v>102608827</v>
      </c>
      <c r="C259">
        <v>110000000</v>
      </c>
      <c r="D259">
        <f>Table4[[#This Row],[gross]]-Table4[[#This Row],[budget]]</f>
        <v>-7391173</v>
      </c>
      <c r="E259">
        <f>Table4[[#This Row],[Profit/loss]]/Table4[[#This Row],[gross]]*100</f>
        <v>-7.2032526012601235</v>
      </c>
    </row>
    <row r="260" spans="1:5" x14ac:dyDescent="0.3">
      <c r="A260" t="s">
        <v>292</v>
      </c>
      <c r="B260">
        <v>42776259</v>
      </c>
      <c r="C260">
        <v>112000000</v>
      </c>
      <c r="D260">
        <f>Table4[[#This Row],[gross]]-Table4[[#This Row],[budget]]</f>
        <v>-69223741</v>
      </c>
      <c r="E260">
        <f>Table4[[#This Row],[Profit/loss]]/Table4[[#This Row],[gross]]*100</f>
        <v>-161.8274777137477</v>
      </c>
    </row>
    <row r="261" spans="1:5" x14ac:dyDescent="0.3">
      <c r="A261" t="s">
        <v>293</v>
      </c>
      <c r="B261">
        <v>98780042</v>
      </c>
      <c r="C261">
        <v>120000000</v>
      </c>
      <c r="D261">
        <f>Table4[[#This Row],[gross]]-Table4[[#This Row],[budget]]</f>
        <v>-21219958</v>
      </c>
      <c r="E261">
        <f>Table4[[#This Row],[Profit/loss]]/Table4[[#This Row],[gross]]*100</f>
        <v>-21.482029740380145</v>
      </c>
    </row>
    <row r="262" spans="1:5" hidden="1" x14ac:dyDescent="0.3">
      <c r="A262" t="s">
        <v>294</v>
      </c>
      <c r="D262">
        <f>Table4[[#This Row],[gross]]-Table4[[#This Row],[budget]]</f>
        <v>0</v>
      </c>
      <c r="E262" t="e">
        <f>Table4[[#This Row],[Profit/loss]]/Table4[[#This Row],[gross]]*100</f>
        <v>#DIV/0!</v>
      </c>
    </row>
    <row r="263" spans="1:5" x14ac:dyDescent="0.3">
      <c r="A263" t="s">
        <v>295</v>
      </c>
      <c r="B263">
        <v>106369117</v>
      </c>
      <c r="C263">
        <v>110000000</v>
      </c>
      <c r="D263">
        <f>Table4[[#This Row],[gross]]-Table4[[#This Row],[budget]]</f>
        <v>-3630883</v>
      </c>
      <c r="E263">
        <f>Table4[[#This Row],[Profit/loss]]/Table4[[#This Row],[gross]]*100</f>
        <v>-3.4134747964486718</v>
      </c>
    </row>
    <row r="264" spans="1:5" x14ac:dyDescent="0.3">
      <c r="A264" t="s">
        <v>296</v>
      </c>
      <c r="B264">
        <v>142614158</v>
      </c>
      <c r="C264">
        <v>110000000</v>
      </c>
      <c r="D264">
        <f>Table4[[#This Row],[gross]]-Table4[[#This Row],[budget]]</f>
        <v>32614158</v>
      </c>
      <c r="E264">
        <f>Table4[[#This Row],[Profit/loss]]/Table4[[#This Row],[gross]]*100</f>
        <v>22.868808018345558</v>
      </c>
    </row>
    <row r="265" spans="1:5" x14ac:dyDescent="0.3">
      <c r="A265" t="s">
        <v>297</v>
      </c>
      <c r="B265">
        <v>50026353</v>
      </c>
      <c r="C265">
        <v>110000000</v>
      </c>
      <c r="D265">
        <f>Table4[[#This Row],[gross]]-Table4[[#This Row],[budget]]</f>
        <v>-59973647</v>
      </c>
      <c r="E265">
        <f>Table4[[#This Row],[Profit/loss]]/Table4[[#This Row],[gross]]*100</f>
        <v>-119.88410788209967</v>
      </c>
    </row>
    <row r="266" spans="1:5" x14ac:dyDescent="0.3">
      <c r="A266" t="s">
        <v>298</v>
      </c>
      <c r="B266">
        <v>66002193</v>
      </c>
      <c r="C266">
        <v>110000000</v>
      </c>
      <c r="D266">
        <f>Table4[[#This Row],[gross]]-Table4[[#This Row],[budget]]</f>
        <v>-43997807</v>
      </c>
      <c r="E266">
        <f>Table4[[#This Row],[Profit/loss]]/Table4[[#This Row],[gross]]*100</f>
        <v>-66.661128971881283</v>
      </c>
    </row>
    <row r="267" spans="1:5" x14ac:dyDescent="0.3">
      <c r="A267" t="s">
        <v>299</v>
      </c>
      <c r="B267">
        <v>85463309</v>
      </c>
      <c r="C267">
        <v>110000000</v>
      </c>
      <c r="D267">
        <f>Table4[[#This Row],[gross]]-Table4[[#This Row],[budget]]</f>
        <v>-24536691</v>
      </c>
      <c r="E267">
        <f>Table4[[#This Row],[Profit/loss]]/Table4[[#This Row],[gross]]*100</f>
        <v>-28.71020474997054</v>
      </c>
    </row>
    <row r="268" spans="1:5" x14ac:dyDescent="0.3">
      <c r="A268" t="s">
        <v>300</v>
      </c>
      <c r="B268">
        <v>71017784</v>
      </c>
      <c r="C268">
        <v>105000000</v>
      </c>
      <c r="D268">
        <f>Table4[[#This Row],[gross]]-Table4[[#This Row],[budget]]</f>
        <v>-33982216</v>
      </c>
      <c r="E268">
        <f>Table4[[#This Row],[Profit/loss]]/Table4[[#This Row],[gross]]*100</f>
        <v>-47.850290569472008</v>
      </c>
    </row>
    <row r="269" spans="1:5" x14ac:dyDescent="0.3">
      <c r="A269" t="s">
        <v>301</v>
      </c>
      <c r="B269">
        <v>48068396</v>
      </c>
      <c r="C269">
        <v>160000000</v>
      </c>
      <c r="D269">
        <f>Table4[[#This Row],[gross]]-Table4[[#This Row],[budget]]</f>
        <v>-111931604</v>
      </c>
      <c r="E269">
        <f>Table4[[#This Row],[Profit/loss]]/Table4[[#This Row],[gross]]*100</f>
        <v>-232.85903694394131</v>
      </c>
    </row>
    <row r="270" spans="1:5" x14ac:dyDescent="0.3">
      <c r="A270" t="s">
        <v>302</v>
      </c>
      <c r="B270">
        <v>61656849</v>
      </c>
      <c r="C270">
        <v>110000000</v>
      </c>
      <c r="D270">
        <f>Table4[[#This Row],[gross]]-Table4[[#This Row],[budget]]</f>
        <v>-48343151</v>
      </c>
      <c r="E270">
        <f>Table4[[#This Row],[Profit/loss]]/Table4[[#This Row],[gross]]*100</f>
        <v>-78.406781702386382</v>
      </c>
    </row>
    <row r="271" spans="1:5" x14ac:dyDescent="0.3">
      <c r="A271" t="s">
        <v>303</v>
      </c>
      <c r="B271">
        <v>134520804</v>
      </c>
      <c r="C271">
        <v>110000000</v>
      </c>
      <c r="D271">
        <f>Table4[[#This Row],[gross]]-Table4[[#This Row],[budget]]</f>
        <v>24520804</v>
      </c>
      <c r="E271">
        <f>Table4[[#This Row],[Profit/loss]]/Table4[[#This Row],[gross]]*100</f>
        <v>18.228261555736761</v>
      </c>
    </row>
    <row r="272" spans="1:5" x14ac:dyDescent="0.3">
      <c r="A272" t="s">
        <v>304</v>
      </c>
      <c r="B272">
        <v>313837577</v>
      </c>
      <c r="C272">
        <v>93000000</v>
      </c>
      <c r="D272">
        <f>Table4[[#This Row],[gross]]-Table4[[#This Row],[budget]]</f>
        <v>220837577</v>
      </c>
      <c r="E272">
        <f>Table4[[#This Row],[Profit/loss]]/Table4[[#This Row],[gross]]*100</f>
        <v>70.366837238231668</v>
      </c>
    </row>
    <row r="273" spans="1:5" x14ac:dyDescent="0.3">
      <c r="A273" t="s">
        <v>305</v>
      </c>
      <c r="B273">
        <v>24004159</v>
      </c>
      <c r="C273">
        <v>110000000</v>
      </c>
      <c r="D273">
        <f>Table4[[#This Row],[gross]]-Table4[[#This Row],[budget]]</f>
        <v>-85995841</v>
      </c>
      <c r="E273">
        <f>Table4[[#This Row],[Profit/loss]]/Table4[[#This Row],[gross]]*100</f>
        <v>-358.25392174747719</v>
      </c>
    </row>
    <row r="274" spans="1:5" x14ac:dyDescent="0.3">
      <c r="A274" t="s">
        <v>306</v>
      </c>
      <c r="B274">
        <v>58183966</v>
      </c>
      <c r="C274">
        <v>107000000</v>
      </c>
      <c r="D274">
        <f>Table4[[#This Row],[gross]]-Table4[[#This Row],[budget]]</f>
        <v>-48816034</v>
      </c>
      <c r="E274">
        <f>Table4[[#This Row],[Profit/loss]]/Table4[[#This Row],[gross]]*100</f>
        <v>-83.899461236451288</v>
      </c>
    </row>
    <row r="275" spans="1:5" x14ac:dyDescent="0.3">
      <c r="A275" t="s">
        <v>307</v>
      </c>
      <c r="B275">
        <v>100446895</v>
      </c>
      <c r="C275">
        <v>109000000</v>
      </c>
      <c r="D275">
        <f>Table4[[#This Row],[gross]]-Table4[[#This Row],[budget]]</f>
        <v>-8553105</v>
      </c>
      <c r="E275">
        <f>Table4[[#This Row],[Profit/loss]]/Table4[[#This Row],[gross]]*100</f>
        <v>-8.5150516598845591</v>
      </c>
    </row>
    <row r="276" spans="1:5" x14ac:dyDescent="0.3">
      <c r="A276" t="s">
        <v>308</v>
      </c>
      <c r="B276">
        <v>144795350</v>
      </c>
      <c r="C276">
        <v>120000000</v>
      </c>
      <c r="D276">
        <f>Table4[[#This Row],[gross]]-Table4[[#This Row],[budget]]</f>
        <v>24795350</v>
      </c>
      <c r="E276">
        <f>Table4[[#This Row],[Profit/loss]]/Table4[[#This Row],[gross]]*100</f>
        <v>17.124410417875989</v>
      </c>
    </row>
    <row r="277" spans="1:5" x14ac:dyDescent="0.3">
      <c r="A277" t="s">
        <v>309</v>
      </c>
      <c r="B277">
        <v>47396698</v>
      </c>
      <c r="C277">
        <v>130000000</v>
      </c>
      <c r="D277">
        <f>Table4[[#This Row],[gross]]-Table4[[#This Row],[budget]]</f>
        <v>-82603302</v>
      </c>
      <c r="E277">
        <f>Table4[[#This Row],[Profit/loss]]/Table4[[#This Row],[gross]]*100</f>
        <v>-174.28071044105224</v>
      </c>
    </row>
    <row r="278" spans="1:5" x14ac:dyDescent="0.3">
      <c r="A278" t="s">
        <v>310</v>
      </c>
      <c r="B278">
        <v>140015224</v>
      </c>
      <c r="C278">
        <v>133000000</v>
      </c>
      <c r="D278">
        <f>Table4[[#This Row],[gross]]-Table4[[#This Row],[budget]]</f>
        <v>7015224</v>
      </c>
      <c r="E278">
        <f>Table4[[#This Row],[Profit/loss]]/Table4[[#This Row],[gross]]*100</f>
        <v>5.0103294481748639</v>
      </c>
    </row>
    <row r="279" spans="1:5" x14ac:dyDescent="0.3">
      <c r="A279" t="s">
        <v>311</v>
      </c>
      <c r="B279">
        <v>104374107</v>
      </c>
      <c r="C279">
        <v>105000000</v>
      </c>
      <c r="D279">
        <f>Table4[[#This Row],[gross]]-Table4[[#This Row],[budget]]</f>
        <v>-625893</v>
      </c>
      <c r="E279">
        <f>Table4[[#This Row],[Profit/loss]]/Table4[[#This Row],[gross]]*100</f>
        <v>-0.59966309460257228</v>
      </c>
    </row>
    <row r="280" spans="1:5" x14ac:dyDescent="0.3">
      <c r="A280" t="s">
        <v>312</v>
      </c>
      <c r="B280">
        <v>228430993</v>
      </c>
      <c r="C280">
        <v>108000000</v>
      </c>
      <c r="D280">
        <f>Table4[[#This Row],[gross]]-Table4[[#This Row],[budget]]</f>
        <v>120430993</v>
      </c>
      <c r="E280">
        <f>Table4[[#This Row],[Profit/loss]]/Table4[[#This Row],[gross]]*100</f>
        <v>52.720951486648751</v>
      </c>
    </row>
    <row r="281" spans="1:5" hidden="1" x14ac:dyDescent="0.3">
      <c r="A281" t="s">
        <v>313</v>
      </c>
      <c r="D281">
        <f>Table4[[#This Row],[gross]]-Table4[[#This Row],[budget]]</f>
        <v>0</v>
      </c>
      <c r="E281" t="e">
        <f>Table4[[#This Row],[Profit/loss]]/Table4[[#This Row],[gross]]*100</f>
        <v>#DIV/0!</v>
      </c>
    </row>
    <row r="282" spans="1:5" x14ac:dyDescent="0.3">
      <c r="A282" t="s">
        <v>314</v>
      </c>
      <c r="B282">
        <v>35799026</v>
      </c>
      <c r="C282">
        <v>126000000</v>
      </c>
      <c r="D282">
        <f>Table4[[#This Row],[gross]]-Table4[[#This Row],[budget]]</f>
        <v>-90200974</v>
      </c>
      <c r="E282">
        <f>Table4[[#This Row],[Profit/loss]]/Table4[[#This Row],[gross]]*100</f>
        <v>-251.96488306693035</v>
      </c>
    </row>
    <row r="283" spans="1:5" x14ac:dyDescent="0.3">
      <c r="A283" t="s">
        <v>315</v>
      </c>
      <c r="B283">
        <v>6712451</v>
      </c>
      <c r="C283">
        <v>90000000</v>
      </c>
      <c r="D283">
        <f>Table4[[#This Row],[gross]]-Table4[[#This Row],[budget]]</f>
        <v>-83287549</v>
      </c>
      <c r="E283">
        <f>Table4[[#This Row],[Profit/loss]]/Table4[[#This Row],[gross]]*100</f>
        <v>-1240.7919104362923</v>
      </c>
    </row>
    <row r="284" spans="1:5" x14ac:dyDescent="0.3">
      <c r="A284" t="s">
        <v>316</v>
      </c>
      <c r="B284">
        <v>101643008</v>
      </c>
      <c r="C284">
        <v>90000000</v>
      </c>
      <c r="D284">
        <f>Table4[[#This Row],[gross]]-Table4[[#This Row],[budget]]</f>
        <v>11643008</v>
      </c>
      <c r="E284">
        <f>Table4[[#This Row],[Profit/loss]]/Table4[[#This Row],[gross]]*100</f>
        <v>11.454804643325787</v>
      </c>
    </row>
    <row r="285" spans="1:5" x14ac:dyDescent="0.3">
      <c r="A285" t="s">
        <v>317</v>
      </c>
      <c r="B285">
        <v>187670866</v>
      </c>
      <c r="C285">
        <v>103000000</v>
      </c>
      <c r="D285">
        <f>Table4[[#This Row],[gross]]-Table4[[#This Row],[budget]]</f>
        <v>84670866</v>
      </c>
      <c r="E285">
        <f>Table4[[#This Row],[Profit/loss]]/Table4[[#This Row],[gross]]*100</f>
        <v>45.116681030288419</v>
      </c>
    </row>
    <row r="286" spans="1:5" x14ac:dyDescent="0.3">
      <c r="A286" t="s">
        <v>318</v>
      </c>
      <c r="B286">
        <v>132014112</v>
      </c>
      <c r="C286">
        <v>102000000</v>
      </c>
      <c r="D286">
        <f>Table4[[#This Row],[gross]]-Table4[[#This Row],[budget]]</f>
        <v>30014112</v>
      </c>
      <c r="E286">
        <f>Table4[[#This Row],[Profit/loss]]/Table4[[#This Row],[gross]]*100</f>
        <v>22.735533001199144</v>
      </c>
    </row>
    <row r="287" spans="1:5" x14ac:dyDescent="0.3">
      <c r="A287" t="s">
        <v>319</v>
      </c>
      <c r="B287">
        <v>261970615</v>
      </c>
      <c r="C287">
        <v>100000000</v>
      </c>
      <c r="D287">
        <f>Table4[[#This Row],[gross]]-Table4[[#This Row],[budget]]</f>
        <v>161970615</v>
      </c>
      <c r="E287">
        <f>Table4[[#This Row],[Profit/loss]]/Table4[[#This Row],[gross]]*100</f>
        <v>61.82777980652525</v>
      </c>
    </row>
    <row r="288" spans="1:5" x14ac:dyDescent="0.3">
      <c r="A288" t="s">
        <v>320</v>
      </c>
      <c r="B288">
        <v>167007184</v>
      </c>
      <c r="C288">
        <v>150000000</v>
      </c>
      <c r="D288">
        <f>Table4[[#This Row],[gross]]-Table4[[#This Row],[budget]]</f>
        <v>17007184</v>
      </c>
      <c r="E288">
        <f>Table4[[#This Row],[Profit/loss]]/Table4[[#This Row],[gross]]*100</f>
        <v>10.183504441341878</v>
      </c>
    </row>
    <row r="289" spans="1:5" x14ac:dyDescent="0.3">
      <c r="A289" t="s">
        <v>321</v>
      </c>
      <c r="B289">
        <v>180011740</v>
      </c>
      <c r="C289">
        <v>100000000</v>
      </c>
      <c r="D289">
        <f>Table4[[#This Row],[gross]]-Table4[[#This Row],[budget]]</f>
        <v>80011740</v>
      </c>
      <c r="E289">
        <f>Table4[[#This Row],[Profit/loss]]/Table4[[#This Row],[gross]]*100</f>
        <v>44.448067664920075</v>
      </c>
    </row>
    <row r="290" spans="1:5" x14ac:dyDescent="0.3">
      <c r="A290" t="s">
        <v>322</v>
      </c>
      <c r="B290">
        <v>204843350</v>
      </c>
      <c r="C290">
        <v>102000000</v>
      </c>
      <c r="D290">
        <f>Table4[[#This Row],[gross]]-Table4[[#This Row],[budget]]</f>
        <v>102843350</v>
      </c>
      <c r="E290">
        <f>Table4[[#This Row],[Profit/loss]]/Table4[[#This Row],[gross]]*100</f>
        <v>50.205852423327393</v>
      </c>
    </row>
    <row r="291" spans="1:5" x14ac:dyDescent="0.3">
      <c r="A291" t="s">
        <v>323</v>
      </c>
      <c r="B291">
        <v>97030725</v>
      </c>
      <c r="C291">
        <v>100000000</v>
      </c>
      <c r="D291">
        <f>Table4[[#This Row],[gross]]-Table4[[#This Row],[budget]]</f>
        <v>-2969275</v>
      </c>
      <c r="E291">
        <f>Table4[[#This Row],[Profit/loss]]/Table4[[#This Row],[gross]]*100</f>
        <v>-3.0601389405263126</v>
      </c>
    </row>
    <row r="292" spans="1:5" x14ac:dyDescent="0.3">
      <c r="A292" t="s">
        <v>324</v>
      </c>
      <c r="B292">
        <v>130127620</v>
      </c>
      <c r="C292">
        <v>100000000</v>
      </c>
      <c r="D292">
        <f>Table4[[#This Row],[gross]]-Table4[[#This Row],[budget]]</f>
        <v>30127620</v>
      </c>
      <c r="E292">
        <f>Table4[[#This Row],[Profit/loss]]/Table4[[#This Row],[gross]]*100</f>
        <v>23.152363810234906</v>
      </c>
    </row>
    <row r="293" spans="1:5" x14ac:dyDescent="0.3">
      <c r="A293" t="s">
        <v>325</v>
      </c>
      <c r="B293">
        <v>146282411</v>
      </c>
      <c r="C293">
        <v>115000000</v>
      </c>
      <c r="D293">
        <f>Table4[[#This Row],[gross]]-Table4[[#This Row],[budget]]</f>
        <v>31282411</v>
      </c>
      <c r="E293">
        <f>Table4[[#This Row],[Profit/loss]]/Table4[[#This Row],[gross]]*100</f>
        <v>21.384943539110797</v>
      </c>
    </row>
    <row r="294" spans="1:5" x14ac:dyDescent="0.3">
      <c r="A294" t="s">
        <v>326</v>
      </c>
      <c r="B294">
        <v>65452312</v>
      </c>
      <c r="C294">
        <v>100000000</v>
      </c>
      <c r="D294">
        <f>Table4[[#This Row],[gross]]-Table4[[#This Row],[budget]]</f>
        <v>-34547688</v>
      </c>
      <c r="E294">
        <f>Table4[[#This Row],[Profit/loss]]/Table4[[#This Row],[gross]]*100</f>
        <v>-52.782991072950949</v>
      </c>
    </row>
    <row r="295" spans="1:5" x14ac:dyDescent="0.3">
      <c r="A295" t="s">
        <v>327</v>
      </c>
      <c r="B295">
        <v>148383780</v>
      </c>
      <c r="C295">
        <v>100000000</v>
      </c>
      <c r="D295">
        <f>Table4[[#This Row],[gross]]-Table4[[#This Row],[budget]]</f>
        <v>48383780</v>
      </c>
      <c r="E295">
        <f>Table4[[#This Row],[Profit/loss]]/Table4[[#This Row],[gross]]*100</f>
        <v>32.60718927634813</v>
      </c>
    </row>
    <row r="296" spans="1:5" x14ac:dyDescent="0.3">
      <c r="A296" t="s">
        <v>328</v>
      </c>
      <c r="B296">
        <v>119219978</v>
      </c>
      <c r="C296">
        <v>100000000</v>
      </c>
      <c r="D296">
        <f>Table4[[#This Row],[gross]]-Table4[[#This Row],[budget]]</f>
        <v>19219978</v>
      </c>
      <c r="E296">
        <f>Table4[[#This Row],[Profit/loss]]/Table4[[#This Row],[gross]]*100</f>
        <v>16.121440653176432</v>
      </c>
    </row>
    <row r="297" spans="1:5" x14ac:dyDescent="0.3">
      <c r="A297" t="s">
        <v>329</v>
      </c>
      <c r="B297">
        <v>101228120</v>
      </c>
      <c r="C297">
        <v>100000000</v>
      </c>
      <c r="D297">
        <f>Table4[[#This Row],[gross]]-Table4[[#This Row],[budget]]</f>
        <v>1228120</v>
      </c>
      <c r="E297">
        <f>Table4[[#This Row],[Profit/loss]]/Table4[[#This Row],[gross]]*100</f>
        <v>1.2132202000787924</v>
      </c>
    </row>
    <row r="298" spans="1:5" x14ac:dyDescent="0.3">
      <c r="A298" t="s">
        <v>330</v>
      </c>
      <c r="B298">
        <v>162804648</v>
      </c>
      <c r="C298">
        <v>100000000</v>
      </c>
      <c r="D298">
        <f>Table4[[#This Row],[gross]]-Table4[[#This Row],[budget]]</f>
        <v>62804648</v>
      </c>
      <c r="E298">
        <f>Table4[[#This Row],[Profit/loss]]/Table4[[#This Row],[gross]]*100</f>
        <v>38.576692233012906</v>
      </c>
    </row>
    <row r="299" spans="1:5" x14ac:dyDescent="0.3">
      <c r="A299" t="s">
        <v>331</v>
      </c>
      <c r="B299">
        <v>100117603</v>
      </c>
      <c r="C299">
        <v>100000000</v>
      </c>
      <c r="D299">
        <f>Table4[[#This Row],[gross]]-Table4[[#This Row],[budget]]</f>
        <v>117603</v>
      </c>
      <c r="E299">
        <f>Table4[[#This Row],[Profit/loss]]/Table4[[#This Row],[gross]]*100</f>
        <v>0.1174648578032776</v>
      </c>
    </row>
    <row r="300" spans="1:5" x14ac:dyDescent="0.3">
      <c r="A300" t="s">
        <v>332</v>
      </c>
      <c r="B300">
        <v>89296573</v>
      </c>
      <c r="C300">
        <v>100000000</v>
      </c>
      <c r="D300">
        <f>Table4[[#This Row],[gross]]-Table4[[#This Row],[budget]]</f>
        <v>-10703427</v>
      </c>
      <c r="E300">
        <f>Table4[[#This Row],[Profit/loss]]/Table4[[#This Row],[gross]]*100</f>
        <v>-11.986380485172706</v>
      </c>
    </row>
    <row r="301" spans="1:5" x14ac:dyDescent="0.3">
      <c r="A301" t="s">
        <v>333</v>
      </c>
      <c r="B301">
        <v>85017401</v>
      </c>
      <c r="C301">
        <v>92000000</v>
      </c>
      <c r="D301">
        <f>Table4[[#This Row],[gross]]-Table4[[#This Row],[budget]]</f>
        <v>-6982599</v>
      </c>
      <c r="E301">
        <f>Table4[[#This Row],[Profit/loss]]/Table4[[#This Row],[gross]]*100</f>
        <v>-8.2131409780451889</v>
      </c>
    </row>
    <row r="302" spans="1:5" x14ac:dyDescent="0.3">
      <c r="A302" t="s">
        <v>334</v>
      </c>
      <c r="B302">
        <v>173005002</v>
      </c>
      <c r="C302">
        <v>100000000</v>
      </c>
      <c r="D302">
        <f>Table4[[#This Row],[gross]]-Table4[[#This Row],[budget]]</f>
        <v>73005002</v>
      </c>
      <c r="E302">
        <f>Table4[[#This Row],[Profit/loss]]/Table4[[#This Row],[gross]]*100</f>
        <v>42.198203032303077</v>
      </c>
    </row>
    <row r="303" spans="1:5" x14ac:dyDescent="0.3">
      <c r="A303" t="s">
        <v>335</v>
      </c>
      <c r="B303">
        <v>75030163</v>
      </c>
      <c r="C303">
        <v>100000000</v>
      </c>
      <c r="D303">
        <f>Table4[[#This Row],[gross]]-Table4[[#This Row],[budget]]</f>
        <v>-24969837</v>
      </c>
      <c r="E303">
        <f>Table4[[#This Row],[Profit/loss]]/Table4[[#This Row],[gross]]*100</f>
        <v>-33.279731779337865</v>
      </c>
    </row>
    <row r="304" spans="1:5" x14ac:dyDescent="0.3">
      <c r="A304" t="s">
        <v>336</v>
      </c>
      <c r="B304">
        <v>77222184</v>
      </c>
      <c r="C304">
        <v>100000000</v>
      </c>
      <c r="D304">
        <f>Table4[[#This Row],[gross]]-Table4[[#This Row],[budget]]</f>
        <v>-22777816</v>
      </c>
      <c r="E304">
        <f>Table4[[#This Row],[Profit/loss]]/Table4[[#This Row],[gross]]*100</f>
        <v>-29.496466973790845</v>
      </c>
    </row>
    <row r="305" spans="1:5" x14ac:dyDescent="0.3">
      <c r="A305" t="s">
        <v>181</v>
      </c>
      <c r="B305">
        <v>34964818</v>
      </c>
      <c r="C305">
        <v>150000000</v>
      </c>
      <c r="D305">
        <f>Table4[[#This Row],[gross]]-Table4[[#This Row],[budget]]</f>
        <v>-115035182</v>
      </c>
      <c r="E305">
        <f>Table4[[#This Row],[Profit/loss]]/Table4[[#This Row],[gross]]*100</f>
        <v>-329.00266204731855</v>
      </c>
    </row>
    <row r="306" spans="1:5" x14ac:dyDescent="0.3">
      <c r="A306" t="s">
        <v>337</v>
      </c>
      <c r="B306">
        <v>107515297</v>
      </c>
      <c r="C306">
        <v>100000000</v>
      </c>
      <c r="D306">
        <f>Table4[[#This Row],[gross]]-Table4[[#This Row],[budget]]</f>
        <v>7515297</v>
      </c>
      <c r="E306">
        <f>Table4[[#This Row],[Profit/loss]]/Table4[[#This Row],[gross]]*100</f>
        <v>6.989979295690361</v>
      </c>
    </row>
    <row r="307" spans="1:5" x14ac:dyDescent="0.3">
      <c r="A307" t="s">
        <v>338</v>
      </c>
      <c r="B307">
        <v>67631157</v>
      </c>
      <c r="C307">
        <v>100000000</v>
      </c>
      <c r="D307">
        <f>Table4[[#This Row],[gross]]-Table4[[#This Row],[budget]]</f>
        <v>-32368843</v>
      </c>
      <c r="E307">
        <f>Table4[[#This Row],[Profit/loss]]/Table4[[#This Row],[gross]]*100</f>
        <v>-47.860844669565537</v>
      </c>
    </row>
    <row r="308" spans="1:5" x14ac:dyDescent="0.3">
      <c r="A308" t="s">
        <v>339</v>
      </c>
      <c r="B308">
        <v>66862068</v>
      </c>
      <c r="C308">
        <v>83000000</v>
      </c>
      <c r="D308">
        <f>Table4[[#This Row],[gross]]-Table4[[#This Row],[budget]]</f>
        <v>-16137932</v>
      </c>
      <c r="E308">
        <f>Table4[[#This Row],[Profit/loss]]/Table4[[#This Row],[gross]]*100</f>
        <v>-24.136154448588098</v>
      </c>
    </row>
    <row r="309" spans="1:5" x14ac:dyDescent="0.3">
      <c r="A309" t="s">
        <v>340</v>
      </c>
      <c r="B309">
        <v>57366262</v>
      </c>
      <c r="C309">
        <v>100000000</v>
      </c>
      <c r="D309">
        <f>Table4[[#This Row],[gross]]-Table4[[#This Row],[budget]]</f>
        <v>-42633738</v>
      </c>
      <c r="E309">
        <f>Table4[[#This Row],[Profit/loss]]/Table4[[#This Row],[gross]]*100</f>
        <v>-74.318487057776224</v>
      </c>
    </row>
    <row r="310" spans="1:5" x14ac:dyDescent="0.3">
      <c r="A310" t="s">
        <v>341</v>
      </c>
      <c r="B310">
        <v>116866727</v>
      </c>
      <c r="C310">
        <v>100000000</v>
      </c>
      <c r="D310">
        <f>Table4[[#This Row],[gross]]-Table4[[#This Row],[budget]]</f>
        <v>16866727</v>
      </c>
      <c r="E310">
        <f>Table4[[#This Row],[Profit/loss]]/Table4[[#This Row],[gross]]*100</f>
        <v>14.432445772182872</v>
      </c>
    </row>
    <row r="311" spans="1:5" x14ac:dyDescent="0.3">
      <c r="A311" t="s">
        <v>342</v>
      </c>
      <c r="B311">
        <v>184031112</v>
      </c>
      <c r="C311">
        <v>100000000</v>
      </c>
      <c r="D311">
        <f>Table4[[#This Row],[gross]]-Table4[[#This Row],[budget]]</f>
        <v>84031112</v>
      </c>
      <c r="E311">
        <f>Table4[[#This Row],[Profit/loss]]/Table4[[#This Row],[gross]]*100</f>
        <v>45.661361867986756</v>
      </c>
    </row>
    <row r="312" spans="1:5" x14ac:dyDescent="0.3">
      <c r="A312" t="s">
        <v>343</v>
      </c>
      <c r="B312">
        <v>54700065</v>
      </c>
      <c r="C312">
        <v>105000000</v>
      </c>
      <c r="D312">
        <f>Table4[[#This Row],[gross]]-Table4[[#This Row],[budget]]</f>
        <v>-50299935</v>
      </c>
      <c r="E312">
        <f>Table4[[#This Row],[Profit/loss]]/Table4[[#This Row],[gross]]*100</f>
        <v>-91.955896213286039</v>
      </c>
    </row>
    <row r="313" spans="1:5" x14ac:dyDescent="0.3">
      <c r="A313" t="s">
        <v>344</v>
      </c>
      <c r="B313">
        <v>27098580</v>
      </c>
      <c r="C313">
        <v>102000000</v>
      </c>
      <c r="D313">
        <f>Table4[[#This Row],[gross]]-Table4[[#This Row],[budget]]</f>
        <v>-74901420</v>
      </c>
      <c r="E313">
        <f>Table4[[#This Row],[Profit/loss]]/Table4[[#This Row],[gross]]*100</f>
        <v>-276.40348682477088</v>
      </c>
    </row>
    <row r="314" spans="1:5" x14ac:dyDescent="0.3">
      <c r="A314" t="s">
        <v>345</v>
      </c>
      <c r="B314">
        <v>55673333</v>
      </c>
      <c r="C314">
        <v>80000000</v>
      </c>
      <c r="D314">
        <f>Table4[[#This Row],[gross]]-Table4[[#This Row],[budget]]</f>
        <v>-24326667</v>
      </c>
      <c r="E314">
        <f>Table4[[#This Row],[Profit/loss]]/Table4[[#This Row],[gross]]*100</f>
        <v>-43.695366684800426</v>
      </c>
    </row>
    <row r="315" spans="1:5" x14ac:dyDescent="0.3">
      <c r="A315" t="s">
        <v>346</v>
      </c>
      <c r="B315">
        <v>40198710</v>
      </c>
      <c r="C315">
        <v>100000000</v>
      </c>
      <c r="D315">
        <f>Table4[[#This Row],[gross]]-Table4[[#This Row],[budget]]</f>
        <v>-59801290</v>
      </c>
      <c r="E315">
        <f>Table4[[#This Row],[Profit/loss]]/Table4[[#This Row],[gross]]*100</f>
        <v>-148.76420163731623</v>
      </c>
    </row>
    <row r="316" spans="1:5" x14ac:dyDescent="0.3">
      <c r="A316" t="s">
        <v>347</v>
      </c>
      <c r="B316">
        <v>72660029</v>
      </c>
      <c r="C316">
        <v>100000000</v>
      </c>
      <c r="D316">
        <f>Table4[[#This Row],[gross]]-Table4[[#This Row],[budget]]</f>
        <v>-27339971</v>
      </c>
      <c r="E316">
        <f>Table4[[#This Row],[Profit/loss]]/Table4[[#This Row],[gross]]*100</f>
        <v>-37.627250327687037</v>
      </c>
    </row>
    <row r="317" spans="1:5" x14ac:dyDescent="0.3">
      <c r="A317" t="s">
        <v>348</v>
      </c>
      <c r="B317">
        <v>38120554</v>
      </c>
      <c r="C317">
        <v>140000000</v>
      </c>
      <c r="D317">
        <f>Table4[[#This Row],[gross]]-Table4[[#This Row],[budget]]</f>
        <v>-101879446</v>
      </c>
      <c r="E317">
        <f>Table4[[#This Row],[Profit/loss]]/Table4[[#This Row],[gross]]*100</f>
        <v>-267.25594281762011</v>
      </c>
    </row>
    <row r="318" spans="1:5" x14ac:dyDescent="0.3">
      <c r="A318" t="s">
        <v>349</v>
      </c>
      <c r="B318">
        <v>49392095</v>
      </c>
      <c r="C318">
        <v>100000000</v>
      </c>
      <c r="D318">
        <f>Table4[[#This Row],[gross]]-Table4[[#This Row],[budget]]</f>
        <v>-50607905</v>
      </c>
      <c r="E318">
        <f>Table4[[#This Row],[Profit/loss]]/Table4[[#This Row],[gross]]*100</f>
        <v>-102.46154774362172</v>
      </c>
    </row>
    <row r="319" spans="1:5" x14ac:dyDescent="0.3">
      <c r="A319" t="s">
        <v>350</v>
      </c>
      <c r="B319">
        <v>39292022</v>
      </c>
      <c r="C319">
        <v>90000000</v>
      </c>
      <c r="D319">
        <f>Table4[[#This Row],[gross]]-Table4[[#This Row],[budget]]</f>
        <v>-50707978</v>
      </c>
      <c r="E319">
        <f>Table4[[#This Row],[Profit/loss]]/Table4[[#This Row],[gross]]*100</f>
        <v>-129.05413215944955</v>
      </c>
    </row>
    <row r="320" spans="1:5" x14ac:dyDescent="0.3">
      <c r="A320" t="s">
        <v>351</v>
      </c>
      <c r="B320">
        <v>28772222</v>
      </c>
      <c r="C320">
        <v>105000000</v>
      </c>
      <c r="D320">
        <f>Table4[[#This Row],[gross]]-Table4[[#This Row],[budget]]</f>
        <v>-76227778</v>
      </c>
      <c r="E320">
        <f>Table4[[#This Row],[Profit/loss]]/Table4[[#This Row],[gross]]*100</f>
        <v>-264.93531851658867</v>
      </c>
    </row>
    <row r="321" spans="1:5" x14ac:dyDescent="0.3">
      <c r="A321" t="s">
        <v>352</v>
      </c>
      <c r="B321">
        <v>17010646</v>
      </c>
      <c r="C321">
        <v>84000000</v>
      </c>
      <c r="D321">
        <f>Table4[[#This Row],[gross]]-Table4[[#This Row],[budget]]</f>
        <v>-66989354</v>
      </c>
      <c r="E321">
        <f>Table4[[#This Row],[Profit/loss]]/Table4[[#This Row],[gross]]*100</f>
        <v>-393.80840680594963</v>
      </c>
    </row>
    <row r="322" spans="1:5" x14ac:dyDescent="0.3">
      <c r="A322" t="s">
        <v>353</v>
      </c>
      <c r="B322">
        <v>24985612</v>
      </c>
      <c r="C322">
        <v>100000000</v>
      </c>
      <c r="D322">
        <f>Table4[[#This Row],[gross]]-Table4[[#This Row],[budget]]</f>
        <v>-75014388</v>
      </c>
      <c r="E322">
        <f>Table4[[#This Row],[Profit/loss]]/Table4[[#This Row],[gross]]*100</f>
        <v>-300.23034056560232</v>
      </c>
    </row>
    <row r="323" spans="1:5" x14ac:dyDescent="0.3">
      <c r="A323" t="s">
        <v>354</v>
      </c>
      <c r="B323">
        <v>4411102</v>
      </c>
      <c r="C323">
        <v>100000000</v>
      </c>
      <c r="D323">
        <f>Table4[[#This Row],[gross]]-Table4[[#This Row],[budget]]</f>
        <v>-95588898</v>
      </c>
      <c r="E323">
        <f>Table4[[#This Row],[Profit/loss]]/Table4[[#This Row],[gross]]*100</f>
        <v>-2167.007201375076</v>
      </c>
    </row>
    <row r="324" spans="1:5" x14ac:dyDescent="0.3">
      <c r="A324" t="s">
        <v>355</v>
      </c>
      <c r="B324">
        <v>35024475</v>
      </c>
      <c r="C324">
        <v>100000000</v>
      </c>
      <c r="D324">
        <f>Table4[[#This Row],[gross]]-Table4[[#This Row],[budget]]</f>
        <v>-64975525</v>
      </c>
      <c r="E324">
        <f>Table4[[#This Row],[Profit/loss]]/Table4[[#This Row],[gross]]*100</f>
        <v>-185.51462941271782</v>
      </c>
    </row>
    <row r="325" spans="1:5" x14ac:dyDescent="0.3">
      <c r="A325" t="s">
        <v>356</v>
      </c>
      <c r="B325">
        <v>130174897</v>
      </c>
      <c r="C325">
        <v>99000000</v>
      </c>
      <c r="D325">
        <f>Table4[[#This Row],[gross]]-Table4[[#This Row],[budget]]</f>
        <v>31174897</v>
      </c>
      <c r="E325">
        <f>Table4[[#This Row],[Profit/loss]]/Table4[[#This Row],[gross]]*100</f>
        <v>23.948470648684285</v>
      </c>
    </row>
    <row r="326" spans="1:5" x14ac:dyDescent="0.3">
      <c r="A326" t="s">
        <v>357</v>
      </c>
      <c r="B326">
        <v>10200000</v>
      </c>
      <c r="C326">
        <v>10000000</v>
      </c>
      <c r="D326">
        <f>Table4[[#This Row],[gross]]-Table4[[#This Row],[budget]]</f>
        <v>200000</v>
      </c>
      <c r="E326">
        <f>Table4[[#This Row],[Profit/loss]]/Table4[[#This Row],[gross]]*100</f>
        <v>1.9607843137254901</v>
      </c>
    </row>
    <row r="327" spans="1:5" x14ac:dyDescent="0.3">
      <c r="A327" t="s">
        <v>358</v>
      </c>
      <c r="B327">
        <v>202007640</v>
      </c>
      <c r="C327">
        <v>98000000</v>
      </c>
      <c r="D327">
        <f>Table4[[#This Row],[gross]]-Table4[[#This Row],[budget]]</f>
        <v>104007640</v>
      </c>
      <c r="E327">
        <f>Table4[[#This Row],[Profit/loss]]/Table4[[#This Row],[gross]]*100</f>
        <v>51.486983363599514</v>
      </c>
    </row>
    <row r="328" spans="1:5" x14ac:dyDescent="0.3">
      <c r="A328" t="s">
        <v>359</v>
      </c>
      <c r="B328">
        <v>77679638</v>
      </c>
      <c r="C328">
        <v>100000000</v>
      </c>
      <c r="D328">
        <f>Table4[[#This Row],[gross]]-Table4[[#This Row],[budget]]</f>
        <v>-22320362</v>
      </c>
      <c r="E328">
        <f>Table4[[#This Row],[Profit/loss]]/Table4[[#This Row],[gross]]*100</f>
        <v>-28.733864593962195</v>
      </c>
    </row>
    <row r="329" spans="1:5" x14ac:dyDescent="0.3">
      <c r="A329" t="s">
        <v>360</v>
      </c>
      <c r="B329">
        <v>9213</v>
      </c>
      <c r="C329">
        <v>94000000</v>
      </c>
      <c r="D329">
        <f>Table4[[#This Row],[gross]]-Table4[[#This Row],[budget]]</f>
        <v>-93990787</v>
      </c>
      <c r="E329">
        <f>Table4[[#This Row],[Profit/loss]]/Table4[[#This Row],[gross]]*100</f>
        <v>-1020197.4058395744</v>
      </c>
    </row>
    <row r="330" spans="1:5" x14ac:dyDescent="0.3">
      <c r="A330" t="s">
        <v>361</v>
      </c>
      <c r="B330">
        <v>58867694</v>
      </c>
      <c r="C330">
        <v>100000000</v>
      </c>
      <c r="D330">
        <f>Table4[[#This Row],[gross]]-Table4[[#This Row],[budget]]</f>
        <v>-41132306</v>
      </c>
      <c r="E330">
        <f>Table4[[#This Row],[Profit/loss]]/Table4[[#This Row],[gross]]*100</f>
        <v>-69.872460096704316</v>
      </c>
    </row>
    <row r="331" spans="1:5" x14ac:dyDescent="0.3">
      <c r="A331" t="s">
        <v>362</v>
      </c>
      <c r="B331">
        <v>59475623</v>
      </c>
      <c r="C331">
        <v>90000000</v>
      </c>
      <c r="D331">
        <f>Table4[[#This Row],[gross]]-Table4[[#This Row],[budget]]</f>
        <v>-30524377</v>
      </c>
      <c r="E331">
        <f>Table4[[#This Row],[Profit/loss]]/Table4[[#This Row],[gross]]*100</f>
        <v>-51.322500648711156</v>
      </c>
    </row>
    <row r="332" spans="1:5" x14ac:dyDescent="0.3">
      <c r="A332" t="s">
        <v>363</v>
      </c>
      <c r="B332">
        <v>108638745</v>
      </c>
      <c r="C332">
        <v>92000000</v>
      </c>
      <c r="D332">
        <f>Table4[[#This Row],[gross]]-Table4[[#This Row],[budget]]</f>
        <v>16638745</v>
      </c>
      <c r="E332">
        <f>Table4[[#This Row],[Profit/loss]]/Table4[[#This Row],[gross]]*100</f>
        <v>15.315663854548395</v>
      </c>
    </row>
    <row r="333" spans="1:5" x14ac:dyDescent="0.3">
      <c r="A333" t="s">
        <v>364</v>
      </c>
      <c r="B333">
        <v>86897182</v>
      </c>
      <c r="C333">
        <v>95000000</v>
      </c>
      <c r="D333">
        <f>Table4[[#This Row],[gross]]-Table4[[#This Row],[budget]]</f>
        <v>-8102818</v>
      </c>
      <c r="E333">
        <f>Table4[[#This Row],[Profit/loss]]/Table4[[#This Row],[gross]]*100</f>
        <v>-9.3246038749564963</v>
      </c>
    </row>
    <row r="334" spans="1:5" x14ac:dyDescent="0.3">
      <c r="A334" t="s">
        <v>365</v>
      </c>
      <c r="B334">
        <v>63540020</v>
      </c>
      <c r="C334">
        <v>93000000</v>
      </c>
      <c r="D334">
        <f>Table4[[#This Row],[gross]]-Table4[[#This Row],[budget]]</f>
        <v>-29459980</v>
      </c>
      <c r="E334">
        <f>Table4[[#This Row],[Profit/loss]]/Table4[[#This Row],[gross]]*100</f>
        <v>-46.364448736402665</v>
      </c>
    </row>
    <row r="335" spans="1:5" x14ac:dyDescent="0.3">
      <c r="A335" t="s">
        <v>366</v>
      </c>
      <c r="B335">
        <v>95328937</v>
      </c>
      <c r="C335">
        <v>100000000</v>
      </c>
      <c r="D335">
        <f>Table4[[#This Row],[gross]]-Table4[[#This Row],[budget]]</f>
        <v>-4671063</v>
      </c>
      <c r="E335">
        <f>Table4[[#This Row],[Profit/loss]]/Table4[[#This Row],[gross]]*100</f>
        <v>-4.899942396294632</v>
      </c>
    </row>
    <row r="336" spans="1:5" x14ac:dyDescent="0.3">
      <c r="A336" t="s">
        <v>367</v>
      </c>
      <c r="B336">
        <v>50802661</v>
      </c>
      <c r="C336">
        <v>95000000</v>
      </c>
      <c r="D336">
        <f>Table4[[#This Row],[gross]]-Table4[[#This Row],[budget]]</f>
        <v>-44197339</v>
      </c>
      <c r="E336">
        <f>Table4[[#This Row],[Profit/loss]]/Table4[[#This Row],[gross]]*100</f>
        <v>-86.998078703003372</v>
      </c>
    </row>
    <row r="337" spans="1:5" x14ac:dyDescent="0.3">
      <c r="A337" t="s">
        <v>368</v>
      </c>
      <c r="B337">
        <v>161317423</v>
      </c>
      <c r="C337">
        <v>95000000</v>
      </c>
      <c r="D337">
        <f>Table4[[#This Row],[gross]]-Table4[[#This Row],[budget]]</f>
        <v>66317423</v>
      </c>
      <c r="E337">
        <f>Table4[[#This Row],[Profit/loss]]/Table4[[#This Row],[gross]]*100</f>
        <v>41.109894868578458</v>
      </c>
    </row>
    <row r="338" spans="1:5" x14ac:dyDescent="0.3">
      <c r="A338" t="s">
        <v>369</v>
      </c>
      <c r="B338">
        <v>201148159</v>
      </c>
      <c r="C338">
        <v>95000000</v>
      </c>
      <c r="D338">
        <f>Table4[[#This Row],[gross]]-Table4[[#This Row],[budget]]</f>
        <v>106148159</v>
      </c>
      <c r="E338">
        <f>Table4[[#This Row],[Profit/loss]]/Table4[[#This Row],[gross]]*100</f>
        <v>52.771131253555247</v>
      </c>
    </row>
    <row r="339" spans="1:5" x14ac:dyDescent="0.3">
      <c r="A339" t="s">
        <v>370</v>
      </c>
      <c r="B339">
        <v>43982842</v>
      </c>
      <c r="C339">
        <v>65000000</v>
      </c>
      <c r="D339">
        <f>Table4[[#This Row],[gross]]-Table4[[#This Row],[budget]]</f>
        <v>-21017158</v>
      </c>
      <c r="E339">
        <f>Table4[[#This Row],[Profit/loss]]/Table4[[#This Row],[gross]]*100</f>
        <v>-47.784902121604603</v>
      </c>
    </row>
    <row r="340" spans="1:5" x14ac:dyDescent="0.3">
      <c r="A340" t="s">
        <v>371</v>
      </c>
      <c r="B340">
        <v>380838870</v>
      </c>
      <c r="C340">
        <v>94000000</v>
      </c>
      <c r="D340">
        <f>Table4[[#This Row],[gross]]-Table4[[#This Row],[budget]]</f>
        <v>286838870</v>
      </c>
      <c r="E340">
        <f>Table4[[#This Row],[Profit/loss]]/Table4[[#This Row],[gross]]*100</f>
        <v>75.317645491385903</v>
      </c>
    </row>
    <row r="341" spans="1:5" x14ac:dyDescent="0.3">
      <c r="A341" t="s">
        <v>372</v>
      </c>
      <c r="B341">
        <v>377019252</v>
      </c>
      <c r="C341">
        <v>94000000</v>
      </c>
      <c r="D341">
        <f>Table4[[#This Row],[gross]]-Table4[[#This Row],[budget]]</f>
        <v>283019252</v>
      </c>
      <c r="E341">
        <f>Table4[[#This Row],[Profit/loss]]/Table4[[#This Row],[gross]]*100</f>
        <v>75.067586203794178</v>
      </c>
    </row>
    <row r="342" spans="1:5" x14ac:dyDescent="0.3">
      <c r="A342" t="s">
        <v>373</v>
      </c>
      <c r="B342">
        <v>340478898</v>
      </c>
      <c r="C342">
        <v>94000000</v>
      </c>
      <c r="D342">
        <f>Table4[[#This Row],[gross]]-Table4[[#This Row],[budget]]</f>
        <v>246478898</v>
      </c>
      <c r="E342">
        <f>Table4[[#This Row],[Profit/loss]]/Table4[[#This Row],[gross]]*100</f>
        <v>72.391827936426182</v>
      </c>
    </row>
    <row r="343" spans="1:5" x14ac:dyDescent="0.3">
      <c r="A343" t="s">
        <v>374</v>
      </c>
      <c r="B343">
        <v>17176900</v>
      </c>
      <c r="C343">
        <v>95000000</v>
      </c>
      <c r="D343">
        <f>Table4[[#This Row],[gross]]-Table4[[#This Row],[budget]]</f>
        <v>-77823100</v>
      </c>
      <c r="E343">
        <f>Table4[[#This Row],[Profit/loss]]/Table4[[#This Row],[gross]]*100</f>
        <v>-453.0683650716951</v>
      </c>
    </row>
    <row r="344" spans="1:5" x14ac:dyDescent="0.3">
      <c r="A344" t="s">
        <v>375</v>
      </c>
      <c r="B344">
        <v>131144183</v>
      </c>
      <c r="C344">
        <v>115000000</v>
      </c>
      <c r="D344">
        <f>Table4[[#This Row],[gross]]-Table4[[#This Row],[budget]]</f>
        <v>16144183</v>
      </c>
      <c r="E344">
        <f>Table4[[#This Row],[Profit/loss]]/Table4[[#This Row],[gross]]*100</f>
        <v>12.310254736956194</v>
      </c>
    </row>
    <row r="345" spans="1:5" x14ac:dyDescent="0.3">
      <c r="A345" t="s">
        <v>376</v>
      </c>
      <c r="B345">
        <v>23014504</v>
      </c>
      <c r="C345">
        <v>100000000</v>
      </c>
      <c r="D345">
        <f>Table4[[#This Row],[gross]]-Table4[[#This Row],[budget]]</f>
        <v>-76985496</v>
      </c>
      <c r="E345">
        <f>Table4[[#This Row],[Profit/loss]]/Table4[[#This Row],[gross]]*100</f>
        <v>-334.50860379176544</v>
      </c>
    </row>
    <row r="346" spans="1:5" x14ac:dyDescent="0.3">
      <c r="A346" t="s">
        <v>377</v>
      </c>
      <c r="B346">
        <v>181166115</v>
      </c>
      <c r="C346">
        <v>93000000</v>
      </c>
      <c r="D346">
        <f>Table4[[#This Row],[gross]]-Table4[[#This Row],[budget]]</f>
        <v>88166115</v>
      </c>
      <c r="E346">
        <f>Table4[[#This Row],[Profit/loss]]/Table4[[#This Row],[gross]]*100</f>
        <v>48.665897041508011</v>
      </c>
    </row>
    <row r="347" spans="1:5" x14ac:dyDescent="0.3">
      <c r="A347" t="s">
        <v>378</v>
      </c>
      <c r="B347">
        <v>176740650</v>
      </c>
      <c r="C347">
        <v>93000000</v>
      </c>
      <c r="D347">
        <f>Table4[[#This Row],[gross]]-Table4[[#This Row],[budget]]</f>
        <v>83740650</v>
      </c>
      <c r="E347">
        <f>Table4[[#This Row],[Profit/loss]]/Table4[[#This Row],[gross]]*100</f>
        <v>47.380526211711903</v>
      </c>
    </row>
    <row r="348" spans="1:5" x14ac:dyDescent="0.3">
      <c r="A348" t="s">
        <v>379</v>
      </c>
      <c r="B348">
        <v>71148699</v>
      </c>
      <c r="C348">
        <v>90000000</v>
      </c>
      <c r="D348">
        <f>Table4[[#This Row],[gross]]-Table4[[#This Row],[budget]]</f>
        <v>-18851301</v>
      </c>
      <c r="E348">
        <f>Table4[[#This Row],[Profit/loss]]/Table4[[#This Row],[gross]]*100</f>
        <v>-26.495636975737252</v>
      </c>
    </row>
    <row r="349" spans="1:5" x14ac:dyDescent="0.3">
      <c r="A349" t="s">
        <v>380</v>
      </c>
      <c r="B349">
        <v>67344392</v>
      </c>
      <c r="C349">
        <v>92000000</v>
      </c>
      <c r="D349">
        <f>Table4[[#This Row],[gross]]-Table4[[#This Row],[budget]]</f>
        <v>-24655608</v>
      </c>
      <c r="E349">
        <f>Table4[[#This Row],[Profit/loss]]/Table4[[#This Row],[gross]]*100</f>
        <v>-36.611226663090221</v>
      </c>
    </row>
    <row r="350" spans="1:5" x14ac:dyDescent="0.3">
      <c r="A350" t="s">
        <v>381</v>
      </c>
      <c r="B350">
        <v>22406362</v>
      </c>
      <c r="C350">
        <v>107000000</v>
      </c>
      <c r="D350">
        <f>Table4[[#This Row],[gross]]-Table4[[#This Row],[budget]]</f>
        <v>-84593638</v>
      </c>
      <c r="E350">
        <f>Table4[[#This Row],[Profit/loss]]/Table4[[#This Row],[gross]]*100</f>
        <v>-377.54294070585843</v>
      </c>
    </row>
    <row r="351" spans="1:5" x14ac:dyDescent="0.3">
      <c r="A351" t="s">
        <v>382</v>
      </c>
      <c r="B351">
        <v>261437578</v>
      </c>
      <c r="C351">
        <v>92000000</v>
      </c>
      <c r="D351">
        <f>Table4[[#This Row],[gross]]-Table4[[#This Row],[budget]]</f>
        <v>169437578</v>
      </c>
      <c r="E351">
        <f>Table4[[#This Row],[Profit/loss]]/Table4[[#This Row],[gross]]*100</f>
        <v>64.809955514505262</v>
      </c>
    </row>
    <row r="352" spans="1:5" x14ac:dyDescent="0.3">
      <c r="A352" t="s">
        <v>383</v>
      </c>
      <c r="B352">
        <v>11000000</v>
      </c>
      <c r="C352">
        <v>98000000</v>
      </c>
      <c r="D352">
        <f>Table4[[#This Row],[gross]]-Table4[[#This Row],[budget]]</f>
        <v>-87000000</v>
      </c>
      <c r="E352">
        <f>Table4[[#This Row],[Profit/loss]]/Table4[[#This Row],[gross]]*100</f>
        <v>-790.90909090909088</v>
      </c>
    </row>
    <row r="353" spans="1:5" x14ac:dyDescent="0.3">
      <c r="A353" t="s">
        <v>384</v>
      </c>
      <c r="B353">
        <v>88761720</v>
      </c>
      <c r="C353">
        <v>95000000</v>
      </c>
      <c r="D353">
        <f>Table4[[#This Row],[gross]]-Table4[[#This Row],[budget]]</f>
        <v>-6238280</v>
      </c>
      <c r="E353">
        <f>Table4[[#This Row],[Profit/loss]]/Table4[[#This Row],[gross]]*100</f>
        <v>-7.0281197795626316</v>
      </c>
    </row>
    <row r="354" spans="1:5" x14ac:dyDescent="0.3">
      <c r="A354" t="s">
        <v>385</v>
      </c>
      <c r="B354">
        <v>250147615</v>
      </c>
      <c r="C354">
        <v>90000000</v>
      </c>
      <c r="D354">
        <f>Table4[[#This Row],[gross]]-Table4[[#This Row],[budget]]</f>
        <v>160147615</v>
      </c>
      <c r="E354">
        <f>Table4[[#This Row],[Profit/loss]]/Table4[[#This Row],[gross]]*100</f>
        <v>64.021244016258166</v>
      </c>
    </row>
    <row r="355" spans="1:5" x14ac:dyDescent="0.3">
      <c r="A355" t="s">
        <v>386</v>
      </c>
      <c r="B355">
        <v>245823397</v>
      </c>
      <c r="C355">
        <v>90000000</v>
      </c>
      <c r="D355">
        <f>Table4[[#This Row],[gross]]-Table4[[#This Row],[budget]]</f>
        <v>155823397</v>
      </c>
      <c r="E355">
        <f>Table4[[#This Row],[Profit/loss]]/Table4[[#This Row],[gross]]*100</f>
        <v>63.388350702842168</v>
      </c>
    </row>
    <row r="356" spans="1:5" x14ac:dyDescent="0.3">
      <c r="A356" t="s">
        <v>387</v>
      </c>
      <c r="B356">
        <v>81557479</v>
      </c>
      <c r="C356">
        <v>100000000</v>
      </c>
      <c r="D356">
        <f>Table4[[#This Row],[gross]]-Table4[[#This Row],[budget]]</f>
        <v>-18442521</v>
      </c>
      <c r="E356">
        <f>Table4[[#This Row],[Profit/loss]]/Table4[[#This Row],[gross]]*100</f>
        <v>-22.612912054331645</v>
      </c>
    </row>
    <row r="357" spans="1:5" x14ac:dyDescent="0.3">
      <c r="A357" t="s">
        <v>388</v>
      </c>
      <c r="B357">
        <v>226138454</v>
      </c>
      <c r="C357">
        <v>90000000</v>
      </c>
      <c r="D357">
        <f>Table4[[#This Row],[gross]]-Table4[[#This Row],[budget]]</f>
        <v>136138454</v>
      </c>
      <c r="E357">
        <f>Table4[[#This Row],[Profit/loss]]/Table4[[#This Row],[gross]]*100</f>
        <v>60.201372916434636</v>
      </c>
    </row>
    <row r="358" spans="1:5" x14ac:dyDescent="0.3">
      <c r="A358" t="s">
        <v>389</v>
      </c>
      <c r="B358">
        <v>155370362</v>
      </c>
      <c r="C358">
        <v>100000000</v>
      </c>
      <c r="D358">
        <f>Table4[[#This Row],[gross]]-Table4[[#This Row],[budget]]</f>
        <v>55370362</v>
      </c>
      <c r="E358">
        <f>Table4[[#This Row],[Profit/loss]]/Table4[[#This Row],[gross]]*100</f>
        <v>35.637660418143327</v>
      </c>
    </row>
    <row r="359" spans="1:5" x14ac:dyDescent="0.3">
      <c r="A359" t="s">
        <v>390</v>
      </c>
      <c r="B359">
        <v>124870275</v>
      </c>
      <c r="C359">
        <v>100000000</v>
      </c>
      <c r="D359">
        <f>Table4[[#This Row],[gross]]-Table4[[#This Row],[budget]]</f>
        <v>24870275</v>
      </c>
      <c r="E359">
        <f>Table4[[#This Row],[Profit/loss]]/Table4[[#This Row],[gross]]*100</f>
        <v>19.916889748180662</v>
      </c>
    </row>
    <row r="360" spans="1:5" x14ac:dyDescent="0.3">
      <c r="A360" t="s">
        <v>391</v>
      </c>
      <c r="B360">
        <v>196573705</v>
      </c>
      <c r="C360">
        <v>90000000</v>
      </c>
      <c r="D360">
        <f>Table4[[#This Row],[gross]]-Table4[[#This Row],[budget]]</f>
        <v>106573705</v>
      </c>
      <c r="E360">
        <f>Table4[[#This Row],[Profit/loss]]/Table4[[#This Row],[gross]]*100</f>
        <v>54.215646492495019</v>
      </c>
    </row>
    <row r="361" spans="1:5" x14ac:dyDescent="0.3">
      <c r="A361" t="s">
        <v>392</v>
      </c>
      <c r="B361">
        <v>58229120</v>
      </c>
      <c r="C361">
        <v>90000000</v>
      </c>
      <c r="D361">
        <f>Table4[[#This Row],[gross]]-Table4[[#This Row],[budget]]</f>
        <v>-31770880</v>
      </c>
      <c r="E361">
        <f>Table4[[#This Row],[Profit/loss]]/Table4[[#This Row],[gross]]*100</f>
        <v>-54.561841223085629</v>
      </c>
    </row>
    <row r="362" spans="1:5" x14ac:dyDescent="0.3">
      <c r="A362" t="s">
        <v>393</v>
      </c>
      <c r="B362">
        <v>125305545</v>
      </c>
      <c r="C362">
        <v>92000000</v>
      </c>
      <c r="D362">
        <f>Table4[[#This Row],[gross]]-Table4[[#This Row],[budget]]</f>
        <v>33305545</v>
      </c>
      <c r="E362">
        <f>Table4[[#This Row],[Profit/loss]]/Table4[[#This Row],[gross]]*100</f>
        <v>26.579466215960355</v>
      </c>
    </row>
    <row r="363" spans="1:5" x14ac:dyDescent="0.3">
      <c r="A363" t="s">
        <v>394</v>
      </c>
      <c r="B363">
        <v>132373442</v>
      </c>
      <c r="C363">
        <v>90000000</v>
      </c>
      <c r="D363">
        <f>Table4[[#This Row],[gross]]-Table4[[#This Row],[budget]]</f>
        <v>42373442</v>
      </c>
      <c r="E363">
        <f>Table4[[#This Row],[Profit/loss]]/Table4[[#This Row],[gross]]*100</f>
        <v>32.010531236318535</v>
      </c>
    </row>
    <row r="364" spans="1:5" x14ac:dyDescent="0.3">
      <c r="A364" t="s">
        <v>395</v>
      </c>
      <c r="B364">
        <v>120618403</v>
      </c>
      <c r="C364">
        <v>90000000</v>
      </c>
      <c r="D364">
        <f>Table4[[#This Row],[gross]]-Table4[[#This Row],[budget]]</f>
        <v>30618403</v>
      </c>
      <c r="E364">
        <f>Table4[[#This Row],[Profit/loss]]/Table4[[#This Row],[gross]]*100</f>
        <v>25.3845203040866</v>
      </c>
    </row>
    <row r="365" spans="1:5" x14ac:dyDescent="0.3">
      <c r="A365" t="s">
        <v>396</v>
      </c>
      <c r="B365">
        <v>110416702</v>
      </c>
      <c r="C365">
        <v>92000000</v>
      </c>
      <c r="D365">
        <f>Table4[[#This Row],[gross]]-Table4[[#This Row],[budget]]</f>
        <v>18416702</v>
      </c>
      <c r="E365">
        <f>Table4[[#This Row],[Profit/loss]]/Table4[[#This Row],[gross]]*100</f>
        <v>16.679271945651845</v>
      </c>
    </row>
    <row r="366" spans="1:5" x14ac:dyDescent="0.3">
      <c r="A366" t="s">
        <v>397</v>
      </c>
      <c r="B366">
        <v>102515793</v>
      </c>
      <c r="C366">
        <v>90000000</v>
      </c>
      <c r="D366">
        <f>Table4[[#This Row],[gross]]-Table4[[#This Row],[budget]]</f>
        <v>12515793</v>
      </c>
      <c r="E366">
        <f>Table4[[#This Row],[Profit/loss]]/Table4[[#This Row],[gross]]*100</f>
        <v>12.208648671332035</v>
      </c>
    </row>
    <row r="367" spans="1:5" x14ac:dyDescent="0.3">
      <c r="A367" t="s">
        <v>398</v>
      </c>
      <c r="B367">
        <v>100012500</v>
      </c>
      <c r="C367">
        <v>90000000</v>
      </c>
      <c r="D367">
        <f>Table4[[#This Row],[gross]]-Table4[[#This Row],[budget]]</f>
        <v>10012500</v>
      </c>
      <c r="E367">
        <f>Table4[[#This Row],[Profit/loss]]/Table4[[#This Row],[gross]]*100</f>
        <v>10.011248593925758</v>
      </c>
    </row>
    <row r="368" spans="1:5" x14ac:dyDescent="0.3">
      <c r="A368" t="s">
        <v>399</v>
      </c>
      <c r="B368">
        <v>209019489</v>
      </c>
      <c r="C368">
        <v>90000000</v>
      </c>
      <c r="D368">
        <f>Table4[[#This Row],[gross]]-Table4[[#This Row],[budget]]</f>
        <v>119019489</v>
      </c>
      <c r="E368">
        <f>Table4[[#This Row],[Profit/loss]]/Table4[[#This Row],[gross]]*100</f>
        <v>56.941814167386084</v>
      </c>
    </row>
    <row r="369" spans="1:5" hidden="1" x14ac:dyDescent="0.3">
      <c r="A369" t="s">
        <v>400</v>
      </c>
      <c r="D369">
        <f>Table4[[#This Row],[gross]]-Table4[[#This Row],[budget]]</f>
        <v>0</v>
      </c>
      <c r="E369" t="e">
        <f>Table4[[#This Row],[Profit/loss]]/Table4[[#This Row],[gross]]*100</f>
        <v>#DIV/0!</v>
      </c>
    </row>
    <row r="370" spans="1:5" x14ac:dyDescent="0.3">
      <c r="A370" t="s">
        <v>401</v>
      </c>
      <c r="B370">
        <v>84037039</v>
      </c>
      <c r="C370">
        <v>120000000</v>
      </c>
      <c r="D370">
        <f>Table4[[#This Row],[gross]]-Table4[[#This Row],[budget]]</f>
        <v>-35962961</v>
      </c>
      <c r="E370">
        <f>Table4[[#This Row],[Profit/loss]]/Table4[[#This Row],[gross]]*100</f>
        <v>-42.794179123802778</v>
      </c>
    </row>
    <row r="371" spans="1:5" x14ac:dyDescent="0.3">
      <c r="A371" t="s">
        <v>402</v>
      </c>
      <c r="B371">
        <v>85884815</v>
      </c>
      <c r="C371">
        <v>90000000</v>
      </c>
      <c r="D371">
        <f>Table4[[#This Row],[gross]]-Table4[[#This Row],[budget]]</f>
        <v>-4115185</v>
      </c>
      <c r="E371">
        <f>Table4[[#This Row],[Profit/loss]]/Table4[[#This Row],[gross]]*100</f>
        <v>-4.7915164048499141</v>
      </c>
    </row>
    <row r="372" spans="1:5" x14ac:dyDescent="0.3">
      <c r="A372" t="s">
        <v>403</v>
      </c>
      <c r="B372">
        <v>83077470</v>
      </c>
      <c r="C372">
        <v>75000000</v>
      </c>
      <c r="D372">
        <f>Table4[[#This Row],[gross]]-Table4[[#This Row],[budget]]</f>
        <v>8077470</v>
      </c>
      <c r="E372">
        <f>Table4[[#This Row],[Profit/loss]]/Table4[[#This Row],[gross]]*100</f>
        <v>9.7228165470132879</v>
      </c>
    </row>
    <row r="373" spans="1:5" x14ac:dyDescent="0.3">
      <c r="A373" t="s">
        <v>404</v>
      </c>
      <c r="B373">
        <v>100018837</v>
      </c>
      <c r="C373">
        <v>90000000</v>
      </c>
      <c r="D373">
        <f>Table4[[#This Row],[gross]]-Table4[[#This Row],[budget]]</f>
        <v>10018837</v>
      </c>
      <c r="E373">
        <f>Table4[[#This Row],[Profit/loss]]/Table4[[#This Row],[gross]]*100</f>
        <v>10.016950107108325</v>
      </c>
    </row>
    <row r="374" spans="1:5" x14ac:dyDescent="0.3">
      <c r="A374" t="s">
        <v>405</v>
      </c>
      <c r="B374">
        <v>78747585</v>
      </c>
      <c r="C374">
        <v>88000000</v>
      </c>
      <c r="D374">
        <f>Table4[[#This Row],[gross]]-Table4[[#This Row],[budget]]</f>
        <v>-9252415</v>
      </c>
      <c r="E374">
        <f>Table4[[#This Row],[Profit/loss]]/Table4[[#This Row],[gross]]*100</f>
        <v>-11.749458729432781</v>
      </c>
    </row>
    <row r="375" spans="1:5" x14ac:dyDescent="0.3">
      <c r="A375" t="s">
        <v>406</v>
      </c>
      <c r="B375">
        <v>78616689</v>
      </c>
      <c r="C375">
        <v>100000000</v>
      </c>
      <c r="D375">
        <f>Table4[[#This Row],[gross]]-Table4[[#This Row],[budget]]</f>
        <v>-21383311</v>
      </c>
      <c r="E375">
        <f>Table4[[#This Row],[Profit/loss]]/Table4[[#This Row],[gross]]*100</f>
        <v>-27.199455067358535</v>
      </c>
    </row>
    <row r="376" spans="1:5" x14ac:dyDescent="0.3">
      <c r="A376" t="s">
        <v>407</v>
      </c>
      <c r="B376">
        <v>75817994</v>
      </c>
      <c r="C376">
        <v>90000000</v>
      </c>
      <c r="D376">
        <f>Table4[[#This Row],[gross]]-Table4[[#This Row],[budget]]</f>
        <v>-14182006</v>
      </c>
      <c r="E376">
        <f>Table4[[#This Row],[Profit/loss]]/Table4[[#This Row],[gross]]*100</f>
        <v>-18.705330030230026</v>
      </c>
    </row>
    <row r="377" spans="1:5" x14ac:dyDescent="0.3">
      <c r="A377" t="s">
        <v>408</v>
      </c>
      <c r="B377">
        <v>100853835</v>
      </c>
      <c r="C377">
        <v>90000000</v>
      </c>
      <c r="D377">
        <f>Table4[[#This Row],[gross]]-Table4[[#This Row],[budget]]</f>
        <v>10853835</v>
      </c>
      <c r="E377">
        <f>Table4[[#This Row],[Profit/loss]]/Table4[[#This Row],[gross]]*100</f>
        <v>10.761945740585869</v>
      </c>
    </row>
    <row r="378" spans="1:5" x14ac:dyDescent="0.3">
      <c r="A378" t="s">
        <v>409</v>
      </c>
      <c r="B378">
        <v>73209340</v>
      </c>
      <c r="C378">
        <v>95000000</v>
      </c>
      <c r="D378">
        <f>Table4[[#This Row],[gross]]-Table4[[#This Row],[budget]]</f>
        <v>-21790660</v>
      </c>
      <c r="E378">
        <f>Table4[[#This Row],[Profit/loss]]/Table4[[#This Row],[gross]]*100</f>
        <v>-29.764863335743776</v>
      </c>
    </row>
    <row r="379" spans="1:5" x14ac:dyDescent="0.3">
      <c r="A379" t="s">
        <v>410</v>
      </c>
      <c r="B379">
        <v>72515360</v>
      </c>
      <c r="C379">
        <v>80000000</v>
      </c>
      <c r="D379">
        <f>Table4[[#This Row],[gross]]-Table4[[#This Row],[budget]]</f>
        <v>-7484640</v>
      </c>
      <c r="E379">
        <f>Table4[[#This Row],[Profit/loss]]/Table4[[#This Row],[gross]]*100</f>
        <v>-10.321454654572493</v>
      </c>
    </row>
    <row r="380" spans="1:5" x14ac:dyDescent="0.3">
      <c r="A380" t="s">
        <v>411</v>
      </c>
      <c r="B380">
        <v>68558662</v>
      </c>
      <c r="C380">
        <v>90000000</v>
      </c>
      <c r="D380">
        <f>Table4[[#This Row],[gross]]-Table4[[#This Row],[budget]]</f>
        <v>-21441338</v>
      </c>
      <c r="E380">
        <f>Table4[[#This Row],[Profit/loss]]/Table4[[#This Row],[gross]]*100</f>
        <v>-31.274440565949202</v>
      </c>
    </row>
    <row r="381" spans="1:5" x14ac:dyDescent="0.3">
      <c r="A381" t="s">
        <v>412</v>
      </c>
      <c r="B381">
        <v>65653758</v>
      </c>
      <c r="C381">
        <v>95000000</v>
      </c>
      <c r="D381">
        <f>Table4[[#This Row],[gross]]-Table4[[#This Row],[budget]]</f>
        <v>-29346242</v>
      </c>
      <c r="E381">
        <f>Table4[[#This Row],[Profit/loss]]/Table4[[#This Row],[gross]]*100</f>
        <v>-44.698495400674545</v>
      </c>
    </row>
    <row r="382" spans="1:5" x14ac:dyDescent="0.3">
      <c r="A382" t="s">
        <v>413</v>
      </c>
      <c r="B382">
        <v>64685359</v>
      </c>
      <c r="C382">
        <v>90000000</v>
      </c>
      <c r="D382">
        <f>Table4[[#This Row],[gross]]-Table4[[#This Row],[budget]]</f>
        <v>-25314641</v>
      </c>
      <c r="E382">
        <f>Table4[[#This Row],[Profit/loss]]/Table4[[#This Row],[gross]]*100</f>
        <v>-39.135039816351643</v>
      </c>
    </row>
    <row r="383" spans="1:5" x14ac:dyDescent="0.3">
      <c r="A383" t="s">
        <v>414</v>
      </c>
      <c r="B383">
        <v>61355436</v>
      </c>
      <c r="C383">
        <v>68000000</v>
      </c>
      <c r="D383">
        <f>Table4[[#This Row],[gross]]-Table4[[#This Row],[budget]]</f>
        <v>-6644564</v>
      </c>
      <c r="E383">
        <f>Table4[[#This Row],[Profit/loss]]/Table4[[#This Row],[gross]]*100</f>
        <v>-10.829625593403003</v>
      </c>
    </row>
    <row r="384" spans="1:5" x14ac:dyDescent="0.3">
      <c r="A384" t="s">
        <v>415</v>
      </c>
      <c r="B384">
        <v>26871</v>
      </c>
      <c r="C384">
        <v>92000000</v>
      </c>
      <c r="D384">
        <f>Table4[[#This Row],[gross]]-Table4[[#This Row],[budget]]</f>
        <v>-91973129</v>
      </c>
      <c r="E384">
        <f>Table4[[#This Row],[Profit/loss]]/Table4[[#This Row],[gross]]*100</f>
        <v>-342276.5397640579</v>
      </c>
    </row>
    <row r="385" spans="1:5" x14ac:dyDescent="0.3">
      <c r="A385" t="s">
        <v>416</v>
      </c>
      <c r="B385">
        <v>60874615</v>
      </c>
      <c r="C385">
        <v>90000000</v>
      </c>
      <c r="D385">
        <f>Table4[[#This Row],[gross]]-Table4[[#This Row],[budget]]</f>
        <v>-29125385</v>
      </c>
      <c r="E385">
        <f>Table4[[#This Row],[Profit/loss]]/Table4[[#This Row],[gross]]*100</f>
        <v>-47.844877540498615</v>
      </c>
    </row>
    <row r="386" spans="1:5" x14ac:dyDescent="0.3">
      <c r="A386" t="s">
        <v>417</v>
      </c>
      <c r="B386">
        <v>143618384</v>
      </c>
      <c r="C386">
        <v>90000000</v>
      </c>
      <c r="D386">
        <f>Table4[[#This Row],[gross]]-Table4[[#This Row],[budget]]</f>
        <v>53618384</v>
      </c>
      <c r="E386">
        <f>Table4[[#This Row],[Profit/loss]]/Table4[[#This Row],[gross]]*100</f>
        <v>37.333927946160429</v>
      </c>
    </row>
    <row r="387" spans="1:5" x14ac:dyDescent="0.3">
      <c r="A387" t="s">
        <v>418</v>
      </c>
      <c r="B387">
        <v>58220776</v>
      </c>
      <c r="C387">
        <v>100000000</v>
      </c>
      <c r="D387">
        <f>Table4[[#This Row],[gross]]-Table4[[#This Row],[budget]]</f>
        <v>-41779224</v>
      </c>
      <c r="E387">
        <f>Table4[[#This Row],[Profit/loss]]/Table4[[#This Row],[gross]]*100</f>
        <v>-71.759991656586635</v>
      </c>
    </row>
    <row r="388" spans="1:5" x14ac:dyDescent="0.3">
      <c r="A388" t="s">
        <v>419</v>
      </c>
      <c r="B388">
        <v>47474112</v>
      </c>
      <c r="C388">
        <v>90000000</v>
      </c>
      <c r="D388">
        <f>Table4[[#This Row],[gross]]-Table4[[#This Row],[budget]]</f>
        <v>-42525888</v>
      </c>
      <c r="E388">
        <f>Table4[[#This Row],[Profit/loss]]/Table4[[#This Row],[gross]]*100</f>
        <v>-89.577005674166159</v>
      </c>
    </row>
    <row r="389" spans="1:5" x14ac:dyDescent="0.3">
      <c r="A389" t="s">
        <v>420</v>
      </c>
      <c r="B389">
        <v>42877165</v>
      </c>
      <c r="C389">
        <v>86000000</v>
      </c>
      <c r="D389">
        <f>Table4[[#This Row],[gross]]-Table4[[#This Row],[budget]]</f>
        <v>-43122835</v>
      </c>
      <c r="E389">
        <f>Table4[[#This Row],[Profit/loss]]/Table4[[#This Row],[gross]]*100</f>
        <v>-100.57296232155275</v>
      </c>
    </row>
    <row r="390" spans="1:5" x14ac:dyDescent="0.3">
      <c r="A390" t="s">
        <v>421</v>
      </c>
      <c r="B390">
        <v>35168677</v>
      </c>
      <c r="C390">
        <v>100000000</v>
      </c>
      <c r="D390">
        <f>Table4[[#This Row],[gross]]-Table4[[#This Row],[budget]]</f>
        <v>-64831323</v>
      </c>
      <c r="E390">
        <f>Table4[[#This Row],[Profit/loss]]/Table4[[#This Row],[gross]]*100</f>
        <v>-184.34393480312042</v>
      </c>
    </row>
    <row r="391" spans="1:5" x14ac:dyDescent="0.3">
      <c r="A391" t="s">
        <v>283</v>
      </c>
      <c r="B391">
        <v>56114221</v>
      </c>
      <c r="C391">
        <v>120000000</v>
      </c>
      <c r="D391">
        <f>Table4[[#This Row],[gross]]-Table4[[#This Row],[budget]]</f>
        <v>-63885779</v>
      </c>
      <c r="E391">
        <f>Table4[[#This Row],[Profit/loss]]/Table4[[#This Row],[gross]]*100</f>
        <v>-113.84953379286867</v>
      </c>
    </row>
    <row r="392" spans="1:5" x14ac:dyDescent="0.3">
      <c r="A392" t="s">
        <v>422</v>
      </c>
      <c r="B392">
        <v>37567440</v>
      </c>
      <c r="C392">
        <v>20000000</v>
      </c>
      <c r="D392">
        <f>Table4[[#This Row],[gross]]-Table4[[#This Row],[budget]]</f>
        <v>17567440</v>
      </c>
      <c r="E392">
        <f>Table4[[#This Row],[Profit/loss]]/Table4[[#This Row],[gross]]*100</f>
        <v>46.762409150051212</v>
      </c>
    </row>
    <row r="393" spans="1:5" x14ac:dyDescent="0.3">
      <c r="A393" t="s">
        <v>423</v>
      </c>
      <c r="B393">
        <v>61644321</v>
      </c>
      <c r="C393">
        <v>88000000</v>
      </c>
      <c r="D393">
        <f>Table4[[#This Row],[gross]]-Table4[[#This Row],[budget]]</f>
        <v>-26355679</v>
      </c>
      <c r="E393">
        <f>Table4[[#This Row],[Profit/loss]]/Table4[[#This Row],[gross]]*100</f>
        <v>-42.754431507161868</v>
      </c>
    </row>
    <row r="394" spans="1:5" x14ac:dyDescent="0.3">
      <c r="A394" t="s">
        <v>424</v>
      </c>
      <c r="B394">
        <v>190562</v>
      </c>
      <c r="C394">
        <v>90000000</v>
      </c>
      <c r="D394">
        <f>Table4[[#This Row],[gross]]-Table4[[#This Row],[budget]]</f>
        <v>-89809438</v>
      </c>
      <c r="E394">
        <f>Table4[[#This Row],[Profit/loss]]/Table4[[#This Row],[gross]]*100</f>
        <v>-47128.72346008123</v>
      </c>
    </row>
    <row r="395" spans="1:5" x14ac:dyDescent="0.3">
      <c r="A395" t="s">
        <v>425</v>
      </c>
      <c r="B395">
        <v>120147445</v>
      </c>
      <c r="C395">
        <v>87000000</v>
      </c>
      <c r="D395">
        <f>Table4[[#This Row],[gross]]-Table4[[#This Row],[budget]]</f>
        <v>33147445</v>
      </c>
      <c r="E395">
        <f>Table4[[#This Row],[Profit/loss]]/Table4[[#This Row],[gross]]*100</f>
        <v>27.588972033487686</v>
      </c>
    </row>
    <row r="396" spans="1:5" x14ac:dyDescent="0.3">
      <c r="A396" t="s">
        <v>426</v>
      </c>
      <c r="B396">
        <v>241688385</v>
      </c>
      <c r="C396">
        <v>92000000</v>
      </c>
      <c r="D396">
        <f>Table4[[#This Row],[gross]]-Table4[[#This Row],[budget]]</f>
        <v>149688385</v>
      </c>
      <c r="E396">
        <f>Table4[[#This Row],[Profit/loss]]/Table4[[#This Row],[gross]]*100</f>
        <v>61.934455393874224</v>
      </c>
    </row>
    <row r="397" spans="1:5" x14ac:dyDescent="0.3">
      <c r="A397" t="s">
        <v>137</v>
      </c>
      <c r="B397">
        <v>144512310</v>
      </c>
      <c r="C397">
        <v>38000000</v>
      </c>
      <c r="D397">
        <f>Table4[[#This Row],[gross]]-Table4[[#This Row],[budget]]</f>
        <v>106512310</v>
      </c>
      <c r="E397">
        <f>Table4[[#This Row],[Profit/loss]]/Table4[[#This Row],[gross]]*100</f>
        <v>73.704662253340217</v>
      </c>
    </row>
    <row r="398" spans="1:5" x14ac:dyDescent="0.3">
      <c r="A398" t="s">
        <v>427</v>
      </c>
      <c r="B398">
        <v>233630478</v>
      </c>
      <c r="C398">
        <v>90000000</v>
      </c>
      <c r="D398">
        <f>Table4[[#This Row],[gross]]-Table4[[#This Row],[budget]]</f>
        <v>143630478</v>
      </c>
      <c r="E398">
        <f>Table4[[#This Row],[Profit/loss]]/Table4[[#This Row],[gross]]*100</f>
        <v>61.477628787798821</v>
      </c>
    </row>
    <row r="399" spans="1:5" x14ac:dyDescent="0.3">
      <c r="A399" t="s">
        <v>428</v>
      </c>
      <c r="B399">
        <v>197992827</v>
      </c>
      <c r="C399">
        <v>100000000</v>
      </c>
      <c r="D399">
        <f>Table4[[#This Row],[gross]]-Table4[[#This Row],[budget]]</f>
        <v>97992827</v>
      </c>
      <c r="E399">
        <f>Table4[[#This Row],[Profit/loss]]/Table4[[#This Row],[gross]]*100</f>
        <v>49.493119768424741</v>
      </c>
    </row>
    <row r="400" spans="1:5" x14ac:dyDescent="0.3">
      <c r="A400" t="s">
        <v>429</v>
      </c>
      <c r="B400">
        <v>176049130</v>
      </c>
      <c r="C400">
        <v>75000000</v>
      </c>
      <c r="D400">
        <f>Table4[[#This Row],[gross]]-Table4[[#This Row],[budget]]</f>
        <v>101049130</v>
      </c>
      <c r="E400">
        <f>Table4[[#This Row],[Profit/loss]]/Table4[[#This Row],[gross]]*100</f>
        <v>57.398255816430336</v>
      </c>
    </row>
    <row r="401" spans="1:5" x14ac:dyDescent="0.3">
      <c r="A401" t="s">
        <v>430</v>
      </c>
      <c r="B401">
        <v>172620724</v>
      </c>
      <c r="C401">
        <v>85000000</v>
      </c>
      <c r="D401">
        <f>Table4[[#This Row],[gross]]-Table4[[#This Row],[budget]]</f>
        <v>87620724</v>
      </c>
      <c r="E401">
        <f>Table4[[#This Row],[Profit/loss]]/Table4[[#This Row],[gross]]*100</f>
        <v>50.759098890119361</v>
      </c>
    </row>
    <row r="402" spans="1:5" x14ac:dyDescent="0.3">
      <c r="A402" t="s">
        <v>431</v>
      </c>
      <c r="B402">
        <v>183405771</v>
      </c>
      <c r="C402">
        <v>85000000</v>
      </c>
      <c r="D402">
        <f>Table4[[#This Row],[gross]]-Table4[[#This Row],[budget]]</f>
        <v>98405771</v>
      </c>
      <c r="E402">
        <f>Table4[[#This Row],[Profit/loss]]/Table4[[#This Row],[gross]]*100</f>
        <v>53.654675348247359</v>
      </c>
    </row>
    <row r="403" spans="1:5" x14ac:dyDescent="0.3">
      <c r="A403" t="s">
        <v>432</v>
      </c>
      <c r="B403">
        <v>20315324</v>
      </c>
      <c r="C403">
        <v>75000000</v>
      </c>
      <c r="D403">
        <f>Table4[[#This Row],[gross]]-Table4[[#This Row],[budget]]</f>
        <v>-54684676</v>
      </c>
      <c r="E403">
        <f>Table4[[#This Row],[Profit/loss]]/Table4[[#This Row],[gross]]*100</f>
        <v>-269.17944306475249</v>
      </c>
    </row>
    <row r="404" spans="1:5" x14ac:dyDescent="0.3">
      <c r="A404" t="s">
        <v>433</v>
      </c>
      <c r="B404">
        <v>148313048</v>
      </c>
      <c r="C404">
        <v>85000000</v>
      </c>
      <c r="D404">
        <f>Table4[[#This Row],[gross]]-Table4[[#This Row],[budget]]</f>
        <v>63313048</v>
      </c>
      <c r="E404">
        <f>Table4[[#This Row],[Profit/loss]]/Table4[[#This Row],[gross]]*100</f>
        <v>42.688791615960859</v>
      </c>
    </row>
    <row r="405" spans="1:5" x14ac:dyDescent="0.3">
      <c r="A405" t="s">
        <v>434</v>
      </c>
      <c r="B405">
        <v>127706877</v>
      </c>
      <c r="C405">
        <v>85000000</v>
      </c>
      <c r="D405">
        <f>Table4[[#This Row],[gross]]-Table4[[#This Row],[budget]]</f>
        <v>42706877</v>
      </c>
      <c r="E405">
        <f>Table4[[#This Row],[Profit/loss]]/Table4[[#This Row],[gross]]*100</f>
        <v>33.441329083632674</v>
      </c>
    </row>
    <row r="406" spans="1:5" hidden="1" x14ac:dyDescent="0.3">
      <c r="A406" t="s">
        <v>435</v>
      </c>
      <c r="D406">
        <f>Table4[[#This Row],[gross]]-Table4[[#This Row],[budget]]</f>
        <v>0</v>
      </c>
      <c r="E406" t="e">
        <f>Table4[[#This Row],[Profit/loss]]/Table4[[#This Row],[gross]]*100</f>
        <v>#DIV/0!</v>
      </c>
    </row>
    <row r="407" spans="1:5" x14ac:dyDescent="0.3">
      <c r="A407" t="s">
        <v>436</v>
      </c>
      <c r="B407">
        <v>126149655</v>
      </c>
      <c r="C407">
        <v>85000000</v>
      </c>
      <c r="D407">
        <f>Table4[[#This Row],[gross]]-Table4[[#This Row],[budget]]</f>
        <v>41149655</v>
      </c>
      <c r="E407">
        <f>Table4[[#This Row],[Profit/loss]]/Table4[[#This Row],[gross]]*100</f>
        <v>32.619712673807946</v>
      </c>
    </row>
    <row r="408" spans="1:5" x14ac:dyDescent="0.3">
      <c r="A408" t="s">
        <v>437</v>
      </c>
      <c r="B408">
        <v>66941559</v>
      </c>
      <c r="C408">
        <v>85000000</v>
      </c>
      <c r="D408">
        <f>Table4[[#This Row],[gross]]-Table4[[#This Row],[budget]]</f>
        <v>-18058441</v>
      </c>
      <c r="E408">
        <f>Table4[[#This Row],[Profit/loss]]/Table4[[#This Row],[gross]]*100</f>
        <v>-26.976427304299861</v>
      </c>
    </row>
    <row r="409" spans="1:5" x14ac:dyDescent="0.3">
      <c r="A409" t="s">
        <v>438</v>
      </c>
      <c r="B409">
        <v>78009155</v>
      </c>
      <c r="C409">
        <v>75000000</v>
      </c>
      <c r="D409">
        <f>Table4[[#This Row],[gross]]-Table4[[#This Row],[budget]]</f>
        <v>3009155</v>
      </c>
      <c r="E409">
        <f>Table4[[#This Row],[Profit/loss]]/Table4[[#This Row],[gross]]*100</f>
        <v>3.857438271187529</v>
      </c>
    </row>
    <row r="410" spans="1:5" x14ac:dyDescent="0.3">
      <c r="A410" t="s">
        <v>439</v>
      </c>
      <c r="B410">
        <v>63224849</v>
      </c>
      <c r="C410">
        <v>85000000</v>
      </c>
      <c r="D410">
        <f>Table4[[#This Row],[gross]]-Table4[[#This Row],[budget]]</f>
        <v>-21775151</v>
      </c>
      <c r="E410">
        <f>Table4[[#This Row],[Profit/loss]]/Table4[[#This Row],[gross]]*100</f>
        <v>-34.440811396797486</v>
      </c>
    </row>
    <row r="411" spans="1:5" x14ac:dyDescent="0.3">
      <c r="A411" t="s">
        <v>440</v>
      </c>
      <c r="B411">
        <v>111544445</v>
      </c>
      <c r="C411">
        <v>90000000</v>
      </c>
      <c r="D411">
        <f>Table4[[#This Row],[gross]]-Table4[[#This Row],[budget]]</f>
        <v>21544445</v>
      </c>
      <c r="E411">
        <f>Table4[[#This Row],[Profit/loss]]/Table4[[#This Row],[gross]]*100</f>
        <v>19.314673178032308</v>
      </c>
    </row>
    <row r="412" spans="1:5" x14ac:dyDescent="0.3">
      <c r="A412" t="s">
        <v>441</v>
      </c>
      <c r="B412">
        <v>112703470</v>
      </c>
      <c r="C412">
        <v>85000000</v>
      </c>
      <c r="D412">
        <f>Table4[[#This Row],[gross]]-Table4[[#This Row],[budget]]</f>
        <v>27703470</v>
      </c>
      <c r="E412">
        <f>Table4[[#This Row],[Profit/loss]]/Table4[[#This Row],[gross]]*100</f>
        <v>24.580849196568661</v>
      </c>
    </row>
    <row r="413" spans="1:5" x14ac:dyDescent="0.3">
      <c r="A413" t="s">
        <v>442</v>
      </c>
      <c r="B413">
        <v>117144465</v>
      </c>
      <c r="C413">
        <v>85000000</v>
      </c>
      <c r="D413">
        <f>Table4[[#This Row],[gross]]-Table4[[#This Row],[budget]]</f>
        <v>32144465</v>
      </c>
      <c r="E413">
        <f>Table4[[#This Row],[Profit/loss]]/Table4[[#This Row],[gross]]*100</f>
        <v>27.440020320208898</v>
      </c>
    </row>
    <row r="414" spans="1:5" x14ac:dyDescent="0.3">
      <c r="A414" t="s">
        <v>443</v>
      </c>
      <c r="B414">
        <v>84303558</v>
      </c>
      <c r="C414">
        <v>85000000</v>
      </c>
      <c r="D414">
        <f>Table4[[#This Row],[gross]]-Table4[[#This Row],[budget]]</f>
        <v>-696442</v>
      </c>
      <c r="E414">
        <f>Table4[[#This Row],[Profit/loss]]/Table4[[#This Row],[gross]]*100</f>
        <v>-0.82611222648515026</v>
      </c>
    </row>
    <row r="415" spans="1:5" x14ac:dyDescent="0.3">
      <c r="A415" t="s">
        <v>444</v>
      </c>
      <c r="B415">
        <v>150832203</v>
      </c>
      <c r="C415">
        <v>85000000</v>
      </c>
      <c r="D415">
        <f>Table4[[#This Row],[gross]]-Table4[[#This Row],[budget]]</f>
        <v>65832203</v>
      </c>
      <c r="E415">
        <f>Table4[[#This Row],[Profit/loss]]/Table4[[#This Row],[gross]]*100</f>
        <v>43.645986527160915</v>
      </c>
    </row>
    <row r="416" spans="1:5" x14ac:dyDescent="0.3">
      <c r="A416" t="s">
        <v>445</v>
      </c>
      <c r="B416">
        <v>51396781</v>
      </c>
      <c r="C416">
        <v>68000000</v>
      </c>
      <c r="D416">
        <f>Table4[[#This Row],[gross]]-Table4[[#This Row],[budget]]</f>
        <v>-16603219</v>
      </c>
      <c r="E416">
        <f>Table4[[#This Row],[Profit/loss]]/Table4[[#This Row],[gross]]*100</f>
        <v>-32.304005575757749</v>
      </c>
    </row>
    <row r="417" spans="1:5" x14ac:dyDescent="0.3">
      <c r="A417" t="s">
        <v>446</v>
      </c>
      <c r="B417">
        <v>47592825</v>
      </c>
      <c r="C417">
        <v>85000000</v>
      </c>
      <c r="D417">
        <f>Table4[[#This Row],[gross]]-Table4[[#This Row],[budget]]</f>
        <v>-37407175</v>
      </c>
      <c r="E417">
        <f>Table4[[#This Row],[Profit/loss]]/Table4[[#This Row],[gross]]*100</f>
        <v>-78.598349646191409</v>
      </c>
    </row>
    <row r="418" spans="1:5" x14ac:dyDescent="0.3">
      <c r="A418" t="s">
        <v>447</v>
      </c>
      <c r="B418">
        <v>50016394</v>
      </c>
      <c r="C418">
        <v>70000000</v>
      </c>
      <c r="D418">
        <f>Table4[[#This Row],[gross]]-Table4[[#This Row],[budget]]</f>
        <v>-19983606</v>
      </c>
      <c r="E418">
        <f>Table4[[#This Row],[Profit/loss]]/Table4[[#This Row],[gross]]*100</f>
        <v>-39.954111845808001</v>
      </c>
    </row>
    <row r="419" spans="1:5" x14ac:dyDescent="0.3">
      <c r="A419" t="s">
        <v>448</v>
      </c>
      <c r="B419">
        <v>57010853</v>
      </c>
      <c r="C419">
        <v>85000000</v>
      </c>
      <c r="D419">
        <f>Table4[[#This Row],[gross]]-Table4[[#This Row],[budget]]</f>
        <v>-27989147</v>
      </c>
      <c r="E419">
        <f>Table4[[#This Row],[Profit/loss]]/Table4[[#This Row],[gross]]*100</f>
        <v>-49.09441891704374</v>
      </c>
    </row>
    <row r="420" spans="1:5" x14ac:dyDescent="0.3">
      <c r="A420" t="s">
        <v>449</v>
      </c>
      <c r="B420">
        <v>62494975</v>
      </c>
      <c r="C420">
        <v>85000000</v>
      </c>
      <c r="D420">
        <f>Table4[[#This Row],[gross]]-Table4[[#This Row],[budget]]</f>
        <v>-22505025</v>
      </c>
      <c r="E420">
        <f>Table4[[#This Row],[Profit/loss]]/Table4[[#This Row],[gross]]*100</f>
        <v>-36.010935279196445</v>
      </c>
    </row>
    <row r="421" spans="1:5" x14ac:dyDescent="0.3">
      <c r="A421" t="s">
        <v>450</v>
      </c>
      <c r="B421">
        <v>46440491</v>
      </c>
      <c r="C421">
        <v>100000000</v>
      </c>
      <c r="D421">
        <f>Table4[[#This Row],[gross]]-Table4[[#This Row],[budget]]</f>
        <v>-53559509</v>
      </c>
      <c r="E421">
        <f>Table4[[#This Row],[Profit/loss]]/Table4[[#This Row],[gross]]*100</f>
        <v>-115.3293340503226</v>
      </c>
    </row>
    <row r="422" spans="1:5" x14ac:dyDescent="0.3">
      <c r="A422" t="s">
        <v>451</v>
      </c>
      <c r="B422">
        <v>44606335</v>
      </c>
      <c r="C422">
        <v>90000000</v>
      </c>
      <c r="D422">
        <f>Table4[[#This Row],[gross]]-Table4[[#This Row],[budget]]</f>
        <v>-45393665</v>
      </c>
      <c r="E422">
        <f>Table4[[#This Row],[Profit/loss]]/Table4[[#This Row],[gross]]*100</f>
        <v>-101.76506319113641</v>
      </c>
    </row>
    <row r="423" spans="1:5" x14ac:dyDescent="0.3">
      <c r="A423" t="s">
        <v>452</v>
      </c>
      <c r="B423">
        <v>40048332</v>
      </c>
      <c r="C423">
        <v>85000000</v>
      </c>
      <c r="D423">
        <f>Table4[[#This Row],[gross]]-Table4[[#This Row],[budget]]</f>
        <v>-44951668</v>
      </c>
      <c r="E423">
        <f>Table4[[#This Row],[Profit/loss]]/Table4[[#This Row],[gross]]*100</f>
        <v>-112.24354612321932</v>
      </c>
    </row>
    <row r="424" spans="1:5" hidden="1" x14ac:dyDescent="0.3">
      <c r="A424" t="s">
        <v>453</v>
      </c>
      <c r="D424">
        <f>Table4[[#This Row],[gross]]-Table4[[#This Row],[budget]]</f>
        <v>0</v>
      </c>
      <c r="E424" t="e">
        <f>Table4[[#This Row],[Profit/loss]]/Table4[[#This Row],[gross]]*100</f>
        <v>#DIV/0!</v>
      </c>
    </row>
    <row r="425" spans="1:5" x14ac:dyDescent="0.3">
      <c r="A425" t="s">
        <v>454</v>
      </c>
      <c r="B425">
        <v>64933670</v>
      </c>
      <c r="C425">
        <v>85000000</v>
      </c>
      <c r="D425">
        <f>Table4[[#This Row],[gross]]-Table4[[#This Row],[budget]]</f>
        <v>-20066330</v>
      </c>
      <c r="E425">
        <f>Table4[[#This Row],[Profit/loss]]/Table4[[#This Row],[gross]]*100</f>
        <v>-30.90281205420855</v>
      </c>
    </row>
    <row r="426" spans="1:5" x14ac:dyDescent="0.3">
      <c r="A426" t="s">
        <v>455</v>
      </c>
      <c r="B426">
        <v>31494270</v>
      </c>
      <c r="C426">
        <v>60000000</v>
      </c>
      <c r="D426">
        <f>Table4[[#This Row],[gross]]-Table4[[#This Row],[budget]]</f>
        <v>-28505730</v>
      </c>
      <c r="E426">
        <f>Table4[[#This Row],[Profit/loss]]/Table4[[#This Row],[gross]]*100</f>
        <v>-90.510845306146166</v>
      </c>
    </row>
    <row r="427" spans="1:5" x14ac:dyDescent="0.3">
      <c r="A427" t="s">
        <v>456</v>
      </c>
      <c r="B427">
        <v>31111260</v>
      </c>
      <c r="C427">
        <v>60000000</v>
      </c>
      <c r="D427">
        <f>Table4[[#This Row],[gross]]-Table4[[#This Row],[budget]]</f>
        <v>-28888740</v>
      </c>
      <c r="E427">
        <f>Table4[[#This Row],[Profit/loss]]/Table4[[#This Row],[gross]]*100</f>
        <v>-92.856219902376182</v>
      </c>
    </row>
    <row r="428" spans="1:5" x14ac:dyDescent="0.3">
      <c r="A428" t="s">
        <v>457</v>
      </c>
      <c r="B428">
        <v>123307945</v>
      </c>
      <c r="C428">
        <v>65000000</v>
      </c>
      <c r="D428">
        <f>Table4[[#This Row],[gross]]-Table4[[#This Row],[budget]]</f>
        <v>58307945</v>
      </c>
      <c r="E428">
        <f>Table4[[#This Row],[Profit/loss]]/Table4[[#This Row],[gross]]*100</f>
        <v>47.286446141000887</v>
      </c>
    </row>
    <row r="429" spans="1:5" x14ac:dyDescent="0.3">
      <c r="A429" t="s">
        <v>458</v>
      </c>
      <c r="B429">
        <v>153288182</v>
      </c>
      <c r="C429">
        <v>84000000</v>
      </c>
      <c r="D429">
        <f>Table4[[#This Row],[gross]]-Table4[[#This Row],[budget]]</f>
        <v>69288182</v>
      </c>
      <c r="E429">
        <f>Table4[[#This Row],[Profit/loss]]/Table4[[#This Row],[gross]]*100</f>
        <v>45.201254979982735</v>
      </c>
    </row>
    <row r="430" spans="1:5" x14ac:dyDescent="0.3">
      <c r="A430" t="s">
        <v>459</v>
      </c>
      <c r="B430">
        <v>13401683</v>
      </c>
      <c r="C430">
        <v>35000000</v>
      </c>
      <c r="D430">
        <f>Table4[[#This Row],[gross]]-Table4[[#This Row],[budget]]</f>
        <v>-21598317</v>
      </c>
      <c r="E430">
        <f>Table4[[#This Row],[Profit/loss]]/Table4[[#This Row],[gross]]*100</f>
        <v>-161.16122877999726</v>
      </c>
    </row>
    <row r="431" spans="1:5" x14ac:dyDescent="0.3">
      <c r="A431" t="s">
        <v>460</v>
      </c>
      <c r="B431">
        <v>137340146</v>
      </c>
      <c r="C431">
        <v>70000000</v>
      </c>
      <c r="D431">
        <f>Table4[[#This Row],[gross]]-Table4[[#This Row],[budget]]</f>
        <v>67340146</v>
      </c>
      <c r="E431">
        <f>Table4[[#This Row],[Profit/loss]]/Table4[[#This Row],[gross]]*100</f>
        <v>49.03165458991139</v>
      </c>
    </row>
    <row r="432" spans="1:5" hidden="1" x14ac:dyDescent="0.3">
      <c r="A432" t="s">
        <v>461</v>
      </c>
      <c r="C432">
        <v>8000000</v>
      </c>
      <c r="D432">
        <f>Table4[[#This Row],[gross]]-Table4[[#This Row],[budget]]</f>
        <v>-8000000</v>
      </c>
      <c r="E432" t="e">
        <f>Table4[[#This Row],[Profit/loss]]/Table4[[#This Row],[gross]]*100</f>
        <v>#DIV/0!</v>
      </c>
    </row>
    <row r="433" spans="1:5" x14ac:dyDescent="0.3">
      <c r="A433" t="s">
        <v>462</v>
      </c>
      <c r="B433">
        <v>43575716</v>
      </c>
      <c r="C433">
        <v>85000000</v>
      </c>
      <c r="D433">
        <f>Table4[[#This Row],[gross]]-Table4[[#This Row],[budget]]</f>
        <v>-41424284</v>
      </c>
      <c r="E433">
        <f>Table4[[#This Row],[Profit/loss]]/Table4[[#This Row],[gross]]*100</f>
        <v>-95.062773036247989</v>
      </c>
    </row>
    <row r="434" spans="1:5" x14ac:dyDescent="0.3">
      <c r="A434" t="s">
        <v>463</v>
      </c>
      <c r="B434">
        <v>80170146</v>
      </c>
      <c r="C434">
        <v>85000000</v>
      </c>
      <c r="D434">
        <f>Table4[[#This Row],[gross]]-Table4[[#This Row],[budget]]</f>
        <v>-4829854</v>
      </c>
      <c r="E434">
        <f>Table4[[#This Row],[Profit/loss]]/Table4[[#This Row],[gross]]*100</f>
        <v>-6.0245044333585218</v>
      </c>
    </row>
    <row r="435" spans="1:5" x14ac:dyDescent="0.3">
      <c r="A435" t="s">
        <v>464</v>
      </c>
      <c r="B435">
        <v>75754670</v>
      </c>
      <c r="C435">
        <v>85000000</v>
      </c>
      <c r="D435">
        <f>Table4[[#This Row],[gross]]-Table4[[#This Row],[budget]]</f>
        <v>-9245330</v>
      </c>
      <c r="E435">
        <f>Table4[[#This Row],[Profit/loss]]/Table4[[#This Row],[gross]]*100</f>
        <v>-12.204303708273034</v>
      </c>
    </row>
    <row r="436" spans="1:5" x14ac:dyDescent="0.3">
      <c r="A436" t="s">
        <v>465</v>
      </c>
      <c r="B436">
        <v>33048353</v>
      </c>
      <c r="C436">
        <v>65000000</v>
      </c>
      <c r="D436">
        <f>Table4[[#This Row],[gross]]-Table4[[#This Row],[budget]]</f>
        <v>-31951647</v>
      </c>
      <c r="E436">
        <f>Table4[[#This Row],[Profit/loss]]/Table4[[#This Row],[gross]]*100</f>
        <v>-96.681510875897501</v>
      </c>
    </row>
    <row r="437" spans="1:5" x14ac:dyDescent="0.3">
      <c r="A437" t="s">
        <v>466</v>
      </c>
      <c r="B437">
        <v>34543701</v>
      </c>
      <c r="C437">
        <v>82000000</v>
      </c>
      <c r="D437">
        <f>Table4[[#This Row],[gross]]-Table4[[#This Row],[budget]]</f>
        <v>-47456299</v>
      </c>
      <c r="E437">
        <f>Table4[[#This Row],[Profit/loss]]/Table4[[#This Row],[gross]]*100</f>
        <v>-137.38047061025685</v>
      </c>
    </row>
    <row r="438" spans="1:5" x14ac:dyDescent="0.3">
      <c r="A438" t="s">
        <v>467</v>
      </c>
      <c r="B438">
        <v>242589580</v>
      </c>
      <c r="C438">
        <v>81000000</v>
      </c>
      <c r="D438">
        <f>Table4[[#This Row],[gross]]-Table4[[#This Row],[budget]]</f>
        <v>161589580</v>
      </c>
      <c r="E438">
        <f>Table4[[#This Row],[Profit/loss]]/Table4[[#This Row],[gross]]*100</f>
        <v>66.610272378558051</v>
      </c>
    </row>
    <row r="439" spans="1:5" x14ac:dyDescent="0.3">
      <c r="A439" t="s">
        <v>468</v>
      </c>
      <c r="B439">
        <v>102981571</v>
      </c>
      <c r="C439">
        <v>80000000</v>
      </c>
      <c r="D439">
        <f>Table4[[#This Row],[gross]]-Table4[[#This Row],[budget]]</f>
        <v>22981571</v>
      </c>
      <c r="E439">
        <f>Table4[[#This Row],[Profit/loss]]/Table4[[#This Row],[gross]]*100</f>
        <v>22.316197720463986</v>
      </c>
    </row>
    <row r="440" spans="1:5" x14ac:dyDescent="0.3">
      <c r="A440" t="s">
        <v>469</v>
      </c>
      <c r="B440">
        <v>180965237</v>
      </c>
      <c r="C440">
        <v>80000000</v>
      </c>
      <c r="D440">
        <f>Table4[[#This Row],[gross]]-Table4[[#This Row],[budget]]</f>
        <v>100965237</v>
      </c>
      <c r="E440">
        <f>Table4[[#This Row],[Profit/loss]]/Table4[[#This Row],[gross]]*100</f>
        <v>55.792614467716803</v>
      </c>
    </row>
    <row r="441" spans="1:5" x14ac:dyDescent="0.3">
      <c r="A441" t="s">
        <v>470</v>
      </c>
      <c r="B441">
        <v>407999255</v>
      </c>
      <c r="C441">
        <v>78000000</v>
      </c>
      <c r="D441">
        <f>Table4[[#This Row],[gross]]-Table4[[#This Row],[budget]]</f>
        <v>329999255</v>
      </c>
      <c r="E441">
        <f>Table4[[#This Row],[Profit/loss]]/Table4[[#This Row],[gross]]*100</f>
        <v>80.88231803266406</v>
      </c>
    </row>
    <row r="442" spans="1:5" x14ac:dyDescent="0.3">
      <c r="A442" t="s">
        <v>471</v>
      </c>
      <c r="B442">
        <v>254455986</v>
      </c>
      <c r="C442">
        <v>80000000</v>
      </c>
      <c r="D442">
        <f>Table4[[#This Row],[gross]]-Table4[[#This Row],[budget]]</f>
        <v>174455986</v>
      </c>
      <c r="E442">
        <f>Table4[[#This Row],[Profit/loss]]/Table4[[#This Row],[gross]]*100</f>
        <v>68.560378060825016</v>
      </c>
    </row>
    <row r="443" spans="1:5" x14ac:dyDescent="0.3">
      <c r="A443" t="s">
        <v>472</v>
      </c>
      <c r="B443">
        <v>162831698</v>
      </c>
      <c r="C443">
        <v>80000000</v>
      </c>
      <c r="D443">
        <f>Table4[[#This Row],[gross]]-Table4[[#This Row],[budget]]</f>
        <v>82831698</v>
      </c>
      <c r="E443">
        <f>Table4[[#This Row],[Profit/loss]]/Table4[[#This Row],[gross]]*100</f>
        <v>50.869516818525099</v>
      </c>
    </row>
    <row r="444" spans="1:5" x14ac:dyDescent="0.3">
      <c r="A444" t="s">
        <v>473</v>
      </c>
      <c r="B444">
        <v>155019340</v>
      </c>
      <c r="C444">
        <v>80000000</v>
      </c>
      <c r="D444">
        <f>Table4[[#This Row],[gross]]-Table4[[#This Row],[budget]]</f>
        <v>75019340</v>
      </c>
      <c r="E444">
        <f>Table4[[#This Row],[Profit/loss]]/Table4[[#This Row],[gross]]*100</f>
        <v>48.393535929129875</v>
      </c>
    </row>
    <row r="445" spans="1:5" x14ac:dyDescent="0.3">
      <c r="A445" t="s">
        <v>474</v>
      </c>
      <c r="B445">
        <v>145771527</v>
      </c>
      <c r="C445">
        <v>80000000</v>
      </c>
      <c r="D445">
        <f>Table4[[#This Row],[gross]]-Table4[[#This Row],[budget]]</f>
        <v>65771527</v>
      </c>
      <c r="E445">
        <f>Table4[[#This Row],[Profit/loss]]/Table4[[#This Row],[gross]]*100</f>
        <v>45.119598013129135</v>
      </c>
    </row>
    <row r="446" spans="1:5" hidden="1" x14ac:dyDescent="0.3">
      <c r="A446" t="s">
        <v>475</v>
      </c>
      <c r="B446">
        <v>82506325</v>
      </c>
      <c r="D446">
        <f>Table4[[#This Row],[gross]]-Table4[[#This Row],[budget]]</f>
        <v>82506325</v>
      </c>
      <c r="E446">
        <f>Table4[[#This Row],[Profit/loss]]/Table4[[#This Row],[gross]]*100</f>
        <v>100</v>
      </c>
    </row>
    <row r="447" spans="1:5" x14ac:dyDescent="0.3">
      <c r="A447" t="s">
        <v>476</v>
      </c>
      <c r="B447">
        <v>140459099</v>
      </c>
      <c r="C447">
        <v>75000000</v>
      </c>
      <c r="D447">
        <f>Table4[[#This Row],[gross]]-Table4[[#This Row],[budget]]</f>
        <v>65459099</v>
      </c>
      <c r="E447">
        <f>Table4[[#This Row],[Profit/loss]]/Table4[[#This Row],[gross]]*100</f>
        <v>46.60367285995477</v>
      </c>
    </row>
    <row r="448" spans="1:5" x14ac:dyDescent="0.3">
      <c r="A448" t="s">
        <v>477</v>
      </c>
      <c r="B448">
        <v>53215979</v>
      </c>
      <c r="C448">
        <v>84000000</v>
      </c>
      <c r="D448">
        <f>Table4[[#This Row],[gross]]-Table4[[#This Row],[budget]]</f>
        <v>-30784021</v>
      </c>
      <c r="E448">
        <f>Table4[[#This Row],[Profit/loss]]/Table4[[#This Row],[gross]]*100</f>
        <v>-57.84732627017911</v>
      </c>
    </row>
    <row r="449" spans="1:5" x14ac:dyDescent="0.3">
      <c r="A449" t="s">
        <v>478</v>
      </c>
      <c r="B449">
        <v>158115031</v>
      </c>
      <c r="C449">
        <v>82000000</v>
      </c>
      <c r="D449">
        <f>Table4[[#This Row],[gross]]-Table4[[#This Row],[budget]]</f>
        <v>76115031</v>
      </c>
      <c r="E449">
        <f>Table4[[#This Row],[Profit/loss]]/Table4[[#This Row],[gross]]*100</f>
        <v>48.139022911743282</v>
      </c>
    </row>
    <row r="450" spans="1:5" x14ac:dyDescent="0.3">
      <c r="A450" t="s">
        <v>479</v>
      </c>
      <c r="B450">
        <v>133103929</v>
      </c>
      <c r="C450">
        <v>75000000</v>
      </c>
      <c r="D450">
        <f>Table4[[#This Row],[gross]]-Table4[[#This Row],[budget]]</f>
        <v>58103929</v>
      </c>
      <c r="E450">
        <f>Table4[[#This Row],[Profit/loss]]/Table4[[#This Row],[gross]]*100</f>
        <v>43.653053246835412</v>
      </c>
    </row>
    <row r="451" spans="1:5" x14ac:dyDescent="0.3">
      <c r="A451" t="s">
        <v>480</v>
      </c>
      <c r="B451">
        <v>133668525</v>
      </c>
      <c r="C451">
        <v>80000000</v>
      </c>
      <c r="D451">
        <f>Table4[[#This Row],[gross]]-Table4[[#This Row],[budget]]</f>
        <v>53668525</v>
      </c>
      <c r="E451">
        <f>Table4[[#This Row],[Profit/loss]]/Table4[[#This Row],[gross]]*100</f>
        <v>40.150458007971586</v>
      </c>
    </row>
    <row r="452" spans="1:5" x14ac:dyDescent="0.3">
      <c r="A452" t="s">
        <v>481</v>
      </c>
      <c r="B452">
        <v>130313314</v>
      </c>
      <c r="C452">
        <v>80000000</v>
      </c>
      <c r="D452">
        <f>Table4[[#This Row],[gross]]-Table4[[#This Row],[budget]]</f>
        <v>50313314</v>
      </c>
      <c r="E452">
        <f>Table4[[#This Row],[Profit/loss]]/Table4[[#This Row],[gross]]*100</f>
        <v>38.609496187012788</v>
      </c>
    </row>
    <row r="453" spans="1:5" x14ac:dyDescent="0.3">
      <c r="A453" t="s">
        <v>482</v>
      </c>
      <c r="B453">
        <v>124590960</v>
      </c>
      <c r="C453">
        <v>80000000</v>
      </c>
      <c r="D453">
        <f>Table4[[#This Row],[gross]]-Table4[[#This Row],[budget]]</f>
        <v>44590960</v>
      </c>
      <c r="E453">
        <f>Table4[[#This Row],[Profit/loss]]/Table4[[#This Row],[gross]]*100</f>
        <v>35.78988395305727</v>
      </c>
    </row>
    <row r="454" spans="1:5" x14ac:dyDescent="0.3">
      <c r="A454" t="s">
        <v>483</v>
      </c>
      <c r="B454">
        <v>127968405</v>
      </c>
      <c r="C454">
        <v>80000000</v>
      </c>
      <c r="D454">
        <f>Table4[[#This Row],[gross]]-Table4[[#This Row],[budget]]</f>
        <v>47968405</v>
      </c>
      <c r="E454">
        <f>Table4[[#This Row],[Profit/loss]]/Table4[[#This Row],[gross]]*100</f>
        <v>37.484568944967315</v>
      </c>
    </row>
    <row r="455" spans="1:5" x14ac:dyDescent="0.3">
      <c r="A455" t="s">
        <v>484</v>
      </c>
      <c r="B455">
        <v>120136047</v>
      </c>
      <c r="C455">
        <v>80000000</v>
      </c>
      <c r="D455">
        <f>Table4[[#This Row],[gross]]-Table4[[#This Row],[budget]]</f>
        <v>40136047</v>
      </c>
      <c r="E455">
        <f>Table4[[#This Row],[Profit/loss]]/Table4[[#This Row],[gross]]*100</f>
        <v>33.408829408212512</v>
      </c>
    </row>
    <row r="456" spans="1:5" x14ac:dyDescent="0.3">
      <c r="A456" t="s">
        <v>485</v>
      </c>
      <c r="B456">
        <v>128200012</v>
      </c>
      <c r="C456">
        <v>75000000</v>
      </c>
      <c r="D456">
        <f>Table4[[#This Row],[gross]]-Table4[[#This Row],[budget]]</f>
        <v>53200012</v>
      </c>
      <c r="E456">
        <f>Table4[[#This Row],[Profit/loss]]/Table4[[#This Row],[gross]]*100</f>
        <v>41.497665382433816</v>
      </c>
    </row>
    <row r="457" spans="1:5" x14ac:dyDescent="0.3">
      <c r="A457" t="s">
        <v>486</v>
      </c>
      <c r="B457">
        <v>112225777</v>
      </c>
      <c r="C457">
        <v>80000000</v>
      </c>
      <c r="D457">
        <f>Table4[[#This Row],[gross]]-Table4[[#This Row],[budget]]</f>
        <v>32225777</v>
      </c>
      <c r="E457">
        <f>Table4[[#This Row],[Profit/loss]]/Table4[[#This Row],[gross]]*100</f>
        <v>28.715129323631238</v>
      </c>
    </row>
    <row r="458" spans="1:5" x14ac:dyDescent="0.3">
      <c r="A458" t="s">
        <v>487</v>
      </c>
      <c r="B458">
        <v>109993847</v>
      </c>
      <c r="C458">
        <v>80000000</v>
      </c>
      <c r="D458">
        <f>Table4[[#This Row],[gross]]-Table4[[#This Row],[budget]]</f>
        <v>29993847</v>
      </c>
      <c r="E458">
        <f>Table4[[#This Row],[Profit/loss]]/Table4[[#This Row],[gross]]*100</f>
        <v>27.268658945986314</v>
      </c>
    </row>
    <row r="459" spans="1:5" x14ac:dyDescent="0.3">
      <c r="A459" t="s">
        <v>488</v>
      </c>
      <c r="B459">
        <v>104054514</v>
      </c>
      <c r="C459">
        <v>80000000</v>
      </c>
      <c r="D459">
        <f>Table4[[#This Row],[gross]]-Table4[[#This Row],[budget]]</f>
        <v>24054514</v>
      </c>
      <c r="E459">
        <f>Table4[[#This Row],[Profit/loss]]/Table4[[#This Row],[gross]]*100</f>
        <v>23.11722295872719</v>
      </c>
    </row>
    <row r="460" spans="1:5" x14ac:dyDescent="0.3">
      <c r="A460" t="s">
        <v>489</v>
      </c>
      <c r="B460">
        <v>103028109</v>
      </c>
      <c r="C460">
        <v>80000000</v>
      </c>
      <c r="D460">
        <f>Table4[[#This Row],[gross]]-Table4[[#This Row],[budget]]</f>
        <v>23028109</v>
      </c>
      <c r="E460">
        <f>Table4[[#This Row],[Profit/loss]]/Table4[[#This Row],[gross]]*100</f>
        <v>22.351287647141035</v>
      </c>
    </row>
    <row r="461" spans="1:5" hidden="1" x14ac:dyDescent="0.3">
      <c r="A461" t="s">
        <v>490</v>
      </c>
      <c r="D461">
        <f>Table4[[#This Row],[gross]]-Table4[[#This Row],[budget]]</f>
        <v>0</v>
      </c>
      <c r="E461" t="e">
        <f>Table4[[#This Row],[Profit/loss]]/Table4[[#This Row],[gross]]*100</f>
        <v>#DIV/0!</v>
      </c>
    </row>
    <row r="462" spans="1:5" x14ac:dyDescent="0.3">
      <c r="A462" t="s">
        <v>491</v>
      </c>
      <c r="B462">
        <v>101087161</v>
      </c>
      <c r="C462">
        <v>75000000</v>
      </c>
      <c r="D462">
        <f>Table4[[#This Row],[gross]]-Table4[[#This Row],[budget]]</f>
        <v>26087161</v>
      </c>
      <c r="E462">
        <f>Table4[[#This Row],[Profit/loss]]/Table4[[#This Row],[gross]]*100</f>
        <v>25.806601690990217</v>
      </c>
    </row>
    <row r="463" spans="1:5" x14ac:dyDescent="0.3">
      <c r="A463" t="s">
        <v>492</v>
      </c>
      <c r="B463">
        <v>101111837</v>
      </c>
      <c r="C463">
        <v>80000000</v>
      </c>
      <c r="D463">
        <f>Table4[[#This Row],[gross]]-Table4[[#This Row],[budget]]</f>
        <v>21111837</v>
      </c>
      <c r="E463">
        <f>Table4[[#This Row],[Profit/loss]]/Table4[[#This Row],[gross]]*100</f>
        <v>20.879688893398306</v>
      </c>
    </row>
    <row r="464" spans="1:5" x14ac:dyDescent="0.3">
      <c r="A464" t="s">
        <v>493</v>
      </c>
      <c r="B464">
        <v>95632614</v>
      </c>
      <c r="C464">
        <v>79000000</v>
      </c>
      <c r="D464">
        <f>Table4[[#This Row],[gross]]-Table4[[#This Row],[budget]]</f>
        <v>16632614</v>
      </c>
      <c r="E464">
        <f>Table4[[#This Row],[Profit/loss]]/Table4[[#This Row],[gross]]*100</f>
        <v>17.392198439749855</v>
      </c>
    </row>
    <row r="465" spans="1:5" x14ac:dyDescent="0.3">
      <c r="A465" t="s">
        <v>494</v>
      </c>
      <c r="B465">
        <v>94822707</v>
      </c>
      <c r="C465">
        <v>80000000</v>
      </c>
      <c r="D465">
        <f>Table4[[#This Row],[gross]]-Table4[[#This Row],[budget]]</f>
        <v>14822707</v>
      </c>
      <c r="E465">
        <f>Table4[[#This Row],[Profit/loss]]/Table4[[#This Row],[gross]]*100</f>
        <v>15.632022612474037</v>
      </c>
    </row>
    <row r="466" spans="1:5" x14ac:dyDescent="0.3">
      <c r="A466" t="s">
        <v>495</v>
      </c>
      <c r="B466">
        <v>92969824</v>
      </c>
      <c r="C466">
        <v>80000000</v>
      </c>
      <c r="D466">
        <f>Table4[[#This Row],[gross]]-Table4[[#This Row],[budget]]</f>
        <v>12969824</v>
      </c>
      <c r="E466">
        <f>Table4[[#This Row],[Profit/loss]]/Table4[[#This Row],[gross]]*100</f>
        <v>13.950573898042446</v>
      </c>
    </row>
    <row r="467" spans="1:5" x14ac:dyDescent="0.3">
      <c r="A467" t="s">
        <v>496</v>
      </c>
      <c r="B467">
        <v>91188905</v>
      </c>
      <c r="C467">
        <v>80000000</v>
      </c>
      <c r="D467">
        <f>Table4[[#This Row],[gross]]-Table4[[#This Row],[budget]]</f>
        <v>11188905</v>
      </c>
      <c r="E467">
        <f>Table4[[#This Row],[Profit/loss]]/Table4[[#This Row],[gross]]*100</f>
        <v>12.27002890318729</v>
      </c>
    </row>
    <row r="468" spans="1:5" x14ac:dyDescent="0.3">
      <c r="A468" t="s">
        <v>497</v>
      </c>
      <c r="B468">
        <v>90443603</v>
      </c>
      <c r="C468">
        <v>80000000</v>
      </c>
      <c r="D468">
        <f>Table4[[#This Row],[gross]]-Table4[[#This Row],[budget]]</f>
        <v>10443603</v>
      </c>
      <c r="E468">
        <f>Table4[[#This Row],[Profit/loss]]/Table4[[#This Row],[gross]]*100</f>
        <v>11.547088631575193</v>
      </c>
    </row>
    <row r="469" spans="1:5" x14ac:dyDescent="0.3">
      <c r="A469" t="s">
        <v>498</v>
      </c>
      <c r="B469">
        <v>82226474</v>
      </c>
      <c r="C469">
        <v>65000000</v>
      </c>
      <c r="D469">
        <f>Table4[[#This Row],[gross]]-Table4[[#This Row],[budget]]</f>
        <v>17226474</v>
      </c>
      <c r="E469">
        <f>Table4[[#This Row],[Profit/loss]]/Table4[[#This Row],[gross]]*100</f>
        <v>20.950033683798726</v>
      </c>
    </row>
    <row r="470" spans="1:5" x14ac:dyDescent="0.3">
      <c r="A470" t="s">
        <v>499</v>
      </c>
      <c r="B470">
        <v>79363785</v>
      </c>
      <c r="C470">
        <v>80000000</v>
      </c>
      <c r="D470">
        <f>Table4[[#This Row],[gross]]-Table4[[#This Row],[budget]]</f>
        <v>-636215</v>
      </c>
      <c r="E470">
        <f>Table4[[#This Row],[Profit/loss]]/Table4[[#This Row],[gross]]*100</f>
        <v>-0.80164397401157228</v>
      </c>
    </row>
    <row r="471" spans="1:5" x14ac:dyDescent="0.3">
      <c r="A471" t="s">
        <v>500</v>
      </c>
      <c r="B471">
        <v>76081498</v>
      </c>
      <c r="C471">
        <v>75000000</v>
      </c>
      <c r="D471">
        <f>Table4[[#This Row],[gross]]-Table4[[#This Row],[budget]]</f>
        <v>1081498</v>
      </c>
      <c r="E471">
        <f>Table4[[#This Row],[Profit/loss]]/Table4[[#This Row],[gross]]*100</f>
        <v>1.421499350604269</v>
      </c>
    </row>
    <row r="472" spans="1:5" x14ac:dyDescent="0.3">
      <c r="A472" t="s">
        <v>501</v>
      </c>
      <c r="B472">
        <v>85707116</v>
      </c>
      <c r="C472">
        <v>68000000</v>
      </c>
      <c r="D472">
        <f>Table4[[#This Row],[gross]]-Table4[[#This Row],[budget]]</f>
        <v>17707116</v>
      </c>
      <c r="E472">
        <f>Table4[[#This Row],[Profit/loss]]/Table4[[#This Row],[gross]]*100</f>
        <v>20.660030142654666</v>
      </c>
    </row>
    <row r="473" spans="1:5" x14ac:dyDescent="0.3">
      <c r="A473" t="s">
        <v>502</v>
      </c>
      <c r="B473">
        <v>74329966</v>
      </c>
      <c r="C473">
        <v>70000000</v>
      </c>
      <c r="D473">
        <f>Table4[[#This Row],[gross]]-Table4[[#This Row],[budget]]</f>
        <v>4329966</v>
      </c>
      <c r="E473">
        <f>Table4[[#This Row],[Profit/loss]]/Table4[[#This Row],[gross]]*100</f>
        <v>5.8253302577859376</v>
      </c>
    </row>
    <row r="474" spans="1:5" x14ac:dyDescent="0.3">
      <c r="A474" t="s">
        <v>503</v>
      </c>
      <c r="B474">
        <v>100169068</v>
      </c>
      <c r="C474">
        <v>80000000</v>
      </c>
      <c r="D474">
        <f>Table4[[#This Row],[gross]]-Table4[[#This Row],[budget]]</f>
        <v>20169068</v>
      </c>
      <c r="E474">
        <f>Table4[[#This Row],[Profit/loss]]/Table4[[#This Row],[gross]]*100</f>
        <v>20.135026114049499</v>
      </c>
    </row>
    <row r="475" spans="1:5" x14ac:dyDescent="0.3">
      <c r="A475" t="s">
        <v>504</v>
      </c>
      <c r="B475">
        <v>73215310</v>
      </c>
      <c r="C475">
        <v>80000000</v>
      </c>
      <c r="D475">
        <f>Table4[[#This Row],[gross]]-Table4[[#This Row],[budget]]</f>
        <v>-6784690</v>
      </c>
      <c r="E475">
        <f>Table4[[#This Row],[Profit/loss]]/Table4[[#This Row],[gross]]*100</f>
        <v>-9.2667640142478405</v>
      </c>
    </row>
    <row r="476" spans="1:5" x14ac:dyDescent="0.3">
      <c r="A476" t="s">
        <v>505</v>
      </c>
      <c r="B476">
        <v>80360866</v>
      </c>
      <c r="C476">
        <v>80000000</v>
      </c>
      <c r="D476">
        <f>Table4[[#This Row],[gross]]-Table4[[#This Row],[budget]]</f>
        <v>360866</v>
      </c>
      <c r="E476">
        <f>Table4[[#This Row],[Profit/loss]]/Table4[[#This Row],[gross]]*100</f>
        <v>0.44905688298580559</v>
      </c>
    </row>
    <row r="477" spans="1:5" x14ac:dyDescent="0.3">
      <c r="A477" t="s">
        <v>506</v>
      </c>
      <c r="B477">
        <v>69102910</v>
      </c>
      <c r="C477">
        <v>80000000</v>
      </c>
      <c r="D477">
        <f>Table4[[#This Row],[gross]]-Table4[[#This Row],[budget]]</f>
        <v>-10897090</v>
      </c>
      <c r="E477">
        <f>Table4[[#This Row],[Profit/loss]]/Table4[[#This Row],[gross]]*100</f>
        <v>-15.769364850192272</v>
      </c>
    </row>
    <row r="478" spans="1:5" x14ac:dyDescent="0.3">
      <c r="A478" t="s">
        <v>507</v>
      </c>
      <c r="B478">
        <v>65948711</v>
      </c>
      <c r="C478">
        <v>80000000</v>
      </c>
      <c r="D478">
        <f>Table4[[#This Row],[gross]]-Table4[[#This Row],[budget]]</f>
        <v>-14051289</v>
      </c>
      <c r="E478">
        <f>Table4[[#This Row],[Profit/loss]]/Table4[[#This Row],[gross]]*100</f>
        <v>-21.306389142313943</v>
      </c>
    </row>
    <row r="479" spans="1:5" hidden="1" x14ac:dyDescent="0.3">
      <c r="A479" t="s">
        <v>508</v>
      </c>
      <c r="B479">
        <v>821997</v>
      </c>
      <c r="D479">
        <f>Table4[[#This Row],[gross]]-Table4[[#This Row],[budget]]</f>
        <v>821997</v>
      </c>
      <c r="E479">
        <f>Table4[[#This Row],[Profit/loss]]/Table4[[#This Row],[gross]]*100</f>
        <v>100</v>
      </c>
    </row>
    <row r="480" spans="1:5" x14ac:dyDescent="0.3">
      <c r="A480" t="s">
        <v>509</v>
      </c>
      <c r="B480">
        <v>169692572</v>
      </c>
      <c r="C480">
        <v>80000000</v>
      </c>
      <c r="D480">
        <f>Table4[[#This Row],[gross]]-Table4[[#This Row],[budget]]</f>
        <v>89692572</v>
      </c>
      <c r="E480">
        <f>Table4[[#This Row],[Profit/loss]]/Table4[[#This Row],[gross]]*100</f>
        <v>52.855921118338635</v>
      </c>
    </row>
    <row r="481" spans="1:5" hidden="1" x14ac:dyDescent="0.3">
      <c r="A481" t="s">
        <v>510</v>
      </c>
      <c r="D481">
        <f>Table4[[#This Row],[gross]]-Table4[[#This Row],[budget]]</f>
        <v>0</v>
      </c>
      <c r="E481" t="e">
        <f>Table4[[#This Row],[Profit/loss]]/Table4[[#This Row],[gross]]*100</f>
        <v>#DIV/0!</v>
      </c>
    </row>
    <row r="482" spans="1:5" x14ac:dyDescent="0.3">
      <c r="A482" t="s">
        <v>511</v>
      </c>
      <c r="B482">
        <v>60507228</v>
      </c>
      <c r="C482">
        <v>80000000</v>
      </c>
      <c r="D482">
        <f>Table4[[#This Row],[gross]]-Table4[[#This Row],[budget]]</f>
        <v>-19492772</v>
      </c>
      <c r="E482">
        <f>Table4[[#This Row],[Profit/loss]]/Table4[[#This Row],[gross]]*100</f>
        <v>-32.215609017818494</v>
      </c>
    </row>
    <row r="483" spans="1:5" x14ac:dyDescent="0.3">
      <c r="A483" t="s">
        <v>512</v>
      </c>
      <c r="B483">
        <v>56684819</v>
      </c>
      <c r="C483">
        <v>80000000</v>
      </c>
      <c r="D483">
        <f>Table4[[#This Row],[gross]]-Table4[[#This Row],[budget]]</f>
        <v>-23315181</v>
      </c>
      <c r="E483">
        <f>Table4[[#This Row],[Profit/loss]]/Table4[[#This Row],[gross]]*100</f>
        <v>-41.131261264149046</v>
      </c>
    </row>
    <row r="484" spans="1:5" x14ac:dyDescent="0.3">
      <c r="A484" t="s">
        <v>513</v>
      </c>
      <c r="B484">
        <v>50628009</v>
      </c>
      <c r="C484">
        <v>90000000</v>
      </c>
      <c r="D484">
        <f>Table4[[#This Row],[gross]]-Table4[[#This Row],[budget]]</f>
        <v>-39371991</v>
      </c>
      <c r="E484">
        <f>Table4[[#This Row],[Profit/loss]]/Table4[[#This Row],[gross]]*100</f>
        <v>-77.76721182142478</v>
      </c>
    </row>
    <row r="485" spans="1:5" x14ac:dyDescent="0.3">
      <c r="A485" t="s">
        <v>514</v>
      </c>
      <c r="B485">
        <v>69772969</v>
      </c>
      <c r="C485">
        <v>80000000</v>
      </c>
      <c r="D485">
        <f>Table4[[#This Row],[gross]]-Table4[[#This Row],[budget]]</f>
        <v>-10227031</v>
      </c>
      <c r="E485">
        <f>Table4[[#This Row],[Profit/loss]]/Table4[[#This Row],[gross]]*100</f>
        <v>-14.657583225389189</v>
      </c>
    </row>
    <row r="486" spans="1:5" x14ac:dyDescent="0.3">
      <c r="A486" t="s">
        <v>515</v>
      </c>
      <c r="B486">
        <v>45356386</v>
      </c>
      <c r="C486">
        <v>75000000</v>
      </c>
      <c r="D486">
        <f>Table4[[#This Row],[gross]]-Table4[[#This Row],[budget]]</f>
        <v>-29643614</v>
      </c>
      <c r="E486">
        <f>Table4[[#This Row],[Profit/loss]]/Table4[[#This Row],[gross]]*100</f>
        <v>-65.357089958622367</v>
      </c>
    </row>
    <row r="487" spans="1:5" x14ac:dyDescent="0.3">
      <c r="A487" t="s">
        <v>516</v>
      </c>
      <c r="B487">
        <v>55350897</v>
      </c>
      <c r="C487">
        <v>85000000</v>
      </c>
      <c r="D487">
        <f>Table4[[#This Row],[gross]]-Table4[[#This Row],[budget]]</f>
        <v>-29649103</v>
      </c>
      <c r="E487">
        <f>Table4[[#This Row],[Profit/loss]]/Table4[[#This Row],[gross]]*100</f>
        <v>-53.565713668560775</v>
      </c>
    </row>
    <row r="488" spans="1:5" x14ac:dyDescent="0.3">
      <c r="A488" t="s">
        <v>517</v>
      </c>
      <c r="B488">
        <v>39442871</v>
      </c>
      <c r="C488">
        <v>80000000</v>
      </c>
      <c r="D488">
        <f>Table4[[#This Row],[gross]]-Table4[[#This Row],[budget]]</f>
        <v>-40557129</v>
      </c>
      <c r="E488">
        <f>Table4[[#This Row],[Profit/loss]]/Table4[[#This Row],[gross]]*100</f>
        <v>-102.82499212595351</v>
      </c>
    </row>
    <row r="489" spans="1:5" x14ac:dyDescent="0.3">
      <c r="A489" t="s">
        <v>518</v>
      </c>
      <c r="B489">
        <v>37899638</v>
      </c>
      <c r="C489">
        <v>88000000</v>
      </c>
      <c r="D489">
        <f>Table4[[#This Row],[gross]]-Table4[[#This Row],[budget]]</f>
        <v>-50100362</v>
      </c>
      <c r="E489">
        <f>Table4[[#This Row],[Profit/loss]]/Table4[[#This Row],[gross]]*100</f>
        <v>-132.19219138715783</v>
      </c>
    </row>
    <row r="490" spans="1:5" x14ac:dyDescent="0.3">
      <c r="A490" t="s">
        <v>519</v>
      </c>
      <c r="B490">
        <v>37754208</v>
      </c>
      <c r="C490">
        <v>70000000</v>
      </c>
      <c r="D490">
        <f>Table4[[#This Row],[gross]]-Table4[[#This Row],[budget]]</f>
        <v>-32245792</v>
      </c>
      <c r="E490">
        <f>Table4[[#This Row],[Profit/loss]]/Table4[[#This Row],[gross]]*100</f>
        <v>-85.409795909372548</v>
      </c>
    </row>
    <row r="491" spans="1:5" hidden="1" x14ac:dyDescent="0.3">
      <c r="A491" t="s">
        <v>520</v>
      </c>
      <c r="D491">
        <f>Table4[[#This Row],[gross]]-Table4[[#This Row],[budget]]</f>
        <v>0</v>
      </c>
      <c r="E491" t="e">
        <f>Table4[[#This Row],[Profit/loss]]/Table4[[#This Row],[gross]]*100</f>
        <v>#DIV/0!</v>
      </c>
    </row>
    <row r="492" spans="1:5" hidden="1" x14ac:dyDescent="0.3">
      <c r="A492" t="s">
        <v>521</v>
      </c>
      <c r="B492">
        <v>27779888</v>
      </c>
      <c r="D492">
        <f>Table4[[#This Row],[gross]]-Table4[[#This Row],[budget]]</f>
        <v>27779888</v>
      </c>
      <c r="E492">
        <f>Table4[[#This Row],[Profit/loss]]/Table4[[#This Row],[gross]]*100</f>
        <v>100</v>
      </c>
    </row>
    <row r="493" spans="1:5" x14ac:dyDescent="0.3">
      <c r="A493" t="s">
        <v>522</v>
      </c>
      <c r="B493">
        <v>38542418</v>
      </c>
      <c r="C493">
        <v>80000000</v>
      </c>
      <c r="D493">
        <f>Table4[[#This Row],[gross]]-Table4[[#This Row],[budget]]</f>
        <v>-41457582</v>
      </c>
      <c r="E493">
        <f>Table4[[#This Row],[Profit/loss]]/Table4[[#This Row],[gross]]*100</f>
        <v>-107.56352131306343</v>
      </c>
    </row>
    <row r="494" spans="1:5" x14ac:dyDescent="0.3">
      <c r="A494" t="s">
        <v>523</v>
      </c>
      <c r="B494">
        <v>34566746</v>
      </c>
      <c r="C494">
        <v>80000000</v>
      </c>
      <c r="D494">
        <f>Table4[[#This Row],[gross]]-Table4[[#This Row],[budget]]</f>
        <v>-45433254</v>
      </c>
      <c r="E494">
        <f>Table4[[#This Row],[Profit/loss]]/Table4[[#This Row],[gross]]*100</f>
        <v>-131.43630586460176</v>
      </c>
    </row>
    <row r="495" spans="1:5" x14ac:dyDescent="0.3">
      <c r="A495" t="s">
        <v>524</v>
      </c>
      <c r="B495">
        <v>32885565</v>
      </c>
      <c r="C495">
        <v>80000000</v>
      </c>
      <c r="D495">
        <f>Table4[[#This Row],[gross]]-Table4[[#This Row],[budget]]</f>
        <v>-47114435</v>
      </c>
      <c r="E495">
        <f>Table4[[#This Row],[Profit/loss]]/Table4[[#This Row],[gross]]*100</f>
        <v>-143.26782890912776</v>
      </c>
    </row>
    <row r="496" spans="1:5" x14ac:dyDescent="0.3">
      <c r="A496" t="s">
        <v>525</v>
      </c>
      <c r="B496">
        <v>36073232</v>
      </c>
      <c r="C496">
        <v>80000000</v>
      </c>
      <c r="D496">
        <f>Table4[[#This Row],[gross]]-Table4[[#This Row],[budget]]</f>
        <v>-43926768</v>
      </c>
      <c r="E496">
        <f>Table4[[#This Row],[Profit/loss]]/Table4[[#This Row],[gross]]*100</f>
        <v>-121.77109054159605</v>
      </c>
    </row>
    <row r="497" spans="1:5" x14ac:dyDescent="0.3">
      <c r="A497" t="s">
        <v>526</v>
      </c>
      <c r="B497">
        <v>21471685</v>
      </c>
      <c r="C497">
        <v>44000000</v>
      </c>
      <c r="D497">
        <f>Table4[[#This Row],[gross]]-Table4[[#This Row],[budget]]</f>
        <v>-22528315</v>
      </c>
      <c r="E497">
        <f>Table4[[#This Row],[Profit/loss]]/Table4[[#This Row],[gross]]*100</f>
        <v>-104.92103903349923</v>
      </c>
    </row>
    <row r="498" spans="1:5" x14ac:dyDescent="0.3">
      <c r="A498" t="s">
        <v>527</v>
      </c>
      <c r="B498">
        <v>20950820</v>
      </c>
      <c r="C498">
        <v>80000000</v>
      </c>
      <c r="D498">
        <f>Table4[[#This Row],[gross]]-Table4[[#This Row],[budget]]</f>
        <v>-59049180</v>
      </c>
      <c r="E498">
        <f>Table4[[#This Row],[Profit/loss]]/Table4[[#This Row],[gross]]*100</f>
        <v>-281.84662939207152</v>
      </c>
    </row>
    <row r="499" spans="1:5" x14ac:dyDescent="0.3">
      <c r="A499" t="s">
        <v>528</v>
      </c>
      <c r="B499">
        <v>19673424</v>
      </c>
      <c r="C499">
        <v>80000000</v>
      </c>
      <c r="D499">
        <f>Table4[[#This Row],[gross]]-Table4[[#This Row],[budget]]</f>
        <v>-60326576</v>
      </c>
      <c r="E499">
        <f>Table4[[#This Row],[Profit/loss]]/Table4[[#This Row],[gross]]*100</f>
        <v>-306.63994228965936</v>
      </c>
    </row>
    <row r="500" spans="1:5" x14ac:dyDescent="0.3">
      <c r="A500" t="s">
        <v>529</v>
      </c>
      <c r="B500">
        <v>19480739</v>
      </c>
      <c r="C500">
        <v>80000000</v>
      </c>
      <c r="D500">
        <f>Table4[[#This Row],[gross]]-Table4[[#This Row],[budget]]</f>
        <v>-60519261</v>
      </c>
      <c r="E500">
        <f>Table4[[#This Row],[Profit/loss]]/Table4[[#This Row],[gross]]*100</f>
        <v>-310.66203905303593</v>
      </c>
    </row>
    <row r="501" spans="1:5" x14ac:dyDescent="0.3">
      <c r="A501" t="s">
        <v>530</v>
      </c>
      <c r="B501">
        <v>17593391</v>
      </c>
      <c r="C501">
        <v>80000000</v>
      </c>
      <c r="D501">
        <f>Table4[[#This Row],[gross]]-Table4[[#This Row],[budget]]</f>
        <v>-62406609</v>
      </c>
      <c r="E501">
        <f>Table4[[#This Row],[Profit/loss]]/Table4[[#This Row],[gross]]*100</f>
        <v>-354.71620564790499</v>
      </c>
    </row>
    <row r="502" spans="1:5" x14ac:dyDescent="0.3">
      <c r="A502" t="s">
        <v>531</v>
      </c>
      <c r="B502">
        <v>18318000</v>
      </c>
      <c r="C502">
        <v>80000000</v>
      </c>
      <c r="D502">
        <f>Table4[[#This Row],[gross]]-Table4[[#This Row],[budget]]</f>
        <v>-61682000</v>
      </c>
      <c r="E502">
        <f>Table4[[#This Row],[Profit/loss]]/Table4[[#This Row],[gross]]*100</f>
        <v>-336.72890053499287</v>
      </c>
    </row>
    <row r="503" spans="1:5" x14ac:dyDescent="0.3">
      <c r="A503" t="s">
        <v>532</v>
      </c>
      <c r="B503">
        <v>27356090</v>
      </c>
      <c r="C503">
        <v>90000000</v>
      </c>
      <c r="D503">
        <f>Table4[[#This Row],[gross]]-Table4[[#This Row],[budget]]</f>
        <v>-62643910</v>
      </c>
      <c r="E503">
        <f>Table4[[#This Row],[Profit/loss]]/Table4[[#This Row],[gross]]*100</f>
        <v>-228.99438479695013</v>
      </c>
    </row>
    <row r="504" spans="1:5" x14ac:dyDescent="0.3">
      <c r="A504" t="s">
        <v>533</v>
      </c>
      <c r="B504">
        <v>17473245</v>
      </c>
      <c r="C504">
        <v>70000000</v>
      </c>
      <c r="D504">
        <f>Table4[[#This Row],[gross]]-Table4[[#This Row],[budget]]</f>
        <v>-52526755</v>
      </c>
      <c r="E504">
        <f>Table4[[#This Row],[Profit/loss]]/Table4[[#This Row],[gross]]*100</f>
        <v>-300.61247925041971</v>
      </c>
    </row>
    <row r="505" spans="1:5" x14ac:dyDescent="0.3">
      <c r="A505" t="s">
        <v>534</v>
      </c>
      <c r="B505">
        <v>15131330</v>
      </c>
      <c r="C505">
        <v>86000000</v>
      </c>
      <c r="D505">
        <f>Table4[[#This Row],[gross]]-Table4[[#This Row],[budget]]</f>
        <v>-70868670</v>
      </c>
      <c r="E505">
        <f>Table4[[#This Row],[Profit/loss]]/Table4[[#This Row],[gross]]*100</f>
        <v>-468.35717679807391</v>
      </c>
    </row>
    <row r="506" spans="1:5" x14ac:dyDescent="0.3">
      <c r="A506" t="s">
        <v>535</v>
      </c>
      <c r="B506">
        <v>19406406</v>
      </c>
      <c r="C506">
        <v>40000000</v>
      </c>
      <c r="D506">
        <f>Table4[[#This Row],[gross]]-Table4[[#This Row],[budget]]</f>
        <v>-20593594</v>
      </c>
      <c r="E506">
        <f>Table4[[#This Row],[Profit/loss]]/Table4[[#This Row],[gross]]*100</f>
        <v>-106.11750573496195</v>
      </c>
    </row>
    <row r="507" spans="1:5" x14ac:dyDescent="0.3">
      <c r="A507" t="s">
        <v>536</v>
      </c>
      <c r="B507">
        <v>1891821</v>
      </c>
      <c r="C507">
        <v>52000000</v>
      </c>
      <c r="D507">
        <f>Table4[[#This Row],[gross]]-Table4[[#This Row],[budget]]</f>
        <v>-50108179</v>
      </c>
      <c r="E507">
        <f>Table4[[#This Row],[Profit/loss]]/Table4[[#This Row],[gross]]*100</f>
        <v>-2648.6744253288234</v>
      </c>
    </row>
    <row r="508" spans="1:5" x14ac:dyDescent="0.3">
      <c r="A508" t="s">
        <v>537</v>
      </c>
      <c r="B508">
        <v>23219748</v>
      </c>
      <c r="C508">
        <v>80000000</v>
      </c>
      <c r="D508">
        <f>Table4[[#This Row],[gross]]-Table4[[#This Row],[budget]]</f>
        <v>-56780252</v>
      </c>
      <c r="E508">
        <f>Table4[[#This Row],[Profit/loss]]/Table4[[#This Row],[gross]]*100</f>
        <v>-244.53431622083065</v>
      </c>
    </row>
    <row r="509" spans="1:5" hidden="1" x14ac:dyDescent="0.3">
      <c r="A509" t="s">
        <v>538</v>
      </c>
      <c r="C509">
        <v>8000000</v>
      </c>
      <c r="D509">
        <f>Table4[[#This Row],[gross]]-Table4[[#This Row],[budget]]</f>
        <v>-8000000</v>
      </c>
      <c r="E509" t="e">
        <f>Table4[[#This Row],[Profit/loss]]/Table4[[#This Row],[gross]]*100</f>
        <v>#DIV/0!</v>
      </c>
    </row>
    <row r="510" spans="1:5" x14ac:dyDescent="0.3">
      <c r="A510" t="s">
        <v>539</v>
      </c>
      <c r="B510">
        <v>170708996</v>
      </c>
      <c r="C510">
        <v>58000000</v>
      </c>
      <c r="D510">
        <f>Table4[[#This Row],[gross]]-Table4[[#This Row],[budget]]</f>
        <v>112708996</v>
      </c>
      <c r="E510">
        <f>Table4[[#This Row],[Profit/loss]]/Table4[[#This Row],[gross]]*100</f>
        <v>66.024051831457086</v>
      </c>
    </row>
    <row r="511" spans="1:5" x14ac:dyDescent="0.3">
      <c r="A511" t="s">
        <v>540</v>
      </c>
      <c r="B511">
        <v>422783777</v>
      </c>
      <c r="C511">
        <v>45000000</v>
      </c>
      <c r="D511">
        <f>Table4[[#This Row],[gross]]-Table4[[#This Row],[budget]]</f>
        <v>377783777</v>
      </c>
      <c r="E511">
        <f>Table4[[#This Row],[Profit/loss]]/Table4[[#This Row],[gross]]*100</f>
        <v>89.356261415867905</v>
      </c>
    </row>
    <row r="512" spans="1:5" x14ac:dyDescent="0.3">
      <c r="A512" t="s">
        <v>541</v>
      </c>
      <c r="B512">
        <v>103812241</v>
      </c>
      <c r="C512">
        <v>79000000</v>
      </c>
      <c r="D512">
        <f>Table4[[#This Row],[gross]]-Table4[[#This Row],[budget]]</f>
        <v>24812241</v>
      </c>
      <c r="E512">
        <f>Table4[[#This Row],[Profit/loss]]/Table4[[#This Row],[gross]]*100</f>
        <v>23.901074440729971</v>
      </c>
    </row>
    <row r="513" spans="1:5" x14ac:dyDescent="0.3">
      <c r="A513" t="s">
        <v>542</v>
      </c>
      <c r="B513">
        <v>119793567</v>
      </c>
      <c r="C513">
        <v>78000000</v>
      </c>
      <c r="D513">
        <f>Table4[[#This Row],[gross]]-Table4[[#This Row],[budget]]</f>
        <v>41793567</v>
      </c>
      <c r="E513">
        <f>Table4[[#This Row],[Profit/loss]]/Table4[[#This Row],[gross]]*100</f>
        <v>34.887989436027063</v>
      </c>
    </row>
    <row r="514" spans="1:5" x14ac:dyDescent="0.3">
      <c r="A514" t="s">
        <v>543</v>
      </c>
      <c r="B514">
        <v>92930005</v>
      </c>
      <c r="C514">
        <v>78000000</v>
      </c>
      <c r="D514">
        <f>Table4[[#This Row],[gross]]-Table4[[#This Row],[budget]]</f>
        <v>14930005</v>
      </c>
      <c r="E514">
        <f>Table4[[#This Row],[Profit/loss]]/Table4[[#This Row],[gross]]*100</f>
        <v>16.065860536647985</v>
      </c>
    </row>
    <row r="515" spans="1:5" x14ac:dyDescent="0.3">
      <c r="A515" t="s">
        <v>544</v>
      </c>
      <c r="B515">
        <v>67286731</v>
      </c>
      <c r="C515">
        <v>100000000</v>
      </c>
      <c r="D515">
        <f>Table4[[#This Row],[gross]]-Table4[[#This Row],[budget]]</f>
        <v>-32713269</v>
      </c>
      <c r="E515">
        <f>Table4[[#This Row],[Profit/loss]]/Table4[[#This Row],[gross]]*100</f>
        <v>-48.617711863576787</v>
      </c>
    </row>
    <row r="516" spans="1:5" x14ac:dyDescent="0.3">
      <c r="A516" t="s">
        <v>545</v>
      </c>
      <c r="B516">
        <v>74158157</v>
      </c>
      <c r="C516">
        <v>79000000</v>
      </c>
      <c r="D516">
        <f>Table4[[#This Row],[gross]]-Table4[[#This Row],[budget]]</f>
        <v>-4841843</v>
      </c>
      <c r="E516">
        <f>Table4[[#This Row],[Profit/loss]]/Table4[[#This Row],[gross]]*100</f>
        <v>-6.5290767676440504</v>
      </c>
    </row>
    <row r="517" spans="1:5" x14ac:dyDescent="0.3">
      <c r="A517" t="s">
        <v>546</v>
      </c>
      <c r="B517">
        <v>127083765</v>
      </c>
      <c r="C517">
        <v>76000000</v>
      </c>
      <c r="D517">
        <f>Table4[[#This Row],[gross]]-Table4[[#This Row],[budget]]</f>
        <v>51083765</v>
      </c>
      <c r="E517">
        <f>Table4[[#This Row],[Profit/loss]]/Table4[[#This Row],[gross]]*100</f>
        <v>40.196924445856638</v>
      </c>
    </row>
    <row r="518" spans="1:5" x14ac:dyDescent="0.3">
      <c r="A518" t="s">
        <v>547</v>
      </c>
      <c r="B518">
        <v>1339152</v>
      </c>
      <c r="C518">
        <v>81200000</v>
      </c>
      <c r="D518">
        <f>Table4[[#This Row],[gross]]-Table4[[#This Row],[budget]]</f>
        <v>-79860848</v>
      </c>
      <c r="E518">
        <f>Table4[[#This Row],[Profit/loss]]/Table4[[#This Row],[gross]]*100</f>
        <v>-5963.5387170388431</v>
      </c>
    </row>
    <row r="519" spans="1:5" x14ac:dyDescent="0.3">
      <c r="A519" t="s">
        <v>548</v>
      </c>
      <c r="B519">
        <v>15071514</v>
      </c>
      <c r="C519">
        <v>80000000</v>
      </c>
      <c r="D519">
        <f>Table4[[#This Row],[gross]]-Table4[[#This Row],[budget]]</f>
        <v>-64928486</v>
      </c>
      <c r="E519">
        <f>Table4[[#This Row],[Profit/loss]]/Table4[[#This Row],[gross]]*100</f>
        <v>-430.80267848339588</v>
      </c>
    </row>
    <row r="520" spans="1:5" x14ac:dyDescent="0.3">
      <c r="A520" t="s">
        <v>549</v>
      </c>
      <c r="B520">
        <v>26000610</v>
      </c>
      <c r="C520">
        <v>76000000</v>
      </c>
      <c r="D520">
        <f>Table4[[#This Row],[gross]]-Table4[[#This Row],[budget]]</f>
        <v>-49999390</v>
      </c>
      <c r="E520">
        <f>Table4[[#This Row],[Profit/loss]]/Table4[[#This Row],[gross]]*100</f>
        <v>-192.3008344804218</v>
      </c>
    </row>
    <row r="521" spans="1:5" x14ac:dyDescent="0.3">
      <c r="A521" t="s">
        <v>550</v>
      </c>
      <c r="B521">
        <v>323505540</v>
      </c>
      <c r="C521">
        <v>75000000</v>
      </c>
      <c r="D521">
        <f>Table4[[#This Row],[gross]]-Table4[[#This Row],[budget]]</f>
        <v>248505540</v>
      </c>
      <c r="E521">
        <f>Table4[[#This Row],[Profit/loss]]/Table4[[#This Row],[gross]]*100</f>
        <v>76.816471210972153</v>
      </c>
    </row>
    <row r="522" spans="1:5" x14ac:dyDescent="0.3">
      <c r="A522" t="s">
        <v>551</v>
      </c>
      <c r="B522">
        <v>66462600</v>
      </c>
      <c r="C522">
        <v>78000000</v>
      </c>
      <c r="D522">
        <f>Table4[[#This Row],[gross]]-Table4[[#This Row],[budget]]</f>
        <v>-11537400</v>
      </c>
      <c r="E522">
        <f>Table4[[#This Row],[Profit/loss]]/Table4[[#This Row],[gross]]*100</f>
        <v>-17.359236623303932</v>
      </c>
    </row>
    <row r="523" spans="1:5" x14ac:dyDescent="0.3">
      <c r="A523" t="s">
        <v>552</v>
      </c>
      <c r="B523">
        <v>368049635</v>
      </c>
      <c r="C523">
        <v>76000000</v>
      </c>
      <c r="D523">
        <f>Table4[[#This Row],[gross]]-Table4[[#This Row],[budget]]</f>
        <v>292049635</v>
      </c>
      <c r="E523">
        <f>Table4[[#This Row],[Profit/loss]]/Table4[[#This Row],[gross]]*100</f>
        <v>79.350611229379425</v>
      </c>
    </row>
    <row r="524" spans="1:5" x14ac:dyDescent="0.3">
      <c r="A524" t="s">
        <v>553</v>
      </c>
      <c r="B524">
        <v>306124059</v>
      </c>
      <c r="C524">
        <v>75000000</v>
      </c>
      <c r="D524">
        <f>Table4[[#This Row],[gross]]-Table4[[#This Row],[budget]]</f>
        <v>231124059</v>
      </c>
      <c r="E524">
        <f>Table4[[#This Row],[Profit/loss]]/Table4[[#This Row],[gross]]*100</f>
        <v>75.500128854622304</v>
      </c>
    </row>
    <row r="525" spans="1:5" x14ac:dyDescent="0.3">
      <c r="A525" t="s">
        <v>554</v>
      </c>
      <c r="B525">
        <v>229074524</v>
      </c>
      <c r="C525">
        <v>73000000</v>
      </c>
      <c r="D525">
        <f>Table4[[#This Row],[gross]]-Table4[[#This Row],[budget]]</f>
        <v>156074524</v>
      </c>
      <c r="E525">
        <f>Table4[[#This Row],[Profit/loss]]/Table4[[#This Row],[gross]]*100</f>
        <v>68.132641410617964</v>
      </c>
    </row>
    <row r="526" spans="1:5" x14ac:dyDescent="0.3">
      <c r="A526" t="s">
        <v>555</v>
      </c>
      <c r="B526">
        <v>193136719</v>
      </c>
      <c r="C526">
        <v>75000000</v>
      </c>
      <c r="D526">
        <f>Table4[[#This Row],[gross]]-Table4[[#This Row],[budget]]</f>
        <v>118136719</v>
      </c>
      <c r="E526">
        <f>Table4[[#This Row],[Profit/loss]]/Table4[[#This Row],[gross]]*100</f>
        <v>61.167404940745627</v>
      </c>
    </row>
    <row r="527" spans="1:5" x14ac:dyDescent="0.3">
      <c r="A527" t="s">
        <v>556</v>
      </c>
      <c r="B527">
        <v>35286428</v>
      </c>
      <c r="C527">
        <v>76000000</v>
      </c>
      <c r="D527">
        <f>Table4[[#This Row],[gross]]-Table4[[#This Row],[budget]]</f>
        <v>-40713572</v>
      </c>
      <c r="E527">
        <f>Table4[[#This Row],[Profit/loss]]/Table4[[#This Row],[gross]]*100</f>
        <v>-115.38025894828459</v>
      </c>
    </row>
    <row r="528" spans="1:5" x14ac:dyDescent="0.3">
      <c r="A528" t="s">
        <v>557</v>
      </c>
      <c r="B528">
        <v>157299717</v>
      </c>
      <c r="C528">
        <v>75000000</v>
      </c>
      <c r="D528">
        <f>Table4[[#This Row],[gross]]-Table4[[#This Row],[budget]]</f>
        <v>82299717</v>
      </c>
      <c r="E528">
        <f>Table4[[#This Row],[Profit/loss]]/Table4[[#This Row],[gross]]*100</f>
        <v>52.320321084875189</v>
      </c>
    </row>
    <row r="529" spans="1:5" x14ac:dyDescent="0.3">
      <c r="A529" t="s">
        <v>558</v>
      </c>
      <c r="B529">
        <v>134568845</v>
      </c>
      <c r="C529">
        <v>75000000</v>
      </c>
      <c r="D529">
        <f>Table4[[#This Row],[gross]]-Table4[[#This Row],[budget]]</f>
        <v>59568845</v>
      </c>
      <c r="E529">
        <f>Table4[[#This Row],[Profit/loss]]/Table4[[#This Row],[gross]]*100</f>
        <v>44.266445922159768</v>
      </c>
    </row>
    <row r="530" spans="1:5" x14ac:dyDescent="0.3">
      <c r="A530" t="s">
        <v>559</v>
      </c>
      <c r="B530">
        <v>134006721</v>
      </c>
      <c r="C530">
        <v>75000000</v>
      </c>
      <c r="D530">
        <f>Table4[[#This Row],[gross]]-Table4[[#This Row],[budget]]</f>
        <v>59006721</v>
      </c>
      <c r="E530">
        <f>Table4[[#This Row],[Profit/loss]]/Table4[[#This Row],[gross]]*100</f>
        <v>44.032657884375816</v>
      </c>
    </row>
    <row r="531" spans="1:5" x14ac:dyDescent="0.3">
      <c r="A531" t="s">
        <v>560</v>
      </c>
      <c r="B531">
        <v>195329763</v>
      </c>
      <c r="C531">
        <v>80000000</v>
      </c>
      <c r="D531">
        <f>Table4[[#This Row],[gross]]-Table4[[#This Row],[budget]]</f>
        <v>115329763</v>
      </c>
      <c r="E531">
        <f>Table4[[#This Row],[Profit/loss]]/Table4[[#This Row],[gross]]*100</f>
        <v>59.043619993538819</v>
      </c>
    </row>
    <row r="532" spans="1:5" x14ac:dyDescent="0.3">
      <c r="A532" t="s">
        <v>561</v>
      </c>
      <c r="B532">
        <v>120776832</v>
      </c>
      <c r="C532">
        <v>75000000</v>
      </c>
      <c r="D532">
        <f>Table4[[#This Row],[gross]]-Table4[[#This Row],[budget]]</f>
        <v>45776832</v>
      </c>
      <c r="E532">
        <f>Table4[[#This Row],[Profit/loss]]/Table4[[#This Row],[gross]]*100</f>
        <v>37.901997628154383</v>
      </c>
    </row>
    <row r="533" spans="1:5" x14ac:dyDescent="0.3">
      <c r="A533" t="s">
        <v>562</v>
      </c>
      <c r="B533">
        <v>118823091</v>
      </c>
      <c r="C533">
        <v>75000000</v>
      </c>
      <c r="D533">
        <f>Table4[[#This Row],[gross]]-Table4[[#This Row],[budget]]</f>
        <v>43823091</v>
      </c>
      <c r="E533">
        <f>Table4[[#This Row],[Profit/loss]]/Table4[[#This Row],[gross]]*100</f>
        <v>36.880955234534341</v>
      </c>
    </row>
    <row r="534" spans="1:5" x14ac:dyDescent="0.3">
      <c r="A534" t="s">
        <v>563</v>
      </c>
      <c r="B534">
        <v>41814863</v>
      </c>
      <c r="C534">
        <v>50000000</v>
      </c>
      <c r="D534">
        <f>Table4[[#This Row],[gross]]-Table4[[#This Row],[budget]]</f>
        <v>-8185137</v>
      </c>
      <c r="E534">
        <f>Table4[[#This Row],[Profit/loss]]/Table4[[#This Row],[gross]]*100</f>
        <v>-19.574707203991078</v>
      </c>
    </row>
    <row r="535" spans="1:5" x14ac:dyDescent="0.3">
      <c r="A535" t="s">
        <v>564</v>
      </c>
      <c r="B535">
        <v>97360069</v>
      </c>
      <c r="C535">
        <v>75000000</v>
      </c>
      <c r="D535">
        <f>Table4[[#This Row],[gross]]-Table4[[#This Row],[budget]]</f>
        <v>22360069</v>
      </c>
      <c r="E535">
        <f>Table4[[#This Row],[Profit/loss]]/Table4[[#This Row],[gross]]*100</f>
        <v>22.966365194338554</v>
      </c>
    </row>
    <row r="536" spans="1:5" x14ac:dyDescent="0.3">
      <c r="A536" t="s">
        <v>565</v>
      </c>
      <c r="B536">
        <v>117698894</v>
      </c>
      <c r="C536">
        <v>75000000</v>
      </c>
      <c r="D536">
        <f>Table4[[#This Row],[gross]]-Table4[[#This Row],[budget]]</f>
        <v>42698894</v>
      </c>
      <c r="E536">
        <f>Table4[[#This Row],[Profit/loss]]/Table4[[#This Row],[gross]]*100</f>
        <v>36.27807581607351</v>
      </c>
    </row>
    <row r="537" spans="1:5" x14ac:dyDescent="0.3">
      <c r="A537" t="s">
        <v>566</v>
      </c>
      <c r="B537">
        <v>162001186</v>
      </c>
      <c r="C537">
        <v>80000000</v>
      </c>
      <c r="D537">
        <f>Table4[[#This Row],[gross]]-Table4[[#This Row],[budget]]</f>
        <v>82001186</v>
      </c>
      <c r="E537">
        <f>Table4[[#This Row],[Profit/loss]]/Table4[[#This Row],[gross]]*100</f>
        <v>50.617645478225079</v>
      </c>
    </row>
    <row r="538" spans="1:5" x14ac:dyDescent="0.3">
      <c r="A538" t="s">
        <v>567</v>
      </c>
      <c r="B538">
        <v>77032279</v>
      </c>
      <c r="C538">
        <v>60000000</v>
      </c>
      <c r="D538">
        <f>Table4[[#This Row],[gross]]-Table4[[#This Row],[budget]]</f>
        <v>17032279</v>
      </c>
      <c r="E538">
        <f>Table4[[#This Row],[Profit/loss]]/Table4[[#This Row],[gross]]*100</f>
        <v>22.110573932260266</v>
      </c>
    </row>
    <row r="539" spans="1:5" hidden="1" x14ac:dyDescent="0.3">
      <c r="A539" t="s">
        <v>568</v>
      </c>
      <c r="D539">
        <f>Table4[[#This Row],[gross]]-Table4[[#This Row],[budget]]</f>
        <v>0</v>
      </c>
      <c r="E539" t="e">
        <f>Table4[[#This Row],[Profit/loss]]/Table4[[#This Row],[gross]]*100</f>
        <v>#DIV/0!</v>
      </c>
    </row>
    <row r="540" spans="1:5" x14ac:dyDescent="0.3">
      <c r="A540" t="s">
        <v>569</v>
      </c>
      <c r="B540">
        <v>73023275</v>
      </c>
      <c r="C540">
        <v>35000000</v>
      </c>
      <c r="D540">
        <f>Table4[[#This Row],[gross]]-Table4[[#This Row],[budget]]</f>
        <v>38023275</v>
      </c>
      <c r="E540">
        <f>Table4[[#This Row],[Profit/loss]]/Table4[[#This Row],[gross]]*100</f>
        <v>52.070076287320724</v>
      </c>
    </row>
    <row r="541" spans="1:5" x14ac:dyDescent="0.3">
      <c r="A541" t="s">
        <v>570</v>
      </c>
      <c r="B541">
        <v>68473360</v>
      </c>
      <c r="C541">
        <v>75000000</v>
      </c>
      <c r="D541">
        <f>Table4[[#This Row],[gross]]-Table4[[#This Row],[budget]]</f>
        <v>-6526640</v>
      </c>
      <c r="E541">
        <f>Table4[[#This Row],[Profit/loss]]/Table4[[#This Row],[gross]]*100</f>
        <v>-9.5316485126478394</v>
      </c>
    </row>
    <row r="542" spans="1:5" x14ac:dyDescent="0.3">
      <c r="A542" t="s">
        <v>571</v>
      </c>
      <c r="B542">
        <v>66636385</v>
      </c>
      <c r="C542">
        <v>75000000</v>
      </c>
      <c r="D542">
        <f>Table4[[#This Row],[gross]]-Table4[[#This Row],[budget]]</f>
        <v>-8363615</v>
      </c>
      <c r="E542">
        <f>Table4[[#This Row],[Profit/loss]]/Table4[[#This Row],[gross]]*100</f>
        <v>-12.551123534087271</v>
      </c>
    </row>
    <row r="543" spans="1:5" x14ac:dyDescent="0.3">
      <c r="A543" t="s">
        <v>572</v>
      </c>
      <c r="B543">
        <v>160762022</v>
      </c>
      <c r="C543">
        <v>75000000</v>
      </c>
      <c r="D543">
        <f>Table4[[#This Row],[gross]]-Table4[[#This Row],[budget]]</f>
        <v>85762022</v>
      </c>
      <c r="E543">
        <f>Table4[[#This Row],[Profit/loss]]/Table4[[#This Row],[gross]]*100</f>
        <v>53.347190420384237</v>
      </c>
    </row>
    <row r="544" spans="1:5" x14ac:dyDescent="0.3">
      <c r="A544" t="s">
        <v>573</v>
      </c>
      <c r="B544">
        <v>103338338</v>
      </c>
      <c r="C544">
        <v>70000000</v>
      </c>
      <c r="D544">
        <f>Table4[[#This Row],[gross]]-Table4[[#This Row],[budget]]</f>
        <v>33338338</v>
      </c>
      <c r="E544">
        <f>Table4[[#This Row],[Profit/loss]]/Table4[[#This Row],[gross]]*100</f>
        <v>32.261345252136728</v>
      </c>
    </row>
    <row r="545" spans="1:5" hidden="1" x14ac:dyDescent="0.3">
      <c r="A545" t="s">
        <v>574</v>
      </c>
      <c r="D545">
        <f>Table4[[#This Row],[gross]]-Table4[[#This Row],[budget]]</f>
        <v>0</v>
      </c>
      <c r="E545" t="e">
        <f>Table4[[#This Row],[Profit/loss]]/Table4[[#This Row],[gross]]*100</f>
        <v>#DIV/0!</v>
      </c>
    </row>
    <row r="546" spans="1:5" x14ac:dyDescent="0.3">
      <c r="A546" t="s">
        <v>575</v>
      </c>
      <c r="B546">
        <v>55808744</v>
      </c>
      <c r="C546">
        <v>53000000</v>
      </c>
      <c r="D546">
        <f>Table4[[#This Row],[gross]]-Table4[[#This Row],[budget]]</f>
        <v>2808744</v>
      </c>
      <c r="E546">
        <f>Table4[[#This Row],[Profit/loss]]/Table4[[#This Row],[gross]]*100</f>
        <v>5.0328027450322121</v>
      </c>
    </row>
    <row r="547" spans="1:5" x14ac:dyDescent="0.3">
      <c r="A547" t="s">
        <v>576</v>
      </c>
      <c r="B547">
        <v>47379090</v>
      </c>
      <c r="C547">
        <v>70000000</v>
      </c>
      <c r="D547">
        <f>Table4[[#This Row],[gross]]-Table4[[#This Row],[budget]]</f>
        <v>-22620910</v>
      </c>
      <c r="E547">
        <f>Table4[[#This Row],[Profit/loss]]/Table4[[#This Row],[gross]]*100</f>
        <v>-47.744500791382869</v>
      </c>
    </row>
    <row r="548" spans="1:5" x14ac:dyDescent="0.3">
      <c r="A548" t="s">
        <v>577</v>
      </c>
      <c r="B548">
        <v>43426961</v>
      </c>
      <c r="C548">
        <v>70000000</v>
      </c>
      <c r="D548">
        <f>Table4[[#This Row],[gross]]-Table4[[#This Row],[budget]]</f>
        <v>-26573039</v>
      </c>
      <c r="E548">
        <f>Table4[[#This Row],[Profit/loss]]/Table4[[#This Row],[gross]]*100</f>
        <v>-61.190187819037121</v>
      </c>
    </row>
    <row r="549" spans="1:5" x14ac:dyDescent="0.3">
      <c r="A549" t="s">
        <v>578</v>
      </c>
      <c r="B549">
        <v>47000485</v>
      </c>
      <c r="C549">
        <v>75000000</v>
      </c>
      <c r="D549">
        <f>Table4[[#This Row],[gross]]-Table4[[#This Row],[budget]]</f>
        <v>-27999515</v>
      </c>
      <c r="E549">
        <f>Table4[[#This Row],[Profit/loss]]/Table4[[#This Row],[gross]]*100</f>
        <v>-59.572821429395887</v>
      </c>
    </row>
    <row r="550" spans="1:5" x14ac:dyDescent="0.3">
      <c r="A550" t="s">
        <v>579</v>
      </c>
      <c r="B550">
        <v>45434443</v>
      </c>
      <c r="C550">
        <v>75000000</v>
      </c>
      <c r="D550">
        <f>Table4[[#This Row],[gross]]-Table4[[#This Row],[budget]]</f>
        <v>-29565557</v>
      </c>
      <c r="E550">
        <f>Table4[[#This Row],[Profit/loss]]/Table4[[#This Row],[gross]]*100</f>
        <v>-65.073004196397875</v>
      </c>
    </row>
    <row r="551" spans="1:5" x14ac:dyDescent="0.3">
      <c r="A551" t="s">
        <v>580</v>
      </c>
      <c r="B551">
        <v>42044321</v>
      </c>
      <c r="C551">
        <v>80000000</v>
      </c>
      <c r="D551">
        <f>Table4[[#This Row],[gross]]-Table4[[#This Row],[budget]]</f>
        <v>-37955679</v>
      </c>
      <c r="E551">
        <f>Table4[[#This Row],[Profit/loss]]/Table4[[#This Row],[gross]]*100</f>
        <v>-90.275400095056838</v>
      </c>
    </row>
    <row r="552" spans="1:5" x14ac:dyDescent="0.3">
      <c r="A552" t="s">
        <v>581</v>
      </c>
      <c r="B552">
        <v>73661010</v>
      </c>
      <c r="C552">
        <v>75000000</v>
      </c>
      <c r="D552">
        <f>Table4[[#This Row],[gross]]-Table4[[#This Row],[budget]]</f>
        <v>-1338990</v>
      </c>
      <c r="E552">
        <f>Table4[[#This Row],[Profit/loss]]/Table4[[#This Row],[gross]]*100</f>
        <v>-1.8177730661037637</v>
      </c>
    </row>
    <row r="553" spans="1:5" x14ac:dyDescent="0.3">
      <c r="A553" t="s">
        <v>582</v>
      </c>
      <c r="B553">
        <v>41523271</v>
      </c>
      <c r="C553">
        <v>80000000</v>
      </c>
      <c r="D553">
        <f>Table4[[#This Row],[gross]]-Table4[[#This Row],[budget]]</f>
        <v>-38476729</v>
      </c>
      <c r="E553">
        <f>Table4[[#This Row],[Profit/loss]]/Table4[[#This Row],[gross]]*100</f>
        <v>-92.663049112869743</v>
      </c>
    </row>
    <row r="554" spans="1:5" x14ac:dyDescent="0.3">
      <c r="A554" t="s">
        <v>583</v>
      </c>
      <c r="B554">
        <v>37600435</v>
      </c>
      <c r="C554">
        <v>55000000</v>
      </c>
      <c r="D554">
        <f>Table4[[#This Row],[gross]]-Table4[[#This Row],[budget]]</f>
        <v>-17399565</v>
      </c>
      <c r="E554">
        <f>Table4[[#This Row],[Profit/loss]]/Table4[[#This Row],[gross]]*100</f>
        <v>-46.274903468536998</v>
      </c>
    </row>
    <row r="555" spans="1:5" x14ac:dyDescent="0.3">
      <c r="A555" t="s">
        <v>584</v>
      </c>
      <c r="B555">
        <v>39251128</v>
      </c>
      <c r="C555">
        <v>75000000</v>
      </c>
      <c r="D555">
        <f>Table4[[#This Row],[gross]]-Table4[[#This Row],[budget]]</f>
        <v>-35748872</v>
      </c>
      <c r="E555">
        <f>Table4[[#This Row],[Profit/loss]]/Table4[[#This Row],[gross]]*100</f>
        <v>-91.077311204916199</v>
      </c>
    </row>
    <row r="556" spans="1:5" x14ac:dyDescent="0.3">
      <c r="A556" t="s">
        <v>585</v>
      </c>
      <c r="B556">
        <v>83503161</v>
      </c>
      <c r="C556">
        <v>75000000</v>
      </c>
      <c r="D556">
        <f>Table4[[#This Row],[gross]]-Table4[[#This Row],[budget]]</f>
        <v>8503161</v>
      </c>
      <c r="E556">
        <f>Table4[[#This Row],[Profit/loss]]/Table4[[#This Row],[gross]]*100</f>
        <v>10.183040855183913</v>
      </c>
    </row>
    <row r="557" spans="1:5" x14ac:dyDescent="0.3">
      <c r="A557" t="s">
        <v>586</v>
      </c>
      <c r="B557">
        <v>34636443</v>
      </c>
      <c r="C557">
        <v>52000000</v>
      </c>
      <c r="D557">
        <f>Table4[[#This Row],[gross]]-Table4[[#This Row],[budget]]</f>
        <v>-17363557</v>
      </c>
      <c r="E557">
        <f>Table4[[#This Row],[Profit/loss]]/Table4[[#This Row],[gross]]*100</f>
        <v>-50.130889595100747</v>
      </c>
    </row>
    <row r="558" spans="1:5" x14ac:dyDescent="0.3">
      <c r="A558" t="s">
        <v>587</v>
      </c>
      <c r="B558">
        <v>22751979</v>
      </c>
      <c r="C558">
        <v>75000000</v>
      </c>
      <c r="D558">
        <f>Table4[[#This Row],[gross]]-Table4[[#This Row],[budget]]</f>
        <v>-52248021</v>
      </c>
      <c r="E558">
        <f>Table4[[#This Row],[Profit/loss]]/Table4[[#This Row],[gross]]*100</f>
        <v>-229.64165446882663</v>
      </c>
    </row>
    <row r="559" spans="1:5" x14ac:dyDescent="0.3">
      <c r="A559" t="s">
        <v>588</v>
      </c>
      <c r="B559">
        <v>30013346</v>
      </c>
      <c r="C559">
        <v>75000000</v>
      </c>
      <c r="D559">
        <f>Table4[[#This Row],[gross]]-Table4[[#This Row],[budget]]</f>
        <v>-44986654</v>
      </c>
      <c r="E559">
        <f>Table4[[#This Row],[Profit/loss]]/Table4[[#This Row],[gross]]*100</f>
        <v>-149.88883278792042</v>
      </c>
    </row>
    <row r="560" spans="1:5" x14ac:dyDescent="0.3">
      <c r="A560" t="s">
        <v>589</v>
      </c>
      <c r="B560">
        <v>14567883</v>
      </c>
      <c r="C560">
        <v>75000000</v>
      </c>
      <c r="D560">
        <f>Table4[[#This Row],[gross]]-Table4[[#This Row],[budget]]</f>
        <v>-60432117</v>
      </c>
      <c r="E560">
        <f>Table4[[#This Row],[Profit/loss]]/Table4[[#This Row],[gross]]*100</f>
        <v>-414.83115288611253</v>
      </c>
    </row>
    <row r="561" spans="1:5" hidden="1" x14ac:dyDescent="0.3">
      <c r="A561" t="s">
        <v>590</v>
      </c>
      <c r="B561">
        <v>90820</v>
      </c>
      <c r="D561">
        <f>Table4[[#This Row],[gross]]-Table4[[#This Row],[budget]]</f>
        <v>90820</v>
      </c>
      <c r="E561">
        <f>Table4[[#This Row],[Profit/loss]]/Table4[[#This Row],[gross]]*100</f>
        <v>100</v>
      </c>
    </row>
    <row r="562" spans="1:5" x14ac:dyDescent="0.3">
      <c r="A562" t="s">
        <v>591</v>
      </c>
      <c r="B562">
        <v>5409517</v>
      </c>
      <c r="C562">
        <v>75000000</v>
      </c>
      <c r="D562">
        <f>Table4[[#This Row],[gross]]-Table4[[#This Row],[budget]]</f>
        <v>-69590483</v>
      </c>
      <c r="E562">
        <f>Table4[[#This Row],[Profit/loss]]/Table4[[#This Row],[gross]]*100</f>
        <v>-1286.4454072332151</v>
      </c>
    </row>
    <row r="563" spans="1:5" x14ac:dyDescent="0.3">
      <c r="A563" t="s">
        <v>592</v>
      </c>
      <c r="B563">
        <v>21009180</v>
      </c>
      <c r="C563">
        <v>45000000</v>
      </c>
      <c r="D563">
        <f>Table4[[#This Row],[gross]]-Table4[[#This Row],[budget]]</f>
        <v>-23990820</v>
      </c>
      <c r="E563">
        <f>Table4[[#This Row],[Profit/loss]]/Table4[[#This Row],[gross]]*100</f>
        <v>-114.19208174712196</v>
      </c>
    </row>
    <row r="564" spans="1:5" x14ac:dyDescent="0.3">
      <c r="A564" t="s">
        <v>593</v>
      </c>
      <c r="B564">
        <v>94999143</v>
      </c>
      <c r="C564">
        <v>75000000</v>
      </c>
      <c r="D564">
        <f>Table4[[#This Row],[gross]]-Table4[[#This Row],[budget]]</f>
        <v>19999143</v>
      </c>
      <c r="E564">
        <f>Table4[[#This Row],[Profit/loss]]/Table4[[#This Row],[gross]]*100</f>
        <v>21.051919384156971</v>
      </c>
    </row>
    <row r="565" spans="1:5" x14ac:dyDescent="0.3">
      <c r="A565" t="s">
        <v>594</v>
      </c>
      <c r="B565">
        <v>336029560</v>
      </c>
      <c r="C565">
        <v>74000000</v>
      </c>
      <c r="D565">
        <f>Table4[[#This Row],[gross]]-Table4[[#This Row],[budget]]</f>
        <v>262029560</v>
      </c>
      <c r="E565">
        <f>Table4[[#This Row],[Profit/loss]]/Table4[[#This Row],[gross]]*100</f>
        <v>77.978127876607047</v>
      </c>
    </row>
    <row r="566" spans="1:5" x14ac:dyDescent="0.3">
      <c r="A566" t="s">
        <v>595</v>
      </c>
      <c r="B566">
        <v>36381716</v>
      </c>
      <c r="C566">
        <v>82000000</v>
      </c>
      <c r="D566">
        <f>Table4[[#This Row],[gross]]-Table4[[#This Row],[budget]]</f>
        <v>-45618284</v>
      </c>
      <c r="E566">
        <f>Table4[[#This Row],[Profit/loss]]/Table4[[#This Row],[gross]]*100</f>
        <v>-125.38793937042443</v>
      </c>
    </row>
    <row r="567" spans="1:5" x14ac:dyDescent="0.3">
      <c r="A567" t="s">
        <v>596</v>
      </c>
      <c r="B567">
        <v>55585389</v>
      </c>
      <c r="C567">
        <v>69000000</v>
      </c>
      <c r="D567">
        <f>Table4[[#This Row],[gross]]-Table4[[#This Row],[budget]]</f>
        <v>-13414611</v>
      </c>
      <c r="E567">
        <f>Table4[[#This Row],[Profit/loss]]/Table4[[#This Row],[gross]]*100</f>
        <v>-24.133340148073803</v>
      </c>
    </row>
    <row r="568" spans="1:5" x14ac:dyDescent="0.3">
      <c r="A568" t="s">
        <v>597</v>
      </c>
      <c r="B568">
        <v>36976367</v>
      </c>
      <c r="C568">
        <v>75000000</v>
      </c>
      <c r="D568">
        <f>Table4[[#This Row],[gross]]-Table4[[#This Row],[budget]]</f>
        <v>-38023633</v>
      </c>
      <c r="E568">
        <f>Table4[[#This Row],[Profit/loss]]/Table4[[#This Row],[gross]]*100</f>
        <v>-102.83225769584124</v>
      </c>
    </row>
    <row r="569" spans="1:5" x14ac:dyDescent="0.3">
      <c r="A569" t="s">
        <v>598</v>
      </c>
      <c r="B569">
        <v>107225164</v>
      </c>
      <c r="C569">
        <v>73000000</v>
      </c>
      <c r="D569">
        <f>Table4[[#This Row],[gross]]-Table4[[#This Row],[budget]]</f>
        <v>34225164</v>
      </c>
      <c r="E569">
        <f>Table4[[#This Row],[Profit/loss]]/Table4[[#This Row],[gross]]*100</f>
        <v>31.91896633517856</v>
      </c>
    </row>
    <row r="570" spans="1:5" x14ac:dyDescent="0.3">
      <c r="A570" t="s">
        <v>599</v>
      </c>
      <c r="B570">
        <v>70224196</v>
      </c>
      <c r="C570">
        <v>70000000</v>
      </c>
      <c r="D570">
        <f>Table4[[#This Row],[gross]]-Table4[[#This Row],[budget]]</f>
        <v>224196</v>
      </c>
      <c r="E570">
        <f>Table4[[#This Row],[Profit/loss]]/Table4[[#This Row],[gross]]*100</f>
        <v>0.31925748213621413</v>
      </c>
    </row>
    <row r="571" spans="1:5" x14ac:dyDescent="0.3">
      <c r="A571" t="s">
        <v>600</v>
      </c>
      <c r="B571">
        <v>51814190</v>
      </c>
      <c r="C571">
        <v>75000000</v>
      </c>
      <c r="D571">
        <f>Table4[[#This Row],[gross]]-Table4[[#This Row],[budget]]</f>
        <v>-23185810</v>
      </c>
      <c r="E571">
        <f>Table4[[#This Row],[Profit/loss]]/Table4[[#This Row],[gross]]*100</f>
        <v>-44.747992779584131</v>
      </c>
    </row>
    <row r="572" spans="1:5" x14ac:dyDescent="0.3">
      <c r="A572" t="s">
        <v>601</v>
      </c>
      <c r="B572">
        <v>47456450</v>
      </c>
      <c r="C572">
        <v>70000000</v>
      </c>
      <c r="D572">
        <f>Table4[[#This Row],[gross]]-Table4[[#This Row],[budget]]</f>
        <v>-22543550</v>
      </c>
      <c r="E572">
        <f>Table4[[#This Row],[Profit/loss]]/Table4[[#This Row],[gross]]*100</f>
        <v>-47.503658617532494</v>
      </c>
    </row>
    <row r="573" spans="1:5" x14ac:dyDescent="0.3">
      <c r="A573" t="s">
        <v>602</v>
      </c>
      <c r="B573">
        <v>148213377</v>
      </c>
      <c r="C573">
        <v>73000000</v>
      </c>
      <c r="D573">
        <f>Table4[[#This Row],[gross]]-Table4[[#This Row],[budget]]</f>
        <v>75213377</v>
      </c>
      <c r="E573">
        <f>Table4[[#This Row],[Profit/loss]]/Table4[[#This Row],[gross]]*100</f>
        <v>50.746685975585052</v>
      </c>
    </row>
    <row r="574" spans="1:5" x14ac:dyDescent="0.3">
      <c r="A574" t="s">
        <v>603</v>
      </c>
      <c r="B574">
        <v>112950721</v>
      </c>
      <c r="C574">
        <v>72000000</v>
      </c>
      <c r="D574">
        <f>Table4[[#This Row],[gross]]-Table4[[#This Row],[budget]]</f>
        <v>40950721</v>
      </c>
      <c r="E574">
        <f>Table4[[#This Row],[Profit/loss]]/Table4[[#This Row],[gross]]*100</f>
        <v>36.255386984205259</v>
      </c>
    </row>
    <row r="575" spans="1:5" x14ac:dyDescent="0.3">
      <c r="A575" t="s">
        <v>604</v>
      </c>
      <c r="B575">
        <v>75600000</v>
      </c>
      <c r="C575">
        <v>72000000</v>
      </c>
      <c r="D575">
        <f>Table4[[#This Row],[gross]]-Table4[[#This Row],[budget]]</f>
        <v>3600000</v>
      </c>
      <c r="E575">
        <f>Table4[[#This Row],[Profit/loss]]/Table4[[#This Row],[gross]]*100</f>
        <v>4.7619047619047619</v>
      </c>
    </row>
    <row r="576" spans="1:5" x14ac:dyDescent="0.3">
      <c r="A576" t="s">
        <v>605</v>
      </c>
      <c r="B576">
        <v>62647540</v>
      </c>
      <c r="C576">
        <v>70000000</v>
      </c>
      <c r="D576">
        <f>Table4[[#This Row],[gross]]-Table4[[#This Row],[budget]]</f>
        <v>-7352460</v>
      </c>
      <c r="E576">
        <f>Table4[[#This Row],[Profit/loss]]/Table4[[#This Row],[gross]]*100</f>
        <v>-11.73623098369066</v>
      </c>
    </row>
    <row r="577" spans="1:5" x14ac:dyDescent="0.3">
      <c r="A577" t="s">
        <v>606</v>
      </c>
      <c r="B577">
        <v>183132370</v>
      </c>
      <c r="C577">
        <v>75000000</v>
      </c>
      <c r="D577">
        <f>Table4[[#This Row],[gross]]-Table4[[#This Row],[budget]]</f>
        <v>108132370</v>
      </c>
      <c r="E577">
        <f>Table4[[#This Row],[Profit/loss]]/Table4[[#This Row],[gross]]*100</f>
        <v>59.04601682378707</v>
      </c>
    </row>
    <row r="578" spans="1:5" x14ac:dyDescent="0.3">
      <c r="A578" t="s">
        <v>607</v>
      </c>
      <c r="B578">
        <v>27796042</v>
      </c>
      <c r="C578">
        <v>72000000</v>
      </c>
      <c r="D578">
        <f>Table4[[#This Row],[gross]]-Table4[[#This Row],[budget]]</f>
        <v>-44203958</v>
      </c>
      <c r="E578">
        <f>Table4[[#This Row],[Profit/loss]]/Table4[[#This Row],[gross]]*100</f>
        <v>-159.02968487383924</v>
      </c>
    </row>
    <row r="579" spans="1:5" x14ac:dyDescent="0.3">
      <c r="A579" t="s">
        <v>608</v>
      </c>
      <c r="B579">
        <v>32616869</v>
      </c>
      <c r="C579">
        <v>72000000</v>
      </c>
      <c r="D579">
        <f>Table4[[#This Row],[gross]]-Table4[[#This Row],[budget]]</f>
        <v>-39383131</v>
      </c>
      <c r="E579">
        <f>Table4[[#This Row],[Profit/loss]]/Table4[[#This Row],[gross]]*100</f>
        <v>-120.74467049550341</v>
      </c>
    </row>
    <row r="580" spans="1:5" x14ac:dyDescent="0.3">
      <c r="A580" t="s">
        <v>609</v>
      </c>
      <c r="B580">
        <v>18947630</v>
      </c>
      <c r="C580">
        <v>59660000</v>
      </c>
      <c r="D580">
        <f>Table4[[#This Row],[gross]]-Table4[[#This Row],[budget]]</f>
        <v>-40712370</v>
      </c>
      <c r="E580">
        <f>Table4[[#This Row],[Profit/loss]]/Table4[[#This Row],[gross]]*100</f>
        <v>-214.86787529627716</v>
      </c>
    </row>
    <row r="581" spans="1:5" x14ac:dyDescent="0.3">
      <c r="A581" t="s">
        <v>610</v>
      </c>
      <c r="B581">
        <v>114195633</v>
      </c>
      <c r="C581">
        <v>60000000</v>
      </c>
      <c r="D581">
        <f>Table4[[#This Row],[gross]]-Table4[[#This Row],[budget]]</f>
        <v>54195633</v>
      </c>
      <c r="E581">
        <f>Table4[[#This Row],[Profit/loss]]/Table4[[#This Row],[gross]]*100</f>
        <v>47.458586266604435</v>
      </c>
    </row>
    <row r="582" spans="1:5" x14ac:dyDescent="0.3">
      <c r="A582" t="s">
        <v>611</v>
      </c>
      <c r="B582">
        <v>144156464</v>
      </c>
      <c r="C582">
        <v>71500000</v>
      </c>
      <c r="D582">
        <f>Table4[[#This Row],[gross]]-Table4[[#This Row],[budget]]</f>
        <v>72656464</v>
      </c>
      <c r="E582">
        <f>Table4[[#This Row],[Profit/loss]]/Table4[[#This Row],[gross]]*100</f>
        <v>50.401114167173247</v>
      </c>
    </row>
    <row r="583" spans="1:5" x14ac:dyDescent="0.3">
      <c r="A583" t="s">
        <v>612</v>
      </c>
      <c r="B583">
        <v>227965690</v>
      </c>
      <c r="C583">
        <v>72000000</v>
      </c>
      <c r="D583">
        <f>Table4[[#This Row],[gross]]-Table4[[#This Row],[budget]]</f>
        <v>155965690</v>
      </c>
      <c r="E583">
        <f>Table4[[#This Row],[Profit/loss]]/Table4[[#This Row],[gross]]*100</f>
        <v>68.41629983880469</v>
      </c>
    </row>
    <row r="584" spans="1:5" x14ac:dyDescent="0.3">
      <c r="A584" t="s">
        <v>613</v>
      </c>
      <c r="B584">
        <v>436471036</v>
      </c>
      <c r="C584">
        <v>150000000</v>
      </c>
      <c r="D584">
        <f>Table4[[#This Row],[gross]]-Table4[[#This Row],[budget]]</f>
        <v>286471036</v>
      </c>
      <c r="E584">
        <f>Table4[[#This Row],[Profit/loss]]/Table4[[#This Row],[gross]]*100</f>
        <v>65.633458436403558</v>
      </c>
    </row>
    <row r="585" spans="1:5" x14ac:dyDescent="0.3">
      <c r="A585" t="s">
        <v>614</v>
      </c>
      <c r="B585">
        <v>244052771</v>
      </c>
      <c r="C585">
        <v>120000000</v>
      </c>
      <c r="D585">
        <f>Table4[[#This Row],[gross]]-Table4[[#This Row],[budget]]</f>
        <v>124052771</v>
      </c>
      <c r="E585">
        <f>Table4[[#This Row],[Profit/loss]]/Table4[[#This Row],[gross]]*100</f>
        <v>50.830306286503912</v>
      </c>
    </row>
    <row r="586" spans="1:5" x14ac:dyDescent="0.3">
      <c r="A586" t="s">
        <v>615</v>
      </c>
      <c r="B586">
        <v>152149590</v>
      </c>
      <c r="C586">
        <v>70000000</v>
      </c>
      <c r="D586">
        <f>Table4[[#This Row],[gross]]-Table4[[#This Row],[budget]]</f>
        <v>82149590</v>
      </c>
      <c r="E586">
        <f>Table4[[#This Row],[Profit/loss]]/Table4[[#This Row],[gross]]*100</f>
        <v>53.99264631603674</v>
      </c>
    </row>
    <row r="587" spans="1:5" x14ac:dyDescent="0.3">
      <c r="A587" t="s">
        <v>616</v>
      </c>
      <c r="B587">
        <v>141204016</v>
      </c>
      <c r="C587">
        <v>70000000</v>
      </c>
      <c r="D587">
        <f>Table4[[#This Row],[gross]]-Table4[[#This Row],[budget]]</f>
        <v>71204016</v>
      </c>
      <c r="E587">
        <f>Table4[[#This Row],[Profit/loss]]/Table4[[#This Row],[gross]]*100</f>
        <v>50.426339148880864</v>
      </c>
    </row>
    <row r="588" spans="1:5" x14ac:dyDescent="0.3">
      <c r="A588" t="s">
        <v>617</v>
      </c>
      <c r="B588">
        <v>162495848</v>
      </c>
      <c r="C588">
        <v>74000000</v>
      </c>
      <c r="D588">
        <f>Table4[[#This Row],[gross]]-Table4[[#This Row],[budget]]</f>
        <v>88495848</v>
      </c>
      <c r="E588">
        <f>Table4[[#This Row],[Profit/loss]]/Table4[[#This Row],[gross]]*100</f>
        <v>54.460374889086395</v>
      </c>
    </row>
    <row r="589" spans="1:5" x14ac:dyDescent="0.3">
      <c r="A589" t="s">
        <v>618</v>
      </c>
      <c r="B589">
        <v>136448821</v>
      </c>
      <c r="C589">
        <v>80000000</v>
      </c>
      <c r="D589">
        <f>Table4[[#This Row],[gross]]-Table4[[#This Row],[budget]]</f>
        <v>56448821</v>
      </c>
      <c r="E589">
        <f>Table4[[#This Row],[Profit/loss]]/Table4[[#This Row],[gross]]*100</f>
        <v>41.369958777437873</v>
      </c>
    </row>
    <row r="590" spans="1:5" x14ac:dyDescent="0.3">
      <c r="A590" t="s">
        <v>619</v>
      </c>
      <c r="B590">
        <v>120523073</v>
      </c>
      <c r="C590">
        <v>75000000</v>
      </c>
      <c r="D590">
        <f>Table4[[#This Row],[gross]]-Table4[[#This Row],[budget]]</f>
        <v>45523073</v>
      </c>
      <c r="E590">
        <f>Table4[[#This Row],[Profit/loss]]/Table4[[#This Row],[gross]]*100</f>
        <v>37.771251484767568</v>
      </c>
    </row>
    <row r="591" spans="1:5" x14ac:dyDescent="0.3">
      <c r="A591" t="s">
        <v>620</v>
      </c>
      <c r="B591">
        <v>119654900</v>
      </c>
      <c r="C591">
        <v>70000000</v>
      </c>
      <c r="D591">
        <f>Table4[[#This Row],[gross]]-Table4[[#This Row],[budget]]</f>
        <v>49654900</v>
      </c>
      <c r="E591">
        <f>Table4[[#This Row],[Profit/loss]]/Table4[[#This Row],[gross]]*100</f>
        <v>41.498425889788052</v>
      </c>
    </row>
    <row r="592" spans="1:5" x14ac:dyDescent="0.3">
      <c r="A592" t="s">
        <v>347</v>
      </c>
      <c r="B592">
        <v>72660029</v>
      </c>
      <c r="C592">
        <v>100000000</v>
      </c>
      <c r="D592">
        <f>Table4[[#This Row],[gross]]-Table4[[#This Row],[budget]]</f>
        <v>-27339971</v>
      </c>
      <c r="E592">
        <f>Table4[[#This Row],[Profit/loss]]/Table4[[#This Row],[gross]]*100</f>
        <v>-37.627250327687037</v>
      </c>
    </row>
    <row r="593" spans="1:5" x14ac:dyDescent="0.3">
      <c r="A593" t="s">
        <v>621</v>
      </c>
      <c r="B593">
        <v>117541000</v>
      </c>
      <c r="C593">
        <v>70000000</v>
      </c>
      <c r="D593">
        <f>Table4[[#This Row],[gross]]-Table4[[#This Row],[budget]]</f>
        <v>47541000</v>
      </c>
      <c r="E593">
        <f>Table4[[#This Row],[Profit/loss]]/Table4[[#This Row],[gross]]*100</f>
        <v>40.446312350584051</v>
      </c>
    </row>
    <row r="594" spans="1:5" x14ac:dyDescent="0.3">
      <c r="A594" t="s">
        <v>622</v>
      </c>
      <c r="B594">
        <v>116643346</v>
      </c>
      <c r="C594">
        <v>80000000</v>
      </c>
      <c r="D594">
        <f>Table4[[#This Row],[gross]]-Table4[[#This Row],[budget]]</f>
        <v>36643346</v>
      </c>
      <c r="E594">
        <f>Table4[[#This Row],[Profit/loss]]/Table4[[#This Row],[gross]]*100</f>
        <v>31.414861847327323</v>
      </c>
    </row>
    <row r="595" spans="1:5" hidden="1" x14ac:dyDescent="0.3">
      <c r="A595" t="s">
        <v>623</v>
      </c>
      <c r="D595">
        <f>Table4[[#This Row],[gross]]-Table4[[#This Row],[budget]]</f>
        <v>0</v>
      </c>
      <c r="E595" t="e">
        <f>Table4[[#This Row],[Profit/loss]]/Table4[[#This Row],[gross]]*100</f>
        <v>#DIV/0!</v>
      </c>
    </row>
    <row r="596" spans="1:5" x14ac:dyDescent="0.3">
      <c r="A596" t="s">
        <v>624</v>
      </c>
      <c r="B596">
        <v>100614858</v>
      </c>
      <c r="C596">
        <v>68000000</v>
      </c>
      <c r="D596">
        <f>Table4[[#This Row],[gross]]-Table4[[#This Row],[budget]]</f>
        <v>32614858</v>
      </c>
      <c r="E596">
        <f>Table4[[#This Row],[Profit/loss]]/Table4[[#This Row],[gross]]*100</f>
        <v>32.415548407373393</v>
      </c>
    </row>
    <row r="597" spans="1:5" x14ac:dyDescent="0.3">
      <c r="A597" t="s">
        <v>625</v>
      </c>
      <c r="B597">
        <v>42272747</v>
      </c>
      <c r="C597">
        <v>70000000</v>
      </c>
      <c r="D597">
        <f>Table4[[#This Row],[gross]]-Table4[[#This Row],[budget]]</f>
        <v>-27727253</v>
      </c>
      <c r="E597">
        <f>Table4[[#This Row],[Profit/loss]]/Table4[[#This Row],[gross]]*100</f>
        <v>-65.591320573512775</v>
      </c>
    </row>
    <row r="598" spans="1:5" x14ac:dyDescent="0.3">
      <c r="A598" t="s">
        <v>626</v>
      </c>
      <c r="B598">
        <v>80281096</v>
      </c>
      <c r="C598">
        <v>60000000</v>
      </c>
      <c r="D598">
        <f>Table4[[#This Row],[gross]]-Table4[[#This Row],[budget]]</f>
        <v>20281096</v>
      </c>
      <c r="E598">
        <f>Table4[[#This Row],[Profit/loss]]/Table4[[#This Row],[gross]]*100</f>
        <v>25.262604785564964</v>
      </c>
    </row>
    <row r="599" spans="1:5" x14ac:dyDescent="0.3">
      <c r="A599" t="s">
        <v>627</v>
      </c>
      <c r="B599">
        <v>219613391</v>
      </c>
      <c r="C599">
        <v>75000000</v>
      </c>
      <c r="D599">
        <f>Table4[[#This Row],[gross]]-Table4[[#This Row],[budget]]</f>
        <v>144613391</v>
      </c>
      <c r="E599">
        <f>Table4[[#This Row],[Profit/loss]]/Table4[[#This Row],[gross]]*100</f>
        <v>65.849077026455092</v>
      </c>
    </row>
    <row r="600" spans="1:5" x14ac:dyDescent="0.3">
      <c r="A600" t="s">
        <v>628</v>
      </c>
      <c r="B600">
        <v>78120196</v>
      </c>
      <c r="C600">
        <v>75000000</v>
      </c>
      <c r="D600">
        <f>Table4[[#This Row],[gross]]-Table4[[#This Row],[budget]]</f>
        <v>3120196</v>
      </c>
      <c r="E600">
        <f>Table4[[#This Row],[Profit/loss]]/Table4[[#This Row],[gross]]*100</f>
        <v>3.9940964817855806</v>
      </c>
    </row>
    <row r="601" spans="1:5" x14ac:dyDescent="0.3">
      <c r="A601" t="s">
        <v>629</v>
      </c>
      <c r="B601">
        <v>98895417</v>
      </c>
      <c r="C601">
        <v>70000000</v>
      </c>
      <c r="D601">
        <f>Table4[[#This Row],[gross]]-Table4[[#This Row],[budget]]</f>
        <v>28895417</v>
      </c>
      <c r="E601">
        <f>Table4[[#This Row],[Profit/loss]]/Table4[[#This Row],[gross]]*100</f>
        <v>29.218155781677929</v>
      </c>
    </row>
    <row r="602" spans="1:5" x14ac:dyDescent="0.3">
      <c r="A602" t="s">
        <v>630</v>
      </c>
      <c r="B602">
        <v>70117571</v>
      </c>
      <c r="C602">
        <v>58000000</v>
      </c>
      <c r="D602">
        <f>Table4[[#This Row],[gross]]-Table4[[#This Row],[budget]]</f>
        <v>12117571</v>
      </c>
      <c r="E602">
        <f>Table4[[#This Row],[Profit/loss]]/Table4[[#This Row],[gross]]*100</f>
        <v>17.281789467578676</v>
      </c>
    </row>
    <row r="603" spans="1:5" x14ac:dyDescent="0.3">
      <c r="A603" t="s">
        <v>631</v>
      </c>
      <c r="B603">
        <v>83552429</v>
      </c>
      <c r="C603">
        <v>70000000</v>
      </c>
      <c r="D603">
        <f>Table4[[#This Row],[gross]]-Table4[[#This Row],[budget]]</f>
        <v>13552429</v>
      </c>
      <c r="E603">
        <f>Table4[[#This Row],[Profit/loss]]/Table4[[#This Row],[gross]]*100</f>
        <v>16.220269311380523</v>
      </c>
    </row>
    <row r="604" spans="1:5" x14ac:dyDescent="0.3">
      <c r="A604" t="s">
        <v>632</v>
      </c>
      <c r="B604">
        <v>66257002</v>
      </c>
      <c r="C604">
        <v>70000000</v>
      </c>
      <c r="D604">
        <f>Table4[[#This Row],[gross]]-Table4[[#This Row],[budget]]</f>
        <v>-3742998</v>
      </c>
      <c r="E604">
        <f>Table4[[#This Row],[Profit/loss]]/Table4[[#This Row],[gross]]*100</f>
        <v>-5.6492112335538511</v>
      </c>
    </row>
    <row r="605" spans="1:5" x14ac:dyDescent="0.3">
      <c r="A605" t="s">
        <v>633</v>
      </c>
      <c r="B605">
        <v>65012000</v>
      </c>
      <c r="C605">
        <v>70000000</v>
      </c>
      <c r="D605">
        <f>Table4[[#This Row],[gross]]-Table4[[#This Row],[budget]]</f>
        <v>-4988000</v>
      </c>
      <c r="E605">
        <f>Table4[[#This Row],[Profit/loss]]/Table4[[#This Row],[gross]]*100</f>
        <v>-7.6724297052851771</v>
      </c>
    </row>
    <row r="606" spans="1:5" x14ac:dyDescent="0.3">
      <c r="A606" t="s">
        <v>634</v>
      </c>
      <c r="B606">
        <v>79883359</v>
      </c>
      <c r="C606">
        <v>66000000</v>
      </c>
      <c r="D606">
        <f>Table4[[#This Row],[gross]]-Table4[[#This Row],[budget]]</f>
        <v>13883359</v>
      </c>
      <c r="E606">
        <f>Table4[[#This Row],[Profit/loss]]/Table4[[#This Row],[gross]]*100</f>
        <v>17.3795383341354</v>
      </c>
    </row>
    <row r="607" spans="1:5" x14ac:dyDescent="0.3">
      <c r="A607" t="s">
        <v>635</v>
      </c>
      <c r="B607">
        <v>78031620</v>
      </c>
      <c r="C607">
        <v>70000000</v>
      </c>
      <c r="D607">
        <f>Table4[[#This Row],[gross]]-Table4[[#This Row],[budget]]</f>
        <v>8031620</v>
      </c>
      <c r="E607">
        <f>Table4[[#This Row],[Profit/loss]]/Table4[[#This Row],[gross]]*100</f>
        <v>10.292776184833789</v>
      </c>
    </row>
    <row r="608" spans="1:5" x14ac:dyDescent="0.3">
      <c r="A608" t="s">
        <v>636</v>
      </c>
      <c r="B608">
        <v>54222000</v>
      </c>
      <c r="C608">
        <v>69500000</v>
      </c>
      <c r="D608">
        <f>Table4[[#This Row],[gross]]-Table4[[#This Row],[budget]]</f>
        <v>-15278000</v>
      </c>
      <c r="E608">
        <f>Table4[[#This Row],[Profit/loss]]/Table4[[#This Row],[gross]]*100</f>
        <v>-28.176754822765666</v>
      </c>
    </row>
    <row r="609" spans="1:5" x14ac:dyDescent="0.3">
      <c r="A609" t="s">
        <v>637</v>
      </c>
      <c r="B609">
        <v>52474616</v>
      </c>
      <c r="C609">
        <v>70000000</v>
      </c>
      <c r="D609">
        <f>Table4[[#This Row],[gross]]-Table4[[#This Row],[budget]]</f>
        <v>-17525384</v>
      </c>
      <c r="E609">
        <f>Table4[[#This Row],[Profit/loss]]/Table4[[#This Row],[gross]]*100</f>
        <v>-33.397831820246196</v>
      </c>
    </row>
    <row r="610" spans="1:5" x14ac:dyDescent="0.3">
      <c r="A610" t="s">
        <v>638</v>
      </c>
      <c r="B610">
        <v>55942830</v>
      </c>
      <c r="C610">
        <v>70000000</v>
      </c>
      <c r="D610">
        <f>Table4[[#This Row],[gross]]-Table4[[#This Row],[budget]]</f>
        <v>-14057170</v>
      </c>
      <c r="E610">
        <f>Table4[[#This Row],[Profit/loss]]/Table4[[#This Row],[gross]]*100</f>
        <v>-25.127742018056647</v>
      </c>
    </row>
    <row r="611" spans="1:5" x14ac:dyDescent="0.3">
      <c r="A611" t="s">
        <v>639</v>
      </c>
      <c r="B611">
        <v>40932372</v>
      </c>
      <c r="C611">
        <v>70000000</v>
      </c>
      <c r="D611">
        <f>Table4[[#This Row],[gross]]-Table4[[#This Row],[budget]]</f>
        <v>-29067628</v>
      </c>
      <c r="E611">
        <f>Table4[[#This Row],[Profit/loss]]/Table4[[#This Row],[gross]]*100</f>
        <v>-71.013788304279075</v>
      </c>
    </row>
    <row r="612" spans="1:5" x14ac:dyDescent="0.3">
      <c r="A612" t="s">
        <v>640</v>
      </c>
      <c r="B612">
        <v>38345403</v>
      </c>
      <c r="C612">
        <v>70000000</v>
      </c>
      <c r="D612">
        <f>Table4[[#This Row],[gross]]-Table4[[#This Row],[budget]]</f>
        <v>-31654597</v>
      </c>
      <c r="E612">
        <f>Table4[[#This Row],[Profit/loss]]/Table4[[#This Row],[gross]]*100</f>
        <v>-82.551217417117769</v>
      </c>
    </row>
    <row r="613" spans="1:5" x14ac:dyDescent="0.3">
      <c r="A613" t="s">
        <v>641</v>
      </c>
      <c r="B613">
        <v>37901509</v>
      </c>
      <c r="C613">
        <v>70000000</v>
      </c>
      <c r="D613">
        <f>Table4[[#This Row],[gross]]-Table4[[#This Row],[budget]]</f>
        <v>-32098491</v>
      </c>
      <c r="E613">
        <f>Table4[[#This Row],[Profit/loss]]/Table4[[#This Row],[gross]]*100</f>
        <v>-84.689216463650567</v>
      </c>
    </row>
    <row r="614" spans="1:5" x14ac:dyDescent="0.3">
      <c r="A614" t="s">
        <v>642</v>
      </c>
      <c r="B614">
        <v>48430355</v>
      </c>
      <c r="C614">
        <v>70000000</v>
      </c>
      <c r="D614">
        <f>Table4[[#This Row],[gross]]-Table4[[#This Row],[budget]]</f>
        <v>-21569645</v>
      </c>
      <c r="E614">
        <f>Table4[[#This Row],[Profit/loss]]/Table4[[#This Row],[gross]]*100</f>
        <v>-44.537449704839041</v>
      </c>
    </row>
    <row r="615" spans="1:5" x14ac:dyDescent="0.3">
      <c r="A615" t="s">
        <v>643</v>
      </c>
      <c r="B615">
        <v>30157016</v>
      </c>
      <c r="C615">
        <v>70000000</v>
      </c>
      <c r="D615">
        <f>Table4[[#This Row],[gross]]-Table4[[#This Row],[budget]]</f>
        <v>-39842984</v>
      </c>
      <c r="E615">
        <f>Table4[[#This Row],[Profit/loss]]/Table4[[#This Row],[gross]]*100</f>
        <v>-132.1184562822794</v>
      </c>
    </row>
    <row r="616" spans="1:5" x14ac:dyDescent="0.3">
      <c r="A616" t="s">
        <v>644</v>
      </c>
      <c r="B616">
        <v>28031250</v>
      </c>
      <c r="C616">
        <v>60000000</v>
      </c>
      <c r="D616">
        <f>Table4[[#This Row],[gross]]-Table4[[#This Row],[budget]]</f>
        <v>-31968750</v>
      </c>
      <c r="E616">
        <f>Table4[[#This Row],[Profit/loss]]/Table4[[#This Row],[gross]]*100</f>
        <v>-114.0468227424749</v>
      </c>
    </row>
    <row r="617" spans="1:5" x14ac:dyDescent="0.3">
      <c r="A617" t="s">
        <v>645</v>
      </c>
      <c r="B617">
        <v>33105600</v>
      </c>
      <c r="C617">
        <v>70000000</v>
      </c>
      <c r="D617">
        <f>Table4[[#This Row],[gross]]-Table4[[#This Row],[budget]]</f>
        <v>-36894400</v>
      </c>
      <c r="E617">
        <f>Table4[[#This Row],[Profit/loss]]/Table4[[#This Row],[gross]]*100</f>
        <v>-111.44458943502005</v>
      </c>
    </row>
    <row r="618" spans="1:5" x14ac:dyDescent="0.3">
      <c r="A618" t="s">
        <v>646</v>
      </c>
      <c r="B618">
        <v>62321039</v>
      </c>
      <c r="C618">
        <v>70000000</v>
      </c>
      <c r="D618">
        <f>Table4[[#This Row],[gross]]-Table4[[#This Row],[budget]]</f>
        <v>-7678961</v>
      </c>
      <c r="E618">
        <f>Table4[[#This Row],[Profit/loss]]/Table4[[#This Row],[gross]]*100</f>
        <v>-12.321619028206509</v>
      </c>
    </row>
    <row r="619" spans="1:5" x14ac:dyDescent="0.3">
      <c r="A619" t="s">
        <v>647</v>
      </c>
      <c r="B619">
        <v>38509342</v>
      </c>
      <c r="C619">
        <v>75000000</v>
      </c>
      <c r="D619">
        <f>Table4[[#This Row],[gross]]-Table4[[#This Row],[budget]]</f>
        <v>-36490658</v>
      </c>
      <c r="E619">
        <f>Table4[[#This Row],[Profit/loss]]/Table4[[#This Row],[gross]]*100</f>
        <v>-94.757936918267788</v>
      </c>
    </row>
    <row r="620" spans="1:5" x14ac:dyDescent="0.3">
      <c r="A620" t="s">
        <v>648</v>
      </c>
      <c r="B620">
        <v>19076815</v>
      </c>
      <c r="C620">
        <v>60000000</v>
      </c>
      <c r="D620">
        <f>Table4[[#This Row],[gross]]-Table4[[#This Row],[budget]]</f>
        <v>-40923185</v>
      </c>
      <c r="E620">
        <f>Table4[[#This Row],[Profit/loss]]/Table4[[#This Row],[gross]]*100</f>
        <v>-214.51791087768061</v>
      </c>
    </row>
    <row r="621" spans="1:5" x14ac:dyDescent="0.3">
      <c r="A621" t="s">
        <v>649</v>
      </c>
      <c r="B621">
        <v>25093607</v>
      </c>
      <c r="C621">
        <v>35000000</v>
      </c>
      <c r="D621">
        <f>Table4[[#This Row],[gross]]-Table4[[#This Row],[budget]]</f>
        <v>-9906393</v>
      </c>
      <c r="E621">
        <f>Table4[[#This Row],[Profit/loss]]/Table4[[#This Row],[gross]]*100</f>
        <v>-39.477756226914693</v>
      </c>
    </row>
    <row r="622" spans="1:5" x14ac:dyDescent="0.3">
      <c r="A622" t="s">
        <v>650</v>
      </c>
      <c r="B622">
        <v>18990542</v>
      </c>
      <c r="C622">
        <v>70000000</v>
      </c>
      <c r="D622">
        <f>Table4[[#This Row],[gross]]-Table4[[#This Row],[budget]]</f>
        <v>-51009458</v>
      </c>
      <c r="E622">
        <f>Table4[[#This Row],[Profit/loss]]/Table4[[#This Row],[gross]]*100</f>
        <v>-268.60454009158877</v>
      </c>
    </row>
    <row r="623" spans="1:5" x14ac:dyDescent="0.3">
      <c r="A623" t="s">
        <v>651</v>
      </c>
      <c r="B623">
        <v>14294842</v>
      </c>
      <c r="C623">
        <v>70000000</v>
      </c>
      <c r="D623">
        <f>Table4[[#This Row],[gross]]-Table4[[#This Row],[budget]]</f>
        <v>-55705158</v>
      </c>
      <c r="E623">
        <f>Table4[[#This Row],[Profit/loss]]/Table4[[#This Row],[gross]]*100</f>
        <v>-389.68711931198681</v>
      </c>
    </row>
    <row r="624" spans="1:5" x14ac:dyDescent="0.3">
      <c r="A624" t="s">
        <v>652</v>
      </c>
      <c r="B624">
        <v>19819494</v>
      </c>
      <c r="C624">
        <v>70000000</v>
      </c>
      <c r="D624">
        <f>Table4[[#This Row],[gross]]-Table4[[#This Row],[budget]]</f>
        <v>-50180506</v>
      </c>
      <c r="E624">
        <f>Table4[[#This Row],[Profit/loss]]/Table4[[#This Row],[gross]]*100</f>
        <v>-253.18762426528144</v>
      </c>
    </row>
    <row r="625" spans="1:5" x14ac:dyDescent="0.3">
      <c r="A625" t="s">
        <v>653</v>
      </c>
      <c r="B625">
        <v>13596911</v>
      </c>
      <c r="C625">
        <v>70000000</v>
      </c>
      <c r="D625">
        <f>Table4[[#This Row],[gross]]-Table4[[#This Row],[budget]]</f>
        <v>-56403089</v>
      </c>
      <c r="E625">
        <f>Table4[[#This Row],[Profit/loss]]/Table4[[#This Row],[gross]]*100</f>
        <v>-414.82281527032131</v>
      </c>
    </row>
    <row r="626" spans="1:5" x14ac:dyDescent="0.3">
      <c r="A626" t="s">
        <v>654</v>
      </c>
      <c r="B626">
        <v>8460990</v>
      </c>
      <c r="C626">
        <v>70000000</v>
      </c>
      <c r="D626">
        <f>Table4[[#This Row],[gross]]-Table4[[#This Row],[budget]]</f>
        <v>-61539010</v>
      </c>
      <c r="E626">
        <f>Table4[[#This Row],[Profit/loss]]/Table4[[#This Row],[gross]]*100</f>
        <v>-727.32635306270299</v>
      </c>
    </row>
    <row r="627" spans="1:5" x14ac:dyDescent="0.3">
      <c r="A627" t="s">
        <v>655</v>
      </c>
      <c r="B627">
        <v>7097125</v>
      </c>
      <c r="C627">
        <v>70000000</v>
      </c>
      <c r="D627">
        <f>Table4[[#This Row],[gross]]-Table4[[#This Row],[budget]]</f>
        <v>-62902875</v>
      </c>
      <c r="E627">
        <f>Table4[[#This Row],[Profit/loss]]/Table4[[#This Row],[gross]]*100</f>
        <v>-886.31488102576748</v>
      </c>
    </row>
    <row r="628" spans="1:5" x14ac:dyDescent="0.3">
      <c r="A628" t="s">
        <v>656</v>
      </c>
      <c r="B628">
        <v>37760080</v>
      </c>
      <c r="C628">
        <v>70000000</v>
      </c>
      <c r="D628">
        <f>Table4[[#This Row],[gross]]-Table4[[#This Row],[budget]]</f>
        <v>-32239920</v>
      </c>
      <c r="E628">
        <f>Table4[[#This Row],[Profit/loss]]/Table4[[#This Row],[gross]]*100</f>
        <v>-85.380963175925473</v>
      </c>
    </row>
    <row r="629" spans="1:5" x14ac:dyDescent="0.3">
      <c r="A629" t="s">
        <v>657</v>
      </c>
      <c r="B629">
        <v>5851188</v>
      </c>
      <c r="C629">
        <v>70000000</v>
      </c>
      <c r="D629">
        <f>Table4[[#This Row],[gross]]-Table4[[#This Row],[budget]]</f>
        <v>-64148812</v>
      </c>
      <c r="E629">
        <f>Table4[[#This Row],[Profit/loss]]/Table4[[#This Row],[gross]]*100</f>
        <v>-1096.3382478908557</v>
      </c>
    </row>
    <row r="630" spans="1:5" x14ac:dyDescent="0.3">
      <c r="A630" t="s">
        <v>658</v>
      </c>
      <c r="B630">
        <v>25121291</v>
      </c>
      <c r="C630">
        <v>50000000</v>
      </c>
      <c r="D630">
        <f>Table4[[#This Row],[gross]]-Table4[[#This Row],[budget]]</f>
        <v>-24878709</v>
      </c>
      <c r="E630">
        <f>Table4[[#This Row],[Profit/loss]]/Table4[[#This Row],[gross]]*100</f>
        <v>-99.034356952435289</v>
      </c>
    </row>
    <row r="631" spans="1:5" x14ac:dyDescent="0.3">
      <c r="A631" t="s">
        <v>659</v>
      </c>
      <c r="B631">
        <v>18821279</v>
      </c>
      <c r="C631">
        <v>70000000</v>
      </c>
      <c r="D631">
        <f>Table4[[#This Row],[gross]]-Table4[[#This Row],[budget]]</f>
        <v>-51178721</v>
      </c>
      <c r="E631">
        <f>Table4[[#This Row],[Profit/loss]]/Table4[[#This Row],[gross]]*100</f>
        <v>-271.91946413418555</v>
      </c>
    </row>
    <row r="632" spans="1:5" x14ac:dyDescent="0.3">
      <c r="A632" t="s">
        <v>660</v>
      </c>
      <c r="B632">
        <v>118471320</v>
      </c>
      <c r="C632">
        <v>68000000</v>
      </c>
      <c r="D632">
        <f>Table4[[#This Row],[gross]]-Table4[[#This Row],[budget]]</f>
        <v>50471320</v>
      </c>
      <c r="E632">
        <f>Table4[[#This Row],[Profit/loss]]/Table4[[#This Row],[gross]]*100</f>
        <v>42.602142020532902</v>
      </c>
    </row>
    <row r="633" spans="1:5" x14ac:dyDescent="0.3">
      <c r="A633" t="s">
        <v>661</v>
      </c>
      <c r="B633">
        <v>300523113</v>
      </c>
      <c r="C633">
        <v>68000000</v>
      </c>
      <c r="D633">
        <f>Table4[[#This Row],[gross]]-Table4[[#This Row],[budget]]</f>
        <v>232523113</v>
      </c>
      <c r="E633">
        <f>Table4[[#This Row],[Profit/loss]]/Table4[[#This Row],[gross]]*100</f>
        <v>77.372788628074673</v>
      </c>
    </row>
    <row r="634" spans="1:5" x14ac:dyDescent="0.3">
      <c r="A634" t="s">
        <v>662</v>
      </c>
      <c r="B634">
        <v>71069884</v>
      </c>
      <c r="C634">
        <v>68000000</v>
      </c>
      <c r="D634">
        <f>Table4[[#This Row],[gross]]-Table4[[#This Row],[budget]]</f>
        <v>3069884</v>
      </c>
      <c r="E634">
        <f>Table4[[#This Row],[Profit/loss]]/Table4[[#This Row],[gross]]*100</f>
        <v>4.3195286487311559</v>
      </c>
    </row>
    <row r="635" spans="1:5" x14ac:dyDescent="0.3">
      <c r="A635" t="s">
        <v>663</v>
      </c>
      <c r="B635">
        <v>251501645</v>
      </c>
      <c r="C635">
        <v>69000000</v>
      </c>
      <c r="D635">
        <f>Table4[[#This Row],[gross]]-Table4[[#This Row],[budget]]</f>
        <v>182501645</v>
      </c>
      <c r="E635">
        <f>Table4[[#This Row],[Profit/loss]]/Table4[[#This Row],[gross]]*100</f>
        <v>72.564791773031942</v>
      </c>
    </row>
    <row r="636" spans="1:5" x14ac:dyDescent="0.3">
      <c r="A636" t="s">
        <v>664</v>
      </c>
      <c r="B636">
        <v>35324232</v>
      </c>
      <c r="C636">
        <v>68000000</v>
      </c>
      <c r="D636">
        <f>Table4[[#This Row],[gross]]-Table4[[#This Row],[budget]]</f>
        <v>-32675768</v>
      </c>
      <c r="E636">
        <f>Table4[[#This Row],[Profit/loss]]/Table4[[#This Row],[gross]]*100</f>
        <v>-92.502415905319609</v>
      </c>
    </row>
    <row r="637" spans="1:5" x14ac:dyDescent="0.3">
      <c r="A637" t="s">
        <v>665</v>
      </c>
      <c r="B637">
        <v>81257500</v>
      </c>
      <c r="C637">
        <v>68000000</v>
      </c>
      <c r="D637">
        <f>Table4[[#This Row],[gross]]-Table4[[#This Row],[budget]]</f>
        <v>13257500</v>
      </c>
      <c r="E637">
        <f>Table4[[#This Row],[Profit/loss]]/Table4[[#This Row],[gross]]*100</f>
        <v>16.315417038427221</v>
      </c>
    </row>
    <row r="638" spans="1:5" x14ac:dyDescent="0.3">
      <c r="A638" t="s">
        <v>666</v>
      </c>
      <c r="B638">
        <v>617840</v>
      </c>
      <c r="C638">
        <v>70000000</v>
      </c>
      <c r="D638">
        <f>Table4[[#This Row],[gross]]-Table4[[#This Row],[budget]]</f>
        <v>-69382160</v>
      </c>
      <c r="E638">
        <f>Table4[[#This Row],[Profit/loss]]/Table4[[#This Row],[gross]]*100</f>
        <v>-11229.794121455394</v>
      </c>
    </row>
    <row r="639" spans="1:5" x14ac:dyDescent="0.3">
      <c r="A639" t="s">
        <v>667</v>
      </c>
      <c r="B639">
        <v>29655590</v>
      </c>
      <c r="C639">
        <v>65000000</v>
      </c>
      <c r="D639">
        <f>Table4[[#This Row],[gross]]-Table4[[#This Row],[budget]]</f>
        <v>-35344410</v>
      </c>
      <c r="E639">
        <f>Table4[[#This Row],[Profit/loss]]/Table4[[#This Row],[gross]]*100</f>
        <v>-119.18296010971288</v>
      </c>
    </row>
    <row r="640" spans="1:5" x14ac:dyDescent="0.3">
      <c r="A640" t="s">
        <v>668</v>
      </c>
      <c r="B640">
        <v>45045037</v>
      </c>
      <c r="C640">
        <v>36000000</v>
      </c>
      <c r="D640">
        <f>Table4[[#This Row],[gross]]-Table4[[#This Row],[budget]]</f>
        <v>9045037</v>
      </c>
      <c r="E640">
        <f>Table4[[#This Row],[Profit/loss]]/Table4[[#This Row],[gross]]*100</f>
        <v>20.07998572628545</v>
      </c>
    </row>
    <row r="641" spans="1:5" x14ac:dyDescent="0.3">
      <c r="A641" t="s">
        <v>669</v>
      </c>
      <c r="B641">
        <v>28965197</v>
      </c>
      <c r="C641">
        <v>68000000</v>
      </c>
      <c r="D641">
        <f>Table4[[#This Row],[gross]]-Table4[[#This Row],[budget]]</f>
        <v>-39034803</v>
      </c>
      <c r="E641">
        <f>Table4[[#This Row],[Profit/loss]]/Table4[[#This Row],[gross]]*100</f>
        <v>-134.76450030704089</v>
      </c>
    </row>
    <row r="642" spans="1:5" hidden="1" x14ac:dyDescent="0.3">
      <c r="A642" t="s">
        <v>670</v>
      </c>
      <c r="B642">
        <v>27550735</v>
      </c>
      <c r="D642">
        <f>Table4[[#This Row],[gross]]-Table4[[#This Row],[budget]]</f>
        <v>27550735</v>
      </c>
      <c r="E642">
        <f>Table4[[#This Row],[Profit/loss]]/Table4[[#This Row],[gross]]*100</f>
        <v>100</v>
      </c>
    </row>
    <row r="643" spans="1:5" x14ac:dyDescent="0.3">
      <c r="A643" t="s">
        <v>671</v>
      </c>
      <c r="B643">
        <v>39380442</v>
      </c>
      <c r="C643">
        <v>70000000</v>
      </c>
      <c r="D643">
        <f>Table4[[#This Row],[gross]]-Table4[[#This Row],[budget]]</f>
        <v>-30619558</v>
      </c>
      <c r="E643">
        <f>Table4[[#This Row],[Profit/loss]]/Table4[[#This Row],[gross]]*100</f>
        <v>-77.75321059118636</v>
      </c>
    </row>
    <row r="644" spans="1:5" hidden="1" x14ac:dyDescent="0.3">
      <c r="A644" t="s">
        <v>672</v>
      </c>
      <c r="B644">
        <v>72980108</v>
      </c>
      <c r="D644">
        <f>Table4[[#This Row],[gross]]-Table4[[#This Row],[budget]]</f>
        <v>72980108</v>
      </c>
      <c r="E644">
        <f>Table4[[#This Row],[Profit/loss]]/Table4[[#This Row],[gross]]*100</f>
        <v>100</v>
      </c>
    </row>
    <row r="645" spans="1:5" x14ac:dyDescent="0.3">
      <c r="A645" t="s">
        <v>673</v>
      </c>
      <c r="B645">
        <v>37516013</v>
      </c>
      <c r="C645">
        <v>69000000</v>
      </c>
      <c r="D645">
        <f>Table4[[#This Row],[gross]]-Table4[[#This Row],[budget]]</f>
        <v>-31483987</v>
      </c>
      <c r="E645">
        <f>Table4[[#This Row],[Profit/loss]]/Table4[[#This Row],[gross]]*100</f>
        <v>-83.921463082977397</v>
      </c>
    </row>
    <row r="646" spans="1:5" x14ac:dyDescent="0.3">
      <c r="A646" t="s">
        <v>674</v>
      </c>
      <c r="B646">
        <v>87704396</v>
      </c>
      <c r="C646">
        <v>66000000</v>
      </c>
      <c r="D646">
        <f>Table4[[#This Row],[gross]]-Table4[[#This Row],[budget]]</f>
        <v>21704396</v>
      </c>
      <c r="E646">
        <f>Table4[[#This Row],[Profit/loss]]/Table4[[#This Row],[gross]]*100</f>
        <v>24.74721563557658</v>
      </c>
    </row>
    <row r="647" spans="1:5" hidden="1" x14ac:dyDescent="0.3">
      <c r="A647" t="s">
        <v>675</v>
      </c>
      <c r="D647">
        <f>Table4[[#This Row],[gross]]-Table4[[#This Row],[budget]]</f>
        <v>0</v>
      </c>
      <c r="E647" t="e">
        <f>Table4[[#This Row],[Profit/loss]]/Table4[[#This Row],[gross]]*100</f>
        <v>#DIV/0!</v>
      </c>
    </row>
    <row r="648" spans="1:5" x14ac:dyDescent="0.3">
      <c r="A648" t="s">
        <v>676</v>
      </c>
      <c r="B648">
        <v>83892374</v>
      </c>
      <c r="C648">
        <v>66000000</v>
      </c>
      <c r="D648">
        <f>Table4[[#This Row],[gross]]-Table4[[#This Row],[budget]]</f>
        <v>17892374</v>
      </c>
      <c r="E648">
        <f>Table4[[#This Row],[Profit/loss]]/Table4[[#This Row],[gross]]*100</f>
        <v>21.327771699487251</v>
      </c>
    </row>
    <row r="649" spans="1:5" x14ac:dyDescent="0.3">
      <c r="A649" t="s">
        <v>677</v>
      </c>
      <c r="B649">
        <v>5932060</v>
      </c>
      <c r="C649">
        <v>35000000</v>
      </c>
      <c r="D649">
        <f>Table4[[#This Row],[gross]]-Table4[[#This Row],[budget]]</f>
        <v>-29067940</v>
      </c>
      <c r="E649">
        <f>Table4[[#This Row],[Profit/loss]]/Table4[[#This Row],[gross]]*100</f>
        <v>-490.0142614875777</v>
      </c>
    </row>
    <row r="650" spans="1:5" x14ac:dyDescent="0.3">
      <c r="A650" t="s">
        <v>678</v>
      </c>
      <c r="B650">
        <v>216119491</v>
      </c>
      <c r="C650">
        <v>70000000</v>
      </c>
      <c r="D650">
        <f>Table4[[#This Row],[gross]]-Table4[[#This Row],[budget]]</f>
        <v>146119491</v>
      </c>
      <c r="E650">
        <f>Table4[[#This Row],[Profit/loss]]/Table4[[#This Row],[gross]]*100</f>
        <v>67.610510428233425</v>
      </c>
    </row>
    <row r="651" spans="1:5" x14ac:dyDescent="0.3">
      <c r="A651" t="s">
        <v>679</v>
      </c>
      <c r="B651">
        <v>43568507</v>
      </c>
      <c r="C651">
        <v>66000000</v>
      </c>
      <c r="D651">
        <f>Table4[[#This Row],[gross]]-Table4[[#This Row],[budget]]</f>
        <v>-22431493</v>
      </c>
      <c r="E651">
        <f>Table4[[#This Row],[Profit/loss]]/Table4[[#This Row],[gross]]*100</f>
        <v>-51.485567315859591</v>
      </c>
    </row>
    <row r="652" spans="1:5" x14ac:dyDescent="0.3">
      <c r="A652" t="s">
        <v>680</v>
      </c>
      <c r="B652">
        <v>182805123</v>
      </c>
      <c r="C652">
        <v>70000000</v>
      </c>
      <c r="D652">
        <f>Table4[[#This Row],[gross]]-Table4[[#This Row],[budget]]</f>
        <v>112805123</v>
      </c>
      <c r="E652">
        <f>Table4[[#This Row],[Profit/loss]]/Table4[[#This Row],[gross]]*100</f>
        <v>61.707856513408544</v>
      </c>
    </row>
    <row r="653" spans="1:5" x14ac:dyDescent="0.3">
      <c r="A653" t="s">
        <v>681</v>
      </c>
      <c r="B653">
        <v>176387405</v>
      </c>
      <c r="C653">
        <v>59000000</v>
      </c>
      <c r="D653">
        <f>Table4[[#This Row],[gross]]-Table4[[#This Row],[budget]]</f>
        <v>117387405</v>
      </c>
      <c r="E653">
        <f>Table4[[#This Row],[Profit/loss]]/Table4[[#This Row],[gross]]*100</f>
        <v>66.550899708513768</v>
      </c>
    </row>
    <row r="654" spans="1:5" x14ac:dyDescent="0.3">
      <c r="A654" t="s">
        <v>682</v>
      </c>
      <c r="B654">
        <v>33685268</v>
      </c>
      <c r="C654">
        <v>68000000</v>
      </c>
      <c r="D654">
        <f>Table4[[#This Row],[gross]]-Table4[[#This Row],[budget]]</f>
        <v>-34314732</v>
      </c>
      <c r="E654">
        <f>Table4[[#This Row],[Profit/loss]]/Table4[[#This Row],[gross]]*100</f>
        <v>-101.86866258567395</v>
      </c>
    </row>
    <row r="655" spans="1:5" x14ac:dyDescent="0.3">
      <c r="A655" t="s">
        <v>683</v>
      </c>
      <c r="B655">
        <v>182204440</v>
      </c>
      <c r="C655">
        <v>65000000</v>
      </c>
      <c r="D655">
        <f>Table4[[#This Row],[gross]]-Table4[[#This Row],[budget]]</f>
        <v>117204440</v>
      </c>
      <c r="E655">
        <f>Table4[[#This Row],[Profit/loss]]/Table4[[#This Row],[gross]]*100</f>
        <v>64.325787011556912</v>
      </c>
    </row>
    <row r="656" spans="1:5" x14ac:dyDescent="0.3">
      <c r="A656" t="s">
        <v>684</v>
      </c>
      <c r="B656">
        <v>171383253</v>
      </c>
      <c r="C656">
        <v>63000000</v>
      </c>
      <c r="D656">
        <f>Table4[[#This Row],[gross]]-Table4[[#This Row],[budget]]</f>
        <v>108383253</v>
      </c>
      <c r="E656">
        <f>Table4[[#This Row],[Profit/loss]]/Table4[[#This Row],[gross]]*100</f>
        <v>63.240282292926253</v>
      </c>
    </row>
    <row r="657" spans="1:5" x14ac:dyDescent="0.3">
      <c r="A657" t="s">
        <v>685</v>
      </c>
      <c r="B657">
        <v>172071312</v>
      </c>
      <c r="C657">
        <v>62000000</v>
      </c>
      <c r="D657">
        <f>Table4[[#This Row],[gross]]-Table4[[#This Row],[budget]]</f>
        <v>110071312</v>
      </c>
      <c r="E657">
        <f>Table4[[#This Row],[Profit/loss]]/Table4[[#This Row],[gross]]*100</f>
        <v>63.96842722975228</v>
      </c>
    </row>
    <row r="658" spans="1:5" x14ac:dyDescent="0.3">
      <c r="A658" t="s">
        <v>248</v>
      </c>
      <c r="B658">
        <v>119412921</v>
      </c>
      <c r="C658">
        <v>65000000</v>
      </c>
      <c r="D658">
        <f>Table4[[#This Row],[gross]]-Table4[[#This Row],[budget]]</f>
        <v>54412921</v>
      </c>
      <c r="E658">
        <f>Table4[[#This Row],[Profit/loss]]/Table4[[#This Row],[gross]]*100</f>
        <v>45.567029551182323</v>
      </c>
    </row>
    <row r="659" spans="1:5" x14ac:dyDescent="0.3">
      <c r="A659" t="s">
        <v>686</v>
      </c>
      <c r="B659">
        <v>139225854</v>
      </c>
      <c r="C659">
        <v>60000000</v>
      </c>
      <c r="D659">
        <f>Table4[[#This Row],[gross]]-Table4[[#This Row],[budget]]</f>
        <v>79225854</v>
      </c>
      <c r="E659">
        <f>Table4[[#This Row],[Profit/loss]]/Table4[[#This Row],[gross]]*100</f>
        <v>56.904555959843492</v>
      </c>
    </row>
    <row r="660" spans="1:5" x14ac:dyDescent="0.3">
      <c r="A660" t="s">
        <v>687</v>
      </c>
      <c r="B660">
        <v>148775460</v>
      </c>
      <c r="C660">
        <v>61000000</v>
      </c>
      <c r="D660">
        <f>Table4[[#This Row],[gross]]-Table4[[#This Row],[budget]]</f>
        <v>87775460</v>
      </c>
      <c r="E660">
        <f>Table4[[#This Row],[Profit/loss]]/Table4[[#This Row],[gross]]*100</f>
        <v>58.998614422029007</v>
      </c>
    </row>
    <row r="661" spans="1:5" x14ac:dyDescent="0.3">
      <c r="A661" t="s">
        <v>688</v>
      </c>
      <c r="B661">
        <v>115731542</v>
      </c>
      <c r="C661">
        <v>65000000</v>
      </c>
      <c r="D661">
        <f>Table4[[#This Row],[gross]]-Table4[[#This Row],[budget]]</f>
        <v>50731542</v>
      </c>
      <c r="E661">
        <f>Table4[[#This Row],[Profit/loss]]/Table4[[#This Row],[gross]]*100</f>
        <v>43.835536210171639</v>
      </c>
    </row>
    <row r="662" spans="1:5" x14ac:dyDescent="0.3">
      <c r="A662" t="s">
        <v>689</v>
      </c>
      <c r="B662">
        <v>100468793</v>
      </c>
      <c r="C662">
        <v>65000000</v>
      </c>
      <c r="D662">
        <f>Table4[[#This Row],[gross]]-Table4[[#This Row],[budget]]</f>
        <v>35468793</v>
      </c>
      <c r="E662">
        <f>Table4[[#This Row],[Profit/loss]]/Table4[[#This Row],[gross]]*100</f>
        <v>35.303293630689879</v>
      </c>
    </row>
    <row r="663" spans="1:5" x14ac:dyDescent="0.3">
      <c r="A663" t="s">
        <v>690</v>
      </c>
      <c r="B663">
        <v>93771072</v>
      </c>
      <c r="C663">
        <v>65000000</v>
      </c>
      <c r="D663">
        <f>Table4[[#This Row],[gross]]-Table4[[#This Row],[budget]]</f>
        <v>28771072</v>
      </c>
      <c r="E663">
        <f>Table4[[#This Row],[Profit/loss]]/Table4[[#This Row],[gross]]*100</f>
        <v>30.682247079355136</v>
      </c>
    </row>
    <row r="664" spans="1:5" x14ac:dyDescent="0.3">
      <c r="A664" t="s">
        <v>691</v>
      </c>
      <c r="B664">
        <v>100448498</v>
      </c>
      <c r="C664">
        <v>65000000</v>
      </c>
      <c r="D664">
        <f>Table4[[#This Row],[gross]]-Table4[[#This Row],[budget]]</f>
        <v>35448498</v>
      </c>
      <c r="E664">
        <f>Table4[[#This Row],[Profit/loss]]/Table4[[#This Row],[gross]]*100</f>
        <v>35.290222059865947</v>
      </c>
    </row>
    <row r="665" spans="1:5" x14ac:dyDescent="0.3">
      <c r="A665" t="s">
        <v>692</v>
      </c>
      <c r="B665">
        <v>115603980</v>
      </c>
      <c r="C665">
        <v>65000000</v>
      </c>
      <c r="D665">
        <f>Table4[[#This Row],[gross]]-Table4[[#This Row],[budget]]</f>
        <v>50603980</v>
      </c>
      <c r="E665">
        <f>Table4[[#This Row],[Profit/loss]]/Table4[[#This Row],[gross]]*100</f>
        <v>43.773562121304124</v>
      </c>
    </row>
    <row r="666" spans="1:5" x14ac:dyDescent="0.3">
      <c r="A666" t="s">
        <v>693</v>
      </c>
      <c r="B666">
        <v>90454043</v>
      </c>
      <c r="C666">
        <v>65000000</v>
      </c>
      <c r="D666">
        <f>Table4[[#This Row],[gross]]-Table4[[#This Row],[budget]]</f>
        <v>25454043</v>
      </c>
      <c r="E666">
        <f>Table4[[#This Row],[Profit/loss]]/Table4[[#This Row],[gross]]*100</f>
        <v>28.140304353228302</v>
      </c>
    </row>
    <row r="667" spans="1:5" x14ac:dyDescent="0.3">
      <c r="A667" t="s">
        <v>694</v>
      </c>
      <c r="B667">
        <v>84049211</v>
      </c>
      <c r="C667">
        <v>70000000</v>
      </c>
      <c r="D667">
        <f>Table4[[#This Row],[gross]]-Table4[[#This Row],[budget]]</f>
        <v>14049211</v>
      </c>
      <c r="E667">
        <f>Table4[[#This Row],[Profit/loss]]/Table4[[#This Row],[gross]]*100</f>
        <v>16.715458518700434</v>
      </c>
    </row>
    <row r="668" spans="1:5" x14ac:dyDescent="0.3">
      <c r="A668" t="s">
        <v>695</v>
      </c>
      <c r="B668">
        <v>70450000</v>
      </c>
      <c r="C668">
        <v>50000000</v>
      </c>
      <c r="D668">
        <f>Table4[[#This Row],[gross]]-Table4[[#This Row],[budget]]</f>
        <v>20450000</v>
      </c>
      <c r="E668">
        <f>Table4[[#This Row],[Profit/loss]]/Table4[[#This Row],[gross]]*100</f>
        <v>29.027679205110008</v>
      </c>
    </row>
    <row r="669" spans="1:5" x14ac:dyDescent="0.3">
      <c r="A669" t="s">
        <v>696</v>
      </c>
      <c r="B669">
        <v>69688384</v>
      </c>
      <c r="C669">
        <v>60000000</v>
      </c>
      <c r="D669">
        <f>Table4[[#This Row],[gross]]-Table4[[#This Row],[budget]]</f>
        <v>9688384</v>
      </c>
      <c r="E669">
        <f>Table4[[#This Row],[Profit/loss]]/Table4[[#This Row],[gross]]*100</f>
        <v>13.902437456434633</v>
      </c>
    </row>
    <row r="670" spans="1:5" x14ac:dyDescent="0.3">
      <c r="A670" t="s">
        <v>697</v>
      </c>
      <c r="B670">
        <v>70236496</v>
      </c>
      <c r="C670">
        <v>63000000</v>
      </c>
      <c r="D670">
        <f>Table4[[#This Row],[gross]]-Table4[[#This Row],[budget]]</f>
        <v>7236496</v>
      </c>
      <c r="E670">
        <f>Table4[[#This Row],[Profit/loss]]/Table4[[#This Row],[gross]]*100</f>
        <v>10.303042452459474</v>
      </c>
    </row>
    <row r="671" spans="1:5" x14ac:dyDescent="0.3">
      <c r="A671" t="s">
        <v>698</v>
      </c>
      <c r="B671">
        <v>63695760</v>
      </c>
      <c r="C671">
        <v>65000000</v>
      </c>
      <c r="D671">
        <f>Table4[[#This Row],[gross]]-Table4[[#This Row],[budget]]</f>
        <v>-1304240</v>
      </c>
      <c r="E671">
        <f>Table4[[#This Row],[Profit/loss]]/Table4[[#This Row],[gross]]*100</f>
        <v>-2.0476088204301197</v>
      </c>
    </row>
    <row r="672" spans="1:5" x14ac:dyDescent="0.3">
      <c r="A672" t="s">
        <v>699</v>
      </c>
      <c r="B672">
        <v>59617068</v>
      </c>
      <c r="C672">
        <v>65000000</v>
      </c>
      <c r="D672">
        <f>Table4[[#This Row],[gross]]-Table4[[#This Row],[budget]]</f>
        <v>-5382932</v>
      </c>
      <c r="E672">
        <f>Table4[[#This Row],[Profit/loss]]/Table4[[#This Row],[gross]]*100</f>
        <v>-9.0291793618565741</v>
      </c>
    </row>
    <row r="673" spans="1:5" x14ac:dyDescent="0.3">
      <c r="A673" t="s">
        <v>700</v>
      </c>
      <c r="B673">
        <v>55637680</v>
      </c>
      <c r="C673">
        <v>65000000</v>
      </c>
      <c r="D673">
        <f>Table4[[#This Row],[gross]]-Table4[[#This Row],[budget]]</f>
        <v>-9362320</v>
      </c>
      <c r="E673">
        <f>Table4[[#This Row],[Profit/loss]]/Table4[[#This Row],[gross]]*100</f>
        <v>-16.827301210258945</v>
      </c>
    </row>
    <row r="674" spans="1:5" x14ac:dyDescent="0.3">
      <c r="A674" t="s">
        <v>701</v>
      </c>
      <c r="B674">
        <v>85911262</v>
      </c>
      <c r="C674">
        <v>65000000</v>
      </c>
      <c r="D674">
        <f>Table4[[#This Row],[gross]]-Table4[[#This Row],[budget]]</f>
        <v>20911262</v>
      </c>
      <c r="E674">
        <f>Table4[[#This Row],[Profit/loss]]/Table4[[#This Row],[gross]]*100</f>
        <v>24.340536401385886</v>
      </c>
    </row>
    <row r="675" spans="1:5" x14ac:dyDescent="0.3">
      <c r="A675" t="s">
        <v>702</v>
      </c>
      <c r="B675">
        <v>53846915</v>
      </c>
      <c r="C675">
        <v>50100000</v>
      </c>
      <c r="D675">
        <f>Table4[[#This Row],[gross]]-Table4[[#This Row],[budget]]</f>
        <v>3746915</v>
      </c>
      <c r="E675">
        <f>Table4[[#This Row],[Profit/loss]]/Table4[[#This Row],[gross]]*100</f>
        <v>6.9584580657963411</v>
      </c>
    </row>
    <row r="676" spans="1:5" x14ac:dyDescent="0.3">
      <c r="A676" t="s">
        <v>703</v>
      </c>
      <c r="B676">
        <v>54758461</v>
      </c>
      <c r="C676">
        <v>65000000</v>
      </c>
      <c r="D676">
        <f>Table4[[#This Row],[gross]]-Table4[[#This Row],[budget]]</f>
        <v>-10241539</v>
      </c>
      <c r="E676">
        <f>Table4[[#This Row],[Profit/loss]]/Table4[[#This Row],[gross]]*100</f>
        <v>-18.703116948447473</v>
      </c>
    </row>
    <row r="677" spans="1:5" x14ac:dyDescent="0.3">
      <c r="A677" t="s">
        <v>704</v>
      </c>
      <c r="B677">
        <v>52397389</v>
      </c>
      <c r="C677">
        <v>65000000</v>
      </c>
      <c r="D677">
        <f>Table4[[#This Row],[gross]]-Table4[[#This Row],[budget]]</f>
        <v>-12602611</v>
      </c>
      <c r="E677">
        <f>Table4[[#This Row],[Profit/loss]]/Table4[[#This Row],[gross]]*100</f>
        <v>-24.051982819220246</v>
      </c>
    </row>
    <row r="678" spans="1:5" hidden="1" x14ac:dyDescent="0.3">
      <c r="A678" t="s">
        <v>705</v>
      </c>
      <c r="C678">
        <v>16900000</v>
      </c>
      <c r="D678">
        <f>Table4[[#This Row],[gross]]-Table4[[#This Row],[budget]]</f>
        <v>-16900000</v>
      </c>
      <c r="E678" t="e">
        <f>Table4[[#This Row],[Profit/loss]]/Table4[[#This Row],[gross]]*100</f>
        <v>#DIV/0!</v>
      </c>
    </row>
    <row r="679" spans="1:5" x14ac:dyDescent="0.3">
      <c r="A679" t="s">
        <v>706</v>
      </c>
      <c r="B679">
        <v>38966057</v>
      </c>
      <c r="C679">
        <v>65000000</v>
      </c>
      <c r="D679">
        <f>Table4[[#This Row],[gross]]-Table4[[#This Row],[budget]]</f>
        <v>-26033943</v>
      </c>
      <c r="E679">
        <f>Table4[[#This Row],[Profit/loss]]/Table4[[#This Row],[gross]]*100</f>
        <v>-66.811848578879818</v>
      </c>
    </row>
    <row r="680" spans="1:5" x14ac:dyDescent="0.3">
      <c r="A680" t="s">
        <v>707</v>
      </c>
      <c r="B680">
        <v>42345531</v>
      </c>
      <c r="C680">
        <v>65000000</v>
      </c>
      <c r="D680">
        <f>Table4[[#This Row],[gross]]-Table4[[#This Row],[budget]]</f>
        <v>-22654469</v>
      </c>
      <c r="E680">
        <f>Table4[[#This Row],[Profit/loss]]/Table4[[#This Row],[gross]]*100</f>
        <v>-53.499078804797605</v>
      </c>
    </row>
    <row r="681" spans="1:5" x14ac:dyDescent="0.3">
      <c r="A681" t="s">
        <v>708</v>
      </c>
      <c r="B681">
        <v>36064910</v>
      </c>
      <c r="C681">
        <v>45000000</v>
      </c>
      <c r="D681">
        <f>Table4[[#This Row],[gross]]-Table4[[#This Row],[budget]]</f>
        <v>-8935090</v>
      </c>
      <c r="E681">
        <f>Table4[[#This Row],[Profit/loss]]/Table4[[#This Row],[gross]]*100</f>
        <v>-24.775023700322556</v>
      </c>
    </row>
    <row r="682" spans="1:5" x14ac:dyDescent="0.3">
      <c r="A682" t="s">
        <v>709</v>
      </c>
      <c r="B682">
        <v>33328051</v>
      </c>
      <c r="C682">
        <v>65000000</v>
      </c>
      <c r="D682">
        <f>Table4[[#This Row],[gross]]-Table4[[#This Row],[budget]]</f>
        <v>-31671949</v>
      </c>
      <c r="E682">
        <f>Table4[[#This Row],[Profit/loss]]/Table4[[#This Row],[gross]]*100</f>
        <v>-95.030906547760623</v>
      </c>
    </row>
    <row r="683" spans="1:5" x14ac:dyDescent="0.3">
      <c r="A683" t="s">
        <v>710</v>
      </c>
      <c r="B683">
        <v>32598931</v>
      </c>
      <c r="C683">
        <v>65000000</v>
      </c>
      <c r="D683">
        <f>Table4[[#This Row],[gross]]-Table4[[#This Row],[budget]]</f>
        <v>-32401069</v>
      </c>
      <c r="E683">
        <f>Table4[[#This Row],[Profit/loss]]/Table4[[#This Row],[gross]]*100</f>
        <v>-99.393041446665848</v>
      </c>
    </row>
    <row r="684" spans="1:5" x14ac:dyDescent="0.3">
      <c r="A684" t="s">
        <v>711</v>
      </c>
      <c r="B684">
        <v>28045540</v>
      </c>
      <c r="C684">
        <v>65000000</v>
      </c>
      <c r="D684">
        <f>Table4[[#This Row],[gross]]-Table4[[#This Row],[budget]]</f>
        <v>-36954460</v>
      </c>
      <c r="E684">
        <f>Table4[[#This Row],[Profit/loss]]/Table4[[#This Row],[gross]]*100</f>
        <v>-131.76590645072264</v>
      </c>
    </row>
    <row r="685" spans="1:5" x14ac:dyDescent="0.3">
      <c r="A685" t="s">
        <v>712</v>
      </c>
      <c r="B685">
        <v>37023395</v>
      </c>
      <c r="C685">
        <v>63000000</v>
      </c>
      <c r="D685">
        <f>Table4[[#This Row],[gross]]-Table4[[#This Row],[budget]]</f>
        <v>-25976605</v>
      </c>
      <c r="E685">
        <f>Table4[[#This Row],[Profit/loss]]/Table4[[#This Row],[gross]]*100</f>
        <v>-70.162676869584757</v>
      </c>
    </row>
    <row r="686" spans="1:5" x14ac:dyDescent="0.3">
      <c r="A686" t="s">
        <v>713</v>
      </c>
      <c r="B686">
        <v>43532294</v>
      </c>
      <c r="C686">
        <v>65000000</v>
      </c>
      <c r="D686">
        <f>Table4[[#This Row],[gross]]-Table4[[#This Row],[budget]]</f>
        <v>-21467706</v>
      </c>
      <c r="E686">
        <f>Table4[[#This Row],[Profit/loss]]/Table4[[#This Row],[gross]]*100</f>
        <v>-49.314437690786519</v>
      </c>
    </row>
    <row r="687" spans="1:5" hidden="1" x14ac:dyDescent="0.3">
      <c r="A687" t="s">
        <v>714</v>
      </c>
      <c r="D687">
        <f>Table4[[#This Row],[gross]]-Table4[[#This Row],[budget]]</f>
        <v>0</v>
      </c>
      <c r="E687" t="e">
        <f>Table4[[#This Row],[Profit/loss]]/Table4[[#This Row],[gross]]*100</f>
        <v>#DIV/0!</v>
      </c>
    </row>
    <row r="688" spans="1:5" x14ac:dyDescent="0.3">
      <c r="A688" t="s">
        <v>715</v>
      </c>
      <c r="B688">
        <v>17218080</v>
      </c>
      <c r="C688">
        <v>70000000</v>
      </c>
      <c r="D688">
        <f>Table4[[#This Row],[gross]]-Table4[[#This Row],[budget]]</f>
        <v>-52781920</v>
      </c>
      <c r="E688">
        <f>Table4[[#This Row],[Profit/loss]]/Table4[[#This Row],[gross]]*100</f>
        <v>-306.54939458987297</v>
      </c>
    </row>
    <row r="689" spans="1:5" x14ac:dyDescent="0.3">
      <c r="A689" t="s">
        <v>716</v>
      </c>
      <c r="B689">
        <v>10014234</v>
      </c>
      <c r="C689">
        <v>65000000</v>
      </c>
      <c r="D689">
        <f>Table4[[#This Row],[gross]]-Table4[[#This Row],[budget]]</f>
        <v>-54985766</v>
      </c>
      <c r="E689">
        <f>Table4[[#This Row],[Profit/loss]]/Table4[[#This Row],[gross]]*100</f>
        <v>-549.07610507204049</v>
      </c>
    </row>
    <row r="690" spans="1:5" x14ac:dyDescent="0.3">
      <c r="A690" t="s">
        <v>717</v>
      </c>
      <c r="B690">
        <v>19059018</v>
      </c>
      <c r="C690">
        <v>65000000</v>
      </c>
      <c r="D690">
        <f>Table4[[#This Row],[gross]]-Table4[[#This Row],[budget]]</f>
        <v>-45940982</v>
      </c>
      <c r="E690">
        <f>Table4[[#This Row],[Profit/loss]]/Table4[[#This Row],[gross]]*100</f>
        <v>-241.04590278470801</v>
      </c>
    </row>
    <row r="691" spans="1:5" x14ac:dyDescent="0.3">
      <c r="A691" t="s">
        <v>718</v>
      </c>
      <c r="B691">
        <v>1987287</v>
      </c>
      <c r="C691">
        <v>50000000</v>
      </c>
      <c r="D691">
        <f>Table4[[#This Row],[gross]]-Table4[[#This Row],[budget]]</f>
        <v>-48012713</v>
      </c>
      <c r="E691">
        <f>Table4[[#This Row],[Profit/loss]]/Table4[[#This Row],[gross]]*100</f>
        <v>-2415.9929089255857</v>
      </c>
    </row>
    <row r="692" spans="1:5" x14ac:dyDescent="0.3">
      <c r="A692" t="s">
        <v>719</v>
      </c>
      <c r="B692">
        <v>24407944</v>
      </c>
      <c r="C692">
        <v>43000000</v>
      </c>
      <c r="D692">
        <f>Table4[[#This Row],[gross]]-Table4[[#This Row],[budget]]</f>
        <v>-18592056</v>
      </c>
      <c r="E692">
        <f>Table4[[#This Row],[Profit/loss]]/Table4[[#This Row],[gross]]*100</f>
        <v>-76.172151165210806</v>
      </c>
    </row>
    <row r="693" spans="1:5" x14ac:dyDescent="0.3">
      <c r="A693" t="s">
        <v>720</v>
      </c>
      <c r="B693">
        <v>13750556</v>
      </c>
      <c r="C693">
        <v>65000000</v>
      </c>
      <c r="D693">
        <f>Table4[[#This Row],[gross]]-Table4[[#This Row],[budget]]</f>
        <v>-51249444</v>
      </c>
      <c r="E693">
        <f>Table4[[#This Row],[Profit/loss]]/Table4[[#This Row],[gross]]*100</f>
        <v>-372.70815812829676</v>
      </c>
    </row>
    <row r="694" spans="1:5" x14ac:dyDescent="0.3">
      <c r="A694" t="s">
        <v>721</v>
      </c>
      <c r="B694">
        <v>31054924</v>
      </c>
      <c r="C694">
        <v>64000000</v>
      </c>
      <c r="D694">
        <f>Table4[[#This Row],[gross]]-Table4[[#This Row],[budget]]</f>
        <v>-32945076</v>
      </c>
      <c r="E694">
        <f>Table4[[#This Row],[Profit/loss]]/Table4[[#This Row],[gross]]*100</f>
        <v>-106.08648084278036</v>
      </c>
    </row>
    <row r="695" spans="1:5" x14ac:dyDescent="0.3">
      <c r="A695" t="s">
        <v>722</v>
      </c>
      <c r="B695">
        <v>43247140</v>
      </c>
      <c r="C695">
        <v>55000000</v>
      </c>
      <c r="D695">
        <f>Table4[[#This Row],[gross]]-Table4[[#This Row],[budget]]</f>
        <v>-11752860</v>
      </c>
      <c r="E695">
        <f>Table4[[#This Row],[Profit/loss]]/Table4[[#This Row],[gross]]*100</f>
        <v>-27.176039849109095</v>
      </c>
    </row>
    <row r="696" spans="1:5" x14ac:dyDescent="0.3">
      <c r="A696" t="s">
        <v>723</v>
      </c>
      <c r="B696">
        <v>2208939</v>
      </c>
      <c r="C696">
        <v>50000000</v>
      </c>
      <c r="D696">
        <f>Table4[[#This Row],[gross]]-Table4[[#This Row],[budget]]</f>
        <v>-47791061</v>
      </c>
      <c r="E696">
        <f>Table4[[#This Row],[Profit/loss]]/Table4[[#This Row],[gross]]*100</f>
        <v>-2163.5301382247312</v>
      </c>
    </row>
    <row r="697" spans="1:5" x14ac:dyDescent="0.3">
      <c r="A697" t="s">
        <v>724</v>
      </c>
      <c r="B697">
        <v>213079163</v>
      </c>
      <c r="C697">
        <v>63000000</v>
      </c>
      <c r="D697">
        <f>Table4[[#This Row],[gross]]-Table4[[#This Row],[budget]]</f>
        <v>150079163</v>
      </c>
      <c r="E697">
        <f>Table4[[#This Row],[Profit/loss]]/Table4[[#This Row],[gross]]*100</f>
        <v>70.433523807299736</v>
      </c>
    </row>
    <row r="698" spans="1:5" x14ac:dyDescent="0.3">
      <c r="A698" t="s">
        <v>725</v>
      </c>
      <c r="B698">
        <v>19548064</v>
      </c>
      <c r="C698">
        <v>65000000</v>
      </c>
      <c r="D698">
        <f>Table4[[#This Row],[gross]]-Table4[[#This Row],[budget]]</f>
        <v>-45451936</v>
      </c>
      <c r="E698">
        <f>Table4[[#This Row],[Profit/loss]]/Table4[[#This Row],[gross]]*100</f>
        <v>-232.51374662984529</v>
      </c>
    </row>
    <row r="699" spans="1:5" x14ac:dyDescent="0.3">
      <c r="A699" t="s">
        <v>726</v>
      </c>
      <c r="B699">
        <v>356784000</v>
      </c>
      <c r="C699">
        <v>63000000</v>
      </c>
      <c r="D699">
        <f>Table4[[#This Row],[gross]]-Table4[[#This Row],[budget]]</f>
        <v>293784000</v>
      </c>
      <c r="E699">
        <f>Table4[[#This Row],[Profit/loss]]/Table4[[#This Row],[gross]]*100</f>
        <v>82.342257500336331</v>
      </c>
    </row>
    <row r="700" spans="1:5" x14ac:dyDescent="0.3">
      <c r="A700" t="s">
        <v>727</v>
      </c>
      <c r="B700">
        <v>25052000</v>
      </c>
      <c r="C700">
        <v>63000000</v>
      </c>
      <c r="D700">
        <f>Table4[[#This Row],[gross]]-Table4[[#This Row],[budget]]</f>
        <v>-37948000</v>
      </c>
      <c r="E700">
        <f>Table4[[#This Row],[Profit/loss]]/Table4[[#This Row],[gross]]*100</f>
        <v>-151.47692798978125</v>
      </c>
    </row>
    <row r="701" spans="1:5" x14ac:dyDescent="0.3">
      <c r="A701" t="s">
        <v>728</v>
      </c>
      <c r="B701">
        <v>122012710</v>
      </c>
      <c r="C701">
        <v>62000000</v>
      </c>
      <c r="D701">
        <f>Table4[[#This Row],[gross]]-Table4[[#This Row],[budget]]</f>
        <v>60012710</v>
      </c>
      <c r="E701">
        <f>Table4[[#This Row],[Profit/loss]]/Table4[[#This Row],[gross]]*100</f>
        <v>49.185621727441351</v>
      </c>
    </row>
    <row r="702" spans="1:5" x14ac:dyDescent="0.3">
      <c r="A702" t="s">
        <v>729</v>
      </c>
      <c r="B702">
        <v>72413</v>
      </c>
      <c r="C702">
        <v>65000000</v>
      </c>
      <c r="D702">
        <f>Table4[[#This Row],[gross]]-Table4[[#This Row],[budget]]</f>
        <v>-64927587</v>
      </c>
      <c r="E702">
        <f>Table4[[#This Row],[Profit/loss]]/Table4[[#This Row],[gross]]*100</f>
        <v>-89662.887879248199</v>
      </c>
    </row>
    <row r="703" spans="1:5" x14ac:dyDescent="0.3">
      <c r="A703" t="s">
        <v>730</v>
      </c>
      <c r="B703">
        <v>58255287</v>
      </c>
      <c r="C703">
        <v>64000000</v>
      </c>
      <c r="D703">
        <f>Table4[[#This Row],[gross]]-Table4[[#This Row],[budget]]</f>
        <v>-5744713</v>
      </c>
      <c r="E703">
        <f>Table4[[#This Row],[Profit/loss]]/Table4[[#This Row],[gross]]*100</f>
        <v>-9.861273192251204</v>
      </c>
    </row>
    <row r="704" spans="1:5" x14ac:dyDescent="0.3">
      <c r="A704" t="s">
        <v>731</v>
      </c>
      <c r="B704">
        <v>77086030</v>
      </c>
      <c r="C704">
        <v>62000000</v>
      </c>
      <c r="D704">
        <f>Table4[[#This Row],[gross]]-Table4[[#This Row],[budget]]</f>
        <v>15086030</v>
      </c>
      <c r="E704">
        <f>Table4[[#This Row],[Profit/loss]]/Table4[[#This Row],[gross]]*100</f>
        <v>19.57038129995798</v>
      </c>
    </row>
    <row r="705" spans="1:5" x14ac:dyDescent="0.3">
      <c r="A705" t="s">
        <v>732</v>
      </c>
      <c r="B705">
        <v>65000000</v>
      </c>
      <c r="C705">
        <v>62000000</v>
      </c>
      <c r="D705">
        <f>Table4[[#This Row],[gross]]-Table4[[#This Row],[budget]]</f>
        <v>3000000</v>
      </c>
      <c r="E705">
        <f>Table4[[#This Row],[Profit/loss]]/Table4[[#This Row],[gross]]*100</f>
        <v>4.6153846153846159</v>
      </c>
    </row>
    <row r="706" spans="1:5" x14ac:dyDescent="0.3">
      <c r="A706" t="s">
        <v>733</v>
      </c>
      <c r="B706">
        <v>32178777</v>
      </c>
      <c r="C706">
        <v>62000000</v>
      </c>
      <c r="D706">
        <f>Table4[[#This Row],[gross]]-Table4[[#This Row],[budget]]</f>
        <v>-29821223</v>
      </c>
      <c r="E706">
        <f>Table4[[#This Row],[Profit/loss]]/Table4[[#This Row],[gross]]*100</f>
        <v>-92.673574884464998</v>
      </c>
    </row>
    <row r="707" spans="1:5" x14ac:dyDescent="0.3">
      <c r="A707" t="s">
        <v>734</v>
      </c>
      <c r="B707">
        <v>15738632</v>
      </c>
      <c r="C707">
        <v>42000000</v>
      </c>
      <c r="D707">
        <f>Table4[[#This Row],[gross]]-Table4[[#This Row],[budget]]</f>
        <v>-26261368</v>
      </c>
      <c r="E707">
        <f>Table4[[#This Row],[Profit/loss]]/Table4[[#This Row],[gross]]*100</f>
        <v>-166.85927976459453</v>
      </c>
    </row>
    <row r="708" spans="1:5" x14ac:dyDescent="0.3">
      <c r="A708" t="s">
        <v>735</v>
      </c>
      <c r="B708">
        <v>54116191</v>
      </c>
      <c r="C708">
        <v>44000000</v>
      </c>
      <c r="D708">
        <f>Table4[[#This Row],[gross]]-Table4[[#This Row],[budget]]</f>
        <v>10116191</v>
      </c>
      <c r="E708">
        <f>Table4[[#This Row],[Profit/loss]]/Table4[[#This Row],[gross]]*100</f>
        <v>18.693464586227069</v>
      </c>
    </row>
    <row r="709" spans="1:5" x14ac:dyDescent="0.3">
      <c r="A709" t="s">
        <v>736</v>
      </c>
      <c r="B709">
        <v>118153533</v>
      </c>
      <c r="C709">
        <v>61000000</v>
      </c>
      <c r="D709">
        <f>Table4[[#This Row],[gross]]-Table4[[#This Row],[budget]]</f>
        <v>57153533</v>
      </c>
      <c r="E709">
        <f>Table4[[#This Row],[Profit/loss]]/Table4[[#This Row],[gross]]*100</f>
        <v>48.372258999652594</v>
      </c>
    </row>
    <row r="710" spans="1:5" x14ac:dyDescent="0.3">
      <c r="A710" t="s">
        <v>737</v>
      </c>
      <c r="B710">
        <v>108012170</v>
      </c>
      <c r="C710">
        <v>63000000</v>
      </c>
      <c r="D710">
        <f>Table4[[#This Row],[gross]]-Table4[[#This Row],[budget]]</f>
        <v>45012170</v>
      </c>
      <c r="E710">
        <f>Table4[[#This Row],[Profit/loss]]/Table4[[#This Row],[gross]]*100</f>
        <v>41.673239228505452</v>
      </c>
    </row>
    <row r="711" spans="1:5" x14ac:dyDescent="0.3">
      <c r="A711" t="s">
        <v>738</v>
      </c>
      <c r="B711">
        <v>210592590</v>
      </c>
      <c r="C711">
        <v>65000000</v>
      </c>
      <c r="D711">
        <f>Table4[[#This Row],[gross]]-Table4[[#This Row],[budget]]</f>
        <v>145592590</v>
      </c>
      <c r="E711">
        <f>Table4[[#This Row],[Profit/loss]]/Table4[[#This Row],[gross]]*100</f>
        <v>69.134716468418958</v>
      </c>
    </row>
    <row r="712" spans="1:5" x14ac:dyDescent="0.3">
      <c r="A712" t="s">
        <v>739</v>
      </c>
      <c r="B712">
        <v>279167575</v>
      </c>
      <c r="C712">
        <v>80000000</v>
      </c>
      <c r="D712">
        <f>Table4[[#This Row],[gross]]-Table4[[#This Row],[budget]]</f>
        <v>199167575</v>
      </c>
      <c r="E712">
        <f>Table4[[#This Row],[Profit/loss]]/Table4[[#This Row],[gross]]*100</f>
        <v>71.343376823042576</v>
      </c>
    </row>
    <row r="713" spans="1:5" x14ac:dyDescent="0.3">
      <c r="A713" t="s">
        <v>740</v>
      </c>
      <c r="B713">
        <v>143151473</v>
      </c>
      <c r="C713">
        <v>60000000</v>
      </c>
      <c r="D713">
        <f>Table4[[#This Row],[gross]]-Table4[[#This Row],[budget]]</f>
        <v>83151473</v>
      </c>
      <c r="E713">
        <f>Table4[[#This Row],[Profit/loss]]/Table4[[#This Row],[gross]]*100</f>
        <v>58.086355143547841</v>
      </c>
    </row>
    <row r="714" spans="1:5" x14ac:dyDescent="0.3">
      <c r="A714" t="s">
        <v>741</v>
      </c>
      <c r="B714">
        <v>136801374</v>
      </c>
      <c r="C714">
        <v>60000000</v>
      </c>
      <c r="D714">
        <f>Table4[[#This Row],[gross]]-Table4[[#This Row],[budget]]</f>
        <v>76801374</v>
      </c>
      <c r="E714">
        <f>Table4[[#This Row],[Profit/loss]]/Table4[[#This Row],[gross]]*100</f>
        <v>56.140791392928556</v>
      </c>
    </row>
    <row r="715" spans="1:5" hidden="1" x14ac:dyDescent="0.3">
      <c r="A715" t="s">
        <v>742</v>
      </c>
      <c r="B715">
        <v>168213584</v>
      </c>
      <c r="D715">
        <f>Table4[[#This Row],[gross]]-Table4[[#This Row],[budget]]</f>
        <v>168213584</v>
      </c>
      <c r="E715">
        <f>Table4[[#This Row],[Profit/loss]]/Table4[[#This Row],[gross]]*100</f>
        <v>100</v>
      </c>
    </row>
    <row r="716" spans="1:5" x14ac:dyDescent="0.3">
      <c r="A716" t="s">
        <v>743</v>
      </c>
      <c r="B716">
        <v>135381507</v>
      </c>
      <c r="C716">
        <v>150000000</v>
      </c>
      <c r="D716">
        <f>Table4[[#This Row],[gross]]-Table4[[#This Row],[budget]]</f>
        <v>-14618493</v>
      </c>
      <c r="E716">
        <f>Table4[[#This Row],[Profit/loss]]/Table4[[#This Row],[gross]]*100</f>
        <v>-10.797998429726446</v>
      </c>
    </row>
    <row r="717" spans="1:5" x14ac:dyDescent="0.3">
      <c r="A717" t="s">
        <v>744</v>
      </c>
      <c r="B717">
        <v>167735396</v>
      </c>
      <c r="C717">
        <v>61000000</v>
      </c>
      <c r="D717">
        <f>Table4[[#This Row],[gross]]-Table4[[#This Row],[budget]]</f>
        <v>106735396</v>
      </c>
      <c r="E717">
        <f>Table4[[#This Row],[Profit/loss]]/Table4[[#This Row],[gross]]*100</f>
        <v>63.633197610837009</v>
      </c>
    </row>
    <row r="718" spans="1:5" x14ac:dyDescent="0.3">
      <c r="A718" t="s">
        <v>745</v>
      </c>
      <c r="B718">
        <v>121468960</v>
      </c>
      <c r="C718">
        <v>60000000</v>
      </c>
      <c r="D718">
        <f>Table4[[#This Row],[gross]]-Table4[[#This Row],[budget]]</f>
        <v>61468960</v>
      </c>
      <c r="E718">
        <f>Table4[[#This Row],[Profit/loss]]/Table4[[#This Row],[gross]]*100</f>
        <v>50.604664763738818</v>
      </c>
    </row>
    <row r="719" spans="1:5" x14ac:dyDescent="0.3">
      <c r="A719" t="s">
        <v>746</v>
      </c>
      <c r="B719">
        <v>106635996</v>
      </c>
      <c r="C719">
        <v>58000000</v>
      </c>
      <c r="D719">
        <f>Table4[[#This Row],[gross]]-Table4[[#This Row],[budget]]</f>
        <v>48635996</v>
      </c>
      <c r="E719">
        <f>Table4[[#This Row],[Profit/loss]]/Table4[[#This Row],[gross]]*100</f>
        <v>45.609360651538346</v>
      </c>
    </row>
    <row r="720" spans="1:5" x14ac:dyDescent="0.3">
      <c r="A720" t="s">
        <v>747</v>
      </c>
      <c r="B720">
        <v>102678089</v>
      </c>
      <c r="C720">
        <v>95000000</v>
      </c>
      <c r="D720">
        <f>Table4[[#This Row],[gross]]-Table4[[#This Row],[budget]]</f>
        <v>7678089</v>
      </c>
      <c r="E720">
        <f>Table4[[#This Row],[Profit/loss]]/Table4[[#This Row],[gross]]*100</f>
        <v>7.4778261601654865</v>
      </c>
    </row>
    <row r="721" spans="1:5" x14ac:dyDescent="0.3">
      <c r="A721" t="s">
        <v>748</v>
      </c>
      <c r="B721">
        <v>125603360</v>
      </c>
      <c r="C721">
        <v>60000000</v>
      </c>
      <c r="D721">
        <f>Table4[[#This Row],[gross]]-Table4[[#This Row],[budget]]</f>
        <v>65603360</v>
      </c>
      <c r="E721">
        <f>Table4[[#This Row],[Profit/loss]]/Table4[[#This Row],[gross]]*100</f>
        <v>52.230577271181275</v>
      </c>
    </row>
    <row r="722" spans="1:5" x14ac:dyDescent="0.3">
      <c r="A722" t="s">
        <v>749</v>
      </c>
      <c r="B722">
        <v>101217900</v>
      </c>
      <c r="C722">
        <v>70000000</v>
      </c>
      <c r="D722">
        <f>Table4[[#This Row],[gross]]-Table4[[#This Row],[budget]]</f>
        <v>31217900</v>
      </c>
      <c r="E722">
        <f>Table4[[#This Row],[Profit/loss]]/Table4[[#This Row],[gross]]*100</f>
        <v>30.842271969681249</v>
      </c>
    </row>
    <row r="723" spans="1:5" x14ac:dyDescent="0.3">
      <c r="A723" t="s">
        <v>750</v>
      </c>
      <c r="B723">
        <v>104148781</v>
      </c>
      <c r="C723">
        <v>60000000</v>
      </c>
      <c r="D723">
        <f>Table4[[#This Row],[gross]]-Table4[[#This Row],[budget]]</f>
        <v>44148781</v>
      </c>
      <c r="E723">
        <f>Table4[[#This Row],[Profit/loss]]/Table4[[#This Row],[gross]]*100</f>
        <v>42.390108243321642</v>
      </c>
    </row>
    <row r="724" spans="1:5" x14ac:dyDescent="0.3">
      <c r="A724" t="s">
        <v>751</v>
      </c>
      <c r="B724">
        <v>75573300</v>
      </c>
      <c r="C724">
        <v>61000000</v>
      </c>
      <c r="D724">
        <f>Table4[[#This Row],[gross]]-Table4[[#This Row],[budget]]</f>
        <v>14573300</v>
      </c>
      <c r="E724">
        <f>Table4[[#This Row],[Profit/loss]]/Table4[[#This Row],[gross]]*100</f>
        <v>19.283662351650648</v>
      </c>
    </row>
    <row r="725" spans="1:5" x14ac:dyDescent="0.3">
      <c r="A725" t="s">
        <v>752</v>
      </c>
      <c r="B725">
        <v>93375151</v>
      </c>
      <c r="C725">
        <v>60000000</v>
      </c>
      <c r="D725">
        <f>Table4[[#This Row],[gross]]-Table4[[#This Row],[budget]]</f>
        <v>33375151</v>
      </c>
      <c r="E725">
        <f>Table4[[#This Row],[Profit/loss]]/Table4[[#This Row],[gross]]*100</f>
        <v>35.743075799684647</v>
      </c>
    </row>
    <row r="726" spans="1:5" x14ac:dyDescent="0.3">
      <c r="A726" t="s">
        <v>753</v>
      </c>
      <c r="B726">
        <v>106126012</v>
      </c>
      <c r="C726">
        <v>60000000</v>
      </c>
      <c r="D726">
        <f>Table4[[#This Row],[gross]]-Table4[[#This Row],[budget]]</f>
        <v>46126012</v>
      </c>
      <c r="E726">
        <f>Table4[[#This Row],[Profit/loss]]/Table4[[#This Row],[gross]]*100</f>
        <v>43.463436654907937</v>
      </c>
    </row>
    <row r="727" spans="1:5" x14ac:dyDescent="0.3">
      <c r="A727" t="s">
        <v>754</v>
      </c>
      <c r="B727">
        <v>93307796</v>
      </c>
      <c r="C727">
        <v>60000000</v>
      </c>
      <c r="D727">
        <f>Table4[[#This Row],[gross]]-Table4[[#This Row],[budget]]</f>
        <v>33307796</v>
      </c>
      <c r="E727">
        <f>Table4[[#This Row],[Profit/loss]]/Table4[[#This Row],[gross]]*100</f>
        <v>35.696691410436912</v>
      </c>
    </row>
    <row r="728" spans="1:5" x14ac:dyDescent="0.3">
      <c r="A728" t="s">
        <v>755</v>
      </c>
      <c r="B728">
        <v>90646554</v>
      </c>
      <c r="C728">
        <v>105000000</v>
      </c>
      <c r="D728">
        <f>Table4[[#This Row],[gross]]-Table4[[#This Row],[budget]]</f>
        <v>-14353446</v>
      </c>
      <c r="E728">
        <f>Table4[[#This Row],[Profit/loss]]/Table4[[#This Row],[gross]]*100</f>
        <v>-15.834519203013498</v>
      </c>
    </row>
    <row r="729" spans="1:5" x14ac:dyDescent="0.3">
      <c r="A729" t="s">
        <v>756</v>
      </c>
      <c r="B729">
        <v>109176215</v>
      </c>
      <c r="C729">
        <v>60000000</v>
      </c>
      <c r="D729">
        <f>Table4[[#This Row],[gross]]-Table4[[#This Row],[budget]]</f>
        <v>49176215</v>
      </c>
      <c r="E729">
        <f>Table4[[#This Row],[Profit/loss]]/Table4[[#This Row],[gross]]*100</f>
        <v>45.042974790800358</v>
      </c>
    </row>
    <row r="730" spans="1:5" x14ac:dyDescent="0.3">
      <c r="A730" t="s">
        <v>757</v>
      </c>
      <c r="B730">
        <v>82670733</v>
      </c>
      <c r="C730">
        <v>60000000</v>
      </c>
      <c r="D730">
        <f>Table4[[#This Row],[gross]]-Table4[[#This Row],[budget]]</f>
        <v>22670733</v>
      </c>
      <c r="E730">
        <f>Table4[[#This Row],[Profit/loss]]/Table4[[#This Row],[gross]]*100</f>
        <v>27.422924869917388</v>
      </c>
    </row>
    <row r="731" spans="1:5" x14ac:dyDescent="0.3">
      <c r="A731" t="s">
        <v>758</v>
      </c>
      <c r="B731">
        <v>82569532</v>
      </c>
      <c r="C731">
        <v>60000000</v>
      </c>
      <c r="D731">
        <f>Table4[[#This Row],[gross]]-Table4[[#This Row],[budget]]</f>
        <v>22569532</v>
      </c>
      <c r="E731">
        <f>Table4[[#This Row],[Profit/loss]]/Table4[[#This Row],[gross]]*100</f>
        <v>27.333971082699126</v>
      </c>
    </row>
    <row r="732" spans="1:5" x14ac:dyDescent="0.3">
      <c r="A732" t="s">
        <v>759</v>
      </c>
      <c r="B732">
        <v>81687587</v>
      </c>
      <c r="C732">
        <v>61000000</v>
      </c>
      <c r="D732">
        <f>Table4[[#This Row],[gross]]-Table4[[#This Row],[budget]]</f>
        <v>20687587</v>
      </c>
      <c r="E732">
        <f>Table4[[#This Row],[Profit/loss]]/Table4[[#This Row],[gross]]*100</f>
        <v>25.325251681139754</v>
      </c>
    </row>
    <row r="733" spans="1:5" x14ac:dyDescent="0.3">
      <c r="A733" t="s">
        <v>760</v>
      </c>
      <c r="B733">
        <v>80574010</v>
      </c>
      <c r="C733">
        <v>60000000</v>
      </c>
      <c r="D733">
        <f>Table4[[#This Row],[gross]]-Table4[[#This Row],[budget]]</f>
        <v>20574010</v>
      </c>
      <c r="E733">
        <f>Table4[[#This Row],[Profit/loss]]/Table4[[#This Row],[gross]]*100</f>
        <v>25.534300700684998</v>
      </c>
    </row>
    <row r="734" spans="1:5" x14ac:dyDescent="0.3">
      <c r="A734" t="s">
        <v>761</v>
      </c>
      <c r="B734">
        <v>75764085</v>
      </c>
      <c r="C734">
        <v>60000000</v>
      </c>
      <c r="D734">
        <f>Table4[[#This Row],[gross]]-Table4[[#This Row],[budget]]</f>
        <v>15764085</v>
      </c>
      <c r="E734">
        <f>Table4[[#This Row],[Profit/loss]]/Table4[[#This Row],[gross]]*100</f>
        <v>20.806804437749101</v>
      </c>
    </row>
    <row r="735" spans="1:5" x14ac:dyDescent="0.3">
      <c r="A735" t="s">
        <v>762</v>
      </c>
      <c r="B735">
        <v>90356857</v>
      </c>
      <c r="C735">
        <v>58000000</v>
      </c>
      <c r="D735">
        <f>Table4[[#This Row],[gross]]-Table4[[#This Row],[budget]]</f>
        <v>32356857</v>
      </c>
      <c r="E735">
        <f>Table4[[#This Row],[Profit/loss]]/Table4[[#This Row],[gross]]*100</f>
        <v>35.810073606256573</v>
      </c>
    </row>
    <row r="736" spans="1:5" x14ac:dyDescent="0.3">
      <c r="A736" t="s">
        <v>763</v>
      </c>
      <c r="B736">
        <v>75530832</v>
      </c>
      <c r="C736">
        <v>55000000</v>
      </c>
      <c r="D736">
        <f>Table4[[#This Row],[gross]]-Table4[[#This Row],[budget]]</f>
        <v>20530832</v>
      </c>
      <c r="E736">
        <f>Table4[[#This Row],[Profit/loss]]/Table4[[#This Row],[gross]]*100</f>
        <v>27.182054607845441</v>
      </c>
    </row>
    <row r="737" spans="1:5" x14ac:dyDescent="0.3">
      <c r="A737" t="s">
        <v>764</v>
      </c>
      <c r="B737">
        <v>75370763</v>
      </c>
      <c r="C737">
        <v>60000000</v>
      </c>
      <c r="D737">
        <f>Table4[[#This Row],[gross]]-Table4[[#This Row],[budget]]</f>
        <v>15370763</v>
      </c>
      <c r="E737">
        <f>Table4[[#This Row],[Profit/loss]]/Table4[[#This Row],[gross]]*100</f>
        <v>20.39353508999239</v>
      </c>
    </row>
    <row r="738" spans="1:5" x14ac:dyDescent="0.3">
      <c r="A738" t="s">
        <v>765</v>
      </c>
      <c r="B738">
        <v>100003492</v>
      </c>
      <c r="C738">
        <v>65000000</v>
      </c>
      <c r="D738">
        <f>Table4[[#This Row],[gross]]-Table4[[#This Row],[budget]]</f>
        <v>35003492</v>
      </c>
      <c r="E738">
        <f>Table4[[#This Row],[Profit/loss]]/Table4[[#This Row],[gross]]*100</f>
        <v>35.002269720741353</v>
      </c>
    </row>
    <row r="739" spans="1:5" x14ac:dyDescent="0.3">
      <c r="A739" t="s">
        <v>766</v>
      </c>
      <c r="B739">
        <v>90341670</v>
      </c>
      <c r="C739">
        <v>60000000</v>
      </c>
      <c r="D739">
        <f>Table4[[#This Row],[gross]]-Table4[[#This Row],[budget]]</f>
        <v>30341670</v>
      </c>
      <c r="E739">
        <f>Table4[[#This Row],[Profit/loss]]/Table4[[#This Row],[gross]]*100</f>
        <v>33.58546504619629</v>
      </c>
    </row>
    <row r="740" spans="1:5" x14ac:dyDescent="0.3">
      <c r="A740" t="s">
        <v>767</v>
      </c>
      <c r="B740">
        <v>74540762</v>
      </c>
      <c r="C740">
        <v>55000000</v>
      </c>
      <c r="D740">
        <f>Table4[[#This Row],[gross]]-Table4[[#This Row],[budget]]</f>
        <v>19540762</v>
      </c>
      <c r="E740">
        <f>Table4[[#This Row],[Profit/loss]]/Table4[[#This Row],[gross]]*100</f>
        <v>26.21486751101364</v>
      </c>
    </row>
    <row r="741" spans="1:5" x14ac:dyDescent="0.3">
      <c r="A741" t="s">
        <v>768</v>
      </c>
      <c r="B741">
        <v>80033643</v>
      </c>
      <c r="C741">
        <v>60000000</v>
      </c>
      <c r="D741">
        <f>Table4[[#This Row],[gross]]-Table4[[#This Row],[budget]]</f>
        <v>20033643</v>
      </c>
      <c r="E741">
        <f>Table4[[#This Row],[Profit/loss]]/Table4[[#This Row],[gross]]*100</f>
        <v>25.03152705419145</v>
      </c>
    </row>
    <row r="742" spans="1:5" x14ac:dyDescent="0.3">
      <c r="A742" t="s">
        <v>769</v>
      </c>
      <c r="B742">
        <v>73648142</v>
      </c>
      <c r="C742">
        <v>60000000</v>
      </c>
      <c r="D742">
        <f>Table4[[#This Row],[gross]]-Table4[[#This Row],[budget]]</f>
        <v>13648142</v>
      </c>
      <c r="E742">
        <f>Table4[[#This Row],[Profit/loss]]/Table4[[#This Row],[gross]]*100</f>
        <v>18.531549648598059</v>
      </c>
    </row>
    <row r="743" spans="1:5" x14ac:dyDescent="0.3">
      <c r="A743" t="s">
        <v>770</v>
      </c>
      <c r="B743">
        <v>71844424</v>
      </c>
      <c r="C743">
        <v>60000000</v>
      </c>
      <c r="D743">
        <f>Table4[[#This Row],[gross]]-Table4[[#This Row],[budget]]</f>
        <v>11844424</v>
      </c>
      <c r="E743">
        <f>Table4[[#This Row],[Profit/loss]]/Table4[[#This Row],[gross]]*100</f>
        <v>16.48621192926538</v>
      </c>
    </row>
    <row r="744" spans="1:5" x14ac:dyDescent="0.3">
      <c r="A744" t="s">
        <v>771</v>
      </c>
      <c r="B744">
        <v>75638743</v>
      </c>
      <c r="C744">
        <v>60000000</v>
      </c>
      <c r="D744">
        <f>Table4[[#This Row],[gross]]-Table4[[#This Row],[budget]]</f>
        <v>15638743</v>
      </c>
      <c r="E744">
        <f>Table4[[#This Row],[Profit/loss]]/Table4[[#This Row],[gross]]*100</f>
        <v>20.67557230558419</v>
      </c>
    </row>
    <row r="745" spans="1:5" x14ac:dyDescent="0.3">
      <c r="A745" t="s">
        <v>772</v>
      </c>
      <c r="B745">
        <v>66734992</v>
      </c>
      <c r="C745">
        <v>60000000</v>
      </c>
      <c r="D745">
        <f>Table4[[#This Row],[gross]]-Table4[[#This Row],[budget]]</f>
        <v>6734992</v>
      </c>
      <c r="E745">
        <f>Table4[[#This Row],[Profit/loss]]/Table4[[#This Row],[gross]]*100</f>
        <v>10.092144762675629</v>
      </c>
    </row>
    <row r="746" spans="1:5" x14ac:dyDescent="0.3">
      <c r="A746" t="s">
        <v>773</v>
      </c>
      <c r="B746">
        <v>75280058</v>
      </c>
      <c r="C746">
        <v>60000000</v>
      </c>
      <c r="D746">
        <f>Table4[[#This Row],[gross]]-Table4[[#This Row],[budget]]</f>
        <v>15280058</v>
      </c>
      <c r="E746">
        <f>Table4[[#This Row],[Profit/loss]]/Table4[[#This Row],[gross]]*100</f>
        <v>20.297617198966559</v>
      </c>
    </row>
    <row r="747" spans="1:5" x14ac:dyDescent="0.3">
      <c r="A747" t="s">
        <v>774</v>
      </c>
      <c r="B747">
        <v>64505912</v>
      </c>
      <c r="C747">
        <v>48000000</v>
      </c>
      <c r="D747">
        <f>Table4[[#This Row],[gross]]-Table4[[#This Row],[budget]]</f>
        <v>16505912</v>
      </c>
      <c r="E747">
        <f>Table4[[#This Row],[Profit/loss]]/Table4[[#This Row],[gross]]*100</f>
        <v>25.588215852215217</v>
      </c>
    </row>
    <row r="748" spans="1:5" x14ac:dyDescent="0.3">
      <c r="A748" t="s">
        <v>775</v>
      </c>
      <c r="B748">
        <v>77862546</v>
      </c>
      <c r="C748">
        <v>70000000</v>
      </c>
      <c r="D748">
        <f>Table4[[#This Row],[gross]]-Table4[[#This Row],[budget]]</f>
        <v>7862546</v>
      </c>
      <c r="E748">
        <f>Table4[[#This Row],[Profit/loss]]/Table4[[#This Row],[gross]]*100</f>
        <v>10.097982154346713</v>
      </c>
    </row>
    <row r="749" spans="1:5" x14ac:dyDescent="0.3">
      <c r="A749" t="s">
        <v>776</v>
      </c>
      <c r="B749">
        <v>61112916</v>
      </c>
      <c r="C749">
        <v>50000000</v>
      </c>
      <c r="D749">
        <f>Table4[[#This Row],[gross]]-Table4[[#This Row],[budget]]</f>
        <v>11112916</v>
      </c>
      <c r="E749">
        <f>Table4[[#This Row],[Profit/loss]]/Table4[[#This Row],[gross]]*100</f>
        <v>18.184234573261076</v>
      </c>
    </row>
    <row r="750" spans="1:5" x14ac:dyDescent="0.3">
      <c r="A750" t="s">
        <v>777</v>
      </c>
      <c r="B750">
        <v>88200225</v>
      </c>
      <c r="C750">
        <v>60000000</v>
      </c>
      <c r="D750">
        <f>Table4[[#This Row],[gross]]-Table4[[#This Row],[budget]]</f>
        <v>28200225</v>
      </c>
      <c r="E750">
        <f>Table4[[#This Row],[Profit/loss]]/Table4[[#This Row],[gross]]*100</f>
        <v>31.972962654006835</v>
      </c>
    </row>
    <row r="751" spans="1:5" x14ac:dyDescent="0.3">
      <c r="A751" t="s">
        <v>778</v>
      </c>
      <c r="B751">
        <v>60573641</v>
      </c>
      <c r="C751">
        <v>60000000</v>
      </c>
      <c r="D751">
        <f>Table4[[#This Row],[gross]]-Table4[[#This Row],[budget]]</f>
        <v>573641</v>
      </c>
      <c r="E751">
        <f>Table4[[#This Row],[Profit/loss]]/Table4[[#This Row],[gross]]*100</f>
        <v>0.9470142301665504</v>
      </c>
    </row>
    <row r="752" spans="1:5" x14ac:dyDescent="0.3">
      <c r="A752" t="s">
        <v>779</v>
      </c>
      <c r="B752">
        <v>59035104</v>
      </c>
      <c r="C752">
        <v>66000000</v>
      </c>
      <c r="D752">
        <f>Table4[[#This Row],[gross]]-Table4[[#This Row],[budget]]</f>
        <v>-6964896</v>
      </c>
      <c r="E752">
        <f>Table4[[#This Row],[Profit/loss]]/Table4[[#This Row],[gross]]*100</f>
        <v>-11.797888930626767</v>
      </c>
    </row>
    <row r="753" spans="1:5" x14ac:dyDescent="0.3">
      <c r="A753" t="s">
        <v>780</v>
      </c>
      <c r="B753">
        <v>56702901</v>
      </c>
      <c r="C753">
        <v>60000000</v>
      </c>
      <c r="D753">
        <f>Table4[[#This Row],[gross]]-Table4[[#This Row],[budget]]</f>
        <v>-3297099</v>
      </c>
      <c r="E753">
        <f>Table4[[#This Row],[Profit/loss]]/Table4[[#This Row],[gross]]*100</f>
        <v>-5.8146919149692184</v>
      </c>
    </row>
    <row r="754" spans="1:5" x14ac:dyDescent="0.3">
      <c r="A754" t="s">
        <v>781</v>
      </c>
      <c r="B754">
        <v>55994557</v>
      </c>
      <c r="C754">
        <v>60000000</v>
      </c>
      <c r="D754">
        <f>Table4[[#This Row],[gross]]-Table4[[#This Row],[budget]]</f>
        <v>-4005443</v>
      </c>
      <c r="E754">
        <f>Table4[[#This Row],[Profit/loss]]/Table4[[#This Row],[gross]]*100</f>
        <v>-7.1532720582109439</v>
      </c>
    </row>
    <row r="755" spans="1:5" x14ac:dyDescent="0.3">
      <c r="A755" t="s">
        <v>782</v>
      </c>
      <c r="B755">
        <v>54910560</v>
      </c>
      <c r="C755">
        <v>60000000</v>
      </c>
      <c r="D755">
        <f>Table4[[#This Row],[gross]]-Table4[[#This Row],[budget]]</f>
        <v>-5089440</v>
      </c>
      <c r="E755">
        <f>Table4[[#This Row],[Profit/loss]]/Table4[[#This Row],[gross]]*100</f>
        <v>-9.2685997010411114</v>
      </c>
    </row>
    <row r="756" spans="1:5" x14ac:dyDescent="0.3">
      <c r="A756" t="s">
        <v>783</v>
      </c>
      <c r="B756">
        <v>53789313</v>
      </c>
      <c r="C756">
        <v>60000000</v>
      </c>
      <c r="D756">
        <f>Table4[[#This Row],[gross]]-Table4[[#This Row],[budget]]</f>
        <v>-6210687</v>
      </c>
      <c r="E756">
        <f>Table4[[#This Row],[Profit/loss]]/Table4[[#This Row],[gross]]*100</f>
        <v>-11.546321478394789</v>
      </c>
    </row>
    <row r="757" spans="1:5" x14ac:dyDescent="0.3">
      <c r="A757" t="s">
        <v>784</v>
      </c>
      <c r="B757">
        <v>51045801</v>
      </c>
      <c r="C757">
        <v>60000000</v>
      </c>
      <c r="D757">
        <f>Table4[[#This Row],[gross]]-Table4[[#This Row],[budget]]</f>
        <v>-8954199</v>
      </c>
      <c r="E757">
        <f>Table4[[#This Row],[Profit/loss]]/Table4[[#This Row],[gross]]*100</f>
        <v>-17.541499642644457</v>
      </c>
    </row>
    <row r="758" spans="1:5" x14ac:dyDescent="0.3">
      <c r="A758" t="s">
        <v>785</v>
      </c>
      <c r="B758">
        <v>50818750</v>
      </c>
      <c r="C758">
        <v>60000000</v>
      </c>
      <c r="D758">
        <f>Table4[[#This Row],[gross]]-Table4[[#This Row],[budget]]</f>
        <v>-9181250</v>
      </c>
      <c r="E758">
        <f>Table4[[#This Row],[Profit/loss]]/Table4[[#This Row],[gross]]*100</f>
        <v>-18.066658467593161</v>
      </c>
    </row>
    <row r="759" spans="1:5" hidden="1" x14ac:dyDescent="0.3">
      <c r="A759" t="s">
        <v>786</v>
      </c>
      <c r="D759">
        <f>Table4[[#This Row],[gross]]-Table4[[#This Row],[budget]]</f>
        <v>0</v>
      </c>
      <c r="E759" t="e">
        <f>Table4[[#This Row],[Profit/loss]]/Table4[[#This Row],[gross]]*100</f>
        <v>#DIV/0!</v>
      </c>
    </row>
    <row r="760" spans="1:5" x14ac:dyDescent="0.3">
      <c r="A760" t="s">
        <v>787</v>
      </c>
      <c r="B760">
        <v>50189179</v>
      </c>
      <c r="C760">
        <v>60000000</v>
      </c>
      <c r="D760">
        <f>Table4[[#This Row],[gross]]-Table4[[#This Row],[budget]]</f>
        <v>-9810821</v>
      </c>
      <c r="E760">
        <f>Table4[[#This Row],[Profit/loss]]/Table4[[#This Row],[gross]]*100</f>
        <v>-19.547681782162645</v>
      </c>
    </row>
    <row r="761" spans="1:5" x14ac:dyDescent="0.3">
      <c r="A761" t="s">
        <v>788</v>
      </c>
      <c r="B761">
        <v>50024083</v>
      </c>
      <c r="C761">
        <v>60000000</v>
      </c>
      <c r="D761">
        <f>Table4[[#This Row],[gross]]-Table4[[#This Row],[budget]]</f>
        <v>-9975917</v>
      </c>
      <c r="E761">
        <f>Table4[[#This Row],[Profit/loss]]/Table4[[#This Row],[gross]]*100</f>
        <v>-19.942228626159924</v>
      </c>
    </row>
    <row r="762" spans="1:5" x14ac:dyDescent="0.3">
      <c r="A762" t="s">
        <v>789</v>
      </c>
      <c r="B762">
        <v>50549107</v>
      </c>
      <c r="C762">
        <v>60000000</v>
      </c>
      <c r="D762">
        <f>Table4[[#This Row],[gross]]-Table4[[#This Row],[budget]]</f>
        <v>-9450893</v>
      </c>
      <c r="E762">
        <f>Table4[[#This Row],[Profit/loss]]/Table4[[#This Row],[gross]]*100</f>
        <v>-18.696458871172542</v>
      </c>
    </row>
    <row r="763" spans="1:5" x14ac:dyDescent="0.3">
      <c r="A763" t="s">
        <v>790</v>
      </c>
      <c r="B763">
        <v>56443482</v>
      </c>
      <c r="C763">
        <v>60000000</v>
      </c>
      <c r="D763">
        <f>Table4[[#This Row],[gross]]-Table4[[#This Row],[budget]]</f>
        <v>-3556518</v>
      </c>
      <c r="E763">
        <f>Table4[[#This Row],[Profit/loss]]/Table4[[#This Row],[gross]]*100</f>
        <v>-6.3010251564565065</v>
      </c>
    </row>
    <row r="764" spans="1:5" x14ac:dyDescent="0.3">
      <c r="A764" t="s">
        <v>791</v>
      </c>
      <c r="B764">
        <v>62401264</v>
      </c>
      <c r="C764">
        <v>60000000</v>
      </c>
      <c r="D764">
        <f>Table4[[#This Row],[gross]]-Table4[[#This Row],[budget]]</f>
        <v>2401264</v>
      </c>
      <c r="E764">
        <f>Table4[[#This Row],[Profit/loss]]/Table4[[#This Row],[gross]]*100</f>
        <v>3.848101538456016</v>
      </c>
    </row>
    <row r="765" spans="1:5" x14ac:dyDescent="0.3">
      <c r="A765" t="s">
        <v>792</v>
      </c>
      <c r="B765">
        <v>47748610</v>
      </c>
      <c r="C765">
        <v>75000000</v>
      </c>
      <c r="D765">
        <f>Table4[[#This Row],[gross]]-Table4[[#This Row],[budget]]</f>
        <v>-27251390</v>
      </c>
      <c r="E765">
        <f>Table4[[#This Row],[Profit/loss]]/Table4[[#This Row],[gross]]*100</f>
        <v>-57.072635203412204</v>
      </c>
    </row>
    <row r="766" spans="1:5" x14ac:dyDescent="0.3">
      <c r="A766" t="s">
        <v>793</v>
      </c>
      <c r="B766">
        <v>46975183</v>
      </c>
      <c r="C766">
        <v>61000000</v>
      </c>
      <c r="D766">
        <f>Table4[[#This Row],[gross]]-Table4[[#This Row],[budget]]</f>
        <v>-14024817</v>
      </c>
      <c r="E766">
        <f>Table4[[#This Row],[Profit/loss]]/Table4[[#This Row],[gross]]*100</f>
        <v>-29.855800668195375</v>
      </c>
    </row>
    <row r="767" spans="1:5" x14ac:dyDescent="0.3">
      <c r="A767" t="s">
        <v>794</v>
      </c>
      <c r="B767">
        <v>50807639</v>
      </c>
      <c r="C767">
        <v>60000000</v>
      </c>
      <c r="D767">
        <f>Table4[[#This Row],[gross]]-Table4[[#This Row],[budget]]</f>
        <v>-9192361</v>
      </c>
      <c r="E767">
        <f>Table4[[#This Row],[Profit/loss]]/Table4[[#This Row],[gross]]*100</f>
        <v>-18.092478180298833</v>
      </c>
    </row>
    <row r="768" spans="1:5" x14ac:dyDescent="0.3">
      <c r="A768" t="s">
        <v>795</v>
      </c>
      <c r="B768">
        <v>46611204</v>
      </c>
      <c r="C768">
        <v>48000000</v>
      </c>
      <c r="D768">
        <f>Table4[[#This Row],[gross]]-Table4[[#This Row],[budget]]</f>
        <v>-1388796</v>
      </c>
      <c r="E768">
        <f>Table4[[#This Row],[Profit/loss]]/Table4[[#This Row],[gross]]*100</f>
        <v>-2.979532560454778</v>
      </c>
    </row>
    <row r="769" spans="1:5" x14ac:dyDescent="0.3">
      <c r="A769" t="s">
        <v>796</v>
      </c>
      <c r="B769">
        <v>257756197</v>
      </c>
      <c r="C769">
        <v>60000000</v>
      </c>
      <c r="D769">
        <f>Table4[[#This Row],[gross]]-Table4[[#This Row],[budget]]</f>
        <v>197756197</v>
      </c>
      <c r="E769">
        <f>Table4[[#This Row],[Profit/loss]]/Table4[[#This Row],[gross]]*100</f>
        <v>76.722189146823879</v>
      </c>
    </row>
    <row r="770" spans="1:5" x14ac:dyDescent="0.3">
      <c r="A770" t="s">
        <v>797</v>
      </c>
      <c r="B770">
        <v>48472213</v>
      </c>
      <c r="C770">
        <v>45000000</v>
      </c>
      <c r="D770">
        <f>Table4[[#This Row],[gross]]-Table4[[#This Row],[budget]]</f>
        <v>3472213</v>
      </c>
      <c r="E770">
        <f>Table4[[#This Row],[Profit/loss]]/Table4[[#This Row],[gross]]*100</f>
        <v>7.1633061193224252</v>
      </c>
    </row>
    <row r="771" spans="1:5" x14ac:dyDescent="0.3">
      <c r="A771" t="s">
        <v>798</v>
      </c>
      <c r="B771">
        <v>43060566</v>
      </c>
      <c r="C771">
        <v>60000000</v>
      </c>
      <c r="D771">
        <f>Table4[[#This Row],[gross]]-Table4[[#This Row],[budget]]</f>
        <v>-16939434</v>
      </c>
      <c r="E771">
        <f>Table4[[#This Row],[Profit/loss]]/Table4[[#This Row],[gross]]*100</f>
        <v>-39.338623649303635</v>
      </c>
    </row>
    <row r="772" spans="1:5" x14ac:dyDescent="0.3">
      <c r="A772" t="s">
        <v>799</v>
      </c>
      <c r="B772">
        <v>45996718</v>
      </c>
      <c r="C772">
        <v>60000000</v>
      </c>
      <c r="D772">
        <f>Table4[[#This Row],[gross]]-Table4[[#This Row],[budget]]</f>
        <v>-14003282</v>
      </c>
      <c r="E772">
        <f>Table4[[#This Row],[Profit/loss]]/Table4[[#This Row],[gross]]*100</f>
        <v>-30.444089510908146</v>
      </c>
    </row>
    <row r="773" spans="1:5" x14ac:dyDescent="0.3">
      <c r="A773" t="s">
        <v>800</v>
      </c>
      <c r="B773">
        <v>43337279</v>
      </c>
      <c r="C773">
        <v>60000000</v>
      </c>
      <c r="D773">
        <f>Table4[[#This Row],[gross]]-Table4[[#This Row],[budget]]</f>
        <v>-16662721</v>
      </c>
      <c r="E773">
        <f>Table4[[#This Row],[Profit/loss]]/Table4[[#This Row],[gross]]*100</f>
        <v>-38.448932153769967</v>
      </c>
    </row>
    <row r="774" spans="1:5" x14ac:dyDescent="0.3">
      <c r="A774" t="s">
        <v>801</v>
      </c>
      <c r="B774">
        <v>37479778</v>
      </c>
      <c r="C774">
        <v>60000000</v>
      </c>
      <c r="D774">
        <f>Table4[[#This Row],[gross]]-Table4[[#This Row],[budget]]</f>
        <v>-22520222</v>
      </c>
      <c r="E774">
        <f>Table4[[#This Row],[Profit/loss]]/Table4[[#This Row],[gross]]*100</f>
        <v>-60.086327085501942</v>
      </c>
    </row>
    <row r="775" spans="1:5" hidden="1" x14ac:dyDescent="0.3">
      <c r="A775" t="s">
        <v>802</v>
      </c>
      <c r="B775">
        <v>36965395</v>
      </c>
      <c r="D775">
        <f>Table4[[#This Row],[gross]]-Table4[[#This Row],[budget]]</f>
        <v>36965395</v>
      </c>
      <c r="E775">
        <f>Table4[[#This Row],[Profit/loss]]/Table4[[#This Row],[gross]]*100</f>
        <v>100</v>
      </c>
    </row>
    <row r="776" spans="1:5" x14ac:dyDescent="0.3">
      <c r="A776" t="s">
        <v>803</v>
      </c>
      <c r="B776">
        <v>40559930</v>
      </c>
      <c r="C776">
        <v>60000000</v>
      </c>
      <c r="D776">
        <f>Table4[[#This Row],[gross]]-Table4[[#This Row],[budget]]</f>
        <v>-19440070</v>
      </c>
      <c r="E776">
        <f>Table4[[#This Row],[Profit/loss]]/Table4[[#This Row],[gross]]*100</f>
        <v>-47.929249384799235</v>
      </c>
    </row>
    <row r="777" spans="1:5" x14ac:dyDescent="0.3">
      <c r="A777" t="s">
        <v>804</v>
      </c>
      <c r="B777">
        <v>36830057</v>
      </c>
      <c r="C777">
        <v>65000000</v>
      </c>
      <c r="D777">
        <f>Table4[[#This Row],[gross]]-Table4[[#This Row],[budget]]</f>
        <v>-28169943</v>
      </c>
      <c r="E777">
        <f>Table4[[#This Row],[Profit/loss]]/Table4[[#This Row],[gross]]*100</f>
        <v>-76.486286730427807</v>
      </c>
    </row>
    <row r="778" spans="1:5" x14ac:dyDescent="0.3">
      <c r="A778" t="s">
        <v>805</v>
      </c>
      <c r="B778">
        <v>36279230</v>
      </c>
      <c r="C778">
        <v>60000000</v>
      </c>
      <c r="D778">
        <f>Table4[[#This Row],[gross]]-Table4[[#This Row],[budget]]</f>
        <v>-23720770</v>
      </c>
      <c r="E778">
        <f>Table4[[#This Row],[Profit/loss]]/Table4[[#This Row],[gross]]*100</f>
        <v>-65.383884939123575</v>
      </c>
    </row>
    <row r="779" spans="1:5" x14ac:dyDescent="0.3">
      <c r="A779" t="s">
        <v>806</v>
      </c>
      <c r="B779">
        <v>42194060</v>
      </c>
      <c r="C779">
        <v>70000000</v>
      </c>
      <c r="D779">
        <f>Table4[[#This Row],[gross]]-Table4[[#This Row],[budget]]</f>
        <v>-27805940</v>
      </c>
      <c r="E779">
        <f>Table4[[#This Row],[Profit/loss]]/Table4[[#This Row],[gross]]*100</f>
        <v>-65.900129070300423</v>
      </c>
    </row>
    <row r="780" spans="1:5" x14ac:dyDescent="0.3">
      <c r="A780" t="s">
        <v>807</v>
      </c>
      <c r="B780">
        <v>43119879</v>
      </c>
      <c r="C780">
        <v>60000000</v>
      </c>
      <c r="D780">
        <f>Table4[[#This Row],[gross]]-Table4[[#This Row],[budget]]</f>
        <v>-16880121</v>
      </c>
      <c r="E780">
        <f>Table4[[#This Row],[Profit/loss]]/Table4[[#This Row],[gross]]*100</f>
        <v>-39.146958181399349</v>
      </c>
    </row>
    <row r="781" spans="1:5" x14ac:dyDescent="0.3">
      <c r="A781" t="s">
        <v>808</v>
      </c>
      <c r="B781">
        <v>35096190</v>
      </c>
      <c r="C781">
        <v>60000000</v>
      </c>
      <c r="D781">
        <f>Table4[[#This Row],[gross]]-Table4[[#This Row],[budget]]</f>
        <v>-24903810</v>
      </c>
      <c r="E781">
        <f>Table4[[#This Row],[Profit/loss]]/Table4[[#This Row],[gross]]*100</f>
        <v>-70.958727998680189</v>
      </c>
    </row>
    <row r="782" spans="1:5" hidden="1" x14ac:dyDescent="0.3">
      <c r="A782" t="s">
        <v>809</v>
      </c>
      <c r="B782">
        <v>35754555</v>
      </c>
      <c r="D782">
        <f>Table4[[#This Row],[gross]]-Table4[[#This Row],[budget]]</f>
        <v>35754555</v>
      </c>
      <c r="E782">
        <f>Table4[[#This Row],[Profit/loss]]/Table4[[#This Row],[gross]]*100</f>
        <v>100</v>
      </c>
    </row>
    <row r="783" spans="1:5" x14ac:dyDescent="0.3">
      <c r="A783" t="s">
        <v>810</v>
      </c>
      <c r="B783">
        <v>43290977</v>
      </c>
      <c r="C783">
        <v>80000000</v>
      </c>
      <c r="D783">
        <f>Table4[[#This Row],[gross]]-Table4[[#This Row],[budget]]</f>
        <v>-36709023</v>
      </c>
      <c r="E783">
        <f>Table4[[#This Row],[Profit/loss]]/Table4[[#This Row],[gross]]*100</f>
        <v>-84.796014190208737</v>
      </c>
    </row>
    <row r="784" spans="1:5" x14ac:dyDescent="0.3">
      <c r="A784" t="s">
        <v>811</v>
      </c>
      <c r="B784">
        <v>33927476</v>
      </c>
      <c r="C784">
        <v>40000000</v>
      </c>
      <c r="D784">
        <f>Table4[[#This Row],[gross]]-Table4[[#This Row],[budget]]</f>
        <v>-6072524</v>
      </c>
      <c r="E784">
        <f>Table4[[#This Row],[Profit/loss]]/Table4[[#This Row],[gross]]*100</f>
        <v>-17.898543351707037</v>
      </c>
    </row>
    <row r="785" spans="1:5" x14ac:dyDescent="0.3">
      <c r="A785" t="s">
        <v>812</v>
      </c>
      <c r="B785">
        <v>32122249</v>
      </c>
      <c r="C785">
        <v>60000000</v>
      </c>
      <c r="D785">
        <f>Table4[[#This Row],[gross]]-Table4[[#This Row],[budget]]</f>
        <v>-27877751</v>
      </c>
      <c r="E785">
        <f>Table4[[#This Row],[Profit/loss]]/Table4[[#This Row],[gross]]*100</f>
        <v>-86.786423329200886</v>
      </c>
    </row>
    <row r="786" spans="1:5" x14ac:dyDescent="0.3">
      <c r="A786" t="s">
        <v>813</v>
      </c>
      <c r="B786">
        <v>40076438</v>
      </c>
      <c r="C786">
        <v>60000000</v>
      </c>
      <c r="D786">
        <f>Table4[[#This Row],[gross]]-Table4[[#This Row],[budget]]</f>
        <v>-19923562</v>
      </c>
      <c r="E786">
        <f>Table4[[#This Row],[Profit/loss]]/Table4[[#This Row],[gross]]*100</f>
        <v>-49.713904214740836</v>
      </c>
    </row>
    <row r="787" spans="1:5" x14ac:dyDescent="0.3">
      <c r="A787" t="s">
        <v>814</v>
      </c>
      <c r="B787">
        <v>32940507</v>
      </c>
      <c r="C787">
        <v>60000000</v>
      </c>
      <c r="D787">
        <f>Table4[[#This Row],[gross]]-Table4[[#This Row],[budget]]</f>
        <v>-27059493</v>
      </c>
      <c r="E787">
        <f>Table4[[#This Row],[Profit/loss]]/Table4[[#This Row],[gross]]*100</f>
        <v>-82.146558946406017</v>
      </c>
    </row>
    <row r="788" spans="1:5" x14ac:dyDescent="0.3">
      <c r="A788" t="s">
        <v>815</v>
      </c>
      <c r="B788">
        <v>31670931</v>
      </c>
      <c r="C788">
        <v>60000000</v>
      </c>
      <c r="D788">
        <f>Table4[[#This Row],[gross]]-Table4[[#This Row],[budget]]</f>
        <v>-28329069</v>
      </c>
      <c r="E788">
        <f>Table4[[#This Row],[Profit/loss]]/Table4[[#This Row],[gross]]*100</f>
        <v>-89.448172521357208</v>
      </c>
    </row>
    <row r="789" spans="1:5" x14ac:dyDescent="0.3">
      <c r="A789" t="s">
        <v>816</v>
      </c>
      <c r="B789">
        <v>30695227</v>
      </c>
      <c r="C789">
        <v>60000000</v>
      </c>
      <c r="D789">
        <f>Table4[[#This Row],[gross]]-Table4[[#This Row],[budget]]</f>
        <v>-29304773</v>
      </c>
      <c r="E789">
        <f>Table4[[#This Row],[Profit/loss]]/Table4[[#This Row],[gross]]*100</f>
        <v>-95.470129606795211</v>
      </c>
    </row>
    <row r="790" spans="1:5" x14ac:dyDescent="0.3">
      <c r="A790" t="s">
        <v>817</v>
      </c>
      <c r="B790">
        <v>32522352</v>
      </c>
      <c r="C790">
        <v>60000000</v>
      </c>
      <c r="D790">
        <f>Table4[[#This Row],[gross]]-Table4[[#This Row],[budget]]</f>
        <v>-27477648</v>
      </c>
      <c r="E790">
        <f>Table4[[#This Row],[Profit/loss]]/Table4[[#This Row],[gross]]*100</f>
        <v>-84.488501938605182</v>
      </c>
    </row>
    <row r="791" spans="1:5" hidden="1" x14ac:dyDescent="0.3">
      <c r="A791" t="s">
        <v>818</v>
      </c>
      <c r="B791">
        <v>28424210</v>
      </c>
      <c r="D791">
        <f>Table4[[#This Row],[gross]]-Table4[[#This Row],[budget]]</f>
        <v>28424210</v>
      </c>
      <c r="E791">
        <f>Table4[[#This Row],[Profit/loss]]/Table4[[#This Row],[gross]]*100</f>
        <v>100</v>
      </c>
    </row>
    <row r="792" spans="1:5" x14ac:dyDescent="0.3">
      <c r="A792" t="s">
        <v>819</v>
      </c>
      <c r="B792">
        <v>26082914</v>
      </c>
      <c r="C792">
        <v>87000000</v>
      </c>
      <c r="D792">
        <f>Table4[[#This Row],[gross]]-Table4[[#This Row],[budget]]</f>
        <v>-60917086</v>
      </c>
      <c r="E792">
        <f>Table4[[#This Row],[Profit/loss]]/Table4[[#This Row],[gross]]*100</f>
        <v>-233.55168828145506</v>
      </c>
    </row>
    <row r="793" spans="1:5" x14ac:dyDescent="0.3">
      <c r="A793" t="s">
        <v>820</v>
      </c>
      <c r="B793">
        <v>29136626</v>
      </c>
      <c r="C793">
        <v>60000000</v>
      </c>
      <c r="D793">
        <f>Table4[[#This Row],[gross]]-Table4[[#This Row],[budget]]</f>
        <v>-30863374</v>
      </c>
      <c r="E793">
        <f>Table4[[#This Row],[Profit/loss]]/Table4[[#This Row],[gross]]*100</f>
        <v>-105.9263828282657</v>
      </c>
    </row>
    <row r="794" spans="1:5" x14ac:dyDescent="0.3">
      <c r="A794" t="s">
        <v>821</v>
      </c>
      <c r="B794">
        <v>26288320</v>
      </c>
      <c r="C794">
        <v>60000000</v>
      </c>
      <c r="D794">
        <f>Table4[[#This Row],[gross]]-Table4[[#This Row],[budget]]</f>
        <v>-33711680</v>
      </c>
      <c r="E794">
        <f>Table4[[#This Row],[Profit/loss]]/Table4[[#This Row],[gross]]*100</f>
        <v>-128.23824420883494</v>
      </c>
    </row>
    <row r="795" spans="1:5" x14ac:dyDescent="0.3">
      <c r="A795" t="s">
        <v>822</v>
      </c>
      <c r="B795">
        <v>26616590</v>
      </c>
      <c r="C795">
        <v>60000000</v>
      </c>
      <c r="D795">
        <f>Table4[[#This Row],[gross]]-Table4[[#This Row],[budget]]</f>
        <v>-33383410</v>
      </c>
      <c r="E795">
        <f>Table4[[#This Row],[Profit/loss]]/Table4[[#This Row],[gross]]*100</f>
        <v>-125.42331681105657</v>
      </c>
    </row>
    <row r="796" spans="1:5" x14ac:dyDescent="0.3">
      <c r="A796" t="s">
        <v>54</v>
      </c>
      <c r="B796">
        <v>623279547</v>
      </c>
      <c r="C796">
        <v>220000000</v>
      </c>
      <c r="D796">
        <f>Table4[[#This Row],[gross]]-Table4[[#This Row],[budget]]</f>
        <v>403279547</v>
      </c>
      <c r="E796">
        <f>Table4[[#This Row],[Profit/loss]]/Table4[[#This Row],[gross]]*100</f>
        <v>64.702836623002497</v>
      </c>
    </row>
    <row r="797" spans="1:5" x14ac:dyDescent="0.3">
      <c r="A797" t="s">
        <v>823</v>
      </c>
      <c r="B797">
        <v>30063805</v>
      </c>
      <c r="C797">
        <v>60000000</v>
      </c>
      <c r="D797">
        <f>Table4[[#This Row],[gross]]-Table4[[#This Row],[budget]]</f>
        <v>-29936195</v>
      </c>
      <c r="E797">
        <f>Table4[[#This Row],[Profit/loss]]/Table4[[#This Row],[gross]]*100</f>
        <v>-99.575536097310362</v>
      </c>
    </row>
    <row r="798" spans="1:5" x14ac:dyDescent="0.3">
      <c r="A798" t="s">
        <v>824</v>
      </c>
      <c r="B798">
        <v>22518325</v>
      </c>
      <c r="C798">
        <v>50000000</v>
      </c>
      <c r="D798">
        <f>Table4[[#This Row],[gross]]-Table4[[#This Row],[budget]]</f>
        <v>-27481675</v>
      </c>
      <c r="E798">
        <f>Table4[[#This Row],[Profit/loss]]/Table4[[#This Row],[gross]]*100</f>
        <v>-122.04138185233582</v>
      </c>
    </row>
    <row r="799" spans="1:5" x14ac:dyDescent="0.3">
      <c r="A799" t="s">
        <v>825</v>
      </c>
      <c r="B799">
        <v>13082288</v>
      </c>
      <c r="C799">
        <v>60000000</v>
      </c>
      <c r="D799">
        <f>Table4[[#This Row],[gross]]-Table4[[#This Row],[budget]]</f>
        <v>-46917712</v>
      </c>
      <c r="E799">
        <f>Table4[[#This Row],[Profit/loss]]/Table4[[#This Row],[gross]]*100</f>
        <v>-358.6353702043557</v>
      </c>
    </row>
    <row r="800" spans="1:5" x14ac:dyDescent="0.3">
      <c r="A800" t="s">
        <v>826</v>
      </c>
      <c r="B800">
        <v>18208078</v>
      </c>
      <c r="C800">
        <v>60000000</v>
      </c>
      <c r="D800">
        <f>Table4[[#This Row],[gross]]-Table4[[#This Row],[budget]]</f>
        <v>-41791922</v>
      </c>
      <c r="E800">
        <f>Table4[[#This Row],[Profit/loss]]/Table4[[#This Row],[gross]]*100</f>
        <v>-229.52407167851544</v>
      </c>
    </row>
    <row r="801" spans="1:5" x14ac:dyDescent="0.3">
      <c r="A801" t="s">
        <v>827</v>
      </c>
      <c r="B801">
        <v>14218868</v>
      </c>
      <c r="C801">
        <v>65000000</v>
      </c>
      <c r="D801">
        <f>Table4[[#This Row],[gross]]-Table4[[#This Row],[budget]]</f>
        <v>-50781132</v>
      </c>
      <c r="E801">
        <f>Table4[[#This Row],[Profit/loss]]/Table4[[#This Row],[gross]]*100</f>
        <v>-357.13906339098162</v>
      </c>
    </row>
    <row r="802" spans="1:5" x14ac:dyDescent="0.3">
      <c r="A802" t="s">
        <v>828</v>
      </c>
      <c r="B802">
        <v>22451</v>
      </c>
      <c r="C802">
        <v>60000000</v>
      </c>
      <c r="D802">
        <f>Table4[[#This Row],[gross]]-Table4[[#This Row],[budget]]</f>
        <v>-59977549</v>
      </c>
      <c r="E802">
        <f>Table4[[#This Row],[Profit/loss]]/Table4[[#This Row],[gross]]*100</f>
        <v>-267148.674891987</v>
      </c>
    </row>
    <row r="803" spans="1:5" x14ac:dyDescent="0.3">
      <c r="A803" t="s">
        <v>829</v>
      </c>
      <c r="B803">
        <v>31165421</v>
      </c>
      <c r="C803">
        <v>60000000</v>
      </c>
      <c r="D803">
        <f>Table4[[#This Row],[gross]]-Table4[[#This Row],[budget]]</f>
        <v>-28834579</v>
      </c>
      <c r="E803">
        <f>Table4[[#This Row],[Profit/loss]]/Table4[[#This Row],[gross]]*100</f>
        <v>-92.521063649356776</v>
      </c>
    </row>
    <row r="804" spans="1:5" x14ac:dyDescent="0.3">
      <c r="A804" t="s">
        <v>830</v>
      </c>
      <c r="B804">
        <v>11802056</v>
      </c>
      <c r="C804">
        <v>60000000</v>
      </c>
      <c r="D804">
        <f>Table4[[#This Row],[gross]]-Table4[[#This Row],[budget]]</f>
        <v>-48197944</v>
      </c>
      <c r="E804">
        <f>Table4[[#This Row],[Profit/loss]]/Table4[[#This Row],[gross]]*100</f>
        <v>-408.38599647383472</v>
      </c>
    </row>
    <row r="805" spans="1:5" x14ac:dyDescent="0.3">
      <c r="A805" t="s">
        <v>831</v>
      </c>
      <c r="B805">
        <v>25472967</v>
      </c>
      <c r="C805">
        <v>30000000</v>
      </c>
      <c r="D805">
        <f>Table4[[#This Row],[gross]]-Table4[[#This Row],[budget]]</f>
        <v>-4527033</v>
      </c>
      <c r="E805">
        <f>Table4[[#This Row],[Profit/loss]]/Table4[[#This Row],[gross]]*100</f>
        <v>-17.771910904607225</v>
      </c>
    </row>
    <row r="806" spans="1:5" x14ac:dyDescent="0.3">
      <c r="A806" t="s">
        <v>832</v>
      </c>
      <c r="B806">
        <v>22362500</v>
      </c>
      <c r="C806">
        <v>55000000</v>
      </c>
      <c r="D806">
        <f>Table4[[#This Row],[gross]]-Table4[[#This Row],[budget]]</f>
        <v>-32637500</v>
      </c>
      <c r="E806">
        <f>Table4[[#This Row],[Profit/loss]]/Table4[[#This Row],[gross]]*100</f>
        <v>-145.94745667970935</v>
      </c>
    </row>
    <row r="807" spans="1:5" x14ac:dyDescent="0.3">
      <c r="A807" t="s">
        <v>833</v>
      </c>
      <c r="B807">
        <v>17281832</v>
      </c>
      <c r="C807">
        <v>60000000</v>
      </c>
      <c r="D807">
        <f>Table4[[#This Row],[gross]]-Table4[[#This Row],[budget]]</f>
        <v>-42718168</v>
      </c>
      <c r="E807">
        <f>Table4[[#This Row],[Profit/loss]]/Table4[[#This Row],[gross]]*100</f>
        <v>-247.18541413896395</v>
      </c>
    </row>
    <row r="808" spans="1:5" x14ac:dyDescent="0.3">
      <c r="A808" t="s">
        <v>834</v>
      </c>
      <c r="B808">
        <v>19781879</v>
      </c>
      <c r="C808">
        <v>60000000</v>
      </c>
      <c r="D808">
        <f>Table4[[#This Row],[gross]]-Table4[[#This Row],[budget]]</f>
        <v>-40218121</v>
      </c>
      <c r="E808">
        <f>Table4[[#This Row],[Profit/loss]]/Table4[[#This Row],[gross]]*100</f>
        <v>-203.30789102491224</v>
      </c>
    </row>
    <row r="809" spans="1:5" x14ac:dyDescent="0.3">
      <c r="A809" t="s">
        <v>835</v>
      </c>
      <c r="B809">
        <v>7605668</v>
      </c>
      <c r="C809">
        <v>60000000</v>
      </c>
      <c r="D809">
        <f>Table4[[#This Row],[gross]]-Table4[[#This Row],[budget]]</f>
        <v>-52394332</v>
      </c>
      <c r="E809">
        <f>Table4[[#This Row],[Profit/loss]]/Table4[[#This Row],[gross]]*100</f>
        <v>-688.88534182664819</v>
      </c>
    </row>
    <row r="810" spans="1:5" x14ac:dyDescent="0.3">
      <c r="A810" t="s">
        <v>836</v>
      </c>
      <c r="B810">
        <v>4535117</v>
      </c>
      <c r="C810">
        <v>60000000</v>
      </c>
      <c r="D810">
        <f>Table4[[#This Row],[gross]]-Table4[[#This Row],[budget]]</f>
        <v>-55464883</v>
      </c>
      <c r="E810">
        <f>Table4[[#This Row],[Profit/loss]]/Table4[[#This Row],[gross]]*100</f>
        <v>-1223.0088661439165</v>
      </c>
    </row>
    <row r="811" spans="1:5" x14ac:dyDescent="0.3">
      <c r="A811" t="s">
        <v>837</v>
      </c>
      <c r="B811">
        <v>4426297</v>
      </c>
      <c r="C811">
        <v>35000000</v>
      </c>
      <c r="D811">
        <f>Table4[[#This Row],[gross]]-Table4[[#This Row],[budget]]</f>
        <v>-30573703</v>
      </c>
      <c r="E811">
        <f>Table4[[#This Row],[Profit/loss]]/Table4[[#This Row],[gross]]*100</f>
        <v>-690.72868359262827</v>
      </c>
    </row>
    <row r="812" spans="1:5" hidden="1" x14ac:dyDescent="0.3">
      <c r="A812" t="s">
        <v>838</v>
      </c>
      <c r="C812">
        <v>68005000</v>
      </c>
      <c r="D812">
        <f>Table4[[#This Row],[gross]]-Table4[[#This Row],[budget]]</f>
        <v>-68005000</v>
      </c>
      <c r="E812" t="e">
        <f>Table4[[#This Row],[Profit/loss]]/Table4[[#This Row],[gross]]*100</f>
        <v>#DIV/0!</v>
      </c>
    </row>
    <row r="813" spans="1:5" x14ac:dyDescent="0.3">
      <c r="A813" t="s">
        <v>839</v>
      </c>
      <c r="B813">
        <v>10166502</v>
      </c>
      <c r="C813">
        <v>80000000</v>
      </c>
      <c r="D813">
        <f>Table4[[#This Row],[gross]]-Table4[[#This Row],[budget]]</f>
        <v>-69833498</v>
      </c>
      <c r="E813">
        <f>Table4[[#This Row],[Profit/loss]]/Table4[[#This Row],[gross]]*100</f>
        <v>-686.89799106910129</v>
      </c>
    </row>
    <row r="814" spans="1:5" x14ac:dyDescent="0.3">
      <c r="A814" t="s">
        <v>840</v>
      </c>
      <c r="B814">
        <v>363024263</v>
      </c>
      <c r="C814">
        <v>58000000</v>
      </c>
      <c r="D814">
        <f>Table4[[#This Row],[gross]]-Table4[[#This Row],[budget]]</f>
        <v>305024263</v>
      </c>
      <c r="E814">
        <f>Table4[[#This Row],[Profit/loss]]/Table4[[#This Row],[gross]]*100</f>
        <v>84.023106466577971</v>
      </c>
    </row>
    <row r="815" spans="1:5" x14ac:dyDescent="0.3">
      <c r="A815" t="s">
        <v>841</v>
      </c>
      <c r="B815">
        <v>12065985</v>
      </c>
      <c r="C815">
        <v>60000000</v>
      </c>
      <c r="D815">
        <f>Table4[[#This Row],[gross]]-Table4[[#This Row],[budget]]</f>
        <v>-47934015</v>
      </c>
      <c r="E815">
        <f>Table4[[#This Row],[Profit/loss]]/Table4[[#This Row],[gross]]*100</f>
        <v>-397.26566044960276</v>
      </c>
    </row>
    <row r="816" spans="1:5" x14ac:dyDescent="0.3">
      <c r="A816" t="s">
        <v>842</v>
      </c>
      <c r="B816">
        <v>350123553</v>
      </c>
      <c r="C816">
        <v>58800000</v>
      </c>
      <c r="D816">
        <f>Table4[[#This Row],[gross]]-Table4[[#This Row],[budget]]</f>
        <v>291323553</v>
      </c>
      <c r="E816">
        <f>Table4[[#This Row],[Profit/loss]]/Table4[[#This Row],[gross]]*100</f>
        <v>83.205928451205907</v>
      </c>
    </row>
    <row r="817" spans="1:5" x14ac:dyDescent="0.3">
      <c r="A817" t="s">
        <v>843</v>
      </c>
      <c r="B817">
        <v>80021740</v>
      </c>
      <c r="C817">
        <v>58000000</v>
      </c>
      <c r="D817">
        <f>Table4[[#This Row],[gross]]-Table4[[#This Row],[budget]]</f>
        <v>22021740</v>
      </c>
      <c r="E817">
        <f>Table4[[#This Row],[Profit/loss]]/Table4[[#This Row],[gross]]*100</f>
        <v>27.519696522470017</v>
      </c>
    </row>
    <row r="818" spans="1:5" hidden="1" x14ac:dyDescent="0.3">
      <c r="A818" t="s">
        <v>844</v>
      </c>
      <c r="C818">
        <v>3000000</v>
      </c>
      <c r="D818">
        <f>Table4[[#This Row],[gross]]-Table4[[#This Row],[budget]]</f>
        <v>-3000000</v>
      </c>
      <c r="E818" t="e">
        <f>Table4[[#This Row],[Profit/loss]]/Table4[[#This Row],[gross]]*100</f>
        <v>#DIV/0!</v>
      </c>
    </row>
    <row r="819" spans="1:5" x14ac:dyDescent="0.3">
      <c r="A819" t="s">
        <v>845</v>
      </c>
      <c r="B819">
        <v>48291624</v>
      </c>
      <c r="C819">
        <v>58000000</v>
      </c>
      <c r="D819">
        <f>Table4[[#This Row],[gross]]-Table4[[#This Row],[budget]]</f>
        <v>-9708376</v>
      </c>
      <c r="E819">
        <f>Table4[[#This Row],[Profit/loss]]/Table4[[#This Row],[gross]]*100</f>
        <v>-20.103643646359874</v>
      </c>
    </row>
    <row r="820" spans="1:5" x14ac:dyDescent="0.3">
      <c r="A820" t="s">
        <v>846</v>
      </c>
      <c r="B820">
        <v>35231365</v>
      </c>
      <c r="C820">
        <v>60000000</v>
      </c>
      <c r="D820">
        <f>Table4[[#This Row],[gross]]-Table4[[#This Row],[budget]]</f>
        <v>-24768635</v>
      </c>
      <c r="E820">
        <f>Table4[[#This Row],[Profit/loss]]/Table4[[#This Row],[gross]]*100</f>
        <v>-70.302796953793873</v>
      </c>
    </row>
    <row r="821" spans="1:5" x14ac:dyDescent="0.3">
      <c r="A821" t="s">
        <v>847</v>
      </c>
      <c r="B821">
        <v>53715611</v>
      </c>
      <c r="C821">
        <v>63000000</v>
      </c>
      <c r="D821">
        <f>Table4[[#This Row],[gross]]-Table4[[#This Row],[budget]]</f>
        <v>-9284389</v>
      </c>
      <c r="E821">
        <f>Table4[[#This Row],[Profit/loss]]/Table4[[#This Row],[gross]]*100</f>
        <v>-17.284340300997414</v>
      </c>
    </row>
    <row r="822" spans="1:5" x14ac:dyDescent="0.3">
      <c r="A822" t="s">
        <v>848</v>
      </c>
      <c r="B822">
        <v>31199215</v>
      </c>
      <c r="C822">
        <v>58000000</v>
      </c>
      <c r="D822">
        <f>Table4[[#This Row],[gross]]-Table4[[#This Row],[budget]]</f>
        <v>-26800785</v>
      </c>
      <c r="E822">
        <f>Table4[[#This Row],[Profit/loss]]/Table4[[#This Row],[gross]]*100</f>
        <v>-85.902113242272279</v>
      </c>
    </row>
    <row r="823" spans="1:5" hidden="1" x14ac:dyDescent="0.3">
      <c r="A823" t="s">
        <v>849</v>
      </c>
      <c r="D823">
        <f>Table4[[#This Row],[gross]]-Table4[[#This Row],[budget]]</f>
        <v>0</v>
      </c>
      <c r="E823" t="e">
        <f>Table4[[#This Row],[Profit/loss]]/Table4[[#This Row],[gross]]*100</f>
        <v>#DIV/0!</v>
      </c>
    </row>
    <row r="824" spans="1:5" x14ac:dyDescent="0.3">
      <c r="A824" t="s">
        <v>850</v>
      </c>
      <c r="B824">
        <v>29580087</v>
      </c>
      <c r="C824">
        <v>58000000</v>
      </c>
      <c r="D824">
        <f>Table4[[#This Row],[gross]]-Table4[[#This Row],[budget]]</f>
        <v>-28419913</v>
      </c>
      <c r="E824">
        <f>Table4[[#This Row],[Profit/loss]]/Table4[[#This Row],[gross]]*100</f>
        <v>-96.077854672976443</v>
      </c>
    </row>
    <row r="825" spans="1:5" x14ac:dyDescent="0.3">
      <c r="A825" t="s">
        <v>851</v>
      </c>
      <c r="B825">
        <v>44665963</v>
      </c>
      <c r="C825">
        <v>58000000</v>
      </c>
      <c r="D825">
        <f>Table4[[#This Row],[gross]]-Table4[[#This Row],[budget]]</f>
        <v>-13334037</v>
      </c>
      <c r="E825">
        <f>Table4[[#This Row],[Profit/loss]]/Table4[[#This Row],[gross]]*100</f>
        <v>-29.852791934655031</v>
      </c>
    </row>
    <row r="826" spans="1:5" x14ac:dyDescent="0.3">
      <c r="A826" t="s">
        <v>852</v>
      </c>
      <c r="B826">
        <v>60128566</v>
      </c>
      <c r="C826">
        <v>60000000</v>
      </c>
      <c r="D826">
        <f>Table4[[#This Row],[gross]]-Table4[[#This Row],[budget]]</f>
        <v>128566</v>
      </c>
      <c r="E826">
        <f>Table4[[#This Row],[Profit/loss]]/Table4[[#This Row],[gross]]*100</f>
        <v>0.21381850350464035</v>
      </c>
    </row>
    <row r="827" spans="1:5" x14ac:dyDescent="0.3">
      <c r="A827" t="s">
        <v>853</v>
      </c>
      <c r="B827">
        <v>49875589</v>
      </c>
      <c r="C827">
        <v>58000000</v>
      </c>
      <c r="D827">
        <f>Table4[[#This Row],[gross]]-Table4[[#This Row],[budget]]</f>
        <v>-8124411</v>
      </c>
      <c r="E827">
        <f>Table4[[#This Row],[Profit/loss]]/Table4[[#This Row],[gross]]*100</f>
        <v>-16.289353495153712</v>
      </c>
    </row>
    <row r="828" spans="1:5" hidden="1" x14ac:dyDescent="0.3">
      <c r="A828" t="s">
        <v>854</v>
      </c>
      <c r="D828">
        <f>Table4[[#This Row],[gross]]-Table4[[#This Row],[budget]]</f>
        <v>0</v>
      </c>
      <c r="E828" t="e">
        <f>Table4[[#This Row],[Profit/loss]]/Table4[[#This Row],[gross]]*100</f>
        <v>#DIV/0!</v>
      </c>
    </row>
    <row r="829" spans="1:5" x14ac:dyDescent="0.3">
      <c r="A829" t="s">
        <v>855</v>
      </c>
      <c r="B829">
        <v>60984028</v>
      </c>
      <c r="C829">
        <v>57000000</v>
      </c>
      <c r="D829">
        <f>Table4[[#This Row],[gross]]-Table4[[#This Row],[budget]]</f>
        <v>3984028</v>
      </c>
      <c r="E829">
        <f>Table4[[#This Row],[Profit/loss]]/Table4[[#This Row],[gross]]*100</f>
        <v>6.5329039925011188</v>
      </c>
    </row>
    <row r="830" spans="1:5" x14ac:dyDescent="0.3">
      <c r="A830" t="s">
        <v>856</v>
      </c>
      <c r="B830">
        <v>36931089</v>
      </c>
      <c r="C830">
        <v>70000000</v>
      </c>
      <c r="D830">
        <f>Table4[[#This Row],[gross]]-Table4[[#This Row],[budget]]</f>
        <v>-33068911</v>
      </c>
      <c r="E830">
        <f>Table4[[#This Row],[Profit/loss]]/Table4[[#This Row],[gross]]*100</f>
        <v>-89.542203859734542</v>
      </c>
    </row>
    <row r="831" spans="1:5" x14ac:dyDescent="0.3">
      <c r="A831" t="s">
        <v>857</v>
      </c>
      <c r="B831">
        <v>51317350</v>
      </c>
      <c r="C831">
        <v>57000000</v>
      </c>
      <c r="D831">
        <f>Table4[[#This Row],[gross]]-Table4[[#This Row],[budget]]</f>
        <v>-5682650</v>
      </c>
      <c r="E831">
        <f>Table4[[#This Row],[Profit/loss]]/Table4[[#This Row],[gross]]*100</f>
        <v>-11.073545301930048</v>
      </c>
    </row>
    <row r="832" spans="1:5" x14ac:dyDescent="0.3">
      <c r="A832" t="s">
        <v>858</v>
      </c>
      <c r="B832">
        <v>28328132</v>
      </c>
      <c r="C832">
        <v>58000000</v>
      </c>
      <c r="D832">
        <f>Table4[[#This Row],[gross]]-Table4[[#This Row],[budget]]</f>
        <v>-29671868</v>
      </c>
      <c r="E832">
        <f>Table4[[#This Row],[Profit/loss]]/Table4[[#This Row],[gross]]*100</f>
        <v>-104.74346843625271</v>
      </c>
    </row>
    <row r="833" spans="1:5" x14ac:dyDescent="0.3">
      <c r="A833" t="s">
        <v>859</v>
      </c>
      <c r="B833">
        <v>51774002</v>
      </c>
      <c r="C833">
        <v>57000000</v>
      </c>
      <c r="D833">
        <f>Table4[[#This Row],[gross]]-Table4[[#This Row],[budget]]</f>
        <v>-5225998</v>
      </c>
      <c r="E833">
        <f>Table4[[#This Row],[Profit/loss]]/Table4[[#This Row],[gross]]*100</f>
        <v>-10.093865256929529</v>
      </c>
    </row>
    <row r="834" spans="1:5" x14ac:dyDescent="0.3">
      <c r="A834" t="s">
        <v>860</v>
      </c>
      <c r="B834">
        <v>25528495</v>
      </c>
      <c r="C834">
        <v>57000000</v>
      </c>
      <c r="D834">
        <f>Table4[[#This Row],[gross]]-Table4[[#This Row],[budget]]</f>
        <v>-31471505</v>
      </c>
      <c r="E834">
        <f>Table4[[#This Row],[Profit/loss]]/Table4[[#This Row],[gross]]*100</f>
        <v>-123.27990741326506</v>
      </c>
    </row>
    <row r="835" spans="1:5" hidden="1" x14ac:dyDescent="0.3">
      <c r="A835" t="s">
        <v>861</v>
      </c>
      <c r="D835">
        <f>Table4[[#This Row],[gross]]-Table4[[#This Row],[budget]]</f>
        <v>0</v>
      </c>
      <c r="E835" t="e">
        <f>Table4[[#This Row],[Profit/loss]]/Table4[[#This Row],[gross]]*100</f>
        <v>#DIV/0!</v>
      </c>
    </row>
    <row r="836" spans="1:5" x14ac:dyDescent="0.3">
      <c r="A836" t="s">
        <v>862</v>
      </c>
      <c r="B836">
        <v>113006880</v>
      </c>
      <c r="C836">
        <v>56000000</v>
      </c>
      <c r="D836">
        <f>Table4[[#This Row],[gross]]-Table4[[#This Row],[budget]]</f>
        <v>57006880</v>
      </c>
      <c r="E836">
        <f>Table4[[#This Row],[Profit/loss]]/Table4[[#This Row],[gross]]*100</f>
        <v>50.445494999950448</v>
      </c>
    </row>
    <row r="837" spans="1:5" x14ac:dyDescent="0.3">
      <c r="A837" t="s">
        <v>863</v>
      </c>
      <c r="B837">
        <v>45860039</v>
      </c>
      <c r="C837">
        <v>56000000</v>
      </c>
      <c r="D837">
        <f>Table4[[#This Row],[gross]]-Table4[[#This Row],[budget]]</f>
        <v>-10139961</v>
      </c>
      <c r="E837">
        <f>Table4[[#This Row],[Profit/loss]]/Table4[[#This Row],[gross]]*100</f>
        <v>-22.11066806986361</v>
      </c>
    </row>
    <row r="838" spans="1:5" x14ac:dyDescent="0.3">
      <c r="A838" t="s">
        <v>864</v>
      </c>
      <c r="B838">
        <v>329691196</v>
      </c>
      <c r="C838">
        <v>55000000</v>
      </c>
      <c r="D838">
        <f>Table4[[#This Row],[gross]]-Table4[[#This Row],[budget]]</f>
        <v>274691196</v>
      </c>
      <c r="E838">
        <f>Table4[[#This Row],[Profit/loss]]/Table4[[#This Row],[gross]]*100</f>
        <v>83.317722563631932</v>
      </c>
    </row>
    <row r="839" spans="1:5" x14ac:dyDescent="0.3">
      <c r="A839" t="s">
        <v>865</v>
      </c>
      <c r="B839">
        <v>217326336</v>
      </c>
      <c r="C839">
        <v>60000000</v>
      </c>
      <c r="D839">
        <f>Table4[[#This Row],[gross]]-Table4[[#This Row],[budget]]</f>
        <v>157326336</v>
      </c>
      <c r="E839">
        <f>Table4[[#This Row],[Profit/loss]]/Table4[[#This Row],[gross]]*100</f>
        <v>72.391749152757995</v>
      </c>
    </row>
    <row r="840" spans="1:5" x14ac:dyDescent="0.3">
      <c r="A840" t="s">
        <v>866</v>
      </c>
      <c r="B840">
        <v>166225040</v>
      </c>
      <c r="C840">
        <v>55000000</v>
      </c>
      <c r="D840">
        <f>Table4[[#This Row],[gross]]-Table4[[#This Row],[budget]]</f>
        <v>111225040</v>
      </c>
      <c r="E840">
        <f>Table4[[#This Row],[Profit/loss]]/Table4[[#This Row],[gross]]*100</f>
        <v>66.912325603892171</v>
      </c>
    </row>
    <row r="841" spans="1:5" x14ac:dyDescent="0.3">
      <c r="A841" t="s">
        <v>867</v>
      </c>
      <c r="B841">
        <v>141600000</v>
      </c>
      <c r="C841">
        <v>55000000</v>
      </c>
      <c r="D841">
        <f>Table4[[#This Row],[gross]]-Table4[[#This Row],[budget]]</f>
        <v>86600000</v>
      </c>
      <c r="E841">
        <f>Table4[[#This Row],[Profit/loss]]/Table4[[#This Row],[gross]]*100</f>
        <v>61.158192090395481</v>
      </c>
    </row>
    <row r="842" spans="1:5" x14ac:dyDescent="0.3">
      <c r="A842" t="s">
        <v>868</v>
      </c>
      <c r="B842">
        <v>134218018</v>
      </c>
      <c r="C842">
        <v>55000000</v>
      </c>
      <c r="D842">
        <f>Table4[[#This Row],[gross]]-Table4[[#This Row],[budget]]</f>
        <v>79218018</v>
      </c>
      <c r="E842">
        <f>Table4[[#This Row],[Profit/loss]]/Table4[[#This Row],[gross]]*100</f>
        <v>59.02189525701386</v>
      </c>
    </row>
    <row r="843" spans="1:5" x14ac:dyDescent="0.3">
      <c r="A843" t="s">
        <v>869</v>
      </c>
      <c r="B843">
        <v>128769345</v>
      </c>
      <c r="C843">
        <v>54000000</v>
      </c>
      <c r="D843">
        <f>Table4[[#This Row],[gross]]-Table4[[#This Row],[budget]]</f>
        <v>74769345</v>
      </c>
      <c r="E843">
        <f>Table4[[#This Row],[Profit/loss]]/Table4[[#This Row],[gross]]*100</f>
        <v>58.064553329831725</v>
      </c>
    </row>
    <row r="844" spans="1:5" x14ac:dyDescent="0.3">
      <c r="A844" t="s">
        <v>870</v>
      </c>
      <c r="B844">
        <v>177575142</v>
      </c>
      <c r="C844">
        <v>70000000</v>
      </c>
      <c r="D844">
        <f>Table4[[#This Row],[gross]]-Table4[[#This Row],[budget]]</f>
        <v>107575142</v>
      </c>
      <c r="E844">
        <f>Table4[[#This Row],[Profit/loss]]/Table4[[#This Row],[gross]]*100</f>
        <v>60.580068126877805</v>
      </c>
    </row>
    <row r="845" spans="1:5" x14ac:dyDescent="0.3">
      <c r="A845" t="s">
        <v>871</v>
      </c>
      <c r="B845">
        <v>105263257</v>
      </c>
      <c r="C845">
        <v>55000000</v>
      </c>
      <c r="D845">
        <f>Table4[[#This Row],[gross]]-Table4[[#This Row],[budget]]</f>
        <v>50263257</v>
      </c>
      <c r="E845">
        <f>Table4[[#This Row],[Profit/loss]]/Table4[[#This Row],[gross]]*100</f>
        <v>47.750049193328685</v>
      </c>
    </row>
    <row r="846" spans="1:5" x14ac:dyDescent="0.3">
      <c r="A846" t="s">
        <v>872</v>
      </c>
      <c r="B846">
        <v>104354205</v>
      </c>
      <c r="C846">
        <v>55000000</v>
      </c>
      <c r="D846">
        <f>Table4[[#This Row],[gross]]-Table4[[#This Row],[budget]]</f>
        <v>49354205</v>
      </c>
      <c r="E846">
        <f>Table4[[#This Row],[Profit/loss]]/Table4[[#This Row],[gross]]*100</f>
        <v>47.294888596008185</v>
      </c>
    </row>
    <row r="847" spans="1:5" x14ac:dyDescent="0.3">
      <c r="A847" t="s">
        <v>873</v>
      </c>
      <c r="B847">
        <v>107100855</v>
      </c>
      <c r="C847">
        <v>55000000</v>
      </c>
      <c r="D847">
        <f>Table4[[#This Row],[gross]]-Table4[[#This Row],[budget]]</f>
        <v>52100855</v>
      </c>
      <c r="E847">
        <f>Table4[[#This Row],[Profit/loss]]/Table4[[#This Row],[gross]]*100</f>
        <v>48.646535081349256</v>
      </c>
    </row>
    <row r="848" spans="1:5" x14ac:dyDescent="0.3">
      <c r="A848" t="s">
        <v>874</v>
      </c>
      <c r="B848">
        <v>98711404</v>
      </c>
      <c r="C848">
        <v>55000000</v>
      </c>
      <c r="D848">
        <f>Table4[[#This Row],[gross]]-Table4[[#This Row],[budget]]</f>
        <v>43711404</v>
      </c>
      <c r="E848">
        <f>Table4[[#This Row],[Profit/loss]]/Table4[[#This Row],[gross]]*100</f>
        <v>44.282020342857244</v>
      </c>
    </row>
    <row r="849" spans="1:5" x14ac:dyDescent="0.3">
      <c r="A849" t="s">
        <v>875</v>
      </c>
      <c r="B849">
        <v>100328194</v>
      </c>
      <c r="C849">
        <v>50000000</v>
      </c>
      <c r="D849">
        <f>Table4[[#This Row],[gross]]-Table4[[#This Row],[budget]]</f>
        <v>50328194</v>
      </c>
      <c r="E849">
        <f>Table4[[#This Row],[Profit/loss]]/Table4[[#This Row],[gross]]*100</f>
        <v>50.16356020522008</v>
      </c>
    </row>
    <row r="850" spans="1:5" x14ac:dyDescent="0.3">
      <c r="A850" t="s">
        <v>876</v>
      </c>
      <c r="B850">
        <v>101530738</v>
      </c>
      <c r="C850">
        <v>55000000</v>
      </c>
      <c r="D850">
        <f>Table4[[#This Row],[gross]]-Table4[[#This Row],[budget]]</f>
        <v>46530738</v>
      </c>
      <c r="E850">
        <f>Table4[[#This Row],[Profit/loss]]/Table4[[#This Row],[gross]]*100</f>
        <v>45.829212824199111</v>
      </c>
    </row>
    <row r="851" spans="1:5" x14ac:dyDescent="0.3">
      <c r="A851" t="s">
        <v>877</v>
      </c>
      <c r="B851">
        <v>93815117</v>
      </c>
      <c r="C851">
        <v>55000000</v>
      </c>
      <c r="D851">
        <f>Table4[[#This Row],[gross]]-Table4[[#This Row],[budget]]</f>
        <v>38815117</v>
      </c>
      <c r="E851">
        <f>Table4[[#This Row],[Profit/loss]]/Table4[[#This Row],[gross]]*100</f>
        <v>41.374053821198132</v>
      </c>
    </row>
    <row r="852" spans="1:5" x14ac:dyDescent="0.3">
      <c r="A852" t="s">
        <v>878</v>
      </c>
      <c r="B852">
        <v>91400000</v>
      </c>
      <c r="C852">
        <v>53000000</v>
      </c>
      <c r="D852">
        <f>Table4[[#This Row],[gross]]-Table4[[#This Row],[budget]]</f>
        <v>38400000</v>
      </c>
      <c r="E852">
        <f>Table4[[#This Row],[Profit/loss]]/Table4[[#This Row],[gross]]*100</f>
        <v>42.013129102844637</v>
      </c>
    </row>
    <row r="853" spans="1:5" x14ac:dyDescent="0.3">
      <c r="A853" t="s">
        <v>879</v>
      </c>
      <c r="B853">
        <v>162586036</v>
      </c>
      <c r="C853">
        <v>55000000</v>
      </c>
      <c r="D853">
        <f>Table4[[#This Row],[gross]]-Table4[[#This Row],[budget]]</f>
        <v>107586036</v>
      </c>
      <c r="E853">
        <f>Table4[[#This Row],[Profit/loss]]/Table4[[#This Row],[gross]]*100</f>
        <v>66.171756595381908</v>
      </c>
    </row>
    <row r="854" spans="1:5" x14ac:dyDescent="0.3">
      <c r="A854" t="s">
        <v>880</v>
      </c>
      <c r="B854">
        <v>89706988</v>
      </c>
      <c r="C854">
        <v>55000000</v>
      </c>
      <c r="D854">
        <f>Table4[[#This Row],[gross]]-Table4[[#This Row],[budget]]</f>
        <v>34706988</v>
      </c>
      <c r="E854">
        <f>Table4[[#This Row],[Profit/loss]]/Table4[[#This Row],[gross]]*100</f>
        <v>38.689280259861135</v>
      </c>
    </row>
    <row r="855" spans="1:5" x14ac:dyDescent="0.3">
      <c r="A855" t="s">
        <v>881</v>
      </c>
      <c r="B855">
        <v>83000000</v>
      </c>
      <c r="C855">
        <v>55000000</v>
      </c>
      <c r="D855">
        <f>Table4[[#This Row],[gross]]-Table4[[#This Row],[budget]]</f>
        <v>28000000</v>
      </c>
      <c r="E855">
        <f>Table4[[#This Row],[Profit/loss]]/Table4[[#This Row],[gross]]*100</f>
        <v>33.734939759036145</v>
      </c>
    </row>
    <row r="856" spans="1:5" x14ac:dyDescent="0.3">
      <c r="A856" t="s">
        <v>882</v>
      </c>
      <c r="B856">
        <v>78745923</v>
      </c>
      <c r="C856">
        <v>55000000</v>
      </c>
      <c r="D856">
        <f>Table4[[#This Row],[gross]]-Table4[[#This Row],[budget]]</f>
        <v>23745923</v>
      </c>
      <c r="E856">
        <f>Table4[[#This Row],[Profit/loss]]/Table4[[#This Row],[gross]]*100</f>
        <v>30.155114189213329</v>
      </c>
    </row>
    <row r="857" spans="1:5" x14ac:dyDescent="0.3">
      <c r="A857" t="s">
        <v>883</v>
      </c>
      <c r="B857">
        <v>70098138</v>
      </c>
      <c r="C857">
        <v>30000000</v>
      </c>
      <c r="D857">
        <f>Table4[[#This Row],[gross]]-Table4[[#This Row],[budget]]</f>
        <v>40098138</v>
      </c>
      <c r="E857">
        <f>Table4[[#This Row],[Profit/loss]]/Table4[[#This Row],[gross]]*100</f>
        <v>57.202857513847228</v>
      </c>
    </row>
    <row r="858" spans="1:5" x14ac:dyDescent="0.3">
      <c r="A858" t="s">
        <v>884</v>
      </c>
      <c r="B858">
        <v>66365290</v>
      </c>
      <c r="C858">
        <v>55000000</v>
      </c>
      <c r="D858">
        <f>Table4[[#This Row],[gross]]-Table4[[#This Row],[budget]]</f>
        <v>11365290</v>
      </c>
      <c r="E858">
        <f>Table4[[#This Row],[Profit/loss]]/Table4[[#This Row],[gross]]*100</f>
        <v>17.125352725799885</v>
      </c>
    </row>
    <row r="859" spans="1:5" hidden="1" x14ac:dyDescent="0.3">
      <c r="A859" t="s">
        <v>885</v>
      </c>
      <c r="C859">
        <v>1400000</v>
      </c>
      <c r="D859">
        <f>Table4[[#This Row],[gross]]-Table4[[#This Row],[budget]]</f>
        <v>-1400000</v>
      </c>
      <c r="E859" t="e">
        <f>Table4[[#This Row],[Profit/loss]]/Table4[[#This Row],[gross]]*100</f>
        <v>#DIV/0!</v>
      </c>
    </row>
    <row r="860" spans="1:5" x14ac:dyDescent="0.3">
      <c r="A860" t="s">
        <v>886</v>
      </c>
      <c r="B860">
        <v>66207920</v>
      </c>
      <c r="C860">
        <v>30000000</v>
      </c>
      <c r="D860">
        <f>Table4[[#This Row],[gross]]-Table4[[#This Row],[budget]]</f>
        <v>36207920</v>
      </c>
      <c r="E860">
        <f>Table4[[#This Row],[Profit/loss]]/Table4[[#This Row],[gross]]*100</f>
        <v>54.688200444901454</v>
      </c>
    </row>
    <row r="861" spans="1:5" x14ac:dyDescent="0.3">
      <c r="A861" t="s">
        <v>887</v>
      </c>
      <c r="B861">
        <v>63408614</v>
      </c>
      <c r="C861">
        <v>55000000</v>
      </c>
      <c r="D861">
        <f>Table4[[#This Row],[gross]]-Table4[[#This Row],[budget]]</f>
        <v>8408614</v>
      </c>
      <c r="E861">
        <f>Table4[[#This Row],[Profit/loss]]/Table4[[#This Row],[gross]]*100</f>
        <v>13.26099636872681</v>
      </c>
    </row>
    <row r="862" spans="1:5" x14ac:dyDescent="0.3">
      <c r="A862" t="s">
        <v>888</v>
      </c>
      <c r="B862">
        <v>58422650</v>
      </c>
      <c r="C862">
        <v>55000000</v>
      </c>
      <c r="D862">
        <f>Table4[[#This Row],[gross]]-Table4[[#This Row],[budget]]</f>
        <v>3422650</v>
      </c>
      <c r="E862">
        <f>Table4[[#This Row],[Profit/loss]]/Table4[[#This Row],[gross]]*100</f>
        <v>5.8584299068939876</v>
      </c>
    </row>
    <row r="863" spans="1:5" x14ac:dyDescent="0.3">
      <c r="A863" t="s">
        <v>889</v>
      </c>
      <c r="B863">
        <v>56932305</v>
      </c>
      <c r="C863">
        <v>55000000</v>
      </c>
      <c r="D863">
        <f>Table4[[#This Row],[gross]]-Table4[[#This Row],[budget]]</f>
        <v>1932305</v>
      </c>
      <c r="E863">
        <f>Table4[[#This Row],[Profit/loss]]/Table4[[#This Row],[gross]]*100</f>
        <v>3.3940396405871849</v>
      </c>
    </row>
    <row r="864" spans="1:5" x14ac:dyDescent="0.3">
      <c r="A864" t="s">
        <v>890</v>
      </c>
      <c r="B864">
        <v>68750000</v>
      </c>
      <c r="C864">
        <v>55000000</v>
      </c>
      <c r="D864">
        <f>Table4[[#This Row],[gross]]-Table4[[#This Row],[budget]]</f>
        <v>13750000</v>
      </c>
      <c r="E864">
        <f>Table4[[#This Row],[Profit/loss]]/Table4[[#This Row],[gross]]*100</f>
        <v>20</v>
      </c>
    </row>
    <row r="865" spans="1:5" x14ac:dyDescent="0.3">
      <c r="A865" t="s">
        <v>891</v>
      </c>
      <c r="B865">
        <v>68218041</v>
      </c>
      <c r="C865">
        <v>55000000</v>
      </c>
      <c r="D865">
        <f>Table4[[#This Row],[gross]]-Table4[[#This Row],[budget]]</f>
        <v>13218041</v>
      </c>
      <c r="E865">
        <f>Table4[[#This Row],[Profit/loss]]/Table4[[#This Row],[gross]]*100</f>
        <v>19.376166196270571</v>
      </c>
    </row>
    <row r="866" spans="1:5" x14ac:dyDescent="0.3">
      <c r="A866" t="s">
        <v>892</v>
      </c>
      <c r="B866">
        <v>25040293</v>
      </c>
      <c r="C866">
        <v>55000000</v>
      </c>
      <c r="D866">
        <f>Table4[[#This Row],[gross]]-Table4[[#This Row],[budget]]</f>
        <v>-29959707</v>
      </c>
      <c r="E866">
        <f>Table4[[#This Row],[Profit/loss]]/Table4[[#This Row],[gross]]*100</f>
        <v>-119.64599216151343</v>
      </c>
    </row>
    <row r="867" spans="1:5" x14ac:dyDescent="0.3">
      <c r="A867" t="s">
        <v>893</v>
      </c>
      <c r="B867">
        <v>55747724</v>
      </c>
      <c r="C867">
        <v>55000000</v>
      </c>
      <c r="D867">
        <f>Table4[[#This Row],[gross]]-Table4[[#This Row],[budget]]</f>
        <v>747724</v>
      </c>
      <c r="E867">
        <f>Table4[[#This Row],[Profit/loss]]/Table4[[#This Row],[gross]]*100</f>
        <v>1.3412637258518392</v>
      </c>
    </row>
    <row r="868" spans="1:5" x14ac:dyDescent="0.3">
      <c r="A868" t="s">
        <v>894</v>
      </c>
      <c r="B868">
        <v>55473600</v>
      </c>
      <c r="C868">
        <v>50000000</v>
      </c>
      <c r="D868">
        <f>Table4[[#This Row],[gross]]-Table4[[#This Row],[budget]]</f>
        <v>5473600</v>
      </c>
      <c r="E868">
        <f>Table4[[#This Row],[Profit/loss]]/Table4[[#This Row],[gross]]*100</f>
        <v>9.8670358512878202</v>
      </c>
    </row>
    <row r="869" spans="1:5" x14ac:dyDescent="0.3">
      <c r="A869" t="s">
        <v>895</v>
      </c>
      <c r="B869">
        <v>49994804</v>
      </c>
      <c r="C869">
        <v>55000000</v>
      </c>
      <c r="D869">
        <f>Table4[[#This Row],[gross]]-Table4[[#This Row],[budget]]</f>
        <v>-5005196</v>
      </c>
      <c r="E869">
        <f>Table4[[#This Row],[Profit/loss]]/Table4[[#This Row],[gross]]*100</f>
        <v>-10.011432388053766</v>
      </c>
    </row>
    <row r="870" spans="1:5" x14ac:dyDescent="0.3">
      <c r="A870" t="s">
        <v>896</v>
      </c>
      <c r="B870">
        <v>41609593</v>
      </c>
      <c r="C870">
        <v>55000000</v>
      </c>
      <c r="D870">
        <f>Table4[[#This Row],[gross]]-Table4[[#This Row],[budget]]</f>
        <v>-13390407</v>
      </c>
      <c r="E870">
        <f>Table4[[#This Row],[Profit/loss]]/Table4[[#This Row],[gross]]*100</f>
        <v>-32.181057382608863</v>
      </c>
    </row>
    <row r="871" spans="1:5" x14ac:dyDescent="0.3">
      <c r="A871" t="s">
        <v>897</v>
      </c>
      <c r="B871">
        <v>38553833</v>
      </c>
      <c r="C871">
        <v>55000000</v>
      </c>
      <c r="D871">
        <f>Table4[[#This Row],[gross]]-Table4[[#This Row],[budget]]</f>
        <v>-16446167</v>
      </c>
      <c r="E871">
        <f>Table4[[#This Row],[Profit/loss]]/Table4[[#This Row],[gross]]*100</f>
        <v>-42.65767038001124</v>
      </c>
    </row>
    <row r="872" spans="1:5" x14ac:dyDescent="0.3">
      <c r="A872" t="s">
        <v>898</v>
      </c>
      <c r="B872">
        <v>76137505</v>
      </c>
      <c r="C872">
        <v>55000000</v>
      </c>
      <c r="D872">
        <f>Table4[[#This Row],[gross]]-Table4[[#This Row],[budget]]</f>
        <v>21137505</v>
      </c>
      <c r="E872">
        <f>Table4[[#This Row],[Profit/loss]]/Table4[[#This Row],[gross]]*100</f>
        <v>27.762276948791531</v>
      </c>
    </row>
    <row r="873" spans="1:5" x14ac:dyDescent="0.3">
      <c r="A873" t="s">
        <v>899</v>
      </c>
      <c r="B873">
        <v>34350553</v>
      </c>
      <c r="C873">
        <v>68000000</v>
      </c>
      <c r="D873">
        <f>Table4[[#This Row],[gross]]-Table4[[#This Row],[budget]]</f>
        <v>-33649447</v>
      </c>
      <c r="E873">
        <f>Table4[[#This Row],[Profit/loss]]/Table4[[#This Row],[gross]]*100</f>
        <v>-97.958967356362507</v>
      </c>
    </row>
    <row r="874" spans="1:5" x14ac:dyDescent="0.3">
      <c r="A874" t="s">
        <v>900</v>
      </c>
      <c r="B874">
        <v>34238611</v>
      </c>
      <c r="C874">
        <v>55000000</v>
      </c>
      <c r="D874">
        <f>Table4[[#This Row],[gross]]-Table4[[#This Row],[budget]]</f>
        <v>-20761389</v>
      </c>
      <c r="E874">
        <f>Table4[[#This Row],[Profit/loss]]/Table4[[#This Row],[gross]]*100</f>
        <v>-60.637357631125866</v>
      </c>
    </row>
    <row r="875" spans="1:5" x14ac:dyDescent="0.3">
      <c r="A875" t="s">
        <v>901</v>
      </c>
      <c r="B875">
        <v>34098563</v>
      </c>
      <c r="C875">
        <v>55000000</v>
      </c>
      <c r="D875">
        <f>Table4[[#This Row],[gross]]-Table4[[#This Row],[budget]]</f>
        <v>-20901437</v>
      </c>
      <c r="E875">
        <f>Table4[[#This Row],[Profit/loss]]/Table4[[#This Row],[gross]]*100</f>
        <v>-61.297119764255172</v>
      </c>
    </row>
    <row r="876" spans="1:5" x14ac:dyDescent="0.3">
      <c r="A876" t="s">
        <v>902</v>
      </c>
      <c r="B876">
        <v>33828318</v>
      </c>
      <c r="C876">
        <v>55000000</v>
      </c>
      <c r="D876">
        <f>Table4[[#This Row],[gross]]-Table4[[#This Row],[budget]]</f>
        <v>-21171682</v>
      </c>
      <c r="E876">
        <f>Table4[[#This Row],[Profit/loss]]/Table4[[#This Row],[gross]]*100</f>
        <v>-62.585677478850712</v>
      </c>
    </row>
    <row r="877" spans="1:5" x14ac:dyDescent="0.3">
      <c r="A877" t="s">
        <v>903</v>
      </c>
      <c r="B877">
        <v>33472850</v>
      </c>
      <c r="C877">
        <v>55000000</v>
      </c>
      <c r="D877">
        <f>Table4[[#This Row],[gross]]-Table4[[#This Row],[budget]]</f>
        <v>-21527150</v>
      </c>
      <c r="E877">
        <f>Table4[[#This Row],[Profit/loss]]/Table4[[#This Row],[gross]]*100</f>
        <v>-64.312270989772315</v>
      </c>
    </row>
    <row r="878" spans="1:5" x14ac:dyDescent="0.3">
      <c r="A878" t="s">
        <v>904</v>
      </c>
      <c r="B878">
        <v>31051126</v>
      </c>
      <c r="C878">
        <v>55000000</v>
      </c>
      <c r="D878">
        <f>Table4[[#This Row],[gross]]-Table4[[#This Row],[budget]]</f>
        <v>-23948874</v>
      </c>
      <c r="E878">
        <f>Table4[[#This Row],[Profit/loss]]/Table4[[#This Row],[gross]]*100</f>
        <v>-77.127232036609556</v>
      </c>
    </row>
    <row r="879" spans="1:5" x14ac:dyDescent="0.3">
      <c r="A879" t="s">
        <v>905</v>
      </c>
      <c r="B879">
        <v>35707327</v>
      </c>
      <c r="C879">
        <v>55000000</v>
      </c>
      <c r="D879">
        <f>Table4[[#This Row],[gross]]-Table4[[#This Row],[budget]]</f>
        <v>-19292673</v>
      </c>
      <c r="E879">
        <f>Table4[[#This Row],[Profit/loss]]/Table4[[#This Row],[gross]]*100</f>
        <v>-54.030011823623759</v>
      </c>
    </row>
    <row r="880" spans="1:5" x14ac:dyDescent="0.3">
      <c r="A880" t="s">
        <v>906</v>
      </c>
      <c r="B880">
        <v>20550712</v>
      </c>
      <c r="C880">
        <v>50000000</v>
      </c>
      <c r="D880">
        <f>Table4[[#This Row],[gross]]-Table4[[#This Row],[budget]]</f>
        <v>-29449288</v>
      </c>
      <c r="E880">
        <f>Table4[[#This Row],[Profit/loss]]/Table4[[#This Row],[gross]]*100</f>
        <v>-143.3005727490123</v>
      </c>
    </row>
    <row r="881" spans="1:5" x14ac:dyDescent="0.3">
      <c r="A881" t="s">
        <v>907</v>
      </c>
      <c r="B881">
        <v>18573791</v>
      </c>
      <c r="C881">
        <v>55000000</v>
      </c>
      <c r="D881">
        <f>Table4[[#This Row],[gross]]-Table4[[#This Row],[budget]]</f>
        <v>-36426209</v>
      </c>
      <c r="E881">
        <f>Table4[[#This Row],[Profit/loss]]/Table4[[#This Row],[gross]]*100</f>
        <v>-196.11617789820076</v>
      </c>
    </row>
    <row r="882" spans="1:5" x14ac:dyDescent="0.3">
      <c r="A882" t="s">
        <v>908</v>
      </c>
      <c r="B882">
        <v>51225796</v>
      </c>
      <c r="C882">
        <v>70000000</v>
      </c>
      <c r="D882">
        <f>Table4[[#This Row],[gross]]-Table4[[#This Row],[budget]]</f>
        <v>-18774204</v>
      </c>
      <c r="E882">
        <f>Table4[[#This Row],[Profit/loss]]/Table4[[#This Row],[gross]]*100</f>
        <v>-36.649901936126092</v>
      </c>
    </row>
    <row r="883" spans="1:5" x14ac:dyDescent="0.3">
      <c r="A883" t="s">
        <v>909</v>
      </c>
      <c r="B883">
        <v>16264475</v>
      </c>
      <c r="C883">
        <v>55000000</v>
      </c>
      <c r="D883">
        <f>Table4[[#This Row],[gross]]-Table4[[#This Row],[budget]]</f>
        <v>-38735525</v>
      </c>
      <c r="E883">
        <f>Table4[[#This Row],[Profit/loss]]/Table4[[#This Row],[gross]]*100</f>
        <v>-238.16031565728375</v>
      </c>
    </row>
    <row r="884" spans="1:5" x14ac:dyDescent="0.3">
      <c r="A884" t="s">
        <v>910</v>
      </c>
      <c r="B884">
        <v>25857987</v>
      </c>
      <c r="C884">
        <v>62000000</v>
      </c>
      <c r="D884">
        <f>Table4[[#This Row],[gross]]-Table4[[#This Row],[budget]]</f>
        <v>-36142013</v>
      </c>
      <c r="E884">
        <f>Table4[[#This Row],[Profit/loss]]/Table4[[#This Row],[gross]]*100</f>
        <v>-139.77117785696157</v>
      </c>
    </row>
    <row r="885" spans="1:5" x14ac:dyDescent="0.3">
      <c r="A885" t="s">
        <v>911</v>
      </c>
      <c r="B885">
        <v>12870569</v>
      </c>
      <c r="C885">
        <v>56000000</v>
      </c>
      <c r="D885">
        <f>Table4[[#This Row],[gross]]-Table4[[#This Row],[budget]]</f>
        <v>-43129431</v>
      </c>
      <c r="E885">
        <f>Table4[[#This Row],[Profit/loss]]/Table4[[#This Row],[gross]]*100</f>
        <v>-335.10119871157212</v>
      </c>
    </row>
    <row r="886" spans="1:5" x14ac:dyDescent="0.3">
      <c r="A886" t="s">
        <v>912</v>
      </c>
      <c r="B886">
        <v>11466088</v>
      </c>
      <c r="C886">
        <v>71000000</v>
      </c>
      <c r="D886">
        <f>Table4[[#This Row],[gross]]-Table4[[#This Row],[budget]]</f>
        <v>-59533912</v>
      </c>
      <c r="E886">
        <f>Table4[[#This Row],[Profit/loss]]/Table4[[#This Row],[gross]]*100</f>
        <v>-519.21729538444151</v>
      </c>
    </row>
    <row r="887" spans="1:5" x14ac:dyDescent="0.3">
      <c r="A887" t="s">
        <v>913</v>
      </c>
      <c r="B887">
        <v>16088610</v>
      </c>
      <c r="C887">
        <v>55000000</v>
      </c>
      <c r="D887">
        <f>Table4[[#This Row],[gross]]-Table4[[#This Row],[budget]]</f>
        <v>-38911390</v>
      </c>
      <c r="E887">
        <f>Table4[[#This Row],[Profit/loss]]/Table4[[#This Row],[gross]]*100</f>
        <v>-241.85675456114603</v>
      </c>
    </row>
    <row r="888" spans="1:5" x14ac:dyDescent="0.3">
      <c r="A888" t="s">
        <v>914</v>
      </c>
      <c r="B888">
        <v>51178893</v>
      </c>
      <c r="C888">
        <v>50000000</v>
      </c>
      <c r="D888">
        <f>Table4[[#This Row],[gross]]-Table4[[#This Row],[budget]]</f>
        <v>1178893</v>
      </c>
      <c r="E888">
        <f>Table4[[#This Row],[Profit/loss]]/Table4[[#This Row],[gross]]*100</f>
        <v>2.3034749891913449</v>
      </c>
    </row>
    <row r="889" spans="1:5" x14ac:dyDescent="0.3">
      <c r="A889" t="s">
        <v>915</v>
      </c>
      <c r="B889">
        <v>6768055</v>
      </c>
      <c r="C889">
        <v>57000000</v>
      </c>
      <c r="D889">
        <f>Table4[[#This Row],[gross]]-Table4[[#This Row],[budget]]</f>
        <v>-50231945</v>
      </c>
      <c r="E889">
        <f>Table4[[#This Row],[Profit/loss]]/Table4[[#This Row],[gross]]*100</f>
        <v>-742.19173750804327</v>
      </c>
    </row>
    <row r="890" spans="1:5" x14ac:dyDescent="0.3">
      <c r="A890" t="s">
        <v>916</v>
      </c>
      <c r="B890">
        <v>39440655</v>
      </c>
      <c r="C890">
        <v>55000000</v>
      </c>
      <c r="D890">
        <f>Table4[[#This Row],[gross]]-Table4[[#This Row],[budget]]</f>
        <v>-15559345</v>
      </c>
      <c r="E890">
        <f>Table4[[#This Row],[Profit/loss]]/Table4[[#This Row],[gross]]*100</f>
        <v>-39.450016740340644</v>
      </c>
    </row>
    <row r="891" spans="1:5" x14ac:dyDescent="0.3">
      <c r="A891" t="s">
        <v>917</v>
      </c>
      <c r="B891">
        <v>6167817</v>
      </c>
      <c r="C891">
        <v>47000000</v>
      </c>
      <c r="D891">
        <f>Table4[[#This Row],[gross]]-Table4[[#This Row],[budget]]</f>
        <v>-40832183</v>
      </c>
      <c r="E891">
        <f>Table4[[#This Row],[Profit/loss]]/Table4[[#This Row],[gross]]*100</f>
        <v>-662.02001453674779</v>
      </c>
    </row>
    <row r="892" spans="1:5" hidden="1" x14ac:dyDescent="0.3">
      <c r="A892" t="s">
        <v>918</v>
      </c>
      <c r="C892">
        <v>2000000</v>
      </c>
      <c r="D892">
        <f>Table4[[#This Row],[gross]]-Table4[[#This Row],[budget]]</f>
        <v>-2000000</v>
      </c>
      <c r="E892" t="e">
        <f>Table4[[#This Row],[Profit/loss]]/Table4[[#This Row],[gross]]*100</f>
        <v>#DIV/0!</v>
      </c>
    </row>
    <row r="893" spans="1:5" hidden="1" x14ac:dyDescent="0.3">
      <c r="A893" t="s">
        <v>919</v>
      </c>
      <c r="C893">
        <v>55000000</v>
      </c>
      <c r="D893">
        <f>Table4[[#This Row],[gross]]-Table4[[#This Row],[budget]]</f>
        <v>-55000000</v>
      </c>
      <c r="E893" t="e">
        <f>Table4[[#This Row],[Profit/loss]]/Table4[[#This Row],[gross]]*100</f>
        <v>#DIV/0!</v>
      </c>
    </row>
    <row r="894" spans="1:5" x14ac:dyDescent="0.3">
      <c r="A894" t="s">
        <v>920</v>
      </c>
      <c r="B894">
        <v>81645152</v>
      </c>
      <c r="C894">
        <v>54000000</v>
      </c>
      <c r="D894">
        <f>Table4[[#This Row],[gross]]-Table4[[#This Row],[budget]]</f>
        <v>27645152</v>
      </c>
      <c r="E894">
        <f>Table4[[#This Row],[Profit/loss]]/Table4[[#This Row],[gross]]*100</f>
        <v>33.860126808264134</v>
      </c>
    </row>
    <row r="895" spans="1:5" x14ac:dyDescent="0.3">
      <c r="A895" t="s">
        <v>921</v>
      </c>
      <c r="B895">
        <v>69951824</v>
      </c>
      <c r="C895">
        <v>55000000</v>
      </c>
      <c r="D895">
        <f>Table4[[#This Row],[gross]]-Table4[[#This Row],[budget]]</f>
        <v>14951824</v>
      </c>
      <c r="E895">
        <f>Table4[[#This Row],[Profit/loss]]/Table4[[#This Row],[gross]]*100</f>
        <v>21.37445908486961</v>
      </c>
    </row>
    <row r="896" spans="1:5" x14ac:dyDescent="0.3">
      <c r="A896" t="s">
        <v>922</v>
      </c>
      <c r="B896">
        <v>9483821</v>
      </c>
      <c r="C896">
        <v>55000000</v>
      </c>
      <c r="D896">
        <f>Table4[[#This Row],[gross]]-Table4[[#This Row],[budget]]</f>
        <v>-45516179</v>
      </c>
      <c r="E896">
        <f>Table4[[#This Row],[Profit/loss]]/Table4[[#This Row],[gross]]*100</f>
        <v>-479.9350282971389</v>
      </c>
    </row>
    <row r="897" spans="1:5" x14ac:dyDescent="0.3">
      <c r="A897" t="s">
        <v>923</v>
      </c>
      <c r="B897">
        <v>66676062</v>
      </c>
      <c r="C897">
        <v>54000000</v>
      </c>
      <c r="D897">
        <f>Table4[[#This Row],[gross]]-Table4[[#This Row],[budget]]</f>
        <v>12676062</v>
      </c>
      <c r="E897">
        <f>Table4[[#This Row],[Profit/loss]]/Table4[[#This Row],[gross]]*100</f>
        <v>19.011413721464233</v>
      </c>
    </row>
    <row r="898" spans="1:5" x14ac:dyDescent="0.3">
      <c r="A898" t="s">
        <v>924</v>
      </c>
      <c r="B898">
        <v>26838389</v>
      </c>
      <c r="C898">
        <v>57000000</v>
      </c>
      <c r="D898">
        <f>Table4[[#This Row],[gross]]-Table4[[#This Row],[budget]]</f>
        <v>-30161611</v>
      </c>
      <c r="E898">
        <f>Table4[[#This Row],[Profit/loss]]/Table4[[#This Row],[gross]]*100</f>
        <v>-112.38234530395994</v>
      </c>
    </row>
    <row r="899" spans="1:5" x14ac:dyDescent="0.3">
      <c r="A899" t="s">
        <v>925</v>
      </c>
      <c r="B899">
        <v>75604320</v>
      </c>
      <c r="C899">
        <v>54000000</v>
      </c>
      <c r="D899">
        <f>Table4[[#This Row],[gross]]-Table4[[#This Row],[budget]]</f>
        <v>21604320</v>
      </c>
      <c r="E899">
        <f>Table4[[#This Row],[Profit/loss]]/Table4[[#This Row],[gross]]*100</f>
        <v>28.575509970858811</v>
      </c>
    </row>
    <row r="900" spans="1:5" x14ac:dyDescent="0.3">
      <c r="A900" t="s">
        <v>926</v>
      </c>
      <c r="B900">
        <v>108200000</v>
      </c>
      <c r="C900">
        <v>54000000</v>
      </c>
      <c r="D900">
        <f>Table4[[#This Row],[gross]]-Table4[[#This Row],[budget]]</f>
        <v>54200000</v>
      </c>
      <c r="E900">
        <f>Table4[[#This Row],[Profit/loss]]/Table4[[#This Row],[gross]]*100</f>
        <v>50.092421441774491</v>
      </c>
    </row>
    <row r="901" spans="1:5" x14ac:dyDescent="0.3">
      <c r="A901" t="s">
        <v>927</v>
      </c>
      <c r="B901">
        <v>5660084</v>
      </c>
      <c r="C901">
        <v>54000000</v>
      </c>
      <c r="D901">
        <f>Table4[[#This Row],[gross]]-Table4[[#This Row],[budget]]</f>
        <v>-48339916</v>
      </c>
      <c r="E901">
        <f>Table4[[#This Row],[Profit/loss]]/Table4[[#This Row],[gross]]*100</f>
        <v>-854.04944520258005</v>
      </c>
    </row>
    <row r="902" spans="1:5" x14ac:dyDescent="0.3">
      <c r="A902" t="s">
        <v>928</v>
      </c>
      <c r="B902">
        <v>7221458</v>
      </c>
      <c r="C902">
        <v>55000000</v>
      </c>
      <c r="D902">
        <f>Table4[[#This Row],[gross]]-Table4[[#This Row],[budget]]</f>
        <v>-47778542</v>
      </c>
      <c r="E902">
        <f>Table4[[#This Row],[Profit/loss]]/Table4[[#This Row],[gross]]*100</f>
        <v>-661.61905255143768</v>
      </c>
    </row>
    <row r="903" spans="1:5" x14ac:dyDescent="0.3">
      <c r="A903" t="s">
        <v>929</v>
      </c>
      <c r="B903">
        <v>70327868</v>
      </c>
      <c r="C903">
        <v>46000000</v>
      </c>
      <c r="D903">
        <f>Table4[[#This Row],[gross]]-Table4[[#This Row],[budget]]</f>
        <v>24327868</v>
      </c>
      <c r="E903">
        <f>Table4[[#This Row],[Profit/loss]]/Table4[[#This Row],[gross]]*100</f>
        <v>34.592073799251246</v>
      </c>
    </row>
    <row r="904" spans="1:5" x14ac:dyDescent="0.3">
      <c r="A904" t="s">
        <v>930</v>
      </c>
      <c r="B904">
        <v>58297830</v>
      </c>
      <c r="C904">
        <v>50000000</v>
      </c>
      <c r="D904">
        <f>Table4[[#This Row],[gross]]-Table4[[#This Row],[budget]]</f>
        <v>8297830</v>
      </c>
      <c r="E904">
        <f>Table4[[#This Row],[Profit/loss]]/Table4[[#This Row],[gross]]*100</f>
        <v>14.233514352077941</v>
      </c>
    </row>
    <row r="905" spans="1:5" x14ac:dyDescent="0.3">
      <c r="A905" t="s">
        <v>931</v>
      </c>
      <c r="B905">
        <v>57386369</v>
      </c>
      <c r="C905">
        <v>52500000</v>
      </c>
      <c r="D905">
        <f>Table4[[#This Row],[gross]]-Table4[[#This Row],[budget]]</f>
        <v>4886369</v>
      </c>
      <c r="E905">
        <f>Table4[[#This Row],[Profit/loss]]/Table4[[#This Row],[gross]]*100</f>
        <v>8.514860035838824</v>
      </c>
    </row>
    <row r="906" spans="1:5" x14ac:dyDescent="0.3">
      <c r="A906" t="s">
        <v>932</v>
      </c>
      <c r="B906">
        <v>45207112</v>
      </c>
      <c r="C906">
        <v>53000000</v>
      </c>
      <c r="D906">
        <f>Table4[[#This Row],[gross]]-Table4[[#This Row],[budget]]</f>
        <v>-7792888</v>
      </c>
      <c r="E906">
        <f>Table4[[#This Row],[Profit/loss]]/Table4[[#This Row],[gross]]*100</f>
        <v>-17.238190309524747</v>
      </c>
    </row>
    <row r="907" spans="1:5" x14ac:dyDescent="0.3">
      <c r="A907" t="s">
        <v>933</v>
      </c>
      <c r="B907">
        <v>62563543</v>
      </c>
      <c r="C907">
        <v>53000000</v>
      </c>
      <c r="D907">
        <f>Table4[[#This Row],[gross]]-Table4[[#This Row],[budget]]</f>
        <v>9563543</v>
      </c>
      <c r="E907">
        <f>Table4[[#This Row],[Profit/loss]]/Table4[[#This Row],[gross]]*100</f>
        <v>15.286127577525461</v>
      </c>
    </row>
    <row r="908" spans="1:5" x14ac:dyDescent="0.3">
      <c r="A908" t="s">
        <v>934</v>
      </c>
      <c r="B908">
        <v>33574332</v>
      </c>
      <c r="C908">
        <v>90000000</v>
      </c>
      <c r="D908">
        <f>Table4[[#This Row],[gross]]-Table4[[#This Row],[budget]]</f>
        <v>-56425668</v>
      </c>
      <c r="E908">
        <f>Table4[[#This Row],[Profit/loss]]/Table4[[#This Row],[gross]]*100</f>
        <v>-168.06192301904917</v>
      </c>
    </row>
    <row r="909" spans="1:5" x14ac:dyDescent="0.3">
      <c r="A909" t="s">
        <v>935</v>
      </c>
      <c r="B909">
        <v>73343413</v>
      </c>
      <c r="C909">
        <v>50000000</v>
      </c>
      <c r="D909">
        <f>Table4[[#This Row],[gross]]-Table4[[#This Row],[budget]]</f>
        <v>23343413</v>
      </c>
      <c r="E909">
        <f>Table4[[#This Row],[Profit/loss]]/Table4[[#This Row],[gross]]*100</f>
        <v>31.827552121142766</v>
      </c>
    </row>
    <row r="910" spans="1:5" x14ac:dyDescent="0.3">
      <c r="A910" t="s">
        <v>936</v>
      </c>
      <c r="B910">
        <v>25031037</v>
      </c>
      <c r="C910">
        <v>53000000</v>
      </c>
      <c r="D910">
        <f>Table4[[#This Row],[gross]]-Table4[[#This Row],[budget]]</f>
        <v>-27968963</v>
      </c>
      <c r="E910">
        <f>Table4[[#This Row],[Profit/loss]]/Table4[[#This Row],[gross]]*100</f>
        <v>-111.73713258463881</v>
      </c>
    </row>
    <row r="911" spans="1:5" x14ac:dyDescent="0.3">
      <c r="A911" t="s">
        <v>937</v>
      </c>
      <c r="B911">
        <v>22843047</v>
      </c>
      <c r="C911">
        <v>55000000</v>
      </c>
      <c r="D911">
        <f>Table4[[#This Row],[gross]]-Table4[[#This Row],[budget]]</f>
        <v>-32156953</v>
      </c>
      <c r="E911">
        <f>Table4[[#This Row],[Profit/loss]]/Table4[[#This Row],[gross]]*100</f>
        <v>-140.77348350244168</v>
      </c>
    </row>
    <row r="912" spans="1:5" x14ac:dyDescent="0.3">
      <c r="A912" t="s">
        <v>938</v>
      </c>
      <c r="B912">
        <v>5755286</v>
      </c>
      <c r="C912">
        <v>55000000</v>
      </c>
      <c r="D912">
        <f>Table4[[#This Row],[gross]]-Table4[[#This Row],[budget]]</f>
        <v>-49244714</v>
      </c>
      <c r="E912">
        <f>Table4[[#This Row],[Profit/loss]]/Table4[[#This Row],[gross]]*100</f>
        <v>-855.64321217051588</v>
      </c>
    </row>
    <row r="913" spans="1:5" x14ac:dyDescent="0.3">
      <c r="A913" t="s">
        <v>939</v>
      </c>
      <c r="B913">
        <v>164435221</v>
      </c>
      <c r="C913">
        <v>52000000</v>
      </c>
      <c r="D913">
        <f>Table4[[#This Row],[gross]]-Table4[[#This Row],[budget]]</f>
        <v>112435221</v>
      </c>
      <c r="E913">
        <f>Table4[[#This Row],[Profit/loss]]/Table4[[#This Row],[gross]]*100</f>
        <v>68.376604669142012</v>
      </c>
    </row>
    <row r="914" spans="1:5" x14ac:dyDescent="0.3">
      <c r="A914" t="s">
        <v>940</v>
      </c>
      <c r="B914">
        <v>95720716</v>
      </c>
      <c r="C914">
        <v>40000000</v>
      </c>
      <c r="D914">
        <f>Table4[[#This Row],[gross]]-Table4[[#This Row],[budget]]</f>
        <v>55720716</v>
      </c>
      <c r="E914">
        <f>Table4[[#This Row],[Profit/loss]]/Table4[[#This Row],[gross]]*100</f>
        <v>58.211762644984809</v>
      </c>
    </row>
    <row r="915" spans="1:5" x14ac:dyDescent="0.3">
      <c r="A915" t="s">
        <v>941</v>
      </c>
      <c r="B915">
        <v>118683135</v>
      </c>
      <c r="C915">
        <v>52000000</v>
      </c>
      <c r="D915">
        <f>Table4[[#This Row],[gross]]-Table4[[#This Row],[budget]]</f>
        <v>66683135</v>
      </c>
      <c r="E915">
        <f>Table4[[#This Row],[Profit/loss]]/Table4[[#This Row],[gross]]*100</f>
        <v>56.185855724151544</v>
      </c>
    </row>
    <row r="916" spans="1:5" x14ac:dyDescent="0.3">
      <c r="A916" t="s">
        <v>942</v>
      </c>
      <c r="B916">
        <v>143704210</v>
      </c>
      <c r="C916">
        <v>52000000</v>
      </c>
      <c r="D916">
        <f>Table4[[#This Row],[gross]]-Table4[[#This Row],[budget]]</f>
        <v>91704210</v>
      </c>
      <c r="E916">
        <f>Table4[[#This Row],[Profit/loss]]/Table4[[#This Row],[gross]]*100</f>
        <v>63.814560478082029</v>
      </c>
    </row>
    <row r="917" spans="1:5" x14ac:dyDescent="0.3">
      <c r="A917" t="s">
        <v>943</v>
      </c>
      <c r="B917">
        <v>110476776</v>
      </c>
      <c r="C917">
        <v>52000000</v>
      </c>
      <c r="D917">
        <f>Table4[[#This Row],[gross]]-Table4[[#This Row],[budget]]</f>
        <v>58476776</v>
      </c>
      <c r="E917">
        <f>Table4[[#This Row],[Profit/loss]]/Table4[[#This Row],[gross]]*100</f>
        <v>52.931283946953698</v>
      </c>
    </row>
    <row r="918" spans="1:5" x14ac:dyDescent="0.3">
      <c r="A918" t="s">
        <v>944</v>
      </c>
      <c r="B918">
        <v>80270227</v>
      </c>
      <c r="C918">
        <v>50000000</v>
      </c>
      <c r="D918">
        <f>Table4[[#This Row],[gross]]-Table4[[#This Row],[budget]]</f>
        <v>30270227</v>
      </c>
      <c r="E918">
        <f>Table4[[#This Row],[Profit/loss]]/Table4[[#This Row],[gross]]*100</f>
        <v>37.710404132780141</v>
      </c>
    </row>
    <row r="919" spans="1:5" x14ac:dyDescent="0.3">
      <c r="A919" t="s">
        <v>945</v>
      </c>
      <c r="B919">
        <v>36385763</v>
      </c>
      <c r="C919">
        <v>52000000</v>
      </c>
      <c r="D919">
        <f>Table4[[#This Row],[gross]]-Table4[[#This Row],[budget]]</f>
        <v>-15614237</v>
      </c>
      <c r="E919">
        <f>Table4[[#This Row],[Profit/loss]]/Table4[[#This Row],[gross]]*100</f>
        <v>-42.913039916189199</v>
      </c>
    </row>
    <row r="920" spans="1:5" x14ac:dyDescent="0.3">
      <c r="A920" t="s">
        <v>946</v>
      </c>
      <c r="B920">
        <v>37035845</v>
      </c>
      <c r="C920">
        <v>52000000</v>
      </c>
      <c r="D920">
        <f>Table4[[#This Row],[gross]]-Table4[[#This Row],[budget]]</f>
        <v>-14964155</v>
      </c>
      <c r="E920">
        <f>Table4[[#This Row],[Profit/loss]]/Table4[[#This Row],[gross]]*100</f>
        <v>-40.404518919441422</v>
      </c>
    </row>
    <row r="921" spans="1:5" x14ac:dyDescent="0.3">
      <c r="A921" t="s">
        <v>947</v>
      </c>
      <c r="B921">
        <v>34580635</v>
      </c>
      <c r="C921">
        <v>52000000</v>
      </c>
      <c r="D921">
        <f>Table4[[#This Row],[gross]]-Table4[[#This Row],[budget]]</f>
        <v>-17419365</v>
      </c>
      <c r="E921">
        <f>Table4[[#This Row],[Profit/loss]]/Table4[[#This Row],[gross]]*100</f>
        <v>-50.373178514506748</v>
      </c>
    </row>
    <row r="922" spans="1:5" x14ac:dyDescent="0.3">
      <c r="A922" t="s">
        <v>948</v>
      </c>
      <c r="B922">
        <v>42438300</v>
      </c>
      <c r="C922">
        <v>52000000</v>
      </c>
      <c r="D922">
        <f>Table4[[#This Row],[gross]]-Table4[[#This Row],[budget]]</f>
        <v>-9561700</v>
      </c>
      <c r="E922">
        <f>Table4[[#This Row],[Profit/loss]]/Table4[[#This Row],[gross]]*100</f>
        <v>-22.530827106646591</v>
      </c>
    </row>
    <row r="923" spans="1:5" x14ac:dyDescent="0.3">
      <c r="A923" t="s">
        <v>949</v>
      </c>
      <c r="B923">
        <v>23324666</v>
      </c>
      <c r="C923">
        <v>52000000</v>
      </c>
      <c r="D923">
        <f>Table4[[#This Row],[gross]]-Table4[[#This Row],[budget]]</f>
        <v>-28675334</v>
      </c>
      <c r="E923">
        <f>Table4[[#This Row],[Profit/loss]]/Table4[[#This Row],[gross]]*100</f>
        <v>-122.93995549604011</v>
      </c>
    </row>
    <row r="924" spans="1:5" x14ac:dyDescent="0.3">
      <c r="A924" t="s">
        <v>950</v>
      </c>
      <c r="B924">
        <v>23020488</v>
      </c>
      <c r="C924">
        <v>52000000</v>
      </c>
      <c r="D924">
        <f>Table4[[#This Row],[gross]]-Table4[[#This Row],[budget]]</f>
        <v>-28979512</v>
      </c>
      <c r="E924">
        <f>Table4[[#This Row],[Profit/loss]]/Table4[[#This Row],[gross]]*100</f>
        <v>-125.88574143171942</v>
      </c>
    </row>
    <row r="925" spans="1:5" x14ac:dyDescent="0.3">
      <c r="A925" t="s">
        <v>951</v>
      </c>
      <c r="B925">
        <v>90567722</v>
      </c>
      <c r="C925">
        <v>51000000</v>
      </c>
      <c r="D925">
        <f>Table4[[#This Row],[gross]]-Table4[[#This Row],[budget]]</f>
        <v>39567722</v>
      </c>
      <c r="E925">
        <f>Table4[[#This Row],[Profit/loss]]/Table4[[#This Row],[gross]]*100</f>
        <v>43.688547228779804</v>
      </c>
    </row>
    <row r="926" spans="1:5" x14ac:dyDescent="0.3">
      <c r="A926" t="s">
        <v>952</v>
      </c>
      <c r="B926">
        <v>72601713</v>
      </c>
      <c r="C926">
        <v>51000000</v>
      </c>
      <c r="D926">
        <f>Table4[[#This Row],[gross]]-Table4[[#This Row],[budget]]</f>
        <v>21601713</v>
      </c>
      <c r="E926">
        <f>Table4[[#This Row],[Profit/loss]]/Table4[[#This Row],[gross]]*100</f>
        <v>29.753723579497361</v>
      </c>
    </row>
    <row r="927" spans="1:5" hidden="1" x14ac:dyDescent="0.3">
      <c r="A927" t="s">
        <v>953</v>
      </c>
      <c r="B927">
        <v>35092918</v>
      </c>
      <c r="D927">
        <f>Table4[[#This Row],[gross]]-Table4[[#This Row],[budget]]</f>
        <v>35092918</v>
      </c>
      <c r="E927">
        <f>Table4[[#This Row],[Profit/loss]]/Table4[[#This Row],[gross]]*100</f>
        <v>100</v>
      </c>
    </row>
    <row r="928" spans="1:5" x14ac:dyDescent="0.3">
      <c r="A928" t="s">
        <v>954</v>
      </c>
      <c r="B928">
        <v>296623634</v>
      </c>
      <c r="C928">
        <v>50000000</v>
      </c>
      <c r="D928">
        <f>Table4[[#This Row],[gross]]-Table4[[#This Row],[budget]]</f>
        <v>246623634</v>
      </c>
      <c r="E928">
        <f>Table4[[#This Row],[Profit/loss]]/Table4[[#This Row],[gross]]*100</f>
        <v>83.143622331860442</v>
      </c>
    </row>
    <row r="929" spans="1:5" x14ac:dyDescent="0.3">
      <c r="A929" t="s">
        <v>955</v>
      </c>
      <c r="B929">
        <v>267652016</v>
      </c>
      <c r="C929">
        <v>60000000</v>
      </c>
      <c r="D929">
        <f>Table4[[#This Row],[gross]]-Table4[[#This Row],[budget]]</f>
        <v>207652016</v>
      </c>
      <c r="E929">
        <f>Table4[[#This Row],[Profit/loss]]/Table4[[#This Row],[gross]]*100</f>
        <v>77.582832777915627</v>
      </c>
    </row>
    <row r="930" spans="1:5" x14ac:dyDescent="0.3">
      <c r="A930" t="s">
        <v>956</v>
      </c>
      <c r="B930">
        <v>62453315</v>
      </c>
      <c r="C930">
        <v>50200000</v>
      </c>
      <c r="D930">
        <f>Table4[[#This Row],[gross]]-Table4[[#This Row],[budget]]</f>
        <v>12253315</v>
      </c>
      <c r="E930">
        <f>Table4[[#This Row],[Profit/loss]]/Table4[[#This Row],[gross]]*100</f>
        <v>19.619959324817266</v>
      </c>
    </row>
    <row r="931" spans="1:5" x14ac:dyDescent="0.3">
      <c r="A931" t="s">
        <v>957</v>
      </c>
      <c r="B931">
        <v>165500000</v>
      </c>
      <c r="C931">
        <v>48000000</v>
      </c>
      <c r="D931">
        <f>Table4[[#This Row],[gross]]-Table4[[#This Row],[budget]]</f>
        <v>117500000</v>
      </c>
      <c r="E931">
        <f>Table4[[#This Row],[Profit/loss]]/Table4[[#This Row],[gross]]*100</f>
        <v>70.996978851963746</v>
      </c>
    </row>
    <row r="932" spans="1:5" x14ac:dyDescent="0.3">
      <c r="A932" t="s">
        <v>958</v>
      </c>
      <c r="B932">
        <v>153620822</v>
      </c>
      <c r="C932">
        <v>50000000</v>
      </c>
      <c r="D932">
        <f>Table4[[#This Row],[gross]]-Table4[[#This Row],[budget]]</f>
        <v>103620822</v>
      </c>
      <c r="E932">
        <f>Table4[[#This Row],[Profit/loss]]/Table4[[#This Row],[gross]]*100</f>
        <v>67.452328825580693</v>
      </c>
    </row>
    <row r="933" spans="1:5" x14ac:dyDescent="0.3">
      <c r="A933" t="s">
        <v>959</v>
      </c>
      <c r="B933">
        <v>218628680</v>
      </c>
      <c r="C933">
        <v>50000000</v>
      </c>
      <c r="D933">
        <f>Table4[[#This Row],[gross]]-Table4[[#This Row],[budget]]</f>
        <v>168628680</v>
      </c>
      <c r="E933">
        <f>Table4[[#This Row],[Profit/loss]]/Table4[[#This Row],[gross]]*100</f>
        <v>77.130173406343587</v>
      </c>
    </row>
    <row r="934" spans="1:5" x14ac:dyDescent="0.3">
      <c r="A934" t="s">
        <v>960</v>
      </c>
      <c r="B934">
        <v>147637474</v>
      </c>
      <c r="C934">
        <v>50000000</v>
      </c>
      <c r="D934">
        <f>Table4[[#This Row],[gross]]-Table4[[#This Row],[budget]]</f>
        <v>97637474</v>
      </c>
      <c r="E934">
        <f>Table4[[#This Row],[Profit/loss]]/Table4[[#This Row],[gross]]*100</f>
        <v>66.133259635693847</v>
      </c>
    </row>
    <row r="935" spans="1:5" x14ac:dyDescent="0.3">
      <c r="A935" t="s">
        <v>961</v>
      </c>
      <c r="B935">
        <v>135014968</v>
      </c>
      <c r="C935">
        <v>50000000</v>
      </c>
      <c r="D935">
        <f>Table4[[#This Row],[gross]]-Table4[[#This Row],[budget]]</f>
        <v>85014968</v>
      </c>
      <c r="E935">
        <f>Table4[[#This Row],[Profit/loss]]/Table4[[#This Row],[gross]]*100</f>
        <v>62.967068954902835</v>
      </c>
    </row>
    <row r="936" spans="1:5" x14ac:dyDescent="0.3">
      <c r="A936" t="s">
        <v>962</v>
      </c>
      <c r="B936">
        <v>2175312</v>
      </c>
      <c r="C936">
        <v>50000000</v>
      </c>
      <c r="D936">
        <f>Table4[[#This Row],[gross]]-Table4[[#This Row],[budget]]</f>
        <v>-47824688</v>
      </c>
      <c r="E936">
        <f>Table4[[#This Row],[Profit/loss]]/Table4[[#This Row],[gross]]*100</f>
        <v>-2198.5208558588374</v>
      </c>
    </row>
    <row r="937" spans="1:5" x14ac:dyDescent="0.3">
      <c r="A937" t="s">
        <v>963</v>
      </c>
      <c r="B937">
        <v>126203320</v>
      </c>
      <c r="C937">
        <v>50000000</v>
      </c>
      <c r="D937">
        <f>Table4[[#This Row],[gross]]-Table4[[#This Row],[budget]]</f>
        <v>76203320</v>
      </c>
      <c r="E937">
        <f>Table4[[#This Row],[Profit/loss]]/Table4[[#This Row],[gross]]*100</f>
        <v>60.381390917449721</v>
      </c>
    </row>
    <row r="938" spans="1:5" x14ac:dyDescent="0.3">
      <c r="A938" t="s">
        <v>964</v>
      </c>
      <c r="B938">
        <v>126975169</v>
      </c>
      <c r="C938">
        <v>50000000</v>
      </c>
      <c r="D938">
        <f>Table4[[#This Row],[gross]]-Table4[[#This Row],[budget]]</f>
        <v>76975169</v>
      </c>
      <c r="E938">
        <f>Table4[[#This Row],[Profit/loss]]/Table4[[#This Row],[gross]]*100</f>
        <v>60.622222129115656</v>
      </c>
    </row>
    <row r="939" spans="1:5" x14ac:dyDescent="0.3">
      <c r="A939" t="s">
        <v>965</v>
      </c>
      <c r="B939">
        <v>125548685</v>
      </c>
      <c r="C939">
        <v>52000000</v>
      </c>
      <c r="D939">
        <f>Table4[[#This Row],[gross]]-Table4[[#This Row],[budget]]</f>
        <v>73548685</v>
      </c>
      <c r="E939">
        <f>Table4[[#This Row],[Profit/loss]]/Table4[[#This Row],[gross]]*100</f>
        <v>58.581804341479163</v>
      </c>
    </row>
    <row r="940" spans="1:5" x14ac:dyDescent="0.3">
      <c r="A940" t="s">
        <v>966</v>
      </c>
      <c r="B940">
        <v>105807520</v>
      </c>
      <c r="C940">
        <v>50000000</v>
      </c>
      <c r="D940">
        <f>Table4[[#This Row],[gross]]-Table4[[#This Row],[budget]]</f>
        <v>55807520</v>
      </c>
      <c r="E940">
        <f>Table4[[#This Row],[Profit/loss]]/Table4[[#This Row],[gross]]*100</f>
        <v>52.744379605532764</v>
      </c>
    </row>
    <row r="941" spans="1:5" x14ac:dyDescent="0.3">
      <c r="A941" t="s">
        <v>967</v>
      </c>
      <c r="B941">
        <v>191616238</v>
      </c>
      <c r="C941">
        <v>50000000</v>
      </c>
      <c r="D941">
        <f>Table4[[#This Row],[gross]]-Table4[[#This Row],[budget]]</f>
        <v>141616238</v>
      </c>
      <c r="E941">
        <f>Table4[[#This Row],[Profit/loss]]/Table4[[#This Row],[gross]]*100</f>
        <v>73.906178034869882</v>
      </c>
    </row>
    <row r="942" spans="1:5" x14ac:dyDescent="0.3">
      <c r="A942" t="s">
        <v>968</v>
      </c>
      <c r="B942">
        <v>105264608</v>
      </c>
      <c r="C942">
        <v>60000000</v>
      </c>
      <c r="D942">
        <f>Table4[[#This Row],[gross]]-Table4[[#This Row],[budget]]</f>
        <v>45264608</v>
      </c>
      <c r="E942">
        <f>Table4[[#This Row],[Profit/loss]]/Table4[[#This Row],[gross]]*100</f>
        <v>43.000785221182788</v>
      </c>
    </row>
    <row r="943" spans="1:5" x14ac:dyDescent="0.3">
      <c r="A943" t="s">
        <v>969</v>
      </c>
      <c r="B943">
        <v>97680195</v>
      </c>
      <c r="C943">
        <v>70000000</v>
      </c>
      <c r="D943">
        <f>Table4[[#This Row],[gross]]-Table4[[#This Row],[budget]]</f>
        <v>27680195</v>
      </c>
      <c r="E943">
        <f>Table4[[#This Row],[Profit/loss]]/Table4[[#This Row],[gross]]*100</f>
        <v>28.337571398173395</v>
      </c>
    </row>
    <row r="944" spans="1:5" x14ac:dyDescent="0.3">
      <c r="A944" t="s">
        <v>970</v>
      </c>
      <c r="B944">
        <v>126088877</v>
      </c>
      <c r="C944">
        <v>50000000</v>
      </c>
      <c r="D944">
        <f>Table4[[#This Row],[gross]]-Table4[[#This Row],[budget]]</f>
        <v>76088877</v>
      </c>
      <c r="E944">
        <f>Table4[[#This Row],[Profit/loss]]/Table4[[#This Row],[gross]]*100</f>
        <v>60.345431579979888</v>
      </c>
    </row>
    <row r="945" spans="1:5" x14ac:dyDescent="0.3">
      <c r="A945" t="s">
        <v>971</v>
      </c>
      <c r="B945">
        <v>91030827</v>
      </c>
      <c r="C945">
        <v>50000000</v>
      </c>
      <c r="D945">
        <f>Table4[[#This Row],[gross]]-Table4[[#This Row],[budget]]</f>
        <v>41030827</v>
      </c>
      <c r="E945">
        <f>Table4[[#This Row],[Profit/loss]]/Table4[[#This Row],[gross]]*100</f>
        <v>45.073551841949097</v>
      </c>
    </row>
    <row r="946" spans="1:5" x14ac:dyDescent="0.3">
      <c r="A946" t="s">
        <v>972</v>
      </c>
      <c r="B946">
        <v>150315155</v>
      </c>
      <c r="C946">
        <v>50000000</v>
      </c>
      <c r="D946">
        <f>Table4[[#This Row],[gross]]-Table4[[#This Row],[budget]]</f>
        <v>100315155</v>
      </c>
      <c r="E946">
        <f>Table4[[#This Row],[Profit/loss]]/Table4[[#This Row],[gross]]*100</f>
        <v>66.7365542749166</v>
      </c>
    </row>
    <row r="947" spans="1:5" x14ac:dyDescent="0.3">
      <c r="A947" t="s">
        <v>973</v>
      </c>
      <c r="B947">
        <v>127997349</v>
      </c>
      <c r="C947">
        <v>50000000</v>
      </c>
      <c r="D947">
        <f>Table4[[#This Row],[gross]]-Table4[[#This Row],[budget]]</f>
        <v>77997349</v>
      </c>
      <c r="E947">
        <f>Table4[[#This Row],[Profit/loss]]/Table4[[#This Row],[gross]]*100</f>
        <v>60.936690962247972</v>
      </c>
    </row>
    <row r="948" spans="1:5" x14ac:dyDescent="0.3">
      <c r="A948" t="s">
        <v>974</v>
      </c>
      <c r="B948">
        <v>88504640</v>
      </c>
      <c r="C948">
        <v>45000000</v>
      </c>
      <c r="D948">
        <f>Table4[[#This Row],[gross]]-Table4[[#This Row],[budget]]</f>
        <v>43504640</v>
      </c>
      <c r="E948">
        <f>Table4[[#This Row],[Profit/loss]]/Table4[[#This Row],[gross]]*100</f>
        <v>49.155208133720443</v>
      </c>
    </row>
    <row r="949" spans="1:5" x14ac:dyDescent="0.3">
      <c r="A949" t="s">
        <v>975</v>
      </c>
      <c r="B949">
        <v>81517441</v>
      </c>
      <c r="C949">
        <v>50000000</v>
      </c>
      <c r="D949">
        <f>Table4[[#This Row],[gross]]-Table4[[#This Row],[budget]]</f>
        <v>31517441</v>
      </c>
      <c r="E949">
        <f>Table4[[#This Row],[Profit/loss]]/Table4[[#This Row],[gross]]*100</f>
        <v>38.663432773852655</v>
      </c>
    </row>
    <row r="950" spans="1:5" x14ac:dyDescent="0.3">
      <c r="A950" t="s">
        <v>976</v>
      </c>
      <c r="B950">
        <v>81022333</v>
      </c>
      <c r="C950">
        <v>50000000</v>
      </c>
      <c r="D950">
        <f>Table4[[#This Row],[gross]]-Table4[[#This Row],[budget]]</f>
        <v>31022333</v>
      </c>
      <c r="E950">
        <f>Table4[[#This Row],[Profit/loss]]/Table4[[#This Row],[gross]]*100</f>
        <v>38.288619756234368</v>
      </c>
    </row>
    <row r="951" spans="1:5" hidden="1" x14ac:dyDescent="0.3">
      <c r="A951" t="s">
        <v>977</v>
      </c>
      <c r="B951">
        <v>75621915</v>
      </c>
      <c r="D951">
        <f>Table4[[#This Row],[gross]]-Table4[[#This Row],[budget]]</f>
        <v>75621915</v>
      </c>
      <c r="E951">
        <f>Table4[[#This Row],[Profit/loss]]/Table4[[#This Row],[gross]]*100</f>
        <v>100</v>
      </c>
    </row>
    <row r="952" spans="1:5" x14ac:dyDescent="0.3">
      <c r="A952" t="s">
        <v>978</v>
      </c>
      <c r="B952">
        <v>79948113</v>
      </c>
      <c r="C952">
        <v>50000000</v>
      </c>
      <c r="D952">
        <f>Table4[[#This Row],[gross]]-Table4[[#This Row],[budget]]</f>
        <v>29948113</v>
      </c>
      <c r="E952">
        <f>Table4[[#This Row],[Profit/loss]]/Table4[[#This Row],[gross]]*100</f>
        <v>37.45943697257745</v>
      </c>
    </row>
    <row r="953" spans="1:5" x14ac:dyDescent="0.3">
      <c r="A953" t="s">
        <v>979</v>
      </c>
      <c r="B953">
        <v>88658172</v>
      </c>
      <c r="C953">
        <v>50000000</v>
      </c>
      <c r="D953">
        <f>Table4[[#This Row],[gross]]-Table4[[#This Row],[budget]]</f>
        <v>38658172</v>
      </c>
      <c r="E953">
        <f>Table4[[#This Row],[Profit/loss]]/Table4[[#This Row],[gross]]*100</f>
        <v>43.603619528722064</v>
      </c>
    </row>
    <row r="954" spans="1:5" hidden="1" x14ac:dyDescent="0.3">
      <c r="A954" t="s">
        <v>980</v>
      </c>
      <c r="B954">
        <v>75888270</v>
      </c>
      <c r="D954">
        <f>Table4[[#This Row],[gross]]-Table4[[#This Row],[budget]]</f>
        <v>75888270</v>
      </c>
      <c r="E954">
        <f>Table4[[#This Row],[Profit/loss]]/Table4[[#This Row],[gross]]*100</f>
        <v>100</v>
      </c>
    </row>
    <row r="955" spans="1:5" x14ac:dyDescent="0.3">
      <c r="A955" t="s">
        <v>981</v>
      </c>
      <c r="B955">
        <v>84244877</v>
      </c>
      <c r="C955">
        <v>50000000</v>
      </c>
      <c r="D955">
        <f>Table4[[#This Row],[gross]]-Table4[[#This Row],[budget]]</f>
        <v>34244877</v>
      </c>
      <c r="E955">
        <f>Table4[[#This Row],[Profit/loss]]/Table4[[#This Row],[gross]]*100</f>
        <v>40.649210040392134</v>
      </c>
    </row>
    <row r="956" spans="1:5" x14ac:dyDescent="0.3">
      <c r="A956" t="s">
        <v>982</v>
      </c>
      <c r="B956">
        <v>75367693</v>
      </c>
      <c r="C956">
        <v>35000000</v>
      </c>
      <c r="D956">
        <f>Table4[[#This Row],[gross]]-Table4[[#This Row],[budget]]</f>
        <v>40367693</v>
      </c>
      <c r="E956">
        <f>Table4[[#This Row],[Profit/loss]]/Table4[[#This Row],[gross]]*100</f>
        <v>53.561003917155858</v>
      </c>
    </row>
    <row r="957" spans="1:5" x14ac:dyDescent="0.3">
      <c r="A957" t="s">
        <v>983</v>
      </c>
      <c r="B957">
        <v>73701902</v>
      </c>
      <c r="C957">
        <v>60000000</v>
      </c>
      <c r="D957">
        <f>Table4[[#This Row],[gross]]-Table4[[#This Row],[budget]]</f>
        <v>13701902</v>
      </c>
      <c r="E957">
        <f>Table4[[#This Row],[Profit/loss]]/Table4[[#This Row],[gross]]*100</f>
        <v>18.590974762089584</v>
      </c>
    </row>
    <row r="958" spans="1:5" x14ac:dyDescent="0.3">
      <c r="A958" t="s">
        <v>984</v>
      </c>
      <c r="B958">
        <v>75605492</v>
      </c>
      <c r="C958">
        <v>50000000</v>
      </c>
      <c r="D958">
        <f>Table4[[#This Row],[gross]]-Table4[[#This Row],[budget]]</f>
        <v>25605492</v>
      </c>
      <c r="E958">
        <f>Table4[[#This Row],[Profit/loss]]/Table4[[#This Row],[gross]]*100</f>
        <v>33.867238110162681</v>
      </c>
    </row>
    <row r="959" spans="1:5" x14ac:dyDescent="0.3">
      <c r="A959" t="s">
        <v>985</v>
      </c>
      <c r="B959">
        <v>67823573</v>
      </c>
      <c r="C959">
        <v>50000000</v>
      </c>
      <c r="D959">
        <f>Table4[[#This Row],[gross]]-Table4[[#This Row],[budget]]</f>
        <v>17823573</v>
      </c>
      <c r="E959">
        <f>Table4[[#This Row],[Profit/loss]]/Table4[[#This Row],[gross]]*100</f>
        <v>26.279318843906967</v>
      </c>
    </row>
    <row r="960" spans="1:5" x14ac:dyDescent="0.3">
      <c r="A960" t="s">
        <v>986</v>
      </c>
      <c r="B960">
        <v>91439400</v>
      </c>
      <c r="C960">
        <v>50000000</v>
      </c>
      <c r="D960">
        <f>Table4[[#This Row],[gross]]-Table4[[#This Row],[budget]]</f>
        <v>41439400</v>
      </c>
      <c r="E960">
        <f>Table4[[#This Row],[Profit/loss]]/Table4[[#This Row],[gross]]*100</f>
        <v>45.318976283746395</v>
      </c>
    </row>
    <row r="961" spans="1:5" x14ac:dyDescent="0.3">
      <c r="A961" t="s">
        <v>987</v>
      </c>
      <c r="B961">
        <v>67128202</v>
      </c>
      <c r="C961">
        <v>65000000</v>
      </c>
      <c r="D961">
        <f>Table4[[#This Row],[gross]]-Table4[[#This Row],[budget]]</f>
        <v>2128202</v>
      </c>
      <c r="E961">
        <f>Table4[[#This Row],[Profit/loss]]/Table4[[#This Row],[gross]]*100</f>
        <v>3.170354540406132</v>
      </c>
    </row>
    <row r="962" spans="1:5" x14ac:dyDescent="0.3">
      <c r="A962" t="s">
        <v>988</v>
      </c>
      <c r="B962">
        <v>70496802</v>
      </c>
      <c r="C962">
        <v>54000000</v>
      </c>
      <c r="D962">
        <f>Table4[[#This Row],[gross]]-Table4[[#This Row],[budget]]</f>
        <v>16496802</v>
      </c>
      <c r="E962">
        <f>Table4[[#This Row],[Profit/loss]]/Table4[[#This Row],[gross]]*100</f>
        <v>23.400780648177488</v>
      </c>
    </row>
    <row r="963" spans="1:5" x14ac:dyDescent="0.3">
      <c r="A963" t="s">
        <v>989</v>
      </c>
      <c r="B963">
        <v>60470220</v>
      </c>
      <c r="C963">
        <v>50000000</v>
      </c>
      <c r="D963">
        <f>Table4[[#This Row],[gross]]-Table4[[#This Row],[budget]]</f>
        <v>10470220</v>
      </c>
      <c r="E963">
        <f>Table4[[#This Row],[Profit/loss]]/Table4[[#This Row],[gross]]*100</f>
        <v>17.314671585451482</v>
      </c>
    </row>
    <row r="964" spans="1:5" hidden="1" x14ac:dyDescent="0.3">
      <c r="A964" t="s">
        <v>990</v>
      </c>
      <c r="D964">
        <f>Table4[[#This Row],[gross]]-Table4[[#This Row],[budget]]</f>
        <v>0</v>
      </c>
      <c r="E964" t="e">
        <f>Table4[[#This Row],[Profit/loss]]/Table4[[#This Row],[gross]]*100</f>
        <v>#DIV/0!</v>
      </c>
    </row>
    <row r="965" spans="1:5" x14ac:dyDescent="0.3">
      <c r="A965" t="s">
        <v>991</v>
      </c>
      <c r="B965">
        <v>58336565</v>
      </c>
      <c r="C965">
        <v>50000000</v>
      </c>
      <c r="D965">
        <f>Table4[[#This Row],[gross]]-Table4[[#This Row],[budget]]</f>
        <v>8336565</v>
      </c>
      <c r="E965">
        <f>Table4[[#This Row],[Profit/loss]]/Table4[[#This Row],[gross]]*100</f>
        <v>14.290462594086573</v>
      </c>
    </row>
    <row r="966" spans="1:5" x14ac:dyDescent="0.3">
      <c r="A966" t="s">
        <v>992</v>
      </c>
      <c r="B966">
        <v>66002004</v>
      </c>
      <c r="C966">
        <v>50000000</v>
      </c>
      <c r="D966">
        <f>Table4[[#This Row],[gross]]-Table4[[#This Row],[budget]]</f>
        <v>16002004</v>
      </c>
      <c r="E966">
        <f>Table4[[#This Row],[Profit/loss]]/Table4[[#This Row],[gross]]*100</f>
        <v>24.244724448063728</v>
      </c>
    </row>
    <row r="967" spans="1:5" x14ac:dyDescent="0.3">
      <c r="A967" t="s">
        <v>993</v>
      </c>
      <c r="B967">
        <v>54997476</v>
      </c>
      <c r="C967">
        <v>50000000</v>
      </c>
      <c r="D967">
        <f>Table4[[#This Row],[gross]]-Table4[[#This Row],[budget]]</f>
        <v>4997476</v>
      </c>
      <c r="E967">
        <f>Table4[[#This Row],[Profit/loss]]/Table4[[#This Row],[gross]]*100</f>
        <v>9.0867369986215358</v>
      </c>
    </row>
    <row r="968" spans="1:5" x14ac:dyDescent="0.3">
      <c r="A968" t="s">
        <v>994</v>
      </c>
      <c r="B968">
        <v>55682070</v>
      </c>
      <c r="C968">
        <v>50000000</v>
      </c>
      <c r="D968">
        <f>Table4[[#This Row],[gross]]-Table4[[#This Row],[budget]]</f>
        <v>5682070</v>
      </c>
      <c r="E968">
        <f>Table4[[#This Row],[Profit/loss]]/Table4[[#This Row],[gross]]*100</f>
        <v>10.204487728275906</v>
      </c>
    </row>
    <row r="969" spans="1:5" x14ac:dyDescent="0.3">
      <c r="A969" t="s">
        <v>995</v>
      </c>
      <c r="B969">
        <v>52752475</v>
      </c>
      <c r="C969">
        <v>50000000</v>
      </c>
      <c r="D969">
        <f>Table4[[#This Row],[gross]]-Table4[[#This Row],[budget]]</f>
        <v>2752475</v>
      </c>
      <c r="E969">
        <f>Table4[[#This Row],[Profit/loss]]/Table4[[#This Row],[gross]]*100</f>
        <v>5.2177172729810311</v>
      </c>
    </row>
    <row r="970" spans="1:5" x14ac:dyDescent="0.3">
      <c r="A970" t="s">
        <v>996</v>
      </c>
      <c r="B970">
        <v>55092830</v>
      </c>
      <c r="C970">
        <v>60000000</v>
      </c>
      <c r="D970">
        <f>Table4[[#This Row],[gross]]-Table4[[#This Row],[budget]]</f>
        <v>-4907170</v>
      </c>
      <c r="E970">
        <f>Table4[[#This Row],[Profit/loss]]/Table4[[#This Row],[gross]]*100</f>
        <v>-8.9070937180028693</v>
      </c>
    </row>
    <row r="971" spans="1:5" x14ac:dyDescent="0.3">
      <c r="A971" t="s">
        <v>997</v>
      </c>
      <c r="B971">
        <v>50815288</v>
      </c>
      <c r="C971">
        <v>50000000</v>
      </c>
      <c r="D971">
        <f>Table4[[#This Row],[gross]]-Table4[[#This Row],[budget]]</f>
        <v>815288</v>
      </c>
      <c r="E971">
        <f>Table4[[#This Row],[Profit/loss]]/Table4[[#This Row],[gross]]*100</f>
        <v>1.6044147973735778</v>
      </c>
    </row>
    <row r="972" spans="1:5" x14ac:dyDescent="0.3">
      <c r="A972" t="s">
        <v>998</v>
      </c>
      <c r="B972">
        <v>52822418</v>
      </c>
      <c r="C972">
        <v>50000000</v>
      </c>
      <c r="D972">
        <f>Table4[[#This Row],[gross]]-Table4[[#This Row],[budget]]</f>
        <v>2822418</v>
      </c>
      <c r="E972">
        <f>Table4[[#This Row],[Profit/loss]]/Table4[[#This Row],[gross]]*100</f>
        <v>5.3432199942077627</v>
      </c>
    </row>
    <row r="973" spans="1:5" x14ac:dyDescent="0.3">
      <c r="A973" t="s">
        <v>999</v>
      </c>
      <c r="B973">
        <v>50150619</v>
      </c>
      <c r="C973">
        <v>50000000</v>
      </c>
      <c r="D973">
        <f>Table4[[#This Row],[gross]]-Table4[[#This Row],[budget]]</f>
        <v>150619</v>
      </c>
      <c r="E973">
        <f>Table4[[#This Row],[Profit/loss]]/Table4[[#This Row],[gross]]*100</f>
        <v>0.30033328202788484</v>
      </c>
    </row>
    <row r="974" spans="1:5" x14ac:dyDescent="0.3">
      <c r="A974" t="s">
        <v>1000</v>
      </c>
      <c r="B974">
        <v>48745150</v>
      </c>
      <c r="C974">
        <v>50000000</v>
      </c>
      <c r="D974">
        <f>Table4[[#This Row],[gross]]-Table4[[#This Row],[budget]]</f>
        <v>-1254850</v>
      </c>
      <c r="E974">
        <f>Table4[[#This Row],[Profit/loss]]/Table4[[#This Row],[gross]]*100</f>
        <v>-2.5743073926329081</v>
      </c>
    </row>
    <row r="975" spans="1:5" x14ac:dyDescent="0.3">
      <c r="A975" t="s">
        <v>1001</v>
      </c>
      <c r="B975">
        <v>50007168</v>
      </c>
      <c r="C975">
        <v>50000000</v>
      </c>
      <c r="D975">
        <f>Table4[[#This Row],[gross]]-Table4[[#This Row],[budget]]</f>
        <v>7168</v>
      </c>
      <c r="E975">
        <f>Table4[[#This Row],[Profit/loss]]/Table4[[#This Row],[gross]]*100</f>
        <v>1.4333945085632523E-2</v>
      </c>
    </row>
    <row r="976" spans="1:5" x14ac:dyDescent="0.3">
      <c r="A976" t="s">
        <v>1002</v>
      </c>
      <c r="B976">
        <v>48154732</v>
      </c>
      <c r="C976">
        <v>50000000</v>
      </c>
      <c r="D976">
        <f>Table4[[#This Row],[gross]]-Table4[[#This Row],[budget]]</f>
        <v>-1845268</v>
      </c>
      <c r="E976">
        <f>Table4[[#This Row],[Profit/loss]]/Table4[[#This Row],[gross]]*100</f>
        <v>-3.8319557047893027</v>
      </c>
    </row>
    <row r="977" spans="1:5" x14ac:dyDescent="0.3">
      <c r="A977" t="s">
        <v>1003</v>
      </c>
      <c r="B977">
        <v>48265581</v>
      </c>
      <c r="C977">
        <v>50000000</v>
      </c>
      <c r="D977">
        <f>Table4[[#This Row],[gross]]-Table4[[#This Row],[budget]]</f>
        <v>-1734419</v>
      </c>
      <c r="E977">
        <f>Table4[[#This Row],[Profit/loss]]/Table4[[#This Row],[gross]]*100</f>
        <v>-3.5934903591028982</v>
      </c>
    </row>
    <row r="978" spans="1:5" x14ac:dyDescent="0.3">
      <c r="A978" t="s">
        <v>1004</v>
      </c>
      <c r="B978">
        <v>46982632</v>
      </c>
      <c r="C978">
        <v>50000000</v>
      </c>
      <c r="D978">
        <f>Table4[[#This Row],[gross]]-Table4[[#This Row],[budget]]</f>
        <v>-3017368</v>
      </c>
      <c r="E978">
        <f>Table4[[#This Row],[Profit/loss]]/Table4[[#This Row],[gross]]*100</f>
        <v>-6.4223051616180209</v>
      </c>
    </row>
    <row r="979" spans="1:5" x14ac:dyDescent="0.3">
      <c r="A979" t="s">
        <v>1005</v>
      </c>
      <c r="B979">
        <v>44737059</v>
      </c>
      <c r="C979">
        <v>50000000</v>
      </c>
      <c r="D979">
        <f>Table4[[#This Row],[gross]]-Table4[[#This Row],[budget]]</f>
        <v>-5262941</v>
      </c>
      <c r="E979">
        <f>Table4[[#This Row],[Profit/loss]]/Table4[[#This Row],[gross]]*100</f>
        <v>-11.764164023388306</v>
      </c>
    </row>
    <row r="980" spans="1:5" x14ac:dyDescent="0.3">
      <c r="A980" t="s">
        <v>1006</v>
      </c>
      <c r="B980">
        <v>56724080</v>
      </c>
      <c r="C980">
        <v>50000000</v>
      </c>
      <c r="D980">
        <f>Table4[[#This Row],[gross]]-Table4[[#This Row],[budget]]</f>
        <v>6724080</v>
      </c>
      <c r="E980">
        <f>Table4[[#This Row],[Profit/loss]]/Table4[[#This Row],[gross]]*100</f>
        <v>11.854013322031843</v>
      </c>
    </row>
    <row r="981" spans="1:5" x14ac:dyDescent="0.3">
      <c r="A981" t="s">
        <v>1007</v>
      </c>
      <c r="B981">
        <v>44484065</v>
      </c>
      <c r="C981">
        <v>50000000</v>
      </c>
      <c r="D981">
        <f>Table4[[#This Row],[gross]]-Table4[[#This Row],[budget]]</f>
        <v>-5515935</v>
      </c>
      <c r="E981">
        <f>Table4[[#This Row],[Profit/loss]]/Table4[[#This Row],[gross]]*100</f>
        <v>-12.399799793476609</v>
      </c>
    </row>
    <row r="982" spans="1:5" x14ac:dyDescent="0.3">
      <c r="A982" t="s">
        <v>1008</v>
      </c>
      <c r="B982">
        <v>47553512</v>
      </c>
      <c r="C982">
        <v>50000000</v>
      </c>
      <c r="D982">
        <f>Table4[[#This Row],[gross]]-Table4[[#This Row],[budget]]</f>
        <v>-2446488</v>
      </c>
      <c r="E982">
        <f>Table4[[#This Row],[Profit/loss]]/Table4[[#This Row],[gross]]*100</f>
        <v>-5.1447051902286418</v>
      </c>
    </row>
    <row r="983" spans="1:5" x14ac:dyDescent="0.3">
      <c r="A983" t="s">
        <v>1009</v>
      </c>
      <c r="B983">
        <v>42610000</v>
      </c>
      <c r="C983">
        <v>55000000</v>
      </c>
      <c r="D983">
        <f>Table4[[#This Row],[gross]]-Table4[[#This Row],[budget]]</f>
        <v>-12390000</v>
      </c>
      <c r="E983">
        <f>Table4[[#This Row],[Profit/loss]]/Table4[[#This Row],[gross]]*100</f>
        <v>-29.077681295470548</v>
      </c>
    </row>
    <row r="984" spans="1:5" x14ac:dyDescent="0.3">
      <c r="A984" t="s">
        <v>1010</v>
      </c>
      <c r="B984">
        <v>41482207</v>
      </c>
      <c r="C984">
        <v>50000000</v>
      </c>
      <c r="D984">
        <f>Table4[[#This Row],[gross]]-Table4[[#This Row],[budget]]</f>
        <v>-8517793</v>
      </c>
      <c r="E984">
        <f>Table4[[#This Row],[Profit/loss]]/Table4[[#This Row],[gross]]*100</f>
        <v>-20.533606131419187</v>
      </c>
    </row>
    <row r="985" spans="1:5" x14ac:dyDescent="0.3">
      <c r="A985" t="s">
        <v>1011</v>
      </c>
      <c r="B985">
        <v>47105085</v>
      </c>
      <c r="C985">
        <v>50000000</v>
      </c>
      <c r="D985">
        <f>Table4[[#This Row],[gross]]-Table4[[#This Row],[budget]]</f>
        <v>-2894915</v>
      </c>
      <c r="E985">
        <f>Table4[[#This Row],[Profit/loss]]/Table4[[#This Row],[gross]]*100</f>
        <v>-6.145652852552967</v>
      </c>
    </row>
    <row r="986" spans="1:5" x14ac:dyDescent="0.3">
      <c r="A986" t="s">
        <v>1012</v>
      </c>
      <c r="B986">
        <v>41256277</v>
      </c>
      <c r="C986">
        <v>50000000</v>
      </c>
      <c r="D986">
        <f>Table4[[#This Row],[gross]]-Table4[[#This Row],[budget]]</f>
        <v>-8743723</v>
      </c>
      <c r="E986">
        <f>Table4[[#This Row],[Profit/loss]]/Table4[[#This Row],[gross]]*100</f>
        <v>-21.19367920668169</v>
      </c>
    </row>
    <row r="987" spans="1:5" x14ac:dyDescent="0.3">
      <c r="A987" t="s">
        <v>1013</v>
      </c>
      <c r="B987">
        <v>50740078</v>
      </c>
      <c r="C987">
        <v>45000000</v>
      </c>
      <c r="D987">
        <f>Table4[[#This Row],[gross]]-Table4[[#This Row],[budget]]</f>
        <v>5740078</v>
      </c>
      <c r="E987">
        <f>Table4[[#This Row],[Profit/loss]]/Table4[[#This Row],[gross]]*100</f>
        <v>11.312710240610983</v>
      </c>
    </row>
    <row r="988" spans="1:5" x14ac:dyDescent="0.3">
      <c r="A988" t="s">
        <v>1014</v>
      </c>
      <c r="B988">
        <v>40203020</v>
      </c>
      <c r="C988">
        <v>40000000</v>
      </c>
      <c r="D988">
        <f>Table4[[#This Row],[gross]]-Table4[[#This Row],[budget]]</f>
        <v>203020</v>
      </c>
      <c r="E988">
        <f>Table4[[#This Row],[Profit/loss]]/Table4[[#This Row],[gross]]*100</f>
        <v>0.50498693879216039</v>
      </c>
    </row>
    <row r="989" spans="1:5" x14ac:dyDescent="0.3">
      <c r="A989" t="s">
        <v>1015</v>
      </c>
      <c r="B989">
        <v>40905277</v>
      </c>
      <c r="C989">
        <v>50000000</v>
      </c>
      <c r="D989">
        <f>Table4[[#This Row],[gross]]-Table4[[#This Row],[budget]]</f>
        <v>-9094723</v>
      </c>
      <c r="E989">
        <f>Table4[[#This Row],[Profit/loss]]/Table4[[#This Row],[gross]]*100</f>
        <v>-22.233617926606389</v>
      </c>
    </row>
    <row r="990" spans="1:5" x14ac:dyDescent="0.3">
      <c r="A990" t="s">
        <v>1016</v>
      </c>
      <c r="B990">
        <v>38590500</v>
      </c>
      <c r="C990">
        <v>50000000</v>
      </c>
      <c r="D990">
        <f>Table4[[#This Row],[gross]]-Table4[[#This Row],[budget]]</f>
        <v>-11409500</v>
      </c>
      <c r="E990">
        <f>Table4[[#This Row],[Profit/loss]]/Table4[[#This Row],[gross]]*100</f>
        <v>-29.565566655005764</v>
      </c>
    </row>
    <row r="991" spans="1:5" x14ac:dyDescent="0.3">
      <c r="A991" t="s">
        <v>1017</v>
      </c>
      <c r="B991">
        <v>39177541</v>
      </c>
      <c r="C991">
        <v>50000000</v>
      </c>
      <c r="D991">
        <f>Table4[[#This Row],[gross]]-Table4[[#This Row],[budget]]</f>
        <v>-10822459</v>
      </c>
      <c r="E991">
        <f>Table4[[#This Row],[Profit/loss]]/Table4[[#This Row],[gross]]*100</f>
        <v>-27.624140575846756</v>
      </c>
    </row>
    <row r="992" spans="1:5" x14ac:dyDescent="0.3">
      <c r="A992" t="s">
        <v>1018</v>
      </c>
      <c r="B992">
        <v>39778599</v>
      </c>
      <c r="C992">
        <v>50000000</v>
      </c>
      <c r="D992">
        <f>Table4[[#This Row],[gross]]-Table4[[#This Row],[budget]]</f>
        <v>-10221401</v>
      </c>
      <c r="E992">
        <f>Table4[[#This Row],[Profit/loss]]/Table4[[#This Row],[gross]]*100</f>
        <v>-25.695729002421629</v>
      </c>
    </row>
    <row r="993" spans="1:5" x14ac:dyDescent="0.3">
      <c r="A993" t="s">
        <v>1019</v>
      </c>
      <c r="B993">
        <v>37486138</v>
      </c>
      <c r="C993">
        <v>50000000</v>
      </c>
      <c r="D993">
        <f>Table4[[#This Row],[gross]]-Table4[[#This Row],[budget]]</f>
        <v>-12513862</v>
      </c>
      <c r="E993">
        <f>Table4[[#This Row],[Profit/loss]]/Table4[[#This Row],[gross]]*100</f>
        <v>-33.382638670326614</v>
      </c>
    </row>
    <row r="994" spans="1:5" x14ac:dyDescent="0.3">
      <c r="A994" t="s">
        <v>1020</v>
      </c>
      <c r="B994">
        <v>38105077</v>
      </c>
      <c r="C994">
        <v>40000000</v>
      </c>
      <c r="D994">
        <f>Table4[[#This Row],[gross]]-Table4[[#This Row],[budget]]</f>
        <v>-1894923</v>
      </c>
      <c r="E994">
        <f>Table4[[#This Row],[Profit/loss]]/Table4[[#This Row],[gross]]*100</f>
        <v>-4.9728885208656051</v>
      </c>
    </row>
    <row r="995" spans="1:5" x14ac:dyDescent="0.3">
      <c r="A995" t="s">
        <v>1021</v>
      </c>
      <c r="B995">
        <v>35168395</v>
      </c>
      <c r="C995">
        <v>50000000</v>
      </c>
      <c r="D995">
        <f>Table4[[#This Row],[gross]]-Table4[[#This Row],[budget]]</f>
        <v>-14831605</v>
      </c>
      <c r="E995">
        <f>Table4[[#This Row],[Profit/loss]]/Table4[[#This Row],[gross]]*100</f>
        <v>-42.173107416474366</v>
      </c>
    </row>
    <row r="996" spans="1:5" hidden="1" x14ac:dyDescent="0.3">
      <c r="A996" t="s">
        <v>1022</v>
      </c>
      <c r="D996">
        <f>Table4[[#This Row],[gross]]-Table4[[#This Row],[budget]]</f>
        <v>0</v>
      </c>
      <c r="E996" t="e">
        <f>Table4[[#This Row],[Profit/loss]]/Table4[[#This Row],[gross]]*100</f>
        <v>#DIV/0!</v>
      </c>
    </row>
    <row r="997" spans="1:5" x14ac:dyDescent="0.3">
      <c r="A997" t="s">
        <v>1023</v>
      </c>
      <c r="B997">
        <v>32800000</v>
      </c>
      <c r="C997">
        <v>40000000</v>
      </c>
      <c r="D997">
        <f>Table4[[#This Row],[gross]]-Table4[[#This Row],[budget]]</f>
        <v>-7200000</v>
      </c>
      <c r="E997">
        <f>Table4[[#This Row],[Profit/loss]]/Table4[[#This Row],[gross]]*100</f>
        <v>-21.951219512195124</v>
      </c>
    </row>
    <row r="998" spans="1:5" x14ac:dyDescent="0.3">
      <c r="A998" t="s">
        <v>1024</v>
      </c>
      <c r="B998">
        <v>33643461</v>
      </c>
      <c r="C998">
        <v>50000000</v>
      </c>
      <c r="D998">
        <f>Table4[[#This Row],[gross]]-Table4[[#This Row],[budget]]</f>
        <v>-16356539</v>
      </c>
      <c r="E998">
        <f>Table4[[#This Row],[Profit/loss]]/Table4[[#This Row],[gross]]*100</f>
        <v>-48.617289998790554</v>
      </c>
    </row>
    <row r="999" spans="1:5" x14ac:dyDescent="0.3">
      <c r="A999" t="s">
        <v>1025</v>
      </c>
      <c r="B999">
        <v>32741596</v>
      </c>
      <c r="C999">
        <v>50000000</v>
      </c>
      <c r="D999">
        <f>Table4[[#This Row],[gross]]-Table4[[#This Row],[budget]]</f>
        <v>-17258404</v>
      </c>
      <c r="E999">
        <f>Table4[[#This Row],[Profit/loss]]/Table4[[#This Row],[gross]]*100</f>
        <v>-52.710942985186179</v>
      </c>
    </row>
    <row r="1000" spans="1:5" x14ac:dyDescent="0.3">
      <c r="A1000" t="s">
        <v>1026</v>
      </c>
      <c r="B1000">
        <v>31874869</v>
      </c>
      <c r="C1000">
        <v>50000000</v>
      </c>
      <c r="D1000">
        <f>Table4[[#This Row],[gross]]-Table4[[#This Row],[budget]]</f>
        <v>-18125131</v>
      </c>
      <c r="E1000">
        <f>Table4[[#This Row],[Profit/loss]]/Table4[[#This Row],[gross]]*100</f>
        <v>-56.863389775813665</v>
      </c>
    </row>
    <row r="1001" spans="1:5" x14ac:dyDescent="0.3">
      <c r="A1001" t="s">
        <v>1027</v>
      </c>
      <c r="B1001">
        <v>30306268</v>
      </c>
      <c r="C1001">
        <v>50000000</v>
      </c>
      <c r="D1001">
        <f>Table4[[#This Row],[gross]]-Table4[[#This Row],[budget]]</f>
        <v>-19693732</v>
      </c>
      <c r="E1001">
        <f>Table4[[#This Row],[Profit/loss]]/Table4[[#This Row],[gross]]*100</f>
        <v>-64.982372623379419</v>
      </c>
    </row>
    <row r="1002" spans="1:5" x14ac:dyDescent="0.3">
      <c r="A1002" t="s">
        <v>1028</v>
      </c>
      <c r="B1002">
        <v>27667947</v>
      </c>
      <c r="C1002">
        <v>50000000</v>
      </c>
      <c r="D1002">
        <f>Table4[[#This Row],[gross]]-Table4[[#This Row],[budget]]</f>
        <v>-22332053</v>
      </c>
      <c r="E1002">
        <f>Table4[[#This Row],[Profit/loss]]/Table4[[#This Row],[gross]]*100</f>
        <v>-80.714528620428538</v>
      </c>
    </row>
    <row r="1003" spans="1:5" x14ac:dyDescent="0.3">
      <c r="A1003" t="s">
        <v>1029</v>
      </c>
      <c r="B1003">
        <v>27067160</v>
      </c>
      <c r="C1003">
        <v>50000000</v>
      </c>
      <c r="D1003">
        <f>Table4[[#This Row],[gross]]-Table4[[#This Row],[budget]]</f>
        <v>-22932840</v>
      </c>
      <c r="E1003">
        <f>Table4[[#This Row],[Profit/loss]]/Table4[[#This Row],[gross]]*100</f>
        <v>-84.725697117835779</v>
      </c>
    </row>
    <row r="1004" spans="1:5" x14ac:dyDescent="0.3">
      <c r="A1004" t="s">
        <v>1030</v>
      </c>
      <c r="B1004">
        <v>26616999</v>
      </c>
      <c r="C1004">
        <v>40000000</v>
      </c>
      <c r="D1004">
        <f>Table4[[#This Row],[gross]]-Table4[[#This Row],[budget]]</f>
        <v>-13383001</v>
      </c>
      <c r="E1004">
        <f>Table4[[#This Row],[Profit/loss]]/Table4[[#This Row],[gross]]*100</f>
        <v>-50.279901952883563</v>
      </c>
    </row>
    <row r="1005" spans="1:5" x14ac:dyDescent="0.3">
      <c r="A1005" t="s">
        <v>1031</v>
      </c>
      <c r="B1005">
        <v>26536120</v>
      </c>
      <c r="C1005">
        <v>50000000</v>
      </c>
      <c r="D1005">
        <f>Table4[[#This Row],[gross]]-Table4[[#This Row],[budget]]</f>
        <v>-23463880</v>
      </c>
      <c r="E1005">
        <f>Table4[[#This Row],[Profit/loss]]/Table4[[#This Row],[gross]]*100</f>
        <v>-88.422421966738156</v>
      </c>
    </row>
    <row r="1006" spans="1:5" x14ac:dyDescent="0.3">
      <c r="A1006" t="s">
        <v>1032</v>
      </c>
      <c r="B1006">
        <v>26199517</v>
      </c>
      <c r="C1006">
        <v>50000000</v>
      </c>
      <c r="D1006">
        <f>Table4[[#This Row],[gross]]-Table4[[#This Row],[budget]]</f>
        <v>-23800483</v>
      </c>
      <c r="E1006">
        <f>Table4[[#This Row],[Profit/loss]]/Table4[[#This Row],[gross]]*100</f>
        <v>-90.843212872970142</v>
      </c>
    </row>
    <row r="1007" spans="1:5" x14ac:dyDescent="0.3">
      <c r="A1007" t="s">
        <v>1033</v>
      </c>
      <c r="B1007">
        <v>25450527</v>
      </c>
      <c r="C1007">
        <v>50000000</v>
      </c>
      <c r="D1007">
        <f>Table4[[#This Row],[gross]]-Table4[[#This Row],[budget]]</f>
        <v>-24549473</v>
      </c>
      <c r="E1007">
        <f>Table4[[#This Row],[Profit/loss]]/Table4[[#This Row],[gross]]*100</f>
        <v>-96.459586082441433</v>
      </c>
    </row>
    <row r="1008" spans="1:5" x14ac:dyDescent="0.3">
      <c r="A1008" t="s">
        <v>1034</v>
      </c>
      <c r="B1008">
        <v>25407250</v>
      </c>
      <c r="C1008">
        <v>50000000</v>
      </c>
      <c r="D1008">
        <f>Table4[[#This Row],[gross]]-Table4[[#This Row],[budget]]</f>
        <v>-24592750</v>
      </c>
      <c r="E1008">
        <f>Table4[[#This Row],[Profit/loss]]/Table4[[#This Row],[gross]]*100</f>
        <v>-96.794222121638512</v>
      </c>
    </row>
    <row r="1009" spans="1:5" hidden="1" x14ac:dyDescent="0.3">
      <c r="A1009" t="s">
        <v>1035</v>
      </c>
      <c r="D1009">
        <f>Table4[[#This Row],[gross]]-Table4[[#This Row],[budget]]</f>
        <v>0</v>
      </c>
      <c r="E1009" t="e">
        <f>Table4[[#This Row],[Profit/loss]]/Table4[[#This Row],[gross]]*100</f>
        <v>#DIV/0!</v>
      </c>
    </row>
    <row r="1010" spans="1:5" x14ac:dyDescent="0.3">
      <c r="A1010" t="s">
        <v>1036</v>
      </c>
      <c r="B1010">
        <v>23159305</v>
      </c>
      <c r="C1010">
        <v>70000000</v>
      </c>
      <c r="D1010">
        <f>Table4[[#This Row],[gross]]-Table4[[#This Row],[budget]]</f>
        <v>-46840695</v>
      </c>
      <c r="E1010">
        <f>Table4[[#This Row],[Profit/loss]]/Table4[[#This Row],[gross]]*100</f>
        <v>-202.25432067154</v>
      </c>
    </row>
    <row r="1011" spans="1:5" x14ac:dyDescent="0.3">
      <c r="A1011" t="s">
        <v>1037</v>
      </c>
      <c r="B1011">
        <v>24006726</v>
      </c>
      <c r="C1011">
        <v>50000000</v>
      </c>
      <c r="D1011">
        <f>Table4[[#This Row],[gross]]-Table4[[#This Row],[budget]]</f>
        <v>-25993274</v>
      </c>
      <c r="E1011">
        <f>Table4[[#This Row],[Profit/loss]]/Table4[[#This Row],[gross]]*100</f>
        <v>-108.27496427459538</v>
      </c>
    </row>
    <row r="1012" spans="1:5" x14ac:dyDescent="0.3">
      <c r="A1012" t="s">
        <v>1038</v>
      </c>
      <c r="B1012">
        <v>20389967</v>
      </c>
      <c r="C1012">
        <v>50000000</v>
      </c>
      <c r="D1012">
        <f>Table4[[#This Row],[gross]]-Table4[[#This Row],[budget]]</f>
        <v>-29610033</v>
      </c>
      <c r="E1012">
        <f>Table4[[#This Row],[Profit/loss]]/Table4[[#This Row],[gross]]*100</f>
        <v>-145.21864110912981</v>
      </c>
    </row>
    <row r="1013" spans="1:5" x14ac:dyDescent="0.3">
      <c r="A1013" t="s">
        <v>1039</v>
      </c>
      <c r="B1013">
        <v>19593740</v>
      </c>
      <c r="C1013">
        <v>50000000</v>
      </c>
      <c r="D1013">
        <f>Table4[[#This Row],[gross]]-Table4[[#This Row],[budget]]</f>
        <v>-30406260</v>
      </c>
      <c r="E1013">
        <f>Table4[[#This Row],[Profit/loss]]/Table4[[#This Row],[gross]]*100</f>
        <v>-155.183543315365</v>
      </c>
    </row>
    <row r="1014" spans="1:5" x14ac:dyDescent="0.3">
      <c r="A1014" t="s">
        <v>1040</v>
      </c>
      <c r="B1014">
        <v>19118247</v>
      </c>
      <c r="C1014">
        <v>40000000</v>
      </c>
      <c r="D1014">
        <f>Table4[[#This Row],[gross]]-Table4[[#This Row],[budget]]</f>
        <v>-20881753</v>
      </c>
      <c r="E1014">
        <f>Table4[[#This Row],[Profit/loss]]/Table4[[#This Row],[gross]]*100</f>
        <v>-109.22420345338146</v>
      </c>
    </row>
    <row r="1015" spans="1:5" x14ac:dyDescent="0.3">
      <c r="A1015" t="s">
        <v>1041</v>
      </c>
      <c r="B1015">
        <v>26442251</v>
      </c>
      <c r="C1015">
        <v>50000000</v>
      </c>
      <c r="D1015">
        <f>Table4[[#This Row],[gross]]-Table4[[#This Row],[budget]]</f>
        <v>-23557749</v>
      </c>
      <c r="E1015">
        <f>Table4[[#This Row],[Profit/loss]]/Table4[[#This Row],[gross]]*100</f>
        <v>-89.091314502687382</v>
      </c>
    </row>
    <row r="1016" spans="1:5" x14ac:dyDescent="0.3">
      <c r="A1016" t="s">
        <v>1042</v>
      </c>
      <c r="B1016">
        <v>17114882</v>
      </c>
      <c r="C1016">
        <v>25000000</v>
      </c>
      <c r="D1016">
        <f>Table4[[#This Row],[gross]]-Table4[[#This Row],[budget]]</f>
        <v>-7885118</v>
      </c>
      <c r="E1016">
        <f>Table4[[#This Row],[Profit/loss]]/Table4[[#This Row],[gross]]*100</f>
        <v>-46.071705314707984</v>
      </c>
    </row>
    <row r="1017" spans="1:5" x14ac:dyDescent="0.3">
      <c r="A1017" t="s">
        <v>1043</v>
      </c>
      <c r="B1017">
        <v>18472363</v>
      </c>
      <c r="C1017">
        <v>50000000</v>
      </c>
      <c r="D1017">
        <f>Table4[[#This Row],[gross]]-Table4[[#This Row],[budget]]</f>
        <v>-31527637</v>
      </c>
      <c r="E1017">
        <f>Table4[[#This Row],[Profit/loss]]/Table4[[#This Row],[gross]]*100</f>
        <v>-170.67462890373039</v>
      </c>
    </row>
    <row r="1018" spans="1:5" x14ac:dyDescent="0.3">
      <c r="A1018" t="s">
        <v>1044</v>
      </c>
      <c r="B1018">
        <v>14131298</v>
      </c>
      <c r="C1018">
        <v>390000000</v>
      </c>
      <c r="D1018">
        <f>Table4[[#This Row],[gross]]-Table4[[#This Row],[budget]]</f>
        <v>-375868702</v>
      </c>
      <c r="E1018">
        <f>Table4[[#This Row],[Profit/loss]]/Table4[[#This Row],[gross]]*100</f>
        <v>-2659.8314040224755</v>
      </c>
    </row>
    <row r="1019" spans="1:5" x14ac:dyDescent="0.3">
      <c r="A1019" t="s">
        <v>1045</v>
      </c>
      <c r="B1019">
        <v>21557240</v>
      </c>
      <c r="C1019">
        <v>49900000</v>
      </c>
      <c r="D1019">
        <f>Table4[[#This Row],[gross]]-Table4[[#This Row],[budget]]</f>
        <v>-28342760</v>
      </c>
      <c r="E1019">
        <f>Table4[[#This Row],[Profit/loss]]/Table4[[#This Row],[gross]]*100</f>
        <v>-131.47675676478065</v>
      </c>
    </row>
    <row r="1020" spans="1:5" x14ac:dyDescent="0.3">
      <c r="A1020" t="s">
        <v>1046</v>
      </c>
      <c r="B1020">
        <v>21283440</v>
      </c>
      <c r="C1020">
        <v>55000000</v>
      </c>
      <c r="D1020">
        <f>Table4[[#This Row],[gross]]-Table4[[#This Row],[budget]]</f>
        <v>-33716560</v>
      </c>
      <c r="E1020">
        <f>Table4[[#This Row],[Profit/loss]]/Table4[[#This Row],[gross]]*100</f>
        <v>-158.41687246046692</v>
      </c>
    </row>
    <row r="1021" spans="1:5" x14ac:dyDescent="0.3">
      <c r="A1021" t="s">
        <v>1047</v>
      </c>
      <c r="B1021">
        <v>10556196</v>
      </c>
      <c r="C1021">
        <v>50000000</v>
      </c>
      <c r="D1021">
        <f>Table4[[#This Row],[gross]]-Table4[[#This Row],[budget]]</f>
        <v>-39443804</v>
      </c>
      <c r="E1021">
        <f>Table4[[#This Row],[Profit/loss]]/Table4[[#This Row],[gross]]*100</f>
        <v>-373.65547210377679</v>
      </c>
    </row>
    <row r="1022" spans="1:5" x14ac:dyDescent="0.3">
      <c r="A1022" t="s">
        <v>1048</v>
      </c>
      <c r="B1022">
        <v>16671505</v>
      </c>
      <c r="C1022">
        <v>50000000</v>
      </c>
      <c r="D1022">
        <f>Table4[[#This Row],[gross]]-Table4[[#This Row],[budget]]</f>
        <v>-33328495</v>
      </c>
      <c r="E1022">
        <f>Table4[[#This Row],[Profit/loss]]/Table4[[#This Row],[gross]]*100</f>
        <v>-199.91293527488969</v>
      </c>
    </row>
    <row r="1023" spans="1:5" x14ac:dyDescent="0.3">
      <c r="A1023" t="s">
        <v>1049</v>
      </c>
      <c r="B1023">
        <v>10400000</v>
      </c>
      <c r="C1023">
        <v>50000000</v>
      </c>
      <c r="D1023">
        <f>Table4[[#This Row],[gross]]-Table4[[#This Row],[budget]]</f>
        <v>-39600000</v>
      </c>
      <c r="E1023">
        <f>Table4[[#This Row],[Profit/loss]]/Table4[[#This Row],[gross]]*100</f>
        <v>-380.76923076923077</v>
      </c>
    </row>
    <row r="1024" spans="1:5" x14ac:dyDescent="0.3">
      <c r="A1024" t="s">
        <v>1050</v>
      </c>
      <c r="B1024">
        <v>9528092</v>
      </c>
      <c r="C1024">
        <v>22000000</v>
      </c>
      <c r="D1024">
        <f>Table4[[#This Row],[gross]]-Table4[[#This Row],[budget]]</f>
        <v>-12471908</v>
      </c>
      <c r="E1024">
        <f>Table4[[#This Row],[Profit/loss]]/Table4[[#This Row],[gross]]*100</f>
        <v>-130.89617522584797</v>
      </c>
    </row>
    <row r="1025" spans="1:5" hidden="1" x14ac:dyDescent="0.3">
      <c r="A1025" t="s">
        <v>1051</v>
      </c>
      <c r="D1025">
        <f>Table4[[#This Row],[gross]]-Table4[[#This Row],[budget]]</f>
        <v>0</v>
      </c>
      <c r="E1025" t="e">
        <f>Table4[[#This Row],[Profit/loss]]/Table4[[#This Row],[gross]]*100</f>
        <v>#DIV/0!</v>
      </c>
    </row>
    <row r="1026" spans="1:5" x14ac:dyDescent="0.3">
      <c r="A1026" t="s">
        <v>1052</v>
      </c>
      <c r="B1026">
        <v>10137232</v>
      </c>
      <c r="C1026">
        <v>50000000</v>
      </c>
      <c r="D1026">
        <f>Table4[[#This Row],[gross]]-Table4[[#This Row],[budget]]</f>
        <v>-39862768</v>
      </c>
      <c r="E1026">
        <f>Table4[[#This Row],[Profit/loss]]/Table4[[#This Row],[gross]]*100</f>
        <v>-393.23128838325886</v>
      </c>
    </row>
    <row r="1027" spans="1:5" x14ac:dyDescent="0.3">
      <c r="A1027" t="s">
        <v>1053</v>
      </c>
      <c r="B1027">
        <v>9795017</v>
      </c>
      <c r="C1027">
        <v>50000000</v>
      </c>
      <c r="D1027">
        <f>Table4[[#This Row],[gross]]-Table4[[#This Row],[budget]]</f>
        <v>-40204983</v>
      </c>
      <c r="E1027">
        <f>Table4[[#This Row],[Profit/loss]]/Table4[[#This Row],[gross]]*100</f>
        <v>-410.4636367655105</v>
      </c>
    </row>
    <row r="1028" spans="1:5" x14ac:dyDescent="0.3">
      <c r="A1028" t="s">
        <v>1054</v>
      </c>
      <c r="B1028">
        <v>20488579</v>
      </c>
      <c r="C1028">
        <v>50000000</v>
      </c>
      <c r="D1028">
        <f>Table4[[#This Row],[gross]]-Table4[[#This Row],[budget]]</f>
        <v>-29511421</v>
      </c>
      <c r="E1028">
        <f>Table4[[#This Row],[Profit/loss]]/Table4[[#This Row],[gross]]*100</f>
        <v>-144.03839817295284</v>
      </c>
    </row>
    <row r="1029" spans="1:5" x14ac:dyDescent="0.3">
      <c r="A1029" t="s">
        <v>1055</v>
      </c>
      <c r="B1029">
        <v>19445217</v>
      </c>
      <c r="C1029">
        <v>60000000</v>
      </c>
      <c r="D1029">
        <f>Table4[[#This Row],[gross]]-Table4[[#This Row],[budget]]</f>
        <v>-40554783</v>
      </c>
      <c r="E1029">
        <f>Table4[[#This Row],[Profit/loss]]/Table4[[#This Row],[gross]]*100</f>
        <v>-208.55916907484243</v>
      </c>
    </row>
    <row r="1030" spans="1:5" x14ac:dyDescent="0.3">
      <c r="A1030" t="s">
        <v>1056</v>
      </c>
      <c r="B1030">
        <v>8355815</v>
      </c>
      <c r="C1030">
        <v>55000000</v>
      </c>
      <c r="D1030">
        <f>Table4[[#This Row],[gross]]-Table4[[#This Row],[budget]]</f>
        <v>-46644185</v>
      </c>
      <c r="E1030">
        <f>Table4[[#This Row],[Profit/loss]]/Table4[[#This Row],[gross]]*100</f>
        <v>-558.22424263821063</v>
      </c>
    </row>
    <row r="1031" spans="1:5" x14ac:dyDescent="0.3">
      <c r="A1031" t="s">
        <v>1057</v>
      </c>
      <c r="B1031">
        <v>28837115</v>
      </c>
      <c r="C1031">
        <v>50000000</v>
      </c>
      <c r="D1031">
        <f>Table4[[#This Row],[gross]]-Table4[[#This Row],[budget]]</f>
        <v>-21162885</v>
      </c>
      <c r="E1031">
        <f>Table4[[#This Row],[Profit/loss]]/Table4[[#This Row],[gross]]*100</f>
        <v>-73.38766377981986</v>
      </c>
    </row>
    <row r="1032" spans="1:5" x14ac:dyDescent="0.3">
      <c r="A1032" t="s">
        <v>1058</v>
      </c>
      <c r="B1032">
        <v>6471394</v>
      </c>
      <c r="C1032">
        <v>50000000</v>
      </c>
      <c r="D1032">
        <f>Table4[[#This Row],[gross]]-Table4[[#This Row],[budget]]</f>
        <v>-43528606</v>
      </c>
      <c r="E1032">
        <f>Table4[[#This Row],[Profit/loss]]/Table4[[#This Row],[gross]]*100</f>
        <v>-672.63105908865998</v>
      </c>
    </row>
    <row r="1033" spans="1:5" x14ac:dyDescent="0.3">
      <c r="A1033" t="s">
        <v>1059</v>
      </c>
      <c r="B1033">
        <v>6291602</v>
      </c>
      <c r="C1033">
        <v>50000000</v>
      </c>
      <c r="D1033">
        <f>Table4[[#This Row],[gross]]-Table4[[#This Row],[budget]]</f>
        <v>-43708398</v>
      </c>
      <c r="E1033">
        <f>Table4[[#This Row],[Profit/loss]]/Table4[[#This Row],[gross]]*100</f>
        <v>-694.71015490172454</v>
      </c>
    </row>
    <row r="1034" spans="1:5" x14ac:dyDescent="0.3">
      <c r="A1034" t="s">
        <v>1060</v>
      </c>
      <c r="B1034">
        <v>10706786</v>
      </c>
      <c r="C1034">
        <v>50000000</v>
      </c>
      <c r="D1034">
        <f>Table4[[#This Row],[gross]]-Table4[[#This Row],[budget]]</f>
        <v>-39293214</v>
      </c>
      <c r="E1034">
        <f>Table4[[#This Row],[Profit/loss]]/Table4[[#This Row],[gross]]*100</f>
        <v>-366.99354969829415</v>
      </c>
    </row>
    <row r="1035" spans="1:5" x14ac:dyDescent="0.3">
      <c r="A1035" t="s">
        <v>1061</v>
      </c>
      <c r="B1035">
        <v>8742261</v>
      </c>
      <c r="C1035">
        <v>18000000</v>
      </c>
      <c r="D1035">
        <f>Table4[[#This Row],[gross]]-Table4[[#This Row],[budget]]</f>
        <v>-9257739</v>
      </c>
      <c r="E1035">
        <f>Table4[[#This Row],[Profit/loss]]/Table4[[#This Row],[gross]]*100</f>
        <v>-105.89639224909895</v>
      </c>
    </row>
    <row r="1036" spans="1:5" x14ac:dyDescent="0.3">
      <c r="A1036" t="s">
        <v>1062</v>
      </c>
      <c r="B1036">
        <v>43905746</v>
      </c>
      <c r="C1036">
        <v>49000000</v>
      </c>
      <c r="D1036">
        <f>Table4[[#This Row],[gross]]-Table4[[#This Row],[budget]]</f>
        <v>-5094254</v>
      </c>
      <c r="E1036">
        <f>Table4[[#This Row],[Profit/loss]]/Table4[[#This Row],[gross]]*100</f>
        <v>-11.602704575387468</v>
      </c>
    </row>
    <row r="1037" spans="1:5" hidden="1" x14ac:dyDescent="0.3">
      <c r="A1037" t="s">
        <v>1063</v>
      </c>
      <c r="D1037">
        <f>Table4[[#This Row],[gross]]-Table4[[#This Row],[budget]]</f>
        <v>0</v>
      </c>
      <c r="E1037" t="e">
        <f>Table4[[#This Row],[Profit/loss]]/Table4[[#This Row],[gross]]*100</f>
        <v>#DIV/0!</v>
      </c>
    </row>
    <row r="1038" spans="1:5" x14ac:dyDescent="0.3">
      <c r="A1038" t="s">
        <v>1064</v>
      </c>
      <c r="B1038">
        <v>21413502</v>
      </c>
      <c r="C1038">
        <v>40000000</v>
      </c>
      <c r="D1038">
        <f>Table4[[#This Row],[gross]]-Table4[[#This Row],[budget]]</f>
        <v>-18586498</v>
      </c>
      <c r="E1038">
        <f>Table4[[#This Row],[Profit/loss]]/Table4[[#This Row],[gross]]*100</f>
        <v>-86.798030513645088</v>
      </c>
    </row>
    <row r="1039" spans="1:5" hidden="1" x14ac:dyDescent="0.3">
      <c r="A1039" t="s">
        <v>1065</v>
      </c>
      <c r="B1039">
        <v>7994115</v>
      </c>
      <c r="D1039">
        <f>Table4[[#This Row],[gross]]-Table4[[#This Row],[budget]]</f>
        <v>7994115</v>
      </c>
      <c r="E1039">
        <f>Table4[[#This Row],[Profit/loss]]/Table4[[#This Row],[gross]]*100</f>
        <v>100</v>
      </c>
    </row>
    <row r="1040" spans="1:5" x14ac:dyDescent="0.3">
      <c r="A1040" t="s">
        <v>1066</v>
      </c>
      <c r="B1040">
        <v>124107476</v>
      </c>
      <c r="C1040">
        <v>48000000</v>
      </c>
      <c r="D1040">
        <f>Table4[[#This Row],[gross]]-Table4[[#This Row],[budget]]</f>
        <v>76107476</v>
      </c>
      <c r="E1040">
        <f>Table4[[#This Row],[Profit/loss]]/Table4[[#This Row],[gross]]*100</f>
        <v>61.32384482623754</v>
      </c>
    </row>
    <row r="1041" spans="1:5" x14ac:dyDescent="0.3">
      <c r="A1041" t="s">
        <v>1067</v>
      </c>
      <c r="B1041">
        <v>197171806</v>
      </c>
      <c r="C1041">
        <v>48000000</v>
      </c>
      <c r="D1041">
        <f>Table4[[#This Row],[gross]]-Table4[[#This Row],[budget]]</f>
        <v>149171806</v>
      </c>
      <c r="E1041">
        <f>Table4[[#This Row],[Profit/loss]]/Table4[[#This Row],[gross]]*100</f>
        <v>75.655748672302565</v>
      </c>
    </row>
    <row r="1042" spans="1:5" hidden="1" x14ac:dyDescent="0.3">
      <c r="A1042" t="s">
        <v>1068</v>
      </c>
      <c r="B1042">
        <v>12802907</v>
      </c>
      <c r="D1042">
        <f>Table4[[#This Row],[gross]]-Table4[[#This Row],[budget]]</f>
        <v>12802907</v>
      </c>
      <c r="E1042">
        <f>Table4[[#This Row],[Profit/loss]]/Table4[[#This Row],[gross]]*100</f>
        <v>100</v>
      </c>
    </row>
    <row r="1043" spans="1:5" x14ac:dyDescent="0.3">
      <c r="A1043" t="s">
        <v>1069</v>
      </c>
      <c r="B1043">
        <v>31569268</v>
      </c>
      <c r="C1043">
        <v>49000000</v>
      </c>
      <c r="D1043">
        <f>Table4[[#This Row],[gross]]-Table4[[#This Row],[budget]]</f>
        <v>-17430732</v>
      </c>
      <c r="E1043">
        <f>Table4[[#This Row],[Profit/loss]]/Table4[[#This Row],[gross]]*100</f>
        <v>-55.214241901332649</v>
      </c>
    </row>
    <row r="1044" spans="1:5" x14ac:dyDescent="0.3">
      <c r="A1044" t="s">
        <v>1070</v>
      </c>
      <c r="B1044">
        <v>66488090</v>
      </c>
      <c r="C1044">
        <v>48000000</v>
      </c>
      <c r="D1044">
        <f>Table4[[#This Row],[gross]]-Table4[[#This Row],[budget]]</f>
        <v>18488090</v>
      </c>
      <c r="E1044">
        <f>Table4[[#This Row],[Profit/loss]]/Table4[[#This Row],[gross]]*100</f>
        <v>27.806619200521475</v>
      </c>
    </row>
    <row r="1045" spans="1:5" x14ac:dyDescent="0.3">
      <c r="A1045" t="s">
        <v>1071</v>
      </c>
      <c r="B1045">
        <v>95308367</v>
      </c>
      <c r="C1045">
        <v>48000000</v>
      </c>
      <c r="D1045">
        <f>Table4[[#This Row],[gross]]-Table4[[#This Row],[budget]]</f>
        <v>47308367</v>
      </c>
      <c r="E1045">
        <f>Table4[[#This Row],[Profit/loss]]/Table4[[#This Row],[gross]]*100</f>
        <v>49.637160397470666</v>
      </c>
    </row>
    <row r="1046" spans="1:5" hidden="1" x14ac:dyDescent="0.3">
      <c r="A1046" t="s">
        <v>1072</v>
      </c>
      <c r="C1046">
        <v>1500000</v>
      </c>
      <c r="D1046">
        <f>Table4[[#This Row],[gross]]-Table4[[#This Row],[budget]]</f>
        <v>-1500000</v>
      </c>
      <c r="E1046" t="e">
        <f>Table4[[#This Row],[Profit/loss]]/Table4[[#This Row],[gross]]*100</f>
        <v>#DIV/0!</v>
      </c>
    </row>
    <row r="1047" spans="1:5" x14ac:dyDescent="0.3">
      <c r="A1047" t="s">
        <v>1073</v>
      </c>
      <c r="B1047">
        <v>60652036</v>
      </c>
      <c r="C1047">
        <v>48000000</v>
      </c>
      <c r="D1047">
        <f>Table4[[#This Row],[gross]]-Table4[[#This Row],[budget]]</f>
        <v>12652036</v>
      </c>
      <c r="E1047">
        <f>Table4[[#This Row],[Profit/loss]]/Table4[[#This Row],[gross]]*100</f>
        <v>20.86003510253143</v>
      </c>
    </row>
    <row r="1048" spans="1:5" x14ac:dyDescent="0.3">
      <c r="A1048" t="s">
        <v>1074</v>
      </c>
      <c r="B1048">
        <v>1206135</v>
      </c>
      <c r="C1048">
        <v>50000000</v>
      </c>
      <c r="D1048">
        <f>Table4[[#This Row],[gross]]-Table4[[#This Row],[budget]]</f>
        <v>-48793865</v>
      </c>
      <c r="E1048">
        <f>Table4[[#This Row],[Profit/loss]]/Table4[[#This Row],[gross]]*100</f>
        <v>-4045.4729362799353</v>
      </c>
    </row>
    <row r="1049" spans="1:5" x14ac:dyDescent="0.3">
      <c r="A1049" t="s">
        <v>1075</v>
      </c>
      <c r="B1049">
        <v>56607223</v>
      </c>
      <c r="C1049">
        <v>48000000</v>
      </c>
      <c r="D1049">
        <f>Table4[[#This Row],[gross]]-Table4[[#This Row],[budget]]</f>
        <v>8607223</v>
      </c>
      <c r="E1049">
        <f>Table4[[#This Row],[Profit/loss]]/Table4[[#This Row],[gross]]*100</f>
        <v>15.205167368835598</v>
      </c>
    </row>
    <row r="1050" spans="1:5" x14ac:dyDescent="0.3">
      <c r="A1050" t="s">
        <v>1076</v>
      </c>
      <c r="B1050">
        <v>50173190</v>
      </c>
      <c r="C1050">
        <v>48000000</v>
      </c>
      <c r="D1050">
        <f>Table4[[#This Row],[gross]]-Table4[[#This Row],[budget]]</f>
        <v>2173190</v>
      </c>
      <c r="E1050">
        <f>Table4[[#This Row],[Profit/loss]]/Table4[[#This Row],[gross]]*100</f>
        <v>4.3313769764290448</v>
      </c>
    </row>
    <row r="1051" spans="1:5" x14ac:dyDescent="0.3">
      <c r="A1051" t="s">
        <v>1077</v>
      </c>
      <c r="B1051">
        <v>47095453</v>
      </c>
      <c r="C1051">
        <v>48000000</v>
      </c>
      <c r="D1051">
        <f>Table4[[#This Row],[gross]]-Table4[[#This Row],[budget]]</f>
        <v>-904547</v>
      </c>
      <c r="E1051">
        <f>Table4[[#This Row],[Profit/loss]]/Table4[[#This Row],[gross]]*100</f>
        <v>-1.9206673731326038</v>
      </c>
    </row>
    <row r="1052" spans="1:5" x14ac:dyDescent="0.3">
      <c r="A1052" t="s">
        <v>1078</v>
      </c>
      <c r="B1052">
        <v>37879996</v>
      </c>
      <c r="C1052">
        <v>48000000</v>
      </c>
      <c r="D1052">
        <f>Table4[[#This Row],[gross]]-Table4[[#This Row],[budget]]</f>
        <v>-10120004</v>
      </c>
      <c r="E1052">
        <f>Table4[[#This Row],[Profit/loss]]/Table4[[#This Row],[gross]]*100</f>
        <v>-26.715958470534158</v>
      </c>
    </row>
    <row r="1053" spans="1:5" x14ac:dyDescent="0.3">
      <c r="A1053" t="s">
        <v>1079</v>
      </c>
      <c r="B1053">
        <v>25900000</v>
      </c>
      <c r="C1053">
        <v>58000000</v>
      </c>
      <c r="D1053">
        <f>Table4[[#This Row],[gross]]-Table4[[#This Row],[budget]]</f>
        <v>-32100000</v>
      </c>
      <c r="E1053">
        <f>Table4[[#This Row],[Profit/loss]]/Table4[[#This Row],[gross]]*100</f>
        <v>-123.93822393822393</v>
      </c>
    </row>
    <row r="1054" spans="1:5" x14ac:dyDescent="0.3">
      <c r="A1054" t="s">
        <v>1080</v>
      </c>
      <c r="B1054">
        <v>53574088</v>
      </c>
      <c r="C1054">
        <v>55000000</v>
      </c>
      <c r="D1054">
        <f>Table4[[#This Row],[gross]]-Table4[[#This Row],[budget]]</f>
        <v>-1425912</v>
      </c>
      <c r="E1054">
        <f>Table4[[#This Row],[Profit/loss]]/Table4[[#This Row],[gross]]*100</f>
        <v>-2.6615702725541497</v>
      </c>
    </row>
    <row r="1055" spans="1:5" x14ac:dyDescent="0.3">
      <c r="A1055" t="s">
        <v>1081</v>
      </c>
      <c r="B1055">
        <v>89253340</v>
      </c>
      <c r="C1055">
        <v>48000000</v>
      </c>
      <c r="D1055">
        <f>Table4[[#This Row],[gross]]-Table4[[#This Row],[budget]]</f>
        <v>41253340</v>
      </c>
      <c r="E1055">
        <f>Table4[[#This Row],[Profit/loss]]/Table4[[#This Row],[gross]]*100</f>
        <v>46.220499983530026</v>
      </c>
    </row>
    <row r="1056" spans="1:5" x14ac:dyDescent="0.3">
      <c r="A1056" t="s">
        <v>1082</v>
      </c>
      <c r="B1056">
        <v>37339525</v>
      </c>
      <c r="C1056">
        <v>48000000</v>
      </c>
      <c r="D1056">
        <f>Table4[[#This Row],[gross]]-Table4[[#This Row],[budget]]</f>
        <v>-10660475</v>
      </c>
      <c r="E1056">
        <f>Table4[[#This Row],[Profit/loss]]/Table4[[#This Row],[gross]]*100</f>
        <v>-28.550108765443589</v>
      </c>
    </row>
    <row r="1057" spans="1:5" x14ac:dyDescent="0.3">
      <c r="A1057" t="s">
        <v>1083</v>
      </c>
      <c r="B1057">
        <v>60154431</v>
      </c>
      <c r="C1057">
        <v>47000000</v>
      </c>
      <c r="D1057">
        <f>Table4[[#This Row],[gross]]-Table4[[#This Row],[budget]]</f>
        <v>13154431</v>
      </c>
      <c r="E1057">
        <f>Table4[[#This Row],[Profit/loss]]/Table4[[#This Row],[gross]]*100</f>
        <v>21.86776731376613</v>
      </c>
    </row>
    <row r="1058" spans="1:5" hidden="1" x14ac:dyDescent="0.3">
      <c r="A1058" t="s">
        <v>1084</v>
      </c>
      <c r="B1058">
        <v>528972</v>
      </c>
      <c r="D1058">
        <f>Table4[[#This Row],[gross]]-Table4[[#This Row],[budget]]</f>
        <v>528972</v>
      </c>
      <c r="E1058">
        <f>Table4[[#This Row],[Profit/loss]]/Table4[[#This Row],[gross]]*100</f>
        <v>100</v>
      </c>
    </row>
    <row r="1059" spans="1:5" x14ac:dyDescent="0.3">
      <c r="A1059" t="s">
        <v>1085</v>
      </c>
      <c r="B1059">
        <v>103738726</v>
      </c>
      <c r="C1059">
        <v>100000000</v>
      </c>
      <c r="D1059">
        <f>Table4[[#This Row],[gross]]-Table4[[#This Row],[budget]]</f>
        <v>3738726</v>
      </c>
      <c r="E1059">
        <f>Table4[[#This Row],[Profit/loss]]/Table4[[#This Row],[gross]]*100</f>
        <v>3.6039829523258264</v>
      </c>
    </row>
    <row r="1060" spans="1:5" x14ac:dyDescent="0.3">
      <c r="A1060" t="s">
        <v>1086</v>
      </c>
      <c r="B1060">
        <v>69304264</v>
      </c>
      <c r="C1060">
        <v>48000000</v>
      </c>
      <c r="D1060">
        <f>Table4[[#This Row],[gross]]-Table4[[#This Row],[budget]]</f>
        <v>21304264</v>
      </c>
      <c r="E1060">
        <f>Table4[[#This Row],[Profit/loss]]/Table4[[#This Row],[gross]]*100</f>
        <v>30.740192262917621</v>
      </c>
    </row>
    <row r="1061" spans="1:5" x14ac:dyDescent="0.3">
      <c r="A1061" t="s">
        <v>1087</v>
      </c>
      <c r="B1061">
        <v>29781453</v>
      </c>
      <c r="C1061">
        <v>48000000</v>
      </c>
      <c r="D1061">
        <f>Table4[[#This Row],[gross]]-Table4[[#This Row],[budget]]</f>
        <v>-18218547</v>
      </c>
      <c r="E1061">
        <f>Table4[[#This Row],[Profit/loss]]/Table4[[#This Row],[gross]]*100</f>
        <v>-61.174137474084965</v>
      </c>
    </row>
    <row r="1062" spans="1:5" hidden="1" x14ac:dyDescent="0.3">
      <c r="A1062" t="s">
        <v>1088</v>
      </c>
      <c r="C1062">
        <v>14000000</v>
      </c>
      <c r="D1062">
        <f>Table4[[#This Row],[gross]]-Table4[[#This Row],[budget]]</f>
        <v>-14000000</v>
      </c>
      <c r="E1062" t="e">
        <f>Table4[[#This Row],[Profit/loss]]/Table4[[#This Row],[gross]]*100</f>
        <v>#DIV/0!</v>
      </c>
    </row>
    <row r="1063" spans="1:5" hidden="1" x14ac:dyDescent="0.3">
      <c r="A1063" t="s">
        <v>1089</v>
      </c>
      <c r="C1063">
        <v>1000000</v>
      </c>
      <c r="D1063">
        <f>Table4[[#This Row],[gross]]-Table4[[#This Row],[budget]]</f>
        <v>-1000000</v>
      </c>
      <c r="E1063" t="e">
        <f>Table4[[#This Row],[Profit/loss]]/Table4[[#This Row],[gross]]*100</f>
        <v>#DIV/0!</v>
      </c>
    </row>
    <row r="1064" spans="1:5" x14ac:dyDescent="0.3">
      <c r="A1064" t="s">
        <v>1090</v>
      </c>
      <c r="B1064">
        <v>15519841</v>
      </c>
      <c r="C1064">
        <v>47000000</v>
      </c>
      <c r="D1064">
        <f>Table4[[#This Row],[gross]]-Table4[[#This Row],[budget]]</f>
        <v>-31480159</v>
      </c>
      <c r="E1064">
        <f>Table4[[#This Row],[Profit/loss]]/Table4[[#This Row],[gross]]*100</f>
        <v>-202.83815407644963</v>
      </c>
    </row>
    <row r="1065" spans="1:5" x14ac:dyDescent="0.3">
      <c r="A1065" t="s">
        <v>1091</v>
      </c>
      <c r="B1065">
        <v>5600000</v>
      </c>
      <c r="C1065">
        <v>47000000</v>
      </c>
      <c r="D1065">
        <f>Table4[[#This Row],[gross]]-Table4[[#This Row],[budget]]</f>
        <v>-41400000</v>
      </c>
      <c r="E1065">
        <f>Table4[[#This Row],[Profit/loss]]/Table4[[#This Row],[gross]]*100</f>
        <v>-739.28571428571433</v>
      </c>
    </row>
    <row r="1066" spans="1:5" x14ac:dyDescent="0.3">
      <c r="A1066" t="s">
        <v>1092</v>
      </c>
      <c r="B1066">
        <v>126805112</v>
      </c>
      <c r="C1066">
        <v>46000000</v>
      </c>
      <c r="D1066">
        <f>Table4[[#This Row],[gross]]-Table4[[#This Row],[budget]]</f>
        <v>80805112</v>
      </c>
      <c r="E1066">
        <f>Table4[[#This Row],[Profit/loss]]/Table4[[#This Row],[gross]]*100</f>
        <v>63.723859965519367</v>
      </c>
    </row>
    <row r="1067" spans="1:5" x14ac:dyDescent="0.3">
      <c r="A1067" t="s">
        <v>1093</v>
      </c>
      <c r="B1067">
        <v>93607673</v>
      </c>
      <c r="C1067">
        <v>48000000</v>
      </c>
      <c r="D1067">
        <f>Table4[[#This Row],[gross]]-Table4[[#This Row],[budget]]</f>
        <v>45607673</v>
      </c>
      <c r="E1067">
        <f>Table4[[#This Row],[Profit/loss]]/Table4[[#This Row],[gross]]*100</f>
        <v>48.722152296211874</v>
      </c>
    </row>
    <row r="1068" spans="1:5" x14ac:dyDescent="0.3">
      <c r="A1068" t="s">
        <v>1094</v>
      </c>
      <c r="B1068">
        <v>67263182</v>
      </c>
      <c r="C1068">
        <v>46000000</v>
      </c>
      <c r="D1068">
        <f>Table4[[#This Row],[gross]]-Table4[[#This Row],[budget]]</f>
        <v>21263182</v>
      </c>
      <c r="E1068">
        <f>Table4[[#This Row],[Profit/loss]]/Table4[[#This Row],[gross]]*100</f>
        <v>31.61191809212951</v>
      </c>
    </row>
    <row r="1069" spans="1:5" x14ac:dyDescent="0.3">
      <c r="A1069" t="s">
        <v>1095</v>
      </c>
      <c r="B1069">
        <v>92001027</v>
      </c>
      <c r="C1069">
        <v>45000000</v>
      </c>
      <c r="D1069">
        <f>Table4[[#This Row],[gross]]-Table4[[#This Row],[budget]]</f>
        <v>47001027</v>
      </c>
      <c r="E1069">
        <f>Table4[[#This Row],[Profit/loss]]/Table4[[#This Row],[gross]]*100</f>
        <v>51.087502534074972</v>
      </c>
    </row>
    <row r="1070" spans="1:5" x14ac:dyDescent="0.3">
      <c r="A1070" t="s">
        <v>1096</v>
      </c>
      <c r="B1070">
        <v>10539414</v>
      </c>
      <c r="C1070">
        <v>47000000</v>
      </c>
      <c r="D1070">
        <f>Table4[[#This Row],[gross]]-Table4[[#This Row],[budget]]</f>
        <v>-36460586</v>
      </c>
      <c r="E1070">
        <f>Table4[[#This Row],[Profit/loss]]/Table4[[#This Row],[gross]]*100</f>
        <v>-345.94509713727916</v>
      </c>
    </row>
    <row r="1071" spans="1:5" x14ac:dyDescent="0.3">
      <c r="A1071" t="s">
        <v>1097</v>
      </c>
      <c r="B1071">
        <v>58918501</v>
      </c>
      <c r="C1071">
        <v>46000000</v>
      </c>
      <c r="D1071">
        <f>Table4[[#This Row],[gross]]-Table4[[#This Row],[budget]]</f>
        <v>12918501</v>
      </c>
      <c r="E1071">
        <f>Table4[[#This Row],[Profit/loss]]/Table4[[#This Row],[gross]]*100</f>
        <v>21.926051716760412</v>
      </c>
    </row>
    <row r="1072" spans="1:5" x14ac:dyDescent="0.3">
      <c r="A1072" t="s">
        <v>1098</v>
      </c>
      <c r="B1072">
        <v>181395380</v>
      </c>
      <c r="C1072">
        <v>45000000</v>
      </c>
      <c r="D1072">
        <f>Table4[[#This Row],[gross]]-Table4[[#This Row],[budget]]</f>
        <v>136395380</v>
      </c>
      <c r="E1072">
        <f>Table4[[#This Row],[Profit/loss]]/Table4[[#This Row],[gross]]*100</f>
        <v>75.192311954141275</v>
      </c>
    </row>
    <row r="1073" spans="1:5" x14ac:dyDescent="0.3">
      <c r="A1073" t="s">
        <v>1099</v>
      </c>
      <c r="B1073">
        <v>14946229</v>
      </c>
      <c r="C1073">
        <v>25000000</v>
      </c>
      <c r="D1073">
        <f>Table4[[#This Row],[gross]]-Table4[[#This Row],[budget]]</f>
        <v>-10053771</v>
      </c>
      <c r="E1073">
        <f>Table4[[#This Row],[Profit/loss]]/Table4[[#This Row],[gross]]*100</f>
        <v>-67.266271646179106</v>
      </c>
    </row>
    <row r="1074" spans="1:5" hidden="1" x14ac:dyDescent="0.3">
      <c r="A1074" t="s">
        <v>1100</v>
      </c>
      <c r="C1074">
        <v>48000000</v>
      </c>
      <c r="D1074">
        <f>Table4[[#This Row],[gross]]-Table4[[#This Row],[budget]]</f>
        <v>-48000000</v>
      </c>
      <c r="E1074" t="e">
        <f>Table4[[#This Row],[Profit/loss]]/Table4[[#This Row],[gross]]*100</f>
        <v>#DIV/0!</v>
      </c>
    </row>
    <row r="1075" spans="1:5" x14ac:dyDescent="0.3">
      <c r="A1075" t="s">
        <v>1101</v>
      </c>
      <c r="B1075">
        <v>130512915</v>
      </c>
      <c r="C1075">
        <v>45000000</v>
      </c>
      <c r="D1075">
        <f>Table4[[#This Row],[gross]]-Table4[[#This Row],[budget]]</f>
        <v>85512915</v>
      </c>
      <c r="E1075">
        <f>Table4[[#This Row],[Profit/loss]]/Table4[[#This Row],[gross]]*100</f>
        <v>65.520653645656452</v>
      </c>
    </row>
    <row r="1076" spans="1:5" x14ac:dyDescent="0.3">
      <c r="A1076" t="s">
        <v>1102</v>
      </c>
      <c r="B1076">
        <v>139852971</v>
      </c>
      <c r="C1076">
        <v>45000000</v>
      </c>
      <c r="D1076">
        <f>Table4[[#This Row],[gross]]-Table4[[#This Row],[budget]]</f>
        <v>94852971</v>
      </c>
      <c r="E1076">
        <f>Table4[[#This Row],[Profit/loss]]/Table4[[#This Row],[gross]]*100</f>
        <v>67.823350710225526</v>
      </c>
    </row>
    <row r="1077" spans="1:5" x14ac:dyDescent="0.3">
      <c r="A1077" t="s">
        <v>1103</v>
      </c>
      <c r="B1077">
        <v>110000082</v>
      </c>
      <c r="C1077">
        <v>48000000</v>
      </c>
      <c r="D1077">
        <f>Table4[[#This Row],[gross]]-Table4[[#This Row],[budget]]</f>
        <v>62000082</v>
      </c>
      <c r="E1077">
        <f>Table4[[#This Row],[Profit/loss]]/Table4[[#This Row],[gross]]*100</f>
        <v>56.363668892537731</v>
      </c>
    </row>
    <row r="1078" spans="1:5" x14ac:dyDescent="0.3">
      <c r="A1078" t="s">
        <v>1104</v>
      </c>
      <c r="B1078">
        <v>106807667</v>
      </c>
      <c r="C1078">
        <v>45000000</v>
      </c>
      <c r="D1078">
        <f>Table4[[#This Row],[gross]]-Table4[[#This Row],[budget]]</f>
        <v>61807667</v>
      </c>
      <c r="E1078">
        <f>Table4[[#This Row],[Profit/loss]]/Table4[[#This Row],[gross]]*100</f>
        <v>57.868193113889475</v>
      </c>
    </row>
    <row r="1079" spans="1:5" x14ac:dyDescent="0.3">
      <c r="A1079" t="s">
        <v>1105</v>
      </c>
      <c r="B1079">
        <v>101702060</v>
      </c>
      <c r="C1079">
        <v>45000000</v>
      </c>
      <c r="D1079">
        <f>Table4[[#This Row],[gross]]-Table4[[#This Row],[budget]]</f>
        <v>56702060</v>
      </c>
      <c r="E1079">
        <f>Table4[[#This Row],[Profit/loss]]/Table4[[#This Row],[gross]]*100</f>
        <v>55.753108639097384</v>
      </c>
    </row>
    <row r="1080" spans="1:5" x14ac:dyDescent="0.3">
      <c r="A1080" t="s">
        <v>1106</v>
      </c>
      <c r="B1080">
        <v>95149435</v>
      </c>
      <c r="C1080">
        <v>40000000</v>
      </c>
      <c r="D1080">
        <f>Table4[[#This Row],[gross]]-Table4[[#This Row],[budget]]</f>
        <v>55149435</v>
      </c>
      <c r="E1080">
        <f>Table4[[#This Row],[Profit/loss]]/Table4[[#This Row],[gross]]*100</f>
        <v>57.96086440240029</v>
      </c>
    </row>
    <row r="1081" spans="1:5" x14ac:dyDescent="0.3">
      <c r="A1081" t="s">
        <v>1107</v>
      </c>
      <c r="B1081">
        <v>100768056</v>
      </c>
      <c r="C1081">
        <v>45000000</v>
      </c>
      <c r="D1081">
        <f>Table4[[#This Row],[gross]]-Table4[[#This Row],[budget]]</f>
        <v>55768056</v>
      </c>
      <c r="E1081">
        <f>Table4[[#This Row],[Profit/loss]]/Table4[[#This Row],[gross]]*100</f>
        <v>55.342990838287086</v>
      </c>
    </row>
    <row r="1082" spans="1:5" x14ac:dyDescent="0.3">
      <c r="A1082" t="s">
        <v>1108</v>
      </c>
      <c r="B1082">
        <v>92115211</v>
      </c>
      <c r="C1082">
        <v>45000000</v>
      </c>
      <c r="D1082">
        <f>Table4[[#This Row],[gross]]-Table4[[#This Row],[budget]]</f>
        <v>47115211</v>
      </c>
      <c r="E1082">
        <f>Table4[[#This Row],[Profit/loss]]/Table4[[#This Row],[gross]]*100</f>
        <v>51.148133395688575</v>
      </c>
    </row>
    <row r="1083" spans="1:5" x14ac:dyDescent="0.3">
      <c r="A1083" t="s">
        <v>1109</v>
      </c>
      <c r="B1083">
        <v>93452056</v>
      </c>
      <c r="C1083">
        <v>45000000</v>
      </c>
      <c r="D1083">
        <f>Table4[[#This Row],[gross]]-Table4[[#This Row],[budget]]</f>
        <v>48452056</v>
      </c>
      <c r="E1083">
        <f>Table4[[#This Row],[Profit/loss]]/Table4[[#This Row],[gross]]*100</f>
        <v>51.846966320355762</v>
      </c>
    </row>
    <row r="1084" spans="1:5" x14ac:dyDescent="0.3">
      <c r="A1084" t="s">
        <v>1110</v>
      </c>
      <c r="B1084">
        <v>83287363</v>
      </c>
      <c r="C1084">
        <v>45000000</v>
      </c>
      <c r="D1084">
        <f>Table4[[#This Row],[gross]]-Table4[[#This Row],[budget]]</f>
        <v>38287363</v>
      </c>
      <c r="E1084">
        <f>Table4[[#This Row],[Profit/loss]]/Table4[[#This Row],[gross]]*100</f>
        <v>45.970194782130392</v>
      </c>
    </row>
    <row r="1085" spans="1:5" x14ac:dyDescent="0.3">
      <c r="A1085" t="s">
        <v>1111</v>
      </c>
      <c r="B1085">
        <v>82931301</v>
      </c>
      <c r="C1085">
        <v>60000000</v>
      </c>
      <c r="D1085">
        <f>Table4[[#This Row],[gross]]-Table4[[#This Row],[budget]]</f>
        <v>22931301</v>
      </c>
      <c r="E1085">
        <f>Table4[[#This Row],[Profit/loss]]/Table4[[#This Row],[gross]]*100</f>
        <v>27.650960160386244</v>
      </c>
    </row>
    <row r="1086" spans="1:5" x14ac:dyDescent="0.3">
      <c r="A1086" t="s">
        <v>1112</v>
      </c>
      <c r="B1086">
        <v>60962878</v>
      </c>
      <c r="C1086">
        <v>46000000</v>
      </c>
      <c r="D1086">
        <f>Table4[[#This Row],[gross]]-Table4[[#This Row],[budget]]</f>
        <v>14962878</v>
      </c>
      <c r="E1086">
        <f>Table4[[#This Row],[Profit/loss]]/Table4[[#This Row],[gross]]*100</f>
        <v>24.544244777945032</v>
      </c>
    </row>
    <row r="1087" spans="1:5" x14ac:dyDescent="0.3">
      <c r="A1087" t="s">
        <v>1113</v>
      </c>
      <c r="B1087">
        <v>76261036</v>
      </c>
      <c r="C1087">
        <v>45000000</v>
      </c>
      <c r="D1087">
        <f>Table4[[#This Row],[gross]]-Table4[[#This Row],[budget]]</f>
        <v>31261036</v>
      </c>
      <c r="E1087">
        <f>Table4[[#This Row],[Profit/loss]]/Table4[[#This Row],[gross]]*100</f>
        <v>40.992147025120403</v>
      </c>
    </row>
    <row r="1088" spans="1:5" x14ac:dyDescent="0.3">
      <c r="A1088" t="s">
        <v>1114</v>
      </c>
      <c r="B1088">
        <v>71423726</v>
      </c>
      <c r="C1088">
        <v>45000000</v>
      </c>
      <c r="D1088">
        <f>Table4[[#This Row],[gross]]-Table4[[#This Row],[budget]]</f>
        <v>26423726</v>
      </c>
      <c r="E1088">
        <f>Table4[[#This Row],[Profit/loss]]/Table4[[#This Row],[gross]]*100</f>
        <v>36.995726042071794</v>
      </c>
    </row>
    <row r="1089" spans="1:5" x14ac:dyDescent="0.3">
      <c r="A1089" t="s">
        <v>1115</v>
      </c>
      <c r="B1089">
        <v>71277420</v>
      </c>
      <c r="C1089">
        <v>45000000</v>
      </c>
      <c r="D1089">
        <f>Table4[[#This Row],[gross]]-Table4[[#This Row],[budget]]</f>
        <v>26277420</v>
      </c>
      <c r="E1089">
        <f>Table4[[#This Row],[Profit/loss]]/Table4[[#This Row],[gross]]*100</f>
        <v>36.866401730028947</v>
      </c>
    </row>
    <row r="1090" spans="1:5" x14ac:dyDescent="0.3">
      <c r="A1090" t="s">
        <v>1116</v>
      </c>
      <c r="B1090">
        <v>88625922</v>
      </c>
      <c r="C1090">
        <v>45000000</v>
      </c>
      <c r="D1090">
        <f>Table4[[#This Row],[gross]]-Table4[[#This Row],[budget]]</f>
        <v>43625922</v>
      </c>
      <c r="E1090">
        <f>Table4[[#This Row],[Profit/loss]]/Table4[[#This Row],[gross]]*100</f>
        <v>49.224787754535292</v>
      </c>
    </row>
    <row r="1091" spans="1:5" x14ac:dyDescent="0.3">
      <c r="A1091" t="s">
        <v>1117</v>
      </c>
      <c r="B1091">
        <v>70001065</v>
      </c>
      <c r="C1091">
        <v>45000000</v>
      </c>
      <c r="D1091">
        <f>Table4[[#This Row],[gross]]-Table4[[#This Row],[budget]]</f>
        <v>25001065</v>
      </c>
      <c r="E1091">
        <f>Table4[[#This Row],[Profit/loss]]/Table4[[#This Row],[gross]]*100</f>
        <v>35.715263760629931</v>
      </c>
    </row>
    <row r="1092" spans="1:5" x14ac:dyDescent="0.3">
      <c r="A1092" t="s">
        <v>1118</v>
      </c>
      <c r="B1092">
        <v>67253092</v>
      </c>
      <c r="C1092">
        <v>30000000</v>
      </c>
      <c r="D1092">
        <f>Table4[[#This Row],[gross]]-Table4[[#This Row],[budget]]</f>
        <v>37253092</v>
      </c>
      <c r="E1092">
        <f>Table4[[#This Row],[Profit/loss]]/Table4[[#This Row],[gross]]*100</f>
        <v>55.392385527791056</v>
      </c>
    </row>
    <row r="1093" spans="1:5" x14ac:dyDescent="0.3">
      <c r="A1093" t="s">
        <v>1119</v>
      </c>
      <c r="B1093">
        <v>66790248</v>
      </c>
      <c r="C1093">
        <v>45000000</v>
      </c>
      <c r="D1093">
        <f>Table4[[#This Row],[gross]]-Table4[[#This Row],[budget]]</f>
        <v>21790248</v>
      </c>
      <c r="E1093">
        <f>Table4[[#This Row],[Profit/loss]]/Table4[[#This Row],[gross]]*100</f>
        <v>32.624894580418385</v>
      </c>
    </row>
    <row r="1094" spans="1:5" x14ac:dyDescent="0.3">
      <c r="A1094" t="s">
        <v>1120</v>
      </c>
      <c r="B1094">
        <v>65557989</v>
      </c>
      <c r="C1094">
        <v>45000000</v>
      </c>
      <c r="D1094">
        <f>Table4[[#This Row],[gross]]-Table4[[#This Row],[budget]]</f>
        <v>20557989</v>
      </c>
      <c r="E1094">
        <f>Table4[[#This Row],[Profit/loss]]/Table4[[#This Row],[gross]]*100</f>
        <v>31.358480199873124</v>
      </c>
    </row>
    <row r="1095" spans="1:5" x14ac:dyDescent="0.3">
      <c r="A1095" t="s">
        <v>1121</v>
      </c>
      <c r="B1095">
        <v>60786269</v>
      </c>
      <c r="C1095">
        <v>45000000</v>
      </c>
      <c r="D1095">
        <f>Table4[[#This Row],[gross]]-Table4[[#This Row],[budget]]</f>
        <v>15786269</v>
      </c>
      <c r="E1095">
        <f>Table4[[#This Row],[Profit/loss]]/Table4[[#This Row],[gross]]*100</f>
        <v>25.970123285572932</v>
      </c>
    </row>
    <row r="1096" spans="1:5" x14ac:dyDescent="0.3">
      <c r="A1096" t="s">
        <v>1122</v>
      </c>
      <c r="B1096">
        <v>59365105</v>
      </c>
      <c r="C1096">
        <v>45000000</v>
      </c>
      <c r="D1096">
        <f>Table4[[#This Row],[gross]]-Table4[[#This Row],[budget]]</f>
        <v>14365105</v>
      </c>
      <c r="E1096">
        <f>Table4[[#This Row],[Profit/loss]]/Table4[[#This Row],[gross]]*100</f>
        <v>24.197893695294567</v>
      </c>
    </row>
    <row r="1097" spans="1:5" x14ac:dyDescent="0.3">
      <c r="A1097" t="s">
        <v>1123</v>
      </c>
      <c r="B1097">
        <v>162792677</v>
      </c>
      <c r="C1097">
        <v>120000000</v>
      </c>
      <c r="D1097">
        <f>Table4[[#This Row],[gross]]-Table4[[#This Row],[budget]]</f>
        <v>42792677</v>
      </c>
      <c r="E1097">
        <f>Table4[[#This Row],[Profit/loss]]/Table4[[#This Row],[gross]]*100</f>
        <v>26.286610545755689</v>
      </c>
    </row>
    <row r="1098" spans="1:5" x14ac:dyDescent="0.3">
      <c r="A1098" t="s">
        <v>1124</v>
      </c>
      <c r="B1098">
        <v>31598308</v>
      </c>
      <c r="C1098">
        <v>35000000</v>
      </c>
      <c r="D1098">
        <f>Table4[[#This Row],[gross]]-Table4[[#This Row],[budget]]</f>
        <v>-3401692</v>
      </c>
      <c r="E1098">
        <f>Table4[[#This Row],[Profit/loss]]/Table4[[#This Row],[gross]]*100</f>
        <v>-10.765424528427282</v>
      </c>
    </row>
    <row r="1099" spans="1:5" x14ac:dyDescent="0.3">
      <c r="A1099" t="s">
        <v>1125</v>
      </c>
      <c r="B1099">
        <v>57362581</v>
      </c>
      <c r="C1099">
        <v>45000000</v>
      </c>
      <c r="D1099">
        <f>Table4[[#This Row],[gross]]-Table4[[#This Row],[budget]]</f>
        <v>12362581</v>
      </c>
      <c r="E1099">
        <f>Table4[[#This Row],[Profit/loss]]/Table4[[#This Row],[gross]]*100</f>
        <v>21.55164705716432</v>
      </c>
    </row>
    <row r="1100" spans="1:5" x14ac:dyDescent="0.3">
      <c r="A1100" t="s">
        <v>1126</v>
      </c>
      <c r="B1100">
        <v>53854588</v>
      </c>
      <c r="C1100">
        <v>45000000</v>
      </c>
      <c r="D1100">
        <f>Table4[[#This Row],[gross]]-Table4[[#This Row],[budget]]</f>
        <v>8854588</v>
      </c>
      <c r="E1100">
        <f>Table4[[#This Row],[Profit/loss]]/Table4[[#This Row],[gross]]*100</f>
        <v>16.441659529546492</v>
      </c>
    </row>
    <row r="1101" spans="1:5" hidden="1" x14ac:dyDescent="0.3">
      <c r="A1101" t="s">
        <v>1127</v>
      </c>
      <c r="C1101">
        <v>2500000</v>
      </c>
      <c r="D1101">
        <f>Table4[[#This Row],[gross]]-Table4[[#This Row],[budget]]</f>
        <v>-2500000</v>
      </c>
      <c r="E1101" t="e">
        <f>Table4[[#This Row],[Profit/loss]]/Table4[[#This Row],[gross]]*100</f>
        <v>#DIV/0!</v>
      </c>
    </row>
    <row r="1102" spans="1:5" x14ac:dyDescent="0.3">
      <c r="A1102" t="s">
        <v>1128</v>
      </c>
      <c r="B1102">
        <v>52580895</v>
      </c>
      <c r="C1102">
        <v>45000000</v>
      </c>
      <c r="D1102">
        <f>Table4[[#This Row],[gross]]-Table4[[#This Row],[budget]]</f>
        <v>7580895</v>
      </c>
      <c r="E1102">
        <f>Table4[[#This Row],[Profit/loss]]/Table4[[#This Row],[gross]]*100</f>
        <v>14.417584561845134</v>
      </c>
    </row>
    <row r="1103" spans="1:5" x14ac:dyDescent="0.3">
      <c r="A1103" t="s">
        <v>1129</v>
      </c>
      <c r="B1103">
        <v>51019112</v>
      </c>
      <c r="C1103">
        <v>50000000</v>
      </c>
      <c r="D1103">
        <f>Table4[[#This Row],[gross]]-Table4[[#This Row],[budget]]</f>
        <v>1019112</v>
      </c>
      <c r="E1103">
        <f>Table4[[#This Row],[Profit/loss]]/Table4[[#This Row],[gross]]*100</f>
        <v>1.9975102663488145</v>
      </c>
    </row>
    <row r="1104" spans="1:5" x14ac:dyDescent="0.3">
      <c r="A1104" t="s">
        <v>1130</v>
      </c>
      <c r="B1104">
        <v>48114556</v>
      </c>
      <c r="C1104">
        <v>26000000</v>
      </c>
      <c r="D1104">
        <f>Table4[[#This Row],[gross]]-Table4[[#This Row],[budget]]</f>
        <v>22114556</v>
      </c>
      <c r="E1104">
        <f>Table4[[#This Row],[Profit/loss]]/Table4[[#This Row],[gross]]*100</f>
        <v>45.962298810364167</v>
      </c>
    </row>
    <row r="1105" spans="1:5" x14ac:dyDescent="0.3">
      <c r="A1105" t="s">
        <v>1131</v>
      </c>
      <c r="B1105">
        <v>50648679</v>
      </c>
      <c r="C1105">
        <v>45000000</v>
      </c>
      <c r="D1105">
        <f>Table4[[#This Row],[gross]]-Table4[[#This Row],[budget]]</f>
        <v>5648679</v>
      </c>
      <c r="E1105">
        <f>Table4[[#This Row],[Profit/loss]]/Table4[[#This Row],[gross]]*100</f>
        <v>11.152667969879333</v>
      </c>
    </row>
    <row r="1106" spans="1:5" x14ac:dyDescent="0.3">
      <c r="A1106" t="s">
        <v>1132</v>
      </c>
      <c r="B1106">
        <v>46280507</v>
      </c>
      <c r="C1106">
        <v>40000000</v>
      </c>
      <c r="D1106">
        <f>Table4[[#This Row],[gross]]-Table4[[#This Row],[budget]]</f>
        <v>6280507</v>
      </c>
      <c r="E1106">
        <f>Table4[[#This Row],[Profit/loss]]/Table4[[#This Row],[gross]]*100</f>
        <v>13.570523330697307</v>
      </c>
    </row>
    <row r="1107" spans="1:5" x14ac:dyDescent="0.3">
      <c r="A1107" t="s">
        <v>1133</v>
      </c>
      <c r="B1107">
        <v>38360195</v>
      </c>
      <c r="C1107">
        <v>45000000</v>
      </c>
      <c r="D1107">
        <f>Table4[[#This Row],[gross]]-Table4[[#This Row],[budget]]</f>
        <v>-6639805</v>
      </c>
      <c r="E1107">
        <f>Table4[[#This Row],[Profit/loss]]/Table4[[#This Row],[gross]]*100</f>
        <v>-17.309101270209915</v>
      </c>
    </row>
    <row r="1108" spans="1:5" x14ac:dyDescent="0.3">
      <c r="A1108" t="s">
        <v>1134</v>
      </c>
      <c r="B1108">
        <v>46815748</v>
      </c>
      <c r="C1108">
        <v>45000000</v>
      </c>
      <c r="D1108">
        <f>Table4[[#This Row],[gross]]-Table4[[#This Row],[budget]]</f>
        <v>1815748</v>
      </c>
      <c r="E1108">
        <f>Table4[[#This Row],[Profit/loss]]/Table4[[#This Row],[gross]]*100</f>
        <v>3.8784983206932848</v>
      </c>
    </row>
    <row r="1109" spans="1:5" x14ac:dyDescent="0.3">
      <c r="A1109" t="s">
        <v>1135</v>
      </c>
      <c r="B1109">
        <v>35617599</v>
      </c>
      <c r="C1109">
        <v>45000000</v>
      </c>
      <c r="D1109">
        <f>Table4[[#This Row],[gross]]-Table4[[#This Row],[budget]]</f>
        <v>-9382401</v>
      </c>
      <c r="E1109">
        <f>Table4[[#This Row],[Profit/loss]]/Table4[[#This Row],[gross]]*100</f>
        <v>-26.342036699329451</v>
      </c>
    </row>
    <row r="1110" spans="1:5" x14ac:dyDescent="0.3">
      <c r="A1110" t="s">
        <v>1136</v>
      </c>
      <c r="B1110">
        <v>47307550</v>
      </c>
      <c r="C1110">
        <v>45000000</v>
      </c>
      <c r="D1110">
        <f>Table4[[#This Row],[gross]]-Table4[[#This Row],[budget]]</f>
        <v>2307550</v>
      </c>
      <c r="E1110">
        <f>Table4[[#This Row],[Profit/loss]]/Table4[[#This Row],[gross]]*100</f>
        <v>4.8777626404242023</v>
      </c>
    </row>
    <row r="1111" spans="1:5" x14ac:dyDescent="0.3">
      <c r="A1111" t="s">
        <v>1137</v>
      </c>
      <c r="B1111">
        <v>32003620</v>
      </c>
      <c r="C1111">
        <v>25000000</v>
      </c>
      <c r="D1111">
        <f>Table4[[#This Row],[gross]]-Table4[[#This Row],[budget]]</f>
        <v>7003620</v>
      </c>
      <c r="E1111">
        <f>Table4[[#This Row],[Profit/loss]]/Table4[[#This Row],[gross]]*100</f>
        <v>21.883836890951709</v>
      </c>
    </row>
    <row r="1112" spans="1:5" x14ac:dyDescent="0.3">
      <c r="A1112" t="s">
        <v>1138</v>
      </c>
      <c r="B1112">
        <v>27972410</v>
      </c>
      <c r="C1112">
        <v>35000000</v>
      </c>
      <c r="D1112">
        <f>Table4[[#This Row],[gross]]-Table4[[#This Row],[budget]]</f>
        <v>-7027590</v>
      </c>
      <c r="E1112">
        <f>Table4[[#This Row],[Profit/loss]]/Table4[[#This Row],[gross]]*100</f>
        <v>-25.12329112865141</v>
      </c>
    </row>
    <row r="1113" spans="1:5" x14ac:dyDescent="0.3">
      <c r="A1113" t="s">
        <v>1139</v>
      </c>
      <c r="B1113">
        <v>28133159</v>
      </c>
      <c r="C1113">
        <v>50000000</v>
      </c>
      <c r="D1113">
        <f>Table4[[#This Row],[gross]]-Table4[[#This Row],[budget]]</f>
        <v>-21866841</v>
      </c>
      <c r="E1113">
        <f>Table4[[#This Row],[Profit/loss]]/Table4[[#This Row],[gross]]*100</f>
        <v>-77.726219796362003</v>
      </c>
    </row>
    <row r="1114" spans="1:5" x14ac:dyDescent="0.3">
      <c r="A1114" t="s">
        <v>1140</v>
      </c>
      <c r="B1114">
        <v>27400000</v>
      </c>
      <c r="C1114">
        <v>40000000</v>
      </c>
      <c r="D1114">
        <f>Table4[[#This Row],[gross]]-Table4[[#This Row],[budget]]</f>
        <v>-12600000</v>
      </c>
      <c r="E1114">
        <f>Table4[[#This Row],[Profit/loss]]/Table4[[#This Row],[gross]]*100</f>
        <v>-45.985401459854018</v>
      </c>
    </row>
    <row r="1115" spans="1:5" x14ac:dyDescent="0.3">
      <c r="A1115" t="s">
        <v>1141</v>
      </c>
      <c r="B1115">
        <v>24343673</v>
      </c>
      <c r="C1115">
        <v>45000000</v>
      </c>
      <c r="D1115">
        <f>Table4[[#This Row],[gross]]-Table4[[#This Row],[budget]]</f>
        <v>-20656327</v>
      </c>
      <c r="E1115">
        <f>Table4[[#This Row],[Profit/loss]]/Table4[[#This Row],[gross]]*100</f>
        <v>-84.852959534906674</v>
      </c>
    </row>
    <row r="1116" spans="1:5" x14ac:dyDescent="0.3">
      <c r="A1116" t="s">
        <v>1142</v>
      </c>
      <c r="B1116">
        <v>22877808</v>
      </c>
      <c r="C1116">
        <v>35000000</v>
      </c>
      <c r="D1116">
        <f>Table4[[#This Row],[gross]]-Table4[[#This Row],[budget]]</f>
        <v>-12122192</v>
      </c>
      <c r="E1116">
        <f>Table4[[#This Row],[Profit/loss]]/Table4[[#This Row],[gross]]*100</f>
        <v>-52.98668473832808</v>
      </c>
    </row>
    <row r="1117" spans="1:5" x14ac:dyDescent="0.3">
      <c r="A1117" t="s">
        <v>1143</v>
      </c>
      <c r="B1117">
        <v>36883539</v>
      </c>
      <c r="C1117">
        <v>52000000</v>
      </c>
      <c r="D1117">
        <f>Table4[[#This Row],[gross]]-Table4[[#This Row],[budget]]</f>
        <v>-15116461</v>
      </c>
      <c r="E1117">
        <f>Table4[[#This Row],[Profit/loss]]/Table4[[#This Row],[gross]]*100</f>
        <v>-40.984301967335618</v>
      </c>
    </row>
    <row r="1118" spans="1:5" x14ac:dyDescent="0.3">
      <c r="A1118" t="s">
        <v>1144</v>
      </c>
      <c r="B1118">
        <v>22531698</v>
      </c>
      <c r="C1118">
        <v>70000000</v>
      </c>
      <c r="D1118">
        <f>Table4[[#This Row],[gross]]-Table4[[#This Row],[budget]]</f>
        <v>-47468302</v>
      </c>
      <c r="E1118">
        <f>Table4[[#This Row],[Profit/loss]]/Table4[[#This Row],[gross]]*100</f>
        <v>-210.67343437676112</v>
      </c>
    </row>
    <row r="1119" spans="1:5" x14ac:dyDescent="0.3">
      <c r="A1119" t="s">
        <v>1145</v>
      </c>
      <c r="B1119">
        <v>20400913</v>
      </c>
      <c r="C1119">
        <v>45000000</v>
      </c>
      <c r="D1119">
        <f>Table4[[#This Row],[gross]]-Table4[[#This Row],[budget]]</f>
        <v>-24599087</v>
      </c>
      <c r="E1119">
        <f>Table4[[#This Row],[Profit/loss]]/Table4[[#This Row],[gross]]*100</f>
        <v>-120.57836333109209</v>
      </c>
    </row>
    <row r="1120" spans="1:5" x14ac:dyDescent="0.3">
      <c r="A1120" t="s">
        <v>1146</v>
      </c>
      <c r="B1120">
        <v>20101861</v>
      </c>
      <c r="C1120">
        <v>45000000</v>
      </c>
      <c r="D1120">
        <f>Table4[[#This Row],[gross]]-Table4[[#This Row],[budget]]</f>
        <v>-24898139</v>
      </c>
      <c r="E1120">
        <f>Table4[[#This Row],[Profit/loss]]/Table4[[#This Row],[gross]]*100</f>
        <v>-123.85987048661814</v>
      </c>
    </row>
    <row r="1121" spans="1:5" x14ac:dyDescent="0.3">
      <c r="A1121" t="s">
        <v>1147</v>
      </c>
      <c r="B1121">
        <v>25200412</v>
      </c>
      <c r="C1121">
        <v>45000000</v>
      </c>
      <c r="D1121">
        <f>Table4[[#This Row],[gross]]-Table4[[#This Row],[budget]]</f>
        <v>-19799588</v>
      </c>
      <c r="E1121">
        <f>Table4[[#This Row],[Profit/loss]]/Table4[[#This Row],[gross]]*100</f>
        <v>-78.568509118025531</v>
      </c>
    </row>
    <row r="1122" spans="1:5" x14ac:dyDescent="0.3">
      <c r="A1122" t="s">
        <v>1148</v>
      </c>
      <c r="B1122">
        <v>19719930</v>
      </c>
      <c r="C1122">
        <v>45000000</v>
      </c>
      <c r="D1122">
        <f>Table4[[#This Row],[gross]]-Table4[[#This Row],[budget]]</f>
        <v>-25280070</v>
      </c>
      <c r="E1122">
        <f>Table4[[#This Row],[Profit/loss]]/Table4[[#This Row],[gross]]*100</f>
        <v>-128.19553619105139</v>
      </c>
    </row>
    <row r="1123" spans="1:5" x14ac:dyDescent="0.3">
      <c r="A1123" t="s">
        <v>1149</v>
      </c>
      <c r="B1123">
        <v>19377727</v>
      </c>
      <c r="C1123">
        <v>45000000</v>
      </c>
      <c r="D1123">
        <f>Table4[[#This Row],[gross]]-Table4[[#This Row],[budget]]</f>
        <v>-25622273</v>
      </c>
      <c r="E1123">
        <f>Table4[[#This Row],[Profit/loss]]/Table4[[#This Row],[gross]]*100</f>
        <v>-132.22537916856811</v>
      </c>
    </row>
    <row r="1124" spans="1:5" x14ac:dyDescent="0.3">
      <c r="A1124" t="s">
        <v>459</v>
      </c>
      <c r="B1124">
        <v>13401683</v>
      </c>
      <c r="C1124">
        <v>35000000</v>
      </c>
      <c r="D1124">
        <f>Table4[[#This Row],[gross]]-Table4[[#This Row],[budget]]</f>
        <v>-21598317</v>
      </c>
      <c r="E1124">
        <f>Table4[[#This Row],[Profit/loss]]/Table4[[#This Row],[gross]]*100</f>
        <v>-161.16122877999726</v>
      </c>
    </row>
    <row r="1125" spans="1:5" x14ac:dyDescent="0.3">
      <c r="A1125" t="s">
        <v>1150</v>
      </c>
      <c r="B1125">
        <v>17300889</v>
      </c>
      <c r="C1125">
        <v>45000000</v>
      </c>
      <c r="D1125">
        <f>Table4[[#This Row],[gross]]-Table4[[#This Row],[budget]]</f>
        <v>-27699111</v>
      </c>
      <c r="E1125">
        <f>Table4[[#This Row],[Profit/loss]]/Table4[[#This Row],[gross]]*100</f>
        <v>-160.10224098888793</v>
      </c>
    </row>
    <row r="1126" spans="1:5" x14ac:dyDescent="0.3">
      <c r="A1126" t="s">
        <v>1151</v>
      </c>
      <c r="B1126">
        <v>15527125</v>
      </c>
      <c r="C1126">
        <v>57000000</v>
      </c>
      <c r="D1126">
        <f>Table4[[#This Row],[gross]]-Table4[[#This Row],[budget]]</f>
        <v>-41472875</v>
      </c>
      <c r="E1126">
        <f>Table4[[#This Row],[Profit/loss]]/Table4[[#This Row],[gross]]*100</f>
        <v>-267.09951133902769</v>
      </c>
    </row>
    <row r="1127" spans="1:5" x14ac:dyDescent="0.3">
      <c r="A1127" t="s">
        <v>1152</v>
      </c>
      <c r="B1127">
        <v>13560960</v>
      </c>
      <c r="C1127">
        <v>50000000</v>
      </c>
      <c r="D1127">
        <f>Table4[[#This Row],[gross]]-Table4[[#This Row],[budget]]</f>
        <v>-36439040</v>
      </c>
      <c r="E1127">
        <f>Table4[[#This Row],[Profit/loss]]/Table4[[#This Row],[gross]]*100</f>
        <v>-268.70546038038606</v>
      </c>
    </row>
    <row r="1128" spans="1:5" x14ac:dyDescent="0.3">
      <c r="A1128" t="s">
        <v>1153</v>
      </c>
      <c r="B1128">
        <v>15523168</v>
      </c>
      <c r="C1128">
        <v>45000000</v>
      </c>
      <c r="D1128">
        <f>Table4[[#This Row],[gross]]-Table4[[#This Row],[budget]]</f>
        <v>-29476832</v>
      </c>
      <c r="E1128">
        <f>Table4[[#This Row],[Profit/loss]]/Table4[[#This Row],[gross]]*100</f>
        <v>-189.88928033246822</v>
      </c>
    </row>
    <row r="1129" spans="1:5" x14ac:dyDescent="0.3">
      <c r="A1129" t="s">
        <v>1154</v>
      </c>
      <c r="B1129">
        <v>11146409</v>
      </c>
      <c r="C1129">
        <v>45000000</v>
      </c>
      <c r="D1129">
        <f>Table4[[#This Row],[gross]]-Table4[[#This Row],[budget]]</f>
        <v>-33853591</v>
      </c>
      <c r="E1129">
        <f>Table4[[#This Row],[Profit/loss]]/Table4[[#This Row],[gross]]*100</f>
        <v>-303.71746631583324</v>
      </c>
    </row>
    <row r="1130" spans="1:5" x14ac:dyDescent="0.3">
      <c r="A1130" t="s">
        <v>1155</v>
      </c>
      <c r="B1130">
        <v>7916887</v>
      </c>
      <c r="C1130">
        <v>45000000</v>
      </c>
      <c r="D1130">
        <f>Table4[[#This Row],[gross]]-Table4[[#This Row],[budget]]</f>
        <v>-37083113</v>
      </c>
      <c r="E1130">
        <f>Table4[[#This Row],[Profit/loss]]/Table4[[#This Row],[gross]]*100</f>
        <v>-468.40523301646215</v>
      </c>
    </row>
    <row r="1131" spans="1:5" x14ac:dyDescent="0.3">
      <c r="A1131" t="s">
        <v>1156</v>
      </c>
      <c r="B1131">
        <v>6565495</v>
      </c>
      <c r="C1131">
        <v>45000000</v>
      </c>
      <c r="D1131">
        <f>Table4[[#This Row],[gross]]-Table4[[#This Row],[budget]]</f>
        <v>-38434505</v>
      </c>
      <c r="E1131">
        <f>Table4[[#This Row],[Profit/loss]]/Table4[[#This Row],[gross]]*100</f>
        <v>-585.40148153338021</v>
      </c>
    </row>
    <row r="1132" spans="1:5" x14ac:dyDescent="0.3">
      <c r="A1132" t="s">
        <v>1157</v>
      </c>
      <c r="B1132">
        <v>15279680</v>
      </c>
      <c r="C1132">
        <v>40000000</v>
      </c>
      <c r="D1132">
        <f>Table4[[#This Row],[gross]]-Table4[[#This Row],[budget]]</f>
        <v>-24720320</v>
      </c>
      <c r="E1132">
        <f>Table4[[#This Row],[Profit/loss]]/Table4[[#This Row],[gross]]*100</f>
        <v>-161.78558713271482</v>
      </c>
    </row>
    <row r="1133" spans="1:5" x14ac:dyDescent="0.3">
      <c r="A1133" t="s">
        <v>1158</v>
      </c>
      <c r="B1133">
        <v>7262288</v>
      </c>
      <c r="C1133">
        <v>40000000</v>
      </c>
      <c r="D1133">
        <f>Table4[[#This Row],[gross]]-Table4[[#This Row],[budget]]</f>
        <v>-32737712</v>
      </c>
      <c r="E1133">
        <f>Table4[[#This Row],[Profit/loss]]/Table4[[#This Row],[gross]]*100</f>
        <v>-450.79060483417896</v>
      </c>
    </row>
    <row r="1134" spans="1:5" x14ac:dyDescent="0.3">
      <c r="A1134" t="s">
        <v>1159</v>
      </c>
      <c r="B1134">
        <v>4584886</v>
      </c>
      <c r="C1134">
        <v>45000000</v>
      </c>
      <c r="D1134">
        <f>Table4[[#This Row],[gross]]-Table4[[#This Row],[budget]]</f>
        <v>-40415114</v>
      </c>
      <c r="E1134">
        <f>Table4[[#This Row],[Profit/loss]]/Table4[[#This Row],[gross]]*100</f>
        <v>-881.48569015674548</v>
      </c>
    </row>
    <row r="1135" spans="1:5" hidden="1" x14ac:dyDescent="0.3">
      <c r="A1135" t="s">
        <v>1160</v>
      </c>
      <c r="D1135">
        <f>Table4[[#This Row],[gross]]-Table4[[#This Row],[budget]]</f>
        <v>0</v>
      </c>
      <c r="E1135" t="e">
        <f>Table4[[#This Row],[Profit/loss]]/Table4[[#This Row],[gross]]*100</f>
        <v>#DIV/0!</v>
      </c>
    </row>
    <row r="1136" spans="1:5" x14ac:dyDescent="0.3">
      <c r="A1136" t="s">
        <v>1161</v>
      </c>
      <c r="B1136">
        <v>2154540</v>
      </c>
      <c r="C1136">
        <v>45000000</v>
      </c>
      <c r="D1136">
        <f>Table4[[#This Row],[gross]]-Table4[[#This Row],[budget]]</f>
        <v>-42845460</v>
      </c>
      <c r="E1136">
        <f>Table4[[#This Row],[Profit/loss]]/Table4[[#This Row],[gross]]*100</f>
        <v>-1988.6128825642597</v>
      </c>
    </row>
    <row r="1137" spans="1:5" x14ac:dyDescent="0.3">
      <c r="A1137" t="s">
        <v>1162</v>
      </c>
      <c r="B1137">
        <v>8129455</v>
      </c>
      <c r="C1137">
        <v>45000000</v>
      </c>
      <c r="D1137">
        <f>Table4[[#This Row],[gross]]-Table4[[#This Row],[budget]]</f>
        <v>-36870545</v>
      </c>
      <c r="E1137">
        <f>Table4[[#This Row],[Profit/loss]]/Table4[[#This Row],[gross]]*100</f>
        <v>-453.54264215743865</v>
      </c>
    </row>
    <row r="1138" spans="1:5" hidden="1" x14ac:dyDescent="0.3">
      <c r="A1138" t="s">
        <v>1163</v>
      </c>
      <c r="C1138">
        <v>65000000</v>
      </c>
      <c r="D1138">
        <f>Table4[[#This Row],[gross]]-Table4[[#This Row],[budget]]</f>
        <v>-65000000</v>
      </c>
      <c r="E1138" t="e">
        <f>Table4[[#This Row],[Profit/loss]]/Table4[[#This Row],[gross]]*100</f>
        <v>#DIV/0!</v>
      </c>
    </row>
    <row r="1139" spans="1:5" x14ac:dyDescent="0.3">
      <c r="A1139" t="s">
        <v>1164</v>
      </c>
      <c r="B1139">
        <v>136019448</v>
      </c>
      <c r="C1139">
        <v>44500000</v>
      </c>
      <c r="D1139">
        <f>Table4[[#This Row],[gross]]-Table4[[#This Row],[budget]]</f>
        <v>91519448</v>
      </c>
      <c r="E1139">
        <f>Table4[[#This Row],[Profit/loss]]/Table4[[#This Row],[gross]]*100</f>
        <v>67.284090139815888</v>
      </c>
    </row>
    <row r="1140" spans="1:5" x14ac:dyDescent="0.3">
      <c r="A1140" t="s">
        <v>1165</v>
      </c>
      <c r="B1140">
        <v>183875760</v>
      </c>
      <c r="C1140">
        <v>44000000</v>
      </c>
      <c r="D1140">
        <f>Table4[[#This Row],[gross]]-Table4[[#This Row],[budget]]</f>
        <v>139875760</v>
      </c>
      <c r="E1140">
        <f>Table4[[#This Row],[Profit/loss]]/Table4[[#This Row],[gross]]*100</f>
        <v>76.07079910913761</v>
      </c>
    </row>
    <row r="1141" spans="1:5" x14ac:dyDescent="0.3">
      <c r="A1141" t="s">
        <v>1166</v>
      </c>
      <c r="B1141">
        <v>67061228</v>
      </c>
      <c r="C1141">
        <v>40000000</v>
      </c>
      <c r="D1141">
        <f>Table4[[#This Row],[gross]]-Table4[[#This Row],[budget]]</f>
        <v>27061228</v>
      </c>
      <c r="E1141">
        <f>Table4[[#This Row],[Profit/loss]]/Table4[[#This Row],[gross]]*100</f>
        <v>40.353015903615727</v>
      </c>
    </row>
    <row r="1142" spans="1:5" x14ac:dyDescent="0.3">
      <c r="A1142" t="s">
        <v>1167</v>
      </c>
      <c r="B1142">
        <v>53300852</v>
      </c>
      <c r="C1142">
        <v>44000000</v>
      </c>
      <c r="D1142">
        <f>Table4[[#This Row],[gross]]-Table4[[#This Row],[budget]]</f>
        <v>9300852</v>
      </c>
      <c r="E1142">
        <f>Table4[[#This Row],[Profit/loss]]/Table4[[#This Row],[gross]]*100</f>
        <v>17.449724818657682</v>
      </c>
    </row>
    <row r="1143" spans="1:5" x14ac:dyDescent="0.3">
      <c r="A1143" t="s">
        <v>1168</v>
      </c>
      <c r="B1143">
        <v>150415432</v>
      </c>
      <c r="C1143">
        <v>44000000</v>
      </c>
      <c r="D1143">
        <f>Table4[[#This Row],[gross]]-Table4[[#This Row],[budget]]</f>
        <v>106415432</v>
      </c>
      <c r="E1143">
        <f>Table4[[#This Row],[Profit/loss]]/Table4[[#This Row],[gross]]*100</f>
        <v>70.747682325574146</v>
      </c>
    </row>
    <row r="1144" spans="1:5" x14ac:dyDescent="0.3">
      <c r="A1144" t="s">
        <v>1169</v>
      </c>
      <c r="B1144">
        <v>44834712</v>
      </c>
      <c r="C1144">
        <v>44000000</v>
      </c>
      <c r="D1144">
        <f>Table4[[#This Row],[gross]]-Table4[[#This Row],[budget]]</f>
        <v>834712</v>
      </c>
      <c r="E1144">
        <f>Table4[[#This Row],[Profit/loss]]/Table4[[#This Row],[gross]]*100</f>
        <v>1.8617539017536235</v>
      </c>
    </row>
    <row r="1145" spans="1:5" x14ac:dyDescent="0.3">
      <c r="A1145" t="s">
        <v>1170</v>
      </c>
      <c r="B1145">
        <v>84300000</v>
      </c>
      <c r="C1145">
        <v>2600000</v>
      </c>
      <c r="D1145">
        <f>Table4[[#This Row],[gross]]-Table4[[#This Row],[budget]]</f>
        <v>81700000</v>
      </c>
      <c r="E1145">
        <f>Table4[[#This Row],[Profit/loss]]/Table4[[#This Row],[gross]]*100</f>
        <v>96.915776986951357</v>
      </c>
    </row>
    <row r="1146" spans="1:5" x14ac:dyDescent="0.3">
      <c r="A1146" t="s">
        <v>1171</v>
      </c>
      <c r="B1146">
        <v>1500000</v>
      </c>
      <c r="C1146">
        <v>44000000</v>
      </c>
      <c r="D1146">
        <f>Table4[[#This Row],[gross]]-Table4[[#This Row],[budget]]</f>
        <v>-42500000</v>
      </c>
      <c r="E1146">
        <f>Table4[[#This Row],[Profit/loss]]/Table4[[#This Row],[gross]]*100</f>
        <v>-2833.333333333333</v>
      </c>
    </row>
    <row r="1147" spans="1:5" x14ac:dyDescent="0.3">
      <c r="A1147" t="s">
        <v>1172</v>
      </c>
      <c r="B1147">
        <v>62318875</v>
      </c>
      <c r="C1147">
        <v>50000000</v>
      </c>
      <c r="D1147">
        <f>Table4[[#This Row],[gross]]-Table4[[#This Row],[budget]]</f>
        <v>12318875</v>
      </c>
      <c r="E1147">
        <f>Table4[[#This Row],[Profit/loss]]/Table4[[#This Row],[gross]]*100</f>
        <v>19.767486174934962</v>
      </c>
    </row>
    <row r="1148" spans="1:5" x14ac:dyDescent="0.3">
      <c r="A1148" t="s">
        <v>1173</v>
      </c>
      <c r="B1148">
        <v>5773519</v>
      </c>
      <c r="C1148">
        <v>40000000</v>
      </c>
      <c r="D1148">
        <f>Table4[[#This Row],[gross]]-Table4[[#This Row],[budget]]</f>
        <v>-34226481</v>
      </c>
      <c r="E1148">
        <f>Table4[[#This Row],[Profit/loss]]/Table4[[#This Row],[gross]]*100</f>
        <v>-592.81836606062961</v>
      </c>
    </row>
    <row r="1149" spans="1:5" x14ac:dyDescent="0.3">
      <c r="A1149" t="s">
        <v>1174</v>
      </c>
      <c r="B1149">
        <v>51768623</v>
      </c>
      <c r="C1149">
        <v>43000000</v>
      </c>
      <c r="D1149">
        <f>Table4[[#This Row],[gross]]-Table4[[#This Row],[budget]]</f>
        <v>8768623</v>
      </c>
      <c r="E1149">
        <f>Table4[[#This Row],[Profit/loss]]/Table4[[#This Row],[gross]]*100</f>
        <v>16.938103607662118</v>
      </c>
    </row>
    <row r="1150" spans="1:5" x14ac:dyDescent="0.3">
      <c r="A1150" t="s">
        <v>1175</v>
      </c>
      <c r="B1150">
        <v>37035515</v>
      </c>
      <c r="C1150">
        <v>43000000</v>
      </c>
      <c r="D1150">
        <f>Table4[[#This Row],[gross]]-Table4[[#This Row],[budget]]</f>
        <v>-5964485</v>
      </c>
      <c r="E1150">
        <f>Table4[[#This Row],[Profit/loss]]/Table4[[#This Row],[gross]]*100</f>
        <v>-16.104771325577623</v>
      </c>
    </row>
    <row r="1151" spans="1:5" x14ac:dyDescent="0.3">
      <c r="A1151" t="s">
        <v>1176</v>
      </c>
      <c r="B1151">
        <v>24520892</v>
      </c>
      <c r="C1151">
        <v>45000000</v>
      </c>
      <c r="D1151">
        <f>Table4[[#This Row],[gross]]-Table4[[#This Row],[budget]]</f>
        <v>-20479108</v>
      </c>
      <c r="E1151">
        <f>Table4[[#This Row],[Profit/loss]]/Table4[[#This Row],[gross]]*100</f>
        <v>-83.516978093619116</v>
      </c>
    </row>
    <row r="1152" spans="1:5" x14ac:dyDescent="0.3">
      <c r="A1152" t="s">
        <v>1177</v>
      </c>
      <c r="B1152">
        <v>24430272</v>
      </c>
      <c r="C1152">
        <v>43000000</v>
      </c>
      <c r="D1152">
        <f>Table4[[#This Row],[gross]]-Table4[[#This Row],[budget]]</f>
        <v>-18569728</v>
      </c>
      <c r="E1152">
        <f>Table4[[#This Row],[Profit/loss]]/Table4[[#This Row],[gross]]*100</f>
        <v>-76.011138967261601</v>
      </c>
    </row>
    <row r="1153" spans="1:5" x14ac:dyDescent="0.3">
      <c r="A1153" t="s">
        <v>1178</v>
      </c>
      <c r="B1153">
        <v>158348400</v>
      </c>
      <c r="C1153">
        <v>42000000</v>
      </c>
      <c r="D1153">
        <f>Table4[[#This Row],[gross]]-Table4[[#This Row],[budget]]</f>
        <v>116348400</v>
      </c>
      <c r="E1153">
        <f>Table4[[#This Row],[Profit/loss]]/Table4[[#This Row],[gross]]*100</f>
        <v>73.476208158718364</v>
      </c>
    </row>
    <row r="1154" spans="1:5" x14ac:dyDescent="0.3">
      <c r="A1154" t="s">
        <v>1179</v>
      </c>
      <c r="B1154">
        <v>31136950</v>
      </c>
      <c r="C1154">
        <v>44000000</v>
      </c>
      <c r="D1154">
        <f>Table4[[#This Row],[gross]]-Table4[[#This Row],[budget]]</f>
        <v>-12863050</v>
      </c>
      <c r="E1154">
        <f>Table4[[#This Row],[Profit/loss]]/Table4[[#This Row],[gross]]*100</f>
        <v>-41.311207423976981</v>
      </c>
    </row>
    <row r="1155" spans="1:5" x14ac:dyDescent="0.3">
      <c r="A1155" t="s">
        <v>1180</v>
      </c>
      <c r="B1155">
        <v>29113588</v>
      </c>
      <c r="C1155">
        <v>40000000</v>
      </c>
      <c r="D1155">
        <f>Table4[[#This Row],[gross]]-Table4[[#This Row],[budget]]</f>
        <v>-10886412</v>
      </c>
      <c r="E1155">
        <f>Table4[[#This Row],[Profit/loss]]/Table4[[#This Row],[gross]]*100</f>
        <v>-37.392890220195461</v>
      </c>
    </row>
    <row r="1156" spans="1:5" x14ac:dyDescent="0.3">
      <c r="A1156" t="s">
        <v>1181</v>
      </c>
      <c r="B1156">
        <v>138447667</v>
      </c>
      <c r="C1156">
        <v>42000000</v>
      </c>
      <c r="D1156">
        <f>Table4[[#This Row],[gross]]-Table4[[#This Row],[budget]]</f>
        <v>96447667</v>
      </c>
      <c r="E1156">
        <f>Table4[[#This Row],[Profit/loss]]/Table4[[#This Row],[gross]]*100</f>
        <v>69.663627484600383</v>
      </c>
    </row>
    <row r="1157" spans="1:5" x14ac:dyDescent="0.3">
      <c r="A1157" t="s">
        <v>1182</v>
      </c>
      <c r="B1157">
        <v>116006080</v>
      </c>
      <c r="C1157">
        <v>42000000</v>
      </c>
      <c r="D1157">
        <f>Table4[[#This Row],[gross]]-Table4[[#This Row],[budget]]</f>
        <v>74006080</v>
      </c>
      <c r="E1157">
        <f>Table4[[#This Row],[Profit/loss]]/Table4[[#This Row],[gross]]*100</f>
        <v>63.79500108959806</v>
      </c>
    </row>
    <row r="1158" spans="1:5" x14ac:dyDescent="0.3">
      <c r="A1158" t="s">
        <v>1183</v>
      </c>
      <c r="B1158">
        <v>106793915</v>
      </c>
      <c r="C1158">
        <v>45000000</v>
      </c>
      <c r="D1158">
        <f>Table4[[#This Row],[gross]]-Table4[[#This Row],[budget]]</f>
        <v>61793915</v>
      </c>
      <c r="E1158">
        <f>Table4[[#This Row],[Profit/loss]]/Table4[[#This Row],[gross]]*100</f>
        <v>57.862767742899955</v>
      </c>
    </row>
    <row r="1159" spans="1:5" x14ac:dyDescent="0.3">
      <c r="A1159" t="s">
        <v>1184</v>
      </c>
      <c r="B1159">
        <v>87856565</v>
      </c>
      <c r="C1159">
        <v>42000000</v>
      </c>
      <c r="D1159">
        <f>Table4[[#This Row],[gross]]-Table4[[#This Row],[budget]]</f>
        <v>45856565</v>
      </c>
      <c r="E1159">
        <f>Table4[[#This Row],[Profit/loss]]/Table4[[#This Row],[gross]]*100</f>
        <v>52.194807525197461</v>
      </c>
    </row>
    <row r="1160" spans="1:5" x14ac:dyDescent="0.3">
      <c r="A1160" t="s">
        <v>1185</v>
      </c>
      <c r="B1160">
        <v>70100000</v>
      </c>
      <c r="C1160">
        <v>40000000</v>
      </c>
      <c r="D1160">
        <f>Table4[[#This Row],[gross]]-Table4[[#This Row],[budget]]</f>
        <v>30100000</v>
      </c>
      <c r="E1160">
        <f>Table4[[#This Row],[Profit/loss]]/Table4[[#This Row],[gross]]*100</f>
        <v>42.938659058487879</v>
      </c>
    </row>
    <row r="1161" spans="1:5" x14ac:dyDescent="0.3">
      <c r="A1161" t="s">
        <v>1186</v>
      </c>
      <c r="B1161">
        <v>159578352</v>
      </c>
      <c r="C1161">
        <v>43000000</v>
      </c>
      <c r="D1161">
        <f>Table4[[#This Row],[gross]]-Table4[[#This Row],[budget]]</f>
        <v>116578352</v>
      </c>
      <c r="E1161">
        <f>Table4[[#This Row],[Profit/loss]]/Table4[[#This Row],[gross]]*100</f>
        <v>73.053989177679952</v>
      </c>
    </row>
    <row r="1162" spans="1:5" x14ac:dyDescent="0.3">
      <c r="A1162" t="s">
        <v>1187</v>
      </c>
      <c r="B1162">
        <v>57750000</v>
      </c>
      <c r="C1162">
        <v>31115000</v>
      </c>
      <c r="D1162">
        <f>Table4[[#This Row],[gross]]-Table4[[#This Row],[budget]]</f>
        <v>26635000</v>
      </c>
      <c r="E1162">
        <f>Table4[[#This Row],[Profit/loss]]/Table4[[#This Row],[gross]]*100</f>
        <v>46.121212121212118</v>
      </c>
    </row>
    <row r="1163" spans="1:5" x14ac:dyDescent="0.3">
      <c r="A1163" t="s">
        <v>1188</v>
      </c>
      <c r="B1163">
        <v>45290318</v>
      </c>
      <c r="C1163">
        <v>42000000</v>
      </c>
      <c r="D1163">
        <f>Table4[[#This Row],[gross]]-Table4[[#This Row],[budget]]</f>
        <v>3290318</v>
      </c>
      <c r="E1163">
        <f>Table4[[#This Row],[Profit/loss]]/Table4[[#This Row],[gross]]*100</f>
        <v>7.2649478857710825</v>
      </c>
    </row>
    <row r="1164" spans="1:5" x14ac:dyDescent="0.3">
      <c r="A1164" t="s">
        <v>1189</v>
      </c>
      <c r="B1164">
        <v>41543207</v>
      </c>
      <c r="C1164">
        <v>42000000</v>
      </c>
      <c r="D1164">
        <f>Table4[[#This Row],[gross]]-Table4[[#This Row],[budget]]</f>
        <v>-456793</v>
      </c>
      <c r="E1164">
        <f>Table4[[#This Row],[Profit/loss]]/Table4[[#This Row],[gross]]*100</f>
        <v>-1.0995612351256367</v>
      </c>
    </row>
    <row r="1165" spans="1:5" x14ac:dyDescent="0.3">
      <c r="A1165" t="s">
        <v>1190</v>
      </c>
      <c r="B1165">
        <v>41252428</v>
      </c>
      <c r="C1165">
        <v>42000000</v>
      </c>
      <c r="D1165">
        <f>Table4[[#This Row],[gross]]-Table4[[#This Row],[budget]]</f>
        <v>-747572</v>
      </c>
      <c r="E1165">
        <f>Table4[[#This Row],[Profit/loss]]/Table4[[#This Row],[gross]]*100</f>
        <v>-1.8121890910275633</v>
      </c>
    </row>
    <row r="1166" spans="1:5" x14ac:dyDescent="0.3">
      <c r="A1166" t="s">
        <v>1191</v>
      </c>
      <c r="B1166">
        <v>35228696</v>
      </c>
      <c r="C1166">
        <v>32000000</v>
      </c>
      <c r="D1166">
        <f>Table4[[#This Row],[gross]]-Table4[[#This Row],[budget]]</f>
        <v>3228696</v>
      </c>
      <c r="E1166">
        <f>Table4[[#This Row],[Profit/loss]]/Table4[[#This Row],[gross]]*100</f>
        <v>9.1649602925978311</v>
      </c>
    </row>
    <row r="1167" spans="1:5" x14ac:dyDescent="0.3">
      <c r="A1167" t="s">
        <v>1192</v>
      </c>
      <c r="B1167">
        <v>59992760</v>
      </c>
      <c r="C1167">
        <v>42000000</v>
      </c>
      <c r="D1167">
        <f>Table4[[#This Row],[gross]]-Table4[[#This Row],[budget]]</f>
        <v>17992760</v>
      </c>
      <c r="E1167">
        <f>Table4[[#This Row],[Profit/loss]]/Table4[[#This Row],[gross]]*100</f>
        <v>29.99155231397922</v>
      </c>
    </row>
    <row r="1168" spans="1:5" x14ac:dyDescent="0.3">
      <c r="A1168" t="s">
        <v>1193</v>
      </c>
      <c r="B1168">
        <v>34667015</v>
      </c>
      <c r="C1168">
        <v>32000000</v>
      </c>
      <c r="D1168">
        <f>Table4[[#This Row],[gross]]-Table4[[#This Row],[budget]]</f>
        <v>2667015</v>
      </c>
      <c r="E1168">
        <f>Table4[[#This Row],[Profit/loss]]/Table4[[#This Row],[gross]]*100</f>
        <v>7.693235197780945</v>
      </c>
    </row>
    <row r="1169" spans="1:5" x14ac:dyDescent="0.3">
      <c r="A1169" t="s">
        <v>1194</v>
      </c>
      <c r="B1169">
        <v>37652565</v>
      </c>
      <c r="C1169">
        <v>42000000</v>
      </c>
      <c r="D1169">
        <f>Table4[[#This Row],[gross]]-Table4[[#This Row],[budget]]</f>
        <v>-4347435</v>
      </c>
      <c r="E1169">
        <f>Table4[[#This Row],[Profit/loss]]/Table4[[#This Row],[gross]]*100</f>
        <v>-11.546185498916209</v>
      </c>
    </row>
    <row r="1170" spans="1:5" x14ac:dyDescent="0.3">
      <c r="A1170" t="s">
        <v>1195</v>
      </c>
      <c r="B1170">
        <v>24375436</v>
      </c>
      <c r="C1170">
        <v>42000000</v>
      </c>
      <c r="D1170">
        <f>Table4[[#This Row],[gross]]-Table4[[#This Row],[budget]]</f>
        <v>-17624564</v>
      </c>
      <c r="E1170">
        <f>Table4[[#This Row],[Profit/loss]]/Table4[[#This Row],[gross]]*100</f>
        <v>-72.30461026420204</v>
      </c>
    </row>
    <row r="1171" spans="1:5" x14ac:dyDescent="0.3">
      <c r="A1171" t="s">
        <v>1196</v>
      </c>
      <c r="B1171">
        <v>20915465</v>
      </c>
      <c r="C1171">
        <v>42000000</v>
      </c>
      <c r="D1171">
        <f>Table4[[#This Row],[gross]]-Table4[[#This Row],[budget]]</f>
        <v>-21084535</v>
      </c>
      <c r="E1171">
        <f>Table4[[#This Row],[Profit/loss]]/Table4[[#This Row],[gross]]*100</f>
        <v>-100.80834922866883</v>
      </c>
    </row>
    <row r="1172" spans="1:5" x14ac:dyDescent="0.3">
      <c r="A1172" t="s">
        <v>1197</v>
      </c>
      <c r="B1172">
        <v>24127895</v>
      </c>
      <c r="C1172">
        <v>50000000</v>
      </c>
      <c r="D1172">
        <f>Table4[[#This Row],[gross]]-Table4[[#This Row],[budget]]</f>
        <v>-25872105</v>
      </c>
      <c r="E1172">
        <f>Table4[[#This Row],[Profit/loss]]/Table4[[#This Row],[gross]]*100</f>
        <v>-107.22901852813931</v>
      </c>
    </row>
    <row r="1173" spans="1:5" x14ac:dyDescent="0.3">
      <c r="A1173" t="s">
        <v>1198</v>
      </c>
      <c r="B1173">
        <v>84961</v>
      </c>
      <c r="C1173">
        <v>31000000</v>
      </c>
      <c r="D1173">
        <f>Table4[[#This Row],[gross]]-Table4[[#This Row],[budget]]</f>
        <v>-30915039</v>
      </c>
      <c r="E1173">
        <f>Table4[[#This Row],[Profit/loss]]/Table4[[#This Row],[gross]]*100</f>
        <v>-36387.329480585206</v>
      </c>
    </row>
    <row r="1174" spans="1:5" x14ac:dyDescent="0.3">
      <c r="A1174" t="s">
        <v>1199</v>
      </c>
      <c r="B1174">
        <v>26404753</v>
      </c>
      <c r="C1174">
        <v>40000000</v>
      </c>
      <c r="D1174">
        <f>Table4[[#This Row],[gross]]-Table4[[#This Row],[budget]]</f>
        <v>-13595247</v>
      </c>
      <c r="E1174">
        <f>Table4[[#This Row],[Profit/loss]]/Table4[[#This Row],[gross]]*100</f>
        <v>-51.487877958941709</v>
      </c>
    </row>
    <row r="1175" spans="1:5" x14ac:dyDescent="0.3">
      <c r="A1175" t="s">
        <v>1200</v>
      </c>
      <c r="B1175">
        <v>6105175</v>
      </c>
      <c r="C1175">
        <v>44000000</v>
      </c>
      <c r="D1175">
        <f>Table4[[#This Row],[gross]]-Table4[[#This Row],[budget]]</f>
        <v>-37894825</v>
      </c>
      <c r="E1175">
        <f>Table4[[#This Row],[Profit/loss]]/Table4[[#This Row],[gross]]*100</f>
        <v>-620.7000618327894</v>
      </c>
    </row>
    <row r="1176" spans="1:5" x14ac:dyDescent="0.3">
      <c r="A1176" t="s">
        <v>1201</v>
      </c>
      <c r="B1176">
        <v>5664251</v>
      </c>
      <c r="C1176">
        <v>45000000</v>
      </c>
      <c r="D1176">
        <f>Table4[[#This Row],[gross]]-Table4[[#This Row],[budget]]</f>
        <v>-39335749</v>
      </c>
      <c r="E1176">
        <f>Table4[[#This Row],[Profit/loss]]/Table4[[#This Row],[gross]]*100</f>
        <v>-694.45631911438954</v>
      </c>
    </row>
    <row r="1177" spans="1:5" hidden="1" x14ac:dyDescent="0.3">
      <c r="A1177" t="s">
        <v>1202</v>
      </c>
      <c r="D1177">
        <f>Table4[[#This Row],[gross]]-Table4[[#This Row],[budget]]</f>
        <v>0</v>
      </c>
      <c r="E1177" t="e">
        <f>Table4[[#This Row],[Profit/loss]]/Table4[[#This Row],[gross]]*100</f>
        <v>#DIV/0!</v>
      </c>
    </row>
    <row r="1178" spans="1:5" x14ac:dyDescent="0.3">
      <c r="A1178" t="s">
        <v>1203</v>
      </c>
      <c r="B1178">
        <v>1260917</v>
      </c>
      <c r="C1178">
        <v>27000000</v>
      </c>
      <c r="D1178">
        <f>Table4[[#This Row],[gross]]-Table4[[#This Row],[budget]]</f>
        <v>-25739083</v>
      </c>
      <c r="E1178">
        <f>Table4[[#This Row],[Profit/loss]]/Table4[[#This Row],[gross]]*100</f>
        <v>-2041.2987532089739</v>
      </c>
    </row>
    <row r="1179" spans="1:5" x14ac:dyDescent="0.3">
      <c r="A1179" t="s">
        <v>1204</v>
      </c>
      <c r="B1179">
        <v>116724075</v>
      </c>
      <c r="C1179">
        <v>41000000</v>
      </c>
      <c r="D1179">
        <f>Table4[[#This Row],[gross]]-Table4[[#This Row],[budget]]</f>
        <v>75724075</v>
      </c>
      <c r="E1179">
        <f>Table4[[#This Row],[Profit/loss]]/Table4[[#This Row],[gross]]*100</f>
        <v>64.874427147955544</v>
      </c>
    </row>
    <row r="1180" spans="1:5" hidden="1" x14ac:dyDescent="0.3">
      <c r="A1180" t="s">
        <v>1205</v>
      </c>
      <c r="D1180">
        <f>Table4[[#This Row],[gross]]-Table4[[#This Row],[budget]]</f>
        <v>0</v>
      </c>
      <c r="E1180" t="e">
        <f>Table4[[#This Row],[Profit/loss]]/Table4[[#This Row],[gross]]*100</f>
        <v>#DIV/0!</v>
      </c>
    </row>
    <row r="1181" spans="1:5" x14ac:dyDescent="0.3">
      <c r="A1181" t="s">
        <v>1206</v>
      </c>
      <c r="B1181">
        <v>56083966</v>
      </c>
      <c r="C1181">
        <v>65000000</v>
      </c>
      <c r="D1181">
        <f>Table4[[#This Row],[gross]]-Table4[[#This Row],[budget]]</f>
        <v>-8916034</v>
      </c>
      <c r="E1181">
        <f>Table4[[#This Row],[Profit/loss]]/Table4[[#This Row],[gross]]*100</f>
        <v>-15.897652459171663</v>
      </c>
    </row>
    <row r="1182" spans="1:5" x14ac:dyDescent="0.3">
      <c r="A1182" t="s">
        <v>1207</v>
      </c>
      <c r="B1182">
        <v>22108977</v>
      </c>
      <c r="C1182">
        <v>41000000</v>
      </c>
      <c r="D1182">
        <f>Table4[[#This Row],[gross]]-Table4[[#This Row],[budget]]</f>
        <v>-18891023</v>
      </c>
      <c r="E1182">
        <f>Table4[[#This Row],[Profit/loss]]/Table4[[#This Row],[gross]]*100</f>
        <v>-85.445034385806267</v>
      </c>
    </row>
    <row r="1183" spans="1:5" x14ac:dyDescent="0.3">
      <c r="A1183" t="s">
        <v>1208</v>
      </c>
      <c r="B1183">
        <v>293501675</v>
      </c>
      <c r="C1183">
        <v>40000000</v>
      </c>
      <c r="D1183">
        <f>Table4[[#This Row],[gross]]-Table4[[#This Row],[budget]]</f>
        <v>253501675</v>
      </c>
      <c r="E1183">
        <f>Table4[[#This Row],[Profit/loss]]/Table4[[#This Row],[gross]]*100</f>
        <v>86.371457675667443</v>
      </c>
    </row>
    <row r="1184" spans="1:5" x14ac:dyDescent="0.3">
      <c r="A1184" t="s">
        <v>1209</v>
      </c>
      <c r="B1184">
        <v>18600911</v>
      </c>
      <c r="C1184">
        <v>42000000</v>
      </c>
      <c r="D1184">
        <f>Table4[[#This Row],[gross]]-Table4[[#This Row],[budget]]</f>
        <v>-23399089</v>
      </c>
      <c r="E1184">
        <f>Table4[[#This Row],[Profit/loss]]/Table4[[#This Row],[gross]]*100</f>
        <v>-125.79539249448588</v>
      </c>
    </row>
    <row r="1185" spans="1:5" x14ac:dyDescent="0.3">
      <c r="A1185" t="s">
        <v>1210</v>
      </c>
      <c r="B1185">
        <v>7204138</v>
      </c>
      <c r="C1185">
        <v>41000000</v>
      </c>
      <c r="D1185">
        <f>Table4[[#This Row],[gross]]-Table4[[#This Row],[budget]]</f>
        <v>-33795862</v>
      </c>
      <c r="E1185">
        <f>Table4[[#This Row],[Profit/loss]]/Table4[[#This Row],[gross]]*100</f>
        <v>-469.11736005057094</v>
      </c>
    </row>
    <row r="1186" spans="1:5" x14ac:dyDescent="0.3">
      <c r="A1186" t="s">
        <v>1211</v>
      </c>
      <c r="B1186">
        <v>90800000</v>
      </c>
      <c r="C1186">
        <v>8000000</v>
      </c>
      <c r="D1186">
        <f>Table4[[#This Row],[gross]]-Table4[[#This Row],[budget]]</f>
        <v>82800000</v>
      </c>
      <c r="E1186">
        <f>Table4[[#This Row],[Profit/loss]]/Table4[[#This Row],[gross]]*100</f>
        <v>91.189427312775322</v>
      </c>
    </row>
    <row r="1187" spans="1:5" x14ac:dyDescent="0.3">
      <c r="A1187" t="s">
        <v>1212</v>
      </c>
      <c r="B1187">
        <v>150117807</v>
      </c>
      <c r="C1187">
        <v>40000000</v>
      </c>
      <c r="D1187">
        <f>Table4[[#This Row],[gross]]-Table4[[#This Row],[budget]]</f>
        <v>110117807</v>
      </c>
      <c r="E1187">
        <f>Table4[[#This Row],[Profit/loss]]/Table4[[#This Row],[gross]]*100</f>
        <v>73.354260364328397</v>
      </c>
    </row>
    <row r="1188" spans="1:5" x14ac:dyDescent="0.3">
      <c r="A1188" t="s">
        <v>1213</v>
      </c>
      <c r="B1188">
        <v>163947053</v>
      </c>
      <c r="C1188">
        <v>40000000</v>
      </c>
      <c r="D1188">
        <f>Table4[[#This Row],[gross]]-Table4[[#This Row],[budget]]</f>
        <v>123947053</v>
      </c>
      <c r="E1188">
        <f>Table4[[#This Row],[Profit/loss]]/Table4[[#This Row],[gross]]*100</f>
        <v>75.601879223775981</v>
      </c>
    </row>
    <row r="1189" spans="1:5" x14ac:dyDescent="0.3">
      <c r="A1189" t="s">
        <v>1214</v>
      </c>
      <c r="B1189">
        <v>116735231</v>
      </c>
      <c r="C1189">
        <v>70000000</v>
      </c>
      <c r="D1189">
        <f>Table4[[#This Row],[gross]]-Table4[[#This Row],[budget]]</f>
        <v>46735231</v>
      </c>
      <c r="E1189">
        <f>Table4[[#This Row],[Profit/loss]]/Table4[[#This Row],[gross]]*100</f>
        <v>40.03524094624013</v>
      </c>
    </row>
    <row r="1190" spans="1:5" x14ac:dyDescent="0.3">
      <c r="A1190" t="s">
        <v>1215</v>
      </c>
      <c r="B1190">
        <v>118500000</v>
      </c>
      <c r="C1190">
        <v>40000000</v>
      </c>
      <c r="D1190">
        <f>Table4[[#This Row],[gross]]-Table4[[#This Row],[budget]]</f>
        <v>78500000</v>
      </c>
      <c r="E1190">
        <f>Table4[[#This Row],[Profit/loss]]/Table4[[#This Row],[gross]]*100</f>
        <v>66.244725738396625</v>
      </c>
    </row>
    <row r="1191" spans="1:5" x14ac:dyDescent="0.3">
      <c r="A1191" t="s">
        <v>1216</v>
      </c>
      <c r="B1191">
        <v>126546825</v>
      </c>
      <c r="C1191">
        <v>40000000</v>
      </c>
      <c r="D1191">
        <f>Table4[[#This Row],[gross]]-Table4[[#This Row],[budget]]</f>
        <v>86546825</v>
      </c>
      <c r="E1191">
        <f>Table4[[#This Row],[Profit/loss]]/Table4[[#This Row],[gross]]*100</f>
        <v>68.391146913405379</v>
      </c>
    </row>
    <row r="1192" spans="1:5" x14ac:dyDescent="0.3">
      <c r="A1192" t="s">
        <v>1217</v>
      </c>
      <c r="B1192">
        <v>166147885</v>
      </c>
      <c r="C1192">
        <v>40000000</v>
      </c>
      <c r="D1192">
        <f>Table4[[#This Row],[gross]]-Table4[[#This Row],[budget]]</f>
        <v>126147885</v>
      </c>
      <c r="E1192">
        <f>Table4[[#This Row],[Profit/loss]]/Table4[[#This Row],[gross]]*100</f>
        <v>75.925062181802673</v>
      </c>
    </row>
    <row r="1193" spans="1:5" x14ac:dyDescent="0.3">
      <c r="A1193" t="s">
        <v>1218</v>
      </c>
      <c r="B1193">
        <v>111760631</v>
      </c>
      <c r="C1193">
        <v>38000000</v>
      </c>
      <c r="D1193">
        <f>Table4[[#This Row],[gross]]-Table4[[#This Row],[budget]]</f>
        <v>73760631</v>
      </c>
      <c r="E1193">
        <f>Table4[[#This Row],[Profit/loss]]/Table4[[#This Row],[gross]]*100</f>
        <v>65.998760332697117</v>
      </c>
    </row>
    <row r="1194" spans="1:5" x14ac:dyDescent="0.3">
      <c r="A1194" t="s">
        <v>1219</v>
      </c>
      <c r="B1194">
        <v>108706165</v>
      </c>
      <c r="C1194">
        <v>40000000</v>
      </c>
      <c r="D1194">
        <f>Table4[[#This Row],[gross]]-Table4[[#This Row],[budget]]</f>
        <v>68706165</v>
      </c>
      <c r="E1194">
        <f>Table4[[#This Row],[Profit/loss]]/Table4[[#This Row],[gross]]*100</f>
        <v>63.203558878192425</v>
      </c>
    </row>
    <row r="1195" spans="1:5" x14ac:dyDescent="0.3">
      <c r="A1195" t="s">
        <v>1220</v>
      </c>
      <c r="B1195">
        <v>138614544</v>
      </c>
      <c r="C1195">
        <v>40000000</v>
      </c>
      <c r="D1195">
        <f>Table4[[#This Row],[gross]]-Table4[[#This Row],[budget]]</f>
        <v>98614544</v>
      </c>
      <c r="E1195">
        <f>Table4[[#This Row],[Profit/loss]]/Table4[[#This Row],[gross]]*100</f>
        <v>71.142999251218541</v>
      </c>
    </row>
    <row r="1196" spans="1:5" x14ac:dyDescent="0.3">
      <c r="A1196" t="s">
        <v>1221</v>
      </c>
      <c r="B1196">
        <v>125069696</v>
      </c>
      <c r="C1196">
        <v>40000000</v>
      </c>
      <c r="D1196">
        <f>Table4[[#This Row],[gross]]-Table4[[#This Row],[budget]]</f>
        <v>85069696</v>
      </c>
      <c r="E1196">
        <f>Table4[[#This Row],[Profit/loss]]/Table4[[#This Row],[gross]]*100</f>
        <v>68.017832233317336</v>
      </c>
    </row>
    <row r="1197" spans="1:5" x14ac:dyDescent="0.3">
      <c r="A1197" t="s">
        <v>1222</v>
      </c>
      <c r="B1197">
        <v>107458785</v>
      </c>
      <c r="C1197">
        <v>40000000</v>
      </c>
      <c r="D1197">
        <f>Table4[[#This Row],[gross]]-Table4[[#This Row],[budget]]</f>
        <v>67458785</v>
      </c>
      <c r="E1197">
        <f>Table4[[#This Row],[Profit/loss]]/Table4[[#This Row],[gross]]*100</f>
        <v>62.776426329406199</v>
      </c>
    </row>
    <row r="1198" spans="1:5" x14ac:dyDescent="0.3">
      <c r="A1198" t="s">
        <v>1223</v>
      </c>
      <c r="B1198">
        <v>102310175</v>
      </c>
      <c r="C1198">
        <v>40000000</v>
      </c>
      <c r="D1198">
        <f>Table4[[#This Row],[gross]]-Table4[[#This Row],[budget]]</f>
        <v>62310175</v>
      </c>
      <c r="E1198">
        <f>Table4[[#This Row],[Profit/loss]]/Table4[[#This Row],[gross]]*100</f>
        <v>60.903204397803059</v>
      </c>
    </row>
    <row r="1199" spans="1:5" x14ac:dyDescent="0.3">
      <c r="A1199" t="s">
        <v>1224</v>
      </c>
      <c r="B1199">
        <v>96917897</v>
      </c>
      <c r="C1199">
        <v>40000000</v>
      </c>
      <c r="D1199">
        <f>Table4[[#This Row],[gross]]-Table4[[#This Row],[budget]]</f>
        <v>56917897</v>
      </c>
      <c r="E1199">
        <f>Table4[[#This Row],[Profit/loss]]/Table4[[#This Row],[gross]]*100</f>
        <v>58.72795300129139</v>
      </c>
    </row>
    <row r="1200" spans="1:5" x14ac:dyDescent="0.3">
      <c r="A1200" t="s">
        <v>1225</v>
      </c>
      <c r="B1200">
        <v>93952276</v>
      </c>
      <c r="C1200">
        <v>40000000</v>
      </c>
      <c r="D1200">
        <f>Table4[[#This Row],[gross]]-Table4[[#This Row],[budget]]</f>
        <v>53952276</v>
      </c>
      <c r="E1200">
        <f>Table4[[#This Row],[Profit/loss]]/Table4[[#This Row],[gross]]*100</f>
        <v>57.425193190636492</v>
      </c>
    </row>
    <row r="1201" spans="1:5" x14ac:dyDescent="0.3">
      <c r="A1201" t="s">
        <v>1226</v>
      </c>
      <c r="B1201">
        <v>90703745</v>
      </c>
      <c r="C1201">
        <v>45000000</v>
      </c>
      <c r="D1201">
        <f>Table4[[#This Row],[gross]]-Table4[[#This Row],[budget]]</f>
        <v>45703745</v>
      </c>
      <c r="E1201">
        <f>Table4[[#This Row],[Profit/loss]]/Table4[[#This Row],[gross]]*100</f>
        <v>50.387936021825787</v>
      </c>
    </row>
    <row r="1202" spans="1:5" x14ac:dyDescent="0.3">
      <c r="A1202" t="s">
        <v>1227</v>
      </c>
      <c r="B1202">
        <v>89138076</v>
      </c>
      <c r="C1202">
        <v>40000000</v>
      </c>
      <c r="D1202">
        <f>Table4[[#This Row],[gross]]-Table4[[#This Row],[budget]]</f>
        <v>49138076</v>
      </c>
      <c r="E1202">
        <f>Table4[[#This Row],[Profit/loss]]/Table4[[#This Row],[gross]]*100</f>
        <v>55.125798317657207</v>
      </c>
    </row>
    <row r="1203" spans="1:5" x14ac:dyDescent="0.3">
      <c r="A1203" t="s">
        <v>1228</v>
      </c>
      <c r="B1203">
        <v>87666629</v>
      </c>
      <c r="C1203">
        <v>40000000</v>
      </c>
      <c r="D1203">
        <f>Table4[[#This Row],[gross]]-Table4[[#This Row],[budget]]</f>
        <v>47666629</v>
      </c>
      <c r="E1203">
        <f>Table4[[#This Row],[Profit/loss]]/Table4[[#This Row],[gross]]*100</f>
        <v>54.37260396997813</v>
      </c>
    </row>
    <row r="1204" spans="1:5" x14ac:dyDescent="0.3">
      <c r="A1204" t="s">
        <v>1229</v>
      </c>
      <c r="B1204">
        <v>90353764</v>
      </c>
      <c r="C1204">
        <v>40000000</v>
      </c>
      <c r="D1204">
        <f>Table4[[#This Row],[gross]]-Table4[[#This Row],[budget]]</f>
        <v>50353764</v>
      </c>
      <c r="E1204">
        <f>Table4[[#This Row],[Profit/loss]]/Table4[[#This Row],[gross]]*100</f>
        <v>55.729569827328937</v>
      </c>
    </row>
    <row r="1205" spans="1:5" x14ac:dyDescent="0.3">
      <c r="A1205" t="s">
        <v>1230</v>
      </c>
      <c r="B1205">
        <v>82522790</v>
      </c>
      <c r="C1205">
        <v>40000000</v>
      </c>
      <c r="D1205">
        <f>Table4[[#This Row],[gross]]-Table4[[#This Row],[budget]]</f>
        <v>42522790</v>
      </c>
      <c r="E1205">
        <f>Table4[[#This Row],[Profit/loss]]/Table4[[#This Row],[gross]]*100</f>
        <v>51.528541388384951</v>
      </c>
    </row>
    <row r="1206" spans="1:5" x14ac:dyDescent="0.3">
      <c r="A1206" t="s">
        <v>1231</v>
      </c>
      <c r="B1206">
        <v>94125426</v>
      </c>
      <c r="C1206">
        <v>40000000</v>
      </c>
      <c r="D1206">
        <f>Table4[[#This Row],[gross]]-Table4[[#This Row],[budget]]</f>
        <v>54125426</v>
      </c>
      <c r="E1206">
        <f>Table4[[#This Row],[Profit/loss]]/Table4[[#This Row],[gross]]*100</f>
        <v>57.50351238782175</v>
      </c>
    </row>
    <row r="1207" spans="1:5" x14ac:dyDescent="0.3">
      <c r="A1207" t="s">
        <v>1232</v>
      </c>
      <c r="B1207">
        <v>95001343</v>
      </c>
      <c r="C1207">
        <v>40000000</v>
      </c>
      <c r="D1207">
        <f>Table4[[#This Row],[gross]]-Table4[[#This Row],[budget]]</f>
        <v>55001343</v>
      </c>
      <c r="E1207">
        <f>Table4[[#This Row],[Profit/loss]]/Table4[[#This Row],[gross]]*100</f>
        <v>57.895332069147699</v>
      </c>
    </row>
    <row r="1208" spans="1:5" x14ac:dyDescent="0.3">
      <c r="A1208" t="s">
        <v>1233</v>
      </c>
      <c r="B1208">
        <v>81292135</v>
      </c>
      <c r="C1208">
        <v>40000000</v>
      </c>
      <c r="D1208">
        <f>Table4[[#This Row],[gross]]-Table4[[#This Row],[budget]]</f>
        <v>41292135</v>
      </c>
      <c r="E1208">
        <f>Table4[[#This Row],[Profit/loss]]/Table4[[#This Row],[gross]]*100</f>
        <v>50.794747855988774</v>
      </c>
    </row>
    <row r="1209" spans="1:5" x14ac:dyDescent="0.3">
      <c r="A1209" t="s">
        <v>1234</v>
      </c>
      <c r="B1209">
        <v>86208010</v>
      </c>
      <c r="C1209">
        <v>35000000</v>
      </c>
      <c r="D1209">
        <f>Table4[[#This Row],[gross]]-Table4[[#This Row],[budget]]</f>
        <v>51208010</v>
      </c>
      <c r="E1209">
        <f>Table4[[#This Row],[Profit/loss]]/Table4[[#This Row],[gross]]*100</f>
        <v>59.400524382827072</v>
      </c>
    </row>
    <row r="1210" spans="1:5" x14ac:dyDescent="0.3">
      <c r="A1210" t="s">
        <v>1235</v>
      </c>
      <c r="B1210">
        <v>81593527</v>
      </c>
      <c r="C1210">
        <v>40000000</v>
      </c>
      <c r="D1210">
        <f>Table4[[#This Row],[gross]]-Table4[[#This Row],[budget]]</f>
        <v>41593527</v>
      </c>
      <c r="E1210">
        <f>Table4[[#This Row],[Profit/loss]]/Table4[[#This Row],[gross]]*100</f>
        <v>50.976503319926344</v>
      </c>
    </row>
    <row r="1211" spans="1:5" x14ac:dyDescent="0.3">
      <c r="A1211" t="s">
        <v>1236</v>
      </c>
      <c r="B1211">
        <v>75274748</v>
      </c>
      <c r="C1211">
        <v>35000000</v>
      </c>
      <c r="D1211">
        <f>Table4[[#This Row],[gross]]-Table4[[#This Row],[budget]]</f>
        <v>40274748</v>
      </c>
      <c r="E1211">
        <f>Table4[[#This Row],[Profit/loss]]/Table4[[#This Row],[gross]]*100</f>
        <v>53.503663672178611</v>
      </c>
    </row>
    <row r="1212" spans="1:5" x14ac:dyDescent="0.3">
      <c r="A1212" t="s">
        <v>1237</v>
      </c>
      <c r="B1212">
        <v>90835030</v>
      </c>
      <c r="C1212">
        <v>40000000</v>
      </c>
      <c r="D1212">
        <f>Table4[[#This Row],[gross]]-Table4[[#This Row],[budget]]</f>
        <v>50835030</v>
      </c>
      <c r="E1212">
        <f>Table4[[#This Row],[Profit/loss]]/Table4[[#This Row],[gross]]*100</f>
        <v>55.964125293953224</v>
      </c>
    </row>
    <row r="1213" spans="1:5" x14ac:dyDescent="0.3">
      <c r="A1213" t="s">
        <v>1238</v>
      </c>
      <c r="B1213">
        <v>72455275</v>
      </c>
      <c r="C1213">
        <v>40000000</v>
      </c>
      <c r="D1213">
        <f>Table4[[#This Row],[gross]]-Table4[[#This Row],[budget]]</f>
        <v>32455275</v>
      </c>
      <c r="E1213">
        <f>Table4[[#This Row],[Profit/loss]]/Table4[[#This Row],[gross]]*100</f>
        <v>44.793529525628053</v>
      </c>
    </row>
    <row r="1214" spans="1:5" x14ac:dyDescent="0.3">
      <c r="A1214" t="s">
        <v>1239</v>
      </c>
      <c r="B1214">
        <v>75305995</v>
      </c>
      <c r="C1214">
        <v>40000000</v>
      </c>
      <c r="D1214">
        <f>Table4[[#This Row],[gross]]-Table4[[#This Row],[budget]]</f>
        <v>35305995</v>
      </c>
      <c r="E1214">
        <f>Table4[[#This Row],[Profit/loss]]/Table4[[#This Row],[gross]]*100</f>
        <v>46.883378939485496</v>
      </c>
    </row>
    <row r="1215" spans="1:5" x14ac:dyDescent="0.3">
      <c r="A1215" t="s">
        <v>1240</v>
      </c>
      <c r="B1215">
        <v>74098862</v>
      </c>
      <c r="C1215">
        <v>40000000</v>
      </c>
      <c r="D1215">
        <f>Table4[[#This Row],[gross]]-Table4[[#This Row],[budget]]</f>
        <v>34098862</v>
      </c>
      <c r="E1215">
        <f>Table4[[#This Row],[Profit/loss]]/Table4[[#This Row],[gross]]*100</f>
        <v>46.018064352999104</v>
      </c>
    </row>
    <row r="1216" spans="1:5" x14ac:dyDescent="0.3">
      <c r="A1216" t="s">
        <v>1241</v>
      </c>
      <c r="B1216">
        <v>72266306</v>
      </c>
      <c r="C1216">
        <v>40000000</v>
      </c>
      <c r="D1216">
        <f>Table4[[#This Row],[gross]]-Table4[[#This Row],[budget]]</f>
        <v>32266306</v>
      </c>
      <c r="E1216">
        <f>Table4[[#This Row],[Profit/loss]]/Table4[[#This Row],[gross]]*100</f>
        <v>44.649170250932713</v>
      </c>
    </row>
    <row r="1217" spans="1:5" x14ac:dyDescent="0.3">
      <c r="A1217" t="s">
        <v>1242</v>
      </c>
      <c r="B1217">
        <v>71347010</v>
      </c>
      <c r="C1217">
        <v>40000000</v>
      </c>
      <c r="D1217">
        <f>Table4[[#This Row],[gross]]-Table4[[#This Row],[budget]]</f>
        <v>31347010</v>
      </c>
      <c r="E1217">
        <f>Table4[[#This Row],[Profit/loss]]/Table4[[#This Row],[gross]]*100</f>
        <v>43.935982741252928</v>
      </c>
    </row>
    <row r="1218" spans="1:5" x14ac:dyDescent="0.3">
      <c r="A1218" t="s">
        <v>1243</v>
      </c>
      <c r="B1218">
        <v>70836296</v>
      </c>
      <c r="C1218">
        <v>40000000</v>
      </c>
      <c r="D1218">
        <f>Table4[[#This Row],[gross]]-Table4[[#This Row],[budget]]</f>
        <v>30836296</v>
      </c>
      <c r="E1218">
        <f>Table4[[#This Row],[Profit/loss]]/Table4[[#This Row],[gross]]*100</f>
        <v>43.531773598100045</v>
      </c>
    </row>
    <row r="1219" spans="1:5" x14ac:dyDescent="0.3">
      <c r="A1219" t="s">
        <v>1244</v>
      </c>
      <c r="B1219">
        <v>70405498</v>
      </c>
      <c r="C1219">
        <v>40000000</v>
      </c>
      <c r="D1219">
        <f>Table4[[#This Row],[gross]]-Table4[[#This Row],[budget]]</f>
        <v>30405498</v>
      </c>
      <c r="E1219">
        <f>Table4[[#This Row],[Profit/loss]]/Table4[[#This Row],[gross]]*100</f>
        <v>43.186255141608399</v>
      </c>
    </row>
    <row r="1220" spans="1:5" x14ac:dyDescent="0.3">
      <c r="A1220" t="s">
        <v>1245</v>
      </c>
      <c r="B1220">
        <v>70163652</v>
      </c>
      <c r="C1220">
        <v>40000000</v>
      </c>
      <c r="D1220">
        <f>Table4[[#This Row],[gross]]-Table4[[#This Row],[budget]]</f>
        <v>30163652</v>
      </c>
      <c r="E1220">
        <f>Table4[[#This Row],[Profit/loss]]/Table4[[#This Row],[gross]]*100</f>
        <v>42.990424728747016</v>
      </c>
    </row>
    <row r="1221" spans="1:5" x14ac:dyDescent="0.3">
      <c r="A1221" t="s">
        <v>1246</v>
      </c>
      <c r="B1221">
        <v>66808615</v>
      </c>
      <c r="C1221">
        <v>34000000</v>
      </c>
      <c r="D1221">
        <f>Table4[[#This Row],[gross]]-Table4[[#This Row],[budget]]</f>
        <v>32808615</v>
      </c>
      <c r="E1221">
        <f>Table4[[#This Row],[Profit/loss]]/Table4[[#This Row],[gross]]*100</f>
        <v>49.108359752705546</v>
      </c>
    </row>
    <row r="1222" spans="1:5" x14ac:dyDescent="0.3">
      <c r="A1222" t="s">
        <v>692</v>
      </c>
      <c r="B1222">
        <v>115603980</v>
      </c>
      <c r="C1222">
        <v>65000000</v>
      </c>
      <c r="D1222">
        <f>Table4[[#This Row],[gross]]-Table4[[#This Row],[budget]]</f>
        <v>50603980</v>
      </c>
      <c r="E1222">
        <f>Table4[[#This Row],[Profit/loss]]/Table4[[#This Row],[gross]]*100</f>
        <v>43.773562121304124</v>
      </c>
    </row>
    <row r="1223" spans="1:5" x14ac:dyDescent="0.3">
      <c r="A1223" t="s">
        <v>1247</v>
      </c>
      <c r="B1223">
        <v>64149837</v>
      </c>
      <c r="C1223">
        <v>20000000</v>
      </c>
      <c r="D1223">
        <f>Table4[[#This Row],[gross]]-Table4[[#This Row],[budget]]</f>
        <v>44149837</v>
      </c>
      <c r="E1223">
        <f>Table4[[#This Row],[Profit/loss]]/Table4[[#This Row],[gross]]*100</f>
        <v>68.82299170923848</v>
      </c>
    </row>
    <row r="1224" spans="1:5" x14ac:dyDescent="0.3">
      <c r="A1224" t="s">
        <v>1248</v>
      </c>
      <c r="B1224">
        <v>83906114</v>
      </c>
      <c r="C1224">
        <v>40000000</v>
      </c>
      <c r="D1224">
        <f>Table4[[#This Row],[gross]]-Table4[[#This Row],[budget]]</f>
        <v>43906114</v>
      </c>
      <c r="E1224">
        <f>Table4[[#This Row],[Profit/loss]]/Table4[[#This Row],[gross]]*100</f>
        <v>52.327669471142471</v>
      </c>
    </row>
    <row r="1225" spans="1:5" x14ac:dyDescent="0.3">
      <c r="A1225" t="s">
        <v>1249</v>
      </c>
      <c r="B1225">
        <v>66466372</v>
      </c>
      <c r="C1225">
        <v>40000000</v>
      </c>
      <c r="D1225">
        <f>Table4[[#This Row],[gross]]-Table4[[#This Row],[budget]]</f>
        <v>26466372</v>
      </c>
      <c r="E1225">
        <f>Table4[[#This Row],[Profit/loss]]/Table4[[#This Row],[gross]]*100</f>
        <v>39.819191575553425</v>
      </c>
    </row>
    <row r="1226" spans="1:5" x14ac:dyDescent="0.3">
      <c r="A1226" t="s">
        <v>1250</v>
      </c>
      <c r="B1226">
        <v>72306065</v>
      </c>
      <c r="C1226">
        <v>40000000</v>
      </c>
      <c r="D1226">
        <f>Table4[[#This Row],[gross]]-Table4[[#This Row],[budget]]</f>
        <v>32306065</v>
      </c>
      <c r="E1226">
        <f>Table4[[#This Row],[Profit/loss]]/Table4[[#This Row],[gross]]*100</f>
        <v>44.679606060708736</v>
      </c>
    </row>
    <row r="1227" spans="1:5" x14ac:dyDescent="0.3">
      <c r="A1227" t="s">
        <v>1251</v>
      </c>
      <c r="B1227">
        <v>59068786</v>
      </c>
      <c r="C1227">
        <v>40000000</v>
      </c>
      <c r="D1227">
        <f>Table4[[#This Row],[gross]]-Table4[[#This Row],[budget]]</f>
        <v>19068786</v>
      </c>
      <c r="E1227">
        <f>Table4[[#This Row],[Profit/loss]]/Table4[[#This Row],[gross]]*100</f>
        <v>32.282339440664991</v>
      </c>
    </row>
    <row r="1228" spans="1:5" hidden="1" x14ac:dyDescent="0.3">
      <c r="A1228" t="s">
        <v>1252</v>
      </c>
      <c r="B1228">
        <v>60923325</v>
      </c>
      <c r="D1228">
        <f>Table4[[#This Row],[gross]]-Table4[[#This Row],[budget]]</f>
        <v>60923325</v>
      </c>
      <c r="E1228">
        <f>Table4[[#This Row],[Profit/loss]]/Table4[[#This Row],[gross]]*100</f>
        <v>100</v>
      </c>
    </row>
    <row r="1229" spans="1:5" x14ac:dyDescent="0.3">
      <c r="A1229" t="s">
        <v>1253</v>
      </c>
      <c r="B1229">
        <v>57887882</v>
      </c>
      <c r="C1229">
        <v>50000000</v>
      </c>
      <c r="D1229">
        <f>Table4[[#This Row],[gross]]-Table4[[#This Row],[budget]]</f>
        <v>7887882</v>
      </c>
      <c r="E1229">
        <f>Table4[[#This Row],[Profit/loss]]/Table4[[#This Row],[gross]]*100</f>
        <v>13.626136813919018</v>
      </c>
    </row>
    <row r="1230" spans="1:5" x14ac:dyDescent="0.3">
      <c r="A1230" t="s">
        <v>1254</v>
      </c>
      <c r="B1230">
        <v>53955614</v>
      </c>
      <c r="C1230">
        <v>40000000</v>
      </c>
      <c r="D1230">
        <f>Table4[[#This Row],[gross]]-Table4[[#This Row],[budget]]</f>
        <v>13955614</v>
      </c>
      <c r="E1230">
        <f>Table4[[#This Row],[Profit/loss]]/Table4[[#This Row],[gross]]*100</f>
        <v>25.864989693194858</v>
      </c>
    </row>
    <row r="1231" spans="1:5" x14ac:dyDescent="0.3">
      <c r="A1231" t="s">
        <v>1255</v>
      </c>
      <c r="B1231">
        <v>54967359</v>
      </c>
      <c r="C1231">
        <v>40000000</v>
      </c>
      <c r="D1231">
        <f>Table4[[#This Row],[gross]]-Table4[[#This Row],[budget]]</f>
        <v>14967359</v>
      </c>
      <c r="E1231">
        <f>Table4[[#This Row],[Profit/loss]]/Table4[[#This Row],[gross]]*100</f>
        <v>27.229539989359868</v>
      </c>
    </row>
    <row r="1232" spans="1:5" x14ac:dyDescent="0.3">
      <c r="A1232" t="s">
        <v>1256</v>
      </c>
      <c r="B1232">
        <v>54228104</v>
      </c>
      <c r="C1232">
        <v>35000000</v>
      </c>
      <c r="D1232">
        <f>Table4[[#This Row],[gross]]-Table4[[#This Row],[budget]]</f>
        <v>19228104</v>
      </c>
      <c r="E1232">
        <f>Table4[[#This Row],[Profit/loss]]/Table4[[#This Row],[gross]]*100</f>
        <v>35.457820911459493</v>
      </c>
    </row>
    <row r="1233" spans="1:5" x14ac:dyDescent="0.3">
      <c r="A1233" t="s">
        <v>1257</v>
      </c>
      <c r="B1233">
        <v>57981889</v>
      </c>
      <c r="C1233">
        <v>40000000</v>
      </c>
      <c r="D1233">
        <f>Table4[[#This Row],[gross]]-Table4[[#This Row],[budget]]</f>
        <v>17981889</v>
      </c>
      <c r="E1233">
        <f>Table4[[#This Row],[Profit/loss]]/Table4[[#This Row],[gross]]*100</f>
        <v>31.01294095471777</v>
      </c>
    </row>
    <row r="1234" spans="1:5" x14ac:dyDescent="0.3">
      <c r="A1234" t="s">
        <v>1258</v>
      </c>
      <c r="B1234">
        <v>61094903</v>
      </c>
      <c r="C1234">
        <v>30000000</v>
      </c>
      <c r="D1234">
        <f>Table4[[#This Row],[gross]]-Table4[[#This Row],[budget]]</f>
        <v>31094903</v>
      </c>
      <c r="E1234">
        <f>Table4[[#This Row],[Profit/loss]]/Table4[[#This Row],[gross]]*100</f>
        <v>50.896067385523146</v>
      </c>
    </row>
    <row r="1235" spans="1:5" x14ac:dyDescent="0.3">
      <c r="A1235" t="s">
        <v>1259</v>
      </c>
      <c r="B1235">
        <v>53082743</v>
      </c>
      <c r="C1235">
        <v>40000000</v>
      </c>
      <c r="D1235">
        <f>Table4[[#This Row],[gross]]-Table4[[#This Row],[budget]]</f>
        <v>13082743</v>
      </c>
      <c r="E1235">
        <f>Table4[[#This Row],[Profit/loss]]/Table4[[#This Row],[gross]]*100</f>
        <v>24.645943786288512</v>
      </c>
    </row>
    <row r="1236" spans="1:5" x14ac:dyDescent="0.3">
      <c r="A1236" t="s">
        <v>1260</v>
      </c>
      <c r="B1236">
        <v>54414716</v>
      </c>
      <c r="C1236">
        <v>42000000</v>
      </c>
      <c r="D1236">
        <f>Table4[[#This Row],[gross]]-Table4[[#This Row],[budget]]</f>
        <v>12414716</v>
      </c>
      <c r="E1236">
        <f>Table4[[#This Row],[Profit/loss]]/Table4[[#This Row],[gross]]*100</f>
        <v>22.814997325355886</v>
      </c>
    </row>
    <row r="1237" spans="1:5" x14ac:dyDescent="0.3">
      <c r="A1237" t="s">
        <v>1261</v>
      </c>
      <c r="B1237">
        <v>57011847</v>
      </c>
      <c r="C1237">
        <v>40000000</v>
      </c>
      <c r="D1237">
        <f>Table4[[#This Row],[gross]]-Table4[[#This Row],[budget]]</f>
        <v>17011847</v>
      </c>
      <c r="E1237">
        <f>Table4[[#This Row],[Profit/loss]]/Table4[[#This Row],[gross]]*100</f>
        <v>29.83914378357186</v>
      </c>
    </row>
    <row r="1238" spans="1:5" x14ac:dyDescent="0.3">
      <c r="A1238" t="s">
        <v>1262</v>
      </c>
      <c r="B1238">
        <v>50859889</v>
      </c>
      <c r="C1238">
        <v>40000000</v>
      </c>
      <c r="D1238">
        <f>Table4[[#This Row],[gross]]-Table4[[#This Row],[budget]]</f>
        <v>10859889</v>
      </c>
      <c r="E1238">
        <f>Table4[[#This Row],[Profit/loss]]/Table4[[#This Row],[gross]]*100</f>
        <v>21.352561347509035</v>
      </c>
    </row>
    <row r="1239" spans="1:5" x14ac:dyDescent="0.3">
      <c r="A1239" t="s">
        <v>1263</v>
      </c>
      <c r="B1239">
        <v>51185897</v>
      </c>
      <c r="C1239">
        <v>30000000</v>
      </c>
      <c r="D1239">
        <f>Table4[[#This Row],[gross]]-Table4[[#This Row],[budget]]</f>
        <v>21185897</v>
      </c>
      <c r="E1239">
        <f>Table4[[#This Row],[Profit/loss]]/Table4[[#This Row],[gross]]*100</f>
        <v>41.390105950473036</v>
      </c>
    </row>
    <row r="1240" spans="1:5" x14ac:dyDescent="0.3">
      <c r="A1240" t="s">
        <v>1264</v>
      </c>
      <c r="B1240">
        <v>52000688</v>
      </c>
      <c r="C1240">
        <v>40000000</v>
      </c>
      <c r="D1240">
        <f>Table4[[#This Row],[gross]]-Table4[[#This Row],[budget]]</f>
        <v>12000688</v>
      </c>
      <c r="E1240">
        <f>Table4[[#This Row],[Profit/loss]]/Table4[[#This Row],[gross]]*100</f>
        <v>23.077940814936909</v>
      </c>
    </row>
    <row r="1241" spans="1:5" x14ac:dyDescent="0.3">
      <c r="A1241" t="s">
        <v>1265</v>
      </c>
      <c r="B1241">
        <v>49851591</v>
      </c>
      <c r="C1241">
        <v>40000000</v>
      </c>
      <c r="D1241">
        <f>Table4[[#This Row],[gross]]-Table4[[#This Row],[budget]]</f>
        <v>9851591</v>
      </c>
      <c r="E1241">
        <f>Table4[[#This Row],[Profit/loss]]/Table4[[#This Row],[gross]]*100</f>
        <v>19.761838694375871</v>
      </c>
    </row>
    <row r="1242" spans="1:5" x14ac:dyDescent="0.3">
      <c r="A1242" t="s">
        <v>1266</v>
      </c>
      <c r="B1242">
        <v>47781388</v>
      </c>
      <c r="C1242">
        <v>40000000</v>
      </c>
      <c r="D1242">
        <f>Table4[[#This Row],[gross]]-Table4[[#This Row],[budget]]</f>
        <v>7781388</v>
      </c>
      <c r="E1242">
        <f>Table4[[#This Row],[Profit/loss]]/Table4[[#This Row],[gross]]*100</f>
        <v>16.285395476581801</v>
      </c>
    </row>
    <row r="1243" spans="1:5" x14ac:dyDescent="0.3">
      <c r="A1243" t="s">
        <v>1267</v>
      </c>
      <c r="B1243">
        <v>52320979</v>
      </c>
      <c r="C1243">
        <v>40000000</v>
      </c>
      <c r="D1243">
        <f>Table4[[#This Row],[gross]]-Table4[[#This Row],[budget]]</f>
        <v>12320979</v>
      </c>
      <c r="E1243">
        <f>Table4[[#This Row],[Profit/loss]]/Table4[[#This Row],[gross]]*100</f>
        <v>23.548831148591468</v>
      </c>
    </row>
    <row r="1244" spans="1:5" x14ac:dyDescent="0.3">
      <c r="A1244" t="s">
        <v>1268</v>
      </c>
      <c r="B1244">
        <v>47806295</v>
      </c>
      <c r="C1244">
        <v>43000000</v>
      </c>
      <c r="D1244">
        <f>Table4[[#This Row],[gross]]-Table4[[#This Row],[budget]]</f>
        <v>4806295</v>
      </c>
      <c r="E1244">
        <f>Table4[[#This Row],[Profit/loss]]/Table4[[#This Row],[gross]]*100</f>
        <v>10.053686444431637</v>
      </c>
    </row>
    <row r="1245" spans="1:5" x14ac:dyDescent="0.3">
      <c r="A1245" t="s">
        <v>1269</v>
      </c>
      <c r="B1245">
        <v>51853450</v>
      </c>
      <c r="C1245">
        <v>25000000</v>
      </c>
      <c r="D1245">
        <f>Table4[[#This Row],[gross]]-Table4[[#This Row],[budget]]</f>
        <v>26853450</v>
      </c>
      <c r="E1245">
        <f>Table4[[#This Row],[Profit/loss]]/Table4[[#This Row],[gross]]*100</f>
        <v>51.787200273077296</v>
      </c>
    </row>
    <row r="1246" spans="1:5" x14ac:dyDescent="0.3">
      <c r="A1246" t="s">
        <v>1270</v>
      </c>
      <c r="B1246">
        <v>46012734</v>
      </c>
      <c r="C1246">
        <v>40000000</v>
      </c>
      <c r="D1246">
        <f>Table4[[#This Row],[gross]]-Table4[[#This Row],[budget]]</f>
        <v>6012734</v>
      </c>
      <c r="E1246">
        <f>Table4[[#This Row],[Profit/loss]]/Table4[[#This Row],[gross]]*100</f>
        <v>13.067543432650622</v>
      </c>
    </row>
    <row r="1247" spans="1:5" x14ac:dyDescent="0.3">
      <c r="A1247" t="s">
        <v>1271</v>
      </c>
      <c r="B1247">
        <v>47034272</v>
      </c>
      <c r="C1247">
        <v>40000000</v>
      </c>
      <c r="D1247">
        <f>Table4[[#This Row],[gross]]-Table4[[#This Row],[budget]]</f>
        <v>7034272</v>
      </c>
      <c r="E1247">
        <f>Table4[[#This Row],[Profit/loss]]/Table4[[#This Row],[gross]]*100</f>
        <v>14.955630651623563</v>
      </c>
    </row>
    <row r="1248" spans="1:5" x14ac:dyDescent="0.3">
      <c r="A1248" t="s">
        <v>1272</v>
      </c>
      <c r="B1248">
        <v>45856732</v>
      </c>
      <c r="C1248">
        <v>40000000</v>
      </c>
      <c r="D1248">
        <f>Table4[[#This Row],[gross]]-Table4[[#This Row],[budget]]</f>
        <v>5856732</v>
      </c>
      <c r="E1248">
        <f>Table4[[#This Row],[Profit/loss]]/Table4[[#This Row],[gross]]*100</f>
        <v>12.771804148625332</v>
      </c>
    </row>
    <row r="1249" spans="1:5" x14ac:dyDescent="0.3">
      <c r="A1249" t="s">
        <v>1273</v>
      </c>
      <c r="B1249">
        <v>59588068</v>
      </c>
      <c r="C1249">
        <v>40000000</v>
      </c>
      <c r="D1249">
        <f>Table4[[#This Row],[gross]]-Table4[[#This Row],[budget]]</f>
        <v>19588068</v>
      </c>
      <c r="E1249">
        <f>Table4[[#This Row],[Profit/loss]]/Table4[[#This Row],[gross]]*100</f>
        <v>32.8724670180614</v>
      </c>
    </row>
    <row r="1250" spans="1:5" x14ac:dyDescent="0.3">
      <c r="A1250" t="s">
        <v>1274</v>
      </c>
      <c r="B1250">
        <v>44175394</v>
      </c>
      <c r="C1250">
        <v>36000000</v>
      </c>
      <c r="D1250">
        <f>Table4[[#This Row],[gross]]-Table4[[#This Row],[budget]]</f>
        <v>8175394</v>
      </c>
      <c r="E1250">
        <f>Table4[[#This Row],[Profit/loss]]/Table4[[#This Row],[gross]]*100</f>
        <v>18.506669119917753</v>
      </c>
    </row>
    <row r="1251" spans="1:5" x14ac:dyDescent="0.3">
      <c r="A1251" t="s">
        <v>1275</v>
      </c>
      <c r="B1251">
        <v>45500797</v>
      </c>
      <c r="C1251">
        <v>40000000</v>
      </c>
      <c r="D1251">
        <f>Table4[[#This Row],[gross]]-Table4[[#This Row],[budget]]</f>
        <v>5500797</v>
      </c>
      <c r="E1251">
        <f>Table4[[#This Row],[Profit/loss]]/Table4[[#This Row],[gross]]*100</f>
        <v>12.089451971577553</v>
      </c>
    </row>
    <row r="1252" spans="1:5" x14ac:dyDescent="0.3">
      <c r="A1252" t="s">
        <v>1276</v>
      </c>
      <c r="B1252">
        <v>41797066</v>
      </c>
      <c r="C1252">
        <v>40000000</v>
      </c>
      <c r="D1252">
        <f>Table4[[#This Row],[gross]]-Table4[[#This Row],[budget]]</f>
        <v>1797066</v>
      </c>
      <c r="E1252">
        <f>Table4[[#This Row],[Profit/loss]]/Table4[[#This Row],[gross]]*100</f>
        <v>4.2995027450012877</v>
      </c>
    </row>
    <row r="1253" spans="1:5" x14ac:dyDescent="0.3">
      <c r="A1253" t="s">
        <v>1277</v>
      </c>
      <c r="B1253">
        <v>38087756</v>
      </c>
      <c r="C1253">
        <v>40000000</v>
      </c>
      <c r="D1253">
        <f>Table4[[#This Row],[gross]]-Table4[[#This Row],[budget]]</f>
        <v>-1912244</v>
      </c>
      <c r="E1253">
        <f>Table4[[#This Row],[Profit/loss]]/Table4[[#This Row],[gross]]*100</f>
        <v>-5.0206265761626918</v>
      </c>
    </row>
    <row r="1254" spans="1:5" x14ac:dyDescent="0.3">
      <c r="A1254" t="s">
        <v>1278</v>
      </c>
      <c r="B1254">
        <v>37752931</v>
      </c>
      <c r="C1254">
        <v>40000000</v>
      </c>
      <c r="D1254">
        <f>Table4[[#This Row],[gross]]-Table4[[#This Row],[budget]]</f>
        <v>-2247069</v>
      </c>
      <c r="E1254">
        <f>Table4[[#This Row],[Profit/loss]]/Table4[[#This Row],[gross]]*100</f>
        <v>-5.9520385317897571</v>
      </c>
    </row>
    <row r="1255" spans="1:5" hidden="1" x14ac:dyDescent="0.3">
      <c r="A1255" t="s">
        <v>1279</v>
      </c>
      <c r="B1255">
        <v>50562555</v>
      </c>
      <c r="D1255">
        <f>Table4[[#This Row],[gross]]-Table4[[#This Row],[budget]]</f>
        <v>50562555</v>
      </c>
      <c r="E1255">
        <f>Table4[[#This Row],[Profit/loss]]/Table4[[#This Row],[gross]]*100</f>
        <v>100</v>
      </c>
    </row>
    <row r="1256" spans="1:5" x14ac:dyDescent="0.3">
      <c r="A1256" t="s">
        <v>1280</v>
      </c>
      <c r="B1256">
        <v>37371385</v>
      </c>
      <c r="C1256">
        <v>40000000</v>
      </c>
      <c r="D1256">
        <f>Table4[[#This Row],[gross]]-Table4[[#This Row],[budget]]</f>
        <v>-2628615</v>
      </c>
      <c r="E1256">
        <f>Table4[[#This Row],[Profit/loss]]/Table4[[#This Row],[gross]]*100</f>
        <v>-7.0337639346253829</v>
      </c>
    </row>
    <row r="1257" spans="1:5" x14ac:dyDescent="0.3">
      <c r="A1257" t="s">
        <v>1281</v>
      </c>
      <c r="B1257">
        <v>37101011</v>
      </c>
      <c r="C1257">
        <v>40000000</v>
      </c>
      <c r="D1257">
        <f>Table4[[#This Row],[gross]]-Table4[[#This Row],[budget]]</f>
        <v>-2898989</v>
      </c>
      <c r="E1257">
        <f>Table4[[#This Row],[Profit/loss]]/Table4[[#This Row],[gross]]*100</f>
        <v>-7.8137735923153153</v>
      </c>
    </row>
    <row r="1258" spans="1:5" x14ac:dyDescent="0.3">
      <c r="A1258" t="s">
        <v>1282</v>
      </c>
      <c r="B1258">
        <v>38176892</v>
      </c>
      <c r="C1258">
        <v>40000000</v>
      </c>
      <c r="D1258">
        <f>Table4[[#This Row],[gross]]-Table4[[#This Row],[budget]]</f>
        <v>-1823108</v>
      </c>
      <c r="E1258">
        <f>Table4[[#This Row],[Profit/loss]]/Table4[[#This Row],[gross]]*100</f>
        <v>-4.7754227871666455</v>
      </c>
    </row>
    <row r="1259" spans="1:5" x14ac:dyDescent="0.3">
      <c r="A1259" t="s">
        <v>1283</v>
      </c>
      <c r="B1259">
        <v>36283504</v>
      </c>
      <c r="C1259">
        <v>40000000</v>
      </c>
      <c r="D1259">
        <f>Table4[[#This Row],[gross]]-Table4[[#This Row],[budget]]</f>
        <v>-3716496</v>
      </c>
      <c r="E1259">
        <f>Table4[[#This Row],[Profit/loss]]/Table4[[#This Row],[gross]]*100</f>
        <v>-10.24293574292053</v>
      </c>
    </row>
    <row r="1260" spans="1:5" x14ac:dyDescent="0.3">
      <c r="A1260" t="s">
        <v>1284</v>
      </c>
      <c r="B1260">
        <v>35183792</v>
      </c>
      <c r="C1260">
        <v>38000000</v>
      </c>
      <c r="D1260">
        <f>Table4[[#This Row],[gross]]-Table4[[#This Row],[budget]]</f>
        <v>-2816208</v>
      </c>
      <c r="E1260">
        <f>Table4[[#This Row],[Profit/loss]]/Table4[[#This Row],[gross]]*100</f>
        <v>-8.00427651459513</v>
      </c>
    </row>
    <row r="1261" spans="1:5" x14ac:dyDescent="0.3">
      <c r="A1261" t="s">
        <v>1285</v>
      </c>
      <c r="B1261">
        <v>38543473</v>
      </c>
      <c r="C1261">
        <v>40000000</v>
      </c>
      <c r="D1261">
        <f>Table4[[#This Row],[gross]]-Table4[[#This Row],[budget]]</f>
        <v>-1456527</v>
      </c>
      <c r="E1261">
        <f>Table4[[#This Row],[Profit/loss]]/Table4[[#This Row],[gross]]*100</f>
        <v>-3.7789199743365107</v>
      </c>
    </row>
    <row r="1262" spans="1:5" x14ac:dyDescent="0.3">
      <c r="A1262" t="s">
        <v>1286</v>
      </c>
      <c r="B1262">
        <v>36037909</v>
      </c>
      <c r="C1262">
        <v>60000000</v>
      </c>
      <c r="D1262">
        <f>Table4[[#This Row],[gross]]-Table4[[#This Row],[budget]]</f>
        <v>-23962091</v>
      </c>
      <c r="E1262">
        <f>Table4[[#This Row],[Profit/loss]]/Table4[[#This Row],[gross]]*100</f>
        <v>-66.491346653880498</v>
      </c>
    </row>
    <row r="1263" spans="1:5" x14ac:dyDescent="0.3">
      <c r="A1263" t="s">
        <v>1287</v>
      </c>
      <c r="B1263">
        <v>42575718</v>
      </c>
      <c r="C1263">
        <v>40000000</v>
      </c>
      <c r="D1263">
        <f>Table4[[#This Row],[gross]]-Table4[[#This Row],[budget]]</f>
        <v>2575718</v>
      </c>
      <c r="E1263">
        <f>Table4[[#This Row],[Profit/loss]]/Table4[[#This Row],[gross]]*100</f>
        <v>6.0497347337747778</v>
      </c>
    </row>
    <row r="1264" spans="1:5" x14ac:dyDescent="0.3">
      <c r="A1264" t="s">
        <v>1288</v>
      </c>
      <c r="B1264">
        <v>33864342</v>
      </c>
      <c r="C1264">
        <v>40000000</v>
      </c>
      <c r="D1264">
        <f>Table4[[#This Row],[gross]]-Table4[[#This Row],[budget]]</f>
        <v>-6135658</v>
      </c>
      <c r="E1264">
        <f>Table4[[#This Row],[Profit/loss]]/Table4[[#This Row],[gross]]*100</f>
        <v>-18.118344068223738</v>
      </c>
    </row>
    <row r="1265" spans="1:5" x14ac:dyDescent="0.3">
      <c r="A1265" t="s">
        <v>1289</v>
      </c>
      <c r="B1265">
        <v>33508922</v>
      </c>
      <c r="C1265">
        <v>40000000</v>
      </c>
      <c r="D1265">
        <f>Table4[[#This Row],[gross]]-Table4[[#This Row],[budget]]</f>
        <v>-6491078</v>
      </c>
      <c r="E1265">
        <f>Table4[[#This Row],[Profit/loss]]/Table4[[#This Row],[gross]]*100</f>
        <v>-19.371193140740246</v>
      </c>
    </row>
    <row r="1266" spans="1:5" x14ac:dyDescent="0.3">
      <c r="A1266" t="s">
        <v>1290</v>
      </c>
      <c r="B1266">
        <v>42071069</v>
      </c>
      <c r="C1266">
        <v>30000000</v>
      </c>
      <c r="D1266">
        <f>Table4[[#This Row],[gross]]-Table4[[#This Row],[budget]]</f>
        <v>12071069</v>
      </c>
      <c r="E1266">
        <f>Table4[[#This Row],[Profit/loss]]/Table4[[#This Row],[gross]]*100</f>
        <v>28.692090044110834</v>
      </c>
    </row>
    <row r="1267" spans="1:5" hidden="1" x14ac:dyDescent="0.3">
      <c r="A1267" t="s">
        <v>1291</v>
      </c>
      <c r="D1267">
        <f>Table4[[#This Row],[gross]]-Table4[[#This Row],[budget]]</f>
        <v>0</v>
      </c>
      <c r="E1267" t="e">
        <f>Table4[[#This Row],[Profit/loss]]/Table4[[#This Row],[gross]]*100</f>
        <v>#DIV/0!</v>
      </c>
    </row>
    <row r="1268" spans="1:5" x14ac:dyDescent="0.3">
      <c r="A1268" t="s">
        <v>1292</v>
      </c>
      <c r="B1268">
        <v>32853640</v>
      </c>
      <c r="C1268">
        <v>40000000</v>
      </c>
      <c r="D1268">
        <f>Table4[[#This Row],[gross]]-Table4[[#This Row],[budget]]</f>
        <v>-7146360</v>
      </c>
      <c r="E1268">
        <f>Table4[[#This Row],[Profit/loss]]/Table4[[#This Row],[gross]]*100</f>
        <v>-21.752110268451226</v>
      </c>
    </row>
    <row r="1269" spans="1:5" x14ac:dyDescent="0.3">
      <c r="A1269" t="s">
        <v>1293</v>
      </c>
      <c r="B1269">
        <v>42615685</v>
      </c>
      <c r="C1269">
        <v>40000000</v>
      </c>
      <c r="D1269">
        <f>Table4[[#This Row],[gross]]-Table4[[#This Row],[budget]]</f>
        <v>2615685</v>
      </c>
      <c r="E1269">
        <f>Table4[[#This Row],[Profit/loss]]/Table4[[#This Row],[gross]]*100</f>
        <v>6.1378457251127134</v>
      </c>
    </row>
    <row r="1270" spans="1:5" x14ac:dyDescent="0.3">
      <c r="A1270" t="s">
        <v>1294</v>
      </c>
      <c r="B1270">
        <v>32055248</v>
      </c>
      <c r="C1270">
        <v>25000000</v>
      </c>
      <c r="D1270">
        <f>Table4[[#This Row],[gross]]-Table4[[#This Row],[budget]]</f>
        <v>7055248</v>
      </c>
      <c r="E1270">
        <f>Table4[[#This Row],[Profit/loss]]/Table4[[#This Row],[gross]]*100</f>
        <v>22.00965033869025</v>
      </c>
    </row>
    <row r="1271" spans="1:5" x14ac:dyDescent="0.3">
      <c r="A1271" t="s">
        <v>1295</v>
      </c>
      <c r="B1271">
        <v>31836745</v>
      </c>
      <c r="C1271">
        <v>40000000</v>
      </c>
      <c r="D1271">
        <f>Table4[[#This Row],[gross]]-Table4[[#This Row],[budget]]</f>
        <v>-8163255</v>
      </c>
      <c r="E1271">
        <f>Table4[[#This Row],[Profit/loss]]/Table4[[#This Row],[gross]]*100</f>
        <v>-25.640984968783716</v>
      </c>
    </row>
    <row r="1272" spans="1:5" x14ac:dyDescent="0.3">
      <c r="A1272" t="s">
        <v>1296</v>
      </c>
      <c r="B1272">
        <v>30993544</v>
      </c>
      <c r="C1272">
        <v>40000000</v>
      </c>
      <c r="D1272">
        <f>Table4[[#This Row],[gross]]-Table4[[#This Row],[budget]]</f>
        <v>-9006456</v>
      </c>
      <c r="E1272">
        <f>Table4[[#This Row],[Profit/loss]]/Table4[[#This Row],[gross]]*100</f>
        <v>-29.059135670318952</v>
      </c>
    </row>
    <row r="1273" spans="1:5" x14ac:dyDescent="0.3">
      <c r="A1273" t="s">
        <v>1297</v>
      </c>
      <c r="B1273">
        <v>30981850</v>
      </c>
      <c r="C1273">
        <v>40000000</v>
      </c>
      <c r="D1273">
        <f>Table4[[#This Row],[gross]]-Table4[[#This Row],[budget]]</f>
        <v>-9018150</v>
      </c>
      <c r="E1273">
        <f>Table4[[#This Row],[Profit/loss]]/Table4[[#This Row],[gross]]*100</f>
        <v>-29.107848627502875</v>
      </c>
    </row>
    <row r="1274" spans="1:5" x14ac:dyDescent="0.3">
      <c r="A1274" t="s">
        <v>1298</v>
      </c>
      <c r="B1274">
        <v>30199105</v>
      </c>
      <c r="C1274">
        <v>40000000</v>
      </c>
      <c r="D1274">
        <f>Table4[[#This Row],[gross]]-Table4[[#This Row],[budget]]</f>
        <v>-9800895</v>
      </c>
      <c r="E1274">
        <f>Table4[[#This Row],[Profit/loss]]/Table4[[#This Row],[gross]]*100</f>
        <v>-32.454256508595201</v>
      </c>
    </row>
    <row r="1275" spans="1:5" x14ac:dyDescent="0.3">
      <c r="A1275" t="s">
        <v>1299</v>
      </c>
      <c r="B1275">
        <v>29077547</v>
      </c>
      <c r="C1275">
        <v>40000000</v>
      </c>
      <c r="D1275">
        <f>Table4[[#This Row],[gross]]-Table4[[#This Row],[budget]]</f>
        <v>-10922453</v>
      </c>
      <c r="E1275">
        <f>Table4[[#This Row],[Profit/loss]]/Table4[[#This Row],[gross]]*100</f>
        <v>-37.563185780423638</v>
      </c>
    </row>
    <row r="1276" spans="1:5" x14ac:dyDescent="0.3">
      <c r="A1276" t="s">
        <v>1300</v>
      </c>
      <c r="B1276">
        <v>29374178</v>
      </c>
      <c r="C1276">
        <v>40000000</v>
      </c>
      <c r="D1276">
        <f>Table4[[#This Row],[gross]]-Table4[[#This Row],[budget]]</f>
        <v>-10625822</v>
      </c>
      <c r="E1276">
        <f>Table4[[#This Row],[Profit/loss]]/Table4[[#This Row],[gross]]*100</f>
        <v>-36.174023320754713</v>
      </c>
    </row>
    <row r="1277" spans="1:5" x14ac:dyDescent="0.3">
      <c r="A1277" t="s">
        <v>1301</v>
      </c>
      <c r="B1277">
        <v>28535768</v>
      </c>
      <c r="C1277">
        <v>40000000</v>
      </c>
      <c r="D1277">
        <f>Table4[[#This Row],[gross]]-Table4[[#This Row],[budget]]</f>
        <v>-11464232</v>
      </c>
      <c r="E1277">
        <f>Table4[[#This Row],[Profit/loss]]/Table4[[#This Row],[gross]]*100</f>
        <v>-40.174955165040586</v>
      </c>
    </row>
    <row r="1278" spans="1:5" x14ac:dyDescent="0.3">
      <c r="A1278" t="s">
        <v>1302</v>
      </c>
      <c r="B1278">
        <v>27663982</v>
      </c>
      <c r="C1278">
        <v>40000000</v>
      </c>
      <c r="D1278">
        <f>Table4[[#This Row],[gross]]-Table4[[#This Row],[budget]]</f>
        <v>-12336018</v>
      </c>
      <c r="E1278">
        <f>Table4[[#This Row],[Profit/loss]]/Table4[[#This Row],[gross]]*100</f>
        <v>-44.592343936603193</v>
      </c>
    </row>
    <row r="1279" spans="1:5" x14ac:dyDescent="0.3">
      <c r="A1279" t="s">
        <v>1303</v>
      </c>
      <c r="B1279">
        <v>27053815</v>
      </c>
      <c r="C1279">
        <v>40000000</v>
      </c>
      <c r="D1279">
        <f>Table4[[#This Row],[gross]]-Table4[[#This Row],[budget]]</f>
        <v>-12946185</v>
      </c>
      <c r="E1279">
        <f>Table4[[#This Row],[Profit/loss]]/Table4[[#This Row],[gross]]*100</f>
        <v>-47.853454309493877</v>
      </c>
    </row>
    <row r="1280" spans="1:5" x14ac:dyDescent="0.3">
      <c r="A1280" t="s">
        <v>1304</v>
      </c>
      <c r="B1280">
        <v>26814957</v>
      </c>
      <c r="C1280">
        <v>35000000</v>
      </c>
      <c r="D1280">
        <f>Table4[[#This Row],[gross]]-Table4[[#This Row],[budget]]</f>
        <v>-8185043</v>
      </c>
      <c r="E1280">
        <f>Table4[[#This Row],[Profit/loss]]/Table4[[#This Row],[gross]]*100</f>
        <v>-30.524169775845621</v>
      </c>
    </row>
    <row r="1281" spans="1:5" x14ac:dyDescent="0.3">
      <c r="A1281" t="s">
        <v>1305</v>
      </c>
      <c r="B1281">
        <v>25178165</v>
      </c>
      <c r="C1281">
        <v>40000000</v>
      </c>
      <c r="D1281">
        <f>Table4[[#This Row],[gross]]-Table4[[#This Row],[budget]]</f>
        <v>-14821835</v>
      </c>
      <c r="E1281">
        <f>Table4[[#This Row],[Profit/loss]]/Table4[[#This Row],[gross]]*100</f>
        <v>-58.867812646394199</v>
      </c>
    </row>
    <row r="1282" spans="1:5" x14ac:dyDescent="0.3">
      <c r="A1282" t="s">
        <v>1306</v>
      </c>
      <c r="B1282">
        <v>25117498</v>
      </c>
      <c r="C1282">
        <v>40000000</v>
      </c>
      <c r="D1282">
        <f>Table4[[#This Row],[gross]]-Table4[[#This Row],[budget]]</f>
        <v>-14882502</v>
      </c>
      <c r="E1282">
        <f>Table4[[#This Row],[Profit/loss]]/Table4[[#This Row],[gross]]*100</f>
        <v>-59.251530546553646</v>
      </c>
    </row>
    <row r="1283" spans="1:5" x14ac:dyDescent="0.3">
      <c r="A1283" t="s">
        <v>1307</v>
      </c>
      <c r="B1283">
        <v>32645</v>
      </c>
      <c r="C1283">
        <v>500000</v>
      </c>
      <c r="D1283">
        <f>Table4[[#This Row],[gross]]-Table4[[#This Row],[budget]]</f>
        <v>-467355</v>
      </c>
      <c r="E1283">
        <f>Table4[[#This Row],[Profit/loss]]/Table4[[#This Row],[gross]]*100</f>
        <v>-1431.6281206922959</v>
      </c>
    </row>
    <row r="1284" spans="1:5" x14ac:dyDescent="0.3">
      <c r="A1284" t="s">
        <v>1308</v>
      </c>
      <c r="B1284">
        <v>24332324</v>
      </c>
      <c r="C1284">
        <v>40000000</v>
      </c>
      <c r="D1284">
        <f>Table4[[#This Row],[gross]]-Table4[[#This Row],[budget]]</f>
        <v>-15667676</v>
      </c>
      <c r="E1284">
        <f>Table4[[#This Row],[Profit/loss]]/Table4[[#This Row],[gross]]*100</f>
        <v>-64.390380466740453</v>
      </c>
    </row>
    <row r="1285" spans="1:5" x14ac:dyDescent="0.3">
      <c r="A1285" t="s">
        <v>1309</v>
      </c>
      <c r="B1285">
        <v>36665854</v>
      </c>
      <c r="C1285">
        <v>40000000</v>
      </c>
      <c r="D1285">
        <f>Table4[[#This Row],[gross]]-Table4[[#This Row],[budget]]</f>
        <v>-3334146</v>
      </c>
      <c r="E1285">
        <f>Table4[[#This Row],[Profit/loss]]/Table4[[#This Row],[gross]]*100</f>
        <v>-9.0933269957383231</v>
      </c>
    </row>
    <row r="1286" spans="1:5" x14ac:dyDescent="0.3">
      <c r="A1286" t="s">
        <v>1310</v>
      </c>
      <c r="B1286">
        <v>22717758</v>
      </c>
      <c r="C1286">
        <v>40000000</v>
      </c>
      <c r="D1286">
        <f>Table4[[#This Row],[gross]]-Table4[[#This Row],[budget]]</f>
        <v>-17282242</v>
      </c>
      <c r="E1286">
        <f>Table4[[#This Row],[Profit/loss]]/Table4[[#This Row],[gross]]*100</f>
        <v>-76.073712907761404</v>
      </c>
    </row>
    <row r="1287" spans="1:5" x14ac:dyDescent="0.3">
      <c r="A1287" t="s">
        <v>1311</v>
      </c>
      <c r="B1287">
        <v>22433915</v>
      </c>
      <c r="C1287">
        <v>60000000</v>
      </c>
      <c r="D1287">
        <f>Table4[[#This Row],[gross]]-Table4[[#This Row],[budget]]</f>
        <v>-37566085</v>
      </c>
      <c r="E1287">
        <f>Table4[[#This Row],[Profit/loss]]/Table4[[#This Row],[gross]]*100</f>
        <v>-167.45220350527313</v>
      </c>
    </row>
    <row r="1288" spans="1:5" x14ac:dyDescent="0.3">
      <c r="A1288" t="s">
        <v>1312</v>
      </c>
      <c r="B1288">
        <v>22326247</v>
      </c>
      <c r="C1288">
        <v>60000000</v>
      </c>
      <c r="D1288">
        <f>Table4[[#This Row],[gross]]-Table4[[#This Row],[budget]]</f>
        <v>-37673753</v>
      </c>
      <c r="E1288">
        <f>Table4[[#This Row],[Profit/loss]]/Table4[[#This Row],[gross]]*100</f>
        <v>-168.74198784954766</v>
      </c>
    </row>
    <row r="1289" spans="1:5" x14ac:dyDescent="0.3">
      <c r="A1289" t="s">
        <v>1313</v>
      </c>
      <c r="B1289">
        <v>21176322</v>
      </c>
      <c r="C1289">
        <v>40000000</v>
      </c>
      <c r="D1289">
        <f>Table4[[#This Row],[gross]]-Table4[[#This Row],[budget]]</f>
        <v>-18823678</v>
      </c>
      <c r="E1289">
        <f>Table4[[#This Row],[Profit/loss]]/Table4[[#This Row],[gross]]*100</f>
        <v>-88.890214268559006</v>
      </c>
    </row>
    <row r="1290" spans="1:5" x14ac:dyDescent="0.3">
      <c r="A1290" t="s">
        <v>1314</v>
      </c>
      <c r="B1290">
        <v>20300000</v>
      </c>
      <c r="C1290">
        <v>40000000</v>
      </c>
      <c r="D1290">
        <f>Table4[[#This Row],[gross]]-Table4[[#This Row],[budget]]</f>
        <v>-19700000</v>
      </c>
      <c r="E1290">
        <f>Table4[[#This Row],[Profit/loss]]/Table4[[#This Row],[gross]]*100</f>
        <v>-97.044334975369466</v>
      </c>
    </row>
    <row r="1291" spans="1:5" x14ac:dyDescent="0.3">
      <c r="A1291" t="s">
        <v>1315</v>
      </c>
      <c r="B1291">
        <v>20302961</v>
      </c>
      <c r="C1291">
        <v>45000000</v>
      </c>
      <c r="D1291">
        <f>Table4[[#This Row],[gross]]-Table4[[#This Row],[budget]]</f>
        <v>-24697039</v>
      </c>
      <c r="E1291">
        <f>Table4[[#This Row],[Profit/loss]]/Table4[[#This Row],[gross]]*100</f>
        <v>-121.64254760672593</v>
      </c>
    </row>
    <row r="1292" spans="1:5" x14ac:dyDescent="0.3">
      <c r="A1292" t="s">
        <v>1316</v>
      </c>
      <c r="B1292">
        <v>15962471</v>
      </c>
      <c r="C1292">
        <v>40000000</v>
      </c>
      <c r="D1292">
        <f>Table4[[#This Row],[gross]]-Table4[[#This Row],[budget]]</f>
        <v>-24037529</v>
      </c>
      <c r="E1292">
        <f>Table4[[#This Row],[Profit/loss]]/Table4[[#This Row],[gross]]*100</f>
        <v>-150.58776927456907</v>
      </c>
    </row>
    <row r="1293" spans="1:5" x14ac:dyDescent="0.3">
      <c r="A1293" t="s">
        <v>1317</v>
      </c>
      <c r="B1293">
        <v>14942422</v>
      </c>
      <c r="C1293">
        <v>40000000</v>
      </c>
      <c r="D1293">
        <f>Table4[[#This Row],[gross]]-Table4[[#This Row],[budget]]</f>
        <v>-25057578</v>
      </c>
      <c r="E1293">
        <f>Table4[[#This Row],[Profit/loss]]/Table4[[#This Row],[gross]]*100</f>
        <v>-167.69421985271197</v>
      </c>
    </row>
    <row r="1294" spans="1:5" x14ac:dyDescent="0.3">
      <c r="A1294" t="s">
        <v>1318</v>
      </c>
      <c r="B1294">
        <v>14967182</v>
      </c>
      <c r="C1294">
        <v>40000000</v>
      </c>
      <c r="D1294">
        <f>Table4[[#This Row],[gross]]-Table4[[#This Row],[budget]]</f>
        <v>-25032818</v>
      </c>
      <c r="E1294">
        <f>Table4[[#This Row],[Profit/loss]]/Table4[[#This Row],[gross]]*100</f>
        <v>-167.25137704612663</v>
      </c>
    </row>
    <row r="1295" spans="1:5" x14ac:dyDescent="0.3">
      <c r="A1295" t="s">
        <v>1319</v>
      </c>
      <c r="B1295">
        <v>18996755</v>
      </c>
      <c r="C1295">
        <v>45000000</v>
      </c>
      <c r="D1295">
        <f>Table4[[#This Row],[gross]]-Table4[[#This Row],[budget]]</f>
        <v>-26003245</v>
      </c>
      <c r="E1295">
        <f>Table4[[#This Row],[Profit/loss]]/Table4[[#This Row],[gross]]*100</f>
        <v>-136.88256231130001</v>
      </c>
    </row>
    <row r="1296" spans="1:5" x14ac:dyDescent="0.3">
      <c r="A1296" t="s">
        <v>1320</v>
      </c>
      <c r="B1296">
        <v>14375181</v>
      </c>
      <c r="C1296">
        <v>51000000</v>
      </c>
      <c r="D1296">
        <f>Table4[[#This Row],[gross]]-Table4[[#This Row],[budget]]</f>
        <v>-36624819</v>
      </c>
      <c r="E1296">
        <f>Table4[[#This Row],[Profit/loss]]/Table4[[#This Row],[gross]]*100</f>
        <v>-254.77814157609563</v>
      </c>
    </row>
    <row r="1297" spans="1:5" x14ac:dyDescent="0.3">
      <c r="A1297" t="s">
        <v>1321</v>
      </c>
      <c r="B1297">
        <v>20999103</v>
      </c>
      <c r="C1297">
        <v>40000000</v>
      </c>
      <c r="D1297">
        <f>Table4[[#This Row],[gross]]-Table4[[#This Row],[budget]]</f>
        <v>-19000897</v>
      </c>
      <c r="E1297">
        <f>Table4[[#This Row],[Profit/loss]]/Table4[[#This Row],[gross]]*100</f>
        <v>-90.484326878152842</v>
      </c>
    </row>
    <row r="1298" spans="1:5" x14ac:dyDescent="0.3">
      <c r="A1298" t="s">
        <v>1322</v>
      </c>
      <c r="B1298">
        <v>14448589</v>
      </c>
      <c r="C1298">
        <v>40000000</v>
      </c>
      <c r="D1298">
        <f>Table4[[#This Row],[gross]]-Table4[[#This Row],[budget]]</f>
        <v>-25551411</v>
      </c>
      <c r="E1298">
        <f>Table4[[#This Row],[Profit/loss]]/Table4[[#This Row],[gross]]*100</f>
        <v>-176.84364196393156</v>
      </c>
    </row>
    <row r="1299" spans="1:5" x14ac:dyDescent="0.3">
      <c r="A1299" t="s">
        <v>1323</v>
      </c>
      <c r="B1299">
        <v>14358033</v>
      </c>
      <c r="C1299">
        <v>40000000</v>
      </c>
      <c r="D1299">
        <f>Table4[[#This Row],[gross]]-Table4[[#This Row],[budget]]</f>
        <v>-25641967</v>
      </c>
      <c r="E1299">
        <f>Table4[[#This Row],[Profit/loss]]/Table4[[#This Row],[gross]]*100</f>
        <v>-178.58969261318734</v>
      </c>
    </row>
    <row r="1300" spans="1:5" x14ac:dyDescent="0.3">
      <c r="A1300" t="s">
        <v>1324</v>
      </c>
      <c r="B1300">
        <v>33201661</v>
      </c>
      <c r="C1300">
        <v>77000000</v>
      </c>
      <c r="D1300">
        <f>Table4[[#This Row],[gross]]-Table4[[#This Row],[budget]]</f>
        <v>-43798339</v>
      </c>
      <c r="E1300">
        <f>Table4[[#This Row],[Profit/loss]]/Table4[[#This Row],[gross]]*100</f>
        <v>-131.91610805254592</v>
      </c>
    </row>
    <row r="1301" spans="1:5" x14ac:dyDescent="0.3">
      <c r="A1301" t="s">
        <v>1325</v>
      </c>
      <c r="B1301">
        <v>14018364</v>
      </c>
      <c r="C1301">
        <v>30000000</v>
      </c>
      <c r="D1301">
        <f>Table4[[#This Row],[gross]]-Table4[[#This Row],[budget]]</f>
        <v>-15981636</v>
      </c>
      <c r="E1301">
        <f>Table4[[#This Row],[Profit/loss]]/Table4[[#This Row],[gross]]*100</f>
        <v>-114.00500086886029</v>
      </c>
    </row>
    <row r="1302" spans="1:5" x14ac:dyDescent="0.3">
      <c r="A1302" t="s">
        <v>1326</v>
      </c>
      <c r="B1302">
        <v>13395939</v>
      </c>
      <c r="C1302">
        <v>60000000</v>
      </c>
      <c r="D1302">
        <f>Table4[[#This Row],[gross]]-Table4[[#This Row],[budget]]</f>
        <v>-46604061</v>
      </c>
      <c r="E1302">
        <f>Table4[[#This Row],[Profit/loss]]/Table4[[#This Row],[gross]]*100</f>
        <v>-347.89693354082908</v>
      </c>
    </row>
    <row r="1303" spans="1:5" x14ac:dyDescent="0.3">
      <c r="A1303" t="s">
        <v>1327</v>
      </c>
      <c r="B1303">
        <v>20113965</v>
      </c>
      <c r="C1303">
        <v>40000000</v>
      </c>
      <c r="D1303">
        <f>Table4[[#This Row],[gross]]-Table4[[#This Row],[budget]]</f>
        <v>-19886035</v>
      </c>
      <c r="E1303">
        <f>Table4[[#This Row],[Profit/loss]]/Table4[[#This Row],[gross]]*100</f>
        <v>-98.866807215782671</v>
      </c>
    </row>
    <row r="1304" spans="1:5" x14ac:dyDescent="0.3">
      <c r="A1304" t="s">
        <v>1328</v>
      </c>
      <c r="B1304">
        <v>13376506</v>
      </c>
      <c r="C1304">
        <v>40000000</v>
      </c>
      <c r="D1304">
        <f>Table4[[#This Row],[gross]]-Table4[[#This Row],[budget]]</f>
        <v>-26623494</v>
      </c>
      <c r="E1304">
        <f>Table4[[#This Row],[Profit/loss]]/Table4[[#This Row],[gross]]*100</f>
        <v>-199.03175014461922</v>
      </c>
    </row>
    <row r="1305" spans="1:5" x14ac:dyDescent="0.3">
      <c r="A1305" t="s">
        <v>1329</v>
      </c>
      <c r="B1305">
        <v>13208023</v>
      </c>
      <c r="C1305">
        <v>42000000</v>
      </c>
      <c r="D1305">
        <f>Table4[[#This Row],[gross]]-Table4[[#This Row],[budget]]</f>
        <v>-28791977</v>
      </c>
      <c r="E1305">
        <f>Table4[[#This Row],[Profit/loss]]/Table4[[#This Row],[gross]]*100</f>
        <v>-217.98854378130628</v>
      </c>
    </row>
    <row r="1306" spans="1:5" x14ac:dyDescent="0.3">
      <c r="A1306" t="s">
        <v>1330</v>
      </c>
      <c r="B1306">
        <v>13838130</v>
      </c>
      <c r="C1306">
        <v>40000000</v>
      </c>
      <c r="D1306">
        <f>Table4[[#This Row],[gross]]-Table4[[#This Row],[budget]]</f>
        <v>-26161870</v>
      </c>
      <c r="E1306">
        <f>Table4[[#This Row],[Profit/loss]]/Table4[[#This Row],[gross]]*100</f>
        <v>-189.05639707099152</v>
      </c>
    </row>
    <row r="1307" spans="1:5" x14ac:dyDescent="0.3">
      <c r="A1307" t="s">
        <v>1173</v>
      </c>
      <c r="B1307">
        <v>5773519</v>
      </c>
      <c r="C1307">
        <v>40000000</v>
      </c>
      <c r="D1307">
        <f>Table4[[#This Row],[gross]]-Table4[[#This Row],[budget]]</f>
        <v>-34226481</v>
      </c>
      <c r="E1307">
        <f>Table4[[#This Row],[Profit/loss]]/Table4[[#This Row],[gross]]*100</f>
        <v>-592.81836606062961</v>
      </c>
    </row>
    <row r="1308" spans="1:5" x14ac:dyDescent="0.3">
      <c r="A1308" t="s">
        <v>1331</v>
      </c>
      <c r="B1308">
        <v>9652000</v>
      </c>
      <c r="C1308">
        <v>40000000</v>
      </c>
      <c r="D1308">
        <f>Table4[[#This Row],[gross]]-Table4[[#This Row],[budget]]</f>
        <v>-30348000</v>
      </c>
      <c r="E1308">
        <f>Table4[[#This Row],[Profit/loss]]/Table4[[#This Row],[gross]]*100</f>
        <v>-314.42188147534188</v>
      </c>
    </row>
    <row r="1309" spans="1:5" hidden="1" x14ac:dyDescent="0.3">
      <c r="A1309" t="s">
        <v>1332</v>
      </c>
      <c r="B1309">
        <v>12081447</v>
      </c>
      <c r="D1309">
        <f>Table4[[#This Row],[gross]]-Table4[[#This Row],[budget]]</f>
        <v>12081447</v>
      </c>
      <c r="E1309">
        <f>Table4[[#This Row],[Profit/loss]]/Table4[[#This Row],[gross]]*100</f>
        <v>100</v>
      </c>
    </row>
    <row r="1310" spans="1:5" x14ac:dyDescent="0.3">
      <c r="A1310" t="s">
        <v>1333</v>
      </c>
      <c r="B1310">
        <v>7000000</v>
      </c>
      <c r="C1310">
        <v>36000000</v>
      </c>
      <c r="D1310">
        <f>Table4[[#This Row],[gross]]-Table4[[#This Row],[budget]]</f>
        <v>-29000000</v>
      </c>
      <c r="E1310">
        <f>Table4[[#This Row],[Profit/loss]]/Table4[[#This Row],[gross]]*100</f>
        <v>-414.28571428571433</v>
      </c>
    </row>
    <row r="1311" spans="1:5" x14ac:dyDescent="0.3">
      <c r="A1311" t="s">
        <v>1334</v>
      </c>
      <c r="B1311">
        <v>10431220</v>
      </c>
      <c r="C1311">
        <v>24000000</v>
      </c>
      <c r="D1311">
        <f>Table4[[#This Row],[gross]]-Table4[[#This Row],[budget]]</f>
        <v>-13568780</v>
      </c>
      <c r="E1311">
        <f>Table4[[#This Row],[Profit/loss]]/Table4[[#This Row],[gross]]*100</f>
        <v>-130.07855265251811</v>
      </c>
    </row>
    <row r="1312" spans="1:5" x14ac:dyDescent="0.3">
      <c r="A1312" t="s">
        <v>1335</v>
      </c>
      <c r="B1312">
        <v>10326062</v>
      </c>
      <c r="C1312">
        <v>33000000</v>
      </c>
      <c r="D1312">
        <f>Table4[[#This Row],[gross]]-Table4[[#This Row],[budget]]</f>
        <v>-22673938</v>
      </c>
      <c r="E1312">
        <f>Table4[[#This Row],[Profit/loss]]/Table4[[#This Row],[gross]]*100</f>
        <v>-219.57971974214371</v>
      </c>
    </row>
    <row r="1313" spans="1:5" x14ac:dyDescent="0.3">
      <c r="A1313" t="s">
        <v>1336</v>
      </c>
      <c r="B1313">
        <v>6114237</v>
      </c>
      <c r="C1313">
        <v>40000000</v>
      </c>
      <c r="D1313">
        <f>Table4[[#This Row],[gross]]-Table4[[#This Row],[budget]]</f>
        <v>-33885763</v>
      </c>
      <c r="E1313">
        <f>Table4[[#This Row],[Profit/loss]]/Table4[[#This Row],[gross]]*100</f>
        <v>-554.21081976377423</v>
      </c>
    </row>
    <row r="1314" spans="1:5" x14ac:dyDescent="0.3">
      <c r="A1314" t="s">
        <v>1337</v>
      </c>
      <c r="B1314">
        <v>4835968</v>
      </c>
      <c r="C1314">
        <v>40000000</v>
      </c>
      <c r="D1314">
        <f>Table4[[#This Row],[gross]]-Table4[[#This Row],[budget]]</f>
        <v>-35164032</v>
      </c>
      <c r="E1314">
        <f>Table4[[#This Row],[Profit/loss]]/Table4[[#This Row],[gross]]*100</f>
        <v>-727.13533257457459</v>
      </c>
    </row>
    <row r="1315" spans="1:5" x14ac:dyDescent="0.3">
      <c r="A1315" t="s">
        <v>1338</v>
      </c>
      <c r="B1315">
        <v>4777007</v>
      </c>
      <c r="C1315">
        <v>40000000</v>
      </c>
      <c r="D1315">
        <f>Table4[[#This Row],[gross]]-Table4[[#This Row],[budget]]</f>
        <v>-35222993</v>
      </c>
      <c r="E1315">
        <f>Table4[[#This Row],[Profit/loss]]/Table4[[#This Row],[gross]]*100</f>
        <v>-737.34438739570612</v>
      </c>
    </row>
    <row r="1316" spans="1:5" x14ac:dyDescent="0.3">
      <c r="A1316" t="s">
        <v>1339</v>
      </c>
      <c r="B1316">
        <v>3675072</v>
      </c>
      <c r="C1316">
        <v>26000000</v>
      </c>
      <c r="D1316">
        <f>Table4[[#This Row],[gross]]-Table4[[#This Row],[budget]]</f>
        <v>-22324928</v>
      </c>
      <c r="E1316">
        <f>Table4[[#This Row],[Profit/loss]]/Table4[[#This Row],[gross]]*100</f>
        <v>-607.46913257753863</v>
      </c>
    </row>
    <row r="1317" spans="1:5" x14ac:dyDescent="0.3">
      <c r="A1317" t="s">
        <v>1340</v>
      </c>
      <c r="B1317">
        <v>18438149</v>
      </c>
      <c r="C1317">
        <v>40000000</v>
      </c>
      <c r="D1317">
        <f>Table4[[#This Row],[gross]]-Table4[[#This Row],[budget]]</f>
        <v>-21561851</v>
      </c>
      <c r="E1317">
        <f>Table4[[#This Row],[Profit/loss]]/Table4[[#This Row],[gross]]*100</f>
        <v>-116.94151620100261</v>
      </c>
    </row>
    <row r="1318" spans="1:5" x14ac:dyDescent="0.3">
      <c r="A1318" t="s">
        <v>1341</v>
      </c>
      <c r="B1318">
        <v>511920</v>
      </c>
      <c r="C1318">
        <v>40000000</v>
      </c>
      <c r="D1318">
        <f>Table4[[#This Row],[gross]]-Table4[[#This Row],[budget]]</f>
        <v>-39488080</v>
      </c>
      <c r="E1318">
        <f>Table4[[#This Row],[Profit/loss]]/Table4[[#This Row],[gross]]*100</f>
        <v>-7713.7208938896702</v>
      </c>
    </row>
    <row r="1319" spans="1:5" x14ac:dyDescent="0.3">
      <c r="A1319" t="s">
        <v>1342</v>
      </c>
      <c r="B1319">
        <v>10640645</v>
      </c>
      <c r="C1319">
        <v>40000000</v>
      </c>
      <c r="D1319">
        <f>Table4[[#This Row],[gross]]-Table4[[#This Row],[budget]]</f>
        <v>-29359355</v>
      </c>
      <c r="E1319">
        <f>Table4[[#This Row],[Profit/loss]]/Table4[[#This Row],[gross]]*100</f>
        <v>-275.91706141873919</v>
      </c>
    </row>
    <row r="1320" spans="1:5" x14ac:dyDescent="0.3">
      <c r="A1320" t="s">
        <v>1343</v>
      </c>
      <c r="B1320">
        <v>652526</v>
      </c>
      <c r="C1320">
        <v>40000000</v>
      </c>
      <c r="D1320">
        <f>Table4[[#This Row],[gross]]-Table4[[#This Row],[budget]]</f>
        <v>-39347474</v>
      </c>
      <c r="E1320">
        <f>Table4[[#This Row],[Profit/loss]]/Table4[[#This Row],[gross]]*100</f>
        <v>-6030.0239377434773</v>
      </c>
    </row>
    <row r="1321" spans="1:5" x14ac:dyDescent="0.3">
      <c r="A1321" t="s">
        <v>1344</v>
      </c>
      <c r="B1321">
        <v>80050171</v>
      </c>
      <c r="C1321">
        <v>20000000</v>
      </c>
      <c r="D1321">
        <f>Table4[[#This Row],[gross]]-Table4[[#This Row],[budget]]</f>
        <v>60050171</v>
      </c>
      <c r="E1321">
        <f>Table4[[#This Row],[Profit/loss]]/Table4[[#This Row],[gross]]*100</f>
        <v>75.015668611126387</v>
      </c>
    </row>
    <row r="1322" spans="1:5" x14ac:dyDescent="0.3">
      <c r="A1322" t="s">
        <v>1345</v>
      </c>
      <c r="B1322">
        <v>7564000</v>
      </c>
      <c r="C1322">
        <v>20000000</v>
      </c>
      <c r="D1322">
        <f>Table4[[#This Row],[gross]]-Table4[[#This Row],[budget]]</f>
        <v>-12436000</v>
      </c>
      <c r="E1322">
        <f>Table4[[#This Row],[Profit/loss]]/Table4[[#This Row],[gross]]*100</f>
        <v>-164.41036488630354</v>
      </c>
    </row>
    <row r="1323" spans="1:5" x14ac:dyDescent="0.3">
      <c r="A1323" t="s">
        <v>1346</v>
      </c>
      <c r="B1323">
        <v>876671</v>
      </c>
      <c r="C1323">
        <v>25000000</v>
      </c>
      <c r="D1323">
        <f>Table4[[#This Row],[gross]]-Table4[[#This Row],[budget]]</f>
        <v>-24123329</v>
      </c>
      <c r="E1323">
        <f>Table4[[#This Row],[Profit/loss]]/Table4[[#This Row],[gross]]*100</f>
        <v>-2751.6969307756272</v>
      </c>
    </row>
    <row r="1324" spans="1:5" x14ac:dyDescent="0.3">
      <c r="A1324" t="s">
        <v>1347</v>
      </c>
      <c r="B1324">
        <v>2869369</v>
      </c>
      <c r="C1324">
        <v>30000000</v>
      </c>
      <c r="D1324">
        <f>Table4[[#This Row],[gross]]-Table4[[#This Row],[budget]]</f>
        <v>-27130631</v>
      </c>
      <c r="E1324">
        <f>Table4[[#This Row],[Profit/loss]]/Table4[[#This Row],[gross]]*100</f>
        <v>-945.5260372576688</v>
      </c>
    </row>
    <row r="1325" spans="1:5" x14ac:dyDescent="0.3">
      <c r="A1325" t="s">
        <v>1348</v>
      </c>
      <c r="B1325">
        <v>128978</v>
      </c>
      <c r="C1325">
        <v>40000000</v>
      </c>
      <c r="D1325">
        <f>Table4[[#This Row],[gross]]-Table4[[#This Row],[budget]]</f>
        <v>-39871022</v>
      </c>
      <c r="E1325">
        <f>Table4[[#This Row],[Profit/loss]]/Table4[[#This Row],[gross]]*100</f>
        <v>-30913.040983733656</v>
      </c>
    </row>
    <row r="1326" spans="1:5" x14ac:dyDescent="0.3">
      <c r="A1326" t="s">
        <v>1349</v>
      </c>
      <c r="B1326">
        <v>77231</v>
      </c>
      <c r="C1326">
        <v>25000000</v>
      </c>
      <c r="D1326">
        <f>Table4[[#This Row],[gross]]-Table4[[#This Row],[budget]]</f>
        <v>-24922769</v>
      </c>
      <c r="E1326">
        <f>Table4[[#This Row],[Profit/loss]]/Table4[[#This Row],[gross]]*100</f>
        <v>-32270.421203920705</v>
      </c>
    </row>
    <row r="1327" spans="1:5" x14ac:dyDescent="0.3">
      <c r="A1327" t="s">
        <v>1350</v>
      </c>
      <c r="B1327">
        <v>4563029</v>
      </c>
      <c r="C1327">
        <v>39200000</v>
      </c>
      <c r="D1327">
        <f>Table4[[#This Row],[gross]]-Table4[[#This Row],[budget]]</f>
        <v>-34636971</v>
      </c>
      <c r="E1327">
        <f>Table4[[#This Row],[Profit/loss]]/Table4[[#This Row],[gross]]*100</f>
        <v>-759.07847616133927</v>
      </c>
    </row>
    <row r="1328" spans="1:5" hidden="1" x14ac:dyDescent="0.3">
      <c r="A1328" t="s">
        <v>1351</v>
      </c>
      <c r="C1328">
        <v>25000000</v>
      </c>
      <c r="D1328">
        <f>Table4[[#This Row],[gross]]-Table4[[#This Row],[budget]]</f>
        <v>-25000000</v>
      </c>
      <c r="E1328" t="e">
        <f>Table4[[#This Row],[Profit/loss]]/Table4[[#This Row],[gross]]*100</f>
        <v>#DIV/0!</v>
      </c>
    </row>
    <row r="1329" spans="1:5" hidden="1" x14ac:dyDescent="0.3">
      <c r="A1329" t="s">
        <v>1352</v>
      </c>
      <c r="B1329">
        <v>463730</v>
      </c>
      <c r="D1329">
        <f>Table4[[#This Row],[gross]]-Table4[[#This Row],[budget]]</f>
        <v>463730</v>
      </c>
      <c r="E1329">
        <f>Table4[[#This Row],[Profit/loss]]/Table4[[#This Row],[gross]]*100</f>
        <v>100</v>
      </c>
    </row>
    <row r="1330" spans="1:5" x14ac:dyDescent="0.3">
      <c r="A1330" t="s">
        <v>1353</v>
      </c>
      <c r="B1330">
        <v>50693162</v>
      </c>
      <c r="C1330">
        <v>23000000</v>
      </c>
      <c r="D1330">
        <f>Table4[[#This Row],[gross]]-Table4[[#This Row],[budget]]</f>
        <v>27693162</v>
      </c>
      <c r="E1330">
        <f>Table4[[#This Row],[Profit/loss]]/Table4[[#This Row],[gross]]*100</f>
        <v>54.628989211602153</v>
      </c>
    </row>
    <row r="1331" spans="1:5" x14ac:dyDescent="0.3">
      <c r="A1331" t="s">
        <v>1354</v>
      </c>
      <c r="B1331">
        <v>6498000</v>
      </c>
      <c r="C1331">
        <v>18026148</v>
      </c>
      <c r="D1331">
        <f>Table4[[#This Row],[gross]]-Table4[[#This Row],[budget]]</f>
        <v>-11528148</v>
      </c>
      <c r="E1331">
        <f>Table4[[#This Row],[Profit/loss]]/Table4[[#This Row],[gross]]*100</f>
        <v>-177.41071098799631</v>
      </c>
    </row>
    <row r="1332" spans="1:5" x14ac:dyDescent="0.3">
      <c r="A1332" t="s">
        <v>1355</v>
      </c>
      <c r="B1332">
        <v>63411478</v>
      </c>
      <c r="C1332">
        <v>39000000</v>
      </c>
      <c r="D1332">
        <f>Table4[[#This Row],[gross]]-Table4[[#This Row],[budget]]</f>
        <v>24411478</v>
      </c>
      <c r="E1332">
        <f>Table4[[#This Row],[Profit/loss]]/Table4[[#This Row],[gross]]*100</f>
        <v>38.496938992653661</v>
      </c>
    </row>
    <row r="1333" spans="1:5" hidden="1" x14ac:dyDescent="0.3">
      <c r="A1333" t="s">
        <v>1356</v>
      </c>
      <c r="B1333">
        <v>42640890</v>
      </c>
      <c r="D1333">
        <f>Table4[[#This Row],[gross]]-Table4[[#This Row],[budget]]</f>
        <v>42640890</v>
      </c>
      <c r="E1333">
        <f>Table4[[#This Row],[Profit/loss]]/Table4[[#This Row],[gross]]*100</f>
        <v>100</v>
      </c>
    </row>
    <row r="1334" spans="1:5" x14ac:dyDescent="0.3">
      <c r="A1334" t="s">
        <v>137</v>
      </c>
      <c r="B1334">
        <v>144512310</v>
      </c>
      <c r="C1334">
        <v>38000000</v>
      </c>
      <c r="D1334">
        <f>Table4[[#This Row],[gross]]-Table4[[#This Row],[budget]]</f>
        <v>106512310</v>
      </c>
      <c r="E1334">
        <f>Table4[[#This Row],[Profit/loss]]/Table4[[#This Row],[gross]]*100</f>
        <v>73.704662253340217</v>
      </c>
    </row>
    <row r="1335" spans="1:5" x14ac:dyDescent="0.3">
      <c r="A1335" t="s">
        <v>1357</v>
      </c>
      <c r="B1335">
        <v>35287788</v>
      </c>
      <c r="C1335">
        <v>39000000</v>
      </c>
      <c r="D1335">
        <f>Table4[[#This Row],[gross]]-Table4[[#This Row],[budget]]</f>
        <v>-3712212</v>
      </c>
      <c r="E1335">
        <f>Table4[[#This Row],[Profit/loss]]/Table4[[#This Row],[gross]]*100</f>
        <v>-10.519820624630821</v>
      </c>
    </row>
    <row r="1336" spans="1:5" x14ac:dyDescent="0.3">
      <c r="A1336" t="s">
        <v>1358</v>
      </c>
      <c r="B1336">
        <v>25335935</v>
      </c>
      <c r="C1336">
        <v>40000000</v>
      </c>
      <c r="D1336">
        <f>Table4[[#This Row],[gross]]-Table4[[#This Row],[budget]]</f>
        <v>-14664065</v>
      </c>
      <c r="E1336">
        <f>Table4[[#This Row],[Profit/loss]]/Table4[[#This Row],[gross]]*100</f>
        <v>-57.878523133249274</v>
      </c>
    </row>
    <row r="1337" spans="1:5" x14ac:dyDescent="0.3">
      <c r="A1337" t="s">
        <v>1359</v>
      </c>
      <c r="B1337">
        <v>5881504</v>
      </c>
      <c r="C1337">
        <v>39000000</v>
      </c>
      <c r="D1337">
        <f>Table4[[#This Row],[gross]]-Table4[[#This Row],[budget]]</f>
        <v>-33118496</v>
      </c>
      <c r="E1337">
        <f>Table4[[#This Row],[Profit/loss]]/Table4[[#This Row],[gross]]*100</f>
        <v>-563.09569797113124</v>
      </c>
    </row>
    <row r="1338" spans="1:5" x14ac:dyDescent="0.3">
      <c r="A1338" t="s">
        <v>1360</v>
      </c>
      <c r="B1338">
        <v>60000000</v>
      </c>
      <c r="C1338">
        <v>39000000</v>
      </c>
      <c r="D1338">
        <f>Table4[[#This Row],[gross]]-Table4[[#This Row],[budget]]</f>
        <v>21000000</v>
      </c>
      <c r="E1338">
        <f>Table4[[#This Row],[Profit/loss]]/Table4[[#This Row],[gross]]*100</f>
        <v>35</v>
      </c>
    </row>
    <row r="1339" spans="1:5" x14ac:dyDescent="0.3">
      <c r="A1339" t="s">
        <v>1361</v>
      </c>
      <c r="B1339">
        <v>29802761</v>
      </c>
      <c r="C1339">
        <v>40000000</v>
      </c>
      <c r="D1339">
        <f>Table4[[#This Row],[gross]]-Table4[[#This Row],[budget]]</f>
        <v>-10197239</v>
      </c>
      <c r="E1339">
        <f>Table4[[#This Row],[Profit/loss]]/Table4[[#This Row],[gross]]*100</f>
        <v>-34.215752694859383</v>
      </c>
    </row>
    <row r="1340" spans="1:5" x14ac:dyDescent="0.3">
      <c r="A1340" t="s">
        <v>1362</v>
      </c>
      <c r="B1340">
        <v>626809</v>
      </c>
      <c r="C1340">
        <v>553632000</v>
      </c>
      <c r="D1340">
        <f>Table4[[#This Row],[gross]]-Table4[[#This Row],[budget]]</f>
        <v>-553005191</v>
      </c>
      <c r="E1340">
        <f>Table4[[#This Row],[Profit/loss]]/Table4[[#This Row],[gross]]*100</f>
        <v>-88225.47075743966</v>
      </c>
    </row>
    <row r="1341" spans="1:5" x14ac:dyDescent="0.3">
      <c r="A1341" t="s">
        <v>1363</v>
      </c>
      <c r="B1341">
        <v>127214072</v>
      </c>
      <c r="C1341">
        <v>38000000</v>
      </c>
      <c r="D1341">
        <f>Table4[[#This Row],[gross]]-Table4[[#This Row],[budget]]</f>
        <v>89214072</v>
      </c>
      <c r="E1341">
        <f>Table4[[#This Row],[Profit/loss]]/Table4[[#This Row],[gross]]*100</f>
        <v>70.129090750274855</v>
      </c>
    </row>
    <row r="1342" spans="1:5" x14ac:dyDescent="0.3">
      <c r="A1342" t="s">
        <v>1364</v>
      </c>
      <c r="B1342">
        <v>88915214</v>
      </c>
      <c r="C1342">
        <v>38000000</v>
      </c>
      <c r="D1342">
        <f>Table4[[#This Row],[gross]]-Table4[[#This Row],[budget]]</f>
        <v>50915214</v>
      </c>
      <c r="E1342">
        <f>Table4[[#This Row],[Profit/loss]]/Table4[[#This Row],[gross]]*100</f>
        <v>57.262656984664062</v>
      </c>
    </row>
    <row r="1343" spans="1:5" x14ac:dyDescent="0.3">
      <c r="A1343" t="s">
        <v>1365</v>
      </c>
      <c r="B1343">
        <v>30400000</v>
      </c>
      <c r="C1343">
        <v>39000000</v>
      </c>
      <c r="D1343">
        <f>Table4[[#This Row],[gross]]-Table4[[#This Row],[budget]]</f>
        <v>-8600000</v>
      </c>
      <c r="E1343">
        <f>Table4[[#This Row],[Profit/loss]]/Table4[[#This Row],[gross]]*100</f>
        <v>-28.289473684210524</v>
      </c>
    </row>
    <row r="1344" spans="1:5" x14ac:dyDescent="0.3">
      <c r="A1344" t="s">
        <v>1366</v>
      </c>
      <c r="B1344">
        <v>85570368</v>
      </c>
      <c r="C1344">
        <v>38000000</v>
      </c>
      <c r="D1344">
        <f>Table4[[#This Row],[gross]]-Table4[[#This Row],[budget]]</f>
        <v>47570368</v>
      </c>
      <c r="E1344">
        <f>Table4[[#This Row],[Profit/loss]]/Table4[[#This Row],[gross]]*100</f>
        <v>55.592104033022274</v>
      </c>
    </row>
    <row r="1345" spans="1:5" x14ac:dyDescent="0.3">
      <c r="A1345" t="s">
        <v>1367</v>
      </c>
      <c r="B1345">
        <v>75668868</v>
      </c>
      <c r="C1345">
        <v>35000000</v>
      </c>
      <c r="D1345">
        <f>Table4[[#This Row],[gross]]-Table4[[#This Row],[budget]]</f>
        <v>40668868</v>
      </c>
      <c r="E1345">
        <f>Table4[[#This Row],[Profit/loss]]/Table4[[#This Row],[gross]]*100</f>
        <v>53.74583904175757</v>
      </c>
    </row>
    <row r="1346" spans="1:5" x14ac:dyDescent="0.3">
      <c r="A1346" t="s">
        <v>1368</v>
      </c>
      <c r="B1346">
        <v>6594136</v>
      </c>
      <c r="C1346">
        <v>38600000</v>
      </c>
      <c r="D1346">
        <f>Table4[[#This Row],[gross]]-Table4[[#This Row],[budget]]</f>
        <v>-32005864</v>
      </c>
      <c r="E1346">
        <f>Table4[[#This Row],[Profit/loss]]/Table4[[#This Row],[gross]]*100</f>
        <v>-485.36857595900358</v>
      </c>
    </row>
    <row r="1347" spans="1:5" x14ac:dyDescent="0.3">
      <c r="A1347" t="s">
        <v>1369</v>
      </c>
      <c r="B1347">
        <v>58700247</v>
      </c>
      <c r="C1347">
        <v>38000000</v>
      </c>
      <c r="D1347">
        <f>Table4[[#This Row],[gross]]-Table4[[#This Row],[budget]]</f>
        <v>20700247</v>
      </c>
      <c r="E1347">
        <f>Table4[[#This Row],[Profit/loss]]/Table4[[#This Row],[gross]]*100</f>
        <v>35.264326911605671</v>
      </c>
    </row>
    <row r="1348" spans="1:5" hidden="1" x14ac:dyDescent="0.3">
      <c r="A1348" t="s">
        <v>1370</v>
      </c>
      <c r="D1348">
        <f>Table4[[#This Row],[gross]]-Table4[[#This Row],[budget]]</f>
        <v>0</v>
      </c>
      <c r="E1348" t="e">
        <f>Table4[[#This Row],[Profit/loss]]/Table4[[#This Row],[gross]]*100</f>
        <v>#DIV/0!</v>
      </c>
    </row>
    <row r="1349" spans="1:5" hidden="1" x14ac:dyDescent="0.3">
      <c r="A1349" t="s">
        <v>1371</v>
      </c>
      <c r="C1349">
        <v>40000000</v>
      </c>
      <c r="D1349">
        <f>Table4[[#This Row],[gross]]-Table4[[#This Row],[budget]]</f>
        <v>-40000000</v>
      </c>
      <c r="E1349" t="e">
        <f>Table4[[#This Row],[Profit/loss]]/Table4[[#This Row],[gross]]*100</f>
        <v>#DIV/0!</v>
      </c>
    </row>
    <row r="1350" spans="1:5" x14ac:dyDescent="0.3">
      <c r="A1350" t="s">
        <v>1372</v>
      </c>
      <c r="B1350">
        <v>50668906</v>
      </c>
      <c r="C1350">
        <v>38000000</v>
      </c>
      <c r="D1350">
        <f>Table4[[#This Row],[gross]]-Table4[[#This Row],[budget]]</f>
        <v>12668906</v>
      </c>
      <c r="E1350">
        <f>Table4[[#This Row],[Profit/loss]]/Table4[[#This Row],[gross]]*100</f>
        <v>25.003314656132503</v>
      </c>
    </row>
    <row r="1351" spans="1:5" x14ac:dyDescent="0.3">
      <c r="A1351" t="s">
        <v>1373</v>
      </c>
      <c r="B1351">
        <v>39177215</v>
      </c>
      <c r="C1351">
        <v>38000000</v>
      </c>
      <c r="D1351">
        <f>Table4[[#This Row],[gross]]-Table4[[#This Row],[budget]]</f>
        <v>1177215</v>
      </c>
      <c r="E1351">
        <f>Table4[[#This Row],[Profit/loss]]/Table4[[#This Row],[gross]]*100</f>
        <v>3.0048460565662976</v>
      </c>
    </row>
    <row r="1352" spans="1:5" x14ac:dyDescent="0.3">
      <c r="A1352" t="s">
        <v>1374</v>
      </c>
      <c r="B1352">
        <v>40334024</v>
      </c>
      <c r="C1352">
        <v>35000000</v>
      </c>
      <c r="D1352">
        <f>Table4[[#This Row],[gross]]-Table4[[#This Row],[budget]]</f>
        <v>5334024</v>
      </c>
      <c r="E1352">
        <f>Table4[[#This Row],[Profit/loss]]/Table4[[#This Row],[gross]]*100</f>
        <v>13.224626434496098</v>
      </c>
    </row>
    <row r="1353" spans="1:5" x14ac:dyDescent="0.3">
      <c r="A1353" t="s">
        <v>1375</v>
      </c>
      <c r="B1353">
        <v>71038190</v>
      </c>
      <c r="C1353">
        <v>30000000</v>
      </c>
      <c r="D1353">
        <f>Table4[[#This Row],[gross]]-Table4[[#This Row],[budget]]</f>
        <v>41038190</v>
      </c>
      <c r="E1353">
        <f>Table4[[#This Row],[Profit/loss]]/Table4[[#This Row],[gross]]*100</f>
        <v>57.769194288311674</v>
      </c>
    </row>
    <row r="1354" spans="1:5" x14ac:dyDescent="0.3">
      <c r="A1354" t="s">
        <v>1376</v>
      </c>
      <c r="B1354">
        <v>24044532</v>
      </c>
      <c r="C1354">
        <v>38000000</v>
      </c>
      <c r="D1354">
        <f>Table4[[#This Row],[gross]]-Table4[[#This Row],[budget]]</f>
        <v>-13955468</v>
      </c>
      <c r="E1354">
        <f>Table4[[#This Row],[Profit/loss]]/Table4[[#This Row],[gross]]*100</f>
        <v>-58.040089946437725</v>
      </c>
    </row>
    <row r="1355" spans="1:5" x14ac:dyDescent="0.3">
      <c r="A1355" t="s">
        <v>1377</v>
      </c>
      <c r="B1355">
        <v>22770864</v>
      </c>
      <c r="C1355">
        <v>38000000</v>
      </c>
      <c r="D1355">
        <f>Table4[[#This Row],[gross]]-Table4[[#This Row],[budget]]</f>
        <v>-15229136</v>
      </c>
      <c r="E1355">
        <f>Table4[[#This Row],[Profit/loss]]/Table4[[#This Row],[gross]]*100</f>
        <v>-66.879921640215329</v>
      </c>
    </row>
    <row r="1356" spans="1:5" x14ac:dyDescent="0.3">
      <c r="A1356" t="s">
        <v>1378</v>
      </c>
      <c r="B1356">
        <v>18653746</v>
      </c>
      <c r="C1356">
        <v>38000000</v>
      </c>
      <c r="D1356">
        <f>Table4[[#This Row],[gross]]-Table4[[#This Row],[budget]]</f>
        <v>-19346254</v>
      </c>
      <c r="E1356">
        <f>Table4[[#This Row],[Profit/loss]]/Table4[[#This Row],[gross]]*100</f>
        <v>-103.71243395294437</v>
      </c>
    </row>
    <row r="1357" spans="1:5" x14ac:dyDescent="0.3">
      <c r="A1357" t="s">
        <v>1379</v>
      </c>
      <c r="B1357">
        <v>17305211</v>
      </c>
      <c r="C1357">
        <v>38000000</v>
      </c>
      <c r="D1357">
        <f>Table4[[#This Row],[gross]]-Table4[[#This Row],[budget]]</f>
        <v>-20694789</v>
      </c>
      <c r="E1357">
        <f>Table4[[#This Row],[Profit/loss]]/Table4[[#This Row],[gross]]*100</f>
        <v>-119.58703652905473</v>
      </c>
    </row>
    <row r="1358" spans="1:5" x14ac:dyDescent="0.3">
      <c r="A1358" t="s">
        <v>1380</v>
      </c>
      <c r="B1358">
        <v>16991902</v>
      </c>
      <c r="C1358">
        <v>57000000</v>
      </c>
      <c r="D1358">
        <f>Table4[[#This Row],[gross]]-Table4[[#This Row],[budget]]</f>
        <v>-40008098</v>
      </c>
      <c r="E1358">
        <f>Table4[[#This Row],[Profit/loss]]/Table4[[#This Row],[gross]]*100</f>
        <v>-235.45391210471905</v>
      </c>
    </row>
    <row r="1359" spans="1:5" x14ac:dyDescent="0.3">
      <c r="A1359" t="s">
        <v>1381</v>
      </c>
      <c r="B1359">
        <v>47536959</v>
      </c>
      <c r="C1359">
        <v>10000000</v>
      </c>
      <c r="D1359">
        <f>Table4[[#This Row],[gross]]-Table4[[#This Row],[budget]]</f>
        <v>37536959</v>
      </c>
      <c r="E1359">
        <f>Table4[[#This Row],[Profit/loss]]/Table4[[#This Row],[gross]]*100</f>
        <v>78.963736405603896</v>
      </c>
    </row>
    <row r="1360" spans="1:5" x14ac:dyDescent="0.3">
      <c r="A1360" t="s">
        <v>1382</v>
      </c>
      <c r="B1360">
        <v>10300000</v>
      </c>
      <c r="C1360">
        <v>38000000</v>
      </c>
      <c r="D1360">
        <f>Table4[[#This Row],[gross]]-Table4[[#This Row],[budget]]</f>
        <v>-27700000</v>
      </c>
      <c r="E1360">
        <f>Table4[[#This Row],[Profit/loss]]/Table4[[#This Row],[gross]]*100</f>
        <v>-268.93203883495147</v>
      </c>
    </row>
    <row r="1361" spans="1:5" x14ac:dyDescent="0.3">
      <c r="A1361" t="s">
        <v>1383</v>
      </c>
      <c r="B1361">
        <v>13782838</v>
      </c>
      <c r="C1361">
        <v>15000000</v>
      </c>
      <c r="D1361">
        <f>Table4[[#This Row],[gross]]-Table4[[#This Row],[budget]]</f>
        <v>-1217162</v>
      </c>
      <c r="E1361">
        <f>Table4[[#This Row],[Profit/loss]]/Table4[[#This Row],[gross]]*100</f>
        <v>-8.8309969253066747</v>
      </c>
    </row>
    <row r="1362" spans="1:5" x14ac:dyDescent="0.3">
      <c r="A1362" t="s">
        <v>1384</v>
      </c>
      <c r="B1362">
        <v>41997790</v>
      </c>
      <c r="C1362">
        <v>38000000</v>
      </c>
      <c r="D1362">
        <f>Table4[[#This Row],[gross]]-Table4[[#This Row],[budget]]</f>
        <v>3997790</v>
      </c>
      <c r="E1362">
        <f>Table4[[#This Row],[Profit/loss]]/Table4[[#This Row],[gross]]*100</f>
        <v>9.5190485023140514</v>
      </c>
    </row>
    <row r="1363" spans="1:5" x14ac:dyDescent="0.3">
      <c r="A1363" t="s">
        <v>1385</v>
      </c>
      <c r="B1363">
        <v>6482195</v>
      </c>
      <c r="C1363">
        <v>37000000</v>
      </c>
      <c r="D1363">
        <f>Table4[[#This Row],[gross]]-Table4[[#This Row],[budget]]</f>
        <v>-30517805</v>
      </c>
      <c r="E1363">
        <f>Table4[[#This Row],[Profit/loss]]/Table4[[#This Row],[gross]]*100</f>
        <v>-470.79430655819516</v>
      </c>
    </row>
    <row r="1364" spans="1:5" x14ac:dyDescent="0.3">
      <c r="A1364" t="s">
        <v>1386</v>
      </c>
      <c r="B1364">
        <v>623374</v>
      </c>
      <c r="C1364">
        <v>38000000</v>
      </c>
      <c r="D1364">
        <f>Table4[[#This Row],[gross]]-Table4[[#This Row],[budget]]</f>
        <v>-37376626</v>
      </c>
      <c r="E1364">
        <f>Table4[[#This Row],[Profit/loss]]/Table4[[#This Row],[gross]]*100</f>
        <v>-5995.8589867399023</v>
      </c>
    </row>
    <row r="1365" spans="1:5" x14ac:dyDescent="0.3">
      <c r="A1365" t="s">
        <v>1387</v>
      </c>
      <c r="B1365">
        <v>7871693</v>
      </c>
      <c r="C1365">
        <v>55000000</v>
      </c>
      <c r="D1365">
        <f>Table4[[#This Row],[gross]]-Table4[[#This Row],[budget]]</f>
        <v>-47128307</v>
      </c>
      <c r="E1365">
        <f>Table4[[#This Row],[Profit/loss]]/Table4[[#This Row],[gross]]*100</f>
        <v>-598.70611061686475</v>
      </c>
    </row>
    <row r="1366" spans="1:5" x14ac:dyDescent="0.3">
      <c r="A1366" t="s">
        <v>1388</v>
      </c>
      <c r="B1366">
        <v>16377274</v>
      </c>
      <c r="C1366">
        <v>32000000</v>
      </c>
      <c r="D1366">
        <f>Table4[[#This Row],[gross]]-Table4[[#This Row],[budget]]</f>
        <v>-15622726</v>
      </c>
      <c r="E1366">
        <f>Table4[[#This Row],[Profit/loss]]/Table4[[#This Row],[gross]]*100</f>
        <v>-95.392713097430018</v>
      </c>
    </row>
    <row r="1367" spans="1:5" hidden="1" x14ac:dyDescent="0.3">
      <c r="A1367" t="s">
        <v>1389</v>
      </c>
      <c r="C1367">
        <v>38000000</v>
      </c>
      <c r="D1367">
        <f>Table4[[#This Row],[gross]]-Table4[[#This Row],[budget]]</f>
        <v>-38000000</v>
      </c>
      <c r="E1367" t="e">
        <f>Table4[[#This Row],[Profit/loss]]/Table4[[#This Row],[gross]]*100</f>
        <v>#DIV/0!</v>
      </c>
    </row>
    <row r="1368" spans="1:5" x14ac:dyDescent="0.3">
      <c r="A1368" t="s">
        <v>1390</v>
      </c>
      <c r="B1368">
        <v>9589875</v>
      </c>
      <c r="C1368">
        <v>40000000</v>
      </c>
      <c r="D1368">
        <f>Table4[[#This Row],[gross]]-Table4[[#This Row],[budget]]</f>
        <v>-30410125</v>
      </c>
      <c r="E1368">
        <f>Table4[[#This Row],[Profit/loss]]/Table4[[#This Row],[gross]]*100</f>
        <v>-317.10658376673314</v>
      </c>
    </row>
    <row r="1369" spans="1:5" x14ac:dyDescent="0.3">
      <c r="A1369" t="s">
        <v>1391</v>
      </c>
      <c r="B1369">
        <v>34912982</v>
      </c>
      <c r="C1369">
        <v>38000000</v>
      </c>
      <c r="D1369">
        <f>Table4[[#This Row],[gross]]-Table4[[#This Row],[budget]]</f>
        <v>-3087018</v>
      </c>
      <c r="E1369">
        <f>Table4[[#This Row],[Profit/loss]]/Table4[[#This Row],[gross]]*100</f>
        <v>-8.8420347479914501</v>
      </c>
    </row>
    <row r="1370" spans="1:5" x14ac:dyDescent="0.3">
      <c r="A1370" t="s">
        <v>1392</v>
      </c>
      <c r="B1370">
        <v>109712885</v>
      </c>
      <c r="C1370">
        <v>35000000</v>
      </c>
      <c r="D1370">
        <f>Table4[[#This Row],[gross]]-Table4[[#This Row],[budget]]</f>
        <v>74712885</v>
      </c>
      <c r="E1370">
        <f>Table4[[#This Row],[Profit/loss]]/Table4[[#This Row],[gross]]*100</f>
        <v>68.098551049860731</v>
      </c>
    </row>
    <row r="1371" spans="1:5" x14ac:dyDescent="0.3">
      <c r="A1371" t="s">
        <v>1393</v>
      </c>
      <c r="B1371">
        <v>92173235</v>
      </c>
      <c r="C1371">
        <v>37000000</v>
      </c>
      <c r="D1371">
        <f>Table4[[#This Row],[gross]]-Table4[[#This Row],[budget]]</f>
        <v>55173235</v>
      </c>
      <c r="E1371">
        <f>Table4[[#This Row],[Profit/loss]]/Table4[[#This Row],[gross]]*100</f>
        <v>59.858195277620453</v>
      </c>
    </row>
    <row r="1372" spans="1:5" x14ac:dyDescent="0.3">
      <c r="A1372" t="s">
        <v>1394</v>
      </c>
      <c r="B1372">
        <v>41102171</v>
      </c>
      <c r="C1372">
        <v>40000000</v>
      </c>
      <c r="D1372">
        <f>Table4[[#This Row],[gross]]-Table4[[#This Row],[budget]]</f>
        <v>1102171</v>
      </c>
      <c r="E1372">
        <f>Table4[[#This Row],[Profit/loss]]/Table4[[#This Row],[gross]]*100</f>
        <v>2.6815396198901511</v>
      </c>
    </row>
    <row r="1373" spans="1:5" x14ac:dyDescent="0.3">
      <c r="A1373" t="s">
        <v>1395</v>
      </c>
      <c r="B1373">
        <v>60338891</v>
      </c>
      <c r="C1373">
        <v>37000000</v>
      </c>
      <c r="D1373">
        <f>Table4[[#This Row],[gross]]-Table4[[#This Row],[budget]]</f>
        <v>23338891</v>
      </c>
      <c r="E1373">
        <f>Table4[[#This Row],[Profit/loss]]/Table4[[#This Row],[gross]]*100</f>
        <v>38.6796817329639</v>
      </c>
    </row>
    <row r="1374" spans="1:5" x14ac:dyDescent="0.3">
      <c r="A1374" t="s">
        <v>1396</v>
      </c>
      <c r="B1374">
        <v>48006503</v>
      </c>
      <c r="C1374">
        <v>37000000</v>
      </c>
      <c r="D1374">
        <f>Table4[[#This Row],[gross]]-Table4[[#This Row],[budget]]</f>
        <v>11006503</v>
      </c>
      <c r="E1374">
        <f>Table4[[#This Row],[Profit/loss]]/Table4[[#This Row],[gross]]*100</f>
        <v>22.927108437788103</v>
      </c>
    </row>
    <row r="1375" spans="1:5" x14ac:dyDescent="0.3">
      <c r="A1375" t="s">
        <v>1397</v>
      </c>
      <c r="B1375">
        <v>26903709</v>
      </c>
      <c r="C1375">
        <v>38000000</v>
      </c>
      <c r="D1375">
        <f>Table4[[#This Row],[gross]]-Table4[[#This Row],[budget]]</f>
        <v>-11096291</v>
      </c>
      <c r="E1375">
        <f>Table4[[#This Row],[Profit/loss]]/Table4[[#This Row],[gross]]*100</f>
        <v>-41.244465586510763</v>
      </c>
    </row>
    <row r="1376" spans="1:5" x14ac:dyDescent="0.3">
      <c r="A1376" t="s">
        <v>1398</v>
      </c>
      <c r="B1376">
        <v>22450975</v>
      </c>
      <c r="C1376">
        <v>37000000</v>
      </c>
      <c r="D1376">
        <f>Table4[[#This Row],[gross]]-Table4[[#This Row],[budget]]</f>
        <v>-14549025</v>
      </c>
      <c r="E1376">
        <f>Table4[[#This Row],[Profit/loss]]/Table4[[#This Row],[gross]]*100</f>
        <v>-64.803533031416222</v>
      </c>
    </row>
    <row r="1377" spans="1:5" x14ac:dyDescent="0.3">
      <c r="A1377" t="s">
        <v>1399</v>
      </c>
      <c r="B1377">
        <v>44867349</v>
      </c>
      <c r="C1377">
        <v>37000000</v>
      </c>
      <c r="D1377">
        <f>Table4[[#This Row],[gross]]-Table4[[#This Row],[budget]]</f>
        <v>7867349</v>
      </c>
      <c r="E1377">
        <f>Table4[[#This Row],[Profit/loss]]/Table4[[#This Row],[gross]]*100</f>
        <v>17.534686526721245</v>
      </c>
    </row>
    <row r="1378" spans="1:5" x14ac:dyDescent="0.3">
      <c r="A1378" t="s">
        <v>1400</v>
      </c>
      <c r="B1378">
        <v>46813366</v>
      </c>
      <c r="C1378">
        <v>38000000</v>
      </c>
      <c r="D1378">
        <f>Table4[[#This Row],[gross]]-Table4[[#This Row],[budget]]</f>
        <v>8813366</v>
      </c>
      <c r="E1378">
        <f>Table4[[#This Row],[Profit/loss]]/Table4[[#This Row],[gross]]*100</f>
        <v>18.826601787190437</v>
      </c>
    </row>
    <row r="1379" spans="1:5" x14ac:dyDescent="0.3">
      <c r="A1379" t="s">
        <v>1401</v>
      </c>
      <c r="B1379">
        <v>72279690</v>
      </c>
      <c r="C1379">
        <v>37000000</v>
      </c>
      <c r="D1379">
        <f>Table4[[#This Row],[gross]]-Table4[[#This Row],[budget]]</f>
        <v>35279690</v>
      </c>
      <c r="E1379">
        <f>Table4[[#This Row],[Profit/loss]]/Table4[[#This Row],[gross]]*100</f>
        <v>48.809963075381205</v>
      </c>
    </row>
    <row r="1380" spans="1:5" x14ac:dyDescent="0.3">
      <c r="A1380" t="s">
        <v>1402</v>
      </c>
      <c r="B1380">
        <v>191449475</v>
      </c>
      <c r="C1380">
        <v>37000000</v>
      </c>
      <c r="D1380">
        <f>Table4[[#This Row],[gross]]-Table4[[#This Row],[budget]]</f>
        <v>154449475</v>
      </c>
      <c r="E1380">
        <f>Table4[[#This Row],[Profit/loss]]/Table4[[#This Row],[gross]]*100</f>
        <v>80.673752174039649</v>
      </c>
    </row>
    <row r="1381" spans="1:5" x14ac:dyDescent="0.3">
      <c r="A1381" t="s">
        <v>1403</v>
      </c>
      <c r="B1381">
        <v>71026631</v>
      </c>
      <c r="C1381">
        <v>36000000</v>
      </c>
      <c r="D1381">
        <f>Table4[[#This Row],[gross]]-Table4[[#This Row],[budget]]</f>
        <v>35026631</v>
      </c>
      <c r="E1381">
        <f>Table4[[#This Row],[Profit/loss]]/Table4[[#This Row],[gross]]*100</f>
        <v>49.314785886437441</v>
      </c>
    </row>
    <row r="1382" spans="1:5" x14ac:dyDescent="0.3">
      <c r="A1382" t="s">
        <v>1404</v>
      </c>
      <c r="B1382">
        <v>68208190</v>
      </c>
      <c r="C1382">
        <v>65000000</v>
      </c>
      <c r="D1382">
        <f>Table4[[#This Row],[gross]]-Table4[[#This Row],[budget]]</f>
        <v>3208190</v>
      </c>
      <c r="E1382">
        <f>Table4[[#This Row],[Profit/loss]]/Table4[[#This Row],[gross]]*100</f>
        <v>4.703526072162302</v>
      </c>
    </row>
    <row r="1383" spans="1:5" x14ac:dyDescent="0.3">
      <c r="A1383" t="s">
        <v>1405</v>
      </c>
      <c r="B1383">
        <v>150368971</v>
      </c>
      <c r="C1383">
        <v>37000000</v>
      </c>
      <c r="D1383">
        <f>Table4[[#This Row],[gross]]-Table4[[#This Row],[budget]]</f>
        <v>113368971</v>
      </c>
      <c r="E1383">
        <f>Table4[[#This Row],[Profit/loss]]/Table4[[#This Row],[gross]]*100</f>
        <v>75.393859681330127</v>
      </c>
    </row>
    <row r="1384" spans="1:5" hidden="1" x14ac:dyDescent="0.3">
      <c r="A1384" t="s">
        <v>1406</v>
      </c>
      <c r="C1384">
        <v>29500000</v>
      </c>
      <c r="D1384">
        <f>Table4[[#This Row],[gross]]-Table4[[#This Row],[budget]]</f>
        <v>-29500000</v>
      </c>
      <c r="E1384" t="e">
        <f>Table4[[#This Row],[Profit/loss]]/Table4[[#This Row],[gross]]*100</f>
        <v>#DIV/0!</v>
      </c>
    </row>
    <row r="1385" spans="1:5" x14ac:dyDescent="0.3">
      <c r="A1385" t="s">
        <v>1407</v>
      </c>
      <c r="B1385">
        <v>50129186</v>
      </c>
      <c r="C1385">
        <v>36000000</v>
      </c>
      <c r="D1385">
        <f>Table4[[#This Row],[gross]]-Table4[[#This Row],[budget]]</f>
        <v>14129186</v>
      </c>
      <c r="E1385">
        <f>Table4[[#This Row],[Profit/loss]]/Table4[[#This Row],[gross]]*100</f>
        <v>28.18554843479804</v>
      </c>
    </row>
    <row r="1386" spans="1:5" x14ac:dyDescent="0.3">
      <c r="A1386" t="s">
        <v>1408</v>
      </c>
      <c r="B1386">
        <v>55500000</v>
      </c>
      <c r="C1386">
        <v>36000000</v>
      </c>
      <c r="D1386">
        <f>Table4[[#This Row],[gross]]-Table4[[#This Row],[budget]]</f>
        <v>19500000</v>
      </c>
      <c r="E1386">
        <f>Table4[[#This Row],[Profit/loss]]/Table4[[#This Row],[gross]]*100</f>
        <v>35.135135135135137</v>
      </c>
    </row>
    <row r="1387" spans="1:5" x14ac:dyDescent="0.3">
      <c r="A1387" t="s">
        <v>1409</v>
      </c>
      <c r="B1387">
        <v>50213619</v>
      </c>
      <c r="C1387">
        <v>36000000</v>
      </c>
      <c r="D1387">
        <f>Table4[[#This Row],[gross]]-Table4[[#This Row],[budget]]</f>
        <v>14213619</v>
      </c>
      <c r="E1387">
        <f>Table4[[#This Row],[Profit/loss]]/Table4[[#This Row],[gross]]*100</f>
        <v>28.306302718391997</v>
      </c>
    </row>
    <row r="1388" spans="1:5" x14ac:dyDescent="0.3">
      <c r="A1388" t="s">
        <v>1410</v>
      </c>
      <c r="B1388">
        <v>42019483</v>
      </c>
      <c r="C1388">
        <v>36000000</v>
      </c>
      <c r="D1388">
        <f>Table4[[#This Row],[gross]]-Table4[[#This Row],[budget]]</f>
        <v>6019483</v>
      </c>
      <c r="E1388">
        <f>Table4[[#This Row],[Profit/loss]]/Table4[[#This Row],[gross]]*100</f>
        <v>14.32545707428147</v>
      </c>
    </row>
    <row r="1389" spans="1:5" x14ac:dyDescent="0.3">
      <c r="A1389" t="s">
        <v>1411</v>
      </c>
      <c r="B1389">
        <v>23360779</v>
      </c>
      <c r="C1389">
        <v>34000000</v>
      </c>
      <c r="D1389">
        <f>Table4[[#This Row],[gross]]-Table4[[#This Row],[budget]]</f>
        <v>-10639221</v>
      </c>
      <c r="E1389">
        <f>Table4[[#This Row],[Profit/loss]]/Table4[[#This Row],[gross]]*100</f>
        <v>-45.543091692276185</v>
      </c>
    </row>
    <row r="1390" spans="1:5" x14ac:dyDescent="0.3">
      <c r="A1390" t="s">
        <v>1412</v>
      </c>
      <c r="B1390">
        <v>26183197</v>
      </c>
      <c r="C1390">
        <v>36000000</v>
      </c>
      <c r="D1390">
        <f>Table4[[#This Row],[gross]]-Table4[[#This Row],[budget]]</f>
        <v>-9816803</v>
      </c>
      <c r="E1390">
        <f>Table4[[#This Row],[Profit/loss]]/Table4[[#This Row],[gross]]*100</f>
        <v>-37.492759192087966</v>
      </c>
    </row>
    <row r="1391" spans="1:5" x14ac:dyDescent="0.3">
      <c r="A1391" t="s">
        <v>1413</v>
      </c>
      <c r="B1391">
        <v>20991497</v>
      </c>
      <c r="C1391">
        <v>37000000</v>
      </c>
      <c r="D1391">
        <f>Table4[[#This Row],[gross]]-Table4[[#This Row],[budget]]</f>
        <v>-16008503</v>
      </c>
      <c r="E1391">
        <f>Table4[[#This Row],[Profit/loss]]/Table4[[#This Row],[gross]]*100</f>
        <v>-76.261845451041438</v>
      </c>
    </row>
    <row r="1392" spans="1:5" x14ac:dyDescent="0.3">
      <c r="A1392" t="s">
        <v>1414</v>
      </c>
      <c r="B1392">
        <v>13052741</v>
      </c>
      <c r="C1392">
        <v>36000000</v>
      </c>
      <c r="D1392">
        <f>Table4[[#This Row],[gross]]-Table4[[#This Row],[budget]]</f>
        <v>-22947259</v>
      </c>
      <c r="E1392">
        <f>Table4[[#This Row],[Profit/loss]]/Table4[[#This Row],[gross]]*100</f>
        <v>-175.80413952900773</v>
      </c>
    </row>
    <row r="1393" spans="1:5" x14ac:dyDescent="0.3">
      <c r="A1393" t="s">
        <v>1415</v>
      </c>
      <c r="B1393">
        <v>14378353</v>
      </c>
      <c r="C1393">
        <v>36000000</v>
      </c>
      <c r="D1393">
        <f>Table4[[#This Row],[gross]]-Table4[[#This Row],[budget]]</f>
        <v>-21621647</v>
      </c>
      <c r="E1393">
        <f>Table4[[#This Row],[Profit/loss]]/Table4[[#This Row],[gross]]*100</f>
        <v>-150.37638177335054</v>
      </c>
    </row>
    <row r="1394" spans="1:5" x14ac:dyDescent="0.3">
      <c r="A1394" t="s">
        <v>1416</v>
      </c>
      <c r="B1394">
        <v>33037754</v>
      </c>
      <c r="C1394">
        <v>37000000</v>
      </c>
      <c r="D1394">
        <f>Table4[[#This Row],[gross]]-Table4[[#This Row],[budget]]</f>
        <v>-3962246</v>
      </c>
      <c r="E1394">
        <f>Table4[[#This Row],[Profit/loss]]/Table4[[#This Row],[gross]]*100</f>
        <v>-11.993085244233006</v>
      </c>
    </row>
    <row r="1395" spans="1:5" x14ac:dyDescent="0.3">
      <c r="A1395" t="s">
        <v>1417</v>
      </c>
      <c r="B1395">
        <v>12339633</v>
      </c>
      <c r="C1395">
        <v>36000000</v>
      </c>
      <c r="D1395">
        <f>Table4[[#This Row],[gross]]-Table4[[#This Row],[budget]]</f>
        <v>-23660367</v>
      </c>
      <c r="E1395">
        <f>Table4[[#This Row],[Profit/loss]]/Table4[[#This Row],[gross]]*100</f>
        <v>-191.74287436263299</v>
      </c>
    </row>
    <row r="1396" spans="1:5" x14ac:dyDescent="0.3">
      <c r="A1396" t="s">
        <v>1418</v>
      </c>
      <c r="B1396">
        <v>2954405</v>
      </c>
      <c r="C1396">
        <v>36000000</v>
      </c>
      <c r="D1396">
        <f>Table4[[#This Row],[gross]]-Table4[[#This Row],[budget]]</f>
        <v>-33045595</v>
      </c>
      <c r="E1396">
        <f>Table4[[#This Row],[Profit/loss]]/Table4[[#This Row],[gross]]*100</f>
        <v>-1118.5194650022593</v>
      </c>
    </row>
    <row r="1397" spans="1:5" x14ac:dyDescent="0.3">
      <c r="A1397" t="s">
        <v>1419</v>
      </c>
      <c r="B1397">
        <v>30105968</v>
      </c>
      <c r="C1397">
        <v>37000000</v>
      </c>
      <c r="D1397">
        <f>Table4[[#This Row],[gross]]-Table4[[#This Row],[budget]]</f>
        <v>-6894032</v>
      </c>
      <c r="E1397">
        <f>Table4[[#This Row],[Profit/loss]]/Table4[[#This Row],[gross]]*100</f>
        <v>-22.899220513354695</v>
      </c>
    </row>
    <row r="1398" spans="1:5" x14ac:dyDescent="0.3">
      <c r="A1398" t="s">
        <v>1420</v>
      </c>
      <c r="B1398">
        <v>37788228</v>
      </c>
      <c r="C1398">
        <v>35200000</v>
      </c>
      <c r="D1398">
        <f>Table4[[#This Row],[gross]]-Table4[[#This Row],[budget]]</f>
        <v>2588228</v>
      </c>
      <c r="E1398">
        <f>Table4[[#This Row],[Profit/loss]]/Table4[[#This Row],[gross]]*100</f>
        <v>6.8492970879714177</v>
      </c>
    </row>
    <row r="1399" spans="1:5" x14ac:dyDescent="0.3">
      <c r="A1399" t="s">
        <v>1421</v>
      </c>
      <c r="B1399">
        <v>277313371</v>
      </c>
      <c r="C1399">
        <v>35000000</v>
      </c>
      <c r="D1399">
        <f>Table4[[#This Row],[gross]]-Table4[[#This Row],[budget]]</f>
        <v>242313371</v>
      </c>
      <c r="E1399">
        <f>Table4[[#This Row],[Profit/loss]]/Table4[[#This Row],[gross]]*100</f>
        <v>87.378899230935389</v>
      </c>
    </row>
    <row r="1400" spans="1:5" x14ac:dyDescent="0.3">
      <c r="A1400" t="s">
        <v>1422</v>
      </c>
      <c r="B1400">
        <v>2126511</v>
      </c>
      <c r="C1400">
        <v>36000000</v>
      </c>
      <c r="D1400">
        <f>Table4[[#This Row],[gross]]-Table4[[#This Row],[budget]]</f>
        <v>-33873489</v>
      </c>
      <c r="E1400">
        <f>Table4[[#This Row],[Profit/loss]]/Table4[[#This Row],[gross]]*100</f>
        <v>-1592.9138857029191</v>
      </c>
    </row>
    <row r="1401" spans="1:5" x14ac:dyDescent="0.3">
      <c r="A1401" t="s">
        <v>1423</v>
      </c>
      <c r="B1401">
        <v>205399422</v>
      </c>
      <c r="C1401">
        <v>33000000</v>
      </c>
      <c r="D1401">
        <f>Table4[[#This Row],[gross]]-Table4[[#This Row],[budget]]</f>
        <v>172399422</v>
      </c>
      <c r="E1401">
        <f>Table4[[#This Row],[Profit/loss]]/Table4[[#This Row],[gross]]*100</f>
        <v>83.933742520463369</v>
      </c>
    </row>
    <row r="1402" spans="1:5" x14ac:dyDescent="0.3">
      <c r="A1402" t="s">
        <v>1424</v>
      </c>
      <c r="B1402">
        <v>251188924</v>
      </c>
      <c r="C1402">
        <v>35000000</v>
      </c>
      <c r="D1402">
        <f>Table4[[#This Row],[gross]]-Table4[[#This Row],[budget]]</f>
        <v>216188924</v>
      </c>
      <c r="E1402">
        <f>Table4[[#This Row],[Profit/loss]]/Table4[[#This Row],[gross]]*100</f>
        <v>86.066264609660891</v>
      </c>
    </row>
    <row r="1403" spans="1:5" x14ac:dyDescent="0.3">
      <c r="A1403" t="s">
        <v>1425</v>
      </c>
      <c r="B1403">
        <v>1068392</v>
      </c>
      <c r="C1403">
        <v>36000000</v>
      </c>
      <c r="D1403">
        <f>Table4[[#This Row],[gross]]-Table4[[#This Row],[budget]]</f>
        <v>-34931608</v>
      </c>
      <c r="E1403">
        <f>Table4[[#This Row],[Profit/loss]]/Table4[[#This Row],[gross]]*100</f>
        <v>-3269.5497532740796</v>
      </c>
    </row>
    <row r="1404" spans="1:5" x14ac:dyDescent="0.3">
      <c r="A1404" t="s">
        <v>1426</v>
      </c>
      <c r="B1404">
        <v>144731527</v>
      </c>
      <c r="C1404">
        <v>35000000</v>
      </c>
      <c r="D1404">
        <f>Table4[[#This Row],[gross]]-Table4[[#This Row],[budget]]</f>
        <v>109731527</v>
      </c>
      <c r="E1404">
        <f>Table4[[#This Row],[Profit/loss]]/Table4[[#This Row],[gross]]*100</f>
        <v>75.817293767652984</v>
      </c>
    </row>
    <row r="1405" spans="1:5" x14ac:dyDescent="0.3">
      <c r="A1405" t="s">
        <v>1427</v>
      </c>
      <c r="B1405">
        <v>255950375</v>
      </c>
      <c r="C1405">
        <v>29000000</v>
      </c>
      <c r="D1405">
        <f>Table4[[#This Row],[gross]]-Table4[[#This Row],[budget]]</f>
        <v>226950375</v>
      </c>
      <c r="E1405">
        <f>Table4[[#This Row],[Profit/loss]]/Table4[[#This Row],[gross]]*100</f>
        <v>88.669678643760534</v>
      </c>
    </row>
    <row r="1406" spans="1:5" hidden="1" x14ac:dyDescent="0.3">
      <c r="A1406" t="s">
        <v>1428</v>
      </c>
      <c r="D1406">
        <f>Table4[[#This Row],[gross]]-Table4[[#This Row],[budget]]</f>
        <v>0</v>
      </c>
      <c r="E1406" t="e">
        <f>Table4[[#This Row],[Profit/loss]]/Table4[[#This Row],[gross]]*100</f>
        <v>#DIV/0!</v>
      </c>
    </row>
    <row r="1407" spans="1:5" x14ac:dyDescent="0.3">
      <c r="A1407" t="s">
        <v>1429</v>
      </c>
      <c r="B1407">
        <v>112692062</v>
      </c>
      <c r="C1407">
        <v>35000000</v>
      </c>
      <c r="D1407">
        <f>Table4[[#This Row],[gross]]-Table4[[#This Row],[budget]]</f>
        <v>77692062</v>
      </c>
      <c r="E1407">
        <f>Table4[[#This Row],[Profit/loss]]/Table4[[#This Row],[gross]]*100</f>
        <v>68.941911809192021</v>
      </c>
    </row>
    <row r="1408" spans="1:5" x14ac:dyDescent="0.3">
      <c r="A1408" t="s">
        <v>1430</v>
      </c>
      <c r="B1408">
        <v>117528646</v>
      </c>
      <c r="C1408">
        <v>35000000</v>
      </c>
      <c r="D1408">
        <f>Table4[[#This Row],[gross]]-Table4[[#This Row],[budget]]</f>
        <v>82528646</v>
      </c>
      <c r="E1408">
        <f>Table4[[#This Row],[Profit/loss]]/Table4[[#This Row],[gross]]*100</f>
        <v>70.220026188338807</v>
      </c>
    </row>
    <row r="1409" spans="1:5" x14ac:dyDescent="0.3">
      <c r="A1409" t="s">
        <v>1431</v>
      </c>
      <c r="B1409">
        <v>171031347</v>
      </c>
      <c r="C1409">
        <v>38000000</v>
      </c>
      <c r="D1409">
        <f>Table4[[#This Row],[gross]]-Table4[[#This Row],[budget]]</f>
        <v>133031347</v>
      </c>
      <c r="E1409">
        <f>Table4[[#This Row],[Profit/loss]]/Table4[[#This Row],[gross]]*100</f>
        <v>77.781850715354537</v>
      </c>
    </row>
    <row r="1410" spans="1:5" x14ac:dyDescent="0.3">
      <c r="A1410" t="s">
        <v>1432</v>
      </c>
      <c r="B1410">
        <v>124732962</v>
      </c>
      <c r="C1410">
        <v>35000000</v>
      </c>
      <c r="D1410">
        <f>Table4[[#This Row],[gross]]-Table4[[#This Row],[budget]]</f>
        <v>89732962</v>
      </c>
      <c r="E1410">
        <f>Table4[[#This Row],[Profit/loss]]/Table4[[#This Row],[gross]]*100</f>
        <v>71.940055428171419</v>
      </c>
    </row>
    <row r="1411" spans="1:5" x14ac:dyDescent="0.3">
      <c r="A1411" t="s">
        <v>1433</v>
      </c>
      <c r="B1411">
        <v>82300000</v>
      </c>
      <c r="C1411">
        <v>35000000</v>
      </c>
      <c r="D1411">
        <f>Table4[[#This Row],[gross]]-Table4[[#This Row],[budget]]</f>
        <v>47300000</v>
      </c>
      <c r="E1411">
        <f>Table4[[#This Row],[Profit/loss]]/Table4[[#This Row],[gross]]*100</f>
        <v>57.472660996354797</v>
      </c>
    </row>
    <row r="1412" spans="1:5" x14ac:dyDescent="0.3">
      <c r="A1412" t="s">
        <v>1434</v>
      </c>
      <c r="B1412">
        <v>134455175</v>
      </c>
      <c r="C1412">
        <v>35000000</v>
      </c>
      <c r="D1412">
        <f>Table4[[#This Row],[gross]]-Table4[[#This Row],[budget]]</f>
        <v>99455175</v>
      </c>
      <c r="E1412">
        <f>Table4[[#This Row],[Profit/loss]]/Table4[[#This Row],[gross]]*100</f>
        <v>73.969019786705871</v>
      </c>
    </row>
    <row r="1413" spans="1:5" x14ac:dyDescent="0.3">
      <c r="A1413" t="s">
        <v>1435</v>
      </c>
      <c r="B1413">
        <v>79100000</v>
      </c>
      <c r="C1413">
        <v>35000000</v>
      </c>
      <c r="D1413">
        <f>Table4[[#This Row],[gross]]-Table4[[#This Row],[budget]]</f>
        <v>44100000</v>
      </c>
      <c r="E1413">
        <f>Table4[[#This Row],[Profit/loss]]/Table4[[#This Row],[gross]]*100</f>
        <v>55.752212389380531</v>
      </c>
    </row>
    <row r="1414" spans="1:5" x14ac:dyDescent="0.3">
      <c r="A1414" t="s">
        <v>1436</v>
      </c>
      <c r="B1414">
        <v>81159365</v>
      </c>
      <c r="C1414">
        <v>35000000</v>
      </c>
      <c r="D1414">
        <f>Table4[[#This Row],[gross]]-Table4[[#This Row],[budget]]</f>
        <v>46159365</v>
      </c>
      <c r="E1414">
        <f>Table4[[#This Row],[Profit/loss]]/Table4[[#This Row],[gross]]*100</f>
        <v>56.874970621073743</v>
      </c>
    </row>
    <row r="1415" spans="1:5" x14ac:dyDescent="0.3">
      <c r="A1415" t="s">
        <v>1437</v>
      </c>
      <c r="B1415">
        <v>110008260</v>
      </c>
      <c r="C1415">
        <v>35000000</v>
      </c>
      <c r="D1415">
        <f>Table4[[#This Row],[gross]]-Table4[[#This Row],[budget]]</f>
        <v>75008260</v>
      </c>
      <c r="E1415">
        <f>Table4[[#This Row],[Profit/loss]]/Table4[[#This Row],[gross]]*100</f>
        <v>68.184207258618585</v>
      </c>
    </row>
    <row r="1416" spans="1:5" x14ac:dyDescent="0.3">
      <c r="A1416" t="s">
        <v>1438</v>
      </c>
      <c r="B1416">
        <v>67962333</v>
      </c>
      <c r="C1416">
        <v>35000000</v>
      </c>
      <c r="D1416">
        <f>Table4[[#This Row],[gross]]-Table4[[#This Row],[budget]]</f>
        <v>32962333</v>
      </c>
      <c r="E1416">
        <f>Table4[[#This Row],[Profit/loss]]/Table4[[#This Row],[gross]]*100</f>
        <v>48.500885041718625</v>
      </c>
    </row>
    <row r="1417" spans="1:5" x14ac:dyDescent="0.3">
      <c r="A1417" t="s">
        <v>1439</v>
      </c>
      <c r="B1417">
        <v>78651430</v>
      </c>
      <c r="C1417">
        <v>27000000</v>
      </c>
      <c r="D1417">
        <f>Table4[[#This Row],[gross]]-Table4[[#This Row],[budget]]</f>
        <v>51651430</v>
      </c>
      <c r="E1417">
        <f>Table4[[#This Row],[Profit/loss]]/Table4[[#This Row],[gross]]*100</f>
        <v>65.671317101291109</v>
      </c>
    </row>
    <row r="1418" spans="1:5" x14ac:dyDescent="0.3">
      <c r="A1418" t="s">
        <v>1440</v>
      </c>
      <c r="B1418">
        <v>64604977</v>
      </c>
      <c r="C1418">
        <v>35000000</v>
      </c>
      <c r="D1418">
        <f>Table4[[#This Row],[gross]]-Table4[[#This Row],[budget]]</f>
        <v>29604977</v>
      </c>
      <c r="E1418">
        <f>Table4[[#This Row],[Profit/loss]]/Table4[[#This Row],[gross]]*100</f>
        <v>45.824607289930618</v>
      </c>
    </row>
    <row r="1419" spans="1:5" x14ac:dyDescent="0.3">
      <c r="A1419" t="s">
        <v>1441</v>
      </c>
      <c r="B1419">
        <v>63939454</v>
      </c>
      <c r="C1419">
        <v>35000000</v>
      </c>
      <c r="D1419">
        <f>Table4[[#This Row],[gross]]-Table4[[#This Row],[budget]]</f>
        <v>28939454</v>
      </c>
      <c r="E1419">
        <f>Table4[[#This Row],[Profit/loss]]/Table4[[#This Row],[gross]]*100</f>
        <v>45.260714925717075</v>
      </c>
    </row>
    <row r="1420" spans="1:5" x14ac:dyDescent="0.3">
      <c r="A1420" t="s">
        <v>1442</v>
      </c>
      <c r="B1420">
        <v>63826569</v>
      </c>
      <c r="C1420">
        <v>35000000</v>
      </c>
      <c r="D1420">
        <f>Table4[[#This Row],[gross]]-Table4[[#This Row],[budget]]</f>
        <v>28826569</v>
      </c>
      <c r="E1420">
        <f>Table4[[#This Row],[Profit/loss]]/Table4[[#This Row],[gross]]*100</f>
        <v>45.163901885435834</v>
      </c>
    </row>
    <row r="1421" spans="1:5" x14ac:dyDescent="0.3">
      <c r="A1421" t="s">
        <v>1443</v>
      </c>
      <c r="B1421">
        <v>60054449</v>
      </c>
      <c r="C1421">
        <v>35000000</v>
      </c>
      <c r="D1421">
        <f>Table4[[#This Row],[gross]]-Table4[[#This Row],[budget]]</f>
        <v>25054449</v>
      </c>
      <c r="E1421">
        <f>Table4[[#This Row],[Profit/loss]]/Table4[[#This Row],[gross]]*100</f>
        <v>41.719555198982846</v>
      </c>
    </row>
    <row r="1422" spans="1:5" x14ac:dyDescent="0.3">
      <c r="A1422" t="s">
        <v>1444</v>
      </c>
      <c r="B1422">
        <v>26505000</v>
      </c>
      <c r="C1422">
        <v>1800000</v>
      </c>
      <c r="D1422">
        <f>Table4[[#This Row],[gross]]-Table4[[#This Row],[budget]]</f>
        <v>24705000</v>
      </c>
      <c r="E1422">
        <f>Table4[[#This Row],[Profit/loss]]/Table4[[#This Row],[gross]]*100</f>
        <v>93.2088285229202</v>
      </c>
    </row>
    <row r="1423" spans="1:5" x14ac:dyDescent="0.3">
      <c r="A1423" t="s">
        <v>1445</v>
      </c>
      <c r="B1423">
        <v>61280963</v>
      </c>
      <c r="C1423">
        <v>33000000</v>
      </c>
      <c r="D1423">
        <f>Table4[[#This Row],[gross]]-Table4[[#This Row],[budget]]</f>
        <v>28280963</v>
      </c>
      <c r="E1423">
        <f>Table4[[#This Row],[Profit/loss]]/Table4[[#This Row],[gross]]*100</f>
        <v>46.149671309832385</v>
      </c>
    </row>
    <row r="1424" spans="1:5" x14ac:dyDescent="0.3">
      <c r="A1424" t="s">
        <v>1446</v>
      </c>
      <c r="B1424">
        <v>56876365</v>
      </c>
      <c r="C1424">
        <v>35000000</v>
      </c>
      <c r="D1424">
        <f>Table4[[#This Row],[gross]]-Table4[[#This Row],[budget]]</f>
        <v>21876365</v>
      </c>
      <c r="E1424">
        <f>Table4[[#This Row],[Profit/loss]]/Table4[[#This Row],[gross]]*100</f>
        <v>38.463015349170085</v>
      </c>
    </row>
    <row r="1425" spans="1:5" x14ac:dyDescent="0.3">
      <c r="A1425" t="s">
        <v>1447</v>
      </c>
      <c r="B1425">
        <v>59699513</v>
      </c>
      <c r="C1425">
        <v>35000000</v>
      </c>
      <c r="D1425">
        <f>Table4[[#This Row],[gross]]-Table4[[#This Row],[budget]]</f>
        <v>24699513</v>
      </c>
      <c r="E1425">
        <f>Table4[[#This Row],[Profit/loss]]/Table4[[#This Row],[gross]]*100</f>
        <v>41.373056091764099</v>
      </c>
    </row>
    <row r="1426" spans="1:5" x14ac:dyDescent="0.3">
      <c r="A1426" t="s">
        <v>1448</v>
      </c>
      <c r="B1426">
        <v>54132596</v>
      </c>
      <c r="C1426">
        <v>34000000</v>
      </c>
      <c r="D1426">
        <f>Table4[[#This Row],[gross]]-Table4[[#This Row],[budget]]</f>
        <v>20132596</v>
      </c>
      <c r="E1426">
        <f>Table4[[#This Row],[Profit/loss]]/Table4[[#This Row],[gross]]*100</f>
        <v>37.191262728282979</v>
      </c>
    </row>
    <row r="1427" spans="1:5" x14ac:dyDescent="0.3">
      <c r="A1427" t="s">
        <v>1449</v>
      </c>
      <c r="B1427">
        <v>52277485</v>
      </c>
      <c r="C1427">
        <v>35000000</v>
      </c>
      <c r="D1427">
        <f>Table4[[#This Row],[gross]]-Table4[[#This Row],[budget]]</f>
        <v>17277485</v>
      </c>
      <c r="E1427">
        <f>Table4[[#This Row],[Profit/loss]]/Table4[[#This Row],[gross]]*100</f>
        <v>33.049571914180646</v>
      </c>
    </row>
    <row r="1428" spans="1:5" x14ac:dyDescent="0.3">
      <c r="A1428" t="s">
        <v>1450</v>
      </c>
      <c r="B1428">
        <v>55802754</v>
      </c>
      <c r="C1428">
        <v>35000000</v>
      </c>
      <c r="D1428">
        <f>Table4[[#This Row],[gross]]-Table4[[#This Row],[budget]]</f>
        <v>20802754</v>
      </c>
      <c r="E1428">
        <f>Table4[[#This Row],[Profit/loss]]/Table4[[#This Row],[gross]]*100</f>
        <v>37.279081243911364</v>
      </c>
    </row>
    <row r="1429" spans="1:5" x14ac:dyDescent="0.3">
      <c r="A1429" t="s">
        <v>1451</v>
      </c>
      <c r="B1429">
        <v>55291815</v>
      </c>
      <c r="C1429">
        <v>35000000</v>
      </c>
      <c r="D1429">
        <f>Table4[[#This Row],[gross]]-Table4[[#This Row],[budget]]</f>
        <v>20291815</v>
      </c>
      <c r="E1429">
        <f>Table4[[#This Row],[Profit/loss]]/Table4[[#This Row],[gross]]*100</f>
        <v>36.699491597445302</v>
      </c>
    </row>
    <row r="1430" spans="1:5" x14ac:dyDescent="0.3">
      <c r="A1430" t="s">
        <v>1452</v>
      </c>
      <c r="B1430">
        <v>83299761</v>
      </c>
      <c r="C1430">
        <v>35000000</v>
      </c>
      <c r="D1430">
        <f>Table4[[#This Row],[gross]]-Table4[[#This Row],[budget]]</f>
        <v>48299761</v>
      </c>
      <c r="E1430">
        <f>Table4[[#This Row],[Profit/loss]]/Table4[[#This Row],[gross]]*100</f>
        <v>57.983072724542396</v>
      </c>
    </row>
    <row r="1431" spans="1:5" x14ac:dyDescent="0.3">
      <c r="A1431" t="s">
        <v>1453</v>
      </c>
      <c r="B1431">
        <v>48169908</v>
      </c>
      <c r="C1431">
        <v>33000000</v>
      </c>
      <c r="D1431">
        <f>Table4[[#This Row],[gross]]-Table4[[#This Row],[budget]]</f>
        <v>15169908</v>
      </c>
      <c r="E1431">
        <f>Table4[[#This Row],[Profit/loss]]/Table4[[#This Row],[gross]]*100</f>
        <v>31.492499425159792</v>
      </c>
    </row>
    <row r="1432" spans="1:5" x14ac:dyDescent="0.3">
      <c r="A1432" t="s">
        <v>1454</v>
      </c>
      <c r="B1432">
        <v>67523385</v>
      </c>
      <c r="C1432">
        <v>35000000</v>
      </c>
      <c r="D1432">
        <f>Table4[[#This Row],[gross]]-Table4[[#This Row],[budget]]</f>
        <v>32523385</v>
      </c>
      <c r="E1432">
        <f>Table4[[#This Row],[Profit/loss]]/Table4[[#This Row],[gross]]*100</f>
        <v>48.166105712857849</v>
      </c>
    </row>
    <row r="1433" spans="1:5" x14ac:dyDescent="0.3">
      <c r="A1433" t="s">
        <v>1455</v>
      </c>
      <c r="B1433">
        <v>49474048</v>
      </c>
      <c r="C1433">
        <v>35000000</v>
      </c>
      <c r="D1433">
        <f>Table4[[#This Row],[gross]]-Table4[[#This Row],[budget]]</f>
        <v>14474048</v>
      </c>
      <c r="E1433">
        <f>Table4[[#This Row],[Profit/loss]]/Table4[[#This Row],[gross]]*100</f>
        <v>29.255839344296223</v>
      </c>
    </row>
    <row r="1434" spans="1:5" x14ac:dyDescent="0.3">
      <c r="A1434" t="s">
        <v>1456</v>
      </c>
      <c r="B1434">
        <v>45802315</v>
      </c>
      <c r="C1434">
        <v>35000000</v>
      </c>
      <c r="D1434">
        <f>Table4[[#This Row],[gross]]-Table4[[#This Row],[budget]]</f>
        <v>10802315</v>
      </c>
      <c r="E1434">
        <f>Table4[[#This Row],[Profit/loss]]/Table4[[#This Row],[gross]]*100</f>
        <v>23.584648505212019</v>
      </c>
    </row>
    <row r="1435" spans="1:5" x14ac:dyDescent="0.3">
      <c r="A1435" t="s">
        <v>1457</v>
      </c>
      <c r="B1435">
        <v>43792641</v>
      </c>
      <c r="C1435">
        <v>35000000</v>
      </c>
      <c r="D1435">
        <f>Table4[[#This Row],[gross]]-Table4[[#This Row],[budget]]</f>
        <v>8792641</v>
      </c>
      <c r="E1435">
        <f>Table4[[#This Row],[Profit/loss]]/Table4[[#This Row],[gross]]*100</f>
        <v>20.077896192650268</v>
      </c>
    </row>
    <row r="1436" spans="1:5" x14ac:dyDescent="0.3">
      <c r="A1436" t="s">
        <v>1458</v>
      </c>
      <c r="B1436">
        <v>57651794</v>
      </c>
      <c r="C1436">
        <v>33000000</v>
      </c>
      <c r="D1436">
        <f>Table4[[#This Row],[gross]]-Table4[[#This Row],[budget]]</f>
        <v>24651794</v>
      </c>
      <c r="E1436">
        <f>Table4[[#This Row],[Profit/loss]]/Table4[[#This Row],[gross]]*100</f>
        <v>42.75980379725911</v>
      </c>
    </row>
    <row r="1437" spans="1:5" x14ac:dyDescent="0.3">
      <c r="A1437" t="s">
        <v>1459</v>
      </c>
      <c r="B1437">
        <v>43894863</v>
      </c>
      <c r="C1437">
        <v>30000000</v>
      </c>
      <c r="D1437">
        <f>Table4[[#This Row],[gross]]-Table4[[#This Row],[budget]]</f>
        <v>13894863</v>
      </c>
      <c r="E1437">
        <f>Table4[[#This Row],[Profit/loss]]/Table4[[#This Row],[gross]]*100</f>
        <v>31.654872689772379</v>
      </c>
    </row>
    <row r="1438" spans="1:5" x14ac:dyDescent="0.3">
      <c r="A1438" t="s">
        <v>1460</v>
      </c>
      <c r="B1438">
        <v>41954997</v>
      </c>
      <c r="C1438">
        <v>35000000</v>
      </c>
      <c r="D1438">
        <f>Table4[[#This Row],[gross]]-Table4[[#This Row],[budget]]</f>
        <v>6954997</v>
      </c>
      <c r="E1438">
        <f>Table4[[#This Row],[Profit/loss]]/Table4[[#This Row],[gross]]*100</f>
        <v>16.577279221352345</v>
      </c>
    </row>
    <row r="1439" spans="1:5" x14ac:dyDescent="0.3">
      <c r="A1439" t="s">
        <v>1461</v>
      </c>
      <c r="B1439">
        <v>39532308</v>
      </c>
      <c r="C1439">
        <v>33000000</v>
      </c>
      <c r="D1439">
        <f>Table4[[#This Row],[gross]]-Table4[[#This Row],[budget]]</f>
        <v>6532308</v>
      </c>
      <c r="E1439">
        <f>Table4[[#This Row],[Profit/loss]]/Table4[[#This Row],[gross]]*100</f>
        <v>16.523973252459733</v>
      </c>
    </row>
    <row r="1440" spans="1:5" x14ac:dyDescent="0.3">
      <c r="A1440" t="s">
        <v>1462</v>
      </c>
      <c r="B1440">
        <v>76600000</v>
      </c>
      <c r="C1440">
        <v>10700000</v>
      </c>
      <c r="D1440">
        <f>Table4[[#This Row],[gross]]-Table4[[#This Row],[budget]]</f>
        <v>65900000</v>
      </c>
      <c r="E1440">
        <f>Table4[[#This Row],[Profit/loss]]/Table4[[#This Row],[gross]]*100</f>
        <v>86.031331592689298</v>
      </c>
    </row>
    <row r="1441" spans="1:5" x14ac:dyDescent="0.3">
      <c r="A1441" t="s">
        <v>1463</v>
      </c>
      <c r="B1441">
        <v>39692139</v>
      </c>
      <c r="C1441">
        <v>35000000</v>
      </c>
      <c r="D1441">
        <f>Table4[[#This Row],[gross]]-Table4[[#This Row],[budget]]</f>
        <v>4692139</v>
      </c>
      <c r="E1441">
        <f>Table4[[#This Row],[Profit/loss]]/Table4[[#This Row],[gross]]*100</f>
        <v>11.821330667011924</v>
      </c>
    </row>
    <row r="1442" spans="1:5" x14ac:dyDescent="0.3">
      <c r="A1442" t="s">
        <v>1464</v>
      </c>
      <c r="B1442">
        <v>40687294</v>
      </c>
      <c r="C1442">
        <v>35000000</v>
      </c>
      <c r="D1442">
        <f>Table4[[#This Row],[gross]]-Table4[[#This Row],[budget]]</f>
        <v>5687294</v>
      </c>
      <c r="E1442">
        <f>Table4[[#This Row],[Profit/loss]]/Table4[[#This Row],[gross]]*100</f>
        <v>13.978059096286916</v>
      </c>
    </row>
    <row r="1443" spans="1:5" x14ac:dyDescent="0.3">
      <c r="A1443" t="s">
        <v>1465</v>
      </c>
      <c r="B1443">
        <v>37553932</v>
      </c>
      <c r="C1443">
        <v>40000000</v>
      </c>
      <c r="D1443">
        <f>Table4[[#This Row],[gross]]-Table4[[#This Row],[budget]]</f>
        <v>-2446068</v>
      </c>
      <c r="E1443">
        <f>Table4[[#This Row],[Profit/loss]]/Table4[[#This Row],[gross]]*100</f>
        <v>-6.5134803993360801</v>
      </c>
    </row>
    <row r="1444" spans="1:5" x14ac:dyDescent="0.3">
      <c r="A1444" t="s">
        <v>1466</v>
      </c>
      <c r="B1444">
        <v>37481242</v>
      </c>
      <c r="C1444">
        <v>35000000</v>
      </c>
      <c r="D1444">
        <f>Table4[[#This Row],[gross]]-Table4[[#This Row],[budget]]</f>
        <v>2481242</v>
      </c>
      <c r="E1444">
        <f>Table4[[#This Row],[Profit/loss]]/Table4[[#This Row],[gross]]*100</f>
        <v>6.6199567239527441</v>
      </c>
    </row>
    <row r="1445" spans="1:5" x14ac:dyDescent="0.3">
      <c r="A1445" t="s">
        <v>1467</v>
      </c>
      <c r="B1445">
        <v>39026186</v>
      </c>
      <c r="C1445">
        <v>35000000</v>
      </c>
      <c r="D1445">
        <f>Table4[[#This Row],[gross]]-Table4[[#This Row],[budget]]</f>
        <v>4026186</v>
      </c>
      <c r="E1445">
        <f>Table4[[#This Row],[Profit/loss]]/Table4[[#This Row],[gross]]*100</f>
        <v>10.316626892517757</v>
      </c>
    </row>
    <row r="1446" spans="1:5" hidden="1" x14ac:dyDescent="0.3">
      <c r="A1446" t="s">
        <v>1468</v>
      </c>
      <c r="D1446">
        <f>Table4[[#This Row],[gross]]-Table4[[#This Row],[budget]]</f>
        <v>0</v>
      </c>
      <c r="E1446" t="e">
        <f>Table4[[#This Row],[Profit/loss]]/Table4[[#This Row],[gross]]*100</f>
        <v>#DIV/0!</v>
      </c>
    </row>
    <row r="1447" spans="1:5" x14ac:dyDescent="0.3">
      <c r="A1447" t="s">
        <v>1469</v>
      </c>
      <c r="B1447">
        <v>33422806</v>
      </c>
      <c r="C1447">
        <v>50000000</v>
      </c>
      <c r="D1447">
        <f>Table4[[#This Row],[gross]]-Table4[[#This Row],[budget]]</f>
        <v>-16577194</v>
      </c>
      <c r="E1447">
        <f>Table4[[#This Row],[Profit/loss]]/Table4[[#This Row],[gross]]*100</f>
        <v>-49.598450830250457</v>
      </c>
    </row>
    <row r="1448" spans="1:5" hidden="1" x14ac:dyDescent="0.3">
      <c r="A1448" t="s">
        <v>1470</v>
      </c>
      <c r="D1448">
        <f>Table4[[#This Row],[gross]]-Table4[[#This Row],[budget]]</f>
        <v>0</v>
      </c>
      <c r="E1448" t="e">
        <f>Table4[[#This Row],[Profit/loss]]/Table4[[#This Row],[gross]]*100</f>
        <v>#DIV/0!</v>
      </c>
    </row>
    <row r="1449" spans="1:5" x14ac:dyDescent="0.3">
      <c r="A1449" t="s">
        <v>1471</v>
      </c>
      <c r="B1449">
        <v>33423521</v>
      </c>
      <c r="C1449">
        <v>35000000</v>
      </c>
      <c r="D1449">
        <f>Table4[[#This Row],[gross]]-Table4[[#This Row],[budget]]</f>
        <v>-1576479</v>
      </c>
      <c r="E1449">
        <f>Table4[[#This Row],[Profit/loss]]/Table4[[#This Row],[gross]]*100</f>
        <v>-4.7166754214793825</v>
      </c>
    </row>
    <row r="1450" spans="1:5" x14ac:dyDescent="0.3">
      <c r="A1450" t="s">
        <v>1472</v>
      </c>
      <c r="B1450">
        <v>32519322</v>
      </c>
      <c r="C1450">
        <v>35000000</v>
      </c>
      <c r="D1450">
        <f>Table4[[#This Row],[gross]]-Table4[[#This Row],[budget]]</f>
        <v>-2480678</v>
      </c>
      <c r="E1450">
        <f>Table4[[#This Row],[Profit/loss]]/Table4[[#This Row],[gross]]*100</f>
        <v>-7.6283201722348331</v>
      </c>
    </row>
    <row r="1451" spans="1:5" x14ac:dyDescent="0.3">
      <c r="A1451" t="s">
        <v>1124</v>
      </c>
      <c r="B1451">
        <v>31598308</v>
      </c>
      <c r="C1451">
        <v>35000000</v>
      </c>
      <c r="D1451">
        <f>Table4[[#This Row],[gross]]-Table4[[#This Row],[budget]]</f>
        <v>-3401692</v>
      </c>
      <c r="E1451">
        <f>Table4[[#This Row],[Profit/loss]]/Table4[[#This Row],[gross]]*100</f>
        <v>-10.765424528427282</v>
      </c>
    </row>
    <row r="1452" spans="1:5" x14ac:dyDescent="0.3">
      <c r="A1452" t="s">
        <v>1473</v>
      </c>
      <c r="B1452">
        <v>37617947</v>
      </c>
      <c r="C1452">
        <v>30000000</v>
      </c>
      <c r="D1452">
        <f>Table4[[#This Row],[gross]]-Table4[[#This Row],[budget]]</f>
        <v>7617947</v>
      </c>
      <c r="E1452">
        <f>Table4[[#This Row],[Profit/loss]]/Table4[[#This Row],[gross]]*100</f>
        <v>20.250831338562946</v>
      </c>
    </row>
    <row r="1453" spans="1:5" x14ac:dyDescent="0.3">
      <c r="A1453" t="s">
        <v>1474</v>
      </c>
      <c r="B1453">
        <v>32048809</v>
      </c>
      <c r="C1453">
        <v>30000000</v>
      </c>
      <c r="D1453">
        <f>Table4[[#This Row],[gross]]-Table4[[#This Row],[budget]]</f>
        <v>2048809</v>
      </c>
      <c r="E1453">
        <f>Table4[[#This Row],[Profit/loss]]/Table4[[#This Row],[gross]]*100</f>
        <v>6.3927773415854556</v>
      </c>
    </row>
    <row r="1454" spans="1:5" x14ac:dyDescent="0.3">
      <c r="A1454" t="s">
        <v>1475</v>
      </c>
      <c r="B1454">
        <v>33987757</v>
      </c>
      <c r="C1454">
        <v>27000000</v>
      </c>
      <c r="D1454">
        <f>Table4[[#This Row],[gross]]-Table4[[#This Row],[budget]]</f>
        <v>6987757</v>
      </c>
      <c r="E1454">
        <f>Table4[[#This Row],[Profit/loss]]/Table4[[#This Row],[gross]]*100</f>
        <v>20.559629751383714</v>
      </c>
    </row>
    <row r="1455" spans="1:5" x14ac:dyDescent="0.3">
      <c r="A1455" t="s">
        <v>1476</v>
      </c>
      <c r="B1455">
        <v>37304950</v>
      </c>
      <c r="C1455">
        <v>35000000</v>
      </c>
      <c r="D1455">
        <f>Table4[[#This Row],[gross]]-Table4[[#This Row],[budget]]</f>
        <v>2304950</v>
      </c>
      <c r="E1455">
        <f>Table4[[#This Row],[Profit/loss]]/Table4[[#This Row],[gross]]*100</f>
        <v>6.1786706589876141</v>
      </c>
    </row>
    <row r="1456" spans="1:5" x14ac:dyDescent="0.3">
      <c r="A1456" t="s">
        <v>1477</v>
      </c>
      <c r="B1456">
        <v>30691439</v>
      </c>
      <c r="C1456">
        <v>35000000</v>
      </c>
      <c r="D1456">
        <f>Table4[[#This Row],[gross]]-Table4[[#This Row],[budget]]</f>
        <v>-4308561</v>
      </c>
      <c r="E1456">
        <f>Table4[[#This Row],[Profit/loss]]/Table4[[#This Row],[gross]]*100</f>
        <v>-14.038315375176772</v>
      </c>
    </row>
    <row r="1457" spans="1:5" x14ac:dyDescent="0.3">
      <c r="A1457" t="s">
        <v>1478</v>
      </c>
      <c r="B1457">
        <v>30307804</v>
      </c>
      <c r="C1457">
        <v>35000000</v>
      </c>
      <c r="D1457">
        <f>Table4[[#This Row],[gross]]-Table4[[#This Row],[budget]]</f>
        <v>-4692196</v>
      </c>
      <c r="E1457">
        <f>Table4[[#This Row],[Profit/loss]]/Table4[[#This Row],[gross]]*100</f>
        <v>-15.481807919834772</v>
      </c>
    </row>
    <row r="1458" spans="1:5" x14ac:dyDescent="0.3">
      <c r="A1458" t="s">
        <v>1479</v>
      </c>
      <c r="B1458">
        <v>30669413</v>
      </c>
      <c r="C1458">
        <v>35000000</v>
      </c>
      <c r="D1458">
        <f>Table4[[#This Row],[gross]]-Table4[[#This Row],[budget]]</f>
        <v>-4330587</v>
      </c>
      <c r="E1458">
        <f>Table4[[#This Row],[Profit/loss]]/Table4[[#This Row],[gross]]*100</f>
        <v>-14.120214821196612</v>
      </c>
    </row>
    <row r="1459" spans="1:5" x14ac:dyDescent="0.3">
      <c r="A1459" t="s">
        <v>1480</v>
      </c>
      <c r="B1459">
        <v>28687835</v>
      </c>
      <c r="C1459">
        <v>35000000</v>
      </c>
      <c r="D1459">
        <f>Table4[[#This Row],[gross]]-Table4[[#This Row],[budget]]</f>
        <v>-6312165</v>
      </c>
      <c r="E1459">
        <f>Table4[[#This Row],[Profit/loss]]/Table4[[#This Row],[gross]]*100</f>
        <v>-22.002932601919941</v>
      </c>
    </row>
    <row r="1460" spans="1:5" x14ac:dyDescent="0.3">
      <c r="A1460" t="s">
        <v>1481</v>
      </c>
      <c r="B1460">
        <v>26494611</v>
      </c>
      <c r="C1460">
        <v>35000000</v>
      </c>
      <c r="D1460">
        <f>Table4[[#This Row],[gross]]-Table4[[#This Row],[budget]]</f>
        <v>-8505389</v>
      </c>
      <c r="E1460">
        <f>Table4[[#This Row],[Profit/loss]]/Table4[[#This Row],[gross]]*100</f>
        <v>-32.102335829727792</v>
      </c>
    </row>
    <row r="1461" spans="1:5" hidden="1" x14ac:dyDescent="0.3">
      <c r="A1461" t="s">
        <v>1482</v>
      </c>
      <c r="C1461">
        <v>20000000</v>
      </c>
      <c r="D1461">
        <f>Table4[[#This Row],[gross]]-Table4[[#This Row],[budget]]</f>
        <v>-20000000</v>
      </c>
      <c r="E1461" t="e">
        <f>Table4[[#This Row],[Profit/loss]]/Table4[[#This Row],[gross]]*100</f>
        <v>#DIV/0!</v>
      </c>
    </row>
    <row r="1462" spans="1:5" x14ac:dyDescent="0.3">
      <c r="A1462" t="s">
        <v>1483</v>
      </c>
      <c r="B1462">
        <v>25266129</v>
      </c>
      <c r="C1462">
        <v>35000000</v>
      </c>
      <c r="D1462">
        <f>Table4[[#This Row],[gross]]-Table4[[#This Row],[budget]]</f>
        <v>-9733871</v>
      </c>
      <c r="E1462">
        <f>Table4[[#This Row],[Profit/loss]]/Table4[[#This Row],[gross]]*100</f>
        <v>-38.525375216757581</v>
      </c>
    </row>
    <row r="1463" spans="1:5" x14ac:dyDescent="0.3">
      <c r="A1463" t="s">
        <v>1484</v>
      </c>
      <c r="B1463">
        <v>25863915</v>
      </c>
      <c r="C1463">
        <v>35000000</v>
      </c>
      <c r="D1463">
        <f>Table4[[#This Row],[gross]]-Table4[[#This Row],[budget]]</f>
        <v>-9136085</v>
      </c>
      <c r="E1463">
        <f>Table4[[#This Row],[Profit/loss]]/Table4[[#This Row],[gross]]*100</f>
        <v>-35.323673929488244</v>
      </c>
    </row>
    <row r="1464" spans="1:5" x14ac:dyDescent="0.3">
      <c r="A1464" t="s">
        <v>1485</v>
      </c>
      <c r="B1464">
        <v>25078937</v>
      </c>
      <c r="C1464">
        <v>30000000</v>
      </c>
      <c r="D1464">
        <f>Table4[[#This Row],[gross]]-Table4[[#This Row],[budget]]</f>
        <v>-4921063</v>
      </c>
      <c r="E1464">
        <f>Table4[[#This Row],[Profit/loss]]/Table4[[#This Row],[gross]]*100</f>
        <v>-19.622294995996043</v>
      </c>
    </row>
    <row r="1465" spans="1:5" hidden="1" x14ac:dyDescent="0.3">
      <c r="A1465" t="s">
        <v>1486</v>
      </c>
      <c r="C1465">
        <v>19000000</v>
      </c>
      <c r="D1465">
        <f>Table4[[#This Row],[gross]]-Table4[[#This Row],[budget]]</f>
        <v>-19000000</v>
      </c>
      <c r="E1465" t="e">
        <f>Table4[[#This Row],[Profit/loss]]/Table4[[#This Row],[gross]]*100</f>
        <v>#DIV/0!</v>
      </c>
    </row>
    <row r="1466" spans="1:5" x14ac:dyDescent="0.3">
      <c r="A1466" t="s">
        <v>1487</v>
      </c>
      <c r="B1466">
        <v>28995450</v>
      </c>
      <c r="C1466">
        <v>35000000</v>
      </c>
      <c r="D1466">
        <f>Table4[[#This Row],[gross]]-Table4[[#This Row],[budget]]</f>
        <v>-6004550</v>
      </c>
      <c r="E1466">
        <f>Table4[[#This Row],[Profit/loss]]/Table4[[#This Row],[gross]]*100</f>
        <v>-20.708593934565595</v>
      </c>
    </row>
    <row r="1467" spans="1:5" x14ac:dyDescent="0.3">
      <c r="A1467" t="s">
        <v>1488</v>
      </c>
      <c r="B1467">
        <v>24276500</v>
      </c>
      <c r="C1467">
        <v>35000000</v>
      </c>
      <c r="D1467">
        <f>Table4[[#This Row],[gross]]-Table4[[#This Row],[budget]]</f>
        <v>-10723500</v>
      </c>
      <c r="E1467">
        <f>Table4[[#This Row],[Profit/loss]]/Table4[[#This Row],[gross]]*100</f>
        <v>-44.172347743702758</v>
      </c>
    </row>
    <row r="1468" spans="1:5" x14ac:dyDescent="0.3">
      <c r="A1468" t="s">
        <v>1489</v>
      </c>
      <c r="B1468">
        <v>20981633</v>
      </c>
      <c r="C1468">
        <v>30000000</v>
      </c>
      <c r="D1468">
        <f>Table4[[#This Row],[gross]]-Table4[[#This Row],[budget]]</f>
        <v>-9018367</v>
      </c>
      <c r="E1468">
        <f>Table4[[#This Row],[Profit/loss]]/Table4[[#This Row],[gross]]*100</f>
        <v>-42.982197810818633</v>
      </c>
    </row>
    <row r="1469" spans="1:5" x14ac:dyDescent="0.3">
      <c r="A1469" t="s">
        <v>1490</v>
      </c>
      <c r="B1469">
        <v>22913677</v>
      </c>
      <c r="C1469">
        <v>35000000</v>
      </c>
      <c r="D1469">
        <f>Table4[[#This Row],[gross]]-Table4[[#This Row],[budget]]</f>
        <v>-12086323</v>
      </c>
      <c r="E1469">
        <f>Table4[[#This Row],[Profit/loss]]/Table4[[#This Row],[gross]]*100</f>
        <v>-52.747199849242875</v>
      </c>
    </row>
    <row r="1470" spans="1:5" x14ac:dyDescent="0.3">
      <c r="A1470" t="s">
        <v>1491</v>
      </c>
      <c r="B1470">
        <v>34531832</v>
      </c>
      <c r="C1470">
        <v>35000000</v>
      </c>
      <c r="D1470">
        <f>Table4[[#This Row],[gross]]-Table4[[#This Row],[budget]]</f>
        <v>-468168</v>
      </c>
      <c r="E1470">
        <f>Table4[[#This Row],[Profit/loss]]/Table4[[#This Row],[gross]]*100</f>
        <v>-1.3557577831375991</v>
      </c>
    </row>
    <row r="1471" spans="1:5" x14ac:dyDescent="0.3">
      <c r="A1471" t="s">
        <v>1492</v>
      </c>
      <c r="B1471">
        <v>28064226</v>
      </c>
      <c r="C1471">
        <v>35000000</v>
      </c>
      <c r="D1471">
        <f>Table4[[#This Row],[gross]]-Table4[[#This Row],[budget]]</f>
        <v>-6935774</v>
      </c>
      <c r="E1471">
        <f>Table4[[#This Row],[Profit/loss]]/Table4[[#This Row],[gross]]*100</f>
        <v>-24.713932962198921</v>
      </c>
    </row>
    <row r="1472" spans="1:5" x14ac:dyDescent="0.3">
      <c r="A1472" t="s">
        <v>1493</v>
      </c>
      <c r="B1472">
        <v>19447478</v>
      </c>
      <c r="C1472">
        <v>35000000</v>
      </c>
      <c r="D1472">
        <f>Table4[[#This Row],[gross]]-Table4[[#This Row],[budget]]</f>
        <v>-15552522</v>
      </c>
      <c r="E1472">
        <f>Table4[[#This Row],[Profit/loss]]/Table4[[#This Row],[gross]]*100</f>
        <v>-79.971922323295601</v>
      </c>
    </row>
    <row r="1473" spans="1:5" x14ac:dyDescent="0.3">
      <c r="A1473" t="s">
        <v>1494</v>
      </c>
      <c r="B1473">
        <v>19389454</v>
      </c>
      <c r="C1473">
        <v>55000000</v>
      </c>
      <c r="D1473">
        <f>Table4[[#This Row],[gross]]-Table4[[#This Row],[budget]]</f>
        <v>-35610546</v>
      </c>
      <c r="E1473">
        <f>Table4[[#This Row],[Profit/loss]]/Table4[[#This Row],[gross]]*100</f>
        <v>-183.65935420357891</v>
      </c>
    </row>
    <row r="1474" spans="1:5" x14ac:dyDescent="0.3">
      <c r="A1474" t="s">
        <v>1495</v>
      </c>
      <c r="B1474">
        <v>25871834</v>
      </c>
      <c r="C1474">
        <v>35000000</v>
      </c>
      <c r="D1474">
        <f>Table4[[#This Row],[gross]]-Table4[[#This Row],[budget]]</f>
        <v>-9128166</v>
      </c>
      <c r="E1474">
        <f>Table4[[#This Row],[Profit/loss]]/Table4[[#This Row],[gross]]*100</f>
        <v>-35.282253279763623</v>
      </c>
    </row>
    <row r="1475" spans="1:5" x14ac:dyDescent="0.3">
      <c r="A1475" t="s">
        <v>1496</v>
      </c>
      <c r="B1475">
        <v>19692608</v>
      </c>
      <c r="C1475">
        <v>35000000</v>
      </c>
      <c r="D1475">
        <f>Table4[[#This Row],[gross]]-Table4[[#This Row],[budget]]</f>
        <v>-15307392</v>
      </c>
      <c r="E1475">
        <f>Table4[[#This Row],[Profit/loss]]/Table4[[#This Row],[gross]]*100</f>
        <v>-77.731664592114967</v>
      </c>
    </row>
    <row r="1476" spans="1:5" x14ac:dyDescent="0.3">
      <c r="A1476" t="s">
        <v>1497</v>
      </c>
      <c r="B1476">
        <v>19294901</v>
      </c>
      <c r="C1476">
        <v>35000000</v>
      </c>
      <c r="D1476">
        <f>Table4[[#This Row],[gross]]-Table4[[#This Row],[budget]]</f>
        <v>-15705099</v>
      </c>
      <c r="E1476">
        <f>Table4[[#This Row],[Profit/loss]]/Table4[[#This Row],[gross]]*100</f>
        <v>-81.395074273767975</v>
      </c>
    </row>
    <row r="1477" spans="1:5" x14ac:dyDescent="0.3">
      <c r="A1477" t="s">
        <v>1498</v>
      </c>
      <c r="B1477">
        <v>20275446</v>
      </c>
      <c r="C1477">
        <v>35000000</v>
      </c>
      <c r="D1477">
        <f>Table4[[#This Row],[gross]]-Table4[[#This Row],[budget]]</f>
        <v>-14724554</v>
      </c>
      <c r="E1477">
        <f>Table4[[#This Row],[Profit/loss]]/Table4[[#This Row],[gross]]*100</f>
        <v>-72.622589905050674</v>
      </c>
    </row>
    <row r="1478" spans="1:5" x14ac:dyDescent="0.3">
      <c r="A1478" t="s">
        <v>1499</v>
      </c>
      <c r="B1478">
        <v>34507079</v>
      </c>
      <c r="C1478">
        <v>35000000</v>
      </c>
      <c r="D1478">
        <f>Table4[[#This Row],[gross]]-Table4[[#This Row],[budget]]</f>
        <v>-492921</v>
      </c>
      <c r="E1478">
        <f>Table4[[#This Row],[Profit/loss]]/Table4[[#This Row],[gross]]*100</f>
        <v>-1.428463417607732</v>
      </c>
    </row>
    <row r="1479" spans="1:5" x14ac:dyDescent="0.3">
      <c r="A1479" t="s">
        <v>1500</v>
      </c>
      <c r="B1479">
        <v>18306166</v>
      </c>
      <c r="C1479">
        <v>35000000</v>
      </c>
      <c r="D1479">
        <f>Table4[[#This Row],[gross]]-Table4[[#This Row],[budget]]</f>
        <v>-16693834</v>
      </c>
      <c r="E1479">
        <f>Table4[[#This Row],[Profit/loss]]/Table4[[#This Row],[gross]]*100</f>
        <v>-91.192410251278176</v>
      </c>
    </row>
    <row r="1480" spans="1:5" x14ac:dyDescent="0.3">
      <c r="A1480" t="s">
        <v>1501</v>
      </c>
      <c r="B1480">
        <v>17609982</v>
      </c>
      <c r="C1480">
        <v>35000000</v>
      </c>
      <c r="D1480">
        <f>Table4[[#This Row],[gross]]-Table4[[#This Row],[budget]]</f>
        <v>-17390018</v>
      </c>
      <c r="E1480">
        <f>Table4[[#This Row],[Profit/loss]]/Table4[[#This Row],[gross]]*100</f>
        <v>-98.750912976515252</v>
      </c>
    </row>
    <row r="1481" spans="1:5" x14ac:dyDescent="0.3">
      <c r="A1481" t="s">
        <v>1502</v>
      </c>
      <c r="B1481">
        <v>16831505</v>
      </c>
      <c r="C1481">
        <v>31000000</v>
      </c>
      <c r="D1481">
        <f>Table4[[#This Row],[gross]]-Table4[[#This Row],[budget]]</f>
        <v>-14168495</v>
      </c>
      <c r="E1481">
        <f>Table4[[#This Row],[Profit/loss]]/Table4[[#This Row],[gross]]*100</f>
        <v>-84.178420170982932</v>
      </c>
    </row>
    <row r="1482" spans="1:5" x14ac:dyDescent="0.3">
      <c r="A1482" t="s">
        <v>1503</v>
      </c>
      <c r="B1482">
        <v>17596256</v>
      </c>
      <c r="C1482">
        <v>35000000</v>
      </c>
      <c r="D1482">
        <f>Table4[[#This Row],[gross]]-Table4[[#This Row],[budget]]</f>
        <v>-17403744</v>
      </c>
      <c r="E1482">
        <f>Table4[[#This Row],[Profit/loss]]/Table4[[#This Row],[gross]]*100</f>
        <v>-98.905949083714177</v>
      </c>
    </row>
    <row r="1483" spans="1:5" hidden="1" x14ac:dyDescent="0.3">
      <c r="A1483" t="s">
        <v>1504</v>
      </c>
      <c r="C1483">
        <v>30000000</v>
      </c>
      <c r="D1483">
        <f>Table4[[#This Row],[gross]]-Table4[[#This Row],[budget]]</f>
        <v>-30000000</v>
      </c>
      <c r="E1483" t="e">
        <f>Table4[[#This Row],[Profit/loss]]/Table4[[#This Row],[gross]]*100</f>
        <v>#DIV/0!</v>
      </c>
    </row>
    <row r="1484" spans="1:5" hidden="1" x14ac:dyDescent="0.3">
      <c r="A1484" t="s">
        <v>1505</v>
      </c>
      <c r="C1484">
        <v>27000000</v>
      </c>
      <c r="D1484">
        <f>Table4[[#This Row],[gross]]-Table4[[#This Row],[budget]]</f>
        <v>-27000000</v>
      </c>
      <c r="E1484" t="e">
        <f>Table4[[#This Row],[Profit/loss]]/Table4[[#This Row],[gross]]*100</f>
        <v>#DIV/0!</v>
      </c>
    </row>
    <row r="1485" spans="1:5" x14ac:dyDescent="0.3">
      <c r="A1485" t="s">
        <v>1506</v>
      </c>
      <c r="B1485">
        <v>14998070</v>
      </c>
      <c r="C1485">
        <v>35000000</v>
      </c>
      <c r="D1485">
        <f>Table4[[#This Row],[gross]]-Table4[[#This Row],[budget]]</f>
        <v>-20001930</v>
      </c>
      <c r="E1485">
        <f>Table4[[#This Row],[Profit/loss]]/Table4[[#This Row],[gross]]*100</f>
        <v>-133.3633594189119</v>
      </c>
    </row>
    <row r="1486" spans="1:5" x14ac:dyDescent="0.3">
      <c r="A1486" t="s">
        <v>1507</v>
      </c>
      <c r="B1486">
        <v>14587732</v>
      </c>
      <c r="C1486">
        <v>35000000</v>
      </c>
      <c r="D1486">
        <f>Table4[[#This Row],[gross]]-Table4[[#This Row],[budget]]</f>
        <v>-20412268</v>
      </c>
      <c r="E1486">
        <f>Table4[[#This Row],[Profit/loss]]/Table4[[#This Row],[gross]]*100</f>
        <v>-139.92763234202548</v>
      </c>
    </row>
    <row r="1487" spans="1:5" x14ac:dyDescent="0.3">
      <c r="A1487" t="s">
        <v>1508</v>
      </c>
      <c r="B1487">
        <v>18317151</v>
      </c>
      <c r="C1487">
        <v>35000000</v>
      </c>
      <c r="D1487">
        <f>Table4[[#This Row],[gross]]-Table4[[#This Row],[budget]]</f>
        <v>-16682849</v>
      </c>
      <c r="E1487">
        <f>Table4[[#This Row],[Profit/loss]]/Table4[[#This Row],[gross]]*100</f>
        <v>-91.077750027829111</v>
      </c>
    </row>
    <row r="1488" spans="1:5" x14ac:dyDescent="0.3">
      <c r="A1488" t="s">
        <v>1509</v>
      </c>
      <c r="B1488">
        <v>11405825</v>
      </c>
      <c r="C1488">
        <v>35000000</v>
      </c>
      <c r="D1488">
        <f>Table4[[#This Row],[gross]]-Table4[[#This Row],[budget]]</f>
        <v>-23594175</v>
      </c>
      <c r="E1488">
        <f>Table4[[#This Row],[Profit/loss]]/Table4[[#This Row],[gross]]*100</f>
        <v>-206.86074878406427</v>
      </c>
    </row>
    <row r="1489" spans="1:5" x14ac:dyDescent="0.3">
      <c r="A1489" t="s">
        <v>1510</v>
      </c>
      <c r="B1489">
        <v>13264986</v>
      </c>
      <c r="C1489">
        <v>35000000</v>
      </c>
      <c r="D1489">
        <f>Table4[[#This Row],[gross]]-Table4[[#This Row],[budget]]</f>
        <v>-21735014</v>
      </c>
      <c r="E1489">
        <f>Table4[[#This Row],[Profit/loss]]/Table4[[#This Row],[gross]]*100</f>
        <v>-163.85252121638123</v>
      </c>
    </row>
    <row r="1490" spans="1:5" x14ac:dyDescent="0.3">
      <c r="A1490" t="s">
        <v>1511</v>
      </c>
      <c r="B1490">
        <v>10991381</v>
      </c>
      <c r="C1490">
        <v>35000000</v>
      </c>
      <c r="D1490">
        <f>Table4[[#This Row],[gross]]-Table4[[#This Row],[budget]]</f>
        <v>-24008619</v>
      </c>
      <c r="E1490">
        <f>Table4[[#This Row],[Profit/loss]]/Table4[[#This Row],[gross]]*100</f>
        <v>-218.4313235980083</v>
      </c>
    </row>
    <row r="1491" spans="1:5" x14ac:dyDescent="0.3">
      <c r="A1491" t="s">
        <v>1512</v>
      </c>
      <c r="B1491">
        <v>10268846</v>
      </c>
      <c r="C1491">
        <v>35000000</v>
      </c>
      <c r="D1491">
        <f>Table4[[#This Row],[gross]]-Table4[[#This Row],[budget]]</f>
        <v>-24731154</v>
      </c>
      <c r="E1491">
        <f>Table4[[#This Row],[Profit/loss]]/Table4[[#This Row],[gross]]*100</f>
        <v>-240.83674056461652</v>
      </c>
    </row>
    <row r="1492" spans="1:5" x14ac:dyDescent="0.3">
      <c r="A1492" t="s">
        <v>1513</v>
      </c>
      <c r="B1492">
        <v>13303319</v>
      </c>
      <c r="C1492">
        <v>32000000</v>
      </c>
      <c r="D1492">
        <f>Table4[[#This Row],[gross]]-Table4[[#This Row],[budget]]</f>
        <v>-18696681</v>
      </c>
      <c r="E1492">
        <f>Table4[[#This Row],[Profit/loss]]/Table4[[#This Row],[gross]]*100</f>
        <v>-140.5414769051242</v>
      </c>
    </row>
    <row r="1493" spans="1:5" x14ac:dyDescent="0.3">
      <c r="A1493" t="s">
        <v>1514</v>
      </c>
      <c r="B1493">
        <v>10076136</v>
      </c>
      <c r="C1493">
        <v>35000000</v>
      </c>
      <c r="D1493">
        <f>Table4[[#This Row],[gross]]-Table4[[#This Row],[budget]]</f>
        <v>-24923864</v>
      </c>
      <c r="E1493">
        <f>Table4[[#This Row],[Profit/loss]]/Table4[[#This Row],[gross]]*100</f>
        <v>-247.35537511601669</v>
      </c>
    </row>
    <row r="1494" spans="1:5" x14ac:dyDescent="0.3">
      <c r="A1494" t="s">
        <v>1515</v>
      </c>
      <c r="B1494">
        <v>10499968</v>
      </c>
      <c r="C1494">
        <v>35000000</v>
      </c>
      <c r="D1494">
        <f>Table4[[#This Row],[gross]]-Table4[[#This Row],[budget]]</f>
        <v>-24500032</v>
      </c>
      <c r="E1494">
        <f>Table4[[#This Row],[Profit/loss]]/Table4[[#This Row],[gross]]*100</f>
        <v>-233.33434920944521</v>
      </c>
    </row>
    <row r="1495" spans="1:5" x14ac:dyDescent="0.3">
      <c r="A1495" t="s">
        <v>1516</v>
      </c>
      <c r="B1495">
        <v>7659747</v>
      </c>
      <c r="C1495">
        <v>38000000</v>
      </c>
      <c r="D1495">
        <f>Table4[[#This Row],[gross]]-Table4[[#This Row],[budget]]</f>
        <v>-30340253</v>
      </c>
      <c r="E1495">
        <f>Table4[[#This Row],[Profit/loss]]/Table4[[#This Row],[gross]]*100</f>
        <v>-396.09993646004233</v>
      </c>
    </row>
    <row r="1496" spans="1:5" x14ac:dyDescent="0.3">
      <c r="A1496" t="s">
        <v>1517</v>
      </c>
      <c r="B1496">
        <v>7948159</v>
      </c>
      <c r="C1496">
        <v>35000000</v>
      </c>
      <c r="D1496">
        <f>Table4[[#This Row],[gross]]-Table4[[#This Row],[budget]]</f>
        <v>-27051841</v>
      </c>
      <c r="E1496">
        <f>Table4[[#This Row],[Profit/loss]]/Table4[[#This Row],[gross]]*100</f>
        <v>-340.35354602241853</v>
      </c>
    </row>
    <row r="1497" spans="1:5" x14ac:dyDescent="0.3">
      <c r="A1497" t="s">
        <v>1518</v>
      </c>
      <c r="B1497">
        <v>11631245</v>
      </c>
      <c r="C1497">
        <v>35000000</v>
      </c>
      <c r="D1497">
        <f>Table4[[#This Row],[gross]]-Table4[[#This Row],[budget]]</f>
        <v>-23368755</v>
      </c>
      <c r="E1497">
        <f>Table4[[#This Row],[Profit/loss]]/Table4[[#This Row],[gross]]*100</f>
        <v>-200.91361672804587</v>
      </c>
    </row>
    <row r="1498" spans="1:5" x14ac:dyDescent="0.3">
      <c r="A1498" t="s">
        <v>1519</v>
      </c>
      <c r="B1498">
        <v>10137502</v>
      </c>
      <c r="C1498">
        <v>35000000</v>
      </c>
      <c r="D1498">
        <f>Table4[[#This Row],[gross]]-Table4[[#This Row],[budget]]</f>
        <v>-24862498</v>
      </c>
      <c r="E1498">
        <f>Table4[[#This Row],[Profit/loss]]/Table4[[#This Row],[gross]]*100</f>
        <v>-245.25270623867695</v>
      </c>
    </row>
    <row r="1499" spans="1:5" x14ac:dyDescent="0.3">
      <c r="A1499" t="s">
        <v>1520</v>
      </c>
      <c r="B1499">
        <v>6448817</v>
      </c>
      <c r="C1499">
        <v>35000000</v>
      </c>
      <c r="D1499">
        <f>Table4[[#This Row],[gross]]-Table4[[#This Row],[budget]]</f>
        <v>-28551183</v>
      </c>
      <c r="E1499">
        <f>Table4[[#This Row],[Profit/loss]]/Table4[[#This Row],[gross]]*100</f>
        <v>-442.73520244100587</v>
      </c>
    </row>
    <row r="1500" spans="1:5" x14ac:dyDescent="0.3">
      <c r="A1500" t="s">
        <v>1521</v>
      </c>
      <c r="B1500">
        <v>7458269</v>
      </c>
      <c r="C1500">
        <v>35000000</v>
      </c>
      <c r="D1500">
        <f>Table4[[#This Row],[gross]]-Table4[[#This Row],[budget]]</f>
        <v>-27541731</v>
      </c>
      <c r="E1500">
        <f>Table4[[#This Row],[Profit/loss]]/Table4[[#This Row],[gross]]*100</f>
        <v>-369.27779086541392</v>
      </c>
    </row>
    <row r="1501" spans="1:5" hidden="1" x14ac:dyDescent="0.3">
      <c r="A1501" t="s">
        <v>1522</v>
      </c>
      <c r="D1501">
        <f>Table4[[#This Row],[gross]]-Table4[[#This Row],[budget]]</f>
        <v>0</v>
      </c>
      <c r="E1501" t="e">
        <f>Table4[[#This Row],[Profit/loss]]/Table4[[#This Row],[gross]]*100</f>
        <v>#DIV/0!</v>
      </c>
    </row>
    <row r="1502" spans="1:5" x14ac:dyDescent="0.3">
      <c r="A1502" t="s">
        <v>1523</v>
      </c>
      <c r="B1502">
        <v>4651977</v>
      </c>
      <c r="C1502">
        <v>35000000</v>
      </c>
      <c r="D1502">
        <f>Table4[[#This Row],[gross]]-Table4[[#This Row],[budget]]</f>
        <v>-30348023</v>
      </c>
      <c r="E1502">
        <f>Table4[[#This Row],[Profit/loss]]/Table4[[#This Row],[gross]]*100</f>
        <v>-652.36829416826436</v>
      </c>
    </row>
    <row r="1503" spans="1:5" x14ac:dyDescent="0.3">
      <c r="A1503" t="s">
        <v>1524</v>
      </c>
      <c r="B1503">
        <v>4496583</v>
      </c>
      <c r="C1503">
        <v>35000000</v>
      </c>
      <c r="D1503">
        <f>Table4[[#This Row],[gross]]-Table4[[#This Row],[budget]]</f>
        <v>-30503417</v>
      </c>
      <c r="E1503">
        <f>Table4[[#This Row],[Profit/loss]]/Table4[[#This Row],[gross]]*100</f>
        <v>-678.36881916779919</v>
      </c>
    </row>
    <row r="1504" spans="1:5" x14ac:dyDescent="0.3">
      <c r="A1504" t="s">
        <v>1525</v>
      </c>
      <c r="B1504">
        <v>2221994</v>
      </c>
      <c r="C1504">
        <v>35000000</v>
      </c>
      <c r="D1504">
        <f>Table4[[#This Row],[gross]]-Table4[[#This Row],[budget]]</f>
        <v>-32778006</v>
      </c>
      <c r="E1504">
        <f>Table4[[#This Row],[Profit/loss]]/Table4[[#This Row],[gross]]*100</f>
        <v>-1475.161769113688</v>
      </c>
    </row>
    <row r="1505" spans="1:5" x14ac:dyDescent="0.3">
      <c r="A1505" t="s">
        <v>1526</v>
      </c>
      <c r="B1505">
        <v>6592103</v>
      </c>
      <c r="C1505">
        <v>35000000</v>
      </c>
      <c r="D1505">
        <f>Table4[[#This Row],[gross]]-Table4[[#This Row],[budget]]</f>
        <v>-28407897</v>
      </c>
      <c r="E1505">
        <f>Table4[[#This Row],[Profit/loss]]/Table4[[#This Row],[gross]]*100</f>
        <v>-430.93830603071586</v>
      </c>
    </row>
    <row r="1506" spans="1:5" hidden="1" x14ac:dyDescent="0.3">
      <c r="A1506" t="s">
        <v>1527</v>
      </c>
      <c r="C1506">
        <v>35000000</v>
      </c>
      <c r="D1506">
        <f>Table4[[#This Row],[gross]]-Table4[[#This Row],[budget]]</f>
        <v>-35000000</v>
      </c>
      <c r="E1506" t="e">
        <f>Table4[[#This Row],[Profit/loss]]/Table4[[#This Row],[gross]]*100</f>
        <v>#DIV/0!</v>
      </c>
    </row>
    <row r="1507" spans="1:5" hidden="1" x14ac:dyDescent="0.3">
      <c r="A1507" t="s">
        <v>1528</v>
      </c>
      <c r="B1507">
        <v>1877179</v>
      </c>
      <c r="D1507">
        <f>Table4[[#This Row],[gross]]-Table4[[#This Row],[budget]]</f>
        <v>1877179</v>
      </c>
      <c r="E1507">
        <f>Table4[[#This Row],[Profit/loss]]/Table4[[#This Row],[gross]]*100</f>
        <v>100</v>
      </c>
    </row>
    <row r="1508" spans="1:5" x14ac:dyDescent="0.3">
      <c r="A1508" t="s">
        <v>1529</v>
      </c>
      <c r="B1508">
        <v>630779</v>
      </c>
      <c r="C1508">
        <v>35000000</v>
      </c>
      <c r="D1508">
        <f>Table4[[#This Row],[gross]]-Table4[[#This Row],[budget]]</f>
        <v>-34369221</v>
      </c>
      <c r="E1508">
        <f>Table4[[#This Row],[Profit/loss]]/Table4[[#This Row],[gross]]*100</f>
        <v>-5448.6945507063492</v>
      </c>
    </row>
    <row r="1509" spans="1:5" hidden="1" x14ac:dyDescent="0.3">
      <c r="A1509" t="s">
        <v>1530</v>
      </c>
      <c r="B1509">
        <v>5100937</v>
      </c>
      <c r="D1509">
        <f>Table4[[#This Row],[gross]]-Table4[[#This Row],[budget]]</f>
        <v>5100937</v>
      </c>
      <c r="E1509">
        <f>Table4[[#This Row],[Profit/loss]]/Table4[[#This Row],[gross]]*100</f>
        <v>100</v>
      </c>
    </row>
    <row r="1510" spans="1:5" hidden="1" x14ac:dyDescent="0.3">
      <c r="A1510" t="s">
        <v>121</v>
      </c>
      <c r="D1510">
        <f>Table4[[#This Row],[gross]]-Table4[[#This Row],[budget]]</f>
        <v>0</v>
      </c>
      <c r="E1510" t="e">
        <f>Table4[[#This Row],[Profit/loss]]/Table4[[#This Row],[gross]]*100</f>
        <v>#DIV/0!</v>
      </c>
    </row>
    <row r="1511" spans="1:5" hidden="1" x14ac:dyDescent="0.3">
      <c r="A1511" t="s">
        <v>1531</v>
      </c>
      <c r="C1511">
        <v>32000000</v>
      </c>
      <c r="D1511">
        <f>Table4[[#This Row],[gross]]-Table4[[#This Row],[budget]]</f>
        <v>-32000000</v>
      </c>
      <c r="E1511" t="e">
        <f>Table4[[#This Row],[Profit/loss]]/Table4[[#This Row],[gross]]*100</f>
        <v>#DIV/0!</v>
      </c>
    </row>
    <row r="1512" spans="1:5" hidden="1" x14ac:dyDescent="0.3">
      <c r="A1512" t="s">
        <v>1532</v>
      </c>
      <c r="C1512">
        <v>23000000</v>
      </c>
      <c r="D1512">
        <f>Table4[[#This Row],[gross]]-Table4[[#This Row],[budget]]</f>
        <v>-23000000</v>
      </c>
      <c r="E1512" t="e">
        <f>Table4[[#This Row],[Profit/loss]]/Table4[[#This Row],[gross]]*100</f>
        <v>#DIV/0!</v>
      </c>
    </row>
    <row r="1513" spans="1:5" x14ac:dyDescent="0.3">
      <c r="A1513" t="s">
        <v>1533</v>
      </c>
      <c r="B1513">
        <v>102413606</v>
      </c>
      <c r="C1513">
        <v>34000000</v>
      </c>
      <c r="D1513">
        <f>Table4[[#This Row],[gross]]-Table4[[#This Row],[budget]]</f>
        <v>68413606</v>
      </c>
      <c r="E1513">
        <f>Table4[[#This Row],[Profit/loss]]/Table4[[#This Row],[gross]]*100</f>
        <v>66.80128614942042</v>
      </c>
    </row>
    <row r="1514" spans="1:5" x14ac:dyDescent="0.3">
      <c r="A1514" t="s">
        <v>1534</v>
      </c>
      <c r="B1514">
        <v>10214013</v>
      </c>
      <c r="C1514">
        <v>35000000</v>
      </c>
      <c r="D1514">
        <f>Table4[[#This Row],[gross]]-Table4[[#This Row],[budget]]</f>
        <v>-24785987</v>
      </c>
      <c r="E1514">
        <f>Table4[[#This Row],[Profit/loss]]/Table4[[#This Row],[gross]]*100</f>
        <v>-242.66649161304179</v>
      </c>
    </row>
    <row r="1515" spans="1:5" x14ac:dyDescent="0.3">
      <c r="A1515" t="s">
        <v>1535</v>
      </c>
      <c r="B1515">
        <v>32000000</v>
      </c>
      <c r="C1515">
        <v>30000000</v>
      </c>
      <c r="D1515">
        <f>Table4[[#This Row],[gross]]-Table4[[#This Row],[budget]]</f>
        <v>2000000</v>
      </c>
      <c r="E1515">
        <f>Table4[[#This Row],[Profit/loss]]/Table4[[#This Row],[gross]]*100</f>
        <v>6.25</v>
      </c>
    </row>
    <row r="1516" spans="1:5" x14ac:dyDescent="0.3">
      <c r="A1516" t="s">
        <v>1536</v>
      </c>
      <c r="B1516">
        <v>10139254</v>
      </c>
      <c r="C1516">
        <v>35000000</v>
      </c>
      <c r="D1516">
        <f>Table4[[#This Row],[gross]]-Table4[[#This Row],[budget]]</f>
        <v>-24860746</v>
      </c>
      <c r="E1516">
        <f>Table4[[#This Row],[Profit/loss]]/Table4[[#This Row],[gross]]*100</f>
        <v>-245.19304871936339</v>
      </c>
    </row>
    <row r="1517" spans="1:5" x14ac:dyDescent="0.3">
      <c r="A1517" t="s">
        <v>1537</v>
      </c>
      <c r="B1517">
        <v>11227940</v>
      </c>
      <c r="C1517">
        <v>34000000</v>
      </c>
      <c r="D1517">
        <f>Table4[[#This Row],[gross]]-Table4[[#This Row],[budget]]</f>
        <v>-22772060</v>
      </c>
      <c r="E1517">
        <f>Table4[[#This Row],[Profit/loss]]/Table4[[#This Row],[gross]]*100</f>
        <v>-202.8160107731249</v>
      </c>
    </row>
    <row r="1518" spans="1:5" x14ac:dyDescent="0.3">
      <c r="A1518" t="s">
        <v>1538</v>
      </c>
      <c r="B1518">
        <v>183125</v>
      </c>
      <c r="C1518">
        <v>35000000</v>
      </c>
      <c r="D1518">
        <f>Table4[[#This Row],[gross]]-Table4[[#This Row],[budget]]</f>
        <v>-34816875</v>
      </c>
      <c r="E1518">
        <f>Table4[[#This Row],[Profit/loss]]/Table4[[#This Row],[gross]]*100</f>
        <v>-19012.627986348121</v>
      </c>
    </row>
    <row r="1519" spans="1:5" x14ac:dyDescent="0.3">
      <c r="A1519" t="s">
        <v>1539</v>
      </c>
      <c r="B1519">
        <v>15081783</v>
      </c>
      <c r="C1519">
        <v>34000000</v>
      </c>
      <c r="D1519">
        <f>Table4[[#This Row],[gross]]-Table4[[#This Row],[budget]]</f>
        <v>-18918217</v>
      </c>
      <c r="E1519">
        <f>Table4[[#This Row],[Profit/loss]]/Table4[[#This Row],[gross]]*100</f>
        <v>-125.43753613216685</v>
      </c>
    </row>
    <row r="1520" spans="1:5" x14ac:dyDescent="0.3">
      <c r="A1520" t="s">
        <v>1540</v>
      </c>
      <c r="B1520">
        <v>37432299</v>
      </c>
      <c r="C1520">
        <v>34000000</v>
      </c>
      <c r="D1520">
        <f>Table4[[#This Row],[gross]]-Table4[[#This Row],[budget]]</f>
        <v>3432299</v>
      </c>
      <c r="E1520">
        <f>Table4[[#This Row],[Profit/loss]]/Table4[[#This Row],[gross]]*100</f>
        <v>9.1693513134205311</v>
      </c>
    </row>
    <row r="1521" spans="1:5" x14ac:dyDescent="0.3">
      <c r="A1521" t="s">
        <v>1541</v>
      </c>
      <c r="B1521">
        <v>10654581</v>
      </c>
      <c r="C1521">
        <v>34000000</v>
      </c>
      <c r="D1521">
        <f>Table4[[#This Row],[gross]]-Table4[[#This Row],[budget]]</f>
        <v>-23345419</v>
      </c>
      <c r="E1521">
        <f>Table4[[#This Row],[Profit/loss]]/Table4[[#This Row],[gross]]*100</f>
        <v>-219.11156337353859</v>
      </c>
    </row>
    <row r="1522" spans="1:5" x14ac:dyDescent="0.3">
      <c r="A1522" t="s">
        <v>1542</v>
      </c>
      <c r="B1522">
        <v>6543194</v>
      </c>
      <c r="C1522">
        <v>34000000</v>
      </c>
      <c r="D1522">
        <f>Table4[[#This Row],[gross]]-Table4[[#This Row],[budget]]</f>
        <v>-27456806</v>
      </c>
      <c r="E1522">
        <f>Table4[[#This Row],[Profit/loss]]/Table4[[#This Row],[gross]]*100</f>
        <v>-419.62390233271395</v>
      </c>
    </row>
    <row r="1523" spans="1:5" x14ac:dyDescent="0.3">
      <c r="A1523" t="s">
        <v>1543</v>
      </c>
      <c r="B1523">
        <v>13101142</v>
      </c>
      <c r="C1523">
        <v>35000000</v>
      </c>
      <c r="D1523">
        <f>Table4[[#This Row],[gross]]-Table4[[#This Row],[budget]]</f>
        <v>-21898858</v>
      </c>
      <c r="E1523">
        <f>Table4[[#This Row],[Profit/loss]]/Table4[[#This Row],[gross]]*100</f>
        <v>-167.15228336583178</v>
      </c>
    </row>
    <row r="1524" spans="1:5" x14ac:dyDescent="0.3">
      <c r="A1524" t="s">
        <v>1544</v>
      </c>
      <c r="B1524">
        <v>8324748</v>
      </c>
      <c r="C1524">
        <v>35000000</v>
      </c>
      <c r="D1524">
        <f>Table4[[#This Row],[gross]]-Table4[[#This Row],[budget]]</f>
        <v>-26675252</v>
      </c>
      <c r="E1524">
        <f>Table4[[#This Row],[Profit/loss]]/Table4[[#This Row],[gross]]*100</f>
        <v>-320.43314704541206</v>
      </c>
    </row>
    <row r="1525" spans="1:5" hidden="1" x14ac:dyDescent="0.3">
      <c r="A1525" t="s">
        <v>1545</v>
      </c>
      <c r="C1525">
        <v>35000000</v>
      </c>
      <c r="D1525">
        <f>Table4[[#This Row],[gross]]-Table4[[#This Row],[budget]]</f>
        <v>-35000000</v>
      </c>
      <c r="E1525" t="e">
        <f>Table4[[#This Row],[Profit/loss]]/Table4[[#This Row],[gross]]*100</f>
        <v>#DIV/0!</v>
      </c>
    </row>
    <row r="1526" spans="1:5" x14ac:dyDescent="0.3">
      <c r="A1526" t="s">
        <v>1546</v>
      </c>
      <c r="B1526">
        <v>141340178</v>
      </c>
      <c r="C1526">
        <v>40000000</v>
      </c>
      <c r="D1526">
        <f>Table4[[#This Row],[gross]]-Table4[[#This Row],[budget]]</f>
        <v>101340178</v>
      </c>
      <c r="E1526">
        <f>Table4[[#This Row],[Profit/loss]]/Table4[[#This Row],[gross]]*100</f>
        <v>71.699483780188814</v>
      </c>
    </row>
    <row r="1527" spans="1:5" x14ac:dyDescent="0.3">
      <c r="A1527" t="s">
        <v>1547</v>
      </c>
      <c r="B1527">
        <v>51758599</v>
      </c>
      <c r="C1527">
        <v>33000000</v>
      </c>
      <c r="D1527">
        <f>Table4[[#This Row],[gross]]-Table4[[#This Row],[budget]]</f>
        <v>18758599</v>
      </c>
      <c r="E1527">
        <f>Table4[[#This Row],[Profit/loss]]/Table4[[#This Row],[gross]]*100</f>
        <v>36.242478278826674</v>
      </c>
    </row>
    <row r="1528" spans="1:5" x14ac:dyDescent="0.3">
      <c r="A1528" t="s">
        <v>1548</v>
      </c>
      <c r="B1528">
        <v>117559438</v>
      </c>
      <c r="C1528">
        <v>30000000</v>
      </c>
      <c r="D1528">
        <f>Table4[[#This Row],[gross]]-Table4[[#This Row],[budget]]</f>
        <v>87559438</v>
      </c>
      <c r="E1528">
        <f>Table4[[#This Row],[Profit/loss]]/Table4[[#This Row],[gross]]*100</f>
        <v>74.480994031291644</v>
      </c>
    </row>
    <row r="1529" spans="1:5" x14ac:dyDescent="0.3">
      <c r="A1529" t="s">
        <v>1549</v>
      </c>
      <c r="B1529">
        <v>4091</v>
      </c>
      <c r="C1529">
        <v>34000000</v>
      </c>
      <c r="D1529">
        <f>Table4[[#This Row],[gross]]-Table4[[#This Row],[budget]]</f>
        <v>-33995909</v>
      </c>
      <c r="E1529">
        <f>Table4[[#This Row],[Profit/loss]]/Table4[[#This Row],[gross]]*100</f>
        <v>-830992.6423857247</v>
      </c>
    </row>
    <row r="1530" spans="1:5" x14ac:dyDescent="0.3">
      <c r="A1530" t="s">
        <v>1550</v>
      </c>
      <c r="B1530">
        <v>21426805</v>
      </c>
      <c r="C1530">
        <v>30000000</v>
      </c>
      <c r="D1530">
        <f>Table4[[#This Row],[gross]]-Table4[[#This Row],[budget]]</f>
        <v>-8573195</v>
      </c>
      <c r="E1530">
        <f>Table4[[#This Row],[Profit/loss]]/Table4[[#This Row],[gross]]*100</f>
        <v>-40.011541618080713</v>
      </c>
    </row>
    <row r="1531" spans="1:5" x14ac:dyDescent="0.3">
      <c r="A1531" t="s">
        <v>1551</v>
      </c>
      <c r="B1531">
        <v>35057332</v>
      </c>
      <c r="C1531">
        <v>33000000</v>
      </c>
      <c r="D1531">
        <f>Table4[[#This Row],[gross]]-Table4[[#This Row],[budget]]</f>
        <v>2057332</v>
      </c>
      <c r="E1531">
        <f>Table4[[#This Row],[Profit/loss]]/Table4[[#This Row],[gross]]*100</f>
        <v>5.8684785254051848</v>
      </c>
    </row>
    <row r="1532" spans="1:5" x14ac:dyDescent="0.3">
      <c r="A1532" t="s">
        <v>1552</v>
      </c>
      <c r="B1532">
        <v>34014398</v>
      </c>
      <c r="C1532">
        <v>33000000</v>
      </c>
      <c r="D1532">
        <f>Table4[[#This Row],[gross]]-Table4[[#This Row],[budget]]</f>
        <v>1014398</v>
      </c>
      <c r="E1532">
        <f>Table4[[#This Row],[Profit/loss]]/Table4[[#This Row],[gross]]*100</f>
        <v>2.9822606297486143</v>
      </c>
    </row>
    <row r="1533" spans="1:5" x14ac:dyDescent="0.3">
      <c r="A1533" t="s">
        <v>1553</v>
      </c>
      <c r="B1533">
        <v>28927720</v>
      </c>
      <c r="C1533">
        <v>33000000</v>
      </c>
      <c r="D1533">
        <f>Table4[[#This Row],[gross]]-Table4[[#This Row],[budget]]</f>
        <v>-4072280</v>
      </c>
      <c r="E1533">
        <f>Table4[[#This Row],[Profit/loss]]/Table4[[#This Row],[gross]]*100</f>
        <v>-14.077431612308194</v>
      </c>
    </row>
    <row r="1534" spans="1:5" x14ac:dyDescent="0.3">
      <c r="A1534" t="s">
        <v>1554</v>
      </c>
      <c r="B1534">
        <v>33682273</v>
      </c>
      <c r="C1534">
        <v>33000000</v>
      </c>
      <c r="D1534">
        <f>Table4[[#This Row],[gross]]-Table4[[#This Row],[budget]]</f>
        <v>682273</v>
      </c>
      <c r="E1534">
        <f>Table4[[#This Row],[Profit/loss]]/Table4[[#This Row],[gross]]*100</f>
        <v>2.0256144827280513</v>
      </c>
    </row>
    <row r="1535" spans="1:5" x14ac:dyDescent="0.3">
      <c r="A1535" t="s">
        <v>1555</v>
      </c>
      <c r="B1535">
        <v>4280577</v>
      </c>
      <c r="C1535">
        <v>10000000</v>
      </c>
      <c r="D1535">
        <f>Table4[[#This Row],[gross]]-Table4[[#This Row],[budget]]</f>
        <v>-5719423</v>
      </c>
      <c r="E1535">
        <f>Table4[[#This Row],[Profit/loss]]/Table4[[#This Row],[gross]]*100</f>
        <v>-133.61336567476766</v>
      </c>
    </row>
    <row r="1536" spans="1:5" x14ac:dyDescent="0.3">
      <c r="A1536" t="s">
        <v>1556</v>
      </c>
      <c r="B1536">
        <v>17120019</v>
      </c>
      <c r="C1536">
        <v>30000000</v>
      </c>
      <c r="D1536">
        <f>Table4[[#This Row],[gross]]-Table4[[#This Row],[budget]]</f>
        <v>-12879981</v>
      </c>
      <c r="E1536">
        <f>Table4[[#This Row],[Profit/loss]]/Table4[[#This Row],[gross]]*100</f>
        <v>-75.233450383437074</v>
      </c>
    </row>
    <row r="1537" spans="1:5" x14ac:dyDescent="0.3">
      <c r="A1537" t="s">
        <v>1557</v>
      </c>
      <c r="B1537">
        <v>8406264</v>
      </c>
      <c r="C1537">
        <v>38000000</v>
      </c>
      <c r="D1537">
        <f>Table4[[#This Row],[gross]]-Table4[[#This Row],[budget]]</f>
        <v>-29593736</v>
      </c>
      <c r="E1537">
        <f>Table4[[#This Row],[Profit/loss]]/Table4[[#This Row],[gross]]*100</f>
        <v>-352.04385681915295</v>
      </c>
    </row>
    <row r="1538" spans="1:5" x14ac:dyDescent="0.3">
      <c r="A1538" t="s">
        <v>1558</v>
      </c>
      <c r="B1538">
        <v>309125409</v>
      </c>
      <c r="C1538">
        <v>32500000</v>
      </c>
      <c r="D1538">
        <f>Table4[[#This Row],[gross]]-Table4[[#This Row],[budget]]</f>
        <v>276625409</v>
      </c>
      <c r="E1538">
        <f>Table4[[#This Row],[Profit/loss]]/Table4[[#This Row],[gross]]*100</f>
        <v>89.486467610302455</v>
      </c>
    </row>
    <row r="1539" spans="1:5" x14ac:dyDescent="0.3">
      <c r="A1539" t="s">
        <v>1559</v>
      </c>
      <c r="B1539">
        <v>10955425</v>
      </c>
      <c r="C1539">
        <v>30000000</v>
      </c>
      <c r="D1539">
        <f>Table4[[#This Row],[gross]]-Table4[[#This Row],[budget]]</f>
        <v>-19044575</v>
      </c>
      <c r="E1539">
        <f>Table4[[#This Row],[Profit/loss]]/Table4[[#This Row],[gross]]*100</f>
        <v>-173.8369346693533</v>
      </c>
    </row>
    <row r="1540" spans="1:5" x14ac:dyDescent="0.3">
      <c r="A1540" t="s">
        <v>1560</v>
      </c>
      <c r="B1540">
        <v>34180954</v>
      </c>
      <c r="C1540">
        <v>32000000</v>
      </c>
      <c r="D1540">
        <f>Table4[[#This Row],[gross]]-Table4[[#This Row],[budget]]</f>
        <v>2180954</v>
      </c>
      <c r="E1540">
        <f>Table4[[#This Row],[Profit/loss]]/Table4[[#This Row],[gross]]*100</f>
        <v>6.3806118460005532</v>
      </c>
    </row>
    <row r="1541" spans="1:5" hidden="1" x14ac:dyDescent="0.3">
      <c r="A1541" t="s">
        <v>1561</v>
      </c>
      <c r="B1541">
        <v>17225675</v>
      </c>
      <c r="D1541">
        <f>Table4[[#This Row],[gross]]-Table4[[#This Row],[budget]]</f>
        <v>17225675</v>
      </c>
      <c r="E1541">
        <f>Table4[[#This Row],[Profit/loss]]/Table4[[#This Row],[gross]]*100</f>
        <v>100</v>
      </c>
    </row>
    <row r="1542" spans="1:5" x14ac:dyDescent="0.3">
      <c r="A1542" t="s">
        <v>1562</v>
      </c>
      <c r="B1542">
        <v>173381405</v>
      </c>
      <c r="C1542">
        <v>33000000</v>
      </c>
      <c r="D1542">
        <f>Table4[[#This Row],[gross]]-Table4[[#This Row],[budget]]</f>
        <v>140381405</v>
      </c>
      <c r="E1542">
        <f>Table4[[#This Row],[Profit/loss]]/Table4[[#This Row],[gross]]*100</f>
        <v>80.966817058611326</v>
      </c>
    </row>
    <row r="1543" spans="1:5" x14ac:dyDescent="0.3">
      <c r="A1543" t="s">
        <v>1563</v>
      </c>
      <c r="B1543">
        <v>104632573</v>
      </c>
      <c r="C1543">
        <v>32000000</v>
      </c>
      <c r="D1543">
        <f>Table4[[#This Row],[gross]]-Table4[[#This Row],[budget]]</f>
        <v>72632573</v>
      </c>
      <c r="E1543">
        <f>Table4[[#This Row],[Profit/loss]]/Table4[[#This Row],[gross]]*100</f>
        <v>69.416789549846968</v>
      </c>
    </row>
    <row r="1544" spans="1:5" x14ac:dyDescent="0.3">
      <c r="A1544" t="s">
        <v>1564</v>
      </c>
      <c r="B1544">
        <v>81150692</v>
      </c>
      <c r="C1544">
        <v>35000000</v>
      </c>
      <c r="D1544">
        <f>Table4[[#This Row],[gross]]-Table4[[#This Row],[budget]]</f>
        <v>46150692</v>
      </c>
      <c r="E1544">
        <f>Table4[[#This Row],[Profit/loss]]/Table4[[#This Row],[gross]]*100</f>
        <v>56.870361623040758</v>
      </c>
    </row>
    <row r="1545" spans="1:5" x14ac:dyDescent="0.3">
      <c r="A1545" t="s">
        <v>1565</v>
      </c>
      <c r="B1545">
        <v>60328558</v>
      </c>
      <c r="C1545">
        <v>32000000</v>
      </c>
      <c r="D1545">
        <f>Table4[[#This Row],[gross]]-Table4[[#This Row],[budget]]</f>
        <v>28328558</v>
      </c>
      <c r="E1545">
        <f>Table4[[#This Row],[Profit/loss]]/Table4[[#This Row],[gross]]*100</f>
        <v>46.957127667463887</v>
      </c>
    </row>
    <row r="1546" spans="1:5" x14ac:dyDescent="0.3">
      <c r="A1546" t="s">
        <v>1566</v>
      </c>
      <c r="B1546">
        <v>80197993</v>
      </c>
      <c r="C1546">
        <v>32000000</v>
      </c>
      <c r="D1546">
        <f>Table4[[#This Row],[gross]]-Table4[[#This Row],[budget]]</f>
        <v>48197993</v>
      </c>
      <c r="E1546">
        <f>Table4[[#This Row],[Profit/loss]]/Table4[[#This Row],[gross]]*100</f>
        <v>60.098752097200233</v>
      </c>
    </row>
    <row r="1547" spans="1:5" x14ac:dyDescent="0.3">
      <c r="A1547" t="s">
        <v>1567</v>
      </c>
      <c r="B1547">
        <v>169076745</v>
      </c>
      <c r="C1547">
        <v>32500000</v>
      </c>
      <c r="D1547">
        <f>Table4[[#This Row],[gross]]-Table4[[#This Row],[budget]]</f>
        <v>136576745</v>
      </c>
      <c r="E1547">
        <f>Table4[[#This Row],[Profit/loss]]/Table4[[#This Row],[gross]]*100</f>
        <v>80.77795973656815</v>
      </c>
    </row>
    <row r="1548" spans="1:5" x14ac:dyDescent="0.3">
      <c r="A1548" t="s">
        <v>1568</v>
      </c>
      <c r="B1548">
        <v>101470202</v>
      </c>
      <c r="C1548">
        <v>32000000</v>
      </c>
      <c r="D1548">
        <f>Table4[[#This Row],[gross]]-Table4[[#This Row],[budget]]</f>
        <v>69470202</v>
      </c>
      <c r="E1548">
        <f>Table4[[#This Row],[Profit/loss]]/Table4[[#This Row],[gross]]*100</f>
        <v>68.463648076703336</v>
      </c>
    </row>
    <row r="1549" spans="1:5" x14ac:dyDescent="0.3">
      <c r="A1549" t="s">
        <v>1569</v>
      </c>
      <c r="B1549">
        <v>50041732</v>
      </c>
      <c r="C1549">
        <v>29000000</v>
      </c>
      <c r="D1549">
        <f>Table4[[#This Row],[gross]]-Table4[[#This Row],[budget]]</f>
        <v>21041732</v>
      </c>
      <c r="E1549">
        <f>Table4[[#This Row],[Profit/loss]]/Table4[[#This Row],[gross]]*100</f>
        <v>42.048368749506906</v>
      </c>
    </row>
    <row r="1550" spans="1:5" x14ac:dyDescent="0.3">
      <c r="A1550" t="s">
        <v>1570</v>
      </c>
      <c r="B1550">
        <v>48814909</v>
      </c>
      <c r="C1550">
        <v>32000000</v>
      </c>
      <c r="D1550">
        <f>Table4[[#This Row],[gross]]-Table4[[#This Row],[budget]]</f>
        <v>16814909</v>
      </c>
      <c r="E1550">
        <f>Table4[[#This Row],[Profit/loss]]/Table4[[#This Row],[gross]]*100</f>
        <v>34.446256982677156</v>
      </c>
    </row>
    <row r="1551" spans="1:5" x14ac:dyDescent="0.3">
      <c r="A1551" t="s">
        <v>1571</v>
      </c>
      <c r="B1551">
        <v>57744720</v>
      </c>
      <c r="C1551">
        <v>20000000</v>
      </c>
      <c r="D1551">
        <f>Table4[[#This Row],[gross]]-Table4[[#This Row],[budget]]</f>
        <v>37744720</v>
      </c>
      <c r="E1551">
        <f>Table4[[#This Row],[Profit/loss]]/Table4[[#This Row],[gross]]*100</f>
        <v>65.364798720991288</v>
      </c>
    </row>
    <row r="1552" spans="1:5" x14ac:dyDescent="0.3">
      <c r="A1552" t="s">
        <v>1572</v>
      </c>
      <c r="B1552">
        <v>21784432</v>
      </c>
      <c r="C1552">
        <v>35000000</v>
      </c>
      <c r="D1552">
        <f>Table4[[#This Row],[gross]]-Table4[[#This Row],[budget]]</f>
        <v>-13215568</v>
      </c>
      <c r="E1552">
        <f>Table4[[#This Row],[Profit/loss]]/Table4[[#This Row],[gross]]*100</f>
        <v>-60.665194300223199</v>
      </c>
    </row>
    <row r="1553" spans="1:5" x14ac:dyDescent="0.3">
      <c r="A1553" t="s">
        <v>1573</v>
      </c>
      <c r="B1553">
        <v>37911876</v>
      </c>
      <c r="C1553">
        <v>32000000</v>
      </c>
      <c r="D1553">
        <f>Table4[[#This Row],[gross]]-Table4[[#This Row],[budget]]</f>
        <v>5911876</v>
      </c>
      <c r="E1553">
        <f>Table4[[#This Row],[Profit/loss]]/Table4[[#This Row],[gross]]*100</f>
        <v>15.593731104205974</v>
      </c>
    </row>
    <row r="1554" spans="1:5" x14ac:dyDescent="0.3">
      <c r="A1554" t="s">
        <v>1574</v>
      </c>
      <c r="B1554">
        <v>54696902</v>
      </c>
      <c r="C1554">
        <v>32000000</v>
      </c>
      <c r="D1554">
        <f>Table4[[#This Row],[gross]]-Table4[[#This Row],[budget]]</f>
        <v>22696902</v>
      </c>
      <c r="E1554">
        <f>Table4[[#This Row],[Profit/loss]]/Table4[[#This Row],[gross]]*100</f>
        <v>41.495772466235842</v>
      </c>
    </row>
    <row r="1555" spans="1:5" x14ac:dyDescent="0.3">
      <c r="A1555" t="s">
        <v>1575</v>
      </c>
      <c r="B1555">
        <v>36733909</v>
      </c>
      <c r="C1555">
        <v>32000000</v>
      </c>
      <c r="D1555">
        <f>Table4[[#This Row],[gross]]-Table4[[#This Row],[budget]]</f>
        <v>4733909</v>
      </c>
      <c r="E1555">
        <f>Table4[[#This Row],[Profit/loss]]/Table4[[#This Row],[gross]]*100</f>
        <v>12.88702762344187</v>
      </c>
    </row>
    <row r="1556" spans="1:5" x14ac:dyDescent="0.3">
      <c r="A1556" t="s">
        <v>1576</v>
      </c>
      <c r="B1556">
        <v>35063732</v>
      </c>
      <c r="C1556">
        <v>32000000</v>
      </c>
      <c r="D1556">
        <f>Table4[[#This Row],[gross]]-Table4[[#This Row],[budget]]</f>
        <v>3063732</v>
      </c>
      <c r="E1556">
        <f>Table4[[#This Row],[Profit/loss]]/Table4[[#This Row],[gross]]*100</f>
        <v>8.7376095619256944</v>
      </c>
    </row>
    <row r="1557" spans="1:5" x14ac:dyDescent="0.3">
      <c r="A1557" t="s">
        <v>1577</v>
      </c>
      <c r="B1557">
        <v>99462</v>
      </c>
      <c r="C1557">
        <v>33000000</v>
      </c>
      <c r="D1557">
        <f>Table4[[#This Row],[gross]]-Table4[[#This Row],[budget]]</f>
        <v>-32900538</v>
      </c>
      <c r="E1557">
        <f>Table4[[#This Row],[Profit/loss]]/Table4[[#This Row],[gross]]*100</f>
        <v>-33078.500331785006</v>
      </c>
    </row>
    <row r="1558" spans="1:5" hidden="1" x14ac:dyDescent="0.3">
      <c r="A1558" t="s">
        <v>1578</v>
      </c>
      <c r="C1558">
        <v>35000000</v>
      </c>
      <c r="D1558">
        <f>Table4[[#This Row],[gross]]-Table4[[#This Row],[budget]]</f>
        <v>-35000000</v>
      </c>
      <c r="E1558" t="e">
        <f>Table4[[#This Row],[Profit/loss]]/Table4[[#This Row],[gross]]*100</f>
        <v>#DIV/0!</v>
      </c>
    </row>
    <row r="1559" spans="1:5" x14ac:dyDescent="0.3">
      <c r="A1559" t="s">
        <v>1579</v>
      </c>
      <c r="B1559">
        <v>32701088</v>
      </c>
      <c r="C1559">
        <v>32000000</v>
      </c>
      <c r="D1559">
        <f>Table4[[#This Row],[gross]]-Table4[[#This Row],[budget]]</f>
        <v>701088</v>
      </c>
      <c r="E1559">
        <f>Table4[[#This Row],[Profit/loss]]/Table4[[#This Row],[gross]]*100</f>
        <v>2.1439286668382409</v>
      </c>
    </row>
    <row r="1560" spans="1:5" x14ac:dyDescent="0.3">
      <c r="A1560" t="s">
        <v>1580</v>
      </c>
      <c r="B1560">
        <v>31493782</v>
      </c>
      <c r="C1560">
        <v>32000000</v>
      </c>
      <c r="D1560">
        <f>Table4[[#This Row],[gross]]-Table4[[#This Row],[budget]]</f>
        <v>-506218</v>
      </c>
      <c r="E1560">
        <f>Table4[[#This Row],[Profit/loss]]/Table4[[#This Row],[gross]]*100</f>
        <v>-1.6073585573177587</v>
      </c>
    </row>
    <row r="1561" spans="1:5" x14ac:dyDescent="0.3">
      <c r="A1561" t="s">
        <v>1581</v>
      </c>
      <c r="B1561">
        <v>43095600</v>
      </c>
      <c r="C1561">
        <v>32000000</v>
      </c>
      <c r="D1561">
        <f>Table4[[#This Row],[gross]]-Table4[[#This Row],[budget]]</f>
        <v>11095600</v>
      </c>
      <c r="E1561">
        <f>Table4[[#This Row],[Profit/loss]]/Table4[[#This Row],[gross]]*100</f>
        <v>25.746479919063663</v>
      </c>
    </row>
    <row r="1562" spans="1:5" x14ac:dyDescent="0.3">
      <c r="A1562" t="s">
        <v>1582</v>
      </c>
      <c r="B1562">
        <v>18636537</v>
      </c>
      <c r="C1562">
        <v>32000000</v>
      </c>
      <c r="D1562">
        <f>Table4[[#This Row],[gross]]-Table4[[#This Row],[budget]]</f>
        <v>-13363463</v>
      </c>
      <c r="E1562">
        <f>Table4[[#This Row],[Profit/loss]]/Table4[[#This Row],[gross]]*100</f>
        <v>-71.705719791182233</v>
      </c>
    </row>
    <row r="1563" spans="1:5" x14ac:dyDescent="0.3">
      <c r="A1563" t="s">
        <v>1583</v>
      </c>
      <c r="B1563">
        <v>17848322</v>
      </c>
      <c r="C1563">
        <v>28000000</v>
      </c>
      <c r="D1563">
        <f>Table4[[#This Row],[gross]]-Table4[[#This Row],[budget]]</f>
        <v>-10151678</v>
      </c>
      <c r="E1563">
        <f>Table4[[#This Row],[Profit/loss]]/Table4[[#This Row],[gross]]*100</f>
        <v>-56.877492461196077</v>
      </c>
    </row>
    <row r="1564" spans="1:5" x14ac:dyDescent="0.3">
      <c r="A1564" t="s">
        <v>1584</v>
      </c>
      <c r="B1564">
        <v>16640210</v>
      </c>
      <c r="C1564">
        <v>55000000</v>
      </c>
      <c r="D1564">
        <f>Table4[[#This Row],[gross]]-Table4[[#This Row],[budget]]</f>
        <v>-38359790</v>
      </c>
      <c r="E1564">
        <f>Table4[[#This Row],[Profit/loss]]/Table4[[#This Row],[gross]]*100</f>
        <v>-230.52467486888685</v>
      </c>
    </row>
    <row r="1565" spans="1:5" x14ac:dyDescent="0.3">
      <c r="A1565" t="s">
        <v>1585</v>
      </c>
      <c r="B1565">
        <v>13763130</v>
      </c>
      <c r="C1565">
        <v>32000000</v>
      </c>
      <c r="D1565">
        <f>Table4[[#This Row],[gross]]-Table4[[#This Row],[budget]]</f>
        <v>-18236870</v>
      </c>
      <c r="E1565">
        <f>Table4[[#This Row],[Profit/loss]]/Table4[[#This Row],[gross]]*100</f>
        <v>-132.50525134907539</v>
      </c>
    </row>
    <row r="1566" spans="1:5" x14ac:dyDescent="0.3">
      <c r="A1566" t="s">
        <v>1586</v>
      </c>
      <c r="B1566">
        <v>10956379</v>
      </c>
      <c r="C1566">
        <v>35000000</v>
      </c>
      <c r="D1566">
        <f>Table4[[#This Row],[gross]]-Table4[[#This Row],[budget]]</f>
        <v>-24043621</v>
      </c>
      <c r="E1566">
        <f>Table4[[#This Row],[Profit/loss]]/Table4[[#This Row],[gross]]*100</f>
        <v>-219.44860614989682</v>
      </c>
    </row>
    <row r="1567" spans="1:5" x14ac:dyDescent="0.3">
      <c r="A1567" t="s">
        <v>1587</v>
      </c>
      <c r="B1567">
        <v>4357000</v>
      </c>
      <c r="C1567">
        <v>30000000</v>
      </c>
      <c r="D1567">
        <f>Table4[[#This Row],[gross]]-Table4[[#This Row],[budget]]</f>
        <v>-25643000</v>
      </c>
      <c r="E1567">
        <f>Table4[[#This Row],[Profit/loss]]/Table4[[#This Row],[gross]]*100</f>
        <v>-588.54716548083536</v>
      </c>
    </row>
    <row r="1568" spans="1:5" x14ac:dyDescent="0.3">
      <c r="A1568" t="s">
        <v>1588</v>
      </c>
      <c r="B1568">
        <v>22525921</v>
      </c>
      <c r="C1568">
        <v>30000000</v>
      </c>
      <c r="D1568">
        <f>Table4[[#This Row],[gross]]-Table4[[#This Row],[budget]]</f>
        <v>-7474079</v>
      </c>
      <c r="E1568">
        <f>Table4[[#This Row],[Profit/loss]]/Table4[[#This Row],[gross]]*100</f>
        <v>-33.17990416462883</v>
      </c>
    </row>
    <row r="1569" spans="1:5" x14ac:dyDescent="0.3">
      <c r="A1569" t="s">
        <v>1589</v>
      </c>
      <c r="B1569">
        <v>3562749</v>
      </c>
      <c r="C1569">
        <v>32000000</v>
      </c>
      <c r="D1569">
        <f>Table4[[#This Row],[gross]]-Table4[[#This Row],[budget]]</f>
        <v>-28437251</v>
      </c>
      <c r="E1569">
        <f>Table4[[#This Row],[Profit/loss]]/Table4[[#This Row],[gross]]*100</f>
        <v>-798.18283578214459</v>
      </c>
    </row>
    <row r="1570" spans="1:5" x14ac:dyDescent="0.3">
      <c r="A1570" t="s">
        <v>1590</v>
      </c>
      <c r="B1570">
        <v>2899970</v>
      </c>
      <c r="C1570">
        <v>32000000</v>
      </c>
      <c r="D1570">
        <f>Table4[[#This Row],[gross]]-Table4[[#This Row],[budget]]</f>
        <v>-29100030</v>
      </c>
      <c r="E1570">
        <f>Table4[[#This Row],[Profit/loss]]/Table4[[#This Row],[gross]]*100</f>
        <v>-1003.4596909623202</v>
      </c>
    </row>
    <row r="1571" spans="1:5" x14ac:dyDescent="0.3">
      <c r="A1571" t="s">
        <v>1591</v>
      </c>
      <c r="B1571">
        <v>1304837</v>
      </c>
      <c r="C1571">
        <v>32000000</v>
      </c>
      <c r="D1571">
        <f>Table4[[#This Row],[gross]]-Table4[[#This Row],[budget]]</f>
        <v>-30695163</v>
      </c>
      <c r="E1571">
        <f>Table4[[#This Row],[Profit/loss]]/Table4[[#This Row],[gross]]*100</f>
        <v>-2352.4135964875304</v>
      </c>
    </row>
    <row r="1572" spans="1:5" hidden="1" x14ac:dyDescent="0.3">
      <c r="A1572" t="s">
        <v>1592</v>
      </c>
      <c r="C1572">
        <v>32000000</v>
      </c>
      <c r="D1572">
        <f>Table4[[#This Row],[gross]]-Table4[[#This Row],[budget]]</f>
        <v>-32000000</v>
      </c>
      <c r="E1572" t="e">
        <f>Table4[[#This Row],[Profit/loss]]/Table4[[#This Row],[gross]]*100</f>
        <v>#DIV/0!</v>
      </c>
    </row>
    <row r="1573" spans="1:5" x14ac:dyDescent="0.3">
      <c r="A1573" t="s">
        <v>1593</v>
      </c>
      <c r="B1573">
        <v>78800000</v>
      </c>
      <c r="C1573">
        <v>31500000</v>
      </c>
      <c r="D1573">
        <f>Table4[[#This Row],[gross]]-Table4[[#This Row],[budget]]</f>
        <v>47300000</v>
      </c>
      <c r="E1573">
        <f>Table4[[#This Row],[Profit/loss]]/Table4[[#This Row],[gross]]*100</f>
        <v>60.025380710659903</v>
      </c>
    </row>
    <row r="1574" spans="1:5" x14ac:dyDescent="0.3">
      <c r="A1574" t="s">
        <v>1594</v>
      </c>
      <c r="B1574">
        <v>17797316</v>
      </c>
      <c r="C1574">
        <v>32000000</v>
      </c>
      <c r="D1574">
        <f>Table4[[#This Row],[gross]]-Table4[[#This Row],[budget]]</f>
        <v>-14202684</v>
      </c>
      <c r="E1574">
        <f>Table4[[#This Row],[Profit/loss]]/Table4[[#This Row],[gross]]*100</f>
        <v>-79.802392675389939</v>
      </c>
    </row>
    <row r="1575" spans="1:5" x14ac:dyDescent="0.3">
      <c r="A1575" t="s">
        <v>1595</v>
      </c>
      <c r="B1575">
        <v>82528097</v>
      </c>
      <c r="C1575">
        <v>6500000</v>
      </c>
      <c r="D1575">
        <f>Table4[[#This Row],[gross]]-Table4[[#This Row],[budget]]</f>
        <v>76028097</v>
      </c>
      <c r="E1575">
        <f>Table4[[#This Row],[Profit/loss]]/Table4[[#This Row],[gross]]*100</f>
        <v>92.123894484080978</v>
      </c>
    </row>
    <row r="1576" spans="1:5" x14ac:dyDescent="0.3">
      <c r="A1576" t="s">
        <v>1596</v>
      </c>
      <c r="B1576">
        <v>14268533</v>
      </c>
      <c r="C1576">
        <v>31500000</v>
      </c>
      <c r="D1576">
        <f>Table4[[#This Row],[gross]]-Table4[[#This Row],[budget]]</f>
        <v>-17231467</v>
      </c>
      <c r="E1576">
        <f>Table4[[#This Row],[Profit/loss]]/Table4[[#This Row],[gross]]*100</f>
        <v>-120.76551247419761</v>
      </c>
    </row>
    <row r="1577" spans="1:5" x14ac:dyDescent="0.3">
      <c r="A1577" t="s">
        <v>1597</v>
      </c>
      <c r="B1577">
        <v>87100000</v>
      </c>
      <c r="C1577">
        <v>31000000</v>
      </c>
      <c r="D1577">
        <f>Table4[[#This Row],[gross]]-Table4[[#This Row],[budget]]</f>
        <v>56100000</v>
      </c>
      <c r="E1577">
        <f>Table4[[#This Row],[Profit/loss]]/Table4[[#This Row],[gross]]*100</f>
        <v>64.408725602755453</v>
      </c>
    </row>
    <row r="1578" spans="1:5" x14ac:dyDescent="0.3">
      <c r="A1578" t="s">
        <v>1598</v>
      </c>
      <c r="B1578">
        <v>93749203</v>
      </c>
      <c r="C1578">
        <v>31000000</v>
      </c>
      <c r="D1578">
        <f>Table4[[#This Row],[gross]]-Table4[[#This Row],[budget]]</f>
        <v>62749203</v>
      </c>
      <c r="E1578">
        <f>Table4[[#This Row],[Profit/loss]]/Table4[[#This Row],[gross]]*100</f>
        <v>66.933052220187932</v>
      </c>
    </row>
    <row r="1579" spans="1:5" x14ac:dyDescent="0.3">
      <c r="A1579" t="s">
        <v>1599</v>
      </c>
      <c r="B1579">
        <v>62700000</v>
      </c>
      <c r="C1579">
        <v>34000000</v>
      </c>
      <c r="D1579">
        <f>Table4[[#This Row],[gross]]-Table4[[#This Row],[budget]]</f>
        <v>28700000</v>
      </c>
      <c r="E1579">
        <f>Table4[[#This Row],[Profit/loss]]/Table4[[#This Row],[gross]]*100</f>
        <v>45.773524720893143</v>
      </c>
    </row>
    <row r="1580" spans="1:5" x14ac:dyDescent="0.3">
      <c r="A1580" t="s">
        <v>1600</v>
      </c>
      <c r="B1580">
        <v>59073773</v>
      </c>
      <c r="C1580">
        <v>25000000</v>
      </c>
      <c r="D1580">
        <f>Table4[[#This Row],[gross]]-Table4[[#This Row],[budget]]</f>
        <v>34073773</v>
      </c>
      <c r="E1580">
        <f>Table4[[#This Row],[Profit/loss]]/Table4[[#This Row],[gross]]*100</f>
        <v>57.680035097808968</v>
      </c>
    </row>
    <row r="1581" spans="1:5" x14ac:dyDescent="0.3">
      <c r="A1581" t="s">
        <v>1601</v>
      </c>
      <c r="B1581">
        <v>24185781</v>
      </c>
      <c r="C1581">
        <v>31000000</v>
      </c>
      <c r="D1581">
        <f>Table4[[#This Row],[gross]]-Table4[[#This Row],[budget]]</f>
        <v>-6814219</v>
      </c>
      <c r="E1581">
        <f>Table4[[#This Row],[Profit/loss]]/Table4[[#This Row],[gross]]*100</f>
        <v>-28.174484007773</v>
      </c>
    </row>
    <row r="1582" spans="1:5" x14ac:dyDescent="0.3">
      <c r="A1582" t="s">
        <v>1602</v>
      </c>
      <c r="B1582">
        <v>53133888</v>
      </c>
      <c r="C1582">
        <v>31000000</v>
      </c>
      <c r="D1582">
        <f>Table4[[#This Row],[gross]]-Table4[[#This Row],[budget]]</f>
        <v>22133888</v>
      </c>
      <c r="E1582">
        <f>Table4[[#This Row],[Profit/loss]]/Table4[[#This Row],[gross]]*100</f>
        <v>41.656819843486701</v>
      </c>
    </row>
    <row r="1583" spans="1:5" x14ac:dyDescent="0.3">
      <c r="A1583" t="s">
        <v>1603</v>
      </c>
      <c r="B1583">
        <v>44983704</v>
      </c>
      <c r="C1583">
        <v>31000000</v>
      </c>
      <c r="D1583">
        <f>Table4[[#This Row],[gross]]-Table4[[#This Row],[budget]]</f>
        <v>13983704</v>
      </c>
      <c r="E1583">
        <f>Table4[[#This Row],[Profit/loss]]/Table4[[#This Row],[gross]]*100</f>
        <v>31.08615511074855</v>
      </c>
    </row>
    <row r="1584" spans="1:5" x14ac:dyDescent="0.3">
      <c r="A1584" t="s">
        <v>186</v>
      </c>
      <c r="B1584">
        <v>118099659</v>
      </c>
      <c r="C1584">
        <v>144000000</v>
      </c>
      <c r="D1584">
        <f>Table4[[#This Row],[gross]]-Table4[[#This Row],[budget]]</f>
        <v>-25900341</v>
      </c>
      <c r="E1584">
        <f>Table4[[#This Row],[Profit/loss]]/Table4[[#This Row],[gross]]*100</f>
        <v>-21.930919377167719</v>
      </c>
    </row>
    <row r="1585" spans="1:5" x14ac:dyDescent="0.3">
      <c r="A1585" t="s">
        <v>1604</v>
      </c>
      <c r="B1585">
        <v>58879132</v>
      </c>
      <c r="C1585">
        <v>31000000</v>
      </c>
      <c r="D1585">
        <f>Table4[[#This Row],[gross]]-Table4[[#This Row],[budget]]</f>
        <v>27879132</v>
      </c>
      <c r="E1585">
        <f>Table4[[#This Row],[Profit/loss]]/Table4[[#This Row],[gross]]*100</f>
        <v>47.349767316542639</v>
      </c>
    </row>
    <row r="1586" spans="1:5" x14ac:dyDescent="0.3">
      <c r="A1586" t="s">
        <v>1605</v>
      </c>
      <c r="B1586">
        <v>72077000</v>
      </c>
      <c r="C1586">
        <v>30250000</v>
      </c>
      <c r="D1586">
        <f>Table4[[#This Row],[gross]]-Table4[[#This Row],[budget]]</f>
        <v>41827000</v>
      </c>
      <c r="E1586">
        <f>Table4[[#This Row],[Profit/loss]]/Table4[[#This Row],[gross]]*100</f>
        <v>58.030994630742128</v>
      </c>
    </row>
    <row r="1587" spans="1:5" x14ac:dyDescent="0.3">
      <c r="A1587" t="s">
        <v>1606</v>
      </c>
      <c r="B1587">
        <v>170684505</v>
      </c>
      <c r="C1587">
        <v>45000000</v>
      </c>
      <c r="D1587">
        <f>Table4[[#This Row],[gross]]-Table4[[#This Row],[budget]]</f>
        <v>125684505</v>
      </c>
      <c r="E1587">
        <f>Table4[[#This Row],[Profit/loss]]/Table4[[#This Row],[gross]]*100</f>
        <v>73.635568149551716</v>
      </c>
    </row>
    <row r="1588" spans="1:5" x14ac:dyDescent="0.3">
      <c r="A1588" t="s">
        <v>1607</v>
      </c>
      <c r="B1588">
        <v>163479795</v>
      </c>
      <c r="C1588">
        <v>34200000</v>
      </c>
      <c r="D1588">
        <f>Table4[[#This Row],[gross]]-Table4[[#This Row],[budget]]</f>
        <v>129279795</v>
      </c>
      <c r="E1588">
        <f>Table4[[#This Row],[Profit/loss]]/Table4[[#This Row],[gross]]*100</f>
        <v>79.07998355393093</v>
      </c>
    </row>
    <row r="1589" spans="1:5" x14ac:dyDescent="0.3">
      <c r="A1589" t="s">
        <v>1608</v>
      </c>
      <c r="B1589">
        <v>145096820</v>
      </c>
      <c r="C1589">
        <v>30000000</v>
      </c>
      <c r="D1589">
        <f>Table4[[#This Row],[gross]]-Table4[[#This Row],[budget]]</f>
        <v>115096820</v>
      </c>
      <c r="E1589">
        <f>Table4[[#This Row],[Profit/loss]]/Table4[[#This Row],[gross]]*100</f>
        <v>79.324150591308623</v>
      </c>
    </row>
    <row r="1590" spans="1:5" x14ac:dyDescent="0.3">
      <c r="A1590" t="s">
        <v>1609</v>
      </c>
      <c r="B1590">
        <v>191796233</v>
      </c>
      <c r="C1590">
        <v>30000000</v>
      </c>
      <c r="D1590">
        <f>Table4[[#This Row],[gross]]-Table4[[#This Row],[budget]]</f>
        <v>161796233</v>
      </c>
      <c r="E1590">
        <f>Table4[[#This Row],[Profit/loss]]/Table4[[#This Row],[gross]]*100</f>
        <v>84.358399781501447</v>
      </c>
    </row>
    <row r="1591" spans="1:5" x14ac:dyDescent="0.3">
      <c r="A1591" t="s">
        <v>1610</v>
      </c>
      <c r="B1591">
        <v>121248145</v>
      </c>
      <c r="C1591">
        <v>25000000</v>
      </c>
      <c r="D1591">
        <f>Table4[[#This Row],[gross]]-Table4[[#This Row],[budget]]</f>
        <v>96248145</v>
      </c>
      <c r="E1591">
        <f>Table4[[#This Row],[Profit/loss]]/Table4[[#This Row],[gross]]*100</f>
        <v>79.381127851481764</v>
      </c>
    </row>
    <row r="1592" spans="1:5" x14ac:dyDescent="0.3">
      <c r="A1592" t="s">
        <v>1611</v>
      </c>
      <c r="B1592">
        <v>125014030</v>
      </c>
      <c r="C1592">
        <v>30000000</v>
      </c>
      <c r="D1592">
        <f>Table4[[#This Row],[gross]]-Table4[[#This Row],[budget]]</f>
        <v>95014030</v>
      </c>
      <c r="E1592">
        <f>Table4[[#This Row],[Profit/loss]]/Table4[[#This Row],[gross]]*100</f>
        <v>76.002693457686306</v>
      </c>
    </row>
    <row r="1593" spans="1:5" x14ac:dyDescent="0.3">
      <c r="A1593" t="s">
        <v>1612</v>
      </c>
      <c r="B1593">
        <v>11854694</v>
      </c>
      <c r="C1593">
        <v>31000000</v>
      </c>
      <c r="D1593">
        <f>Table4[[#This Row],[gross]]-Table4[[#This Row],[budget]]</f>
        <v>-19145306</v>
      </c>
      <c r="E1593">
        <f>Table4[[#This Row],[Profit/loss]]/Table4[[#This Row],[gross]]*100</f>
        <v>-161.49979071581265</v>
      </c>
    </row>
    <row r="1594" spans="1:5" x14ac:dyDescent="0.3">
      <c r="A1594" t="s">
        <v>1613</v>
      </c>
      <c r="B1594">
        <v>115648585</v>
      </c>
      <c r="C1594">
        <v>30000000</v>
      </c>
      <c r="D1594">
        <f>Table4[[#This Row],[gross]]-Table4[[#This Row],[budget]]</f>
        <v>85648585</v>
      </c>
      <c r="E1594">
        <f>Table4[[#This Row],[Profit/loss]]/Table4[[#This Row],[gross]]*100</f>
        <v>74.059345386716146</v>
      </c>
    </row>
    <row r="1595" spans="1:5" x14ac:dyDescent="0.3">
      <c r="A1595" t="s">
        <v>1614</v>
      </c>
      <c r="B1595">
        <v>122012643</v>
      </c>
      <c r="C1595">
        <v>30000000</v>
      </c>
      <c r="D1595">
        <f>Table4[[#This Row],[gross]]-Table4[[#This Row],[budget]]</f>
        <v>92012643</v>
      </c>
      <c r="E1595">
        <f>Table4[[#This Row],[Profit/loss]]/Table4[[#This Row],[gross]]*100</f>
        <v>75.412384108423907</v>
      </c>
    </row>
    <row r="1596" spans="1:5" x14ac:dyDescent="0.3">
      <c r="A1596" t="s">
        <v>1615</v>
      </c>
      <c r="B1596">
        <v>116631310</v>
      </c>
      <c r="C1596">
        <v>30000000</v>
      </c>
      <c r="D1596">
        <f>Table4[[#This Row],[gross]]-Table4[[#This Row],[budget]]</f>
        <v>86631310</v>
      </c>
      <c r="E1596">
        <f>Table4[[#This Row],[Profit/loss]]/Table4[[#This Row],[gross]]*100</f>
        <v>74.277919025345767</v>
      </c>
    </row>
    <row r="1597" spans="1:5" x14ac:dyDescent="0.3">
      <c r="A1597" t="s">
        <v>1616</v>
      </c>
      <c r="B1597">
        <v>114324072</v>
      </c>
      <c r="C1597">
        <v>20000000</v>
      </c>
      <c r="D1597">
        <f>Table4[[#This Row],[gross]]-Table4[[#This Row],[budget]]</f>
        <v>94324072</v>
      </c>
      <c r="E1597">
        <f>Table4[[#This Row],[Profit/loss]]/Table4[[#This Row],[gross]]*100</f>
        <v>82.505871554330227</v>
      </c>
    </row>
    <row r="1598" spans="1:5" x14ac:dyDescent="0.3">
      <c r="A1598" t="s">
        <v>1617</v>
      </c>
      <c r="B1598">
        <v>113502246</v>
      </c>
      <c r="C1598">
        <v>38000000</v>
      </c>
      <c r="D1598">
        <f>Table4[[#This Row],[gross]]-Table4[[#This Row],[budget]]</f>
        <v>75502246</v>
      </c>
      <c r="E1598">
        <f>Table4[[#This Row],[Profit/loss]]/Table4[[#This Row],[gross]]*100</f>
        <v>66.520486299451733</v>
      </c>
    </row>
    <row r="1599" spans="1:5" x14ac:dyDescent="0.3">
      <c r="A1599" t="s">
        <v>1618</v>
      </c>
      <c r="B1599">
        <v>108360000</v>
      </c>
      <c r="C1599">
        <v>30000000</v>
      </c>
      <c r="D1599">
        <f>Table4[[#This Row],[gross]]-Table4[[#This Row],[budget]]</f>
        <v>78360000</v>
      </c>
      <c r="E1599">
        <f>Table4[[#This Row],[Profit/loss]]/Table4[[#This Row],[gross]]*100</f>
        <v>72.314507198228128</v>
      </c>
    </row>
    <row r="1600" spans="1:5" x14ac:dyDescent="0.3">
      <c r="A1600" t="s">
        <v>1619</v>
      </c>
      <c r="B1600">
        <v>108244774</v>
      </c>
      <c r="C1600">
        <v>37000000</v>
      </c>
      <c r="D1600">
        <f>Table4[[#This Row],[gross]]-Table4[[#This Row],[budget]]</f>
        <v>71244774</v>
      </c>
      <c r="E1600">
        <f>Table4[[#This Row],[Profit/loss]]/Table4[[#This Row],[gross]]*100</f>
        <v>65.818211232996802</v>
      </c>
    </row>
    <row r="1601" spans="1:5" x14ac:dyDescent="0.3">
      <c r="A1601" t="s">
        <v>1620</v>
      </c>
      <c r="B1601">
        <v>105444419</v>
      </c>
      <c r="C1601">
        <v>26000000</v>
      </c>
      <c r="D1601">
        <f>Table4[[#This Row],[gross]]-Table4[[#This Row],[budget]]</f>
        <v>79444419</v>
      </c>
      <c r="E1601">
        <f>Table4[[#This Row],[Profit/loss]]/Table4[[#This Row],[gross]]*100</f>
        <v>75.342459803396522</v>
      </c>
    </row>
    <row r="1602" spans="1:5" x14ac:dyDescent="0.3">
      <c r="A1602" t="s">
        <v>1621</v>
      </c>
      <c r="B1602">
        <v>100125340</v>
      </c>
      <c r="C1602">
        <v>33000000</v>
      </c>
      <c r="D1602">
        <f>Table4[[#This Row],[gross]]-Table4[[#This Row],[budget]]</f>
        <v>67125340</v>
      </c>
      <c r="E1602">
        <f>Table4[[#This Row],[Profit/loss]]/Table4[[#This Row],[gross]]*100</f>
        <v>67.041310421517679</v>
      </c>
    </row>
    <row r="1603" spans="1:5" x14ac:dyDescent="0.3">
      <c r="A1603" t="s">
        <v>1622</v>
      </c>
      <c r="B1603">
        <v>115646235</v>
      </c>
      <c r="C1603">
        <v>30000000</v>
      </c>
      <c r="D1603">
        <f>Table4[[#This Row],[gross]]-Table4[[#This Row],[budget]]</f>
        <v>85646235</v>
      </c>
      <c r="E1603">
        <f>Table4[[#This Row],[Profit/loss]]/Table4[[#This Row],[gross]]*100</f>
        <v>74.058818257248063</v>
      </c>
    </row>
    <row r="1604" spans="1:5" x14ac:dyDescent="0.3">
      <c r="A1604" t="s">
        <v>1623</v>
      </c>
      <c r="B1604">
        <v>85416609</v>
      </c>
      <c r="C1604">
        <v>30000000</v>
      </c>
      <c r="D1604">
        <f>Table4[[#This Row],[gross]]-Table4[[#This Row],[budget]]</f>
        <v>55416609</v>
      </c>
      <c r="E1604">
        <f>Table4[[#This Row],[Profit/loss]]/Table4[[#This Row],[gross]]*100</f>
        <v>64.878025068871565</v>
      </c>
    </row>
    <row r="1605" spans="1:5" x14ac:dyDescent="0.3">
      <c r="A1605" t="s">
        <v>1624</v>
      </c>
      <c r="B1605">
        <v>90135191</v>
      </c>
      <c r="C1605">
        <v>25000000</v>
      </c>
      <c r="D1605">
        <f>Table4[[#This Row],[gross]]-Table4[[#This Row],[budget]]</f>
        <v>65135191</v>
      </c>
      <c r="E1605">
        <f>Table4[[#This Row],[Profit/loss]]/Table4[[#This Row],[gross]]*100</f>
        <v>72.263885256536483</v>
      </c>
    </row>
    <row r="1606" spans="1:5" x14ac:dyDescent="0.3">
      <c r="A1606" t="s">
        <v>1625</v>
      </c>
      <c r="B1606">
        <v>100422786</v>
      </c>
      <c r="C1606">
        <v>30000000</v>
      </c>
      <c r="D1606">
        <f>Table4[[#This Row],[gross]]-Table4[[#This Row],[budget]]</f>
        <v>70422786</v>
      </c>
      <c r="E1606">
        <f>Table4[[#This Row],[Profit/loss]]/Table4[[#This Row],[gross]]*100</f>
        <v>70.12630181361429</v>
      </c>
    </row>
    <row r="1607" spans="1:5" x14ac:dyDescent="0.3">
      <c r="A1607" t="s">
        <v>1626</v>
      </c>
      <c r="B1607">
        <v>106694016</v>
      </c>
      <c r="C1607">
        <v>30000000</v>
      </c>
      <c r="D1607">
        <f>Table4[[#This Row],[gross]]-Table4[[#This Row],[budget]]</f>
        <v>76694016</v>
      </c>
      <c r="E1607">
        <f>Table4[[#This Row],[Profit/loss]]/Table4[[#This Row],[gross]]*100</f>
        <v>71.882209401509456</v>
      </c>
    </row>
    <row r="1608" spans="1:5" x14ac:dyDescent="0.3">
      <c r="A1608" t="s">
        <v>1627</v>
      </c>
      <c r="B1608">
        <v>64286</v>
      </c>
      <c r="C1608">
        <v>29000000</v>
      </c>
      <c r="D1608">
        <f>Table4[[#This Row],[gross]]-Table4[[#This Row],[budget]]</f>
        <v>-28935714</v>
      </c>
      <c r="E1608">
        <f>Table4[[#This Row],[Profit/loss]]/Table4[[#This Row],[gross]]*100</f>
        <v>-45010.910618175032</v>
      </c>
    </row>
    <row r="1609" spans="1:5" x14ac:dyDescent="0.3">
      <c r="A1609" t="s">
        <v>1628</v>
      </c>
      <c r="B1609">
        <v>76806312</v>
      </c>
      <c r="C1609">
        <v>30000000</v>
      </c>
      <c r="D1609">
        <f>Table4[[#This Row],[gross]]-Table4[[#This Row],[budget]]</f>
        <v>46806312</v>
      </c>
      <c r="E1609">
        <f>Table4[[#This Row],[Profit/loss]]/Table4[[#This Row],[gross]]*100</f>
        <v>60.94071018538164</v>
      </c>
    </row>
    <row r="1610" spans="1:5" x14ac:dyDescent="0.3">
      <c r="A1610" t="s">
        <v>1629</v>
      </c>
      <c r="B1610">
        <v>79566871</v>
      </c>
      <c r="C1610">
        <v>30000000</v>
      </c>
      <c r="D1610">
        <f>Table4[[#This Row],[gross]]-Table4[[#This Row],[budget]]</f>
        <v>49566871</v>
      </c>
      <c r="E1610">
        <f>Table4[[#This Row],[Profit/loss]]/Table4[[#This Row],[gross]]*100</f>
        <v>62.29586557450525</v>
      </c>
    </row>
    <row r="1611" spans="1:5" x14ac:dyDescent="0.3">
      <c r="A1611" t="s">
        <v>1630</v>
      </c>
      <c r="B1611">
        <v>76501438</v>
      </c>
      <c r="C1611">
        <v>30000000</v>
      </c>
      <c r="D1611">
        <f>Table4[[#This Row],[gross]]-Table4[[#This Row],[budget]]</f>
        <v>46501438</v>
      </c>
      <c r="E1611">
        <f>Table4[[#This Row],[Profit/loss]]/Table4[[#This Row],[gross]]*100</f>
        <v>60.785050864011211</v>
      </c>
    </row>
    <row r="1612" spans="1:5" x14ac:dyDescent="0.3">
      <c r="A1612" t="s">
        <v>1631</v>
      </c>
      <c r="B1612">
        <v>74787599</v>
      </c>
      <c r="C1612">
        <v>30000000</v>
      </c>
      <c r="D1612">
        <f>Table4[[#This Row],[gross]]-Table4[[#This Row],[budget]]</f>
        <v>44787599</v>
      </c>
      <c r="E1612">
        <f>Table4[[#This Row],[Profit/loss]]/Table4[[#This Row],[gross]]*100</f>
        <v>59.886397743561737</v>
      </c>
    </row>
    <row r="1613" spans="1:5" x14ac:dyDescent="0.3">
      <c r="A1613" t="s">
        <v>1632</v>
      </c>
      <c r="B1613">
        <v>66528842</v>
      </c>
      <c r="C1613">
        <v>30000000</v>
      </c>
      <c r="D1613">
        <f>Table4[[#This Row],[gross]]-Table4[[#This Row],[budget]]</f>
        <v>36528842</v>
      </c>
      <c r="E1613">
        <f>Table4[[#This Row],[Profit/loss]]/Table4[[#This Row],[gross]]*100</f>
        <v>54.906775620714996</v>
      </c>
    </row>
    <row r="1614" spans="1:5" x14ac:dyDescent="0.3">
      <c r="A1614" t="s">
        <v>1633</v>
      </c>
      <c r="B1614">
        <v>83813460</v>
      </c>
      <c r="C1614">
        <v>25000000</v>
      </c>
      <c r="D1614">
        <f>Table4[[#This Row],[gross]]-Table4[[#This Row],[budget]]</f>
        <v>58813460</v>
      </c>
      <c r="E1614">
        <f>Table4[[#This Row],[Profit/loss]]/Table4[[#This Row],[gross]]*100</f>
        <v>70.171855451379756</v>
      </c>
    </row>
    <row r="1615" spans="1:5" x14ac:dyDescent="0.3">
      <c r="A1615" t="s">
        <v>1634</v>
      </c>
      <c r="B1615">
        <v>65010106</v>
      </c>
      <c r="C1615">
        <v>30000000</v>
      </c>
      <c r="D1615">
        <f>Table4[[#This Row],[gross]]-Table4[[#This Row],[budget]]</f>
        <v>35010106</v>
      </c>
      <c r="E1615">
        <f>Table4[[#This Row],[Profit/loss]]/Table4[[#This Row],[gross]]*100</f>
        <v>53.853328588635129</v>
      </c>
    </row>
    <row r="1616" spans="1:5" x14ac:dyDescent="0.3">
      <c r="A1616" t="s">
        <v>1635</v>
      </c>
      <c r="B1616">
        <v>66359959</v>
      </c>
      <c r="C1616">
        <v>35000000</v>
      </c>
      <c r="D1616">
        <f>Table4[[#This Row],[gross]]-Table4[[#This Row],[budget]]</f>
        <v>31359959</v>
      </c>
      <c r="E1616">
        <f>Table4[[#This Row],[Profit/loss]]/Table4[[#This Row],[gross]]*100</f>
        <v>47.25735137961734</v>
      </c>
    </row>
    <row r="1617" spans="1:5" x14ac:dyDescent="0.3">
      <c r="A1617" t="s">
        <v>1636</v>
      </c>
      <c r="B1617">
        <v>66468315</v>
      </c>
      <c r="C1617">
        <v>30000000</v>
      </c>
      <c r="D1617">
        <f>Table4[[#This Row],[gross]]-Table4[[#This Row],[budget]]</f>
        <v>36468315</v>
      </c>
      <c r="E1617">
        <f>Table4[[#This Row],[Profit/loss]]/Table4[[#This Row],[gross]]*100</f>
        <v>54.865713084497479</v>
      </c>
    </row>
    <row r="1618" spans="1:5" x14ac:dyDescent="0.3">
      <c r="A1618" t="s">
        <v>1637</v>
      </c>
      <c r="B1618">
        <v>64172251</v>
      </c>
      <c r="C1618">
        <v>30000000</v>
      </c>
      <c r="D1618">
        <f>Table4[[#This Row],[gross]]-Table4[[#This Row],[budget]]</f>
        <v>34172251</v>
      </c>
      <c r="E1618">
        <f>Table4[[#This Row],[Profit/loss]]/Table4[[#This Row],[gross]]*100</f>
        <v>53.250821760950849</v>
      </c>
    </row>
    <row r="1619" spans="1:5" x14ac:dyDescent="0.3">
      <c r="A1619" t="s">
        <v>1638</v>
      </c>
      <c r="B1619">
        <v>66600000</v>
      </c>
      <c r="C1619">
        <v>30000000</v>
      </c>
      <c r="D1619">
        <f>Table4[[#This Row],[gross]]-Table4[[#This Row],[budget]]</f>
        <v>36600000</v>
      </c>
      <c r="E1619">
        <f>Table4[[#This Row],[Profit/loss]]/Table4[[#This Row],[gross]]*100</f>
        <v>54.954954954954957</v>
      </c>
    </row>
    <row r="1620" spans="1:5" x14ac:dyDescent="0.3">
      <c r="A1620" t="s">
        <v>1639</v>
      </c>
      <c r="B1620">
        <v>63536011</v>
      </c>
      <c r="C1620">
        <v>30000000</v>
      </c>
      <c r="D1620">
        <f>Table4[[#This Row],[gross]]-Table4[[#This Row],[budget]]</f>
        <v>33536011</v>
      </c>
      <c r="E1620">
        <f>Table4[[#This Row],[Profit/loss]]/Table4[[#This Row],[gross]]*100</f>
        <v>52.782682564065908</v>
      </c>
    </row>
    <row r="1621" spans="1:5" x14ac:dyDescent="0.3">
      <c r="A1621" t="s">
        <v>1640</v>
      </c>
      <c r="B1621">
        <v>62877175</v>
      </c>
      <c r="C1621">
        <v>30000000</v>
      </c>
      <c r="D1621">
        <f>Table4[[#This Row],[gross]]-Table4[[#This Row],[budget]]</f>
        <v>32877175</v>
      </c>
      <c r="E1621">
        <f>Table4[[#This Row],[Profit/loss]]/Table4[[#This Row],[gross]]*100</f>
        <v>52.287932783239711</v>
      </c>
    </row>
    <row r="1622" spans="1:5" hidden="1" x14ac:dyDescent="0.3">
      <c r="A1622" t="s">
        <v>1641</v>
      </c>
      <c r="D1622">
        <f>Table4[[#This Row],[gross]]-Table4[[#This Row],[budget]]</f>
        <v>0</v>
      </c>
      <c r="E1622" t="e">
        <f>Table4[[#This Row],[Profit/loss]]/Table4[[#This Row],[gross]]*100</f>
        <v>#DIV/0!</v>
      </c>
    </row>
    <row r="1623" spans="1:5" x14ac:dyDescent="0.3">
      <c r="A1623" t="s">
        <v>1642</v>
      </c>
      <c r="B1623">
        <v>74484168</v>
      </c>
      <c r="C1623">
        <v>45000000</v>
      </c>
      <c r="D1623">
        <f>Table4[[#This Row],[gross]]-Table4[[#This Row],[budget]]</f>
        <v>29484168</v>
      </c>
      <c r="E1623">
        <f>Table4[[#This Row],[Profit/loss]]/Table4[[#This Row],[gross]]*100</f>
        <v>39.584476529294115</v>
      </c>
    </row>
    <row r="1624" spans="1:5" x14ac:dyDescent="0.3">
      <c r="A1624" t="s">
        <v>1643</v>
      </c>
      <c r="B1624">
        <v>60269340</v>
      </c>
      <c r="C1624">
        <v>30000000</v>
      </c>
      <c r="D1624">
        <f>Table4[[#This Row],[gross]]-Table4[[#This Row],[budget]]</f>
        <v>30269340</v>
      </c>
      <c r="E1624">
        <f>Table4[[#This Row],[Profit/loss]]/Table4[[#This Row],[gross]]*100</f>
        <v>50.223446946656459</v>
      </c>
    </row>
    <row r="1625" spans="1:5" x14ac:dyDescent="0.3">
      <c r="A1625" t="s">
        <v>1644</v>
      </c>
      <c r="B1625">
        <v>60033780</v>
      </c>
      <c r="C1625">
        <v>30000000</v>
      </c>
      <c r="D1625">
        <f>Table4[[#This Row],[gross]]-Table4[[#This Row],[budget]]</f>
        <v>30033780</v>
      </c>
      <c r="E1625">
        <f>Table4[[#This Row],[Profit/loss]]/Table4[[#This Row],[gross]]*100</f>
        <v>50.028134160467651</v>
      </c>
    </row>
    <row r="1626" spans="1:5" x14ac:dyDescent="0.3">
      <c r="A1626" t="s">
        <v>1645</v>
      </c>
      <c r="B1626">
        <v>58715510</v>
      </c>
      <c r="C1626">
        <v>30000000</v>
      </c>
      <c r="D1626">
        <f>Table4[[#This Row],[gross]]-Table4[[#This Row],[budget]]</f>
        <v>28715510</v>
      </c>
      <c r="E1626">
        <f>Table4[[#This Row],[Profit/loss]]/Table4[[#This Row],[gross]]*100</f>
        <v>48.906174876110249</v>
      </c>
    </row>
    <row r="1627" spans="1:5" x14ac:dyDescent="0.3">
      <c r="A1627" t="s">
        <v>1646</v>
      </c>
      <c r="B1627">
        <v>58156435</v>
      </c>
      <c r="C1627">
        <v>19000000</v>
      </c>
      <c r="D1627">
        <f>Table4[[#This Row],[gross]]-Table4[[#This Row],[budget]]</f>
        <v>39156435</v>
      </c>
      <c r="E1627">
        <f>Table4[[#This Row],[Profit/loss]]/Table4[[#This Row],[gross]]*100</f>
        <v>67.329496727232325</v>
      </c>
    </row>
    <row r="1628" spans="1:5" x14ac:dyDescent="0.3">
      <c r="A1628" t="s">
        <v>1647</v>
      </c>
      <c r="B1628">
        <v>56044241</v>
      </c>
      <c r="C1628">
        <v>37000000</v>
      </c>
      <c r="D1628">
        <f>Table4[[#This Row],[gross]]-Table4[[#This Row],[budget]]</f>
        <v>19044241</v>
      </c>
      <c r="E1628">
        <f>Table4[[#This Row],[Profit/loss]]/Table4[[#This Row],[gross]]*100</f>
        <v>33.980727832499333</v>
      </c>
    </row>
    <row r="1629" spans="1:5" x14ac:dyDescent="0.3">
      <c r="A1629" t="s">
        <v>1648</v>
      </c>
      <c r="B1629">
        <v>56816662</v>
      </c>
      <c r="C1629">
        <v>17000000</v>
      </c>
      <c r="D1629">
        <f>Table4[[#This Row],[gross]]-Table4[[#This Row],[budget]]</f>
        <v>39816662</v>
      </c>
      <c r="E1629">
        <f>Table4[[#This Row],[Profit/loss]]/Table4[[#This Row],[gross]]*100</f>
        <v>70.07919965449571</v>
      </c>
    </row>
    <row r="1630" spans="1:5" x14ac:dyDescent="0.3">
      <c r="A1630" t="s">
        <v>1649</v>
      </c>
      <c r="B1630">
        <v>64238770</v>
      </c>
      <c r="C1630">
        <v>42000000</v>
      </c>
      <c r="D1630">
        <f>Table4[[#This Row],[gross]]-Table4[[#This Row],[budget]]</f>
        <v>22238770</v>
      </c>
      <c r="E1630">
        <f>Table4[[#This Row],[Profit/loss]]/Table4[[#This Row],[gross]]*100</f>
        <v>34.618922498049074</v>
      </c>
    </row>
    <row r="1631" spans="1:5" x14ac:dyDescent="0.3">
      <c r="A1631" t="s">
        <v>1650</v>
      </c>
      <c r="B1631">
        <v>52937130</v>
      </c>
      <c r="C1631">
        <v>30000000</v>
      </c>
      <c r="D1631">
        <f>Table4[[#This Row],[gross]]-Table4[[#This Row],[budget]]</f>
        <v>22937130</v>
      </c>
      <c r="E1631">
        <f>Table4[[#This Row],[Profit/loss]]/Table4[[#This Row],[gross]]*100</f>
        <v>43.329001780036052</v>
      </c>
    </row>
    <row r="1632" spans="1:5" x14ac:dyDescent="0.3">
      <c r="A1632" t="s">
        <v>1651</v>
      </c>
      <c r="B1632">
        <v>52799004</v>
      </c>
      <c r="C1632">
        <v>55000000</v>
      </c>
      <c r="D1632">
        <f>Table4[[#This Row],[gross]]-Table4[[#This Row],[budget]]</f>
        <v>-2200996</v>
      </c>
      <c r="E1632">
        <f>Table4[[#This Row],[Profit/loss]]/Table4[[#This Row],[gross]]*100</f>
        <v>-4.1686316658549094</v>
      </c>
    </row>
    <row r="1633" spans="1:5" x14ac:dyDescent="0.3">
      <c r="A1633" t="s">
        <v>1652</v>
      </c>
      <c r="B1633">
        <v>55210049</v>
      </c>
      <c r="C1633">
        <v>27800000</v>
      </c>
      <c r="D1633">
        <f>Table4[[#This Row],[gross]]-Table4[[#This Row],[budget]]</f>
        <v>27410049</v>
      </c>
      <c r="E1633">
        <f>Table4[[#This Row],[Profit/loss]]/Table4[[#This Row],[gross]]*100</f>
        <v>49.646847804826258</v>
      </c>
    </row>
    <row r="1634" spans="1:5" x14ac:dyDescent="0.3">
      <c r="A1634" t="s">
        <v>1653</v>
      </c>
      <c r="B1634">
        <v>51432423</v>
      </c>
      <c r="C1634">
        <v>30000000</v>
      </c>
      <c r="D1634">
        <f>Table4[[#This Row],[gross]]-Table4[[#This Row],[budget]]</f>
        <v>21432423</v>
      </c>
      <c r="E1634">
        <f>Table4[[#This Row],[Profit/loss]]/Table4[[#This Row],[gross]]*100</f>
        <v>41.671035020068956</v>
      </c>
    </row>
    <row r="1635" spans="1:5" x14ac:dyDescent="0.3">
      <c r="A1635" t="s">
        <v>1654</v>
      </c>
      <c r="B1635">
        <v>51109400</v>
      </c>
      <c r="C1635">
        <v>30000000</v>
      </c>
      <c r="D1635">
        <f>Table4[[#This Row],[gross]]-Table4[[#This Row],[budget]]</f>
        <v>21109400</v>
      </c>
      <c r="E1635">
        <f>Table4[[#This Row],[Profit/loss]]/Table4[[#This Row],[gross]]*100</f>
        <v>41.302382731943631</v>
      </c>
    </row>
    <row r="1636" spans="1:5" x14ac:dyDescent="0.3">
      <c r="A1636" t="s">
        <v>1655</v>
      </c>
      <c r="B1636">
        <v>50300000</v>
      </c>
      <c r="C1636">
        <v>30000000</v>
      </c>
      <c r="D1636">
        <f>Table4[[#This Row],[gross]]-Table4[[#This Row],[budget]]</f>
        <v>20300000</v>
      </c>
      <c r="E1636">
        <f>Table4[[#This Row],[Profit/loss]]/Table4[[#This Row],[gross]]*100</f>
        <v>40.357852882703774</v>
      </c>
    </row>
    <row r="1637" spans="1:5" x14ac:dyDescent="0.3">
      <c r="A1637" t="s">
        <v>1656</v>
      </c>
      <c r="B1637">
        <v>56068547</v>
      </c>
      <c r="C1637">
        <v>30000000</v>
      </c>
      <c r="D1637">
        <f>Table4[[#This Row],[gross]]-Table4[[#This Row],[budget]]</f>
        <v>26068547</v>
      </c>
      <c r="E1637">
        <f>Table4[[#This Row],[Profit/loss]]/Table4[[#This Row],[gross]]*100</f>
        <v>46.494065558716905</v>
      </c>
    </row>
    <row r="1638" spans="1:5" x14ac:dyDescent="0.3">
      <c r="A1638" t="s">
        <v>1657</v>
      </c>
      <c r="B1638">
        <v>53680848</v>
      </c>
      <c r="C1638">
        <v>30000000</v>
      </c>
      <c r="D1638">
        <f>Table4[[#This Row],[gross]]-Table4[[#This Row],[budget]]</f>
        <v>23680848</v>
      </c>
      <c r="E1638">
        <f>Table4[[#This Row],[Profit/loss]]/Table4[[#This Row],[gross]]*100</f>
        <v>44.114146631960807</v>
      </c>
    </row>
    <row r="1639" spans="1:5" hidden="1" x14ac:dyDescent="0.3">
      <c r="A1639" t="s">
        <v>1658</v>
      </c>
      <c r="B1639">
        <v>49186871</v>
      </c>
      <c r="D1639">
        <f>Table4[[#This Row],[gross]]-Table4[[#This Row],[budget]]</f>
        <v>49186871</v>
      </c>
      <c r="E1639">
        <f>Table4[[#This Row],[Profit/loss]]/Table4[[#This Row],[gross]]*100</f>
        <v>100</v>
      </c>
    </row>
    <row r="1640" spans="1:5" x14ac:dyDescent="0.3">
      <c r="A1640" t="s">
        <v>1659</v>
      </c>
      <c r="B1640">
        <v>50921738</v>
      </c>
      <c r="C1640">
        <v>30000000</v>
      </c>
      <c r="D1640">
        <f>Table4[[#This Row],[gross]]-Table4[[#This Row],[budget]]</f>
        <v>20921738</v>
      </c>
      <c r="E1640">
        <f>Table4[[#This Row],[Profit/loss]]/Table4[[#This Row],[gross]]*100</f>
        <v>41.086064265913315</v>
      </c>
    </row>
    <row r="1641" spans="1:5" x14ac:dyDescent="0.3">
      <c r="A1641" t="s">
        <v>1660</v>
      </c>
      <c r="B1641">
        <v>53021560</v>
      </c>
      <c r="C1641">
        <v>30000000</v>
      </c>
      <c r="D1641">
        <f>Table4[[#This Row],[gross]]-Table4[[#This Row],[budget]]</f>
        <v>23021560</v>
      </c>
      <c r="E1641">
        <f>Table4[[#This Row],[Profit/loss]]/Table4[[#This Row],[gross]]*100</f>
        <v>43.419243040001085</v>
      </c>
    </row>
    <row r="1642" spans="1:5" x14ac:dyDescent="0.3">
      <c r="A1642" t="s">
        <v>1661</v>
      </c>
      <c r="B1642">
        <v>45645204</v>
      </c>
      <c r="C1642">
        <v>30000000</v>
      </c>
      <c r="D1642">
        <f>Table4[[#This Row],[gross]]-Table4[[#This Row],[budget]]</f>
        <v>15645204</v>
      </c>
      <c r="E1642">
        <f>Table4[[#This Row],[Profit/loss]]/Table4[[#This Row],[gross]]*100</f>
        <v>34.275679872084694</v>
      </c>
    </row>
    <row r="1643" spans="1:5" hidden="1" x14ac:dyDescent="0.3">
      <c r="A1643" t="s">
        <v>1662</v>
      </c>
      <c r="B1643">
        <v>44328238</v>
      </c>
      <c r="D1643">
        <f>Table4[[#This Row],[gross]]-Table4[[#This Row],[budget]]</f>
        <v>44328238</v>
      </c>
      <c r="E1643">
        <f>Table4[[#This Row],[Profit/loss]]/Table4[[#This Row],[gross]]*100</f>
        <v>100</v>
      </c>
    </row>
    <row r="1644" spans="1:5" x14ac:dyDescent="0.3">
      <c r="A1644" t="s">
        <v>1663</v>
      </c>
      <c r="B1644">
        <v>53337608</v>
      </c>
      <c r="C1644">
        <v>40000000</v>
      </c>
      <c r="D1644">
        <f>Table4[[#This Row],[gross]]-Table4[[#This Row],[budget]]</f>
        <v>13337608</v>
      </c>
      <c r="E1644">
        <f>Table4[[#This Row],[Profit/loss]]/Table4[[#This Row],[gross]]*100</f>
        <v>25.006010768236926</v>
      </c>
    </row>
    <row r="1645" spans="1:5" hidden="1" x14ac:dyDescent="0.3">
      <c r="A1645" t="s">
        <v>1664</v>
      </c>
      <c r="B1645">
        <v>42643187</v>
      </c>
      <c r="D1645">
        <f>Table4[[#This Row],[gross]]-Table4[[#This Row],[budget]]</f>
        <v>42643187</v>
      </c>
      <c r="E1645">
        <f>Table4[[#This Row],[Profit/loss]]/Table4[[#This Row],[gross]]*100</f>
        <v>100</v>
      </c>
    </row>
    <row r="1646" spans="1:5" x14ac:dyDescent="0.3">
      <c r="A1646" t="s">
        <v>1665</v>
      </c>
      <c r="B1646">
        <v>46875468</v>
      </c>
      <c r="C1646">
        <v>30000000</v>
      </c>
      <c r="D1646">
        <f>Table4[[#This Row],[gross]]-Table4[[#This Row],[budget]]</f>
        <v>16875468</v>
      </c>
      <c r="E1646">
        <f>Table4[[#This Row],[Profit/loss]]/Table4[[#This Row],[gross]]*100</f>
        <v>36.000638969620532</v>
      </c>
    </row>
    <row r="1647" spans="1:5" x14ac:dyDescent="0.3">
      <c r="A1647" t="s">
        <v>1666</v>
      </c>
      <c r="B1647">
        <v>52418902</v>
      </c>
      <c r="C1647">
        <v>30000000</v>
      </c>
      <c r="D1647">
        <f>Table4[[#This Row],[gross]]-Table4[[#This Row],[budget]]</f>
        <v>22418902</v>
      </c>
      <c r="E1647">
        <f>Table4[[#This Row],[Profit/loss]]/Table4[[#This Row],[gross]]*100</f>
        <v>42.768736361551412</v>
      </c>
    </row>
    <row r="1648" spans="1:5" x14ac:dyDescent="0.3">
      <c r="A1648" t="s">
        <v>1667</v>
      </c>
      <c r="B1648">
        <v>42057340</v>
      </c>
      <c r="C1648">
        <v>30000000</v>
      </c>
      <c r="D1648">
        <f>Table4[[#This Row],[gross]]-Table4[[#This Row],[budget]]</f>
        <v>12057340</v>
      </c>
      <c r="E1648">
        <f>Table4[[#This Row],[Profit/loss]]/Table4[[#This Row],[gross]]*100</f>
        <v>28.668812625810382</v>
      </c>
    </row>
    <row r="1649" spans="1:5" x14ac:dyDescent="0.3">
      <c r="A1649" t="s">
        <v>1668</v>
      </c>
      <c r="B1649">
        <v>42478175</v>
      </c>
      <c r="C1649">
        <v>25000000</v>
      </c>
      <c r="D1649">
        <f>Table4[[#This Row],[gross]]-Table4[[#This Row],[budget]]</f>
        <v>17478175</v>
      </c>
      <c r="E1649">
        <f>Table4[[#This Row],[Profit/loss]]/Table4[[#This Row],[gross]]*100</f>
        <v>41.146247455310878</v>
      </c>
    </row>
    <row r="1650" spans="1:5" x14ac:dyDescent="0.3">
      <c r="A1650" t="s">
        <v>1669</v>
      </c>
      <c r="B1650">
        <v>41407470</v>
      </c>
      <c r="C1650">
        <v>30000000</v>
      </c>
      <c r="D1650">
        <f>Table4[[#This Row],[gross]]-Table4[[#This Row],[budget]]</f>
        <v>11407470</v>
      </c>
      <c r="E1650">
        <f>Table4[[#This Row],[Profit/loss]]/Table4[[#This Row],[gross]]*100</f>
        <v>27.549304509548637</v>
      </c>
    </row>
    <row r="1651" spans="1:5" x14ac:dyDescent="0.3">
      <c r="A1651" t="s">
        <v>1670</v>
      </c>
      <c r="B1651">
        <v>42385520</v>
      </c>
      <c r="C1651">
        <v>30000000</v>
      </c>
      <c r="D1651">
        <f>Table4[[#This Row],[gross]]-Table4[[#This Row],[budget]]</f>
        <v>12385520</v>
      </c>
      <c r="E1651">
        <f>Table4[[#This Row],[Profit/loss]]/Table4[[#This Row],[gross]]*100</f>
        <v>29.221111360672232</v>
      </c>
    </row>
    <row r="1652" spans="1:5" x14ac:dyDescent="0.3">
      <c r="A1652" t="s">
        <v>1671</v>
      </c>
      <c r="B1652">
        <v>40118420</v>
      </c>
      <c r="C1652">
        <v>30000000</v>
      </c>
      <c r="D1652">
        <f>Table4[[#This Row],[gross]]-Table4[[#This Row],[budget]]</f>
        <v>10118420</v>
      </c>
      <c r="E1652">
        <f>Table4[[#This Row],[Profit/loss]]/Table4[[#This Row],[gross]]*100</f>
        <v>25.22138209829799</v>
      </c>
    </row>
    <row r="1653" spans="1:5" x14ac:dyDescent="0.3">
      <c r="A1653" t="s">
        <v>1672</v>
      </c>
      <c r="B1653">
        <v>40137776</v>
      </c>
      <c r="C1653">
        <v>38000000</v>
      </c>
      <c r="D1653">
        <f>Table4[[#This Row],[gross]]-Table4[[#This Row],[budget]]</f>
        <v>2137776</v>
      </c>
      <c r="E1653">
        <f>Table4[[#This Row],[Profit/loss]]/Table4[[#This Row],[gross]]*100</f>
        <v>5.3260947990740695</v>
      </c>
    </row>
    <row r="1654" spans="1:5" x14ac:dyDescent="0.3">
      <c r="A1654" t="s">
        <v>1673</v>
      </c>
      <c r="B1654">
        <v>39568996</v>
      </c>
      <c r="C1654">
        <v>32000000</v>
      </c>
      <c r="D1654">
        <f>Table4[[#This Row],[gross]]-Table4[[#This Row],[budget]]</f>
        <v>7568996</v>
      </c>
      <c r="E1654">
        <f>Table4[[#This Row],[Profit/loss]]/Table4[[#This Row],[gross]]*100</f>
        <v>19.128602605939257</v>
      </c>
    </row>
    <row r="1655" spans="1:5" x14ac:dyDescent="0.3">
      <c r="A1655" t="s">
        <v>1674</v>
      </c>
      <c r="B1655">
        <v>42043633</v>
      </c>
      <c r="C1655">
        <v>30000000</v>
      </c>
      <c r="D1655">
        <f>Table4[[#This Row],[gross]]-Table4[[#This Row],[budget]]</f>
        <v>12043633</v>
      </c>
      <c r="E1655">
        <f>Table4[[#This Row],[Profit/loss]]/Table4[[#This Row],[gross]]*100</f>
        <v>28.645557342772925</v>
      </c>
    </row>
    <row r="1656" spans="1:5" x14ac:dyDescent="0.3">
      <c r="A1656" t="s">
        <v>1675</v>
      </c>
      <c r="B1656">
        <v>38232624</v>
      </c>
      <c r="C1656">
        <v>30000000</v>
      </c>
      <c r="D1656">
        <f>Table4[[#This Row],[gross]]-Table4[[#This Row],[budget]]</f>
        <v>8232624</v>
      </c>
      <c r="E1656">
        <f>Table4[[#This Row],[Profit/loss]]/Table4[[#This Row],[gross]]*100</f>
        <v>21.532981884790331</v>
      </c>
    </row>
    <row r="1657" spans="1:5" x14ac:dyDescent="0.3">
      <c r="A1657" t="s">
        <v>1676</v>
      </c>
      <c r="B1657">
        <v>38413606</v>
      </c>
      <c r="C1657">
        <v>30000000</v>
      </c>
      <c r="D1657">
        <f>Table4[[#This Row],[gross]]-Table4[[#This Row],[budget]]</f>
        <v>8413606</v>
      </c>
      <c r="E1657">
        <f>Table4[[#This Row],[Profit/loss]]/Table4[[#This Row],[gross]]*100</f>
        <v>21.90267167315664</v>
      </c>
    </row>
    <row r="1658" spans="1:5" x14ac:dyDescent="0.3">
      <c r="A1658" t="s">
        <v>1677</v>
      </c>
      <c r="B1658">
        <v>38122105</v>
      </c>
      <c r="C1658">
        <v>27000000</v>
      </c>
      <c r="D1658">
        <f>Table4[[#This Row],[gross]]-Table4[[#This Row],[budget]]</f>
        <v>11122105</v>
      </c>
      <c r="E1658">
        <f>Table4[[#This Row],[Profit/loss]]/Table4[[#This Row],[gross]]*100</f>
        <v>29.174949809303552</v>
      </c>
    </row>
    <row r="1659" spans="1:5" x14ac:dyDescent="0.3">
      <c r="A1659" t="s">
        <v>1678</v>
      </c>
      <c r="B1659">
        <v>38747385</v>
      </c>
      <c r="C1659">
        <v>25000000</v>
      </c>
      <c r="D1659">
        <f>Table4[[#This Row],[gross]]-Table4[[#This Row],[budget]]</f>
        <v>13747385</v>
      </c>
      <c r="E1659">
        <f>Table4[[#This Row],[Profit/loss]]/Table4[[#This Row],[gross]]*100</f>
        <v>35.479516875784007</v>
      </c>
    </row>
    <row r="1660" spans="1:5" x14ac:dyDescent="0.3">
      <c r="A1660" t="s">
        <v>1679</v>
      </c>
      <c r="B1660">
        <v>40247512</v>
      </c>
      <c r="C1660">
        <v>30000000</v>
      </c>
      <c r="D1660">
        <f>Table4[[#This Row],[gross]]-Table4[[#This Row],[budget]]</f>
        <v>10247512</v>
      </c>
      <c r="E1660">
        <f>Table4[[#This Row],[Profit/loss]]/Table4[[#This Row],[gross]]*100</f>
        <v>25.461230994850066</v>
      </c>
    </row>
    <row r="1661" spans="1:5" hidden="1" x14ac:dyDescent="0.3">
      <c r="A1661" t="s">
        <v>1680</v>
      </c>
      <c r="D1661">
        <f>Table4[[#This Row],[gross]]-Table4[[#This Row],[budget]]</f>
        <v>0</v>
      </c>
      <c r="E1661" t="e">
        <f>Table4[[#This Row],[Profit/loss]]/Table4[[#This Row],[gross]]*100</f>
        <v>#DIV/0!</v>
      </c>
    </row>
    <row r="1662" spans="1:5" x14ac:dyDescent="0.3">
      <c r="A1662" t="s">
        <v>1681</v>
      </c>
      <c r="B1662">
        <v>35927406</v>
      </c>
      <c r="C1662">
        <v>30000000</v>
      </c>
      <c r="D1662">
        <f>Table4[[#This Row],[gross]]-Table4[[#This Row],[budget]]</f>
        <v>5927406</v>
      </c>
      <c r="E1662">
        <f>Table4[[#This Row],[Profit/loss]]/Table4[[#This Row],[gross]]*100</f>
        <v>16.498285459295335</v>
      </c>
    </row>
    <row r="1663" spans="1:5" x14ac:dyDescent="0.3">
      <c r="A1663" t="s">
        <v>1682</v>
      </c>
      <c r="B1663">
        <v>35565975</v>
      </c>
      <c r="C1663">
        <v>30000000</v>
      </c>
      <c r="D1663">
        <f>Table4[[#This Row],[gross]]-Table4[[#This Row],[budget]]</f>
        <v>5565975</v>
      </c>
      <c r="E1663">
        <f>Table4[[#This Row],[Profit/loss]]/Table4[[#This Row],[gross]]*100</f>
        <v>15.649718586373634</v>
      </c>
    </row>
    <row r="1664" spans="1:5" x14ac:dyDescent="0.3">
      <c r="A1664" t="s">
        <v>1683</v>
      </c>
      <c r="B1664">
        <v>35266619</v>
      </c>
      <c r="C1664">
        <v>30000000</v>
      </c>
      <c r="D1664">
        <f>Table4[[#This Row],[gross]]-Table4[[#This Row],[budget]]</f>
        <v>5266619</v>
      </c>
      <c r="E1664">
        <f>Table4[[#This Row],[Profit/loss]]/Table4[[#This Row],[gross]]*100</f>
        <v>14.933722452951898</v>
      </c>
    </row>
    <row r="1665" spans="1:5" x14ac:dyDescent="0.3">
      <c r="A1665" t="s">
        <v>1684</v>
      </c>
      <c r="B1665">
        <v>34703228</v>
      </c>
      <c r="C1665">
        <v>30000000</v>
      </c>
      <c r="D1665">
        <f>Table4[[#This Row],[gross]]-Table4[[#This Row],[budget]]</f>
        <v>4703228</v>
      </c>
      <c r="E1665">
        <f>Table4[[#This Row],[Profit/loss]]/Table4[[#This Row],[gross]]*100</f>
        <v>13.552710427975173</v>
      </c>
    </row>
    <row r="1666" spans="1:5" hidden="1" x14ac:dyDescent="0.3">
      <c r="A1666" t="s">
        <v>1685</v>
      </c>
      <c r="D1666">
        <f>Table4[[#This Row],[gross]]-Table4[[#This Row],[budget]]</f>
        <v>0</v>
      </c>
      <c r="E1666" t="e">
        <f>Table4[[#This Row],[Profit/loss]]/Table4[[#This Row],[gross]]*100</f>
        <v>#DIV/0!</v>
      </c>
    </row>
    <row r="1667" spans="1:5" x14ac:dyDescent="0.3">
      <c r="A1667" t="s">
        <v>1686</v>
      </c>
      <c r="B1667">
        <v>38432823</v>
      </c>
      <c r="C1667">
        <v>30000000</v>
      </c>
      <c r="D1667">
        <f>Table4[[#This Row],[gross]]-Table4[[#This Row],[budget]]</f>
        <v>8432823</v>
      </c>
      <c r="E1667">
        <f>Table4[[#This Row],[Profit/loss]]/Table4[[#This Row],[gross]]*100</f>
        <v>21.941721533180115</v>
      </c>
    </row>
    <row r="1668" spans="1:5" x14ac:dyDescent="0.3">
      <c r="A1668" t="s">
        <v>1687</v>
      </c>
      <c r="B1668">
        <v>32095318</v>
      </c>
      <c r="C1668">
        <v>45000000</v>
      </c>
      <c r="D1668">
        <f>Table4[[#This Row],[gross]]-Table4[[#This Row],[budget]]</f>
        <v>-12904682</v>
      </c>
      <c r="E1668">
        <f>Table4[[#This Row],[Profit/loss]]/Table4[[#This Row],[gross]]*100</f>
        <v>-40.207366071275565</v>
      </c>
    </row>
    <row r="1669" spans="1:5" x14ac:dyDescent="0.3">
      <c r="A1669" t="s">
        <v>1688</v>
      </c>
      <c r="B1669">
        <v>31743332</v>
      </c>
      <c r="C1669">
        <v>30000000</v>
      </c>
      <c r="D1669">
        <f>Table4[[#This Row],[gross]]-Table4[[#This Row],[budget]]</f>
        <v>1743332</v>
      </c>
      <c r="E1669">
        <f>Table4[[#This Row],[Profit/loss]]/Table4[[#This Row],[gross]]*100</f>
        <v>5.4919628475044773</v>
      </c>
    </row>
    <row r="1670" spans="1:5" x14ac:dyDescent="0.3">
      <c r="A1670" t="s">
        <v>1689</v>
      </c>
      <c r="B1670">
        <v>32154410</v>
      </c>
      <c r="C1670">
        <v>30000000</v>
      </c>
      <c r="D1670">
        <f>Table4[[#This Row],[gross]]-Table4[[#This Row],[budget]]</f>
        <v>2154410</v>
      </c>
      <c r="E1670">
        <f>Table4[[#This Row],[Profit/loss]]/Table4[[#This Row],[gross]]*100</f>
        <v>6.7002006878683202</v>
      </c>
    </row>
    <row r="1671" spans="1:5" hidden="1" x14ac:dyDescent="0.3">
      <c r="A1671" t="s">
        <v>1690</v>
      </c>
      <c r="B1671">
        <v>28165882</v>
      </c>
      <c r="D1671">
        <f>Table4[[#This Row],[gross]]-Table4[[#This Row],[budget]]</f>
        <v>28165882</v>
      </c>
      <c r="E1671">
        <f>Table4[[#This Row],[Profit/loss]]/Table4[[#This Row],[gross]]*100</f>
        <v>100</v>
      </c>
    </row>
    <row r="1672" spans="1:5" x14ac:dyDescent="0.3">
      <c r="A1672" t="s">
        <v>1691</v>
      </c>
      <c r="B1672">
        <v>26687172</v>
      </c>
      <c r="C1672">
        <v>30000000</v>
      </c>
      <c r="D1672">
        <f>Table4[[#This Row],[gross]]-Table4[[#This Row],[budget]]</f>
        <v>-3312828</v>
      </c>
      <c r="E1672">
        <f>Table4[[#This Row],[Profit/loss]]/Table4[[#This Row],[gross]]*100</f>
        <v>-12.413559593350692</v>
      </c>
    </row>
    <row r="1673" spans="1:5" x14ac:dyDescent="0.3">
      <c r="A1673" t="s">
        <v>1692</v>
      </c>
      <c r="B1673">
        <v>26096584</v>
      </c>
      <c r="C1673">
        <v>19000000</v>
      </c>
      <c r="D1673">
        <f>Table4[[#This Row],[gross]]-Table4[[#This Row],[budget]]</f>
        <v>7096584</v>
      </c>
      <c r="E1673">
        <f>Table4[[#This Row],[Profit/loss]]/Table4[[#This Row],[gross]]*100</f>
        <v>27.193536134844315</v>
      </c>
    </row>
    <row r="1674" spans="1:5" x14ac:dyDescent="0.3">
      <c r="A1674" t="s">
        <v>1693</v>
      </c>
      <c r="B1674">
        <v>26525834</v>
      </c>
      <c r="C1674">
        <v>30000000</v>
      </c>
      <c r="D1674">
        <f>Table4[[#This Row],[gross]]-Table4[[#This Row],[budget]]</f>
        <v>-3474166</v>
      </c>
      <c r="E1674">
        <f>Table4[[#This Row],[Profit/loss]]/Table4[[#This Row],[gross]]*100</f>
        <v>-13.097292247248474</v>
      </c>
    </row>
    <row r="1675" spans="1:5" x14ac:dyDescent="0.3">
      <c r="A1675" t="s">
        <v>1694</v>
      </c>
      <c r="B1675">
        <v>30513940</v>
      </c>
      <c r="C1675">
        <v>30000000</v>
      </c>
      <c r="D1675">
        <f>Table4[[#This Row],[gross]]-Table4[[#This Row],[budget]]</f>
        <v>513940</v>
      </c>
      <c r="E1675">
        <f>Table4[[#This Row],[Profit/loss]]/Table4[[#This Row],[gross]]*100</f>
        <v>1.6842793818169661</v>
      </c>
    </row>
    <row r="1676" spans="1:5" x14ac:dyDescent="0.3">
      <c r="A1676" t="s">
        <v>1695</v>
      </c>
      <c r="B1676">
        <v>23209440</v>
      </c>
      <c r="C1676">
        <v>30000000</v>
      </c>
      <c r="D1676">
        <f>Table4[[#This Row],[gross]]-Table4[[#This Row],[budget]]</f>
        <v>-6790560</v>
      </c>
      <c r="E1676">
        <f>Table4[[#This Row],[Profit/loss]]/Table4[[#This Row],[gross]]*100</f>
        <v>-29.25775029470767</v>
      </c>
    </row>
    <row r="1677" spans="1:5" x14ac:dyDescent="0.3">
      <c r="A1677" t="s">
        <v>1696</v>
      </c>
      <c r="B1677">
        <v>24048000</v>
      </c>
      <c r="C1677">
        <v>30000000</v>
      </c>
      <c r="D1677">
        <f>Table4[[#This Row],[gross]]-Table4[[#This Row],[budget]]</f>
        <v>-5952000</v>
      </c>
      <c r="E1677">
        <f>Table4[[#This Row],[Profit/loss]]/Table4[[#This Row],[gross]]*100</f>
        <v>-24.750499001996008</v>
      </c>
    </row>
    <row r="1678" spans="1:5" x14ac:dyDescent="0.3">
      <c r="A1678" t="s">
        <v>1697</v>
      </c>
      <c r="B1678">
        <v>22526144</v>
      </c>
      <c r="C1678">
        <v>30000000</v>
      </c>
      <c r="D1678">
        <f>Table4[[#This Row],[gross]]-Table4[[#This Row],[budget]]</f>
        <v>-7473856</v>
      </c>
      <c r="E1678">
        <f>Table4[[#This Row],[Profit/loss]]/Table4[[#This Row],[gross]]*100</f>
        <v>-33.178585735756641</v>
      </c>
    </row>
    <row r="1679" spans="1:5" x14ac:dyDescent="0.3">
      <c r="A1679" t="s">
        <v>1698</v>
      </c>
      <c r="B1679">
        <v>30523568</v>
      </c>
      <c r="C1679">
        <v>30000000</v>
      </c>
      <c r="D1679">
        <f>Table4[[#This Row],[gross]]-Table4[[#This Row],[budget]]</f>
        <v>523568</v>
      </c>
      <c r="E1679">
        <f>Table4[[#This Row],[Profit/loss]]/Table4[[#This Row],[gross]]*100</f>
        <v>1.7152909515689647</v>
      </c>
    </row>
    <row r="1680" spans="1:5" x14ac:dyDescent="0.3">
      <c r="A1680" t="s">
        <v>1699</v>
      </c>
      <c r="B1680">
        <v>23070045</v>
      </c>
      <c r="C1680">
        <v>30000000</v>
      </c>
      <c r="D1680">
        <f>Table4[[#This Row],[gross]]-Table4[[#This Row],[budget]]</f>
        <v>-6929955</v>
      </c>
      <c r="E1680">
        <f>Table4[[#This Row],[Profit/loss]]/Table4[[#This Row],[gross]]*100</f>
        <v>-30.038758051837348</v>
      </c>
    </row>
    <row r="1681" spans="1:5" x14ac:dyDescent="0.3">
      <c r="A1681" t="s">
        <v>1700</v>
      </c>
      <c r="B1681">
        <v>20422207</v>
      </c>
      <c r="C1681">
        <v>35000000</v>
      </c>
      <c r="D1681">
        <f>Table4[[#This Row],[gross]]-Table4[[#This Row],[budget]]</f>
        <v>-14577793</v>
      </c>
      <c r="E1681">
        <f>Table4[[#This Row],[Profit/loss]]/Table4[[#This Row],[gross]]*100</f>
        <v>-71.382064631898018</v>
      </c>
    </row>
    <row r="1682" spans="1:5" x14ac:dyDescent="0.3">
      <c r="A1682" t="s">
        <v>1701</v>
      </c>
      <c r="B1682">
        <v>28644770</v>
      </c>
      <c r="C1682">
        <v>30000000</v>
      </c>
      <c r="D1682">
        <f>Table4[[#This Row],[gross]]-Table4[[#This Row],[budget]]</f>
        <v>-1355230</v>
      </c>
      <c r="E1682">
        <f>Table4[[#This Row],[Profit/loss]]/Table4[[#This Row],[gross]]*100</f>
        <v>-4.7311603479448436</v>
      </c>
    </row>
    <row r="1683" spans="1:5" x14ac:dyDescent="0.3">
      <c r="A1683" t="s">
        <v>1702</v>
      </c>
      <c r="B1683">
        <v>21800302</v>
      </c>
      <c r="C1683">
        <v>30000000</v>
      </c>
      <c r="D1683">
        <f>Table4[[#This Row],[gross]]-Table4[[#This Row],[budget]]</f>
        <v>-8199698</v>
      </c>
      <c r="E1683">
        <f>Table4[[#This Row],[Profit/loss]]/Table4[[#This Row],[gross]]*100</f>
        <v>-37.612772520307288</v>
      </c>
    </row>
    <row r="1684" spans="1:5" x14ac:dyDescent="0.3">
      <c r="A1684" t="s">
        <v>1703</v>
      </c>
      <c r="B1684">
        <v>21129348</v>
      </c>
      <c r="C1684">
        <v>35000000</v>
      </c>
      <c r="D1684">
        <f>Table4[[#This Row],[gross]]-Table4[[#This Row],[budget]]</f>
        <v>-13870652</v>
      </c>
      <c r="E1684">
        <f>Table4[[#This Row],[Profit/loss]]/Table4[[#This Row],[gross]]*100</f>
        <v>-65.646379623261438</v>
      </c>
    </row>
    <row r="1685" spans="1:5" x14ac:dyDescent="0.3">
      <c r="A1685" t="s">
        <v>1704</v>
      </c>
      <c r="B1685">
        <v>18500966</v>
      </c>
      <c r="C1685">
        <v>30000000</v>
      </c>
      <c r="D1685">
        <f>Table4[[#This Row],[gross]]-Table4[[#This Row],[budget]]</f>
        <v>-11499034</v>
      </c>
      <c r="E1685">
        <f>Table4[[#This Row],[Profit/loss]]/Table4[[#This Row],[gross]]*100</f>
        <v>-62.153695109758054</v>
      </c>
    </row>
    <row r="1686" spans="1:5" x14ac:dyDescent="0.3">
      <c r="A1686" t="s">
        <v>1705</v>
      </c>
      <c r="B1686">
        <v>19976073</v>
      </c>
      <c r="C1686">
        <v>20000000</v>
      </c>
      <c r="D1686">
        <f>Table4[[#This Row],[gross]]-Table4[[#This Row],[budget]]</f>
        <v>-23927</v>
      </c>
      <c r="E1686">
        <f>Table4[[#This Row],[Profit/loss]]/Table4[[#This Row],[gross]]*100</f>
        <v>-0.1197782967653352</v>
      </c>
    </row>
    <row r="1687" spans="1:5" x14ac:dyDescent="0.3">
      <c r="A1687" t="s">
        <v>1706</v>
      </c>
      <c r="B1687">
        <v>18967571</v>
      </c>
      <c r="C1687">
        <v>30000000</v>
      </c>
      <c r="D1687">
        <f>Table4[[#This Row],[gross]]-Table4[[#This Row],[budget]]</f>
        <v>-11032429</v>
      </c>
      <c r="E1687">
        <f>Table4[[#This Row],[Profit/loss]]/Table4[[#This Row],[gross]]*100</f>
        <v>-58.164690671251471</v>
      </c>
    </row>
    <row r="1688" spans="1:5" x14ac:dyDescent="0.3">
      <c r="A1688" t="s">
        <v>1707</v>
      </c>
      <c r="B1688">
        <v>17100000</v>
      </c>
      <c r="C1688">
        <v>25000000</v>
      </c>
      <c r="D1688">
        <f>Table4[[#This Row],[gross]]-Table4[[#This Row],[budget]]</f>
        <v>-7900000</v>
      </c>
      <c r="E1688">
        <f>Table4[[#This Row],[Profit/loss]]/Table4[[#This Row],[gross]]*100</f>
        <v>-46.198830409356724</v>
      </c>
    </row>
    <row r="1689" spans="1:5" x14ac:dyDescent="0.3">
      <c r="A1689" t="s">
        <v>1708</v>
      </c>
      <c r="B1689">
        <v>17266505</v>
      </c>
      <c r="C1689">
        <v>30000000</v>
      </c>
      <c r="D1689">
        <f>Table4[[#This Row],[gross]]-Table4[[#This Row],[budget]]</f>
        <v>-12733495</v>
      </c>
      <c r="E1689">
        <f>Table4[[#This Row],[Profit/loss]]/Table4[[#This Row],[gross]]*100</f>
        <v>-73.746800525062824</v>
      </c>
    </row>
    <row r="1690" spans="1:5" x14ac:dyDescent="0.3">
      <c r="A1690" t="s">
        <v>1709</v>
      </c>
      <c r="B1690">
        <v>32357532</v>
      </c>
      <c r="C1690">
        <v>30000000</v>
      </c>
      <c r="D1690">
        <f>Table4[[#This Row],[gross]]-Table4[[#This Row],[budget]]</f>
        <v>2357532</v>
      </c>
      <c r="E1690">
        <f>Table4[[#This Row],[Profit/loss]]/Table4[[#This Row],[gross]]*100</f>
        <v>7.2858832373247751</v>
      </c>
    </row>
    <row r="1691" spans="1:5" x14ac:dyDescent="0.3">
      <c r="A1691" t="s">
        <v>1710</v>
      </c>
      <c r="B1691">
        <v>16930884</v>
      </c>
      <c r="C1691">
        <v>30000000</v>
      </c>
      <c r="D1691">
        <f>Table4[[#This Row],[gross]]-Table4[[#This Row],[budget]]</f>
        <v>-13069116</v>
      </c>
      <c r="E1691">
        <f>Table4[[#This Row],[Profit/loss]]/Table4[[#This Row],[gross]]*100</f>
        <v>-77.190984239216334</v>
      </c>
    </row>
    <row r="1692" spans="1:5" x14ac:dyDescent="0.3">
      <c r="A1692" t="s">
        <v>1711</v>
      </c>
      <c r="B1692">
        <v>18324242</v>
      </c>
      <c r="C1692">
        <v>35000000</v>
      </c>
      <c r="D1692">
        <f>Table4[[#This Row],[gross]]-Table4[[#This Row],[budget]]</f>
        <v>-16675758</v>
      </c>
      <c r="E1692">
        <f>Table4[[#This Row],[Profit/loss]]/Table4[[#This Row],[gross]]*100</f>
        <v>-91.003807961060545</v>
      </c>
    </row>
    <row r="1693" spans="1:5" x14ac:dyDescent="0.3">
      <c r="A1693" t="s">
        <v>1712</v>
      </c>
      <c r="B1693">
        <v>16323969</v>
      </c>
      <c r="C1693">
        <v>40000000</v>
      </c>
      <c r="D1693">
        <f>Table4[[#This Row],[gross]]-Table4[[#This Row],[budget]]</f>
        <v>-23676031</v>
      </c>
      <c r="E1693">
        <f>Table4[[#This Row],[Profit/loss]]/Table4[[#This Row],[gross]]*100</f>
        <v>-145.03844622591481</v>
      </c>
    </row>
    <row r="1694" spans="1:5" x14ac:dyDescent="0.3">
      <c r="A1694" t="s">
        <v>1713</v>
      </c>
      <c r="B1694">
        <v>16999046</v>
      </c>
      <c r="C1694">
        <v>26000000</v>
      </c>
      <c r="D1694">
        <f>Table4[[#This Row],[gross]]-Table4[[#This Row],[budget]]</f>
        <v>-9000954</v>
      </c>
      <c r="E1694">
        <f>Table4[[#This Row],[Profit/loss]]/Table4[[#This Row],[gross]]*100</f>
        <v>-52.949759651218073</v>
      </c>
    </row>
    <row r="1695" spans="1:5" x14ac:dyDescent="0.3">
      <c r="A1695" t="s">
        <v>1714</v>
      </c>
      <c r="B1695">
        <v>16295774</v>
      </c>
      <c r="C1695">
        <v>35000000</v>
      </c>
      <c r="D1695">
        <f>Table4[[#This Row],[gross]]-Table4[[#This Row],[budget]]</f>
        <v>-18704226</v>
      </c>
      <c r="E1695">
        <f>Table4[[#This Row],[Profit/loss]]/Table4[[#This Row],[gross]]*100</f>
        <v>-114.77961095925852</v>
      </c>
    </row>
    <row r="1696" spans="1:5" x14ac:dyDescent="0.3">
      <c r="A1696" t="s">
        <v>1715</v>
      </c>
      <c r="B1696">
        <v>15709385</v>
      </c>
      <c r="C1696">
        <v>30000000</v>
      </c>
      <c r="D1696">
        <f>Table4[[#This Row],[gross]]-Table4[[#This Row],[budget]]</f>
        <v>-14290615</v>
      </c>
      <c r="E1696">
        <f>Table4[[#This Row],[Profit/loss]]/Table4[[#This Row],[gross]]*100</f>
        <v>-90.96864708580253</v>
      </c>
    </row>
    <row r="1697" spans="1:5" x14ac:dyDescent="0.3">
      <c r="A1697" t="s">
        <v>1716</v>
      </c>
      <c r="B1697">
        <v>14888028</v>
      </c>
      <c r="C1697">
        <v>30000000</v>
      </c>
      <c r="D1697">
        <f>Table4[[#This Row],[gross]]-Table4[[#This Row],[budget]]</f>
        <v>-15111972</v>
      </c>
      <c r="E1697">
        <f>Table4[[#This Row],[Profit/loss]]/Table4[[#This Row],[gross]]*100</f>
        <v>-101.50418846606146</v>
      </c>
    </row>
    <row r="1698" spans="1:5" x14ac:dyDescent="0.3">
      <c r="A1698" t="s">
        <v>1717</v>
      </c>
      <c r="B1698">
        <v>14208384</v>
      </c>
      <c r="C1698">
        <v>30000000</v>
      </c>
      <c r="D1698">
        <f>Table4[[#This Row],[gross]]-Table4[[#This Row],[budget]]</f>
        <v>-15791616</v>
      </c>
      <c r="E1698">
        <f>Table4[[#This Row],[Profit/loss]]/Table4[[#This Row],[gross]]*100</f>
        <v>-111.14294208264641</v>
      </c>
    </row>
    <row r="1699" spans="1:5" x14ac:dyDescent="0.3">
      <c r="A1699" t="s">
        <v>1718</v>
      </c>
      <c r="B1699">
        <v>12831121</v>
      </c>
      <c r="C1699">
        <v>30000000</v>
      </c>
      <c r="D1699">
        <f>Table4[[#This Row],[gross]]-Table4[[#This Row],[budget]]</f>
        <v>-17168879</v>
      </c>
      <c r="E1699">
        <f>Table4[[#This Row],[Profit/loss]]/Table4[[#This Row],[gross]]*100</f>
        <v>-133.80653958449929</v>
      </c>
    </row>
    <row r="1700" spans="1:5" x14ac:dyDescent="0.3">
      <c r="A1700" t="s">
        <v>1719</v>
      </c>
      <c r="B1700">
        <v>18298649</v>
      </c>
      <c r="C1700">
        <v>30000000</v>
      </c>
      <c r="D1700">
        <f>Table4[[#This Row],[gross]]-Table4[[#This Row],[budget]]</f>
        <v>-11701351</v>
      </c>
      <c r="E1700">
        <f>Table4[[#This Row],[Profit/loss]]/Table4[[#This Row],[gross]]*100</f>
        <v>-63.946529604453318</v>
      </c>
    </row>
    <row r="1701" spans="1:5" x14ac:dyDescent="0.3">
      <c r="A1701" t="s">
        <v>1720</v>
      </c>
      <c r="B1701">
        <v>12712093</v>
      </c>
      <c r="C1701">
        <v>30000000</v>
      </c>
      <c r="D1701">
        <f>Table4[[#This Row],[gross]]-Table4[[#This Row],[budget]]</f>
        <v>-17287907</v>
      </c>
      <c r="E1701">
        <f>Table4[[#This Row],[Profit/loss]]/Table4[[#This Row],[gross]]*100</f>
        <v>-135.99575616698209</v>
      </c>
    </row>
    <row r="1702" spans="1:5" x14ac:dyDescent="0.3">
      <c r="A1702" t="s">
        <v>1721</v>
      </c>
      <c r="B1702">
        <v>11576087</v>
      </c>
      <c r="C1702">
        <v>30000000</v>
      </c>
      <c r="D1702">
        <f>Table4[[#This Row],[gross]]-Table4[[#This Row],[budget]]</f>
        <v>-18423913</v>
      </c>
      <c r="E1702">
        <f>Table4[[#This Row],[Profit/loss]]/Table4[[#This Row],[gross]]*100</f>
        <v>-159.15492860411297</v>
      </c>
    </row>
    <row r="1703" spans="1:5" x14ac:dyDescent="0.3">
      <c r="A1703" t="s">
        <v>1722</v>
      </c>
      <c r="B1703">
        <v>11900000</v>
      </c>
      <c r="C1703">
        <v>30000000</v>
      </c>
      <c r="D1703">
        <f>Table4[[#This Row],[gross]]-Table4[[#This Row],[budget]]</f>
        <v>-18100000</v>
      </c>
      <c r="E1703">
        <f>Table4[[#This Row],[Profit/loss]]/Table4[[#This Row],[gross]]*100</f>
        <v>-152.10084033613444</v>
      </c>
    </row>
    <row r="1704" spans="1:5" x14ac:dyDescent="0.3">
      <c r="A1704" t="s">
        <v>1723</v>
      </c>
      <c r="B1704">
        <v>9353573</v>
      </c>
      <c r="C1704">
        <v>45000000</v>
      </c>
      <c r="D1704">
        <f>Table4[[#This Row],[gross]]-Table4[[#This Row],[budget]]</f>
        <v>-35646427</v>
      </c>
      <c r="E1704">
        <f>Table4[[#This Row],[Profit/loss]]/Table4[[#This Row],[gross]]*100</f>
        <v>-381.09957553119006</v>
      </c>
    </row>
    <row r="1705" spans="1:5" x14ac:dyDescent="0.3">
      <c r="A1705" t="s">
        <v>1724</v>
      </c>
      <c r="B1705">
        <v>12026670</v>
      </c>
      <c r="C1705">
        <v>45000000</v>
      </c>
      <c r="D1705">
        <f>Table4[[#This Row],[gross]]-Table4[[#This Row],[budget]]</f>
        <v>-32973330</v>
      </c>
      <c r="E1705">
        <f>Table4[[#This Row],[Profit/loss]]/Table4[[#This Row],[gross]]*100</f>
        <v>-274.16841070720324</v>
      </c>
    </row>
    <row r="1706" spans="1:5" x14ac:dyDescent="0.3">
      <c r="A1706" t="s">
        <v>1725</v>
      </c>
      <c r="B1706">
        <v>14334645</v>
      </c>
      <c r="C1706">
        <v>25000000</v>
      </c>
      <c r="D1706">
        <f>Table4[[#This Row],[gross]]-Table4[[#This Row],[budget]]</f>
        <v>-10665355</v>
      </c>
      <c r="E1706">
        <f>Table4[[#This Row],[Profit/loss]]/Table4[[#This Row],[gross]]*100</f>
        <v>-74.402644781227579</v>
      </c>
    </row>
    <row r="1707" spans="1:5" x14ac:dyDescent="0.3">
      <c r="A1707" t="s">
        <v>1726</v>
      </c>
      <c r="B1707">
        <v>12189514</v>
      </c>
      <c r="C1707">
        <v>23000000</v>
      </c>
      <c r="D1707">
        <f>Table4[[#This Row],[gross]]-Table4[[#This Row],[budget]]</f>
        <v>-10810486</v>
      </c>
      <c r="E1707">
        <f>Table4[[#This Row],[Profit/loss]]/Table4[[#This Row],[gross]]*100</f>
        <v>-88.686767987632649</v>
      </c>
    </row>
    <row r="1708" spans="1:5" x14ac:dyDescent="0.3">
      <c r="A1708" t="s">
        <v>1727</v>
      </c>
      <c r="B1708">
        <v>10134754</v>
      </c>
      <c r="C1708">
        <v>30000000</v>
      </c>
      <c r="D1708">
        <f>Table4[[#This Row],[gross]]-Table4[[#This Row],[budget]]</f>
        <v>-19865246</v>
      </c>
      <c r="E1708">
        <f>Table4[[#This Row],[Profit/loss]]/Table4[[#This Row],[gross]]*100</f>
        <v>-196.0111315972741</v>
      </c>
    </row>
    <row r="1709" spans="1:5" x14ac:dyDescent="0.3">
      <c r="A1709" t="s">
        <v>1728</v>
      </c>
      <c r="B1709">
        <v>8535575</v>
      </c>
      <c r="C1709">
        <v>30000000</v>
      </c>
      <c r="D1709">
        <f>Table4[[#This Row],[gross]]-Table4[[#This Row],[budget]]</f>
        <v>-21464425</v>
      </c>
      <c r="E1709">
        <f>Table4[[#This Row],[Profit/loss]]/Table4[[#This Row],[gross]]*100</f>
        <v>-251.47017043374348</v>
      </c>
    </row>
    <row r="1710" spans="1:5" x14ac:dyDescent="0.3">
      <c r="A1710" t="s">
        <v>1729</v>
      </c>
      <c r="B1710">
        <v>7689458</v>
      </c>
      <c r="C1710">
        <v>40000000</v>
      </c>
      <c r="D1710">
        <f>Table4[[#This Row],[gross]]-Table4[[#This Row],[budget]]</f>
        <v>-32310542</v>
      </c>
      <c r="E1710">
        <f>Table4[[#This Row],[Profit/loss]]/Table4[[#This Row],[gross]]*100</f>
        <v>-420.19271059156569</v>
      </c>
    </row>
    <row r="1711" spans="1:5" hidden="1" x14ac:dyDescent="0.3">
      <c r="A1711" t="s">
        <v>1730</v>
      </c>
      <c r="B1711">
        <v>7501404</v>
      </c>
      <c r="D1711">
        <f>Table4[[#This Row],[gross]]-Table4[[#This Row],[budget]]</f>
        <v>7501404</v>
      </c>
      <c r="E1711">
        <f>Table4[[#This Row],[Profit/loss]]/Table4[[#This Row],[gross]]*100</f>
        <v>100</v>
      </c>
    </row>
    <row r="1712" spans="1:5" hidden="1" x14ac:dyDescent="0.3">
      <c r="A1712" t="s">
        <v>1731</v>
      </c>
      <c r="D1712">
        <f>Table4[[#This Row],[gross]]-Table4[[#This Row],[budget]]</f>
        <v>0</v>
      </c>
      <c r="E1712" t="e">
        <f>Table4[[#This Row],[Profit/loss]]/Table4[[#This Row],[gross]]*100</f>
        <v>#DIV/0!</v>
      </c>
    </row>
    <row r="1713" spans="1:5" x14ac:dyDescent="0.3">
      <c r="A1713" t="s">
        <v>1732</v>
      </c>
      <c r="B1713">
        <v>19316646</v>
      </c>
      <c r="C1713">
        <v>30000000</v>
      </c>
      <c r="D1713">
        <f>Table4[[#This Row],[gross]]-Table4[[#This Row],[budget]]</f>
        <v>-10683354</v>
      </c>
      <c r="E1713">
        <f>Table4[[#This Row],[Profit/loss]]/Table4[[#This Row],[gross]]*100</f>
        <v>-55.306464693715462</v>
      </c>
    </row>
    <row r="1714" spans="1:5" x14ac:dyDescent="0.3">
      <c r="A1714" t="s">
        <v>1733</v>
      </c>
      <c r="B1714">
        <v>10965209</v>
      </c>
      <c r="C1714">
        <v>30000000</v>
      </c>
      <c r="D1714">
        <f>Table4[[#This Row],[gross]]-Table4[[#This Row],[budget]]</f>
        <v>-19034791</v>
      </c>
      <c r="E1714">
        <f>Table4[[#This Row],[Profit/loss]]/Table4[[#This Row],[gross]]*100</f>
        <v>-173.59259636546827</v>
      </c>
    </row>
    <row r="1715" spans="1:5" x14ac:dyDescent="0.3">
      <c r="A1715" t="s">
        <v>1734</v>
      </c>
      <c r="B1715">
        <v>26830000</v>
      </c>
      <c r="C1715">
        <v>18000000</v>
      </c>
      <c r="D1715">
        <f>Table4[[#This Row],[gross]]-Table4[[#This Row],[budget]]</f>
        <v>8830000</v>
      </c>
      <c r="E1715">
        <f>Table4[[#This Row],[Profit/loss]]/Table4[[#This Row],[gross]]*100</f>
        <v>32.910920611256053</v>
      </c>
    </row>
    <row r="1716" spans="1:5" x14ac:dyDescent="0.3">
      <c r="A1716" t="s">
        <v>1735</v>
      </c>
      <c r="B1716">
        <v>5300000</v>
      </c>
      <c r="C1716">
        <v>30000000</v>
      </c>
      <c r="D1716">
        <f>Table4[[#This Row],[gross]]-Table4[[#This Row],[budget]]</f>
        <v>-24700000</v>
      </c>
      <c r="E1716">
        <f>Table4[[#This Row],[Profit/loss]]/Table4[[#This Row],[gross]]*100</f>
        <v>-466.03773584905656</v>
      </c>
    </row>
    <row r="1717" spans="1:5" x14ac:dyDescent="0.3">
      <c r="A1717" t="s">
        <v>1736</v>
      </c>
      <c r="B1717">
        <v>10880926</v>
      </c>
      <c r="C1717">
        <v>30000000</v>
      </c>
      <c r="D1717">
        <f>Table4[[#This Row],[gross]]-Table4[[#This Row],[budget]]</f>
        <v>-19119074</v>
      </c>
      <c r="E1717">
        <f>Table4[[#This Row],[Profit/loss]]/Table4[[#This Row],[gross]]*100</f>
        <v>-175.71182820285699</v>
      </c>
    </row>
    <row r="1718" spans="1:5" x14ac:dyDescent="0.3">
      <c r="A1718" t="s">
        <v>1737</v>
      </c>
      <c r="B1718">
        <v>3752725</v>
      </c>
      <c r="C1718">
        <v>18000000</v>
      </c>
      <c r="D1718">
        <f>Table4[[#This Row],[gross]]-Table4[[#This Row],[budget]]</f>
        <v>-14247275</v>
      </c>
      <c r="E1718">
        <f>Table4[[#This Row],[Profit/loss]]/Table4[[#This Row],[gross]]*100</f>
        <v>-379.65145327728516</v>
      </c>
    </row>
    <row r="1719" spans="1:5" x14ac:dyDescent="0.3">
      <c r="A1719" t="s">
        <v>1738</v>
      </c>
      <c r="B1719">
        <v>3517797</v>
      </c>
      <c r="C1719">
        <v>25000000</v>
      </c>
      <c r="D1719">
        <f>Table4[[#This Row],[gross]]-Table4[[#This Row],[budget]]</f>
        <v>-21482203</v>
      </c>
      <c r="E1719">
        <f>Table4[[#This Row],[Profit/loss]]/Table4[[#This Row],[gross]]*100</f>
        <v>-610.67204844395508</v>
      </c>
    </row>
    <row r="1720" spans="1:5" hidden="1" x14ac:dyDescent="0.3">
      <c r="A1720" t="s">
        <v>1739</v>
      </c>
      <c r="B1720">
        <v>3101301</v>
      </c>
      <c r="D1720">
        <f>Table4[[#This Row],[gross]]-Table4[[#This Row],[budget]]</f>
        <v>3101301</v>
      </c>
      <c r="E1720">
        <f>Table4[[#This Row],[Profit/loss]]/Table4[[#This Row],[gross]]*100</f>
        <v>100</v>
      </c>
    </row>
    <row r="1721" spans="1:5" x14ac:dyDescent="0.3">
      <c r="A1721" t="s">
        <v>1740</v>
      </c>
      <c r="B1721">
        <v>2975649</v>
      </c>
      <c r="C1721">
        <v>30000000</v>
      </c>
      <c r="D1721">
        <f>Table4[[#This Row],[gross]]-Table4[[#This Row],[budget]]</f>
        <v>-27024351</v>
      </c>
      <c r="E1721">
        <f>Table4[[#This Row],[Profit/loss]]/Table4[[#This Row],[gross]]*100</f>
        <v>-908.18342485958522</v>
      </c>
    </row>
    <row r="1722" spans="1:5" x14ac:dyDescent="0.3">
      <c r="A1722" t="s">
        <v>1741</v>
      </c>
      <c r="B1722">
        <v>668171</v>
      </c>
      <c r="C1722">
        <v>60000000</v>
      </c>
      <c r="D1722">
        <f>Table4[[#This Row],[gross]]-Table4[[#This Row],[budget]]</f>
        <v>-59331829</v>
      </c>
      <c r="E1722">
        <f>Table4[[#This Row],[Profit/loss]]/Table4[[#This Row],[gross]]*100</f>
        <v>-8879.7372229563989</v>
      </c>
    </row>
    <row r="1723" spans="1:5" x14ac:dyDescent="0.3">
      <c r="A1723" t="s">
        <v>1742</v>
      </c>
      <c r="B1723">
        <v>480314</v>
      </c>
      <c r="C1723">
        <v>21000000</v>
      </c>
      <c r="D1723">
        <f>Table4[[#This Row],[gross]]-Table4[[#This Row],[budget]]</f>
        <v>-20519686</v>
      </c>
      <c r="E1723">
        <f>Table4[[#This Row],[Profit/loss]]/Table4[[#This Row],[gross]]*100</f>
        <v>-4272.1398918207678</v>
      </c>
    </row>
    <row r="1724" spans="1:5" x14ac:dyDescent="0.3">
      <c r="A1724" t="s">
        <v>1743</v>
      </c>
      <c r="B1724">
        <v>3904982</v>
      </c>
      <c r="C1724">
        <v>30000000</v>
      </c>
      <c r="D1724">
        <f>Table4[[#This Row],[gross]]-Table4[[#This Row],[budget]]</f>
        <v>-26095018</v>
      </c>
      <c r="E1724">
        <f>Table4[[#This Row],[Profit/loss]]/Table4[[#This Row],[gross]]*100</f>
        <v>-668.24937989470891</v>
      </c>
    </row>
    <row r="1725" spans="1:5" x14ac:dyDescent="0.3">
      <c r="A1725" t="s">
        <v>1744</v>
      </c>
      <c r="B1725">
        <v>127437</v>
      </c>
      <c r="C1725">
        <v>18000000</v>
      </c>
      <c r="D1725">
        <f>Table4[[#This Row],[gross]]-Table4[[#This Row],[budget]]</f>
        <v>-17872563</v>
      </c>
      <c r="E1725">
        <f>Table4[[#This Row],[Profit/loss]]/Table4[[#This Row],[gross]]*100</f>
        <v>-14024.626285929517</v>
      </c>
    </row>
    <row r="1726" spans="1:5" hidden="1" x14ac:dyDescent="0.3">
      <c r="A1726" t="s">
        <v>1745</v>
      </c>
      <c r="D1726">
        <f>Table4[[#This Row],[gross]]-Table4[[#This Row],[budget]]</f>
        <v>0</v>
      </c>
      <c r="E1726" t="e">
        <f>Table4[[#This Row],[Profit/loss]]/Table4[[#This Row],[gross]]*100</f>
        <v>#DIV/0!</v>
      </c>
    </row>
    <row r="1727" spans="1:5" hidden="1" x14ac:dyDescent="0.3">
      <c r="A1727" t="s">
        <v>1746</v>
      </c>
      <c r="C1727">
        <v>30000000</v>
      </c>
      <c r="D1727">
        <f>Table4[[#This Row],[gross]]-Table4[[#This Row],[budget]]</f>
        <v>-30000000</v>
      </c>
      <c r="E1727" t="e">
        <f>Table4[[#This Row],[Profit/loss]]/Table4[[#This Row],[gross]]*100</f>
        <v>#DIV/0!</v>
      </c>
    </row>
    <row r="1728" spans="1:5" x14ac:dyDescent="0.3">
      <c r="A1728" t="s">
        <v>1747</v>
      </c>
      <c r="B1728">
        <v>537580</v>
      </c>
      <c r="C1728">
        <v>30000000</v>
      </c>
      <c r="D1728">
        <f>Table4[[#This Row],[gross]]-Table4[[#This Row],[budget]]</f>
        <v>-29462420</v>
      </c>
      <c r="E1728">
        <f>Table4[[#This Row],[Profit/loss]]/Table4[[#This Row],[gross]]*100</f>
        <v>-5480.5647531530194</v>
      </c>
    </row>
    <row r="1729" spans="1:5" hidden="1" x14ac:dyDescent="0.3">
      <c r="A1729" t="s">
        <v>1748</v>
      </c>
      <c r="D1729">
        <f>Table4[[#This Row],[gross]]-Table4[[#This Row],[budget]]</f>
        <v>0</v>
      </c>
      <c r="E1729" t="e">
        <f>Table4[[#This Row],[Profit/loss]]/Table4[[#This Row],[gross]]*100</f>
        <v>#DIV/0!</v>
      </c>
    </row>
    <row r="1730" spans="1:5" hidden="1" x14ac:dyDescent="0.3">
      <c r="A1730" t="s">
        <v>1749</v>
      </c>
      <c r="C1730">
        <v>30000000</v>
      </c>
      <c r="D1730">
        <f>Table4[[#This Row],[gross]]-Table4[[#This Row],[budget]]</f>
        <v>-30000000</v>
      </c>
      <c r="E1730" t="e">
        <f>Table4[[#This Row],[Profit/loss]]/Table4[[#This Row],[gross]]*100</f>
        <v>#DIV/0!</v>
      </c>
    </row>
    <row r="1731" spans="1:5" hidden="1" x14ac:dyDescent="0.3">
      <c r="A1731" t="s">
        <v>1750</v>
      </c>
      <c r="C1731">
        <v>24000000</v>
      </c>
      <c r="D1731">
        <f>Table4[[#This Row],[gross]]-Table4[[#This Row],[budget]]</f>
        <v>-24000000</v>
      </c>
      <c r="E1731" t="e">
        <f>Table4[[#This Row],[Profit/loss]]/Table4[[#This Row],[gross]]*100</f>
        <v>#DIV/0!</v>
      </c>
    </row>
    <row r="1732" spans="1:5" hidden="1" x14ac:dyDescent="0.3">
      <c r="A1732" t="s">
        <v>1751</v>
      </c>
      <c r="C1732">
        <v>30000000</v>
      </c>
      <c r="D1732">
        <f>Table4[[#This Row],[gross]]-Table4[[#This Row],[budget]]</f>
        <v>-30000000</v>
      </c>
      <c r="E1732" t="e">
        <f>Table4[[#This Row],[Profit/loss]]/Table4[[#This Row],[gross]]*100</f>
        <v>#DIV/0!</v>
      </c>
    </row>
    <row r="1733" spans="1:5" hidden="1" x14ac:dyDescent="0.3">
      <c r="A1733" t="s">
        <v>1752</v>
      </c>
      <c r="C1733">
        <v>30000000</v>
      </c>
      <c r="D1733">
        <f>Table4[[#This Row],[gross]]-Table4[[#This Row],[budget]]</f>
        <v>-30000000</v>
      </c>
      <c r="E1733" t="e">
        <f>Table4[[#This Row],[Profit/loss]]/Table4[[#This Row],[gross]]*100</f>
        <v>#DIV/0!</v>
      </c>
    </row>
    <row r="1734" spans="1:5" hidden="1" x14ac:dyDescent="0.3">
      <c r="A1734" t="s">
        <v>1753</v>
      </c>
      <c r="C1734">
        <v>30000000</v>
      </c>
      <c r="D1734">
        <f>Table4[[#This Row],[gross]]-Table4[[#This Row],[budget]]</f>
        <v>-30000000</v>
      </c>
      <c r="E1734" t="e">
        <f>Table4[[#This Row],[Profit/loss]]/Table4[[#This Row],[gross]]*100</f>
        <v>#DIV/0!</v>
      </c>
    </row>
    <row r="1735" spans="1:5" hidden="1" x14ac:dyDescent="0.3">
      <c r="A1735" t="s">
        <v>1754</v>
      </c>
      <c r="C1735">
        <v>19000000</v>
      </c>
      <c r="D1735">
        <f>Table4[[#This Row],[gross]]-Table4[[#This Row],[budget]]</f>
        <v>-19000000</v>
      </c>
      <c r="E1735" t="e">
        <f>Table4[[#This Row],[Profit/loss]]/Table4[[#This Row],[gross]]*100</f>
        <v>#DIV/0!</v>
      </c>
    </row>
    <row r="1736" spans="1:5" x14ac:dyDescent="0.3">
      <c r="A1736" t="s">
        <v>1755</v>
      </c>
      <c r="B1736">
        <v>183436380</v>
      </c>
      <c r="C1736">
        <v>29000000</v>
      </c>
      <c r="D1736">
        <f>Table4[[#This Row],[gross]]-Table4[[#This Row],[budget]]</f>
        <v>154436380</v>
      </c>
      <c r="E1736">
        <f>Table4[[#This Row],[Profit/loss]]/Table4[[#This Row],[gross]]*100</f>
        <v>84.190704155849559</v>
      </c>
    </row>
    <row r="1737" spans="1:5" x14ac:dyDescent="0.3">
      <c r="A1737" t="s">
        <v>1756</v>
      </c>
      <c r="B1737">
        <v>119518352</v>
      </c>
      <c r="C1737">
        <v>28000000</v>
      </c>
      <c r="D1737">
        <f>Table4[[#This Row],[gross]]-Table4[[#This Row],[budget]]</f>
        <v>91518352</v>
      </c>
      <c r="E1737">
        <f>Table4[[#This Row],[Profit/loss]]/Table4[[#This Row],[gross]]*100</f>
        <v>76.5726354727515</v>
      </c>
    </row>
    <row r="1738" spans="1:5" hidden="1" x14ac:dyDescent="0.3">
      <c r="A1738" t="s">
        <v>1757</v>
      </c>
      <c r="D1738">
        <f>Table4[[#This Row],[gross]]-Table4[[#This Row],[budget]]</f>
        <v>0</v>
      </c>
      <c r="E1738" t="e">
        <f>Table4[[#This Row],[Profit/loss]]/Table4[[#This Row],[gross]]*100</f>
        <v>#DIV/0!</v>
      </c>
    </row>
    <row r="1739" spans="1:5" x14ac:dyDescent="0.3">
      <c r="A1739" t="s">
        <v>1758</v>
      </c>
      <c r="B1739">
        <v>37036404</v>
      </c>
      <c r="C1739">
        <v>30000000</v>
      </c>
      <c r="D1739">
        <f>Table4[[#This Row],[gross]]-Table4[[#This Row],[budget]]</f>
        <v>7036404</v>
      </c>
      <c r="E1739">
        <f>Table4[[#This Row],[Profit/loss]]/Table4[[#This Row],[gross]]*100</f>
        <v>18.998615524336543</v>
      </c>
    </row>
    <row r="1740" spans="1:5" x14ac:dyDescent="0.3">
      <c r="A1740" t="s">
        <v>1759</v>
      </c>
      <c r="B1740">
        <v>22359293</v>
      </c>
      <c r="C1740">
        <v>29000000</v>
      </c>
      <c r="D1740">
        <f>Table4[[#This Row],[gross]]-Table4[[#This Row],[budget]]</f>
        <v>-6640707</v>
      </c>
      <c r="E1740">
        <f>Table4[[#This Row],[Profit/loss]]/Table4[[#This Row],[gross]]*100</f>
        <v>-29.699986488839336</v>
      </c>
    </row>
    <row r="1741" spans="1:5" x14ac:dyDescent="0.3">
      <c r="A1741" t="s">
        <v>1760</v>
      </c>
      <c r="B1741">
        <v>18593156</v>
      </c>
      <c r="C1741">
        <v>35000000</v>
      </c>
      <c r="D1741">
        <f>Table4[[#This Row],[gross]]-Table4[[#This Row],[budget]]</f>
        <v>-16406844</v>
      </c>
      <c r="E1741">
        <f>Table4[[#This Row],[Profit/loss]]/Table4[[#This Row],[gross]]*100</f>
        <v>-88.241307715591702</v>
      </c>
    </row>
    <row r="1742" spans="1:5" hidden="1" x14ac:dyDescent="0.3">
      <c r="A1742" t="s">
        <v>1761</v>
      </c>
      <c r="C1742">
        <v>29000000</v>
      </c>
      <c r="D1742">
        <f>Table4[[#This Row],[gross]]-Table4[[#This Row],[budget]]</f>
        <v>-29000000</v>
      </c>
      <c r="E1742" t="e">
        <f>Table4[[#This Row],[Profit/loss]]/Table4[[#This Row],[gross]]*100</f>
        <v>#DIV/0!</v>
      </c>
    </row>
    <row r="1743" spans="1:5" x14ac:dyDescent="0.3">
      <c r="A1743" t="s">
        <v>1762</v>
      </c>
      <c r="B1743">
        <v>16930185</v>
      </c>
      <c r="C1743">
        <v>29000000</v>
      </c>
      <c r="D1743">
        <f>Table4[[#This Row],[gross]]-Table4[[#This Row],[budget]]</f>
        <v>-12069815</v>
      </c>
      <c r="E1743">
        <f>Table4[[#This Row],[Profit/loss]]/Table4[[#This Row],[gross]]*100</f>
        <v>-71.291689960859856</v>
      </c>
    </row>
    <row r="1744" spans="1:5" x14ac:dyDescent="0.3">
      <c r="A1744" t="s">
        <v>1763</v>
      </c>
      <c r="B1744">
        <v>63034755</v>
      </c>
      <c r="C1744">
        <v>29000000</v>
      </c>
      <c r="D1744">
        <f>Table4[[#This Row],[gross]]-Table4[[#This Row],[budget]]</f>
        <v>34034755</v>
      </c>
      <c r="E1744">
        <f>Table4[[#This Row],[Profit/loss]]/Table4[[#This Row],[gross]]*100</f>
        <v>53.993634146749677</v>
      </c>
    </row>
    <row r="1745" spans="1:5" x14ac:dyDescent="0.3">
      <c r="A1745" t="s">
        <v>1764</v>
      </c>
      <c r="B1745">
        <v>5899797</v>
      </c>
      <c r="C1745">
        <v>29000000</v>
      </c>
      <c r="D1745">
        <f>Table4[[#This Row],[gross]]-Table4[[#This Row],[budget]]</f>
        <v>-23100203</v>
      </c>
      <c r="E1745">
        <f>Table4[[#This Row],[Profit/loss]]/Table4[[#This Row],[gross]]*100</f>
        <v>-391.54233611766642</v>
      </c>
    </row>
    <row r="1746" spans="1:5" x14ac:dyDescent="0.3">
      <c r="A1746" t="s">
        <v>1765</v>
      </c>
      <c r="B1746">
        <v>4554569</v>
      </c>
      <c r="C1746">
        <v>28000000</v>
      </c>
      <c r="D1746">
        <f>Table4[[#This Row],[gross]]-Table4[[#This Row],[budget]]</f>
        <v>-23445431</v>
      </c>
      <c r="E1746">
        <f>Table4[[#This Row],[Profit/loss]]/Table4[[#This Row],[gross]]*100</f>
        <v>-514.76728094359748</v>
      </c>
    </row>
    <row r="1747" spans="1:5" x14ac:dyDescent="0.3">
      <c r="A1747" t="s">
        <v>1766</v>
      </c>
      <c r="B1747">
        <v>17016190</v>
      </c>
      <c r="C1747">
        <v>12000000</v>
      </c>
      <c r="D1747">
        <f>Table4[[#This Row],[gross]]-Table4[[#This Row],[budget]]</f>
        <v>5016190</v>
      </c>
      <c r="E1747">
        <f>Table4[[#This Row],[Profit/loss]]/Table4[[#This Row],[gross]]*100</f>
        <v>29.47892565844646</v>
      </c>
    </row>
    <row r="1748" spans="1:5" x14ac:dyDescent="0.3">
      <c r="A1748" t="s">
        <v>1767</v>
      </c>
      <c r="B1748">
        <v>6301131</v>
      </c>
      <c r="C1748">
        <v>29000000</v>
      </c>
      <c r="D1748">
        <f>Table4[[#This Row],[gross]]-Table4[[#This Row],[budget]]</f>
        <v>-22698869</v>
      </c>
      <c r="E1748">
        <f>Table4[[#This Row],[Profit/loss]]/Table4[[#This Row],[gross]]*100</f>
        <v>-360.23483720620948</v>
      </c>
    </row>
    <row r="1749" spans="1:5" x14ac:dyDescent="0.3">
      <c r="A1749" t="s">
        <v>1768</v>
      </c>
      <c r="B1749">
        <v>217350219</v>
      </c>
      <c r="C1749">
        <v>28000000</v>
      </c>
      <c r="D1749">
        <f>Table4[[#This Row],[gross]]-Table4[[#This Row],[budget]]</f>
        <v>189350219</v>
      </c>
      <c r="E1749">
        <f>Table4[[#This Row],[Profit/loss]]/Table4[[#This Row],[gross]]*100</f>
        <v>87.117565315174588</v>
      </c>
    </row>
    <row r="1750" spans="1:5" x14ac:dyDescent="0.3">
      <c r="A1750" t="s">
        <v>1769</v>
      </c>
      <c r="B1750">
        <v>161029270</v>
      </c>
      <c r="C1750">
        <v>28000000</v>
      </c>
      <c r="D1750">
        <f>Table4[[#This Row],[gross]]-Table4[[#This Row],[budget]]</f>
        <v>133029270</v>
      </c>
      <c r="E1750">
        <f>Table4[[#This Row],[Profit/loss]]/Table4[[#This Row],[gross]]*100</f>
        <v>82.611856838200907</v>
      </c>
    </row>
    <row r="1751" spans="1:5" x14ac:dyDescent="0.3">
      <c r="A1751" t="s">
        <v>1770</v>
      </c>
      <c r="B1751">
        <v>179870271</v>
      </c>
      <c r="C1751">
        <v>28000000</v>
      </c>
      <c r="D1751">
        <f>Table4[[#This Row],[gross]]-Table4[[#This Row],[budget]]</f>
        <v>151870271</v>
      </c>
      <c r="E1751">
        <f>Table4[[#This Row],[Profit/loss]]/Table4[[#This Row],[gross]]*100</f>
        <v>84.433225210407343</v>
      </c>
    </row>
    <row r="1752" spans="1:5" x14ac:dyDescent="0.3">
      <c r="A1752" t="s">
        <v>1771</v>
      </c>
      <c r="B1752">
        <v>100491683</v>
      </c>
      <c r="C1752">
        <v>24000000</v>
      </c>
      <c r="D1752">
        <f>Table4[[#This Row],[gross]]-Table4[[#This Row],[budget]]</f>
        <v>76491683</v>
      </c>
      <c r="E1752">
        <f>Table4[[#This Row],[Profit/loss]]/Table4[[#This Row],[gross]]*100</f>
        <v>76.117426553598463</v>
      </c>
    </row>
    <row r="1753" spans="1:5" x14ac:dyDescent="0.3">
      <c r="A1753" t="s">
        <v>1772</v>
      </c>
      <c r="B1753">
        <v>74058698</v>
      </c>
      <c r="C1753">
        <v>60000000</v>
      </c>
      <c r="D1753">
        <f>Table4[[#This Row],[gross]]-Table4[[#This Row],[budget]]</f>
        <v>14058698</v>
      </c>
      <c r="E1753">
        <f>Table4[[#This Row],[Profit/loss]]/Table4[[#This Row],[gross]]*100</f>
        <v>18.983182772130291</v>
      </c>
    </row>
    <row r="1754" spans="1:5" hidden="1" x14ac:dyDescent="0.3">
      <c r="A1754" t="s">
        <v>1773</v>
      </c>
      <c r="C1754">
        <v>29000000</v>
      </c>
      <c r="D1754">
        <f>Table4[[#This Row],[gross]]-Table4[[#This Row],[budget]]</f>
        <v>-29000000</v>
      </c>
      <c r="E1754" t="e">
        <f>Table4[[#This Row],[Profit/loss]]/Table4[[#This Row],[gross]]*100</f>
        <v>#DIV/0!</v>
      </c>
    </row>
    <row r="1755" spans="1:5" x14ac:dyDescent="0.3">
      <c r="A1755" t="s">
        <v>1774</v>
      </c>
      <c r="B1755">
        <v>55845943</v>
      </c>
      <c r="C1755">
        <v>29000000</v>
      </c>
      <c r="D1755">
        <f>Table4[[#This Row],[gross]]-Table4[[#This Row],[budget]]</f>
        <v>26845943</v>
      </c>
      <c r="E1755">
        <f>Table4[[#This Row],[Profit/loss]]/Table4[[#This Row],[gross]]*100</f>
        <v>48.071429288963749</v>
      </c>
    </row>
    <row r="1756" spans="1:5" x14ac:dyDescent="0.3">
      <c r="A1756" t="s">
        <v>1775</v>
      </c>
      <c r="B1756">
        <v>81350242</v>
      </c>
      <c r="C1756">
        <v>28000000</v>
      </c>
      <c r="D1756">
        <f>Table4[[#This Row],[gross]]-Table4[[#This Row],[budget]]</f>
        <v>53350242</v>
      </c>
      <c r="E1756">
        <f>Table4[[#This Row],[Profit/loss]]/Table4[[#This Row],[gross]]*100</f>
        <v>65.580925991590775</v>
      </c>
    </row>
    <row r="1757" spans="1:5" x14ac:dyDescent="0.3">
      <c r="A1757" t="s">
        <v>1776</v>
      </c>
      <c r="B1757">
        <v>67266300</v>
      </c>
      <c r="C1757">
        <v>28000000</v>
      </c>
      <c r="D1757">
        <f>Table4[[#This Row],[gross]]-Table4[[#This Row],[budget]]</f>
        <v>39266300</v>
      </c>
      <c r="E1757">
        <f>Table4[[#This Row],[Profit/loss]]/Table4[[#This Row],[gross]]*100</f>
        <v>58.374401446192223</v>
      </c>
    </row>
    <row r="1758" spans="1:5" x14ac:dyDescent="0.3">
      <c r="A1758" t="s">
        <v>1777</v>
      </c>
      <c r="B1758">
        <v>70235322</v>
      </c>
      <c r="C1758">
        <v>28000000</v>
      </c>
      <c r="D1758">
        <f>Table4[[#This Row],[gross]]-Table4[[#This Row],[budget]]</f>
        <v>42235322</v>
      </c>
      <c r="E1758">
        <f>Table4[[#This Row],[Profit/loss]]/Table4[[#This Row],[gross]]*100</f>
        <v>60.134019176277143</v>
      </c>
    </row>
    <row r="1759" spans="1:5" x14ac:dyDescent="0.3">
      <c r="A1759" t="s">
        <v>1778</v>
      </c>
      <c r="B1759">
        <v>7443007</v>
      </c>
      <c r="C1759">
        <v>30000000</v>
      </c>
      <c r="D1759">
        <f>Table4[[#This Row],[gross]]-Table4[[#This Row],[budget]]</f>
        <v>-22556993</v>
      </c>
      <c r="E1759">
        <f>Table4[[#This Row],[Profit/loss]]/Table4[[#This Row],[gross]]*100</f>
        <v>-303.06290186211032</v>
      </c>
    </row>
    <row r="1760" spans="1:5" x14ac:dyDescent="0.3">
      <c r="A1760" t="s">
        <v>1779</v>
      </c>
      <c r="B1760">
        <v>64371181</v>
      </c>
      <c r="C1760">
        <v>28000000</v>
      </c>
      <c r="D1760">
        <f>Table4[[#This Row],[gross]]-Table4[[#This Row],[budget]]</f>
        <v>36371181</v>
      </c>
      <c r="E1760">
        <f>Table4[[#This Row],[Profit/loss]]/Table4[[#This Row],[gross]]*100</f>
        <v>56.502273898004141</v>
      </c>
    </row>
    <row r="1761" spans="1:5" x14ac:dyDescent="0.3">
      <c r="A1761" t="s">
        <v>1780</v>
      </c>
      <c r="B1761">
        <v>58885635</v>
      </c>
      <c r="C1761">
        <v>26000000</v>
      </c>
      <c r="D1761">
        <f>Table4[[#This Row],[gross]]-Table4[[#This Row],[budget]]</f>
        <v>32885635</v>
      </c>
      <c r="E1761">
        <f>Table4[[#This Row],[Profit/loss]]/Table4[[#This Row],[gross]]*100</f>
        <v>55.846616921087801</v>
      </c>
    </row>
    <row r="1762" spans="1:5" x14ac:dyDescent="0.3">
      <c r="A1762" t="s">
        <v>1781</v>
      </c>
      <c r="B1762">
        <v>60400856</v>
      </c>
      <c r="C1762">
        <v>35000000</v>
      </c>
      <c r="D1762">
        <f>Table4[[#This Row],[gross]]-Table4[[#This Row],[budget]]</f>
        <v>25400856</v>
      </c>
      <c r="E1762">
        <f>Table4[[#This Row],[Profit/loss]]/Table4[[#This Row],[gross]]*100</f>
        <v>42.053801356722495</v>
      </c>
    </row>
    <row r="1763" spans="1:5" hidden="1" x14ac:dyDescent="0.3">
      <c r="A1763" t="s">
        <v>1782</v>
      </c>
      <c r="C1763">
        <v>30000000</v>
      </c>
      <c r="D1763">
        <f>Table4[[#This Row],[gross]]-Table4[[#This Row],[budget]]</f>
        <v>-30000000</v>
      </c>
      <c r="E1763" t="e">
        <f>Table4[[#This Row],[Profit/loss]]/Table4[[#This Row],[gross]]*100</f>
        <v>#DIV/0!</v>
      </c>
    </row>
    <row r="1764" spans="1:5" x14ac:dyDescent="0.3">
      <c r="A1764" t="s">
        <v>1783</v>
      </c>
      <c r="B1764">
        <v>52353636</v>
      </c>
      <c r="C1764">
        <v>21000000</v>
      </c>
      <c r="D1764">
        <f>Table4[[#This Row],[gross]]-Table4[[#This Row],[budget]]</f>
        <v>31353636</v>
      </c>
      <c r="E1764">
        <f>Table4[[#This Row],[Profit/loss]]/Table4[[#This Row],[gross]]*100</f>
        <v>59.888172810003113</v>
      </c>
    </row>
    <row r="1765" spans="1:5" x14ac:dyDescent="0.3">
      <c r="A1765" t="s">
        <v>1784</v>
      </c>
      <c r="B1765">
        <v>51475962</v>
      </c>
      <c r="C1765">
        <v>30000000</v>
      </c>
      <c r="D1765">
        <f>Table4[[#This Row],[gross]]-Table4[[#This Row],[budget]]</f>
        <v>21475962</v>
      </c>
      <c r="E1765">
        <f>Table4[[#This Row],[Profit/loss]]/Table4[[#This Row],[gross]]*100</f>
        <v>41.720370374039831</v>
      </c>
    </row>
    <row r="1766" spans="1:5" x14ac:dyDescent="0.3">
      <c r="A1766" t="s">
        <v>1785</v>
      </c>
      <c r="B1766">
        <v>63910583</v>
      </c>
      <c r="C1766">
        <v>28000000</v>
      </c>
      <c r="D1766">
        <f>Table4[[#This Row],[gross]]-Table4[[#This Row],[budget]]</f>
        <v>35910583</v>
      </c>
      <c r="E1766">
        <f>Table4[[#This Row],[Profit/loss]]/Table4[[#This Row],[gross]]*100</f>
        <v>56.188789578089128</v>
      </c>
    </row>
    <row r="1767" spans="1:5" x14ac:dyDescent="0.3">
      <c r="A1767" t="s">
        <v>1786</v>
      </c>
      <c r="B1767">
        <v>62300000</v>
      </c>
      <c r="C1767">
        <v>28000000</v>
      </c>
      <c r="D1767">
        <f>Table4[[#This Row],[gross]]-Table4[[#This Row],[budget]]</f>
        <v>34300000</v>
      </c>
      <c r="E1767">
        <f>Table4[[#This Row],[Profit/loss]]/Table4[[#This Row],[gross]]*100</f>
        <v>55.056179775280903</v>
      </c>
    </row>
    <row r="1768" spans="1:5" x14ac:dyDescent="0.3">
      <c r="A1768" t="s">
        <v>1787</v>
      </c>
      <c r="B1768">
        <v>49968653</v>
      </c>
      <c r="C1768">
        <v>28000000</v>
      </c>
      <c r="D1768">
        <f>Table4[[#This Row],[gross]]-Table4[[#This Row],[budget]]</f>
        <v>21968653</v>
      </c>
      <c r="E1768">
        <f>Table4[[#This Row],[Profit/loss]]/Table4[[#This Row],[gross]]*100</f>
        <v>43.964869335181</v>
      </c>
    </row>
    <row r="1769" spans="1:5" x14ac:dyDescent="0.3">
      <c r="A1769" t="s">
        <v>1788</v>
      </c>
      <c r="B1769">
        <v>44450000</v>
      </c>
      <c r="C1769">
        <v>27000000</v>
      </c>
      <c r="D1769">
        <f>Table4[[#This Row],[gross]]-Table4[[#This Row],[budget]]</f>
        <v>17450000</v>
      </c>
      <c r="E1769">
        <f>Table4[[#This Row],[Profit/loss]]/Table4[[#This Row],[gross]]*100</f>
        <v>39.257592800899886</v>
      </c>
    </row>
    <row r="1770" spans="1:5" x14ac:dyDescent="0.3">
      <c r="A1770" t="s">
        <v>1789</v>
      </c>
      <c r="B1770">
        <v>45162741</v>
      </c>
      <c r="C1770">
        <v>28000000</v>
      </c>
      <c r="D1770">
        <f>Table4[[#This Row],[gross]]-Table4[[#This Row],[budget]]</f>
        <v>17162741</v>
      </c>
      <c r="E1770">
        <f>Table4[[#This Row],[Profit/loss]]/Table4[[#This Row],[gross]]*100</f>
        <v>38.00199150888561</v>
      </c>
    </row>
    <row r="1771" spans="1:5" x14ac:dyDescent="0.3">
      <c r="A1771" t="s">
        <v>1790</v>
      </c>
      <c r="B1771">
        <v>71346930</v>
      </c>
      <c r="C1771">
        <v>28000000</v>
      </c>
      <c r="D1771">
        <f>Table4[[#This Row],[gross]]-Table4[[#This Row],[budget]]</f>
        <v>43346930</v>
      </c>
      <c r="E1771">
        <f>Table4[[#This Row],[Profit/loss]]/Table4[[#This Row],[gross]]*100</f>
        <v>60.755143914391276</v>
      </c>
    </row>
    <row r="1772" spans="1:5" x14ac:dyDescent="0.3">
      <c r="A1772" t="s">
        <v>1791</v>
      </c>
      <c r="B1772">
        <v>39514713</v>
      </c>
      <c r="C1772">
        <v>28000000</v>
      </c>
      <c r="D1772">
        <f>Table4[[#This Row],[gross]]-Table4[[#This Row],[budget]]</f>
        <v>11514713</v>
      </c>
      <c r="E1772">
        <f>Table4[[#This Row],[Profit/loss]]/Table4[[#This Row],[gross]]*100</f>
        <v>29.140317936764465</v>
      </c>
    </row>
    <row r="1773" spans="1:5" x14ac:dyDescent="0.3">
      <c r="A1773" t="s">
        <v>1792</v>
      </c>
      <c r="B1773">
        <v>43097652</v>
      </c>
      <c r="C1773">
        <v>28000000</v>
      </c>
      <c r="D1773">
        <f>Table4[[#This Row],[gross]]-Table4[[#This Row],[budget]]</f>
        <v>15097652</v>
      </c>
      <c r="E1773">
        <f>Table4[[#This Row],[Profit/loss]]/Table4[[#This Row],[gross]]*100</f>
        <v>35.031263420104651</v>
      </c>
    </row>
    <row r="1774" spans="1:5" x14ac:dyDescent="0.3">
      <c r="A1774" t="s">
        <v>1793</v>
      </c>
      <c r="B1774">
        <v>48043505</v>
      </c>
      <c r="C1774">
        <v>30000000</v>
      </c>
      <c r="D1774">
        <f>Table4[[#This Row],[gross]]-Table4[[#This Row],[budget]]</f>
        <v>18043505</v>
      </c>
      <c r="E1774">
        <f>Table4[[#This Row],[Profit/loss]]/Table4[[#This Row],[gross]]*100</f>
        <v>37.556595839541686</v>
      </c>
    </row>
    <row r="1775" spans="1:5" x14ac:dyDescent="0.3">
      <c r="A1775" t="s">
        <v>1794</v>
      </c>
      <c r="B1775">
        <v>37053924</v>
      </c>
      <c r="C1775">
        <v>28000000</v>
      </c>
      <c r="D1775">
        <f>Table4[[#This Row],[gross]]-Table4[[#This Row],[budget]]</f>
        <v>9053924</v>
      </c>
      <c r="E1775">
        <f>Table4[[#This Row],[Profit/loss]]/Table4[[#This Row],[gross]]*100</f>
        <v>24.434453959586037</v>
      </c>
    </row>
    <row r="1776" spans="1:5" x14ac:dyDescent="0.3">
      <c r="A1776" t="s">
        <v>1795</v>
      </c>
      <c r="B1776">
        <v>33000377</v>
      </c>
      <c r="C1776">
        <v>28000000</v>
      </c>
      <c r="D1776">
        <f>Table4[[#This Row],[gross]]-Table4[[#This Row],[budget]]</f>
        <v>5000377</v>
      </c>
      <c r="E1776">
        <f>Table4[[#This Row],[Profit/loss]]/Table4[[#This Row],[gross]]*100</f>
        <v>15.15248447010166</v>
      </c>
    </row>
    <row r="1777" spans="1:5" x14ac:dyDescent="0.3">
      <c r="A1777" t="s">
        <v>1796</v>
      </c>
      <c r="B1777">
        <v>66950483</v>
      </c>
      <c r="C1777">
        <v>28000000</v>
      </c>
      <c r="D1777">
        <f>Table4[[#This Row],[gross]]-Table4[[#This Row],[budget]]</f>
        <v>38950483</v>
      </c>
      <c r="E1777">
        <f>Table4[[#This Row],[Profit/loss]]/Table4[[#This Row],[gross]]*100</f>
        <v>58.178046303265653</v>
      </c>
    </row>
    <row r="1778" spans="1:5" x14ac:dyDescent="0.3">
      <c r="A1778" t="s">
        <v>1797</v>
      </c>
      <c r="B1778">
        <v>38372662</v>
      </c>
      <c r="C1778">
        <v>28000000</v>
      </c>
      <c r="D1778">
        <f>Table4[[#This Row],[gross]]-Table4[[#This Row],[budget]]</f>
        <v>10372662</v>
      </c>
      <c r="E1778">
        <f>Table4[[#This Row],[Profit/loss]]/Table4[[#This Row],[gross]]*100</f>
        <v>27.031385000081571</v>
      </c>
    </row>
    <row r="1779" spans="1:5" x14ac:dyDescent="0.3">
      <c r="A1779" t="s">
        <v>1798</v>
      </c>
      <c r="B1779">
        <v>27000000</v>
      </c>
      <c r="C1779">
        <v>28000000</v>
      </c>
      <c r="D1779">
        <f>Table4[[#This Row],[gross]]-Table4[[#This Row],[budget]]</f>
        <v>-1000000</v>
      </c>
      <c r="E1779">
        <f>Table4[[#This Row],[Profit/loss]]/Table4[[#This Row],[gross]]*100</f>
        <v>-3.7037037037037033</v>
      </c>
    </row>
    <row r="1780" spans="1:5" x14ac:dyDescent="0.3">
      <c r="A1780" t="s">
        <v>1799</v>
      </c>
      <c r="B1780">
        <v>31600000</v>
      </c>
      <c r="C1780">
        <v>28000000</v>
      </c>
      <c r="D1780">
        <f>Table4[[#This Row],[gross]]-Table4[[#This Row],[budget]]</f>
        <v>3600000</v>
      </c>
      <c r="E1780">
        <f>Table4[[#This Row],[Profit/loss]]/Table4[[#This Row],[gross]]*100</f>
        <v>11.39240506329114</v>
      </c>
    </row>
    <row r="1781" spans="1:5" x14ac:dyDescent="0.3">
      <c r="A1781" t="s">
        <v>1800</v>
      </c>
      <c r="B1781">
        <v>30688364</v>
      </c>
      <c r="C1781">
        <v>28000000</v>
      </c>
      <c r="D1781">
        <f>Table4[[#This Row],[gross]]-Table4[[#This Row],[budget]]</f>
        <v>2688364</v>
      </c>
      <c r="E1781">
        <f>Table4[[#This Row],[Profit/loss]]/Table4[[#This Row],[gross]]*100</f>
        <v>8.7602063114214879</v>
      </c>
    </row>
    <row r="1782" spans="1:5" x14ac:dyDescent="0.3">
      <c r="A1782" t="s">
        <v>1801</v>
      </c>
      <c r="B1782">
        <v>28563179</v>
      </c>
      <c r="C1782">
        <v>21000000</v>
      </c>
      <c r="D1782">
        <f>Table4[[#This Row],[gross]]-Table4[[#This Row],[budget]]</f>
        <v>7563179</v>
      </c>
      <c r="E1782">
        <f>Table4[[#This Row],[Profit/loss]]/Table4[[#This Row],[gross]]*100</f>
        <v>26.478771848189588</v>
      </c>
    </row>
    <row r="1783" spans="1:5" x14ac:dyDescent="0.3">
      <c r="A1783" t="s">
        <v>1802</v>
      </c>
      <c r="B1783">
        <v>16779636</v>
      </c>
      <c r="C1783">
        <v>28000000</v>
      </c>
      <c r="D1783">
        <f>Table4[[#This Row],[gross]]-Table4[[#This Row],[budget]]</f>
        <v>-11220364</v>
      </c>
      <c r="E1783">
        <f>Table4[[#This Row],[Profit/loss]]/Table4[[#This Row],[gross]]*100</f>
        <v>-66.868935655100032</v>
      </c>
    </row>
    <row r="1784" spans="1:5" x14ac:dyDescent="0.3">
      <c r="A1784" t="s">
        <v>1803</v>
      </c>
      <c r="B1784">
        <v>10762178</v>
      </c>
      <c r="C1784">
        <v>160000000</v>
      </c>
      <c r="D1784">
        <f>Table4[[#This Row],[gross]]-Table4[[#This Row],[budget]]</f>
        <v>-149237822</v>
      </c>
      <c r="E1784">
        <f>Table4[[#This Row],[Profit/loss]]/Table4[[#This Row],[gross]]*100</f>
        <v>-1386.6879176315426</v>
      </c>
    </row>
    <row r="1785" spans="1:5" x14ac:dyDescent="0.3">
      <c r="A1785" t="s">
        <v>1804</v>
      </c>
      <c r="B1785">
        <v>17324744</v>
      </c>
      <c r="C1785">
        <v>28000000</v>
      </c>
      <c r="D1785">
        <f>Table4[[#This Row],[gross]]-Table4[[#This Row],[budget]]</f>
        <v>-10675256</v>
      </c>
      <c r="E1785">
        <f>Table4[[#This Row],[Profit/loss]]/Table4[[#This Row],[gross]]*100</f>
        <v>-61.618549745958731</v>
      </c>
    </row>
    <row r="1786" spans="1:5" x14ac:dyDescent="0.3">
      <c r="A1786" t="s">
        <v>1805</v>
      </c>
      <c r="B1786">
        <v>8888143</v>
      </c>
      <c r="C1786">
        <v>28000000</v>
      </c>
      <c r="D1786">
        <f>Table4[[#This Row],[gross]]-Table4[[#This Row],[budget]]</f>
        <v>-19111857</v>
      </c>
      <c r="E1786">
        <f>Table4[[#This Row],[Profit/loss]]/Table4[[#This Row],[gross]]*100</f>
        <v>-215.02643465569804</v>
      </c>
    </row>
    <row r="1787" spans="1:5" x14ac:dyDescent="0.3">
      <c r="A1787" t="s">
        <v>1806</v>
      </c>
      <c r="B1787">
        <v>24268828</v>
      </c>
      <c r="C1787">
        <v>28000000</v>
      </c>
      <c r="D1787">
        <f>Table4[[#This Row],[gross]]-Table4[[#This Row],[budget]]</f>
        <v>-3731172</v>
      </c>
      <c r="E1787">
        <f>Table4[[#This Row],[Profit/loss]]/Table4[[#This Row],[gross]]*100</f>
        <v>-15.374339461304023</v>
      </c>
    </row>
    <row r="1788" spans="1:5" x14ac:dyDescent="0.3">
      <c r="A1788" t="s">
        <v>1807</v>
      </c>
      <c r="B1788">
        <v>8119205</v>
      </c>
      <c r="C1788">
        <v>28000000</v>
      </c>
      <c r="D1788">
        <f>Table4[[#This Row],[gross]]-Table4[[#This Row],[budget]]</f>
        <v>-19880795</v>
      </c>
      <c r="E1788">
        <f>Table4[[#This Row],[Profit/loss]]/Table4[[#This Row],[gross]]*100</f>
        <v>-244.86135034156669</v>
      </c>
    </row>
    <row r="1789" spans="1:5" x14ac:dyDescent="0.3">
      <c r="A1789" t="s">
        <v>1808</v>
      </c>
      <c r="B1789">
        <v>8434601</v>
      </c>
      <c r="C1789">
        <v>28000000</v>
      </c>
      <c r="D1789">
        <f>Table4[[#This Row],[gross]]-Table4[[#This Row],[budget]]</f>
        <v>-19565399</v>
      </c>
      <c r="E1789">
        <f>Table4[[#This Row],[Profit/loss]]/Table4[[#This Row],[gross]]*100</f>
        <v>-231.96591042065887</v>
      </c>
    </row>
    <row r="1790" spans="1:5" x14ac:dyDescent="0.3">
      <c r="A1790" t="s">
        <v>1809</v>
      </c>
      <c r="B1790">
        <v>6998324</v>
      </c>
      <c r="C1790">
        <v>28000000</v>
      </c>
      <c r="D1790">
        <f>Table4[[#This Row],[gross]]-Table4[[#This Row],[budget]]</f>
        <v>-21001676</v>
      </c>
      <c r="E1790">
        <f>Table4[[#This Row],[Profit/loss]]/Table4[[#This Row],[gross]]*100</f>
        <v>-300.09579436447927</v>
      </c>
    </row>
    <row r="1791" spans="1:5" x14ac:dyDescent="0.3">
      <c r="A1791" t="s">
        <v>1810</v>
      </c>
      <c r="B1791">
        <v>10907291</v>
      </c>
      <c r="C1791">
        <v>28000000</v>
      </c>
      <c r="D1791">
        <f>Table4[[#This Row],[gross]]-Table4[[#This Row],[budget]]</f>
        <v>-17092709</v>
      </c>
      <c r="E1791">
        <f>Table4[[#This Row],[Profit/loss]]/Table4[[#This Row],[gross]]*100</f>
        <v>-156.70902151597497</v>
      </c>
    </row>
    <row r="1792" spans="1:5" x14ac:dyDescent="0.3">
      <c r="A1792" t="s">
        <v>1811</v>
      </c>
      <c r="B1792">
        <v>5532301</v>
      </c>
      <c r="C1792">
        <v>28000000</v>
      </c>
      <c r="D1792">
        <f>Table4[[#This Row],[gross]]-Table4[[#This Row],[budget]]</f>
        <v>-22467699</v>
      </c>
      <c r="E1792">
        <f>Table4[[#This Row],[Profit/loss]]/Table4[[#This Row],[gross]]*100</f>
        <v>-406.11852102768813</v>
      </c>
    </row>
    <row r="1793" spans="1:5" x14ac:dyDescent="0.3">
      <c r="A1793" t="s">
        <v>1812</v>
      </c>
      <c r="B1793">
        <v>2775593</v>
      </c>
      <c r="C1793">
        <v>27000000</v>
      </c>
      <c r="D1793">
        <f>Table4[[#This Row],[gross]]-Table4[[#This Row],[budget]]</f>
        <v>-24224407</v>
      </c>
      <c r="E1793">
        <f>Table4[[#This Row],[Profit/loss]]/Table4[[#This Row],[gross]]*100</f>
        <v>-872.76509920582748</v>
      </c>
    </row>
    <row r="1794" spans="1:5" x14ac:dyDescent="0.3">
      <c r="A1794" t="s">
        <v>1813</v>
      </c>
      <c r="B1794">
        <v>28751715</v>
      </c>
      <c r="C1794">
        <v>28000000</v>
      </c>
      <c r="D1794">
        <f>Table4[[#This Row],[gross]]-Table4[[#This Row],[budget]]</f>
        <v>751715</v>
      </c>
      <c r="E1794">
        <f>Table4[[#This Row],[Profit/loss]]/Table4[[#This Row],[gross]]*100</f>
        <v>2.6145049086637093</v>
      </c>
    </row>
    <row r="1795" spans="1:5" hidden="1" x14ac:dyDescent="0.3">
      <c r="A1795" t="s">
        <v>1814</v>
      </c>
      <c r="C1795">
        <v>24000000</v>
      </c>
      <c r="D1795">
        <f>Table4[[#This Row],[gross]]-Table4[[#This Row],[budget]]</f>
        <v>-24000000</v>
      </c>
      <c r="E1795" t="e">
        <f>Table4[[#This Row],[Profit/loss]]/Table4[[#This Row],[gross]]*100</f>
        <v>#DIV/0!</v>
      </c>
    </row>
    <row r="1796" spans="1:5" x14ac:dyDescent="0.3">
      <c r="A1796" t="s">
        <v>1815</v>
      </c>
      <c r="B1796">
        <v>20285518</v>
      </c>
      <c r="C1796">
        <v>28000000</v>
      </c>
      <c r="D1796">
        <f>Table4[[#This Row],[gross]]-Table4[[#This Row],[budget]]</f>
        <v>-7714482</v>
      </c>
      <c r="E1796">
        <f>Table4[[#This Row],[Profit/loss]]/Table4[[#This Row],[gross]]*100</f>
        <v>-38.029504595347277</v>
      </c>
    </row>
    <row r="1797" spans="1:5" x14ac:dyDescent="0.3">
      <c r="A1797" t="s">
        <v>1816</v>
      </c>
      <c r="B1797">
        <v>67900000</v>
      </c>
      <c r="C1797">
        <v>27500000</v>
      </c>
      <c r="D1797">
        <f>Table4[[#This Row],[gross]]-Table4[[#This Row],[budget]]</f>
        <v>40400000</v>
      </c>
      <c r="E1797">
        <f>Table4[[#This Row],[Profit/loss]]/Table4[[#This Row],[gross]]*100</f>
        <v>59.499263622974965</v>
      </c>
    </row>
    <row r="1798" spans="1:5" x14ac:dyDescent="0.3">
      <c r="A1798" t="s">
        <v>1817</v>
      </c>
      <c r="B1798">
        <v>148734225</v>
      </c>
      <c r="C1798">
        <v>30000000</v>
      </c>
      <c r="D1798">
        <f>Table4[[#This Row],[gross]]-Table4[[#This Row],[budget]]</f>
        <v>118734225</v>
      </c>
      <c r="E1798">
        <f>Table4[[#This Row],[Profit/loss]]/Table4[[#This Row],[gross]]*100</f>
        <v>79.829793714257775</v>
      </c>
    </row>
    <row r="1799" spans="1:5" x14ac:dyDescent="0.3">
      <c r="A1799" t="s">
        <v>1818</v>
      </c>
      <c r="B1799">
        <v>49185998</v>
      </c>
      <c r="C1799">
        <v>30000000</v>
      </c>
      <c r="D1799">
        <f>Table4[[#This Row],[gross]]-Table4[[#This Row],[budget]]</f>
        <v>19185998</v>
      </c>
      <c r="E1799">
        <f>Table4[[#This Row],[Profit/loss]]/Table4[[#This Row],[gross]]*100</f>
        <v>39.0070320419238</v>
      </c>
    </row>
    <row r="1800" spans="1:5" x14ac:dyDescent="0.3">
      <c r="A1800" t="s">
        <v>1819</v>
      </c>
      <c r="B1800">
        <v>42168445</v>
      </c>
      <c r="C1800">
        <v>35000000</v>
      </c>
      <c r="D1800">
        <f>Table4[[#This Row],[gross]]-Table4[[#This Row],[budget]]</f>
        <v>7168445</v>
      </c>
      <c r="E1800">
        <f>Table4[[#This Row],[Profit/loss]]/Table4[[#This Row],[gross]]*100</f>
        <v>16.999547884680123</v>
      </c>
    </row>
    <row r="1801" spans="1:5" x14ac:dyDescent="0.3">
      <c r="A1801" t="s">
        <v>1820</v>
      </c>
      <c r="B1801">
        <v>26400000</v>
      </c>
      <c r="C1801">
        <v>16000000</v>
      </c>
      <c r="D1801">
        <f>Table4[[#This Row],[gross]]-Table4[[#This Row],[budget]]</f>
        <v>10400000</v>
      </c>
      <c r="E1801">
        <f>Table4[[#This Row],[Profit/loss]]/Table4[[#This Row],[gross]]*100</f>
        <v>39.393939393939391</v>
      </c>
    </row>
    <row r="1802" spans="1:5" x14ac:dyDescent="0.3">
      <c r="A1802" t="s">
        <v>1821</v>
      </c>
      <c r="B1802">
        <v>17508670</v>
      </c>
      <c r="C1802">
        <v>15000000</v>
      </c>
      <c r="D1802">
        <f>Table4[[#This Row],[gross]]-Table4[[#This Row],[budget]]</f>
        <v>2508670</v>
      </c>
      <c r="E1802">
        <f>Table4[[#This Row],[Profit/loss]]/Table4[[#This Row],[gross]]*100</f>
        <v>14.328158563728714</v>
      </c>
    </row>
    <row r="1803" spans="1:5" x14ac:dyDescent="0.3">
      <c r="A1803" t="s">
        <v>1822</v>
      </c>
      <c r="B1803">
        <v>9664316</v>
      </c>
      <c r="C1803">
        <v>27500000</v>
      </c>
      <c r="D1803">
        <f>Table4[[#This Row],[gross]]-Table4[[#This Row],[budget]]</f>
        <v>-17835684</v>
      </c>
      <c r="E1803">
        <f>Table4[[#This Row],[Profit/loss]]/Table4[[#This Row],[gross]]*100</f>
        <v>-184.55195380614623</v>
      </c>
    </row>
    <row r="1804" spans="1:5" hidden="1" x14ac:dyDescent="0.3">
      <c r="A1804" t="s">
        <v>1823</v>
      </c>
      <c r="D1804">
        <f>Table4[[#This Row],[gross]]-Table4[[#This Row],[budget]]</f>
        <v>0</v>
      </c>
      <c r="E1804" t="e">
        <f>Table4[[#This Row],[Profit/loss]]/Table4[[#This Row],[gross]]*100</f>
        <v>#DIV/0!</v>
      </c>
    </row>
    <row r="1805" spans="1:5" x14ac:dyDescent="0.3">
      <c r="A1805" t="s">
        <v>1824</v>
      </c>
      <c r="B1805">
        <v>74888996</v>
      </c>
      <c r="C1805">
        <v>30000000</v>
      </c>
      <c r="D1805">
        <f>Table4[[#This Row],[gross]]-Table4[[#This Row],[budget]]</f>
        <v>44888996</v>
      </c>
      <c r="E1805">
        <f>Table4[[#This Row],[Profit/loss]]/Table4[[#This Row],[gross]]*100</f>
        <v>59.940710114473958</v>
      </c>
    </row>
    <row r="1806" spans="1:5" x14ac:dyDescent="0.3">
      <c r="A1806" t="s">
        <v>1825</v>
      </c>
      <c r="B1806">
        <v>69586544</v>
      </c>
      <c r="C1806">
        <v>27000000</v>
      </c>
      <c r="D1806">
        <f>Table4[[#This Row],[gross]]-Table4[[#This Row],[budget]]</f>
        <v>42586544</v>
      </c>
      <c r="E1806">
        <f>Table4[[#This Row],[Profit/loss]]/Table4[[#This Row],[gross]]*100</f>
        <v>61.199395101443756</v>
      </c>
    </row>
    <row r="1807" spans="1:5" x14ac:dyDescent="0.3">
      <c r="A1807" t="s">
        <v>116</v>
      </c>
      <c r="B1807">
        <v>362645141</v>
      </c>
      <c r="C1807">
        <v>175000000</v>
      </c>
      <c r="D1807">
        <f>Table4[[#This Row],[gross]]-Table4[[#This Row],[budget]]</f>
        <v>187645141</v>
      </c>
      <c r="E1807">
        <f>Table4[[#This Row],[Profit/loss]]/Table4[[#This Row],[gross]]*100</f>
        <v>51.743459317437811</v>
      </c>
    </row>
    <row r="1808" spans="1:5" x14ac:dyDescent="0.3">
      <c r="A1808" t="s">
        <v>1826</v>
      </c>
      <c r="B1808">
        <v>60491560</v>
      </c>
      <c r="C1808">
        <v>27000000</v>
      </c>
      <c r="D1808">
        <f>Table4[[#This Row],[gross]]-Table4[[#This Row],[budget]]</f>
        <v>33491560</v>
      </c>
      <c r="E1808">
        <f>Table4[[#This Row],[Profit/loss]]/Table4[[#This Row],[gross]]*100</f>
        <v>55.365674153551339</v>
      </c>
    </row>
    <row r="1809" spans="1:5" x14ac:dyDescent="0.3">
      <c r="A1809" t="s">
        <v>1827</v>
      </c>
      <c r="B1809">
        <v>54200000</v>
      </c>
      <c r="C1809">
        <v>27000000</v>
      </c>
      <c r="D1809">
        <f>Table4[[#This Row],[gross]]-Table4[[#This Row],[budget]]</f>
        <v>27200000</v>
      </c>
      <c r="E1809">
        <f>Table4[[#This Row],[Profit/loss]]/Table4[[#This Row],[gross]]*100</f>
        <v>50.184501845018445</v>
      </c>
    </row>
    <row r="1810" spans="1:5" hidden="1" x14ac:dyDescent="0.3">
      <c r="A1810" t="s">
        <v>1828</v>
      </c>
      <c r="B1810">
        <v>44087387</v>
      </c>
      <c r="D1810">
        <f>Table4[[#This Row],[gross]]-Table4[[#This Row],[budget]]</f>
        <v>44087387</v>
      </c>
      <c r="E1810">
        <f>Table4[[#This Row],[Profit/loss]]/Table4[[#This Row],[gross]]*100</f>
        <v>100</v>
      </c>
    </row>
    <row r="1811" spans="1:5" x14ac:dyDescent="0.3">
      <c r="A1811" t="s">
        <v>1829</v>
      </c>
      <c r="B1811">
        <v>30920167</v>
      </c>
      <c r="C1811">
        <v>25000000</v>
      </c>
      <c r="D1811">
        <f>Table4[[#This Row],[gross]]-Table4[[#This Row],[budget]]</f>
        <v>5920167</v>
      </c>
      <c r="E1811">
        <f>Table4[[#This Row],[Profit/loss]]/Table4[[#This Row],[gross]]*100</f>
        <v>19.146620391798013</v>
      </c>
    </row>
    <row r="1812" spans="1:5" x14ac:dyDescent="0.3">
      <c r="A1812" t="s">
        <v>1830</v>
      </c>
      <c r="B1812">
        <v>40566655</v>
      </c>
      <c r="C1812">
        <v>30000000</v>
      </c>
      <c r="D1812">
        <f>Table4[[#This Row],[gross]]-Table4[[#This Row],[budget]]</f>
        <v>10566655</v>
      </c>
      <c r="E1812">
        <f>Table4[[#This Row],[Profit/loss]]/Table4[[#This Row],[gross]]*100</f>
        <v>26.047636907701659</v>
      </c>
    </row>
    <row r="1813" spans="1:5" x14ac:dyDescent="0.3">
      <c r="A1813" t="s">
        <v>1831</v>
      </c>
      <c r="B1813">
        <v>31768374</v>
      </c>
      <c r="C1813">
        <v>27000000</v>
      </c>
      <c r="D1813">
        <f>Table4[[#This Row],[gross]]-Table4[[#This Row],[budget]]</f>
        <v>4768374</v>
      </c>
      <c r="E1813">
        <f>Table4[[#This Row],[Profit/loss]]/Table4[[#This Row],[gross]]*100</f>
        <v>15.009814477757031</v>
      </c>
    </row>
    <row r="1814" spans="1:5" x14ac:dyDescent="0.3">
      <c r="A1814" t="s">
        <v>1832</v>
      </c>
      <c r="B1814">
        <v>22494487</v>
      </c>
      <c r="C1814">
        <v>27000000</v>
      </c>
      <c r="D1814">
        <f>Table4[[#This Row],[gross]]-Table4[[#This Row],[budget]]</f>
        <v>-4505513</v>
      </c>
      <c r="E1814">
        <f>Table4[[#This Row],[Profit/loss]]/Table4[[#This Row],[gross]]*100</f>
        <v>-20.029409872739041</v>
      </c>
    </row>
    <row r="1815" spans="1:5" x14ac:dyDescent="0.3">
      <c r="A1815" t="s">
        <v>1833</v>
      </c>
      <c r="B1815">
        <v>21500000</v>
      </c>
      <c r="C1815">
        <v>27000000</v>
      </c>
      <c r="D1815">
        <f>Table4[[#This Row],[gross]]-Table4[[#This Row],[budget]]</f>
        <v>-5500000</v>
      </c>
      <c r="E1815">
        <f>Table4[[#This Row],[Profit/loss]]/Table4[[#This Row],[gross]]*100</f>
        <v>-25.581395348837212</v>
      </c>
    </row>
    <row r="1816" spans="1:5" x14ac:dyDescent="0.3">
      <c r="A1816" t="s">
        <v>1834</v>
      </c>
      <c r="B1816">
        <v>4463292</v>
      </c>
      <c r="C1816">
        <v>30000000</v>
      </c>
      <c r="D1816">
        <f>Table4[[#This Row],[gross]]-Table4[[#This Row],[budget]]</f>
        <v>-25536708</v>
      </c>
      <c r="E1816">
        <f>Table4[[#This Row],[Profit/loss]]/Table4[[#This Row],[gross]]*100</f>
        <v>-572.14961512713046</v>
      </c>
    </row>
    <row r="1817" spans="1:5" hidden="1" x14ac:dyDescent="0.3">
      <c r="A1817" t="s">
        <v>1835</v>
      </c>
      <c r="C1817">
        <v>27000000</v>
      </c>
      <c r="D1817">
        <f>Table4[[#This Row],[gross]]-Table4[[#This Row],[budget]]</f>
        <v>-27000000</v>
      </c>
      <c r="E1817" t="e">
        <f>Table4[[#This Row],[Profit/loss]]/Table4[[#This Row],[gross]]*100</f>
        <v>#DIV/0!</v>
      </c>
    </row>
    <row r="1818" spans="1:5" x14ac:dyDescent="0.3">
      <c r="A1818" t="s">
        <v>1836</v>
      </c>
      <c r="B1818">
        <v>14337579</v>
      </c>
      <c r="C1818">
        <v>27000000</v>
      </c>
      <c r="D1818">
        <f>Table4[[#This Row],[gross]]-Table4[[#This Row],[budget]]</f>
        <v>-12662421</v>
      </c>
      <c r="E1818">
        <f>Table4[[#This Row],[Profit/loss]]/Table4[[#This Row],[gross]]*100</f>
        <v>-88.316311979867734</v>
      </c>
    </row>
    <row r="1819" spans="1:5" x14ac:dyDescent="0.3">
      <c r="A1819" t="s">
        <v>1837</v>
      </c>
      <c r="B1819">
        <v>13823741</v>
      </c>
      <c r="C1819">
        <v>13500000</v>
      </c>
      <c r="D1819">
        <f>Table4[[#This Row],[gross]]-Table4[[#This Row],[budget]]</f>
        <v>323741</v>
      </c>
      <c r="E1819">
        <f>Table4[[#This Row],[Profit/loss]]/Table4[[#This Row],[gross]]*100</f>
        <v>2.3419203238833832</v>
      </c>
    </row>
    <row r="1820" spans="1:5" hidden="1" x14ac:dyDescent="0.3">
      <c r="A1820" t="s">
        <v>1838</v>
      </c>
      <c r="D1820">
        <f>Table4[[#This Row],[gross]]-Table4[[#This Row],[budget]]</f>
        <v>0</v>
      </c>
      <c r="E1820" t="e">
        <f>Table4[[#This Row],[Profit/loss]]/Table4[[#This Row],[gross]]*100</f>
        <v>#DIV/0!</v>
      </c>
    </row>
    <row r="1821" spans="1:5" hidden="1" x14ac:dyDescent="0.3">
      <c r="A1821" t="s">
        <v>1839</v>
      </c>
      <c r="C1821">
        <v>25000000</v>
      </c>
      <c r="D1821">
        <f>Table4[[#This Row],[gross]]-Table4[[#This Row],[budget]]</f>
        <v>-25000000</v>
      </c>
      <c r="E1821" t="e">
        <f>Table4[[#This Row],[Profit/loss]]/Table4[[#This Row],[gross]]*100</f>
        <v>#DIV/0!</v>
      </c>
    </row>
    <row r="1822" spans="1:5" x14ac:dyDescent="0.3">
      <c r="A1822" t="s">
        <v>1840</v>
      </c>
      <c r="B1822">
        <v>10297897</v>
      </c>
      <c r="C1822">
        <v>27000000</v>
      </c>
      <c r="D1822">
        <f>Table4[[#This Row],[gross]]-Table4[[#This Row],[budget]]</f>
        <v>-16702103</v>
      </c>
      <c r="E1822">
        <f>Table4[[#This Row],[Profit/loss]]/Table4[[#This Row],[gross]]*100</f>
        <v>-162.18945479839232</v>
      </c>
    </row>
    <row r="1823" spans="1:5" x14ac:dyDescent="0.3">
      <c r="A1823" t="s">
        <v>1841</v>
      </c>
      <c r="B1823">
        <v>13248477</v>
      </c>
      <c r="C1823">
        <v>27000000</v>
      </c>
      <c r="D1823">
        <f>Table4[[#This Row],[gross]]-Table4[[#This Row],[budget]]</f>
        <v>-13751523</v>
      </c>
      <c r="E1823">
        <f>Table4[[#This Row],[Profit/loss]]/Table4[[#This Row],[gross]]*100</f>
        <v>-103.79701002613358</v>
      </c>
    </row>
    <row r="1824" spans="1:5" x14ac:dyDescent="0.3">
      <c r="A1824" t="s">
        <v>1842</v>
      </c>
      <c r="B1824">
        <v>8712564</v>
      </c>
      <c r="C1824">
        <v>27000000</v>
      </c>
      <c r="D1824">
        <f>Table4[[#This Row],[gross]]-Table4[[#This Row],[budget]]</f>
        <v>-18287436</v>
      </c>
      <c r="E1824">
        <f>Table4[[#This Row],[Profit/loss]]/Table4[[#This Row],[gross]]*100</f>
        <v>-209.89729315044343</v>
      </c>
    </row>
    <row r="1825" spans="1:5" x14ac:dyDescent="0.3">
      <c r="A1825" t="s">
        <v>1843</v>
      </c>
      <c r="B1825">
        <v>7486906</v>
      </c>
      <c r="C1825">
        <v>27000000</v>
      </c>
      <c r="D1825">
        <f>Table4[[#This Row],[gross]]-Table4[[#This Row],[budget]]</f>
        <v>-19513094</v>
      </c>
      <c r="E1825">
        <f>Table4[[#This Row],[Profit/loss]]/Table4[[#This Row],[gross]]*100</f>
        <v>-260.62961121723714</v>
      </c>
    </row>
    <row r="1826" spans="1:5" x14ac:dyDescent="0.3">
      <c r="A1826" t="s">
        <v>1844</v>
      </c>
      <c r="B1826">
        <v>38536376</v>
      </c>
      <c r="C1826">
        <v>27000000</v>
      </c>
      <c r="D1826">
        <f>Table4[[#This Row],[gross]]-Table4[[#This Row],[budget]]</f>
        <v>11536376</v>
      </c>
      <c r="E1826">
        <f>Table4[[#This Row],[Profit/loss]]/Table4[[#This Row],[gross]]*100</f>
        <v>29.936328211038838</v>
      </c>
    </row>
    <row r="1827" spans="1:5" x14ac:dyDescent="0.3">
      <c r="A1827" t="s">
        <v>1845</v>
      </c>
      <c r="B1827">
        <v>41008532</v>
      </c>
      <c r="C1827">
        <v>27000000</v>
      </c>
      <c r="D1827">
        <f>Table4[[#This Row],[gross]]-Table4[[#This Row],[budget]]</f>
        <v>14008532</v>
      </c>
      <c r="E1827">
        <f>Table4[[#This Row],[Profit/loss]]/Table4[[#This Row],[gross]]*100</f>
        <v>34.160042597964733</v>
      </c>
    </row>
    <row r="1828" spans="1:5" x14ac:dyDescent="0.3">
      <c r="A1828" t="s">
        <v>1846</v>
      </c>
      <c r="B1828">
        <v>5204007</v>
      </c>
      <c r="C1828">
        <v>28000000</v>
      </c>
      <c r="D1828">
        <f>Table4[[#This Row],[gross]]-Table4[[#This Row],[budget]]</f>
        <v>-22795993</v>
      </c>
      <c r="E1828">
        <f>Table4[[#This Row],[Profit/loss]]/Table4[[#This Row],[gross]]*100</f>
        <v>-438.04693191227449</v>
      </c>
    </row>
    <row r="1829" spans="1:5" x14ac:dyDescent="0.3">
      <c r="A1829" t="s">
        <v>1847</v>
      </c>
      <c r="B1829">
        <v>4485485</v>
      </c>
      <c r="C1829">
        <v>15000000</v>
      </c>
      <c r="D1829">
        <f>Table4[[#This Row],[gross]]-Table4[[#This Row],[budget]]</f>
        <v>-10514515</v>
      </c>
      <c r="E1829">
        <f>Table4[[#This Row],[Profit/loss]]/Table4[[#This Row],[gross]]*100</f>
        <v>-234.41199781071612</v>
      </c>
    </row>
    <row r="1830" spans="1:5" x14ac:dyDescent="0.3">
      <c r="A1830" t="s">
        <v>1848</v>
      </c>
      <c r="B1830">
        <v>4476235</v>
      </c>
      <c r="C1830">
        <v>27000000</v>
      </c>
      <c r="D1830">
        <f>Table4[[#This Row],[gross]]-Table4[[#This Row],[budget]]</f>
        <v>-22523765</v>
      </c>
      <c r="E1830">
        <f>Table4[[#This Row],[Profit/loss]]/Table4[[#This Row],[gross]]*100</f>
        <v>-503.18548959114071</v>
      </c>
    </row>
    <row r="1831" spans="1:5" x14ac:dyDescent="0.3">
      <c r="A1831" t="s">
        <v>1849</v>
      </c>
      <c r="B1831">
        <v>1089365</v>
      </c>
      <c r="C1831">
        <v>25000000</v>
      </c>
      <c r="D1831">
        <f>Table4[[#This Row],[gross]]-Table4[[#This Row],[budget]]</f>
        <v>-23910635</v>
      </c>
      <c r="E1831">
        <f>Table4[[#This Row],[Profit/loss]]/Table4[[#This Row],[gross]]*100</f>
        <v>-2194.9149275036375</v>
      </c>
    </row>
    <row r="1832" spans="1:5" x14ac:dyDescent="0.3">
      <c r="A1832" t="s">
        <v>1850</v>
      </c>
      <c r="B1832">
        <v>763044</v>
      </c>
      <c r="C1832">
        <v>23000000</v>
      </c>
      <c r="D1832">
        <f>Table4[[#This Row],[gross]]-Table4[[#This Row],[budget]]</f>
        <v>-22236956</v>
      </c>
      <c r="E1832">
        <f>Table4[[#This Row],[Profit/loss]]/Table4[[#This Row],[gross]]*100</f>
        <v>-2914.2429532241918</v>
      </c>
    </row>
    <row r="1833" spans="1:5" hidden="1" x14ac:dyDescent="0.3">
      <c r="A1833" t="s">
        <v>1851</v>
      </c>
      <c r="C1833">
        <v>27000000</v>
      </c>
      <c r="D1833">
        <f>Table4[[#This Row],[gross]]-Table4[[#This Row],[budget]]</f>
        <v>-27000000</v>
      </c>
      <c r="E1833" t="e">
        <f>Table4[[#This Row],[Profit/loss]]/Table4[[#This Row],[gross]]*100</f>
        <v>#DIV/0!</v>
      </c>
    </row>
    <row r="1834" spans="1:5" x14ac:dyDescent="0.3">
      <c r="A1834" t="s">
        <v>1852</v>
      </c>
      <c r="B1834">
        <v>20819129</v>
      </c>
      <c r="C1834">
        <v>26000000</v>
      </c>
      <c r="D1834">
        <f>Table4[[#This Row],[gross]]-Table4[[#This Row],[budget]]</f>
        <v>-5180871</v>
      </c>
      <c r="E1834">
        <f>Table4[[#This Row],[Profit/loss]]/Table4[[#This Row],[gross]]*100</f>
        <v>-24.885147692778116</v>
      </c>
    </row>
    <row r="1835" spans="1:5" x14ac:dyDescent="0.3">
      <c r="A1835" t="s">
        <v>1853</v>
      </c>
      <c r="B1835">
        <v>110222438</v>
      </c>
      <c r="C1835">
        <v>26000000</v>
      </c>
      <c r="D1835">
        <f>Table4[[#This Row],[gross]]-Table4[[#This Row],[budget]]</f>
        <v>84222438</v>
      </c>
      <c r="E1835">
        <f>Table4[[#This Row],[Profit/loss]]/Table4[[#This Row],[gross]]*100</f>
        <v>76.411336501194072</v>
      </c>
    </row>
    <row r="1836" spans="1:5" x14ac:dyDescent="0.3">
      <c r="A1836" t="s">
        <v>1854</v>
      </c>
      <c r="B1836">
        <v>109243478</v>
      </c>
      <c r="C1836">
        <v>26000000</v>
      </c>
      <c r="D1836">
        <f>Table4[[#This Row],[gross]]-Table4[[#This Row],[budget]]</f>
        <v>83243478</v>
      </c>
      <c r="E1836">
        <f>Table4[[#This Row],[Profit/loss]]/Table4[[#This Row],[gross]]*100</f>
        <v>76.199952183873165</v>
      </c>
    </row>
    <row r="1837" spans="1:5" x14ac:dyDescent="0.3">
      <c r="A1837" t="s">
        <v>1855</v>
      </c>
      <c r="B1837">
        <v>100241322</v>
      </c>
      <c r="C1837">
        <v>25000000</v>
      </c>
      <c r="D1837">
        <f>Table4[[#This Row],[gross]]-Table4[[#This Row],[budget]]</f>
        <v>75241322</v>
      </c>
      <c r="E1837">
        <f>Table4[[#This Row],[Profit/loss]]/Table4[[#This Row],[gross]]*100</f>
        <v>75.060185259727518</v>
      </c>
    </row>
    <row r="1838" spans="1:5" x14ac:dyDescent="0.3">
      <c r="A1838" t="s">
        <v>1856</v>
      </c>
      <c r="B1838">
        <v>25977365</v>
      </c>
      <c r="C1838">
        <v>28000000</v>
      </c>
      <c r="D1838">
        <f>Table4[[#This Row],[gross]]-Table4[[#This Row],[budget]]</f>
        <v>-2022635</v>
      </c>
      <c r="E1838">
        <f>Table4[[#This Row],[Profit/loss]]/Table4[[#This Row],[gross]]*100</f>
        <v>-7.7861438217463554</v>
      </c>
    </row>
    <row r="1839" spans="1:5" x14ac:dyDescent="0.3">
      <c r="A1839" t="s">
        <v>1857</v>
      </c>
      <c r="B1839">
        <v>91457688</v>
      </c>
      <c r="C1839">
        <v>26000000</v>
      </c>
      <c r="D1839">
        <f>Table4[[#This Row],[gross]]-Table4[[#This Row],[budget]]</f>
        <v>65457688</v>
      </c>
      <c r="E1839">
        <f>Table4[[#This Row],[Profit/loss]]/Table4[[#This Row],[gross]]*100</f>
        <v>71.571553394177215</v>
      </c>
    </row>
    <row r="1840" spans="1:5" x14ac:dyDescent="0.3">
      <c r="A1840" t="s">
        <v>1858</v>
      </c>
      <c r="B1840">
        <v>87341380</v>
      </c>
      <c r="C1840">
        <v>27000000</v>
      </c>
      <c r="D1840">
        <f>Table4[[#This Row],[gross]]-Table4[[#This Row],[budget]]</f>
        <v>60341380</v>
      </c>
      <c r="E1840">
        <f>Table4[[#This Row],[Profit/loss]]/Table4[[#This Row],[gross]]*100</f>
        <v>69.086817726030887</v>
      </c>
    </row>
    <row r="1841" spans="1:5" x14ac:dyDescent="0.3">
      <c r="A1841" t="s">
        <v>1859</v>
      </c>
      <c r="B1841">
        <v>65703412</v>
      </c>
      <c r="C1841">
        <v>26000000</v>
      </c>
      <c r="D1841">
        <f>Table4[[#This Row],[gross]]-Table4[[#This Row],[budget]]</f>
        <v>39703412</v>
      </c>
      <c r="E1841">
        <f>Table4[[#This Row],[Profit/loss]]/Table4[[#This Row],[gross]]*100</f>
        <v>60.428234685894246</v>
      </c>
    </row>
    <row r="1842" spans="1:5" x14ac:dyDescent="0.3">
      <c r="A1842" t="s">
        <v>1860</v>
      </c>
      <c r="B1842">
        <v>58328680</v>
      </c>
      <c r="C1842">
        <v>22000000</v>
      </c>
      <c r="D1842">
        <f>Table4[[#This Row],[gross]]-Table4[[#This Row],[budget]]</f>
        <v>36328680</v>
      </c>
      <c r="E1842">
        <f>Table4[[#This Row],[Profit/loss]]/Table4[[#This Row],[gross]]*100</f>
        <v>62.282705523252027</v>
      </c>
    </row>
    <row r="1843" spans="1:5" x14ac:dyDescent="0.3">
      <c r="A1843" t="s">
        <v>1861</v>
      </c>
      <c r="B1843">
        <v>61490000</v>
      </c>
      <c r="C1843">
        <v>26000000</v>
      </c>
      <c r="D1843">
        <f>Table4[[#This Row],[gross]]-Table4[[#This Row],[budget]]</f>
        <v>35490000</v>
      </c>
      <c r="E1843">
        <f>Table4[[#This Row],[Profit/loss]]/Table4[[#This Row],[gross]]*100</f>
        <v>57.716701902748412</v>
      </c>
    </row>
    <row r="1844" spans="1:5" hidden="1" x14ac:dyDescent="0.3">
      <c r="A1844" t="s">
        <v>1862</v>
      </c>
      <c r="D1844">
        <f>Table4[[#This Row],[gross]]-Table4[[#This Row],[budget]]</f>
        <v>0</v>
      </c>
      <c r="E1844" t="e">
        <f>Table4[[#This Row],[Profit/loss]]/Table4[[#This Row],[gross]]*100</f>
        <v>#DIV/0!</v>
      </c>
    </row>
    <row r="1845" spans="1:5" x14ac:dyDescent="0.3">
      <c r="A1845" t="s">
        <v>1863</v>
      </c>
      <c r="B1845">
        <v>50800000</v>
      </c>
      <c r="C1845">
        <v>26000000</v>
      </c>
      <c r="D1845">
        <f>Table4[[#This Row],[gross]]-Table4[[#This Row],[budget]]</f>
        <v>24800000</v>
      </c>
      <c r="E1845">
        <f>Table4[[#This Row],[Profit/loss]]/Table4[[#This Row],[gross]]*100</f>
        <v>48.818897637795274</v>
      </c>
    </row>
    <row r="1846" spans="1:5" x14ac:dyDescent="0.3">
      <c r="A1846" t="s">
        <v>1864</v>
      </c>
      <c r="B1846">
        <v>57859105</v>
      </c>
      <c r="C1846">
        <v>26000000</v>
      </c>
      <c r="D1846">
        <f>Table4[[#This Row],[gross]]-Table4[[#This Row],[budget]]</f>
        <v>31859105</v>
      </c>
      <c r="E1846">
        <f>Table4[[#This Row],[Profit/loss]]/Table4[[#This Row],[gross]]*100</f>
        <v>55.063252361058815</v>
      </c>
    </row>
    <row r="1847" spans="1:5" x14ac:dyDescent="0.3">
      <c r="A1847" t="s">
        <v>1865</v>
      </c>
      <c r="B1847">
        <v>46455802</v>
      </c>
      <c r="C1847">
        <v>26000000</v>
      </c>
      <c r="D1847">
        <f>Table4[[#This Row],[gross]]-Table4[[#This Row],[budget]]</f>
        <v>20455802</v>
      </c>
      <c r="E1847">
        <f>Table4[[#This Row],[Profit/loss]]/Table4[[#This Row],[gross]]*100</f>
        <v>44.032825006443758</v>
      </c>
    </row>
    <row r="1848" spans="1:5" x14ac:dyDescent="0.3">
      <c r="A1848" t="s">
        <v>1866</v>
      </c>
      <c r="B1848">
        <v>45506619</v>
      </c>
      <c r="C1848">
        <v>26000000</v>
      </c>
      <c r="D1848">
        <f>Table4[[#This Row],[gross]]-Table4[[#This Row],[budget]]</f>
        <v>19506619</v>
      </c>
      <c r="E1848">
        <f>Table4[[#This Row],[Profit/loss]]/Table4[[#This Row],[gross]]*100</f>
        <v>42.865454363902536</v>
      </c>
    </row>
    <row r="1849" spans="1:5" x14ac:dyDescent="0.3">
      <c r="A1849" t="s">
        <v>1867</v>
      </c>
      <c r="B1849">
        <v>40168080</v>
      </c>
      <c r="C1849">
        <v>26000000</v>
      </c>
      <c r="D1849">
        <f>Table4[[#This Row],[gross]]-Table4[[#This Row],[budget]]</f>
        <v>14168080</v>
      </c>
      <c r="E1849">
        <f>Table4[[#This Row],[Profit/loss]]/Table4[[#This Row],[gross]]*100</f>
        <v>35.271987110163096</v>
      </c>
    </row>
    <row r="1850" spans="1:5" x14ac:dyDescent="0.3">
      <c r="A1850" t="s">
        <v>1868</v>
      </c>
      <c r="B1850">
        <v>49874933</v>
      </c>
      <c r="C1850">
        <v>26000000</v>
      </c>
      <c r="D1850">
        <f>Table4[[#This Row],[gross]]-Table4[[#This Row],[budget]]</f>
        <v>23874933</v>
      </c>
      <c r="E1850">
        <f>Table4[[#This Row],[Profit/loss]]/Table4[[#This Row],[gross]]*100</f>
        <v>47.869604155658713</v>
      </c>
    </row>
    <row r="1851" spans="1:5" x14ac:dyDescent="0.3">
      <c r="A1851" t="s">
        <v>1869</v>
      </c>
      <c r="B1851">
        <v>45489752</v>
      </c>
      <c r="C1851">
        <v>26000000</v>
      </c>
      <c r="D1851">
        <f>Table4[[#This Row],[gross]]-Table4[[#This Row],[budget]]</f>
        <v>19489752</v>
      </c>
      <c r="E1851">
        <f>Table4[[#This Row],[Profit/loss]]/Table4[[#This Row],[gross]]*100</f>
        <v>42.844269628025231</v>
      </c>
    </row>
    <row r="1852" spans="1:5" x14ac:dyDescent="0.3">
      <c r="A1852" t="s">
        <v>1870</v>
      </c>
      <c r="B1852">
        <v>36985501</v>
      </c>
      <c r="C1852">
        <v>26000000</v>
      </c>
      <c r="D1852">
        <f>Table4[[#This Row],[gross]]-Table4[[#This Row],[budget]]</f>
        <v>10985501</v>
      </c>
      <c r="E1852">
        <f>Table4[[#This Row],[Profit/loss]]/Table4[[#This Row],[gross]]*100</f>
        <v>29.702182484968908</v>
      </c>
    </row>
    <row r="1853" spans="1:5" x14ac:dyDescent="0.3">
      <c r="A1853" t="s">
        <v>1871</v>
      </c>
      <c r="B1853">
        <v>33200000</v>
      </c>
      <c r="C1853">
        <v>26000000</v>
      </c>
      <c r="D1853">
        <f>Table4[[#This Row],[gross]]-Table4[[#This Row],[budget]]</f>
        <v>7200000</v>
      </c>
      <c r="E1853">
        <f>Table4[[#This Row],[Profit/loss]]/Table4[[#This Row],[gross]]*100</f>
        <v>21.686746987951807</v>
      </c>
    </row>
    <row r="1854" spans="1:5" x14ac:dyDescent="0.3">
      <c r="A1854" t="s">
        <v>1872</v>
      </c>
      <c r="B1854">
        <v>28501651</v>
      </c>
      <c r="C1854">
        <v>26000000</v>
      </c>
      <c r="D1854">
        <f>Table4[[#This Row],[gross]]-Table4[[#This Row],[budget]]</f>
        <v>2501651</v>
      </c>
      <c r="E1854">
        <f>Table4[[#This Row],[Profit/loss]]/Table4[[#This Row],[gross]]*100</f>
        <v>8.777214344530428</v>
      </c>
    </row>
    <row r="1855" spans="1:5" x14ac:dyDescent="0.3">
      <c r="A1855" t="s">
        <v>1873</v>
      </c>
      <c r="B1855">
        <v>23222861</v>
      </c>
      <c r="C1855">
        <v>26000000</v>
      </c>
      <c r="D1855">
        <f>Table4[[#This Row],[gross]]-Table4[[#This Row],[budget]]</f>
        <v>-2777139</v>
      </c>
      <c r="E1855">
        <f>Table4[[#This Row],[Profit/loss]]/Table4[[#This Row],[gross]]*100</f>
        <v>-11.958642821829747</v>
      </c>
    </row>
    <row r="1856" spans="1:5" x14ac:dyDescent="0.3">
      <c r="A1856" t="s">
        <v>1874</v>
      </c>
      <c r="B1856">
        <v>54540525</v>
      </c>
      <c r="C1856">
        <v>56000000</v>
      </c>
      <c r="D1856">
        <f>Table4[[#This Row],[gross]]-Table4[[#This Row],[budget]]</f>
        <v>-1459475</v>
      </c>
      <c r="E1856">
        <f>Table4[[#This Row],[Profit/loss]]/Table4[[#This Row],[gross]]*100</f>
        <v>-2.6759460052868942</v>
      </c>
    </row>
    <row r="1857" spans="1:5" x14ac:dyDescent="0.3">
      <c r="A1857" t="s">
        <v>1875</v>
      </c>
      <c r="B1857">
        <v>16252765</v>
      </c>
      <c r="C1857">
        <v>42000000</v>
      </c>
      <c r="D1857">
        <f>Table4[[#This Row],[gross]]-Table4[[#This Row],[budget]]</f>
        <v>-25747235</v>
      </c>
      <c r="E1857">
        <f>Table4[[#This Row],[Profit/loss]]/Table4[[#This Row],[gross]]*100</f>
        <v>-158.41756771847744</v>
      </c>
    </row>
    <row r="1858" spans="1:5" x14ac:dyDescent="0.3">
      <c r="A1858" t="s">
        <v>1876</v>
      </c>
      <c r="B1858">
        <v>16005978</v>
      </c>
      <c r="C1858">
        <v>26000000</v>
      </c>
      <c r="D1858">
        <f>Table4[[#This Row],[gross]]-Table4[[#This Row],[budget]]</f>
        <v>-9994022</v>
      </c>
      <c r="E1858">
        <f>Table4[[#This Row],[Profit/loss]]/Table4[[#This Row],[gross]]*100</f>
        <v>-62.439308613319341</v>
      </c>
    </row>
    <row r="1859" spans="1:5" x14ac:dyDescent="0.3">
      <c r="A1859" t="s">
        <v>1877</v>
      </c>
      <c r="B1859">
        <v>14469428</v>
      </c>
      <c r="C1859">
        <v>26000000</v>
      </c>
      <c r="D1859">
        <f>Table4[[#This Row],[gross]]-Table4[[#This Row],[budget]]</f>
        <v>-11530572</v>
      </c>
      <c r="E1859">
        <f>Table4[[#This Row],[Profit/loss]]/Table4[[#This Row],[gross]]*100</f>
        <v>-79.689204023821816</v>
      </c>
    </row>
    <row r="1860" spans="1:5" x14ac:dyDescent="0.3">
      <c r="A1860" t="s">
        <v>1878</v>
      </c>
      <c r="B1860">
        <v>13829734</v>
      </c>
      <c r="C1860">
        <v>26000000</v>
      </c>
      <c r="D1860">
        <f>Table4[[#This Row],[gross]]-Table4[[#This Row],[budget]]</f>
        <v>-12170266</v>
      </c>
      <c r="E1860">
        <f>Table4[[#This Row],[Profit/loss]]/Table4[[#This Row],[gross]]*100</f>
        <v>-88.000723658170145</v>
      </c>
    </row>
    <row r="1861" spans="1:5" x14ac:dyDescent="0.3">
      <c r="A1861" t="s">
        <v>1879</v>
      </c>
      <c r="B1861">
        <v>1075288</v>
      </c>
      <c r="C1861">
        <v>22000000</v>
      </c>
      <c r="D1861">
        <f>Table4[[#This Row],[gross]]-Table4[[#This Row],[budget]]</f>
        <v>-20924712</v>
      </c>
      <c r="E1861">
        <f>Table4[[#This Row],[Profit/loss]]/Table4[[#This Row],[gross]]*100</f>
        <v>-1945.9635000111596</v>
      </c>
    </row>
    <row r="1862" spans="1:5" hidden="1" x14ac:dyDescent="0.3">
      <c r="A1862" t="s">
        <v>1880</v>
      </c>
      <c r="C1862">
        <v>26000000</v>
      </c>
      <c r="D1862">
        <f>Table4[[#This Row],[gross]]-Table4[[#This Row],[budget]]</f>
        <v>-26000000</v>
      </c>
      <c r="E1862" t="e">
        <f>Table4[[#This Row],[Profit/loss]]/Table4[[#This Row],[gross]]*100</f>
        <v>#DIV/0!</v>
      </c>
    </row>
    <row r="1863" spans="1:5" x14ac:dyDescent="0.3">
      <c r="A1863" t="s">
        <v>1881</v>
      </c>
      <c r="B1863">
        <v>7496522</v>
      </c>
      <c r="C1863">
        <v>26000000</v>
      </c>
      <c r="D1863">
        <f>Table4[[#This Row],[gross]]-Table4[[#This Row],[budget]]</f>
        <v>-18503478</v>
      </c>
      <c r="E1863">
        <f>Table4[[#This Row],[Profit/loss]]/Table4[[#This Row],[gross]]*100</f>
        <v>-246.82750214032589</v>
      </c>
    </row>
    <row r="1864" spans="1:5" hidden="1" x14ac:dyDescent="0.3">
      <c r="A1864" t="s">
        <v>1882</v>
      </c>
      <c r="C1864">
        <v>26000000</v>
      </c>
      <c r="D1864">
        <f>Table4[[#This Row],[gross]]-Table4[[#This Row],[budget]]</f>
        <v>-26000000</v>
      </c>
      <c r="E1864" t="e">
        <f>Table4[[#This Row],[Profit/loss]]/Table4[[#This Row],[gross]]*100</f>
        <v>#DIV/0!</v>
      </c>
    </row>
    <row r="1865" spans="1:5" x14ac:dyDescent="0.3">
      <c r="A1865" t="s">
        <v>1883</v>
      </c>
      <c r="B1865">
        <v>20047715</v>
      </c>
      <c r="C1865">
        <v>25530000</v>
      </c>
      <c r="D1865">
        <f>Table4[[#This Row],[gross]]-Table4[[#This Row],[budget]]</f>
        <v>-5482285</v>
      </c>
      <c r="E1865">
        <f>Table4[[#This Row],[Profit/loss]]/Table4[[#This Row],[gross]]*100</f>
        <v>-27.34618384189919</v>
      </c>
    </row>
    <row r="1866" spans="1:5" x14ac:dyDescent="0.3">
      <c r="A1866" t="s">
        <v>1884</v>
      </c>
      <c r="B1866">
        <v>12276810</v>
      </c>
      <c r="C1866">
        <v>26000000</v>
      </c>
      <c r="D1866">
        <f>Table4[[#This Row],[gross]]-Table4[[#This Row],[budget]]</f>
        <v>-13723190</v>
      </c>
      <c r="E1866">
        <f>Table4[[#This Row],[Profit/loss]]/Table4[[#This Row],[gross]]*100</f>
        <v>-111.78139923970478</v>
      </c>
    </row>
    <row r="1867" spans="1:5" x14ac:dyDescent="0.3">
      <c r="A1867" t="s">
        <v>1885</v>
      </c>
      <c r="B1867">
        <v>33565375</v>
      </c>
      <c r="C1867">
        <v>15000000</v>
      </c>
      <c r="D1867">
        <f>Table4[[#This Row],[gross]]-Table4[[#This Row],[budget]]</f>
        <v>18565375</v>
      </c>
      <c r="E1867">
        <f>Table4[[#This Row],[Profit/loss]]/Table4[[#This Row],[gross]]*100</f>
        <v>55.311090670072957</v>
      </c>
    </row>
    <row r="1868" spans="1:5" x14ac:dyDescent="0.3">
      <c r="A1868" t="s">
        <v>1886</v>
      </c>
      <c r="B1868">
        <v>499263</v>
      </c>
      <c r="C1868">
        <v>30000000</v>
      </c>
      <c r="D1868">
        <f>Table4[[#This Row],[gross]]-Table4[[#This Row],[budget]]</f>
        <v>-29500737</v>
      </c>
      <c r="E1868">
        <f>Table4[[#This Row],[Profit/loss]]/Table4[[#This Row],[gross]]*100</f>
        <v>-5908.8570552995116</v>
      </c>
    </row>
    <row r="1869" spans="1:5" x14ac:dyDescent="0.3">
      <c r="A1869" t="s">
        <v>1887</v>
      </c>
      <c r="B1869">
        <v>219200000</v>
      </c>
      <c r="C1869">
        <v>25000000</v>
      </c>
      <c r="D1869">
        <f>Table4[[#This Row],[gross]]-Table4[[#This Row],[budget]]</f>
        <v>194200000</v>
      </c>
      <c r="E1869">
        <f>Table4[[#This Row],[Profit/loss]]/Table4[[#This Row],[gross]]*100</f>
        <v>88.594890510948915</v>
      </c>
    </row>
    <row r="1870" spans="1:5" x14ac:dyDescent="0.3">
      <c r="A1870" t="s">
        <v>1888</v>
      </c>
      <c r="B1870">
        <v>172825435</v>
      </c>
      <c r="C1870">
        <v>25000000</v>
      </c>
      <c r="D1870">
        <f>Table4[[#This Row],[gross]]-Table4[[#This Row],[budget]]</f>
        <v>147825435</v>
      </c>
      <c r="E1870">
        <f>Table4[[#This Row],[Profit/loss]]/Table4[[#This Row],[gross]]*100</f>
        <v>85.534536626509862</v>
      </c>
    </row>
    <row r="1871" spans="1:5" x14ac:dyDescent="0.3">
      <c r="A1871" t="s">
        <v>1889</v>
      </c>
      <c r="B1871">
        <v>148085755</v>
      </c>
      <c r="C1871">
        <v>33000000</v>
      </c>
      <c r="D1871">
        <f>Table4[[#This Row],[gross]]-Table4[[#This Row],[budget]]</f>
        <v>115085755</v>
      </c>
      <c r="E1871">
        <f>Table4[[#This Row],[Profit/loss]]/Table4[[#This Row],[gross]]*100</f>
        <v>77.71561484762664</v>
      </c>
    </row>
    <row r="1872" spans="1:5" x14ac:dyDescent="0.3">
      <c r="A1872" t="s">
        <v>1890</v>
      </c>
      <c r="B1872">
        <v>25517500</v>
      </c>
      <c r="C1872">
        <v>25100000</v>
      </c>
      <c r="D1872">
        <f>Table4[[#This Row],[gross]]-Table4[[#This Row],[budget]]</f>
        <v>417500</v>
      </c>
      <c r="E1872">
        <f>Table4[[#This Row],[Profit/loss]]/Table4[[#This Row],[gross]]*100</f>
        <v>1.6361320662290586</v>
      </c>
    </row>
    <row r="1873" spans="1:5" x14ac:dyDescent="0.3">
      <c r="A1873" t="s">
        <v>1891</v>
      </c>
      <c r="B1873">
        <v>145000989</v>
      </c>
      <c r="C1873">
        <v>25000000</v>
      </c>
      <c r="D1873">
        <f>Table4[[#This Row],[gross]]-Table4[[#This Row],[budget]]</f>
        <v>120000989</v>
      </c>
      <c r="E1873">
        <f>Table4[[#This Row],[Profit/loss]]/Table4[[#This Row],[gross]]*100</f>
        <v>82.758738286950589</v>
      </c>
    </row>
    <row r="1874" spans="1:5" x14ac:dyDescent="0.3">
      <c r="A1874" t="s">
        <v>1892</v>
      </c>
      <c r="B1874">
        <v>26761283</v>
      </c>
      <c r="C1874">
        <v>26000000</v>
      </c>
      <c r="D1874">
        <f>Table4[[#This Row],[gross]]-Table4[[#This Row],[budget]]</f>
        <v>761283</v>
      </c>
      <c r="E1874">
        <f>Table4[[#This Row],[Profit/loss]]/Table4[[#This Row],[gross]]*100</f>
        <v>2.8447178709630627</v>
      </c>
    </row>
    <row r="1875" spans="1:5" x14ac:dyDescent="0.3">
      <c r="A1875" t="s">
        <v>1893</v>
      </c>
      <c r="B1875">
        <v>121945720</v>
      </c>
      <c r="C1875">
        <v>25000000</v>
      </c>
      <c r="D1875">
        <f>Table4[[#This Row],[gross]]-Table4[[#This Row],[budget]]</f>
        <v>96945720</v>
      </c>
      <c r="E1875">
        <f>Table4[[#This Row],[Profit/loss]]/Table4[[#This Row],[gross]]*100</f>
        <v>79.499075490308314</v>
      </c>
    </row>
    <row r="1876" spans="1:5" x14ac:dyDescent="0.3">
      <c r="A1876" t="s">
        <v>1894</v>
      </c>
      <c r="B1876">
        <v>96067179</v>
      </c>
      <c r="C1876">
        <v>22000000</v>
      </c>
      <c r="D1876">
        <f>Table4[[#This Row],[gross]]-Table4[[#This Row],[budget]]</f>
        <v>74067179</v>
      </c>
      <c r="E1876">
        <f>Table4[[#This Row],[Profit/loss]]/Table4[[#This Row],[gross]]*100</f>
        <v>77.099358772677192</v>
      </c>
    </row>
    <row r="1877" spans="1:5" x14ac:dyDescent="0.3">
      <c r="A1877" t="s">
        <v>1895</v>
      </c>
      <c r="B1877">
        <v>169705587</v>
      </c>
      <c r="C1877">
        <v>25000000</v>
      </c>
      <c r="D1877">
        <f>Table4[[#This Row],[gross]]-Table4[[#This Row],[budget]]</f>
        <v>144705587</v>
      </c>
      <c r="E1877">
        <f>Table4[[#This Row],[Profit/loss]]/Table4[[#This Row],[gross]]*100</f>
        <v>85.268605210976347</v>
      </c>
    </row>
    <row r="1878" spans="1:5" x14ac:dyDescent="0.3">
      <c r="A1878" t="s">
        <v>1896</v>
      </c>
      <c r="B1878">
        <v>3254172</v>
      </c>
      <c r="C1878">
        <v>28000000</v>
      </c>
      <c r="D1878">
        <f>Table4[[#This Row],[gross]]-Table4[[#This Row],[budget]]</f>
        <v>-24745828</v>
      </c>
      <c r="E1878">
        <f>Table4[[#This Row],[Profit/loss]]/Table4[[#This Row],[gross]]*100</f>
        <v>-760.4339291223697</v>
      </c>
    </row>
    <row r="1879" spans="1:5" x14ac:dyDescent="0.3">
      <c r="A1879" t="s">
        <v>1897</v>
      </c>
      <c r="B1879">
        <v>84185387</v>
      </c>
      <c r="C1879">
        <v>80000000</v>
      </c>
      <c r="D1879">
        <f>Table4[[#This Row],[gross]]-Table4[[#This Row],[budget]]</f>
        <v>4185387</v>
      </c>
      <c r="E1879">
        <f>Table4[[#This Row],[Profit/loss]]/Table4[[#This Row],[gross]]*100</f>
        <v>4.9716312404669472</v>
      </c>
    </row>
    <row r="1880" spans="1:5" hidden="1" x14ac:dyDescent="0.3">
      <c r="A1880" t="s">
        <v>1898</v>
      </c>
      <c r="C1880">
        <v>26000000</v>
      </c>
      <c r="D1880">
        <f>Table4[[#This Row],[gross]]-Table4[[#This Row],[budget]]</f>
        <v>-26000000</v>
      </c>
      <c r="E1880" t="e">
        <f>Table4[[#This Row],[Profit/loss]]/Table4[[#This Row],[gross]]*100</f>
        <v>#DIV/0!</v>
      </c>
    </row>
    <row r="1881" spans="1:5" x14ac:dyDescent="0.3">
      <c r="A1881" t="s">
        <v>1899</v>
      </c>
      <c r="B1881">
        <v>82163317</v>
      </c>
      <c r="C1881">
        <v>30000000</v>
      </c>
      <c r="D1881">
        <f>Table4[[#This Row],[gross]]-Table4[[#This Row],[budget]]</f>
        <v>52163317</v>
      </c>
      <c r="E1881">
        <f>Table4[[#This Row],[Profit/loss]]/Table4[[#This Row],[gross]]*100</f>
        <v>63.487355312103574</v>
      </c>
    </row>
    <row r="1882" spans="1:5" hidden="1" x14ac:dyDescent="0.3">
      <c r="A1882" t="s">
        <v>1900</v>
      </c>
      <c r="D1882">
        <f>Table4[[#This Row],[gross]]-Table4[[#This Row],[budget]]</f>
        <v>0</v>
      </c>
      <c r="E1882" t="e">
        <f>Table4[[#This Row],[Profit/loss]]/Table4[[#This Row],[gross]]*100</f>
        <v>#DIV/0!</v>
      </c>
    </row>
    <row r="1883" spans="1:5" x14ac:dyDescent="0.3">
      <c r="A1883" t="s">
        <v>1901</v>
      </c>
      <c r="B1883">
        <v>80920948</v>
      </c>
      <c r="C1883">
        <v>30000000</v>
      </c>
      <c r="D1883">
        <f>Table4[[#This Row],[gross]]-Table4[[#This Row],[budget]]</f>
        <v>50920948</v>
      </c>
      <c r="E1883">
        <f>Table4[[#This Row],[Profit/loss]]/Table4[[#This Row],[gross]]*100</f>
        <v>62.926781332319536</v>
      </c>
    </row>
    <row r="1884" spans="1:5" x14ac:dyDescent="0.3">
      <c r="A1884" t="s">
        <v>1902</v>
      </c>
      <c r="B1884">
        <v>80034302</v>
      </c>
      <c r="C1884">
        <v>25000000</v>
      </c>
      <c r="D1884">
        <f>Table4[[#This Row],[gross]]-Table4[[#This Row],[budget]]</f>
        <v>55034302</v>
      </c>
      <c r="E1884">
        <f>Table4[[#This Row],[Profit/loss]]/Table4[[#This Row],[gross]]*100</f>
        <v>68.763393475962346</v>
      </c>
    </row>
    <row r="1885" spans="1:5" x14ac:dyDescent="0.3">
      <c r="A1885" t="s">
        <v>1903</v>
      </c>
      <c r="B1885">
        <v>78656813</v>
      </c>
      <c r="C1885">
        <v>25000000</v>
      </c>
      <c r="D1885">
        <f>Table4[[#This Row],[gross]]-Table4[[#This Row],[budget]]</f>
        <v>53656813</v>
      </c>
      <c r="E1885">
        <f>Table4[[#This Row],[Profit/loss]]/Table4[[#This Row],[gross]]*100</f>
        <v>68.216357812513962</v>
      </c>
    </row>
    <row r="1886" spans="1:5" x14ac:dyDescent="0.3">
      <c r="A1886" t="s">
        <v>1904</v>
      </c>
      <c r="B1886">
        <v>76270454</v>
      </c>
      <c r="C1886">
        <v>25000000</v>
      </c>
      <c r="D1886">
        <f>Table4[[#This Row],[gross]]-Table4[[#This Row],[budget]]</f>
        <v>51270454</v>
      </c>
      <c r="E1886">
        <f>Table4[[#This Row],[Profit/loss]]/Table4[[#This Row],[gross]]*100</f>
        <v>67.221907450557467</v>
      </c>
    </row>
    <row r="1887" spans="1:5" x14ac:dyDescent="0.3">
      <c r="A1887" t="s">
        <v>1905</v>
      </c>
      <c r="B1887">
        <v>74273505</v>
      </c>
      <c r="C1887">
        <v>25000000</v>
      </c>
      <c r="D1887">
        <f>Table4[[#This Row],[gross]]-Table4[[#This Row],[budget]]</f>
        <v>49273505</v>
      </c>
      <c r="E1887">
        <f>Table4[[#This Row],[Profit/loss]]/Table4[[#This Row],[gross]]*100</f>
        <v>66.340621733146961</v>
      </c>
    </row>
    <row r="1888" spans="1:5" x14ac:dyDescent="0.3">
      <c r="A1888" t="s">
        <v>1906</v>
      </c>
      <c r="B1888">
        <v>134141530</v>
      </c>
      <c r="C1888">
        <v>25000000</v>
      </c>
      <c r="D1888">
        <f>Table4[[#This Row],[gross]]-Table4[[#This Row],[budget]]</f>
        <v>109141530</v>
      </c>
      <c r="E1888">
        <f>Table4[[#This Row],[Profit/loss]]/Table4[[#This Row],[gross]]*100</f>
        <v>81.362967904123352</v>
      </c>
    </row>
    <row r="1889" spans="1:5" x14ac:dyDescent="0.3">
      <c r="A1889" t="s">
        <v>1907</v>
      </c>
      <c r="B1889">
        <v>71500556</v>
      </c>
      <c r="C1889">
        <v>26000000</v>
      </c>
      <c r="D1889">
        <f>Table4[[#This Row],[gross]]-Table4[[#This Row],[budget]]</f>
        <v>45500556</v>
      </c>
      <c r="E1889">
        <f>Table4[[#This Row],[Profit/loss]]/Table4[[#This Row],[gross]]*100</f>
        <v>63.636646405938436</v>
      </c>
    </row>
    <row r="1890" spans="1:5" x14ac:dyDescent="0.3">
      <c r="A1890" t="s">
        <v>1908</v>
      </c>
      <c r="B1890">
        <v>71309760</v>
      </c>
      <c r="C1890">
        <v>25000000</v>
      </c>
      <c r="D1890">
        <f>Table4[[#This Row],[gross]]-Table4[[#This Row],[budget]]</f>
        <v>46309760</v>
      </c>
      <c r="E1890">
        <f>Table4[[#This Row],[Profit/loss]]/Table4[[#This Row],[gross]]*100</f>
        <v>64.941685401829986</v>
      </c>
    </row>
    <row r="1891" spans="1:5" x14ac:dyDescent="0.3">
      <c r="A1891" t="s">
        <v>1909</v>
      </c>
      <c r="B1891">
        <v>89808372</v>
      </c>
      <c r="C1891">
        <v>45000000</v>
      </c>
      <c r="D1891">
        <f>Table4[[#This Row],[gross]]-Table4[[#This Row],[budget]]</f>
        <v>44808372</v>
      </c>
      <c r="E1891">
        <f>Table4[[#This Row],[Profit/loss]]/Table4[[#This Row],[gross]]*100</f>
        <v>49.893312841702553</v>
      </c>
    </row>
    <row r="1892" spans="1:5" x14ac:dyDescent="0.3">
      <c r="A1892" t="s">
        <v>1910</v>
      </c>
      <c r="B1892">
        <v>77264926</v>
      </c>
      <c r="C1892">
        <v>25000000</v>
      </c>
      <c r="D1892">
        <f>Table4[[#This Row],[gross]]-Table4[[#This Row],[budget]]</f>
        <v>52264926</v>
      </c>
      <c r="E1892">
        <f>Table4[[#This Row],[Profit/loss]]/Table4[[#This Row],[gross]]*100</f>
        <v>67.643792216923885</v>
      </c>
    </row>
    <row r="1893" spans="1:5" x14ac:dyDescent="0.3">
      <c r="A1893" t="s">
        <v>1911</v>
      </c>
      <c r="B1893">
        <v>70625986</v>
      </c>
      <c r="C1893">
        <v>25000000</v>
      </c>
      <c r="D1893">
        <f>Table4[[#This Row],[gross]]-Table4[[#This Row],[budget]]</f>
        <v>45625986</v>
      </c>
      <c r="E1893">
        <f>Table4[[#This Row],[Profit/loss]]/Table4[[#This Row],[gross]]*100</f>
        <v>64.602264101488089</v>
      </c>
    </row>
    <row r="1894" spans="1:5" x14ac:dyDescent="0.3">
      <c r="A1894" t="s">
        <v>1912</v>
      </c>
      <c r="B1894">
        <v>56505065</v>
      </c>
      <c r="C1894">
        <v>25000000</v>
      </c>
      <c r="D1894">
        <f>Table4[[#This Row],[gross]]-Table4[[#This Row],[budget]]</f>
        <v>31505065</v>
      </c>
      <c r="E1894">
        <f>Table4[[#This Row],[Profit/loss]]/Table4[[#This Row],[gross]]*100</f>
        <v>55.756178671770392</v>
      </c>
    </row>
    <row r="1895" spans="1:5" x14ac:dyDescent="0.3">
      <c r="A1895" t="s">
        <v>1913</v>
      </c>
      <c r="B1895">
        <v>55973336</v>
      </c>
      <c r="C1895">
        <v>25000000</v>
      </c>
      <c r="D1895">
        <f>Table4[[#This Row],[gross]]-Table4[[#This Row],[budget]]</f>
        <v>30973336</v>
      </c>
      <c r="E1895">
        <f>Table4[[#This Row],[Profit/loss]]/Table4[[#This Row],[gross]]*100</f>
        <v>55.335876353698119</v>
      </c>
    </row>
    <row r="1896" spans="1:5" hidden="1" x14ac:dyDescent="0.3">
      <c r="A1896" t="s">
        <v>1914</v>
      </c>
      <c r="C1896">
        <v>2800000</v>
      </c>
      <c r="D1896">
        <f>Table4[[#This Row],[gross]]-Table4[[#This Row],[budget]]</f>
        <v>-2800000</v>
      </c>
      <c r="E1896" t="e">
        <f>Table4[[#This Row],[Profit/loss]]/Table4[[#This Row],[gross]]*100</f>
        <v>#DIV/0!</v>
      </c>
    </row>
    <row r="1897" spans="1:5" x14ac:dyDescent="0.3">
      <c r="A1897" t="s">
        <v>1915</v>
      </c>
      <c r="B1897">
        <v>54098051</v>
      </c>
      <c r="C1897">
        <v>25000000</v>
      </c>
      <c r="D1897">
        <f>Table4[[#This Row],[gross]]-Table4[[#This Row],[budget]]</f>
        <v>29098051</v>
      </c>
      <c r="E1897">
        <f>Table4[[#This Row],[Profit/loss]]/Table4[[#This Row],[gross]]*100</f>
        <v>53.787614270983632</v>
      </c>
    </row>
    <row r="1898" spans="1:5" x14ac:dyDescent="0.3">
      <c r="A1898" t="s">
        <v>1916</v>
      </c>
      <c r="B1898">
        <v>60443237</v>
      </c>
      <c r="C1898">
        <v>25000000</v>
      </c>
      <c r="D1898">
        <f>Table4[[#This Row],[gross]]-Table4[[#This Row],[budget]]</f>
        <v>35443237</v>
      </c>
      <c r="E1898">
        <f>Table4[[#This Row],[Profit/loss]]/Table4[[#This Row],[gross]]*100</f>
        <v>58.638879648355037</v>
      </c>
    </row>
    <row r="1899" spans="1:5" x14ac:dyDescent="0.3">
      <c r="A1899" t="s">
        <v>1917</v>
      </c>
      <c r="B1899">
        <v>82234139</v>
      </c>
      <c r="C1899">
        <v>17000000</v>
      </c>
      <c r="D1899">
        <f>Table4[[#This Row],[gross]]-Table4[[#This Row],[budget]]</f>
        <v>65234139</v>
      </c>
      <c r="E1899">
        <f>Table4[[#This Row],[Profit/loss]]/Table4[[#This Row],[gross]]*100</f>
        <v>79.327320493986079</v>
      </c>
    </row>
    <row r="1900" spans="1:5" x14ac:dyDescent="0.3">
      <c r="A1900" t="s">
        <v>1918</v>
      </c>
      <c r="B1900">
        <v>51676606</v>
      </c>
      <c r="C1900">
        <v>25000000</v>
      </c>
      <c r="D1900">
        <f>Table4[[#This Row],[gross]]-Table4[[#This Row],[budget]]</f>
        <v>26676606</v>
      </c>
      <c r="E1900">
        <f>Table4[[#This Row],[Profit/loss]]/Table4[[#This Row],[gross]]*100</f>
        <v>51.622209864169491</v>
      </c>
    </row>
    <row r="1901" spans="1:5" x14ac:dyDescent="0.3">
      <c r="A1901" t="s">
        <v>1919</v>
      </c>
      <c r="B1901">
        <v>52528330</v>
      </c>
      <c r="C1901">
        <v>25000000</v>
      </c>
      <c r="D1901">
        <f>Table4[[#This Row],[gross]]-Table4[[#This Row],[budget]]</f>
        <v>27528330</v>
      </c>
      <c r="E1901">
        <f>Table4[[#This Row],[Profit/loss]]/Table4[[#This Row],[gross]]*100</f>
        <v>52.406634667426133</v>
      </c>
    </row>
    <row r="1902" spans="1:5" x14ac:dyDescent="0.3">
      <c r="A1902" t="s">
        <v>1920</v>
      </c>
      <c r="B1902">
        <v>51533608</v>
      </c>
      <c r="C1902">
        <v>25000000</v>
      </c>
      <c r="D1902">
        <f>Table4[[#This Row],[gross]]-Table4[[#This Row],[budget]]</f>
        <v>26533608</v>
      </c>
      <c r="E1902">
        <f>Table4[[#This Row],[Profit/loss]]/Table4[[#This Row],[gross]]*100</f>
        <v>51.487968783400525</v>
      </c>
    </row>
    <row r="1903" spans="1:5" x14ac:dyDescent="0.3">
      <c r="A1903" t="s">
        <v>1921</v>
      </c>
      <c r="B1903">
        <v>51097664</v>
      </c>
      <c r="C1903">
        <v>30000000</v>
      </c>
      <c r="D1903">
        <f>Table4[[#This Row],[gross]]-Table4[[#This Row],[budget]]</f>
        <v>21097664</v>
      </c>
      <c r="E1903">
        <f>Table4[[#This Row],[Profit/loss]]/Table4[[#This Row],[gross]]*100</f>
        <v>41.288901191256024</v>
      </c>
    </row>
    <row r="1904" spans="1:5" x14ac:dyDescent="0.3">
      <c r="A1904" t="s">
        <v>1922</v>
      </c>
      <c r="B1904">
        <v>84136909</v>
      </c>
      <c r="C1904">
        <v>26000000</v>
      </c>
      <c r="D1904">
        <f>Table4[[#This Row],[gross]]-Table4[[#This Row],[budget]]</f>
        <v>58136909</v>
      </c>
      <c r="E1904">
        <f>Table4[[#This Row],[Profit/loss]]/Table4[[#This Row],[gross]]*100</f>
        <v>69.097985284912227</v>
      </c>
    </row>
    <row r="1905" spans="1:5" x14ac:dyDescent="0.3">
      <c r="A1905" t="s">
        <v>1923</v>
      </c>
      <c r="B1905">
        <v>46836394</v>
      </c>
      <c r="C1905">
        <v>25000000</v>
      </c>
      <c r="D1905">
        <f>Table4[[#This Row],[gross]]-Table4[[#This Row],[budget]]</f>
        <v>21836394</v>
      </c>
      <c r="E1905">
        <f>Table4[[#This Row],[Profit/loss]]/Table4[[#This Row],[gross]]*100</f>
        <v>46.622705411522503</v>
      </c>
    </row>
    <row r="1906" spans="1:5" x14ac:dyDescent="0.3">
      <c r="A1906" t="s">
        <v>1924</v>
      </c>
      <c r="B1906">
        <v>47285499</v>
      </c>
      <c r="C1906">
        <v>26000000</v>
      </c>
      <c r="D1906">
        <f>Table4[[#This Row],[gross]]-Table4[[#This Row],[budget]]</f>
        <v>21285499</v>
      </c>
      <c r="E1906">
        <f>Table4[[#This Row],[Profit/loss]]/Table4[[#This Row],[gross]]*100</f>
        <v>45.014855399960993</v>
      </c>
    </row>
    <row r="1907" spans="1:5" x14ac:dyDescent="0.3">
      <c r="A1907" t="s">
        <v>1925</v>
      </c>
      <c r="B1907">
        <v>47124400</v>
      </c>
      <c r="C1907">
        <v>25000000</v>
      </c>
      <c r="D1907">
        <f>Table4[[#This Row],[gross]]-Table4[[#This Row],[budget]]</f>
        <v>22124400</v>
      </c>
      <c r="E1907">
        <f>Table4[[#This Row],[Profit/loss]]/Table4[[#This Row],[gross]]*100</f>
        <v>46.948926670684401</v>
      </c>
    </row>
    <row r="1908" spans="1:5" x14ac:dyDescent="0.3">
      <c r="A1908" t="s">
        <v>1926</v>
      </c>
      <c r="B1908">
        <v>44700000</v>
      </c>
      <c r="C1908">
        <v>25000000</v>
      </c>
      <c r="D1908">
        <f>Table4[[#This Row],[gross]]-Table4[[#This Row],[budget]]</f>
        <v>19700000</v>
      </c>
      <c r="E1908">
        <f>Table4[[#This Row],[Profit/loss]]/Table4[[#This Row],[gross]]*100</f>
        <v>44.071588366890381</v>
      </c>
    </row>
    <row r="1909" spans="1:5" x14ac:dyDescent="0.3">
      <c r="A1909" t="s">
        <v>1927</v>
      </c>
      <c r="B1909">
        <v>44455658</v>
      </c>
      <c r="C1909">
        <v>25000000</v>
      </c>
      <c r="D1909">
        <f>Table4[[#This Row],[gross]]-Table4[[#This Row],[budget]]</f>
        <v>19455658</v>
      </c>
      <c r="E1909">
        <f>Table4[[#This Row],[Profit/loss]]/Table4[[#This Row],[gross]]*100</f>
        <v>43.764188576401232</v>
      </c>
    </row>
    <row r="1910" spans="1:5" x14ac:dyDescent="0.3">
      <c r="A1910" t="s">
        <v>1928</v>
      </c>
      <c r="B1910">
        <v>43984230</v>
      </c>
      <c r="C1910">
        <v>23000000</v>
      </c>
      <c r="D1910">
        <f>Table4[[#This Row],[gross]]-Table4[[#This Row],[budget]]</f>
        <v>20984230</v>
      </c>
      <c r="E1910">
        <f>Table4[[#This Row],[Profit/loss]]/Table4[[#This Row],[gross]]*100</f>
        <v>47.708530989402334</v>
      </c>
    </row>
    <row r="1911" spans="1:5" x14ac:dyDescent="0.3">
      <c r="A1911" t="s">
        <v>1929</v>
      </c>
      <c r="B1911">
        <v>66489425</v>
      </c>
      <c r="C1911">
        <v>25000000</v>
      </c>
      <c r="D1911">
        <f>Table4[[#This Row],[gross]]-Table4[[#This Row],[budget]]</f>
        <v>41489425</v>
      </c>
      <c r="E1911">
        <f>Table4[[#This Row],[Profit/loss]]/Table4[[#This Row],[gross]]*100</f>
        <v>62.40003579516592</v>
      </c>
    </row>
    <row r="1912" spans="1:5" x14ac:dyDescent="0.3">
      <c r="A1912" t="s">
        <v>1930</v>
      </c>
      <c r="B1912">
        <v>41067398</v>
      </c>
      <c r="C1912">
        <v>25000000</v>
      </c>
      <c r="D1912">
        <f>Table4[[#This Row],[gross]]-Table4[[#This Row],[budget]]</f>
        <v>16067398</v>
      </c>
      <c r="E1912">
        <f>Table4[[#This Row],[Profit/loss]]/Table4[[#This Row],[gross]]*100</f>
        <v>39.124460721860203</v>
      </c>
    </row>
    <row r="1913" spans="1:5" x14ac:dyDescent="0.3">
      <c r="A1913" t="s">
        <v>1931</v>
      </c>
      <c r="B1913">
        <v>40218903</v>
      </c>
      <c r="C1913">
        <v>25000000</v>
      </c>
      <c r="D1913">
        <f>Table4[[#This Row],[gross]]-Table4[[#This Row],[budget]]</f>
        <v>15218903</v>
      </c>
      <c r="E1913">
        <f>Table4[[#This Row],[Profit/loss]]/Table4[[#This Row],[gross]]*100</f>
        <v>37.840174308085928</v>
      </c>
    </row>
    <row r="1914" spans="1:5" x14ac:dyDescent="0.3">
      <c r="A1914" t="s">
        <v>1932</v>
      </c>
      <c r="B1914">
        <v>39880476</v>
      </c>
      <c r="C1914">
        <v>25000000</v>
      </c>
      <c r="D1914">
        <f>Table4[[#This Row],[gross]]-Table4[[#This Row],[budget]]</f>
        <v>14880476</v>
      </c>
      <c r="E1914">
        <f>Table4[[#This Row],[Profit/loss]]/Table4[[#This Row],[gross]]*100</f>
        <v>37.312684031153495</v>
      </c>
    </row>
    <row r="1915" spans="1:5" x14ac:dyDescent="0.3">
      <c r="A1915" t="s">
        <v>1933</v>
      </c>
      <c r="B1915">
        <v>39399750</v>
      </c>
      <c r="C1915">
        <v>25000000</v>
      </c>
      <c r="D1915">
        <f>Table4[[#This Row],[gross]]-Table4[[#This Row],[budget]]</f>
        <v>14399750</v>
      </c>
      <c r="E1915">
        <f>Table4[[#This Row],[Profit/loss]]/Table4[[#This Row],[gross]]*100</f>
        <v>36.547820734903141</v>
      </c>
    </row>
    <row r="1916" spans="1:5" x14ac:dyDescent="0.3">
      <c r="A1916" t="s">
        <v>1934</v>
      </c>
      <c r="B1916">
        <v>38230435</v>
      </c>
      <c r="C1916">
        <v>25000000</v>
      </c>
      <c r="D1916">
        <f>Table4[[#This Row],[gross]]-Table4[[#This Row],[budget]]</f>
        <v>13230435</v>
      </c>
      <c r="E1916">
        <f>Table4[[#This Row],[Profit/loss]]/Table4[[#This Row],[gross]]*100</f>
        <v>34.60707418055798</v>
      </c>
    </row>
    <row r="1917" spans="1:5" x14ac:dyDescent="0.3">
      <c r="A1917" t="s">
        <v>1935</v>
      </c>
      <c r="B1917">
        <v>39008741</v>
      </c>
      <c r="C1917">
        <v>25000000</v>
      </c>
      <c r="D1917">
        <f>Table4[[#This Row],[gross]]-Table4[[#This Row],[budget]]</f>
        <v>14008741</v>
      </c>
      <c r="E1917">
        <f>Table4[[#This Row],[Profit/loss]]/Table4[[#This Row],[gross]]*100</f>
        <v>35.911799870700776</v>
      </c>
    </row>
    <row r="1918" spans="1:5" x14ac:dyDescent="0.3">
      <c r="A1918" t="s">
        <v>1936</v>
      </c>
      <c r="B1918">
        <v>36833473</v>
      </c>
      <c r="C1918">
        <v>25000000</v>
      </c>
      <c r="D1918">
        <f>Table4[[#This Row],[gross]]-Table4[[#This Row],[budget]]</f>
        <v>11833473</v>
      </c>
      <c r="E1918">
        <f>Table4[[#This Row],[Profit/loss]]/Table4[[#This Row],[gross]]*100</f>
        <v>32.126954197341092</v>
      </c>
    </row>
    <row r="1919" spans="1:5" x14ac:dyDescent="0.3">
      <c r="A1919" t="s">
        <v>1937</v>
      </c>
      <c r="B1919">
        <v>48237389</v>
      </c>
      <c r="C1919">
        <v>25000000</v>
      </c>
      <c r="D1919">
        <f>Table4[[#This Row],[gross]]-Table4[[#This Row],[budget]]</f>
        <v>23237389</v>
      </c>
      <c r="E1919">
        <f>Table4[[#This Row],[Profit/loss]]/Table4[[#This Row],[gross]]*100</f>
        <v>48.172982579965094</v>
      </c>
    </row>
    <row r="1920" spans="1:5" hidden="1" x14ac:dyDescent="0.3">
      <c r="A1920" t="s">
        <v>1938</v>
      </c>
      <c r="B1920">
        <v>36310118</v>
      </c>
      <c r="D1920">
        <f>Table4[[#This Row],[gross]]-Table4[[#This Row],[budget]]</f>
        <v>36310118</v>
      </c>
      <c r="E1920">
        <f>Table4[[#This Row],[Profit/loss]]/Table4[[#This Row],[gross]]*100</f>
        <v>100</v>
      </c>
    </row>
    <row r="1921" spans="1:5" x14ac:dyDescent="0.3">
      <c r="A1921" t="s">
        <v>1939</v>
      </c>
      <c r="B1921">
        <v>36447959</v>
      </c>
      <c r="C1921">
        <v>25000000</v>
      </c>
      <c r="D1921">
        <f>Table4[[#This Row],[gross]]-Table4[[#This Row],[budget]]</f>
        <v>11447959</v>
      </c>
      <c r="E1921">
        <f>Table4[[#This Row],[Profit/loss]]/Table4[[#This Row],[gross]]*100</f>
        <v>31.40905365921861</v>
      </c>
    </row>
    <row r="1922" spans="1:5" x14ac:dyDescent="0.3">
      <c r="A1922" t="s">
        <v>1940</v>
      </c>
      <c r="B1922">
        <v>45089048</v>
      </c>
      <c r="C1922">
        <v>25000000</v>
      </c>
      <c r="D1922">
        <f>Table4[[#This Row],[gross]]-Table4[[#This Row],[budget]]</f>
        <v>20089048</v>
      </c>
      <c r="E1922">
        <f>Table4[[#This Row],[Profit/loss]]/Table4[[#This Row],[gross]]*100</f>
        <v>44.554163130700829</v>
      </c>
    </row>
    <row r="1923" spans="1:5" x14ac:dyDescent="0.3">
      <c r="A1923" t="s">
        <v>1941</v>
      </c>
      <c r="B1923">
        <v>35990505</v>
      </c>
      <c r="C1923">
        <v>20000000</v>
      </c>
      <c r="D1923">
        <f>Table4[[#This Row],[gross]]-Table4[[#This Row],[budget]]</f>
        <v>15990505</v>
      </c>
      <c r="E1923">
        <f>Table4[[#This Row],[Profit/loss]]/Table4[[#This Row],[gross]]*100</f>
        <v>44.429787800976953</v>
      </c>
    </row>
    <row r="1924" spans="1:5" x14ac:dyDescent="0.3">
      <c r="A1924" t="s">
        <v>1942</v>
      </c>
      <c r="B1924">
        <v>35143332</v>
      </c>
      <c r="C1924">
        <v>17000000</v>
      </c>
      <c r="D1924">
        <f>Table4[[#This Row],[gross]]-Table4[[#This Row],[budget]]</f>
        <v>18143332</v>
      </c>
      <c r="E1924">
        <f>Table4[[#This Row],[Profit/loss]]/Table4[[#This Row],[gross]]*100</f>
        <v>51.626669890037746</v>
      </c>
    </row>
    <row r="1925" spans="1:5" x14ac:dyDescent="0.3">
      <c r="A1925" t="s">
        <v>1943</v>
      </c>
      <c r="B1925">
        <v>35000629</v>
      </c>
      <c r="C1925">
        <v>25000000</v>
      </c>
      <c r="D1925">
        <f>Table4[[#This Row],[gross]]-Table4[[#This Row],[budget]]</f>
        <v>10000629</v>
      </c>
      <c r="E1925">
        <f>Table4[[#This Row],[Profit/loss]]/Table4[[#This Row],[gross]]*100</f>
        <v>28.572712221828926</v>
      </c>
    </row>
    <row r="1926" spans="1:5" x14ac:dyDescent="0.3">
      <c r="A1926" t="s">
        <v>1944</v>
      </c>
      <c r="B1926">
        <v>34604054</v>
      </c>
      <c r="C1926">
        <v>30000000</v>
      </c>
      <c r="D1926">
        <f>Table4[[#This Row],[gross]]-Table4[[#This Row],[budget]]</f>
        <v>4604054</v>
      </c>
      <c r="E1926">
        <f>Table4[[#This Row],[Profit/loss]]/Table4[[#This Row],[gross]]*100</f>
        <v>13.304955540758318</v>
      </c>
    </row>
    <row r="1927" spans="1:5" x14ac:dyDescent="0.3">
      <c r="A1927" t="s">
        <v>1945</v>
      </c>
      <c r="B1927">
        <v>41597830</v>
      </c>
      <c r="C1927">
        <v>25000000</v>
      </c>
      <c r="D1927">
        <f>Table4[[#This Row],[gross]]-Table4[[#This Row],[budget]]</f>
        <v>16597830</v>
      </c>
      <c r="E1927">
        <f>Table4[[#This Row],[Profit/loss]]/Table4[[#This Row],[gross]]*100</f>
        <v>39.900711166904621</v>
      </c>
    </row>
    <row r="1928" spans="1:5" x14ac:dyDescent="0.3">
      <c r="A1928" t="s">
        <v>1946</v>
      </c>
      <c r="B1928">
        <v>33687630</v>
      </c>
      <c r="C1928">
        <v>20000000</v>
      </c>
      <c r="D1928">
        <f>Table4[[#This Row],[gross]]-Table4[[#This Row],[budget]]</f>
        <v>13687630</v>
      </c>
      <c r="E1928">
        <f>Table4[[#This Row],[Profit/loss]]/Table4[[#This Row],[gross]]*100</f>
        <v>40.631026878412044</v>
      </c>
    </row>
    <row r="1929" spans="1:5" x14ac:dyDescent="0.3">
      <c r="A1929" t="s">
        <v>1947</v>
      </c>
      <c r="B1929">
        <v>32553210</v>
      </c>
      <c r="C1929">
        <v>25000000</v>
      </c>
      <c r="D1929">
        <f>Table4[[#This Row],[gross]]-Table4[[#This Row],[budget]]</f>
        <v>7553210</v>
      </c>
      <c r="E1929">
        <f>Table4[[#This Row],[Profit/loss]]/Table4[[#This Row],[gross]]*100</f>
        <v>23.202658048161766</v>
      </c>
    </row>
    <row r="1930" spans="1:5" x14ac:dyDescent="0.3">
      <c r="A1930" t="s">
        <v>1948</v>
      </c>
      <c r="B1930">
        <v>31526393</v>
      </c>
      <c r="C1930">
        <v>25000000</v>
      </c>
      <c r="D1930">
        <f>Table4[[#This Row],[gross]]-Table4[[#This Row],[budget]]</f>
        <v>6526393</v>
      </c>
      <c r="E1930">
        <f>Table4[[#This Row],[Profit/loss]]/Table4[[#This Row],[gross]]*100</f>
        <v>20.701362823206576</v>
      </c>
    </row>
    <row r="1931" spans="1:5" x14ac:dyDescent="0.3">
      <c r="A1931" t="s">
        <v>1949</v>
      </c>
      <c r="B1931">
        <v>41229</v>
      </c>
      <c r="C1931">
        <v>25500000</v>
      </c>
      <c r="D1931">
        <f>Table4[[#This Row],[gross]]-Table4[[#This Row],[budget]]</f>
        <v>-25458771</v>
      </c>
      <c r="E1931">
        <f>Table4[[#This Row],[Profit/loss]]/Table4[[#This Row],[gross]]*100</f>
        <v>-61749.668922360477</v>
      </c>
    </row>
    <row r="1932" spans="1:5" x14ac:dyDescent="0.3">
      <c r="A1932" t="s">
        <v>1950</v>
      </c>
      <c r="B1932">
        <v>31655091</v>
      </c>
      <c r="C1932">
        <v>30000000</v>
      </c>
      <c r="D1932">
        <f>Table4[[#This Row],[gross]]-Table4[[#This Row],[budget]]</f>
        <v>1655091</v>
      </c>
      <c r="E1932">
        <f>Table4[[#This Row],[Profit/loss]]/Table4[[#This Row],[gross]]*100</f>
        <v>5.2285144275844919</v>
      </c>
    </row>
    <row r="1933" spans="1:5" x14ac:dyDescent="0.3">
      <c r="A1933" t="s">
        <v>1951</v>
      </c>
      <c r="B1933">
        <v>30012990</v>
      </c>
      <c r="C1933">
        <v>25000000</v>
      </c>
      <c r="D1933">
        <f>Table4[[#This Row],[gross]]-Table4[[#This Row],[budget]]</f>
        <v>5012990</v>
      </c>
      <c r="E1933">
        <f>Table4[[#This Row],[Profit/loss]]/Table4[[#This Row],[gross]]*100</f>
        <v>16.702734382678965</v>
      </c>
    </row>
    <row r="1934" spans="1:5" x14ac:dyDescent="0.3">
      <c r="A1934" t="s">
        <v>1952</v>
      </c>
      <c r="B1934">
        <v>32368960</v>
      </c>
      <c r="C1934">
        <v>25000000</v>
      </c>
      <c r="D1934">
        <f>Table4[[#This Row],[gross]]-Table4[[#This Row],[budget]]</f>
        <v>7368960</v>
      </c>
      <c r="E1934">
        <f>Table4[[#This Row],[Profit/loss]]/Table4[[#This Row],[gross]]*100</f>
        <v>22.76551362787065</v>
      </c>
    </row>
    <row r="1935" spans="1:5" x14ac:dyDescent="0.3">
      <c r="A1935" t="s">
        <v>1953</v>
      </c>
      <c r="B1935">
        <v>14500000</v>
      </c>
      <c r="C1935">
        <v>25000000</v>
      </c>
      <c r="D1935">
        <f>Table4[[#This Row],[gross]]-Table4[[#This Row],[budget]]</f>
        <v>-10500000</v>
      </c>
      <c r="E1935">
        <f>Table4[[#This Row],[Profit/loss]]/Table4[[#This Row],[gross]]*100</f>
        <v>-72.41379310344827</v>
      </c>
    </row>
    <row r="1936" spans="1:5" x14ac:dyDescent="0.3">
      <c r="A1936" t="s">
        <v>1954</v>
      </c>
      <c r="B1936">
        <v>29247405</v>
      </c>
      <c r="C1936">
        <v>25000000</v>
      </c>
      <c r="D1936">
        <f>Table4[[#This Row],[gross]]-Table4[[#This Row],[budget]]</f>
        <v>4247405</v>
      </c>
      <c r="E1936">
        <f>Table4[[#This Row],[Profit/loss]]/Table4[[#This Row],[gross]]*100</f>
        <v>14.522331126470878</v>
      </c>
    </row>
    <row r="1937" spans="1:5" hidden="1" x14ac:dyDescent="0.3">
      <c r="A1937" t="s">
        <v>1955</v>
      </c>
      <c r="B1937">
        <v>30538669</v>
      </c>
      <c r="D1937">
        <f>Table4[[#This Row],[gross]]-Table4[[#This Row],[budget]]</f>
        <v>30538669</v>
      </c>
      <c r="E1937">
        <f>Table4[[#This Row],[Profit/loss]]/Table4[[#This Row],[gross]]*100</f>
        <v>100</v>
      </c>
    </row>
    <row r="1938" spans="1:5" x14ac:dyDescent="0.3">
      <c r="A1938" t="s">
        <v>1956</v>
      </c>
      <c r="B1938">
        <v>25615792</v>
      </c>
      <c r="C1938">
        <v>25000000</v>
      </c>
      <c r="D1938">
        <f>Table4[[#This Row],[gross]]-Table4[[#This Row],[budget]]</f>
        <v>615792</v>
      </c>
      <c r="E1938">
        <f>Table4[[#This Row],[Profit/loss]]/Table4[[#This Row],[gross]]*100</f>
        <v>2.4039545605304729</v>
      </c>
    </row>
    <row r="1939" spans="1:5" x14ac:dyDescent="0.3">
      <c r="A1939" t="s">
        <v>1957</v>
      </c>
      <c r="B1939">
        <v>28341469</v>
      </c>
      <c r="C1939">
        <v>25000000</v>
      </c>
      <c r="D1939">
        <f>Table4[[#This Row],[gross]]-Table4[[#This Row],[budget]]</f>
        <v>3341469</v>
      </c>
      <c r="E1939">
        <f>Table4[[#This Row],[Profit/loss]]/Table4[[#This Row],[gross]]*100</f>
        <v>11.790034595595591</v>
      </c>
    </row>
    <row r="1940" spans="1:5" x14ac:dyDescent="0.3">
      <c r="A1940" t="s">
        <v>1958</v>
      </c>
      <c r="B1940">
        <v>25590119</v>
      </c>
      <c r="C1940">
        <v>21150000</v>
      </c>
      <c r="D1940">
        <f>Table4[[#This Row],[gross]]-Table4[[#This Row],[budget]]</f>
        <v>4440119</v>
      </c>
      <c r="E1940">
        <f>Table4[[#This Row],[Profit/loss]]/Table4[[#This Row],[gross]]*100</f>
        <v>17.350911889077185</v>
      </c>
    </row>
    <row r="1941" spans="1:5" x14ac:dyDescent="0.3">
      <c r="A1941" t="s">
        <v>1959</v>
      </c>
      <c r="B1941">
        <v>24944213</v>
      </c>
      <c r="C1941">
        <v>27000000</v>
      </c>
      <c r="D1941">
        <f>Table4[[#This Row],[gross]]-Table4[[#This Row],[budget]]</f>
        <v>-2055787</v>
      </c>
      <c r="E1941">
        <f>Table4[[#This Row],[Profit/loss]]/Table4[[#This Row],[gross]]*100</f>
        <v>-8.2415388290662843</v>
      </c>
    </row>
    <row r="1942" spans="1:5" x14ac:dyDescent="0.3">
      <c r="A1942" t="s">
        <v>1960</v>
      </c>
      <c r="B1942">
        <v>33631221</v>
      </c>
      <c r="C1942">
        <v>25000000</v>
      </c>
      <c r="D1942">
        <f>Table4[[#This Row],[gross]]-Table4[[#This Row],[budget]]</f>
        <v>8631221</v>
      </c>
      <c r="E1942">
        <f>Table4[[#This Row],[Profit/loss]]/Table4[[#This Row],[gross]]*100</f>
        <v>25.664310552388208</v>
      </c>
    </row>
    <row r="1943" spans="1:5" x14ac:dyDescent="0.3">
      <c r="A1943" t="s">
        <v>1961</v>
      </c>
      <c r="B1943">
        <v>37738400</v>
      </c>
      <c r="C1943">
        <v>25000000</v>
      </c>
      <c r="D1943">
        <f>Table4[[#This Row],[gross]]-Table4[[#This Row],[budget]]</f>
        <v>12738400</v>
      </c>
      <c r="E1943">
        <f>Table4[[#This Row],[Profit/loss]]/Table4[[#This Row],[gross]]*100</f>
        <v>33.754478197273862</v>
      </c>
    </row>
    <row r="1944" spans="1:5" hidden="1" x14ac:dyDescent="0.3">
      <c r="A1944" t="s">
        <v>1962</v>
      </c>
      <c r="B1944">
        <v>24381334</v>
      </c>
      <c r="D1944">
        <f>Table4[[#This Row],[gross]]-Table4[[#This Row],[budget]]</f>
        <v>24381334</v>
      </c>
      <c r="E1944">
        <f>Table4[[#This Row],[Profit/loss]]/Table4[[#This Row],[gross]]*100</f>
        <v>100</v>
      </c>
    </row>
    <row r="1945" spans="1:5" x14ac:dyDescent="0.3">
      <c r="A1945" t="s">
        <v>1963</v>
      </c>
      <c r="B1945">
        <v>21835784</v>
      </c>
      <c r="C1945">
        <v>30000000</v>
      </c>
      <c r="D1945">
        <f>Table4[[#This Row],[gross]]-Table4[[#This Row],[budget]]</f>
        <v>-8164216</v>
      </c>
      <c r="E1945">
        <f>Table4[[#This Row],[Profit/loss]]/Table4[[#This Row],[gross]]*100</f>
        <v>-37.389159006152468</v>
      </c>
    </row>
    <row r="1946" spans="1:5" x14ac:dyDescent="0.3">
      <c r="A1946" t="s">
        <v>1964</v>
      </c>
      <c r="B1946">
        <v>15785632</v>
      </c>
      <c r="C1946">
        <v>23000000</v>
      </c>
      <c r="D1946">
        <f>Table4[[#This Row],[gross]]-Table4[[#This Row],[budget]]</f>
        <v>-7214368</v>
      </c>
      <c r="E1946">
        <f>Table4[[#This Row],[Profit/loss]]/Table4[[#This Row],[gross]]*100</f>
        <v>-45.702116963071227</v>
      </c>
    </row>
    <row r="1947" spans="1:5" x14ac:dyDescent="0.3">
      <c r="A1947" t="s">
        <v>1965</v>
      </c>
      <c r="B1947">
        <v>21554585</v>
      </c>
      <c r="C1947">
        <v>25000000</v>
      </c>
      <c r="D1947">
        <f>Table4[[#This Row],[gross]]-Table4[[#This Row],[budget]]</f>
        <v>-3445415</v>
      </c>
      <c r="E1947">
        <f>Table4[[#This Row],[Profit/loss]]/Table4[[#This Row],[gross]]*100</f>
        <v>-15.98460373976117</v>
      </c>
    </row>
    <row r="1948" spans="1:5" x14ac:dyDescent="0.3">
      <c r="A1948" t="s">
        <v>1966</v>
      </c>
      <c r="B1948">
        <v>22200000</v>
      </c>
      <c r="C1948">
        <v>25000000</v>
      </c>
      <c r="D1948">
        <f>Table4[[#This Row],[gross]]-Table4[[#This Row],[budget]]</f>
        <v>-2800000</v>
      </c>
      <c r="E1948">
        <f>Table4[[#This Row],[Profit/loss]]/Table4[[#This Row],[gross]]*100</f>
        <v>-12.612612612612612</v>
      </c>
    </row>
    <row r="1949" spans="1:5" hidden="1" x14ac:dyDescent="0.3">
      <c r="A1949" t="s">
        <v>1967</v>
      </c>
      <c r="D1949">
        <f>Table4[[#This Row],[gross]]-Table4[[#This Row],[budget]]</f>
        <v>0</v>
      </c>
      <c r="E1949" t="e">
        <f>Table4[[#This Row],[Profit/loss]]/Table4[[#This Row],[gross]]*100</f>
        <v>#DIV/0!</v>
      </c>
    </row>
    <row r="1950" spans="1:5" x14ac:dyDescent="0.3">
      <c r="A1950" t="s">
        <v>1968</v>
      </c>
      <c r="B1950">
        <v>80014842</v>
      </c>
      <c r="C1950">
        <v>25000000</v>
      </c>
      <c r="D1950">
        <f>Table4[[#This Row],[gross]]-Table4[[#This Row],[budget]]</f>
        <v>55014842</v>
      </c>
      <c r="E1950">
        <f>Table4[[#This Row],[Profit/loss]]/Table4[[#This Row],[gross]]*100</f>
        <v>68.755796580839331</v>
      </c>
    </row>
    <row r="1951" spans="1:5" x14ac:dyDescent="0.3">
      <c r="A1951" t="s">
        <v>1969</v>
      </c>
      <c r="B1951">
        <v>23527955</v>
      </c>
      <c r="C1951">
        <v>25000000</v>
      </c>
      <c r="D1951">
        <f>Table4[[#This Row],[gross]]-Table4[[#This Row],[budget]]</f>
        <v>-1472045</v>
      </c>
      <c r="E1951">
        <f>Table4[[#This Row],[Profit/loss]]/Table4[[#This Row],[gross]]*100</f>
        <v>-6.2565786104232179</v>
      </c>
    </row>
    <row r="1952" spans="1:5" x14ac:dyDescent="0.3">
      <c r="A1952" t="s">
        <v>1970</v>
      </c>
      <c r="B1952">
        <v>24042490</v>
      </c>
      <c r="C1952">
        <v>25000000</v>
      </c>
      <c r="D1952">
        <f>Table4[[#This Row],[gross]]-Table4[[#This Row],[budget]]</f>
        <v>-957510</v>
      </c>
      <c r="E1952">
        <f>Table4[[#This Row],[Profit/loss]]/Table4[[#This Row],[gross]]*100</f>
        <v>-3.9825741842879001</v>
      </c>
    </row>
    <row r="1953" spans="1:5" x14ac:dyDescent="0.3">
      <c r="A1953" t="s">
        <v>1971</v>
      </c>
      <c r="B1953">
        <v>22466994</v>
      </c>
      <c r="C1953">
        <v>25000000</v>
      </c>
      <c r="D1953">
        <f>Table4[[#This Row],[gross]]-Table4[[#This Row],[budget]]</f>
        <v>-2533006</v>
      </c>
      <c r="E1953">
        <f>Table4[[#This Row],[Profit/loss]]/Table4[[#This Row],[gross]]*100</f>
        <v>-11.27434315422882</v>
      </c>
    </row>
    <row r="1954" spans="1:5" x14ac:dyDescent="0.3">
      <c r="A1954" t="s">
        <v>1972</v>
      </c>
      <c r="B1954">
        <v>17791031</v>
      </c>
      <c r="C1954">
        <v>25000000</v>
      </c>
      <c r="D1954">
        <f>Table4[[#This Row],[gross]]-Table4[[#This Row],[budget]]</f>
        <v>-7208969</v>
      </c>
      <c r="E1954">
        <f>Table4[[#This Row],[Profit/loss]]/Table4[[#This Row],[gross]]*100</f>
        <v>-40.520243037067381</v>
      </c>
    </row>
    <row r="1955" spans="1:5" x14ac:dyDescent="0.3">
      <c r="A1955" t="s">
        <v>1973</v>
      </c>
      <c r="B1955">
        <v>17718223</v>
      </c>
      <c r="C1955">
        <v>25000000</v>
      </c>
      <c r="D1955">
        <f>Table4[[#This Row],[gross]]-Table4[[#This Row],[budget]]</f>
        <v>-7281777</v>
      </c>
      <c r="E1955">
        <f>Table4[[#This Row],[Profit/loss]]/Table4[[#This Row],[gross]]*100</f>
        <v>-41.097671024910341</v>
      </c>
    </row>
    <row r="1956" spans="1:5" x14ac:dyDescent="0.3">
      <c r="A1956" t="s">
        <v>1974</v>
      </c>
      <c r="B1956">
        <v>15361537</v>
      </c>
      <c r="C1956">
        <v>13000000</v>
      </c>
      <c r="D1956">
        <f>Table4[[#This Row],[gross]]-Table4[[#This Row],[budget]]</f>
        <v>2361537</v>
      </c>
      <c r="E1956">
        <f>Table4[[#This Row],[Profit/loss]]/Table4[[#This Row],[gross]]*100</f>
        <v>15.373051537746516</v>
      </c>
    </row>
    <row r="1957" spans="1:5" x14ac:dyDescent="0.3">
      <c r="A1957" t="s">
        <v>1975</v>
      </c>
      <c r="B1957">
        <v>16647384</v>
      </c>
      <c r="C1957">
        <v>26000000</v>
      </c>
      <c r="D1957">
        <f>Table4[[#This Row],[gross]]-Table4[[#This Row],[budget]]</f>
        <v>-9352616</v>
      </c>
      <c r="E1957">
        <f>Table4[[#This Row],[Profit/loss]]/Table4[[#This Row],[gross]]*100</f>
        <v>-56.1806948166751</v>
      </c>
    </row>
    <row r="1958" spans="1:5" x14ac:dyDescent="0.3">
      <c r="A1958" t="s">
        <v>1976</v>
      </c>
      <c r="B1958">
        <v>16118077</v>
      </c>
      <c r="C1958">
        <v>25000000</v>
      </c>
      <c r="D1958">
        <f>Table4[[#This Row],[gross]]-Table4[[#This Row],[budget]]</f>
        <v>-8881923</v>
      </c>
      <c r="E1958">
        <f>Table4[[#This Row],[Profit/loss]]/Table4[[#This Row],[gross]]*100</f>
        <v>-55.105351587537399</v>
      </c>
    </row>
    <row r="1959" spans="1:5" x14ac:dyDescent="0.3">
      <c r="A1959" t="s">
        <v>1977</v>
      </c>
      <c r="B1959">
        <v>15091542</v>
      </c>
      <c r="C1959">
        <v>25000000</v>
      </c>
      <c r="D1959">
        <f>Table4[[#This Row],[gross]]-Table4[[#This Row],[budget]]</f>
        <v>-9908458</v>
      </c>
      <c r="E1959">
        <f>Table4[[#This Row],[Profit/loss]]/Table4[[#This Row],[gross]]*100</f>
        <v>-65.655703042141084</v>
      </c>
    </row>
    <row r="1960" spans="1:5" hidden="1" x14ac:dyDescent="0.3">
      <c r="A1960" t="s">
        <v>1978</v>
      </c>
      <c r="B1960">
        <v>15331289</v>
      </c>
      <c r="D1960">
        <f>Table4[[#This Row],[gross]]-Table4[[#This Row],[budget]]</f>
        <v>15331289</v>
      </c>
      <c r="E1960">
        <f>Table4[[#This Row],[Profit/loss]]/Table4[[#This Row],[gross]]*100</f>
        <v>100</v>
      </c>
    </row>
    <row r="1961" spans="1:5" x14ac:dyDescent="0.3">
      <c r="A1961" t="s">
        <v>1979</v>
      </c>
      <c r="B1961">
        <v>15045676</v>
      </c>
      <c r="C1961">
        <v>16000000</v>
      </c>
      <c r="D1961">
        <f>Table4[[#This Row],[gross]]-Table4[[#This Row],[budget]]</f>
        <v>-954324</v>
      </c>
      <c r="E1961">
        <f>Table4[[#This Row],[Profit/loss]]/Table4[[#This Row],[gross]]*100</f>
        <v>-6.3428456122543109</v>
      </c>
    </row>
    <row r="1962" spans="1:5" x14ac:dyDescent="0.3">
      <c r="A1962" t="s">
        <v>1980</v>
      </c>
      <c r="B1962">
        <v>17427926</v>
      </c>
      <c r="C1962">
        <v>8000000</v>
      </c>
      <c r="D1962">
        <f>Table4[[#This Row],[gross]]-Table4[[#This Row],[budget]]</f>
        <v>9427926</v>
      </c>
      <c r="E1962">
        <f>Table4[[#This Row],[Profit/loss]]/Table4[[#This Row],[gross]]*100</f>
        <v>54.096660727157101</v>
      </c>
    </row>
    <row r="1963" spans="1:5" x14ac:dyDescent="0.3">
      <c r="A1963" t="s">
        <v>1981</v>
      </c>
      <c r="B1963">
        <v>14983572</v>
      </c>
      <c r="C1963">
        <v>25000000</v>
      </c>
      <c r="D1963">
        <f>Table4[[#This Row],[gross]]-Table4[[#This Row],[budget]]</f>
        <v>-10016428</v>
      </c>
      <c r="E1963">
        <f>Table4[[#This Row],[Profit/loss]]/Table4[[#This Row],[gross]]*100</f>
        <v>-66.849400129688689</v>
      </c>
    </row>
    <row r="1964" spans="1:5" x14ac:dyDescent="0.3">
      <c r="A1964" t="s">
        <v>1982</v>
      </c>
      <c r="B1964">
        <v>14637490</v>
      </c>
      <c r="C1964">
        <v>25000000</v>
      </c>
      <c r="D1964">
        <f>Table4[[#This Row],[gross]]-Table4[[#This Row],[budget]]</f>
        <v>-10362510</v>
      </c>
      <c r="E1964">
        <f>Table4[[#This Row],[Profit/loss]]/Table4[[#This Row],[gross]]*100</f>
        <v>-70.794309680143257</v>
      </c>
    </row>
    <row r="1965" spans="1:5" x14ac:dyDescent="0.3">
      <c r="A1965" t="s">
        <v>1983</v>
      </c>
      <c r="B1965">
        <v>14589444</v>
      </c>
      <c r="C1965">
        <v>25000000</v>
      </c>
      <c r="D1965">
        <f>Table4[[#This Row],[gross]]-Table4[[#This Row],[budget]]</f>
        <v>-10410556</v>
      </c>
      <c r="E1965">
        <f>Table4[[#This Row],[Profit/loss]]/Table4[[#This Row],[gross]]*100</f>
        <v>-71.35677000439496</v>
      </c>
    </row>
    <row r="1966" spans="1:5" x14ac:dyDescent="0.3">
      <c r="A1966" t="s">
        <v>1984</v>
      </c>
      <c r="B1966">
        <v>14095303</v>
      </c>
      <c r="C1966">
        <v>25000000</v>
      </c>
      <c r="D1966">
        <f>Table4[[#This Row],[gross]]-Table4[[#This Row],[budget]]</f>
        <v>-10904697</v>
      </c>
      <c r="E1966">
        <f>Table4[[#This Row],[Profit/loss]]/Table4[[#This Row],[gross]]*100</f>
        <v>-77.364048151359356</v>
      </c>
    </row>
    <row r="1967" spans="1:5" x14ac:dyDescent="0.3">
      <c r="A1967" t="s">
        <v>1985</v>
      </c>
      <c r="B1967">
        <v>13973532</v>
      </c>
      <c r="C1967">
        <v>25000000</v>
      </c>
      <c r="D1967">
        <f>Table4[[#This Row],[gross]]-Table4[[#This Row],[budget]]</f>
        <v>-11026468</v>
      </c>
      <c r="E1967">
        <f>Table4[[#This Row],[Profit/loss]]/Table4[[#This Row],[gross]]*100</f>
        <v>-78.909670081980707</v>
      </c>
    </row>
    <row r="1968" spans="1:5" x14ac:dyDescent="0.3">
      <c r="A1968" t="s">
        <v>1986</v>
      </c>
      <c r="B1968">
        <v>1865774</v>
      </c>
      <c r="C1968">
        <v>30000000</v>
      </c>
      <c r="D1968">
        <f>Table4[[#This Row],[gross]]-Table4[[#This Row],[budget]]</f>
        <v>-28134226</v>
      </c>
      <c r="E1968">
        <f>Table4[[#This Row],[Profit/loss]]/Table4[[#This Row],[gross]]*100</f>
        <v>-1507.9117835279085</v>
      </c>
    </row>
    <row r="1969" spans="1:5" hidden="1" x14ac:dyDescent="0.3">
      <c r="A1969" t="s">
        <v>1987</v>
      </c>
      <c r="B1969">
        <v>13920741</v>
      </c>
      <c r="D1969">
        <f>Table4[[#This Row],[gross]]-Table4[[#This Row],[budget]]</f>
        <v>13920741</v>
      </c>
      <c r="E1969">
        <f>Table4[[#This Row],[Profit/loss]]/Table4[[#This Row],[gross]]*100</f>
        <v>100</v>
      </c>
    </row>
    <row r="1970" spans="1:5" x14ac:dyDescent="0.3">
      <c r="A1970" t="s">
        <v>1988</v>
      </c>
      <c r="B1970">
        <v>18860403</v>
      </c>
      <c r="C1970">
        <v>25000000</v>
      </c>
      <c r="D1970">
        <f>Table4[[#This Row],[gross]]-Table4[[#This Row],[budget]]</f>
        <v>-6139597</v>
      </c>
      <c r="E1970">
        <f>Table4[[#This Row],[Profit/loss]]/Table4[[#This Row],[gross]]*100</f>
        <v>-32.55284099708792</v>
      </c>
    </row>
    <row r="1971" spans="1:5" x14ac:dyDescent="0.3">
      <c r="A1971" t="s">
        <v>1989</v>
      </c>
      <c r="B1971">
        <v>13038660</v>
      </c>
      <c r="C1971">
        <v>25000000</v>
      </c>
      <c r="D1971">
        <f>Table4[[#This Row],[gross]]-Table4[[#This Row],[budget]]</f>
        <v>-11961340</v>
      </c>
      <c r="E1971">
        <f>Table4[[#This Row],[Profit/loss]]/Table4[[#This Row],[gross]]*100</f>
        <v>-91.737494497133909</v>
      </c>
    </row>
    <row r="1972" spans="1:5" x14ac:dyDescent="0.3">
      <c r="A1972" t="s">
        <v>1990</v>
      </c>
      <c r="B1972">
        <v>28831145</v>
      </c>
      <c r="C1972">
        <v>25000000</v>
      </c>
      <c r="D1972">
        <f>Table4[[#This Row],[gross]]-Table4[[#This Row],[budget]]</f>
        <v>3831145</v>
      </c>
      <c r="E1972">
        <f>Table4[[#This Row],[Profit/loss]]/Table4[[#This Row],[gross]]*100</f>
        <v>13.288216614359227</v>
      </c>
    </row>
    <row r="1973" spans="1:5" hidden="1" x14ac:dyDescent="0.3">
      <c r="A1973" t="s">
        <v>1991</v>
      </c>
      <c r="C1973">
        <v>25000000</v>
      </c>
      <c r="D1973">
        <f>Table4[[#This Row],[gross]]-Table4[[#This Row],[budget]]</f>
        <v>-25000000</v>
      </c>
      <c r="E1973" t="e">
        <f>Table4[[#This Row],[Profit/loss]]/Table4[[#This Row],[gross]]*100</f>
        <v>#DIV/0!</v>
      </c>
    </row>
    <row r="1974" spans="1:5" hidden="1" x14ac:dyDescent="0.3">
      <c r="A1974" t="s">
        <v>1992</v>
      </c>
      <c r="D1974">
        <f>Table4[[#This Row],[gross]]-Table4[[#This Row],[budget]]</f>
        <v>0</v>
      </c>
      <c r="E1974" t="e">
        <f>Table4[[#This Row],[Profit/loss]]/Table4[[#This Row],[gross]]*100</f>
        <v>#DIV/0!</v>
      </c>
    </row>
    <row r="1975" spans="1:5" x14ac:dyDescent="0.3">
      <c r="A1975" t="s">
        <v>1993</v>
      </c>
      <c r="B1975">
        <v>11538204</v>
      </c>
      <c r="C1975">
        <v>25000000</v>
      </c>
      <c r="D1975">
        <f>Table4[[#This Row],[gross]]-Table4[[#This Row],[budget]]</f>
        <v>-13461796</v>
      </c>
      <c r="E1975">
        <f>Table4[[#This Row],[Profit/loss]]/Table4[[#This Row],[gross]]*100</f>
        <v>-116.6715027746086</v>
      </c>
    </row>
    <row r="1976" spans="1:5" x14ac:dyDescent="0.3">
      <c r="A1976" t="s">
        <v>1994</v>
      </c>
      <c r="B1976">
        <v>11008432</v>
      </c>
      <c r="C1976">
        <v>25000000</v>
      </c>
      <c r="D1976">
        <f>Table4[[#This Row],[gross]]-Table4[[#This Row],[budget]]</f>
        <v>-13991568</v>
      </c>
      <c r="E1976">
        <f>Table4[[#This Row],[Profit/loss]]/Table4[[#This Row],[gross]]*100</f>
        <v>-127.0986458380267</v>
      </c>
    </row>
    <row r="1977" spans="1:5" x14ac:dyDescent="0.3">
      <c r="A1977" t="s">
        <v>1995</v>
      </c>
      <c r="B1977">
        <v>12188642</v>
      </c>
      <c r="C1977">
        <v>26000000</v>
      </c>
      <c r="D1977">
        <f>Table4[[#This Row],[gross]]-Table4[[#This Row],[budget]]</f>
        <v>-13811358</v>
      </c>
      <c r="E1977">
        <f>Table4[[#This Row],[Profit/loss]]/Table4[[#This Row],[gross]]*100</f>
        <v>-113.31334532591899</v>
      </c>
    </row>
    <row r="1978" spans="1:5" x14ac:dyDescent="0.3">
      <c r="A1978" t="s">
        <v>1996</v>
      </c>
      <c r="B1978">
        <v>11100000</v>
      </c>
      <c r="C1978">
        <v>25000000</v>
      </c>
      <c r="D1978">
        <f>Table4[[#This Row],[gross]]-Table4[[#This Row],[budget]]</f>
        <v>-13900000</v>
      </c>
      <c r="E1978">
        <f>Table4[[#This Row],[Profit/loss]]/Table4[[#This Row],[gross]]*100</f>
        <v>-125.22522522522523</v>
      </c>
    </row>
    <row r="1979" spans="1:5" hidden="1" x14ac:dyDescent="0.3">
      <c r="A1979" t="s">
        <v>1997</v>
      </c>
      <c r="C1979">
        <v>17000000</v>
      </c>
      <c r="D1979">
        <f>Table4[[#This Row],[gross]]-Table4[[#This Row],[budget]]</f>
        <v>-17000000</v>
      </c>
      <c r="E1979" t="e">
        <f>Table4[[#This Row],[Profit/loss]]/Table4[[#This Row],[gross]]*100</f>
        <v>#DIV/0!</v>
      </c>
    </row>
    <row r="1980" spans="1:5" x14ac:dyDescent="0.3">
      <c r="A1980" t="s">
        <v>1998</v>
      </c>
      <c r="B1980">
        <v>13651662</v>
      </c>
      <c r="C1980">
        <v>25000000</v>
      </c>
      <c r="D1980">
        <f>Table4[[#This Row],[gross]]-Table4[[#This Row],[budget]]</f>
        <v>-11348338</v>
      </c>
      <c r="E1980">
        <f>Table4[[#This Row],[Profit/loss]]/Table4[[#This Row],[gross]]*100</f>
        <v>-83.127885820788705</v>
      </c>
    </row>
    <row r="1981" spans="1:5" x14ac:dyDescent="0.3">
      <c r="A1981" t="s">
        <v>1999</v>
      </c>
      <c r="B1981">
        <v>11030963</v>
      </c>
      <c r="C1981">
        <v>28000000</v>
      </c>
      <c r="D1981">
        <f>Table4[[#This Row],[gross]]-Table4[[#This Row],[budget]]</f>
        <v>-16969037</v>
      </c>
      <c r="E1981">
        <f>Table4[[#This Row],[Profit/loss]]/Table4[[#This Row],[gross]]*100</f>
        <v>-153.83096652576933</v>
      </c>
    </row>
    <row r="1982" spans="1:5" x14ac:dyDescent="0.3">
      <c r="A1982" t="s">
        <v>2000</v>
      </c>
      <c r="B1982">
        <v>10769960</v>
      </c>
      <c r="C1982">
        <v>25000000</v>
      </c>
      <c r="D1982">
        <f>Table4[[#This Row],[gross]]-Table4[[#This Row],[budget]]</f>
        <v>-14230040</v>
      </c>
      <c r="E1982">
        <f>Table4[[#This Row],[Profit/loss]]/Table4[[#This Row],[gross]]*100</f>
        <v>-132.12713881945709</v>
      </c>
    </row>
    <row r="1983" spans="1:5" x14ac:dyDescent="0.3">
      <c r="A1983" t="s">
        <v>2001</v>
      </c>
      <c r="B1983">
        <v>10911750</v>
      </c>
      <c r="C1983">
        <v>25000000</v>
      </c>
      <c r="D1983">
        <f>Table4[[#This Row],[gross]]-Table4[[#This Row],[budget]]</f>
        <v>-14088250</v>
      </c>
      <c r="E1983">
        <f>Table4[[#This Row],[Profit/loss]]/Table4[[#This Row],[gross]]*100</f>
        <v>-129.11082090407129</v>
      </c>
    </row>
    <row r="1984" spans="1:5" x14ac:dyDescent="0.3">
      <c r="A1984" t="s">
        <v>2002</v>
      </c>
      <c r="B1984">
        <v>10719367</v>
      </c>
      <c r="C1984">
        <v>25000000</v>
      </c>
      <c r="D1984">
        <f>Table4[[#This Row],[gross]]-Table4[[#This Row],[budget]]</f>
        <v>-14280633</v>
      </c>
      <c r="E1984">
        <f>Table4[[#This Row],[Profit/loss]]/Table4[[#This Row],[gross]]*100</f>
        <v>-133.22272667779731</v>
      </c>
    </row>
    <row r="1985" spans="1:5" x14ac:dyDescent="0.3">
      <c r="A1985" t="s">
        <v>2003</v>
      </c>
      <c r="B1985">
        <v>10114315</v>
      </c>
      <c r="C1985">
        <v>25000000</v>
      </c>
      <c r="D1985">
        <f>Table4[[#This Row],[gross]]-Table4[[#This Row],[budget]]</f>
        <v>-14885685</v>
      </c>
      <c r="E1985">
        <f>Table4[[#This Row],[Profit/loss]]/Table4[[#This Row],[gross]]*100</f>
        <v>-147.1744255542763</v>
      </c>
    </row>
    <row r="1986" spans="1:5" x14ac:dyDescent="0.3">
      <c r="A1986" t="s">
        <v>2004</v>
      </c>
      <c r="B1986">
        <v>49122319</v>
      </c>
      <c r="C1986">
        <v>14000000</v>
      </c>
      <c r="D1986">
        <f>Table4[[#This Row],[gross]]-Table4[[#This Row],[budget]]</f>
        <v>35122319</v>
      </c>
      <c r="E1986">
        <f>Table4[[#This Row],[Profit/loss]]/Table4[[#This Row],[gross]]*100</f>
        <v>71.499716859865686</v>
      </c>
    </row>
    <row r="1987" spans="1:5" x14ac:dyDescent="0.3">
      <c r="A1987" t="s">
        <v>2005</v>
      </c>
      <c r="B1987">
        <v>10070000</v>
      </c>
      <c r="C1987">
        <v>25000000</v>
      </c>
      <c r="D1987">
        <f>Table4[[#This Row],[gross]]-Table4[[#This Row],[budget]]</f>
        <v>-14930000</v>
      </c>
      <c r="E1987">
        <f>Table4[[#This Row],[Profit/loss]]/Table4[[#This Row],[gross]]*100</f>
        <v>-148.26216484607747</v>
      </c>
    </row>
    <row r="1988" spans="1:5" x14ac:dyDescent="0.3">
      <c r="A1988" t="s">
        <v>2006</v>
      </c>
      <c r="B1988">
        <v>10324441</v>
      </c>
      <c r="C1988">
        <v>25000000</v>
      </c>
      <c r="D1988">
        <f>Table4[[#This Row],[gross]]-Table4[[#This Row],[budget]]</f>
        <v>-14675559</v>
      </c>
      <c r="E1988">
        <f>Table4[[#This Row],[Profit/loss]]/Table4[[#This Row],[gross]]*100</f>
        <v>-142.14386037946267</v>
      </c>
    </row>
    <row r="1989" spans="1:5" x14ac:dyDescent="0.3">
      <c r="A1989" t="s">
        <v>2007</v>
      </c>
      <c r="B1989">
        <v>7156933</v>
      </c>
      <c r="C1989">
        <v>25000000</v>
      </c>
      <c r="D1989">
        <f>Table4[[#This Row],[gross]]-Table4[[#This Row],[budget]]</f>
        <v>-17843067</v>
      </c>
      <c r="E1989">
        <f>Table4[[#This Row],[Profit/loss]]/Table4[[#This Row],[gross]]*100</f>
        <v>-249.31163949697446</v>
      </c>
    </row>
    <row r="1990" spans="1:5" x14ac:dyDescent="0.3">
      <c r="A1990" t="s">
        <v>2008</v>
      </c>
      <c r="B1990">
        <v>9286314</v>
      </c>
      <c r="C1990">
        <v>17000000</v>
      </c>
      <c r="D1990">
        <f>Table4[[#This Row],[gross]]-Table4[[#This Row],[budget]]</f>
        <v>-7713686</v>
      </c>
      <c r="E1990">
        <f>Table4[[#This Row],[Profit/loss]]/Table4[[#This Row],[gross]]*100</f>
        <v>-83.065099887856476</v>
      </c>
    </row>
    <row r="1991" spans="1:5" x14ac:dyDescent="0.3">
      <c r="A1991" t="s">
        <v>2009</v>
      </c>
      <c r="B1991">
        <v>56692</v>
      </c>
      <c r="C1991">
        <v>25000000</v>
      </c>
      <c r="D1991">
        <f>Table4[[#This Row],[gross]]-Table4[[#This Row],[budget]]</f>
        <v>-24943308</v>
      </c>
      <c r="E1991">
        <f>Table4[[#This Row],[Profit/loss]]/Table4[[#This Row],[gross]]*100</f>
        <v>-43997.932688915549</v>
      </c>
    </row>
    <row r="1992" spans="1:5" hidden="1" x14ac:dyDescent="0.3">
      <c r="A1992" t="s">
        <v>2010</v>
      </c>
      <c r="C1992">
        <v>25000000</v>
      </c>
      <c r="D1992">
        <f>Table4[[#This Row],[gross]]-Table4[[#This Row],[budget]]</f>
        <v>-25000000</v>
      </c>
      <c r="E1992" t="e">
        <f>Table4[[#This Row],[Profit/loss]]/Table4[[#This Row],[gross]]*100</f>
        <v>#DIV/0!</v>
      </c>
    </row>
    <row r="1993" spans="1:5" x14ac:dyDescent="0.3">
      <c r="A1993" t="s">
        <v>2011</v>
      </c>
      <c r="B1993">
        <v>5654777</v>
      </c>
      <c r="C1993">
        <v>25000000</v>
      </c>
      <c r="D1993">
        <f>Table4[[#This Row],[gross]]-Table4[[#This Row],[budget]]</f>
        <v>-19345223</v>
      </c>
      <c r="E1993">
        <f>Table4[[#This Row],[Profit/loss]]/Table4[[#This Row],[gross]]*100</f>
        <v>-342.10408297267958</v>
      </c>
    </row>
    <row r="1994" spans="1:5" x14ac:dyDescent="0.3">
      <c r="A1994" t="s">
        <v>2012</v>
      </c>
      <c r="B1994">
        <v>5516708</v>
      </c>
      <c r="C1994">
        <v>25000000</v>
      </c>
      <c r="D1994">
        <f>Table4[[#This Row],[gross]]-Table4[[#This Row],[budget]]</f>
        <v>-19483292</v>
      </c>
      <c r="E1994">
        <f>Table4[[#This Row],[Profit/loss]]/Table4[[#This Row],[gross]]*100</f>
        <v>-353.16881009471592</v>
      </c>
    </row>
    <row r="1995" spans="1:5" x14ac:dyDescent="0.3">
      <c r="A1995" t="s">
        <v>2013</v>
      </c>
      <c r="B1995">
        <v>5128124</v>
      </c>
      <c r="C1995">
        <v>25000000</v>
      </c>
      <c r="D1995">
        <f>Table4[[#This Row],[gross]]-Table4[[#This Row],[budget]]</f>
        <v>-19871876</v>
      </c>
      <c r="E1995">
        <f>Table4[[#This Row],[Profit/loss]]/Table4[[#This Row],[gross]]*100</f>
        <v>-387.50771237200973</v>
      </c>
    </row>
    <row r="1996" spans="1:5" x14ac:dyDescent="0.3">
      <c r="A1996" t="s">
        <v>1552</v>
      </c>
      <c r="B1996">
        <v>34014398</v>
      </c>
      <c r="C1996">
        <v>33000000</v>
      </c>
      <c r="D1996">
        <f>Table4[[#This Row],[gross]]-Table4[[#This Row],[budget]]</f>
        <v>1014398</v>
      </c>
      <c r="E1996">
        <f>Table4[[#This Row],[Profit/loss]]/Table4[[#This Row],[gross]]*100</f>
        <v>2.9822606297486143</v>
      </c>
    </row>
    <row r="1997" spans="1:5" x14ac:dyDescent="0.3">
      <c r="A1997" t="s">
        <v>2014</v>
      </c>
      <c r="B1997">
        <v>4064333</v>
      </c>
      <c r="C1997">
        <v>25000000</v>
      </c>
      <c r="D1997">
        <f>Table4[[#This Row],[gross]]-Table4[[#This Row],[budget]]</f>
        <v>-20935667</v>
      </c>
      <c r="E1997">
        <f>Table4[[#This Row],[Profit/loss]]/Table4[[#This Row],[gross]]*100</f>
        <v>-515.1070790705387</v>
      </c>
    </row>
    <row r="1998" spans="1:5" x14ac:dyDescent="0.3">
      <c r="A1998" t="s">
        <v>2015</v>
      </c>
      <c r="B1998">
        <v>4006906</v>
      </c>
      <c r="C1998">
        <v>15000000</v>
      </c>
      <c r="D1998">
        <f>Table4[[#This Row],[gross]]-Table4[[#This Row],[budget]]</f>
        <v>-10993094</v>
      </c>
      <c r="E1998">
        <f>Table4[[#This Row],[Profit/loss]]/Table4[[#This Row],[gross]]*100</f>
        <v>-274.3536783742868</v>
      </c>
    </row>
    <row r="1999" spans="1:5" x14ac:dyDescent="0.3">
      <c r="A1999" t="s">
        <v>2016</v>
      </c>
      <c r="B1999">
        <v>3073392</v>
      </c>
      <c r="C1999">
        <v>25000000</v>
      </c>
      <c r="D1999">
        <f>Table4[[#This Row],[gross]]-Table4[[#This Row],[budget]]</f>
        <v>-21926608</v>
      </c>
      <c r="E1999">
        <f>Table4[[#This Row],[Profit/loss]]/Table4[[#This Row],[gross]]*100</f>
        <v>-713.43349628033138</v>
      </c>
    </row>
    <row r="2000" spans="1:5" x14ac:dyDescent="0.3">
      <c r="A2000" t="s">
        <v>2017</v>
      </c>
      <c r="B2000">
        <v>1550000</v>
      </c>
      <c r="C2000">
        <v>25000000</v>
      </c>
      <c r="D2000">
        <f>Table4[[#This Row],[gross]]-Table4[[#This Row],[budget]]</f>
        <v>-23450000</v>
      </c>
      <c r="E2000">
        <f>Table4[[#This Row],[Profit/loss]]/Table4[[#This Row],[gross]]*100</f>
        <v>-1512.9032258064517</v>
      </c>
    </row>
    <row r="2001" spans="1:5" hidden="1" x14ac:dyDescent="0.3">
      <c r="A2001" t="s">
        <v>2018</v>
      </c>
      <c r="C2001">
        <v>25000000</v>
      </c>
      <c r="D2001">
        <f>Table4[[#This Row],[gross]]-Table4[[#This Row],[budget]]</f>
        <v>-25000000</v>
      </c>
      <c r="E2001" t="e">
        <f>Table4[[#This Row],[Profit/loss]]/Table4[[#This Row],[gross]]*100</f>
        <v>#DIV/0!</v>
      </c>
    </row>
    <row r="2002" spans="1:5" x14ac:dyDescent="0.3">
      <c r="A2002" t="s">
        <v>2019</v>
      </c>
      <c r="B2002">
        <v>871527</v>
      </c>
      <c r="C2002">
        <v>25000000</v>
      </c>
      <c r="D2002">
        <f>Table4[[#This Row],[gross]]-Table4[[#This Row],[budget]]</f>
        <v>-24128473</v>
      </c>
      <c r="E2002">
        <f>Table4[[#This Row],[Profit/loss]]/Table4[[#This Row],[gross]]*100</f>
        <v>-2768.5284563759928</v>
      </c>
    </row>
    <row r="2003" spans="1:5" hidden="1" x14ac:dyDescent="0.3">
      <c r="A2003" t="s">
        <v>2020</v>
      </c>
      <c r="B2003">
        <v>12495865</v>
      </c>
      <c r="D2003">
        <f>Table4[[#This Row],[gross]]-Table4[[#This Row],[budget]]</f>
        <v>12495865</v>
      </c>
      <c r="E2003">
        <f>Table4[[#This Row],[Profit/loss]]/Table4[[#This Row],[gross]]*100</f>
        <v>100</v>
      </c>
    </row>
    <row r="2004" spans="1:5" x14ac:dyDescent="0.3">
      <c r="A2004" t="s">
        <v>2021</v>
      </c>
      <c r="B2004">
        <v>777423</v>
      </c>
      <c r="C2004">
        <v>25000000</v>
      </c>
      <c r="D2004">
        <f>Table4[[#This Row],[gross]]-Table4[[#This Row],[budget]]</f>
        <v>-24222577</v>
      </c>
      <c r="E2004">
        <f>Table4[[#This Row],[Profit/loss]]/Table4[[#This Row],[gross]]*100</f>
        <v>-3115.7525568448582</v>
      </c>
    </row>
    <row r="2005" spans="1:5" x14ac:dyDescent="0.3">
      <c r="A2005" t="s">
        <v>2022</v>
      </c>
      <c r="B2005">
        <v>1186957</v>
      </c>
      <c r="C2005">
        <v>25000000</v>
      </c>
      <c r="D2005">
        <f>Table4[[#This Row],[gross]]-Table4[[#This Row],[budget]]</f>
        <v>-23813043</v>
      </c>
      <c r="E2005">
        <f>Table4[[#This Row],[Profit/loss]]/Table4[[#This Row],[gross]]*100</f>
        <v>-2006.2262575645113</v>
      </c>
    </row>
    <row r="2006" spans="1:5" x14ac:dyDescent="0.3">
      <c r="A2006" t="s">
        <v>2023</v>
      </c>
      <c r="B2006">
        <v>85433</v>
      </c>
      <c r="C2006">
        <v>13500000</v>
      </c>
      <c r="D2006">
        <f>Table4[[#This Row],[gross]]-Table4[[#This Row],[budget]]</f>
        <v>-13414567</v>
      </c>
      <c r="E2006">
        <f>Table4[[#This Row],[Profit/loss]]/Table4[[#This Row],[gross]]*100</f>
        <v>-15701.856425503027</v>
      </c>
    </row>
    <row r="2007" spans="1:5" x14ac:dyDescent="0.3">
      <c r="A2007" t="s">
        <v>2024</v>
      </c>
      <c r="B2007">
        <v>1697956</v>
      </c>
      <c r="C2007">
        <v>20000000</v>
      </c>
      <c r="D2007">
        <f>Table4[[#This Row],[gross]]-Table4[[#This Row],[budget]]</f>
        <v>-18302044</v>
      </c>
      <c r="E2007">
        <f>Table4[[#This Row],[Profit/loss]]/Table4[[#This Row],[gross]]*100</f>
        <v>-1077.8868239224103</v>
      </c>
    </row>
    <row r="2008" spans="1:5" hidden="1" x14ac:dyDescent="0.3">
      <c r="A2008" t="s">
        <v>2025</v>
      </c>
      <c r="D2008">
        <f>Table4[[#This Row],[gross]]-Table4[[#This Row],[budget]]</f>
        <v>0</v>
      </c>
      <c r="E2008" t="e">
        <f>Table4[[#This Row],[Profit/loss]]/Table4[[#This Row],[gross]]*100</f>
        <v>#DIV/0!</v>
      </c>
    </row>
    <row r="2009" spans="1:5" x14ac:dyDescent="0.3">
      <c r="A2009" t="s">
        <v>2026</v>
      </c>
      <c r="B2009">
        <v>183662</v>
      </c>
      <c r="C2009">
        <v>25000000</v>
      </c>
      <c r="D2009">
        <f>Table4[[#This Row],[gross]]-Table4[[#This Row],[budget]]</f>
        <v>-24816338</v>
      </c>
      <c r="E2009">
        <f>Table4[[#This Row],[Profit/loss]]/Table4[[#This Row],[gross]]*100</f>
        <v>-13511.961102459954</v>
      </c>
    </row>
    <row r="2010" spans="1:5" x14ac:dyDescent="0.3">
      <c r="A2010" t="s">
        <v>2027</v>
      </c>
      <c r="B2010">
        <v>134904</v>
      </c>
      <c r="C2010">
        <v>25000000</v>
      </c>
      <c r="D2010">
        <f>Table4[[#This Row],[gross]]-Table4[[#This Row],[budget]]</f>
        <v>-24865096</v>
      </c>
      <c r="E2010">
        <f>Table4[[#This Row],[Profit/loss]]/Table4[[#This Row],[gross]]*100</f>
        <v>-18431.696613888394</v>
      </c>
    </row>
    <row r="2011" spans="1:5" hidden="1" x14ac:dyDescent="0.3">
      <c r="A2011" t="s">
        <v>2028</v>
      </c>
      <c r="C2011">
        <v>25000000</v>
      </c>
      <c r="D2011">
        <f>Table4[[#This Row],[gross]]-Table4[[#This Row],[budget]]</f>
        <v>-25000000</v>
      </c>
      <c r="E2011" t="e">
        <f>Table4[[#This Row],[Profit/loss]]/Table4[[#This Row],[gross]]*100</f>
        <v>#DIV/0!</v>
      </c>
    </row>
    <row r="2012" spans="1:5" hidden="1" x14ac:dyDescent="0.3">
      <c r="A2012" t="s">
        <v>2029</v>
      </c>
      <c r="C2012">
        <v>25000000</v>
      </c>
      <c r="D2012">
        <f>Table4[[#This Row],[gross]]-Table4[[#This Row],[budget]]</f>
        <v>-25000000</v>
      </c>
      <c r="E2012" t="e">
        <f>Table4[[#This Row],[Profit/loss]]/Table4[[#This Row],[gross]]*100</f>
        <v>#DIV/0!</v>
      </c>
    </row>
    <row r="2013" spans="1:5" x14ac:dyDescent="0.3">
      <c r="A2013" t="s">
        <v>2030</v>
      </c>
      <c r="B2013">
        <v>16969390</v>
      </c>
      <c r="C2013">
        <v>25000000</v>
      </c>
      <c r="D2013">
        <f>Table4[[#This Row],[gross]]-Table4[[#This Row],[budget]]</f>
        <v>-8030610</v>
      </c>
      <c r="E2013">
        <f>Table4[[#This Row],[Profit/loss]]/Table4[[#This Row],[gross]]*100</f>
        <v>-47.324093559049558</v>
      </c>
    </row>
    <row r="2014" spans="1:5" hidden="1" x14ac:dyDescent="0.3">
      <c r="A2014" t="s">
        <v>2031</v>
      </c>
      <c r="C2014">
        <v>25000000</v>
      </c>
      <c r="D2014">
        <f>Table4[[#This Row],[gross]]-Table4[[#This Row],[budget]]</f>
        <v>-25000000</v>
      </c>
      <c r="E2014" t="e">
        <f>Table4[[#This Row],[Profit/loss]]/Table4[[#This Row],[gross]]*100</f>
        <v>#DIV/0!</v>
      </c>
    </row>
    <row r="2015" spans="1:5" hidden="1" x14ac:dyDescent="0.3">
      <c r="A2015" t="s">
        <v>2032</v>
      </c>
      <c r="C2015">
        <v>25000000</v>
      </c>
      <c r="D2015">
        <f>Table4[[#This Row],[gross]]-Table4[[#This Row],[budget]]</f>
        <v>-25000000</v>
      </c>
      <c r="E2015" t="e">
        <f>Table4[[#This Row],[Profit/loss]]/Table4[[#This Row],[gross]]*100</f>
        <v>#DIV/0!</v>
      </c>
    </row>
    <row r="2016" spans="1:5" x14ac:dyDescent="0.3">
      <c r="A2016" t="s">
        <v>2033</v>
      </c>
      <c r="B2016">
        <v>129115</v>
      </c>
      <c r="C2016">
        <v>25000000</v>
      </c>
      <c r="D2016">
        <f>Table4[[#This Row],[gross]]-Table4[[#This Row],[budget]]</f>
        <v>-24870885</v>
      </c>
      <c r="E2016">
        <f>Table4[[#This Row],[Profit/loss]]/Table4[[#This Row],[gross]]*100</f>
        <v>-19262.583743174691</v>
      </c>
    </row>
    <row r="2017" spans="1:5" hidden="1" x14ac:dyDescent="0.3">
      <c r="A2017" t="s">
        <v>2034</v>
      </c>
      <c r="C2017">
        <v>25000000</v>
      </c>
      <c r="D2017">
        <f>Table4[[#This Row],[gross]]-Table4[[#This Row],[budget]]</f>
        <v>-25000000</v>
      </c>
      <c r="E2017" t="e">
        <f>Table4[[#This Row],[Profit/loss]]/Table4[[#This Row],[gross]]*100</f>
        <v>#DIV/0!</v>
      </c>
    </row>
    <row r="2018" spans="1:5" x14ac:dyDescent="0.3">
      <c r="A2018" t="s">
        <v>2035</v>
      </c>
      <c r="B2018">
        <v>34700000</v>
      </c>
      <c r="C2018">
        <v>14000000</v>
      </c>
      <c r="D2018">
        <f>Table4[[#This Row],[gross]]-Table4[[#This Row],[budget]]</f>
        <v>20700000</v>
      </c>
      <c r="E2018">
        <f>Table4[[#This Row],[Profit/loss]]/Table4[[#This Row],[gross]]*100</f>
        <v>59.654178674351584</v>
      </c>
    </row>
    <row r="2019" spans="1:5" x14ac:dyDescent="0.3">
      <c r="A2019" t="s">
        <v>2036</v>
      </c>
      <c r="B2019">
        <v>717753</v>
      </c>
      <c r="C2019">
        <v>25000000</v>
      </c>
      <c r="D2019">
        <f>Table4[[#This Row],[gross]]-Table4[[#This Row],[budget]]</f>
        <v>-24282247</v>
      </c>
      <c r="E2019">
        <f>Table4[[#This Row],[Profit/loss]]/Table4[[#This Row],[gross]]*100</f>
        <v>-3383.092373002969</v>
      </c>
    </row>
    <row r="2020" spans="1:5" x14ac:dyDescent="0.3">
      <c r="A2020" t="s">
        <v>2037</v>
      </c>
      <c r="B2020">
        <v>109713132</v>
      </c>
      <c r="C2020">
        <v>25000000</v>
      </c>
      <c r="D2020">
        <f>Table4[[#This Row],[gross]]-Table4[[#This Row],[budget]]</f>
        <v>84713132</v>
      </c>
      <c r="E2020">
        <f>Table4[[#This Row],[Profit/loss]]/Table4[[#This Row],[gross]]*100</f>
        <v>77.213302050296036</v>
      </c>
    </row>
    <row r="2021" spans="1:5" x14ac:dyDescent="0.3">
      <c r="A2021" t="s">
        <v>2038</v>
      </c>
      <c r="B2021">
        <v>70269171</v>
      </c>
      <c r="C2021">
        <v>24000000</v>
      </c>
      <c r="D2021">
        <f>Table4[[#This Row],[gross]]-Table4[[#This Row],[budget]]</f>
        <v>46269171</v>
      </c>
      <c r="E2021">
        <f>Table4[[#This Row],[Profit/loss]]/Table4[[#This Row],[gross]]*100</f>
        <v>65.845619553416952</v>
      </c>
    </row>
    <row r="2022" spans="1:5" x14ac:dyDescent="0.3">
      <c r="A2022" t="s">
        <v>351</v>
      </c>
      <c r="B2022">
        <v>28772222</v>
      </c>
      <c r="C2022">
        <v>105000000</v>
      </c>
      <c r="D2022">
        <f>Table4[[#This Row],[gross]]-Table4[[#This Row],[budget]]</f>
        <v>-76227778</v>
      </c>
      <c r="E2022">
        <f>Table4[[#This Row],[Profit/loss]]/Table4[[#This Row],[gross]]*100</f>
        <v>-264.93531851658867</v>
      </c>
    </row>
    <row r="2023" spans="1:5" x14ac:dyDescent="0.3">
      <c r="A2023" t="s">
        <v>2039</v>
      </c>
      <c r="B2023">
        <v>101334374</v>
      </c>
      <c r="C2023">
        <v>24000000</v>
      </c>
      <c r="D2023">
        <f>Table4[[#This Row],[gross]]-Table4[[#This Row],[budget]]</f>
        <v>77334374</v>
      </c>
      <c r="E2023">
        <f>Table4[[#This Row],[Profit/loss]]/Table4[[#This Row],[gross]]*100</f>
        <v>76.316032701795748</v>
      </c>
    </row>
    <row r="2024" spans="1:5" x14ac:dyDescent="0.3">
      <c r="A2024" t="s">
        <v>2040</v>
      </c>
      <c r="B2024">
        <v>1512815</v>
      </c>
      <c r="C2024">
        <v>25000000</v>
      </c>
      <c r="D2024">
        <f>Table4[[#This Row],[gross]]-Table4[[#This Row],[budget]]</f>
        <v>-23487185</v>
      </c>
      <c r="E2024">
        <f>Table4[[#This Row],[Profit/loss]]/Table4[[#This Row],[gross]]*100</f>
        <v>-1552.5483948797439</v>
      </c>
    </row>
    <row r="2025" spans="1:5" x14ac:dyDescent="0.3">
      <c r="A2025" t="s">
        <v>2041</v>
      </c>
      <c r="B2025">
        <v>65182182</v>
      </c>
      <c r="C2025">
        <v>24000000</v>
      </c>
      <c r="D2025">
        <f>Table4[[#This Row],[gross]]-Table4[[#This Row],[budget]]</f>
        <v>41182182</v>
      </c>
      <c r="E2025">
        <f>Table4[[#This Row],[Profit/loss]]/Table4[[#This Row],[gross]]*100</f>
        <v>63.180121831453874</v>
      </c>
    </row>
    <row r="2026" spans="1:5" x14ac:dyDescent="0.3">
      <c r="A2026" t="s">
        <v>2042</v>
      </c>
      <c r="B2026">
        <v>57262492</v>
      </c>
      <c r="C2026">
        <v>24000000</v>
      </c>
      <c r="D2026">
        <f>Table4[[#This Row],[gross]]-Table4[[#This Row],[budget]]</f>
        <v>33262492</v>
      </c>
      <c r="E2026">
        <f>Table4[[#This Row],[Profit/loss]]/Table4[[#This Row],[gross]]*100</f>
        <v>58.087747910097946</v>
      </c>
    </row>
    <row r="2027" spans="1:5" x14ac:dyDescent="0.3">
      <c r="A2027" t="s">
        <v>2043</v>
      </c>
      <c r="B2027">
        <v>80000000</v>
      </c>
      <c r="C2027">
        <v>8200000</v>
      </c>
      <c r="D2027">
        <f>Table4[[#This Row],[gross]]-Table4[[#This Row],[budget]]</f>
        <v>71800000</v>
      </c>
      <c r="E2027">
        <f>Table4[[#This Row],[Profit/loss]]/Table4[[#This Row],[gross]]*100</f>
        <v>89.75</v>
      </c>
    </row>
    <row r="2028" spans="1:5" x14ac:dyDescent="0.3">
      <c r="A2028" t="s">
        <v>2044</v>
      </c>
      <c r="B2028">
        <v>74608545</v>
      </c>
      <c r="C2028">
        <v>24000000</v>
      </c>
      <c r="D2028">
        <f>Table4[[#This Row],[gross]]-Table4[[#This Row],[budget]]</f>
        <v>50608545</v>
      </c>
      <c r="E2028">
        <f>Table4[[#This Row],[Profit/loss]]/Table4[[#This Row],[gross]]*100</f>
        <v>67.832102877760178</v>
      </c>
    </row>
    <row r="2029" spans="1:5" x14ac:dyDescent="0.3">
      <c r="A2029" t="s">
        <v>2045</v>
      </c>
      <c r="B2029">
        <v>41895491</v>
      </c>
      <c r="C2029">
        <v>24000000</v>
      </c>
      <c r="D2029">
        <f>Table4[[#This Row],[gross]]-Table4[[#This Row],[budget]]</f>
        <v>17895491</v>
      </c>
      <c r="E2029">
        <f>Table4[[#This Row],[Profit/loss]]/Table4[[#This Row],[gross]]*100</f>
        <v>42.714599048379689</v>
      </c>
    </row>
    <row r="2030" spans="1:5" x14ac:dyDescent="0.3">
      <c r="A2030" t="s">
        <v>2046</v>
      </c>
      <c r="B2030">
        <v>39989008</v>
      </c>
      <c r="C2030">
        <v>24000000</v>
      </c>
      <c r="D2030">
        <f>Table4[[#This Row],[gross]]-Table4[[#This Row],[budget]]</f>
        <v>15989008</v>
      </c>
      <c r="E2030">
        <f>Table4[[#This Row],[Profit/loss]]/Table4[[#This Row],[gross]]*100</f>
        <v>39.983507467852164</v>
      </c>
    </row>
    <row r="2031" spans="1:5" x14ac:dyDescent="0.3">
      <c r="A2031" t="s">
        <v>2047</v>
      </c>
      <c r="B2031">
        <v>32662299</v>
      </c>
      <c r="C2031">
        <v>24000000</v>
      </c>
      <c r="D2031">
        <f>Table4[[#This Row],[gross]]-Table4[[#This Row],[budget]]</f>
        <v>8662299</v>
      </c>
      <c r="E2031">
        <f>Table4[[#This Row],[Profit/loss]]/Table4[[#This Row],[gross]]*100</f>
        <v>26.520787774308229</v>
      </c>
    </row>
    <row r="2032" spans="1:5" x14ac:dyDescent="0.3">
      <c r="A2032" t="s">
        <v>2048</v>
      </c>
      <c r="B2032">
        <v>31452765</v>
      </c>
      <c r="C2032">
        <v>24000000</v>
      </c>
      <c r="D2032">
        <f>Table4[[#This Row],[gross]]-Table4[[#This Row],[budget]]</f>
        <v>7452765</v>
      </c>
      <c r="E2032">
        <f>Table4[[#This Row],[Profit/loss]]/Table4[[#This Row],[gross]]*100</f>
        <v>23.695102799388227</v>
      </c>
    </row>
    <row r="2033" spans="1:5" x14ac:dyDescent="0.3">
      <c r="A2033" t="s">
        <v>2049</v>
      </c>
      <c r="B2033">
        <v>25167270</v>
      </c>
      <c r="C2033">
        <v>24000000</v>
      </c>
      <c r="D2033">
        <f>Table4[[#This Row],[gross]]-Table4[[#This Row],[budget]]</f>
        <v>1167270</v>
      </c>
      <c r="E2033">
        <f>Table4[[#This Row],[Profit/loss]]/Table4[[#This Row],[gross]]*100</f>
        <v>4.6380477501135404</v>
      </c>
    </row>
    <row r="2034" spans="1:5" x14ac:dyDescent="0.3">
      <c r="A2034" t="s">
        <v>2050</v>
      </c>
      <c r="B2034">
        <v>32416109</v>
      </c>
      <c r="C2034">
        <v>25000000</v>
      </c>
      <c r="D2034">
        <f>Table4[[#This Row],[gross]]-Table4[[#This Row],[budget]]</f>
        <v>7416109</v>
      </c>
      <c r="E2034">
        <f>Table4[[#This Row],[Profit/loss]]/Table4[[#This Row],[gross]]*100</f>
        <v>22.877850639014078</v>
      </c>
    </row>
    <row r="2035" spans="1:5" x14ac:dyDescent="0.3">
      <c r="A2035" t="s">
        <v>2051</v>
      </c>
      <c r="B2035">
        <v>20218</v>
      </c>
      <c r="C2035">
        <v>24000000</v>
      </c>
      <c r="D2035">
        <f>Table4[[#This Row],[gross]]-Table4[[#This Row],[budget]]</f>
        <v>-23979782</v>
      </c>
      <c r="E2035">
        <f>Table4[[#This Row],[Profit/loss]]/Table4[[#This Row],[gross]]*100</f>
        <v>-118606.10347215351</v>
      </c>
    </row>
    <row r="2036" spans="1:5" x14ac:dyDescent="0.3">
      <c r="A2036" t="s">
        <v>2052</v>
      </c>
      <c r="B2036">
        <v>28871190</v>
      </c>
      <c r="C2036">
        <v>24000000</v>
      </c>
      <c r="D2036">
        <f>Table4[[#This Row],[gross]]-Table4[[#This Row],[budget]]</f>
        <v>4871190</v>
      </c>
      <c r="E2036">
        <f>Table4[[#This Row],[Profit/loss]]/Table4[[#This Row],[gross]]*100</f>
        <v>16.872148325025744</v>
      </c>
    </row>
    <row r="2037" spans="1:5" x14ac:dyDescent="0.3">
      <c r="A2037" t="s">
        <v>2053</v>
      </c>
      <c r="B2037">
        <v>16964743</v>
      </c>
      <c r="C2037">
        <v>24000000</v>
      </c>
      <c r="D2037">
        <f>Table4[[#This Row],[gross]]-Table4[[#This Row],[budget]]</f>
        <v>-7035257</v>
      </c>
      <c r="E2037">
        <f>Table4[[#This Row],[Profit/loss]]/Table4[[#This Row],[gross]]*100</f>
        <v>-41.469870778472739</v>
      </c>
    </row>
    <row r="2038" spans="1:5" x14ac:dyDescent="0.3">
      <c r="A2038" t="s">
        <v>2054</v>
      </c>
      <c r="B2038">
        <v>16290976</v>
      </c>
      <c r="C2038">
        <v>24000000</v>
      </c>
      <c r="D2038">
        <f>Table4[[#This Row],[gross]]-Table4[[#This Row],[budget]]</f>
        <v>-7709024</v>
      </c>
      <c r="E2038">
        <f>Table4[[#This Row],[Profit/loss]]/Table4[[#This Row],[gross]]*100</f>
        <v>-47.320823503760614</v>
      </c>
    </row>
    <row r="2039" spans="1:5" x14ac:dyDescent="0.3">
      <c r="A2039" t="s">
        <v>2055</v>
      </c>
      <c r="B2039">
        <v>13000000</v>
      </c>
      <c r="C2039">
        <v>24000000</v>
      </c>
      <c r="D2039">
        <f>Table4[[#This Row],[gross]]-Table4[[#This Row],[budget]]</f>
        <v>-11000000</v>
      </c>
      <c r="E2039">
        <f>Table4[[#This Row],[Profit/loss]]/Table4[[#This Row],[gross]]*100</f>
        <v>-84.615384615384613</v>
      </c>
    </row>
    <row r="2040" spans="1:5" x14ac:dyDescent="0.3">
      <c r="A2040" t="s">
        <v>2056</v>
      </c>
      <c r="B2040">
        <v>12372410</v>
      </c>
      <c r="C2040">
        <v>24000000</v>
      </c>
      <c r="D2040">
        <f>Table4[[#This Row],[gross]]-Table4[[#This Row],[budget]]</f>
        <v>-11627590</v>
      </c>
      <c r="E2040">
        <f>Table4[[#This Row],[Profit/loss]]/Table4[[#This Row],[gross]]*100</f>
        <v>-93.979992580265275</v>
      </c>
    </row>
    <row r="2041" spans="1:5" x14ac:dyDescent="0.3">
      <c r="A2041" t="s">
        <v>2057</v>
      </c>
      <c r="B2041">
        <v>8427204</v>
      </c>
      <c r="C2041">
        <v>24000000</v>
      </c>
      <c r="D2041">
        <f>Table4[[#This Row],[gross]]-Table4[[#This Row],[budget]]</f>
        <v>-15572796</v>
      </c>
      <c r="E2041">
        <f>Table4[[#This Row],[Profit/loss]]/Table4[[#This Row],[gross]]*100</f>
        <v>-184.79196658820646</v>
      </c>
    </row>
    <row r="2042" spans="1:5" x14ac:dyDescent="0.3">
      <c r="A2042" t="s">
        <v>2058</v>
      </c>
      <c r="B2042">
        <v>9639242</v>
      </c>
      <c r="C2042">
        <v>24000000</v>
      </c>
      <c r="D2042">
        <f>Table4[[#This Row],[gross]]-Table4[[#This Row],[budget]]</f>
        <v>-14360758</v>
      </c>
      <c r="E2042">
        <f>Table4[[#This Row],[Profit/loss]]/Table4[[#This Row],[gross]]*100</f>
        <v>-148.98223325029085</v>
      </c>
    </row>
    <row r="2043" spans="1:5" x14ac:dyDescent="0.3">
      <c r="A2043" t="s">
        <v>2059</v>
      </c>
      <c r="B2043">
        <v>25003072</v>
      </c>
      <c r="C2043">
        <v>24000000</v>
      </c>
      <c r="D2043">
        <f>Table4[[#This Row],[gross]]-Table4[[#This Row],[budget]]</f>
        <v>1003072</v>
      </c>
      <c r="E2043">
        <f>Table4[[#This Row],[Profit/loss]]/Table4[[#This Row],[gross]]*100</f>
        <v>4.0117950306266366</v>
      </c>
    </row>
    <row r="2044" spans="1:5" x14ac:dyDescent="0.3">
      <c r="A2044" t="s">
        <v>2060</v>
      </c>
      <c r="B2044">
        <v>6144806</v>
      </c>
      <c r="C2044">
        <v>23000000</v>
      </c>
      <c r="D2044">
        <f>Table4[[#This Row],[gross]]-Table4[[#This Row],[budget]]</f>
        <v>-16855194</v>
      </c>
      <c r="E2044">
        <f>Table4[[#This Row],[Profit/loss]]/Table4[[#This Row],[gross]]*100</f>
        <v>-274.29985584573376</v>
      </c>
    </row>
    <row r="2045" spans="1:5" x14ac:dyDescent="0.3">
      <c r="A2045" t="s">
        <v>2061</v>
      </c>
      <c r="B2045">
        <v>4308981</v>
      </c>
      <c r="C2045">
        <v>24000000</v>
      </c>
      <c r="D2045">
        <f>Table4[[#This Row],[gross]]-Table4[[#This Row],[budget]]</f>
        <v>-19691019</v>
      </c>
      <c r="E2045">
        <f>Table4[[#This Row],[Profit/loss]]/Table4[[#This Row],[gross]]*100</f>
        <v>-456.97623173553097</v>
      </c>
    </row>
    <row r="2046" spans="1:5" x14ac:dyDescent="0.3">
      <c r="A2046" t="s">
        <v>2062</v>
      </c>
      <c r="B2046">
        <v>669276</v>
      </c>
      <c r="C2046">
        <v>28000000</v>
      </c>
      <c r="D2046">
        <f>Table4[[#This Row],[gross]]-Table4[[#This Row],[budget]]</f>
        <v>-27330724</v>
      </c>
      <c r="E2046">
        <f>Table4[[#This Row],[Profit/loss]]/Table4[[#This Row],[gross]]*100</f>
        <v>-4083.6252906125424</v>
      </c>
    </row>
    <row r="2047" spans="1:5" x14ac:dyDescent="0.3">
      <c r="A2047" t="s">
        <v>2063</v>
      </c>
      <c r="B2047">
        <v>42880</v>
      </c>
      <c r="C2047">
        <v>24000000</v>
      </c>
      <c r="D2047">
        <f>Table4[[#This Row],[gross]]-Table4[[#This Row],[budget]]</f>
        <v>-23957120</v>
      </c>
      <c r="E2047">
        <f>Table4[[#This Row],[Profit/loss]]/Table4[[#This Row],[gross]]*100</f>
        <v>-55870.149253731346</v>
      </c>
    </row>
    <row r="2048" spans="1:5" x14ac:dyDescent="0.3">
      <c r="A2048" t="s">
        <v>2064</v>
      </c>
      <c r="B2048">
        <v>23225911</v>
      </c>
      <c r="C2048">
        <v>24000000</v>
      </c>
      <c r="D2048">
        <f>Table4[[#This Row],[gross]]-Table4[[#This Row],[budget]]</f>
        <v>-774089</v>
      </c>
      <c r="E2048">
        <f>Table4[[#This Row],[Profit/loss]]/Table4[[#This Row],[gross]]*100</f>
        <v>-3.3328681919085974</v>
      </c>
    </row>
    <row r="2049" spans="1:5" x14ac:dyDescent="0.3">
      <c r="A2049" t="s">
        <v>2065</v>
      </c>
      <c r="B2049">
        <v>4710455</v>
      </c>
      <c r="C2049">
        <v>24000000</v>
      </c>
      <c r="D2049">
        <f>Table4[[#This Row],[gross]]-Table4[[#This Row],[budget]]</f>
        <v>-19289545</v>
      </c>
      <c r="E2049">
        <f>Table4[[#This Row],[Profit/loss]]/Table4[[#This Row],[gross]]*100</f>
        <v>-409.50492043762227</v>
      </c>
    </row>
    <row r="2050" spans="1:5" x14ac:dyDescent="0.3">
      <c r="A2050" t="s">
        <v>2066</v>
      </c>
      <c r="B2050">
        <v>75590286</v>
      </c>
      <c r="C2050">
        <v>23600000</v>
      </c>
      <c r="D2050">
        <f>Table4[[#This Row],[gross]]-Table4[[#This Row],[budget]]</f>
        <v>51990286</v>
      </c>
      <c r="E2050">
        <f>Table4[[#This Row],[Profit/loss]]/Table4[[#This Row],[gross]]*100</f>
        <v>68.779057139696505</v>
      </c>
    </row>
    <row r="2051" spans="1:5" x14ac:dyDescent="0.3">
      <c r="A2051" t="s">
        <v>62</v>
      </c>
      <c r="B2051">
        <v>218051260</v>
      </c>
      <c r="C2051">
        <v>207000000</v>
      </c>
      <c r="D2051">
        <f>Table4[[#This Row],[gross]]-Table4[[#This Row],[budget]]</f>
        <v>11051260</v>
      </c>
      <c r="E2051">
        <f>Table4[[#This Row],[Profit/loss]]/Table4[[#This Row],[gross]]*100</f>
        <v>5.0681935981475181</v>
      </c>
    </row>
    <row r="2052" spans="1:5" x14ac:dyDescent="0.3">
      <c r="A2052" t="s">
        <v>2067</v>
      </c>
      <c r="B2052">
        <v>161487252</v>
      </c>
      <c r="C2052">
        <v>20000000</v>
      </c>
      <c r="D2052">
        <f>Table4[[#This Row],[gross]]-Table4[[#This Row],[budget]]</f>
        <v>141487252</v>
      </c>
      <c r="E2052">
        <f>Table4[[#This Row],[Profit/loss]]/Table4[[#This Row],[gross]]*100</f>
        <v>87.615121471012458</v>
      </c>
    </row>
    <row r="2053" spans="1:5" x14ac:dyDescent="0.3">
      <c r="A2053" t="s">
        <v>2068</v>
      </c>
      <c r="B2053">
        <v>290158751</v>
      </c>
      <c r="C2053">
        <v>18000000</v>
      </c>
      <c r="D2053">
        <f>Table4[[#This Row],[gross]]-Table4[[#This Row],[budget]]</f>
        <v>272158751</v>
      </c>
      <c r="E2053">
        <f>Table4[[#This Row],[Profit/loss]]/Table4[[#This Row],[gross]]*100</f>
        <v>93.796499351487768</v>
      </c>
    </row>
    <row r="2054" spans="1:5" x14ac:dyDescent="0.3">
      <c r="A2054" t="s">
        <v>2069</v>
      </c>
      <c r="B2054">
        <v>65807024</v>
      </c>
      <c r="C2054">
        <v>19000000</v>
      </c>
      <c r="D2054">
        <f>Table4[[#This Row],[gross]]-Table4[[#This Row],[budget]]</f>
        <v>46807024</v>
      </c>
      <c r="E2054">
        <f>Table4[[#This Row],[Profit/loss]]/Table4[[#This Row],[gross]]*100</f>
        <v>71.127702112771431</v>
      </c>
    </row>
    <row r="2055" spans="1:5" x14ac:dyDescent="0.3">
      <c r="A2055" t="s">
        <v>2070</v>
      </c>
      <c r="B2055">
        <v>86930411</v>
      </c>
      <c r="C2055">
        <v>23000000</v>
      </c>
      <c r="D2055">
        <f>Table4[[#This Row],[gross]]-Table4[[#This Row],[budget]]</f>
        <v>63930411</v>
      </c>
      <c r="E2055">
        <f>Table4[[#This Row],[Profit/loss]]/Table4[[#This Row],[gross]]*100</f>
        <v>73.54205538036625</v>
      </c>
    </row>
    <row r="2056" spans="1:5" x14ac:dyDescent="0.3">
      <c r="A2056" t="s">
        <v>2071</v>
      </c>
      <c r="B2056">
        <v>53302314</v>
      </c>
      <c r="C2056">
        <v>23000000</v>
      </c>
      <c r="D2056">
        <f>Table4[[#This Row],[gross]]-Table4[[#This Row],[budget]]</f>
        <v>30302314</v>
      </c>
      <c r="E2056">
        <f>Table4[[#This Row],[Profit/loss]]/Table4[[#This Row],[gross]]*100</f>
        <v>56.849903364420541</v>
      </c>
    </row>
    <row r="2057" spans="1:5" x14ac:dyDescent="0.3">
      <c r="A2057" t="s">
        <v>2072</v>
      </c>
      <c r="B2057">
        <v>40962534</v>
      </c>
      <c r="C2057">
        <v>12500000</v>
      </c>
      <c r="D2057">
        <f>Table4[[#This Row],[gross]]-Table4[[#This Row],[budget]]</f>
        <v>28462534</v>
      </c>
      <c r="E2057">
        <f>Table4[[#This Row],[Profit/loss]]/Table4[[#This Row],[gross]]*100</f>
        <v>69.484309735330342</v>
      </c>
    </row>
    <row r="2058" spans="1:5" x14ac:dyDescent="0.3">
      <c r="A2058" t="s">
        <v>2073</v>
      </c>
      <c r="B2058">
        <v>39235088</v>
      </c>
      <c r="C2058">
        <v>23000000</v>
      </c>
      <c r="D2058">
        <f>Table4[[#This Row],[gross]]-Table4[[#This Row],[budget]]</f>
        <v>16235088</v>
      </c>
      <c r="E2058">
        <f>Table4[[#This Row],[Profit/loss]]/Table4[[#This Row],[gross]]*100</f>
        <v>41.379002386843119</v>
      </c>
    </row>
    <row r="2059" spans="1:5" x14ac:dyDescent="0.3">
      <c r="A2059" t="s">
        <v>2074</v>
      </c>
      <c r="B2059">
        <v>27338033</v>
      </c>
      <c r="C2059">
        <v>23000000</v>
      </c>
      <c r="D2059">
        <f>Table4[[#This Row],[gross]]-Table4[[#This Row],[budget]]</f>
        <v>4338033</v>
      </c>
      <c r="E2059">
        <f>Table4[[#This Row],[Profit/loss]]/Table4[[#This Row],[gross]]*100</f>
        <v>15.86812408924958</v>
      </c>
    </row>
    <row r="2060" spans="1:5" x14ac:dyDescent="0.3">
      <c r="A2060" t="s">
        <v>2075</v>
      </c>
      <c r="B2060">
        <v>25556065</v>
      </c>
      <c r="C2060">
        <v>23000000</v>
      </c>
      <c r="D2060">
        <f>Table4[[#This Row],[gross]]-Table4[[#This Row],[budget]]</f>
        <v>2556065</v>
      </c>
      <c r="E2060">
        <f>Table4[[#This Row],[Profit/loss]]/Table4[[#This Row],[gross]]*100</f>
        <v>10.001794094669895</v>
      </c>
    </row>
    <row r="2061" spans="1:5" x14ac:dyDescent="0.3">
      <c r="A2061" t="s">
        <v>1964</v>
      </c>
      <c r="B2061">
        <v>15785632</v>
      </c>
      <c r="C2061">
        <v>23000000</v>
      </c>
      <c r="D2061">
        <f>Table4[[#This Row],[gross]]-Table4[[#This Row],[budget]]</f>
        <v>-7214368</v>
      </c>
      <c r="E2061">
        <f>Table4[[#This Row],[Profit/loss]]/Table4[[#This Row],[gross]]*100</f>
        <v>-45.702116963071227</v>
      </c>
    </row>
    <row r="2062" spans="1:5" x14ac:dyDescent="0.3">
      <c r="A2062" t="s">
        <v>2076</v>
      </c>
      <c r="B2062">
        <v>21973182</v>
      </c>
      <c r="C2062">
        <v>23000000</v>
      </c>
      <c r="D2062">
        <f>Table4[[#This Row],[gross]]-Table4[[#This Row],[budget]]</f>
        <v>-1026818</v>
      </c>
      <c r="E2062">
        <f>Table4[[#This Row],[Profit/loss]]/Table4[[#This Row],[gross]]*100</f>
        <v>-4.6730509946169834</v>
      </c>
    </row>
    <row r="2063" spans="1:5" x14ac:dyDescent="0.3">
      <c r="A2063" t="s">
        <v>2077</v>
      </c>
      <c r="B2063">
        <v>4756</v>
      </c>
      <c r="C2063">
        <v>25000000</v>
      </c>
      <c r="D2063">
        <f>Table4[[#This Row],[gross]]-Table4[[#This Row],[budget]]</f>
        <v>-24995244</v>
      </c>
      <c r="E2063">
        <f>Table4[[#This Row],[Profit/loss]]/Table4[[#This Row],[gross]]*100</f>
        <v>-525551.80824222032</v>
      </c>
    </row>
    <row r="2064" spans="1:5" x14ac:dyDescent="0.3">
      <c r="A2064" t="s">
        <v>2078</v>
      </c>
      <c r="B2064">
        <v>18653615</v>
      </c>
      <c r="C2064">
        <v>23000000</v>
      </c>
      <c r="D2064">
        <f>Table4[[#This Row],[gross]]-Table4[[#This Row],[budget]]</f>
        <v>-4346385</v>
      </c>
      <c r="E2064">
        <f>Table4[[#This Row],[Profit/loss]]/Table4[[#This Row],[gross]]*100</f>
        <v>-23.300496981416202</v>
      </c>
    </row>
    <row r="2065" spans="1:5" x14ac:dyDescent="0.3">
      <c r="A2065" t="s">
        <v>1726</v>
      </c>
      <c r="B2065">
        <v>12189514</v>
      </c>
      <c r="C2065">
        <v>23000000</v>
      </c>
      <c r="D2065">
        <f>Table4[[#This Row],[gross]]-Table4[[#This Row],[budget]]</f>
        <v>-10810486</v>
      </c>
      <c r="E2065">
        <f>Table4[[#This Row],[Profit/loss]]/Table4[[#This Row],[gross]]*100</f>
        <v>-88.686767987632649</v>
      </c>
    </row>
    <row r="2066" spans="1:5" x14ac:dyDescent="0.3">
      <c r="A2066" t="s">
        <v>2079</v>
      </c>
      <c r="B2066">
        <v>13019253</v>
      </c>
      <c r="C2066">
        <v>23000000</v>
      </c>
      <c r="D2066">
        <f>Table4[[#This Row],[gross]]-Table4[[#This Row],[budget]]</f>
        <v>-9980747</v>
      </c>
      <c r="E2066">
        <f>Table4[[#This Row],[Profit/loss]]/Table4[[#This Row],[gross]]*100</f>
        <v>-76.661441328469465</v>
      </c>
    </row>
    <row r="2067" spans="1:5" x14ac:dyDescent="0.3">
      <c r="A2067" t="s">
        <v>2080</v>
      </c>
      <c r="B2067">
        <v>18934858</v>
      </c>
      <c r="C2067">
        <v>23000000</v>
      </c>
      <c r="D2067">
        <f>Table4[[#This Row],[gross]]-Table4[[#This Row],[budget]]</f>
        <v>-4065142</v>
      </c>
      <c r="E2067">
        <f>Table4[[#This Row],[Profit/loss]]/Table4[[#This Row],[gross]]*100</f>
        <v>-21.469091555901816</v>
      </c>
    </row>
    <row r="2068" spans="1:5" x14ac:dyDescent="0.3">
      <c r="A2068" t="s">
        <v>2081</v>
      </c>
      <c r="B2068">
        <v>20763013</v>
      </c>
      <c r="C2068">
        <v>23000000</v>
      </c>
      <c r="D2068">
        <f>Table4[[#This Row],[gross]]-Table4[[#This Row],[budget]]</f>
        <v>-2236987</v>
      </c>
      <c r="E2068">
        <f>Table4[[#This Row],[Profit/loss]]/Table4[[#This Row],[gross]]*100</f>
        <v>-10.773903575555243</v>
      </c>
    </row>
    <row r="2069" spans="1:5" x14ac:dyDescent="0.3">
      <c r="A2069" t="s">
        <v>2082</v>
      </c>
      <c r="B2069">
        <v>12782508</v>
      </c>
      <c r="C2069">
        <v>23000000</v>
      </c>
      <c r="D2069">
        <f>Table4[[#This Row],[gross]]-Table4[[#This Row],[budget]]</f>
        <v>-10217492</v>
      </c>
      <c r="E2069">
        <f>Table4[[#This Row],[Profit/loss]]/Table4[[#This Row],[gross]]*100</f>
        <v>-79.933390223577405</v>
      </c>
    </row>
    <row r="2070" spans="1:5" x14ac:dyDescent="0.3">
      <c r="A2070" t="s">
        <v>2083</v>
      </c>
      <c r="B2070">
        <v>11508423</v>
      </c>
      <c r="C2070">
        <v>23000000</v>
      </c>
      <c r="D2070">
        <f>Table4[[#This Row],[gross]]-Table4[[#This Row],[budget]]</f>
        <v>-11491577</v>
      </c>
      <c r="E2070">
        <f>Table4[[#This Row],[Profit/loss]]/Table4[[#This Row],[gross]]*100</f>
        <v>-99.853620257093439</v>
      </c>
    </row>
    <row r="2071" spans="1:5" x14ac:dyDescent="0.3">
      <c r="A2071" t="s">
        <v>2084</v>
      </c>
      <c r="B2071">
        <v>10660147</v>
      </c>
      <c r="C2071">
        <v>23000000</v>
      </c>
      <c r="D2071">
        <f>Table4[[#This Row],[gross]]-Table4[[#This Row],[budget]]</f>
        <v>-12339853</v>
      </c>
      <c r="E2071">
        <f>Table4[[#This Row],[Profit/loss]]/Table4[[#This Row],[gross]]*100</f>
        <v>-115.7568746472258</v>
      </c>
    </row>
    <row r="2072" spans="1:5" x14ac:dyDescent="0.3">
      <c r="A2072" t="s">
        <v>2085</v>
      </c>
      <c r="B2072">
        <v>7434726</v>
      </c>
      <c r="C2072">
        <v>23000000</v>
      </c>
      <c r="D2072">
        <f>Table4[[#This Row],[gross]]-Table4[[#This Row],[budget]]</f>
        <v>-15565274</v>
      </c>
      <c r="E2072">
        <f>Table4[[#This Row],[Profit/loss]]/Table4[[#This Row],[gross]]*100</f>
        <v>-209.35908061709335</v>
      </c>
    </row>
    <row r="2073" spans="1:5" hidden="1" x14ac:dyDescent="0.3">
      <c r="A2073" t="s">
        <v>2086</v>
      </c>
      <c r="B2073">
        <v>6777589</v>
      </c>
      <c r="D2073">
        <f>Table4[[#This Row],[gross]]-Table4[[#This Row],[budget]]</f>
        <v>6777589</v>
      </c>
      <c r="E2073">
        <f>Table4[[#This Row],[Profit/loss]]/Table4[[#This Row],[gross]]*100</f>
        <v>100</v>
      </c>
    </row>
    <row r="2074" spans="1:5" x14ac:dyDescent="0.3">
      <c r="A2074" t="s">
        <v>2087</v>
      </c>
      <c r="B2074">
        <v>6109075</v>
      </c>
      <c r="C2074">
        <v>19430000</v>
      </c>
      <c r="D2074">
        <f>Table4[[#This Row],[gross]]-Table4[[#This Row],[budget]]</f>
        <v>-13320925</v>
      </c>
      <c r="E2074">
        <f>Table4[[#This Row],[Profit/loss]]/Table4[[#This Row],[gross]]*100</f>
        <v>-218.0514234970106</v>
      </c>
    </row>
    <row r="2075" spans="1:5" hidden="1" x14ac:dyDescent="0.3">
      <c r="A2075" t="s">
        <v>2088</v>
      </c>
      <c r="C2075">
        <v>11000000</v>
      </c>
      <c r="D2075">
        <f>Table4[[#This Row],[gross]]-Table4[[#This Row],[budget]]</f>
        <v>-11000000</v>
      </c>
      <c r="E2075" t="e">
        <f>Table4[[#This Row],[Profit/loss]]/Table4[[#This Row],[gross]]*100</f>
        <v>#DIV/0!</v>
      </c>
    </row>
    <row r="2076" spans="1:5" x14ac:dyDescent="0.3">
      <c r="A2076" t="s">
        <v>2089</v>
      </c>
      <c r="B2076">
        <v>2708188</v>
      </c>
      <c r="C2076">
        <v>23000000</v>
      </c>
      <c r="D2076">
        <f>Table4[[#This Row],[gross]]-Table4[[#This Row],[budget]]</f>
        <v>-20291812</v>
      </c>
      <c r="E2076">
        <f>Table4[[#This Row],[Profit/loss]]/Table4[[#This Row],[gross]]*100</f>
        <v>-749.27634270589783</v>
      </c>
    </row>
    <row r="2077" spans="1:5" hidden="1" x14ac:dyDescent="0.3">
      <c r="A2077" t="s">
        <v>2090</v>
      </c>
      <c r="D2077">
        <f>Table4[[#This Row],[gross]]-Table4[[#This Row],[budget]]</f>
        <v>0</v>
      </c>
      <c r="E2077" t="e">
        <f>Table4[[#This Row],[Profit/loss]]/Table4[[#This Row],[gross]]*100</f>
        <v>#DIV/0!</v>
      </c>
    </row>
    <row r="2078" spans="1:5" x14ac:dyDescent="0.3">
      <c r="A2078" t="s">
        <v>2091</v>
      </c>
      <c r="B2078">
        <v>16123851</v>
      </c>
      <c r="C2078">
        <v>23000000</v>
      </c>
      <c r="D2078">
        <f>Table4[[#This Row],[gross]]-Table4[[#This Row],[budget]]</f>
        <v>-6876149</v>
      </c>
      <c r="E2078">
        <f>Table4[[#This Row],[Profit/loss]]/Table4[[#This Row],[gross]]*100</f>
        <v>-42.645823258972065</v>
      </c>
    </row>
    <row r="2079" spans="1:5" hidden="1" x14ac:dyDescent="0.3">
      <c r="A2079" t="s">
        <v>2092</v>
      </c>
      <c r="C2079">
        <v>23000000</v>
      </c>
      <c r="D2079">
        <f>Table4[[#This Row],[gross]]-Table4[[#This Row],[budget]]</f>
        <v>-23000000</v>
      </c>
      <c r="E2079" t="e">
        <f>Table4[[#This Row],[Profit/loss]]/Table4[[#This Row],[gross]]*100</f>
        <v>#DIV/0!</v>
      </c>
    </row>
    <row r="2080" spans="1:5" x14ac:dyDescent="0.3">
      <c r="A2080" t="s">
        <v>2093</v>
      </c>
      <c r="B2080">
        <v>71975611</v>
      </c>
      <c r="C2080">
        <v>25000000</v>
      </c>
      <c r="D2080">
        <f>Table4[[#This Row],[gross]]-Table4[[#This Row],[budget]]</f>
        <v>46975611</v>
      </c>
      <c r="E2080">
        <f>Table4[[#This Row],[Profit/loss]]/Table4[[#This Row],[gross]]*100</f>
        <v>65.266012121800529</v>
      </c>
    </row>
    <row r="2081" spans="1:5" x14ac:dyDescent="0.3">
      <c r="A2081" t="s">
        <v>2094</v>
      </c>
      <c r="B2081">
        <v>38119483</v>
      </c>
      <c r="C2081">
        <v>22700000</v>
      </c>
      <c r="D2081">
        <f>Table4[[#This Row],[gross]]-Table4[[#This Row],[budget]]</f>
        <v>15419483</v>
      </c>
      <c r="E2081">
        <f>Table4[[#This Row],[Profit/loss]]/Table4[[#This Row],[gross]]*100</f>
        <v>40.450399078077737</v>
      </c>
    </row>
    <row r="2082" spans="1:5" x14ac:dyDescent="0.3">
      <c r="A2082" t="s">
        <v>2095</v>
      </c>
      <c r="B2082">
        <v>4190530</v>
      </c>
      <c r="C2082">
        <v>22500000</v>
      </c>
      <c r="D2082">
        <f>Table4[[#This Row],[gross]]-Table4[[#This Row],[budget]]</f>
        <v>-18309470</v>
      </c>
      <c r="E2082">
        <f>Table4[[#This Row],[Profit/loss]]/Table4[[#This Row],[gross]]*100</f>
        <v>-436.92492357768583</v>
      </c>
    </row>
    <row r="2083" spans="1:5" x14ac:dyDescent="0.3">
      <c r="A2083" t="s">
        <v>2096</v>
      </c>
      <c r="B2083">
        <v>217631306</v>
      </c>
      <c r="C2083">
        <v>22000000</v>
      </c>
      <c r="D2083">
        <f>Table4[[#This Row],[gross]]-Table4[[#This Row],[budget]]</f>
        <v>195631306</v>
      </c>
      <c r="E2083">
        <f>Table4[[#This Row],[Profit/loss]]/Table4[[#This Row],[gross]]*100</f>
        <v>89.891160235926719</v>
      </c>
    </row>
    <row r="2084" spans="1:5" x14ac:dyDescent="0.3">
      <c r="A2084" t="s">
        <v>2097</v>
      </c>
      <c r="B2084">
        <v>176483808</v>
      </c>
      <c r="C2084">
        <v>23000000</v>
      </c>
      <c r="D2084">
        <f>Table4[[#This Row],[gross]]-Table4[[#This Row],[budget]]</f>
        <v>153483808</v>
      </c>
      <c r="E2084">
        <f>Table4[[#This Row],[Profit/loss]]/Table4[[#This Row],[gross]]*100</f>
        <v>86.967642946598261</v>
      </c>
    </row>
    <row r="2085" spans="1:5" x14ac:dyDescent="0.3">
      <c r="A2085" t="s">
        <v>2098</v>
      </c>
      <c r="B2085">
        <v>144833357</v>
      </c>
      <c r="C2085">
        <v>22000000</v>
      </c>
      <c r="D2085">
        <f>Table4[[#This Row],[gross]]-Table4[[#This Row],[budget]]</f>
        <v>122833357</v>
      </c>
      <c r="E2085">
        <f>Table4[[#This Row],[Profit/loss]]/Table4[[#This Row],[gross]]*100</f>
        <v>84.810129064397785</v>
      </c>
    </row>
    <row r="2086" spans="1:5" x14ac:dyDescent="0.3">
      <c r="A2086" t="s">
        <v>2099</v>
      </c>
      <c r="B2086">
        <v>75597042</v>
      </c>
      <c r="C2086">
        <v>20000000</v>
      </c>
      <c r="D2086">
        <f>Table4[[#This Row],[gross]]-Table4[[#This Row],[budget]]</f>
        <v>55597042</v>
      </c>
      <c r="E2086">
        <f>Table4[[#This Row],[Profit/loss]]/Table4[[#This Row],[gross]]*100</f>
        <v>73.543938399071223</v>
      </c>
    </row>
    <row r="2087" spans="1:5" x14ac:dyDescent="0.3">
      <c r="A2087" t="s">
        <v>2100</v>
      </c>
      <c r="B2087">
        <v>90636983</v>
      </c>
      <c r="C2087">
        <v>22000000</v>
      </c>
      <c r="D2087">
        <f>Table4[[#This Row],[gross]]-Table4[[#This Row],[budget]]</f>
        <v>68636983</v>
      </c>
      <c r="E2087">
        <f>Table4[[#This Row],[Profit/loss]]/Table4[[#This Row],[gross]]*100</f>
        <v>75.727347411817533</v>
      </c>
    </row>
    <row r="2088" spans="1:5" x14ac:dyDescent="0.3">
      <c r="A2088" t="s">
        <v>2101</v>
      </c>
      <c r="B2088">
        <v>70960517</v>
      </c>
      <c r="C2088">
        <v>35000000</v>
      </c>
      <c r="D2088">
        <f>Table4[[#This Row],[gross]]-Table4[[#This Row],[budget]]</f>
        <v>35960517</v>
      </c>
      <c r="E2088">
        <f>Table4[[#This Row],[Profit/loss]]/Table4[[#This Row],[gross]]*100</f>
        <v>50.676796788275936</v>
      </c>
    </row>
    <row r="2089" spans="1:5" x14ac:dyDescent="0.3">
      <c r="A2089" t="s">
        <v>2102</v>
      </c>
      <c r="B2089">
        <v>55762229</v>
      </c>
      <c r="C2089">
        <v>22000000</v>
      </c>
      <c r="D2089">
        <f>Table4[[#This Row],[gross]]-Table4[[#This Row],[budget]]</f>
        <v>33762229</v>
      </c>
      <c r="E2089">
        <f>Table4[[#This Row],[Profit/loss]]/Table4[[#This Row],[gross]]*100</f>
        <v>60.546770825821902</v>
      </c>
    </row>
    <row r="2090" spans="1:5" hidden="1" x14ac:dyDescent="0.3">
      <c r="A2090" t="s">
        <v>2103</v>
      </c>
      <c r="C2090">
        <v>22000000</v>
      </c>
      <c r="D2090">
        <f>Table4[[#This Row],[gross]]-Table4[[#This Row],[budget]]</f>
        <v>-22000000</v>
      </c>
      <c r="E2090" t="e">
        <f>Table4[[#This Row],[Profit/loss]]/Table4[[#This Row],[gross]]*100</f>
        <v>#DIV/0!</v>
      </c>
    </row>
    <row r="2091" spans="1:5" x14ac:dyDescent="0.3">
      <c r="A2091" t="s">
        <v>2104</v>
      </c>
      <c r="B2091">
        <v>54235441</v>
      </c>
      <c r="C2091">
        <v>22000000</v>
      </c>
      <c r="D2091">
        <f>Table4[[#This Row],[gross]]-Table4[[#This Row],[budget]]</f>
        <v>32235441</v>
      </c>
      <c r="E2091">
        <f>Table4[[#This Row],[Profit/loss]]/Table4[[#This Row],[gross]]*100</f>
        <v>59.436118533635593</v>
      </c>
    </row>
    <row r="2092" spans="1:5" x14ac:dyDescent="0.3">
      <c r="A2092" t="s">
        <v>2105</v>
      </c>
      <c r="B2092">
        <v>50728000</v>
      </c>
      <c r="C2092">
        <v>22000000</v>
      </c>
      <c r="D2092">
        <f>Table4[[#This Row],[gross]]-Table4[[#This Row],[budget]]</f>
        <v>28728000</v>
      </c>
      <c r="E2092">
        <f>Table4[[#This Row],[Profit/loss]]/Table4[[#This Row],[gross]]*100</f>
        <v>56.631446144141307</v>
      </c>
    </row>
    <row r="2093" spans="1:5" x14ac:dyDescent="0.3">
      <c r="A2093" t="s">
        <v>2106</v>
      </c>
      <c r="B2093">
        <v>40270895</v>
      </c>
      <c r="C2093">
        <v>22000000</v>
      </c>
      <c r="D2093">
        <f>Table4[[#This Row],[gross]]-Table4[[#This Row],[budget]]</f>
        <v>18270895</v>
      </c>
      <c r="E2093">
        <f>Table4[[#This Row],[Profit/loss]]/Table4[[#This Row],[gross]]*100</f>
        <v>45.369975015454713</v>
      </c>
    </row>
    <row r="2094" spans="1:5" x14ac:dyDescent="0.3">
      <c r="A2094" t="s">
        <v>2107</v>
      </c>
      <c r="B2094">
        <v>59696176</v>
      </c>
      <c r="C2094">
        <v>22000000</v>
      </c>
      <c r="D2094">
        <f>Table4[[#This Row],[gross]]-Table4[[#This Row],[budget]]</f>
        <v>37696176</v>
      </c>
      <c r="E2094">
        <f>Table4[[#This Row],[Profit/loss]]/Table4[[#This Row],[gross]]*100</f>
        <v>63.146718141543943</v>
      </c>
    </row>
    <row r="2095" spans="1:5" x14ac:dyDescent="0.3">
      <c r="A2095" t="s">
        <v>2108</v>
      </c>
      <c r="B2095">
        <v>51483949</v>
      </c>
      <c r="C2095">
        <v>22000000</v>
      </c>
      <c r="D2095">
        <f>Table4[[#This Row],[gross]]-Table4[[#This Row],[budget]]</f>
        <v>29483949</v>
      </c>
      <c r="E2095">
        <f>Table4[[#This Row],[Profit/loss]]/Table4[[#This Row],[gross]]*100</f>
        <v>57.268235193069593</v>
      </c>
    </row>
    <row r="2096" spans="1:5" x14ac:dyDescent="0.3">
      <c r="A2096" t="s">
        <v>2109</v>
      </c>
      <c r="B2096">
        <v>36020063</v>
      </c>
      <c r="C2096">
        <v>22000000</v>
      </c>
      <c r="D2096">
        <f>Table4[[#This Row],[gross]]-Table4[[#This Row],[budget]]</f>
        <v>14020063</v>
      </c>
      <c r="E2096">
        <f>Table4[[#This Row],[Profit/loss]]/Table4[[#This Row],[gross]]*100</f>
        <v>38.922927480720951</v>
      </c>
    </row>
    <row r="2097" spans="1:5" x14ac:dyDescent="0.3">
      <c r="A2097" t="s">
        <v>2110</v>
      </c>
      <c r="B2097">
        <v>33313582</v>
      </c>
      <c r="C2097">
        <v>21000000</v>
      </c>
      <c r="D2097">
        <f>Table4[[#This Row],[gross]]-Table4[[#This Row],[budget]]</f>
        <v>12313582</v>
      </c>
      <c r="E2097">
        <f>Table4[[#This Row],[Profit/loss]]/Table4[[#This Row],[gross]]*100</f>
        <v>36.96264784735547</v>
      </c>
    </row>
    <row r="2098" spans="1:5" x14ac:dyDescent="0.3">
      <c r="A2098" t="s">
        <v>2111</v>
      </c>
      <c r="B2098">
        <v>25842000</v>
      </c>
      <c r="C2098">
        <v>22000000</v>
      </c>
      <c r="D2098">
        <f>Table4[[#This Row],[gross]]-Table4[[#This Row],[budget]]</f>
        <v>3842000</v>
      </c>
      <c r="E2098">
        <f>Table4[[#This Row],[Profit/loss]]/Table4[[#This Row],[gross]]*100</f>
        <v>14.86727033511338</v>
      </c>
    </row>
    <row r="2099" spans="1:5" x14ac:dyDescent="0.3">
      <c r="A2099" t="s">
        <v>2112</v>
      </c>
      <c r="B2099">
        <v>22264487</v>
      </c>
      <c r="C2099">
        <v>22000000</v>
      </c>
      <c r="D2099">
        <f>Table4[[#This Row],[gross]]-Table4[[#This Row],[budget]]</f>
        <v>264487</v>
      </c>
      <c r="E2099">
        <f>Table4[[#This Row],[Profit/loss]]/Table4[[#This Row],[gross]]*100</f>
        <v>1.1879321540172922</v>
      </c>
    </row>
    <row r="2100" spans="1:5" x14ac:dyDescent="0.3">
      <c r="A2100" t="s">
        <v>2113</v>
      </c>
      <c r="B2100">
        <v>30659817</v>
      </c>
      <c r="C2100">
        <v>26000000</v>
      </c>
      <c r="D2100">
        <f>Table4[[#This Row],[gross]]-Table4[[#This Row],[budget]]</f>
        <v>4659817</v>
      </c>
      <c r="E2100">
        <f>Table4[[#This Row],[Profit/loss]]/Table4[[#This Row],[gross]]*100</f>
        <v>15.198450140781988</v>
      </c>
    </row>
    <row r="2101" spans="1:5" x14ac:dyDescent="0.3">
      <c r="A2101" t="s">
        <v>1173</v>
      </c>
      <c r="B2101">
        <v>5773519</v>
      </c>
      <c r="C2101">
        <v>40000000</v>
      </c>
      <c r="D2101">
        <f>Table4[[#This Row],[gross]]-Table4[[#This Row],[budget]]</f>
        <v>-34226481</v>
      </c>
      <c r="E2101">
        <f>Table4[[#This Row],[Profit/loss]]/Table4[[#This Row],[gross]]*100</f>
        <v>-592.81836606062961</v>
      </c>
    </row>
    <row r="2102" spans="1:5" hidden="1" x14ac:dyDescent="0.3">
      <c r="A2102" t="s">
        <v>2114</v>
      </c>
      <c r="B2102">
        <v>3108216</v>
      </c>
      <c r="D2102">
        <f>Table4[[#This Row],[gross]]-Table4[[#This Row],[budget]]</f>
        <v>3108216</v>
      </c>
      <c r="E2102">
        <f>Table4[[#This Row],[Profit/loss]]/Table4[[#This Row],[gross]]*100</f>
        <v>100</v>
      </c>
    </row>
    <row r="2103" spans="1:5" x14ac:dyDescent="0.3">
      <c r="A2103" t="s">
        <v>2115</v>
      </c>
      <c r="B2103">
        <v>19351569</v>
      </c>
      <c r="C2103">
        <v>22000000</v>
      </c>
      <c r="D2103">
        <f>Table4[[#This Row],[gross]]-Table4[[#This Row],[budget]]</f>
        <v>-2648431</v>
      </c>
      <c r="E2103">
        <f>Table4[[#This Row],[Profit/loss]]/Table4[[#This Row],[gross]]*100</f>
        <v>-13.685872189484996</v>
      </c>
    </row>
    <row r="2104" spans="1:5" x14ac:dyDescent="0.3">
      <c r="A2104" t="s">
        <v>2116</v>
      </c>
      <c r="B2104">
        <v>49002815</v>
      </c>
      <c r="C2104">
        <v>22000000</v>
      </c>
      <c r="D2104">
        <f>Table4[[#This Row],[gross]]-Table4[[#This Row],[budget]]</f>
        <v>27002815</v>
      </c>
      <c r="E2104">
        <f>Table4[[#This Row],[Profit/loss]]/Table4[[#This Row],[gross]]*100</f>
        <v>55.104620010095339</v>
      </c>
    </row>
    <row r="2105" spans="1:5" x14ac:dyDescent="0.3">
      <c r="A2105" t="s">
        <v>2117</v>
      </c>
      <c r="B2105">
        <v>19283782</v>
      </c>
      <c r="C2105">
        <v>22000000</v>
      </c>
      <c r="D2105">
        <f>Table4[[#This Row],[gross]]-Table4[[#This Row],[budget]]</f>
        <v>-2716218</v>
      </c>
      <c r="E2105">
        <f>Table4[[#This Row],[Profit/loss]]/Table4[[#This Row],[gross]]*100</f>
        <v>-14.085504596556836</v>
      </c>
    </row>
    <row r="2106" spans="1:5" x14ac:dyDescent="0.3">
      <c r="A2106" t="s">
        <v>2118</v>
      </c>
      <c r="B2106">
        <v>30059386</v>
      </c>
      <c r="C2106">
        <v>22000000</v>
      </c>
      <c r="D2106">
        <f>Table4[[#This Row],[gross]]-Table4[[#This Row],[budget]]</f>
        <v>8059386</v>
      </c>
      <c r="E2106">
        <f>Table4[[#This Row],[Profit/loss]]/Table4[[#This Row],[gross]]*100</f>
        <v>26.811545651664343</v>
      </c>
    </row>
    <row r="2107" spans="1:5" x14ac:dyDescent="0.3">
      <c r="A2107" t="s">
        <v>314</v>
      </c>
      <c r="B2107">
        <v>35799026</v>
      </c>
      <c r="C2107">
        <v>126000000</v>
      </c>
      <c r="D2107">
        <f>Table4[[#This Row],[gross]]-Table4[[#This Row],[budget]]</f>
        <v>-90200974</v>
      </c>
      <c r="E2107">
        <f>Table4[[#This Row],[Profit/loss]]/Table4[[#This Row],[gross]]*100</f>
        <v>-251.96488306693035</v>
      </c>
    </row>
    <row r="2108" spans="1:5" x14ac:dyDescent="0.3">
      <c r="A2108" t="s">
        <v>2119</v>
      </c>
      <c r="B2108">
        <v>17951431</v>
      </c>
      <c r="C2108">
        <v>30000000</v>
      </c>
      <c r="D2108">
        <f>Table4[[#This Row],[gross]]-Table4[[#This Row],[budget]]</f>
        <v>-12048569</v>
      </c>
      <c r="E2108">
        <f>Table4[[#This Row],[Profit/loss]]/Table4[[#This Row],[gross]]*100</f>
        <v>-67.117596363209159</v>
      </c>
    </row>
    <row r="2109" spans="1:5" x14ac:dyDescent="0.3">
      <c r="A2109" t="s">
        <v>2120</v>
      </c>
      <c r="B2109">
        <v>29997095</v>
      </c>
      <c r="C2109">
        <v>22000000</v>
      </c>
      <c r="D2109">
        <f>Table4[[#This Row],[gross]]-Table4[[#This Row],[budget]]</f>
        <v>7997095</v>
      </c>
      <c r="E2109">
        <f>Table4[[#This Row],[Profit/loss]]/Table4[[#This Row],[gross]]*100</f>
        <v>26.659564867864706</v>
      </c>
    </row>
    <row r="2110" spans="1:5" x14ac:dyDescent="0.3">
      <c r="A2110" t="s">
        <v>2121</v>
      </c>
      <c r="B2110">
        <v>14252830</v>
      </c>
      <c r="C2110">
        <v>22000000</v>
      </c>
      <c r="D2110">
        <f>Table4[[#This Row],[gross]]-Table4[[#This Row],[budget]]</f>
        <v>-7747170</v>
      </c>
      <c r="E2110">
        <f>Table4[[#This Row],[Profit/loss]]/Table4[[#This Row],[gross]]*100</f>
        <v>-54.355310489215128</v>
      </c>
    </row>
    <row r="2111" spans="1:5" x14ac:dyDescent="0.3">
      <c r="A2111" t="s">
        <v>2122</v>
      </c>
      <c r="B2111">
        <v>19783777</v>
      </c>
      <c r="C2111">
        <v>22000000</v>
      </c>
      <c r="D2111">
        <f>Table4[[#This Row],[gross]]-Table4[[#This Row],[budget]]</f>
        <v>-2216223</v>
      </c>
      <c r="E2111">
        <f>Table4[[#This Row],[Profit/loss]]/Table4[[#This Row],[gross]]*100</f>
        <v>-11.202223923166946</v>
      </c>
    </row>
    <row r="2112" spans="1:5" x14ac:dyDescent="0.3">
      <c r="A2112" t="s">
        <v>2123</v>
      </c>
      <c r="B2112">
        <v>13555988</v>
      </c>
      <c r="C2112">
        <v>22000000</v>
      </c>
      <c r="D2112">
        <f>Table4[[#This Row],[gross]]-Table4[[#This Row],[budget]]</f>
        <v>-8444012</v>
      </c>
      <c r="E2112">
        <f>Table4[[#This Row],[Profit/loss]]/Table4[[#This Row],[gross]]*100</f>
        <v>-62.289904653205653</v>
      </c>
    </row>
    <row r="2113" spans="1:5" x14ac:dyDescent="0.3">
      <c r="A2113" t="s">
        <v>2124</v>
      </c>
      <c r="B2113">
        <v>12784713</v>
      </c>
      <c r="C2113">
        <v>22000000</v>
      </c>
      <c r="D2113">
        <f>Table4[[#This Row],[gross]]-Table4[[#This Row],[budget]]</f>
        <v>-9215287</v>
      </c>
      <c r="E2113">
        <f>Table4[[#This Row],[Profit/loss]]/Table4[[#This Row],[gross]]*100</f>
        <v>-72.080515221577528</v>
      </c>
    </row>
    <row r="2114" spans="1:5" x14ac:dyDescent="0.3">
      <c r="A2114" t="s">
        <v>2125</v>
      </c>
      <c r="B2114">
        <v>10696210</v>
      </c>
      <c r="C2114">
        <v>23500000</v>
      </c>
      <c r="D2114">
        <f>Table4[[#This Row],[gross]]-Table4[[#This Row],[budget]]</f>
        <v>-12803790</v>
      </c>
      <c r="E2114">
        <f>Table4[[#This Row],[Profit/loss]]/Table4[[#This Row],[gross]]*100</f>
        <v>-119.70398860904939</v>
      </c>
    </row>
    <row r="2115" spans="1:5" x14ac:dyDescent="0.3">
      <c r="A2115" t="s">
        <v>2126</v>
      </c>
      <c r="B2115">
        <v>5974653</v>
      </c>
      <c r="C2115">
        <v>22000000</v>
      </c>
      <c r="D2115">
        <f>Table4[[#This Row],[gross]]-Table4[[#This Row],[budget]]</f>
        <v>-16025347</v>
      </c>
      <c r="E2115">
        <f>Table4[[#This Row],[Profit/loss]]/Table4[[#This Row],[gross]]*100</f>
        <v>-268.22222144114482</v>
      </c>
    </row>
    <row r="2116" spans="1:5" x14ac:dyDescent="0.3">
      <c r="A2116" t="s">
        <v>2127</v>
      </c>
      <c r="B2116">
        <v>5000000</v>
      </c>
      <c r="C2116">
        <v>25000000</v>
      </c>
      <c r="D2116">
        <f>Table4[[#This Row],[gross]]-Table4[[#This Row],[budget]]</f>
        <v>-20000000</v>
      </c>
      <c r="E2116">
        <f>Table4[[#This Row],[Profit/loss]]/Table4[[#This Row],[gross]]*100</f>
        <v>-400</v>
      </c>
    </row>
    <row r="2117" spans="1:5" x14ac:dyDescent="0.3">
      <c r="A2117" t="s">
        <v>2128</v>
      </c>
      <c r="B2117">
        <v>9694105</v>
      </c>
      <c r="C2117">
        <v>22000000</v>
      </c>
      <c r="D2117">
        <f>Table4[[#This Row],[gross]]-Table4[[#This Row],[budget]]</f>
        <v>-12305895</v>
      </c>
      <c r="E2117">
        <f>Table4[[#This Row],[Profit/loss]]/Table4[[#This Row],[gross]]*100</f>
        <v>-126.94204364404966</v>
      </c>
    </row>
    <row r="2118" spans="1:5" x14ac:dyDescent="0.3">
      <c r="A2118" t="s">
        <v>2129</v>
      </c>
      <c r="B2118">
        <v>16027866</v>
      </c>
      <c r="C2118">
        <v>25000000</v>
      </c>
      <c r="D2118">
        <f>Table4[[#This Row],[gross]]-Table4[[#This Row],[budget]]</f>
        <v>-8972134</v>
      </c>
      <c r="E2118">
        <f>Table4[[#This Row],[Profit/loss]]/Table4[[#This Row],[gross]]*100</f>
        <v>-55.978344216254364</v>
      </c>
    </row>
    <row r="2119" spans="1:5" hidden="1" x14ac:dyDescent="0.3">
      <c r="A2119" t="s">
        <v>2130</v>
      </c>
      <c r="B2119">
        <v>4829497</v>
      </c>
      <c r="D2119">
        <f>Table4[[#This Row],[gross]]-Table4[[#This Row],[budget]]</f>
        <v>4829497</v>
      </c>
      <c r="E2119">
        <f>Table4[[#This Row],[Profit/loss]]/Table4[[#This Row],[gross]]*100</f>
        <v>100</v>
      </c>
    </row>
    <row r="2120" spans="1:5" x14ac:dyDescent="0.3">
      <c r="A2120" t="s">
        <v>2131</v>
      </c>
      <c r="B2120">
        <v>4398392</v>
      </c>
      <c r="C2120">
        <v>21000000</v>
      </c>
      <c r="D2120">
        <f>Table4[[#This Row],[gross]]-Table4[[#This Row],[budget]]</f>
        <v>-16601608</v>
      </c>
      <c r="E2120">
        <f>Table4[[#This Row],[Profit/loss]]/Table4[[#This Row],[gross]]*100</f>
        <v>-377.44721252675981</v>
      </c>
    </row>
    <row r="2121" spans="1:5" x14ac:dyDescent="0.3">
      <c r="A2121" t="s">
        <v>2132</v>
      </c>
      <c r="B2121">
        <v>1050445</v>
      </c>
      <c r="C2121">
        <v>22000000</v>
      </c>
      <c r="D2121">
        <f>Table4[[#This Row],[gross]]-Table4[[#This Row],[budget]]</f>
        <v>-20949555</v>
      </c>
      <c r="E2121">
        <f>Table4[[#This Row],[Profit/loss]]/Table4[[#This Row],[gross]]*100</f>
        <v>-1994.350489554427</v>
      </c>
    </row>
    <row r="2122" spans="1:5" x14ac:dyDescent="0.3">
      <c r="A2122" t="s">
        <v>2133</v>
      </c>
      <c r="B2122">
        <v>13746550</v>
      </c>
      <c r="C2122">
        <v>2000000</v>
      </c>
      <c r="D2122">
        <f>Table4[[#This Row],[gross]]-Table4[[#This Row],[budget]]</f>
        <v>11746550</v>
      </c>
      <c r="E2122">
        <f>Table4[[#This Row],[Profit/loss]]/Table4[[#This Row],[gross]]*100</f>
        <v>85.450894951824267</v>
      </c>
    </row>
    <row r="2123" spans="1:5" x14ac:dyDescent="0.3">
      <c r="A2123" t="s">
        <v>2134</v>
      </c>
      <c r="B2123">
        <v>20668843</v>
      </c>
      <c r="C2123">
        <v>22000000</v>
      </c>
      <c r="D2123">
        <f>Table4[[#This Row],[gross]]-Table4[[#This Row],[budget]]</f>
        <v>-1331157</v>
      </c>
      <c r="E2123">
        <f>Table4[[#This Row],[Profit/loss]]/Table4[[#This Row],[gross]]*100</f>
        <v>-6.4404040419679038</v>
      </c>
    </row>
    <row r="2124" spans="1:5" x14ac:dyDescent="0.3">
      <c r="A2124" t="s">
        <v>2135</v>
      </c>
      <c r="B2124">
        <v>2963012</v>
      </c>
      <c r="C2124">
        <v>22000000</v>
      </c>
      <c r="D2124">
        <f>Table4[[#This Row],[gross]]-Table4[[#This Row],[budget]]</f>
        <v>-19036988</v>
      </c>
      <c r="E2124">
        <f>Table4[[#This Row],[Profit/loss]]/Table4[[#This Row],[gross]]*100</f>
        <v>-642.48771182836924</v>
      </c>
    </row>
    <row r="2125" spans="1:5" hidden="1" x14ac:dyDescent="0.3">
      <c r="A2125" t="s">
        <v>2136</v>
      </c>
      <c r="C2125">
        <v>12000000</v>
      </c>
      <c r="D2125">
        <f>Table4[[#This Row],[gross]]-Table4[[#This Row],[budget]]</f>
        <v>-12000000</v>
      </c>
      <c r="E2125" t="e">
        <f>Table4[[#This Row],[Profit/loss]]/Table4[[#This Row],[gross]]*100</f>
        <v>#DIV/0!</v>
      </c>
    </row>
    <row r="2126" spans="1:5" x14ac:dyDescent="0.3">
      <c r="A2126" t="s">
        <v>2137</v>
      </c>
      <c r="B2126">
        <v>1796024</v>
      </c>
      <c r="C2126">
        <v>22000000</v>
      </c>
      <c r="D2126">
        <f>Table4[[#This Row],[gross]]-Table4[[#This Row],[budget]]</f>
        <v>-20203976</v>
      </c>
      <c r="E2126">
        <f>Table4[[#This Row],[Profit/loss]]/Table4[[#This Row],[gross]]*100</f>
        <v>-1124.9279519650072</v>
      </c>
    </row>
    <row r="2127" spans="1:5" x14ac:dyDescent="0.3">
      <c r="A2127" t="s">
        <v>2138</v>
      </c>
      <c r="B2127">
        <v>634277</v>
      </c>
      <c r="C2127">
        <v>16000000</v>
      </c>
      <c r="D2127">
        <f>Table4[[#This Row],[gross]]-Table4[[#This Row],[budget]]</f>
        <v>-15365723</v>
      </c>
      <c r="E2127">
        <f>Table4[[#This Row],[Profit/loss]]/Table4[[#This Row],[gross]]*100</f>
        <v>-2422.5571792765622</v>
      </c>
    </row>
    <row r="2128" spans="1:5" x14ac:dyDescent="0.3">
      <c r="A2128" t="s">
        <v>2139</v>
      </c>
      <c r="B2128">
        <v>11326836</v>
      </c>
      <c r="C2128">
        <v>22000000</v>
      </c>
      <c r="D2128">
        <f>Table4[[#This Row],[gross]]-Table4[[#This Row],[budget]]</f>
        <v>-10673164</v>
      </c>
      <c r="E2128">
        <f>Table4[[#This Row],[Profit/loss]]/Table4[[#This Row],[gross]]*100</f>
        <v>-94.228997400509726</v>
      </c>
    </row>
    <row r="2129" spans="1:5" x14ac:dyDescent="0.3">
      <c r="A2129" t="s">
        <v>2140</v>
      </c>
      <c r="B2129">
        <v>49024969</v>
      </c>
      <c r="C2129">
        <v>25000000</v>
      </c>
      <c r="D2129">
        <f>Table4[[#This Row],[gross]]-Table4[[#This Row],[budget]]</f>
        <v>24024969</v>
      </c>
      <c r="E2129">
        <f>Table4[[#This Row],[Profit/loss]]/Table4[[#This Row],[gross]]*100</f>
        <v>49.005577137641843</v>
      </c>
    </row>
    <row r="2130" spans="1:5" x14ac:dyDescent="0.3">
      <c r="A2130" t="s">
        <v>2141</v>
      </c>
      <c r="B2130">
        <v>22294341</v>
      </c>
      <c r="C2130">
        <v>21500000</v>
      </c>
      <c r="D2130">
        <f>Table4[[#This Row],[gross]]-Table4[[#This Row],[budget]]</f>
        <v>794341</v>
      </c>
      <c r="E2130">
        <f>Table4[[#This Row],[Profit/loss]]/Table4[[#This Row],[gross]]*100</f>
        <v>3.5629714284894085</v>
      </c>
    </row>
    <row r="2131" spans="1:5" x14ac:dyDescent="0.3">
      <c r="A2131" t="s">
        <v>2142</v>
      </c>
      <c r="B2131">
        <v>24362501</v>
      </c>
      <c r="C2131">
        <v>21500000</v>
      </c>
      <c r="D2131">
        <f>Table4[[#This Row],[gross]]-Table4[[#This Row],[budget]]</f>
        <v>2862501</v>
      </c>
      <c r="E2131">
        <f>Table4[[#This Row],[Profit/loss]]/Table4[[#This Row],[gross]]*100</f>
        <v>11.749618809661619</v>
      </c>
    </row>
    <row r="2132" spans="1:5" hidden="1" x14ac:dyDescent="0.3">
      <c r="A2132" t="s">
        <v>2143</v>
      </c>
      <c r="C2132">
        <v>22000000</v>
      </c>
      <c r="D2132">
        <f>Table4[[#This Row],[gross]]-Table4[[#This Row],[budget]]</f>
        <v>-22000000</v>
      </c>
      <c r="E2132" t="e">
        <f>Table4[[#This Row],[Profit/loss]]/Table4[[#This Row],[gross]]*100</f>
        <v>#DIV/0!</v>
      </c>
    </row>
    <row r="2133" spans="1:5" x14ac:dyDescent="0.3">
      <c r="A2133" t="s">
        <v>2144</v>
      </c>
      <c r="B2133">
        <v>16684352</v>
      </c>
      <c r="C2133">
        <v>17000000</v>
      </c>
      <c r="D2133">
        <f>Table4[[#This Row],[gross]]-Table4[[#This Row],[budget]]</f>
        <v>-315648</v>
      </c>
      <c r="E2133">
        <f>Table4[[#This Row],[Profit/loss]]/Table4[[#This Row],[gross]]*100</f>
        <v>-1.8918804877768103</v>
      </c>
    </row>
    <row r="2134" spans="1:5" x14ac:dyDescent="0.3">
      <c r="A2134" t="s">
        <v>2145</v>
      </c>
      <c r="B2134">
        <v>46700000</v>
      </c>
      <c r="C2134">
        <v>21000000</v>
      </c>
      <c r="D2134">
        <f>Table4[[#This Row],[gross]]-Table4[[#This Row],[budget]]</f>
        <v>25700000</v>
      </c>
      <c r="E2134">
        <f>Table4[[#This Row],[Profit/loss]]/Table4[[#This Row],[gross]]*100</f>
        <v>55.0321199143469</v>
      </c>
    </row>
    <row r="2135" spans="1:5" x14ac:dyDescent="0.3">
      <c r="A2135" t="s">
        <v>2146</v>
      </c>
      <c r="B2135">
        <v>52008288</v>
      </c>
      <c r="C2135">
        <v>21000000</v>
      </c>
      <c r="D2135">
        <f>Table4[[#This Row],[gross]]-Table4[[#This Row],[budget]]</f>
        <v>31008288</v>
      </c>
      <c r="E2135">
        <f>Table4[[#This Row],[Profit/loss]]/Table4[[#This Row],[gross]]*100</f>
        <v>59.621820276029844</v>
      </c>
    </row>
    <row r="2136" spans="1:5" x14ac:dyDescent="0.3">
      <c r="A2136" t="s">
        <v>2147</v>
      </c>
      <c r="B2136">
        <v>8579684</v>
      </c>
      <c r="C2136">
        <v>9000000</v>
      </c>
      <c r="D2136">
        <f>Table4[[#This Row],[gross]]-Table4[[#This Row],[budget]]</f>
        <v>-420316</v>
      </c>
      <c r="E2136">
        <f>Table4[[#This Row],[Profit/loss]]/Table4[[#This Row],[gross]]*100</f>
        <v>-4.89896830699126</v>
      </c>
    </row>
    <row r="2137" spans="1:5" x14ac:dyDescent="0.3">
      <c r="A2137" t="s">
        <v>2148</v>
      </c>
      <c r="B2137">
        <v>42660000</v>
      </c>
      <c r="C2137">
        <v>17000000</v>
      </c>
      <c r="D2137">
        <f>Table4[[#This Row],[gross]]-Table4[[#This Row],[budget]]</f>
        <v>25660000</v>
      </c>
      <c r="E2137">
        <f>Table4[[#This Row],[Profit/loss]]/Table4[[#This Row],[gross]]*100</f>
        <v>60.150023441162681</v>
      </c>
    </row>
    <row r="2138" spans="1:5" x14ac:dyDescent="0.3">
      <c r="A2138" t="s">
        <v>2149</v>
      </c>
      <c r="B2138">
        <v>40219708</v>
      </c>
      <c r="C2138">
        <v>21000000</v>
      </c>
      <c r="D2138">
        <f>Table4[[#This Row],[gross]]-Table4[[#This Row],[budget]]</f>
        <v>19219708</v>
      </c>
      <c r="E2138">
        <f>Table4[[#This Row],[Profit/loss]]/Table4[[#This Row],[gross]]*100</f>
        <v>47.786791490380786</v>
      </c>
    </row>
    <row r="2139" spans="1:5" x14ac:dyDescent="0.3">
      <c r="A2139" t="s">
        <v>2150</v>
      </c>
      <c r="B2139">
        <v>132088910</v>
      </c>
      <c r="C2139">
        <v>21000000</v>
      </c>
      <c r="D2139">
        <f>Table4[[#This Row],[gross]]-Table4[[#This Row],[budget]]</f>
        <v>111088910</v>
      </c>
      <c r="E2139">
        <f>Table4[[#This Row],[Profit/loss]]/Table4[[#This Row],[gross]]*100</f>
        <v>84.101617614983724</v>
      </c>
    </row>
    <row r="2140" spans="1:5" x14ac:dyDescent="0.3">
      <c r="A2140" t="s">
        <v>2151</v>
      </c>
      <c r="B2140">
        <v>36581633</v>
      </c>
      <c r="C2140">
        <v>21000000</v>
      </c>
      <c r="D2140">
        <f>Table4[[#This Row],[gross]]-Table4[[#This Row],[budget]]</f>
        <v>15581633</v>
      </c>
      <c r="E2140">
        <f>Table4[[#This Row],[Profit/loss]]/Table4[[#This Row],[gross]]*100</f>
        <v>42.594142803849131</v>
      </c>
    </row>
    <row r="2141" spans="1:5" hidden="1" x14ac:dyDescent="0.3">
      <c r="A2141" t="s">
        <v>2152</v>
      </c>
      <c r="B2141">
        <v>37721949</v>
      </c>
      <c r="D2141">
        <f>Table4[[#This Row],[gross]]-Table4[[#This Row],[budget]]</f>
        <v>37721949</v>
      </c>
      <c r="E2141">
        <f>Table4[[#This Row],[Profit/loss]]/Table4[[#This Row],[gross]]*100</f>
        <v>100</v>
      </c>
    </row>
    <row r="2142" spans="1:5" x14ac:dyDescent="0.3">
      <c r="A2142" t="s">
        <v>2153</v>
      </c>
      <c r="B2142">
        <v>25296447</v>
      </c>
      <c r="C2142">
        <v>21000000</v>
      </c>
      <c r="D2142">
        <f>Table4[[#This Row],[gross]]-Table4[[#This Row],[budget]]</f>
        <v>4296447</v>
      </c>
      <c r="E2142">
        <f>Table4[[#This Row],[Profit/loss]]/Table4[[#This Row],[gross]]*100</f>
        <v>16.984389151567409</v>
      </c>
    </row>
    <row r="2143" spans="1:5" x14ac:dyDescent="0.3">
      <c r="A2143" t="s">
        <v>2154</v>
      </c>
      <c r="B2143">
        <v>24848292</v>
      </c>
      <c r="C2143">
        <v>20000000</v>
      </c>
      <c r="D2143">
        <f>Table4[[#This Row],[gross]]-Table4[[#This Row],[budget]]</f>
        <v>4848292</v>
      </c>
      <c r="E2143">
        <f>Table4[[#This Row],[Profit/loss]]/Table4[[#This Row],[gross]]*100</f>
        <v>19.511570453212641</v>
      </c>
    </row>
    <row r="2144" spans="1:5" x14ac:dyDescent="0.3">
      <c r="A2144" t="s">
        <v>2155</v>
      </c>
      <c r="B2144">
        <v>17757087</v>
      </c>
      <c r="C2144">
        <v>21000000</v>
      </c>
      <c r="D2144">
        <f>Table4[[#This Row],[gross]]-Table4[[#This Row],[budget]]</f>
        <v>-3242913</v>
      </c>
      <c r="E2144">
        <f>Table4[[#This Row],[Profit/loss]]/Table4[[#This Row],[gross]]*100</f>
        <v>-18.262640713535951</v>
      </c>
    </row>
    <row r="2145" spans="1:5" hidden="1" x14ac:dyDescent="0.3">
      <c r="A2145" t="s">
        <v>2156</v>
      </c>
      <c r="C2145">
        <v>3000000</v>
      </c>
      <c r="D2145">
        <f>Table4[[#This Row],[gross]]-Table4[[#This Row],[budget]]</f>
        <v>-3000000</v>
      </c>
      <c r="E2145" t="e">
        <f>Table4[[#This Row],[Profit/loss]]/Table4[[#This Row],[gross]]*100</f>
        <v>#DIV/0!</v>
      </c>
    </row>
    <row r="2146" spans="1:5" x14ac:dyDescent="0.3">
      <c r="A2146" t="s">
        <v>2157</v>
      </c>
      <c r="B2146">
        <v>9430988</v>
      </c>
      <c r="C2146">
        <v>17000000</v>
      </c>
      <c r="D2146">
        <f>Table4[[#This Row],[gross]]-Table4[[#This Row],[budget]]</f>
        <v>-7569012</v>
      </c>
      <c r="E2146">
        <f>Table4[[#This Row],[Profit/loss]]/Table4[[#This Row],[gross]]*100</f>
        <v>-80.256829931286106</v>
      </c>
    </row>
    <row r="2147" spans="1:5" x14ac:dyDescent="0.3">
      <c r="A2147" t="s">
        <v>2158</v>
      </c>
      <c r="B2147">
        <v>16284360</v>
      </c>
      <c r="C2147">
        <v>21000000</v>
      </c>
      <c r="D2147">
        <f>Table4[[#This Row],[gross]]-Table4[[#This Row],[budget]]</f>
        <v>-4715640</v>
      </c>
      <c r="E2147">
        <f>Table4[[#This Row],[Profit/loss]]/Table4[[#This Row],[gross]]*100</f>
        <v>-28.958092304517958</v>
      </c>
    </row>
    <row r="2148" spans="1:5" x14ac:dyDescent="0.3">
      <c r="A2148" t="s">
        <v>2159</v>
      </c>
      <c r="B2148">
        <v>6830957</v>
      </c>
      <c r="C2148">
        <v>21000000</v>
      </c>
      <c r="D2148">
        <f>Table4[[#This Row],[gross]]-Table4[[#This Row],[budget]]</f>
        <v>-14169043</v>
      </c>
      <c r="E2148">
        <f>Table4[[#This Row],[Profit/loss]]/Table4[[#This Row],[gross]]*100</f>
        <v>-207.42398173491651</v>
      </c>
    </row>
    <row r="2149" spans="1:5" x14ac:dyDescent="0.3">
      <c r="A2149" t="s">
        <v>2160</v>
      </c>
      <c r="B2149">
        <v>24104113</v>
      </c>
      <c r="C2149">
        <v>20000000</v>
      </c>
      <c r="D2149">
        <f>Table4[[#This Row],[gross]]-Table4[[#This Row],[budget]]</f>
        <v>4104113</v>
      </c>
      <c r="E2149">
        <f>Table4[[#This Row],[Profit/loss]]/Table4[[#This Row],[gross]]*100</f>
        <v>17.026608695370786</v>
      </c>
    </row>
    <row r="2150" spans="1:5" x14ac:dyDescent="0.3">
      <c r="A2150" t="s">
        <v>2161</v>
      </c>
      <c r="B2150">
        <v>15593</v>
      </c>
      <c r="C2150">
        <v>21000000</v>
      </c>
      <c r="D2150">
        <f>Table4[[#This Row],[gross]]-Table4[[#This Row],[budget]]</f>
        <v>-20984407</v>
      </c>
      <c r="E2150">
        <f>Table4[[#This Row],[Profit/loss]]/Table4[[#This Row],[gross]]*100</f>
        <v>-134575.81607131407</v>
      </c>
    </row>
    <row r="2151" spans="1:5" x14ac:dyDescent="0.3">
      <c r="A2151" t="s">
        <v>2162</v>
      </c>
      <c r="B2151">
        <v>958319</v>
      </c>
      <c r="C2151">
        <v>21000000</v>
      </c>
      <c r="D2151">
        <f>Table4[[#This Row],[gross]]-Table4[[#This Row],[budget]]</f>
        <v>-20041681</v>
      </c>
      <c r="E2151">
        <f>Table4[[#This Row],[Profit/loss]]/Table4[[#This Row],[gross]]*100</f>
        <v>-2091.3371226073991</v>
      </c>
    </row>
    <row r="2152" spans="1:5" x14ac:dyDescent="0.3">
      <c r="A2152" t="s">
        <v>2163</v>
      </c>
      <c r="B2152">
        <v>69700000</v>
      </c>
      <c r="C2152">
        <v>35000000</v>
      </c>
      <c r="D2152">
        <f>Table4[[#This Row],[gross]]-Table4[[#This Row],[budget]]</f>
        <v>34700000</v>
      </c>
      <c r="E2152">
        <f>Table4[[#This Row],[Profit/loss]]/Table4[[#This Row],[gross]]*100</f>
        <v>49.784791965566718</v>
      </c>
    </row>
    <row r="2153" spans="1:5" x14ac:dyDescent="0.3">
      <c r="A2153" t="s">
        <v>2164</v>
      </c>
      <c r="B2153">
        <v>2840417</v>
      </c>
      <c r="C2153">
        <v>31000000</v>
      </c>
      <c r="D2153">
        <f>Table4[[#This Row],[gross]]-Table4[[#This Row],[budget]]</f>
        <v>-28159583</v>
      </c>
      <c r="E2153">
        <f>Table4[[#This Row],[Profit/loss]]/Table4[[#This Row],[gross]]*100</f>
        <v>-991.38904604499965</v>
      </c>
    </row>
    <row r="2154" spans="1:5" x14ac:dyDescent="0.3">
      <c r="A2154" t="s">
        <v>2165</v>
      </c>
      <c r="B2154">
        <v>242374454</v>
      </c>
      <c r="C2154">
        <v>18000000</v>
      </c>
      <c r="D2154">
        <f>Table4[[#This Row],[gross]]-Table4[[#This Row],[budget]]</f>
        <v>224374454</v>
      </c>
      <c r="E2154">
        <f>Table4[[#This Row],[Profit/loss]]/Table4[[#This Row],[gross]]*100</f>
        <v>92.573474760669299</v>
      </c>
    </row>
    <row r="2155" spans="1:5" x14ac:dyDescent="0.3">
      <c r="A2155" t="s">
        <v>2166</v>
      </c>
      <c r="B2155">
        <v>173585516</v>
      </c>
      <c r="C2155">
        <v>18000000</v>
      </c>
      <c r="D2155">
        <f>Table4[[#This Row],[gross]]-Table4[[#This Row],[budget]]</f>
        <v>155585516</v>
      </c>
      <c r="E2155">
        <f>Table4[[#This Row],[Profit/loss]]/Table4[[#This Row],[gross]]*100</f>
        <v>89.630471242773496</v>
      </c>
    </row>
    <row r="2156" spans="1:5" x14ac:dyDescent="0.3">
      <c r="A2156" t="s">
        <v>2167</v>
      </c>
      <c r="B2156">
        <v>128300000</v>
      </c>
      <c r="C2156">
        <v>19400870</v>
      </c>
      <c r="D2156">
        <f>Table4[[#This Row],[gross]]-Table4[[#This Row],[budget]]</f>
        <v>108899130</v>
      </c>
      <c r="E2156">
        <f>Table4[[#This Row],[Profit/loss]]/Table4[[#This Row],[gross]]*100</f>
        <v>84.878511301636792</v>
      </c>
    </row>
    <row r="2157" spans="1:5" x14ac:dyDescent="0.3">
      <c r="A2157" t="s">
        <v>2168</v>
      </c>
      <c r="B2157">
        <v>20259297</v>
      </c>
      <c r="C2157">
        <v>20000000</v>
      </c>
      <c r="D2157">
        <f>Table4[[#This Row],[gross]]-Table4[[#This Row],[budget]]</f>
        <v>259297</v>
      </c>
      <c r="E2157">
        <f>Table4[[#This Row],[Profit/loss]]/Table4[[#This Row],[gross]]*100</f>
        <v>1.2798913999829313</v>
      </c>
    </row>
    <row r="2158" spans="1:5" x14ac:dyDescent="0.3">
      <c r="A2158" t="s">
        <v>2169</v>
      </c>
      <c r="B2158">
        <v>153665036</v>
      </c>
      <c r="C2158">
        <v>28000000</v>
      </c>
      <c r="D2158">
        <f>Table4[[#This Row],[gross]]-Table4[[#This Row],[budget]]</f>
        <v>125665036</v>
      </c>
      <c r="E2158">
        <f>Table4[[#This Row],[Profit/loss]]/Table4[[#This Row],[gross]]*100</f>
        <v>81.778548504683911</v>
      </c>
    </row>
    <row r="2159" spans="1:5" x14ac:dyDescent="0.3">
      <c r="A2159" t="s">
        <v>2170</v>
      </c>
      <c r="B2159">
        <v>132541238</v>
      </c>
      <c r="C2159">
        <v>33000000</v>
      </c>
      <c r="D2159">
        <f>Table4[[#This Row],[gross]]-Table4[[#This Row],[budget]]</f>
        <v>99541238</v>
      </c>
      <c r="E2159">
        <f>Table4[[#This Row],[Profit/loss]]/Table4[[#This Row],[gross]]*100</f>
        <v>75.102088604302907</v>
      </c>
    </row>
    <row r="2160" spans="1:5" x14ac:dyDescent="0.3">
      <c r="A2160" t="s">
        <v>2171</v>
      </c>
      <c r="B2160">
        <v>130727000</v>
      </c>
      <c r="C2160">
        <v>19000000</v>
      </c>
      <c r="D2160">
        <f>Table4[[#This Row],[gross]]-Table4[[#This Row],[budget]]</f>
        <v>111727000</v>
      </c>
      <c r="E2160">
        <f>Table4[[#This Row],[Profit/loss]]/Table4[[#This Row],[gross]]*100</f>
        <v>85.465894574188965</v>
      </c>
    </row>
    <row r="2161" spans="1:5" x14ac:dyDescent="0.3">
      <c r="A2161" t="s">
        <v>2172</v>
      </c>
      <c r="B2161">
        <v>121697350</v>
      </c>
      <c r="C2161">
        <v>20000000</v>
      </c>
      <c r="D2161">
        <f>Table4[[#This Row],[gross]]-Table4[[#This Row],[budget]]</f>
        <v>101697350</v>
      </c>
      <c r="E2161">
        <f>Table4[[#This Row],[Profit/loss]]/Table4[[#This Row],[gross]]*100</f>
        <v>83.565788408704051</v>
      </c>
    </row>
    <row r="2162" spans="1:5" x14ac:dyDescent="0.3">
      <c r="A2162" t="s">
        <v>2173</v>
      </c>
      <c r="B2162">
        <v>117224271</v>
      </c>
      <c r="C2162">
        <v>20000000</v>
      </c>
      <c r="D2162">
        <f>Table4[[#This Row],[gross]]-Table4[[#This Row],[budget]]</f>
        <v>97224271</v>
      </c>
      <c r="E2162">
        <f>Table4[[#This Row],[Profit/loss]]/Table4[[#This Row],[gross]]*100</f>
        <v>82.938686818534364</v>
      </c>
    </row>
    <row r="2163" spans="1:5" x14ac:dyDescent="0.3">
      <c r="A2163" t="s">
        <v>2174</v>
      </c>
      <c r="B2163">
        <v>102922376</v>
      </c>
      <c r="C2163">
        <v>20000000</v>
      </c>
      <c r="D2163">
        <f>Table4[[#This Row],[gross]]-Table4[[#This Row],[budget]]</f>
        <v>82922376</v>
      </c>
      <c r="E2163">
        <f>Table4[[#This Row],[Profit/loss]]/Table4[[#This Row],[gross]]*100</f>
        <v>80.567879622211606</v>
      </c>
    </row>
    <row r="2164" spans="1:5" x14ac:dyDescent="0.3">
      <c r="A2164" t="s">
        <v>2175</v>
      </c>
      <c r="B2164">
        <v>94497271</v>
      </c>
      <c r="C2164">
        <v>20000000</v>
      </c>
      <c r="D2164">
        <f>Table4[[#This Row],[gross]]-Table4[[#This Row],[budget]]</f>
        <v>74497271</v>
      </c>
      <c r="E2164">
        <f>Table4[[#This Row],[Profit/loss]]/Table4[[#This Row],[gross]]*100</f>
        <v>78.835367637230505</v>
      </c>
    </row>
    <row r="2165" spans="1:5" x14ac:dyDescent="0.3">
      <c r="A2165" t="s">
        <v>2176</v>
      </c>
      <c r="B2165">
        <v>137387272</v>
      </c>
      <c r="C2165">
        <v>20000000</v>
      </c>
      <c r="D2165">
        <f>Table4[[#This Row],[gross]]-Table4[[#This Row],[budget]]</f>
        <v>117387272</v>
      </c>
      <c r="E2165">
        <f>Table4[[#This Row],[Profit/loss]]/Table4[[#This Row],[gross]]*100</f>
        <v>85.442610724521856</v>
      </c>
    </row>
    <row r="2166" spans="1:5" x14ac:dyDescent="0.3">
      <c r="A2166" t="s">
        <v>2177</v>
      </c>
      <c r="B2166">
        <v>82301521</v>
      </c>
      <c r="C2166">
        <v>32000000</v>
      </c>
      <c r="D2166">
        <f>Table4[[#This Row],[gross]]-Table4[[#This Row],[budget]]</f>
        <v>50301521</v>
      </c>
      <c r="E2166">
        <f>Table4[[#This Row],[Profit/loss]]/Table4[[#This Row],[gross]]*100</f>
        <v>61.118580056375869</v>
      </c>
    </row>
    <row r="2167" spans="1:5" x14ac:dyDescent="0.3">
      <c r="A2167" t="s">
        <v>2178</v>
      </c>
      <c r="B2167">
        <v>84518155</v>
      </c>
      <c r="C2167">
        <v>20000000</v>
      </c>
      <c r="D2167">
        <f>Table4[[#This Row],[gross]]-Table4[[#This Row],[budget]]</f>
        <v>64518155</v>
      </c>
      <c r="E2167">
        <f>Table4[[#This Row],[Profit/loss]]/Table4[[#This Row],[gross]]*100</f>
        <v>76.336445110520941</v>
      </c>
    </row>
    <row r="2168" spans="1:5" x14ac:dyDescent="0.3">
      <c r="A2168" t="s">
        <v>1344</v>
      </c>
      <c r="B2168">
        <v>80050171</v>
      </c>
      <c r="C2168">
        <v>20000000</v>
      </c>
      <c r="D2168">
        <f>Table4[[#This Row],[gross]]-Table4[[#This Row],[budget]]</f>
        <v>60050171</v>
      </c>
      <c r="E2168">
        <f>Table4[[#This Row],[Profit/loss]]/Table4[[#This Row],[gross]]*100</f>
        <v>75.015668611126387</v>
      </c>
    </row>
    <row r="2169" spans="1:5" x14ac:dyDescent="0.3">
      <c r="A2169" t="s">
        <v>2179</v>
      </c>
      <c r="B2169">
        <v>81257845</v>
      </c>
      <c r="C2169">
        <v>35000000</v>
      </c>
      <c r="D2169">
        <f>Table4[[#This Row],[gross]]-Table4[[#This Row],[budget]]</f>
        <v>46257845</v>
      </c>
      <c r="E2169">
        <f>Table4[[#This Row],[Profit/loss]]/Table4[[#This Row],[gross]]*100</f>
        <v>56.927235764128369</v>
      </c>
    </row>
    <row r="2170" spans="1:5" x14ac:dyDescent="0.3">
      <c r="A2170" t="s">
        <v>2180</v>
      </c>
      <c r="B2170">
        <v>70360285</v>
      </c>
      <c r="C2170">
        <v>18000000</v>
      </c>
      <c r="D2170">
        <f>Table4[[#This Row],[gross]]-Table4[[#This Row],[budget]]</f>
        <v>52360285</v>
      </c>
      <c r="E2170">
        <f>Table4[[#This Row],[Profit/loss]]/Table4[[#This Row],[gross]]*100</f>
        <v>74.417386171758679</v>
      </c>
    </row>
    <row r="2171" spans="1:5" x14ac:dyDescent="0.3">
      <c r="A2171" t="s">
        <v>1718</v>
      </c>
      <c r="B2171">
        <v>12831121</v>
      </c>
      <c r="C2171">
        <v>30000000</v>
      </c>
      <c r="D2171">
        <f>Table4[[#This Row],[gross]]-Table4[[#This Row],[budget]]</f>
        <v>-17168879</v>
      </c>
      <c r="E2171">
        <f>Table4[[#This Row],[Profit/loss]]/Table4[[#This Row],[gross]]*100</f>
        <v>-133.80653958449929</v>
      </c>
    </row>
    <row r="2172" spans="1:5" x14ac:dyDescent="0.3">
      <c r="A2172" t="s">
        <v>2181</v>
      </c>
      <c r="B2172">
        <v>69148997</v>
      </c>
      <c r="C2172">
        <v>37000000</v>
      </c>
      <c r="D2172">
        <f>Table4[[#This Row],[gross]]-Table4[[#This Row],[budget]]</f>
        <v>32148997</v>
      </c>
      <c r="E2172">
        <f>Table4[[#This Row],[Profit/loss]]/Table4[[#This Row],[gross]]*100</f>
        <v>46.492354762571608</v>
      </c>
    </row>
    <row r="2173" spans="1:5" x14ac:dyDescent="0.3">
      <c r="A2173" t="s">
        <v>2182</v>
      </c>
      <c r="B2173">
        <v>82624961</v>
      </c>
      <c r="C2173">
        <v>20000000</v>
      </c>
      <c r="D2173">
        <f>Table4[[#This Row],[gross]]-Table4[[#This Row],[budget]]</f>
        <v>62624961</v>
      </c>
      <c r="E2173">
        <f>Table4[[#This Row],[Profit/loss]]/Table4[[#This Row],[gross]]*100</f>
        <v>75.794239709232656</v>
      </c>
    </row>
    <row r="2174" spans="1:5" x14ac:dyDescent="0.3">
      <c r="A2174" t="s">
        <v>2183</v>
      </c>
      <c r="B2174">
        <v>67325559</v>
      </c>
      <c r="C2174">
        <v>20000000</v>
      </c>
      <c r="D2174">
        <f>Table4[[#This Row],[gross]]-Table4[[#This Row],[budget]]</f>
        <v>47325559</v>
      </c>
      <c r="E2174">
        <f>Table4[[#This Row],[Profit/loss]]/Table4[[#This Row],[gross]]*100</f>
        <v>70.293599790237167</v>
      </c>
    </row>
    <row r="2175" spans="1:5" x14ac:dyDescent="0.3">
      <c r="A2175" t="s">
        <v>2184</v>
      </c>
      <c r="B2175">
        <v>62933793</v>
      </c>
      <c r="C2175">
        <v>20000000</v>
      </c>
      <c r="D2175">
        <f>Table4[[#This Row],[gross]]-Table4[[#This Row],[budget]]</f>
        <v>42933793</v>
      </c>
      <c r="E2175">
        <f>Table4[[#This Row],[Profit/loss]]/Table4[[#This Row],[gross]]*100</f>
        <v>68.220571100807476</v>
      </c>
    </row>
    <row r="2176" spans="1:5" x14ac:dyDescent="0.3">
      <c r="A2176" t="s">
        <v>2185</v>
      </c>
      <c r="B2176">
        <v>56667870</v>
      </c>
      <c r="C2176">
        <v>20000000</v>
      </c>
      <c r="D2176">
        <f>Table4[[#This Row],[gross]]-Table4[[#This Row],[budget]]</f>
        <v>36667870</v>
      </c>
      <c r="E2176">
        <f>Table4[[#This Row],[Profit/loss]]/Table4[[#This Row],[gross]]*100</f>
        <v>64.706631817994918</v>
      </c>
    </row>
    <row r="2177" spans="1:5" x14ac:dyDescent="0.3">
      <c r="A2177" t="s">
        <v>2186</v>
      </c>
      <c r="B2177">
        <v>56398162</v>
      </c>
      <c r="C2177">
        <v>20000000</v>
      </c>
      <c r="D2177">
        <f>Table4[[#This Row],[gross]]-Table4[[#This Row],[budget]]</f>
        <v>36398162</v>
      </c>
      <c r="E2177">
        <f>Table4[[#This Row],[Profit/loss]]/Table4[[#This Row],[gross]]*100</f>
        <v>64.537851428562504</v>
      </c>
    </row>
    <row r="2178" spans="1:5" x14ac:dyDescent="0.3">
      <c r="A2178" t="s">
        <v>2187</v>
      </c>
      <c r="B2178">
        <v>60072596</v>
      </c>
      <c r="C2178">
        <v>20000000</v>
      </c>
      <c r="D2178">
        <f>Table4[[#This Row],[gross]]-Table4[[#This Row],[budget]]</f>
        <v>40072596</v>
      </c>
      <c r="E2178">
        <f>Table4[[#This Row],[Profit/loss]]/Table4[[#This Row],[gross]]*100</f>
        <v>66.706949038792999</v>
      </c>
    </row>
    <row r="2179" spans="1:5" x14ac:dyDescent="0.3">
      <c r="A2179" t="s">
        <v>2188</v>
      </c>
      <c r="B2179">
        <v>56362352</v>
      </c>
      <c r="C2179">
        <v>20000000</v>
      </c>
      <c r="D2179">
        <f>Table4[[#This Row],[gross]]-Table4[[#This Row],[budget]]</f>
        <v>36362352</v>
      </c>
      <c r="E2179">
        <f>Table4[[#This Row],[Profit/loss]]/Table4[[#This Row],[gross]]*100</f>
        <v>64.515320439430909</v>
      </c>
    </row>
    <row r="2180" spans="1:5" x14ac:dyDescent="0.3">
      <c r="A2180" t="s">
        <v>2189</v>
      </c>
      <c r="B2180">
        <v>56154094</v>
      </c>
      <c r="C2180">
        <v>20000000</v>
      </c>
      <c r="D2180">
        <f>Table4[[#This Row],[gross]]-Table4[[#This Row],[budget]]</f>
        <v>36154094</v>
      </c>
      <c r="E2180">
        <f>Table4[[#This Row],[Profit/loss]]/Table4[[#This Row],[gross]]*100</f>
        <v>64.383718843366964</v>
      </c>
    </row>
    <row r="2181" spans="1:5" x14ac:dyDescent="0.3">
      <c r="A2181" t="s">
        <v>2190</v>
      </c>
      <c r="B2181">
        <v>65623128</v>
      </c>
      <c r="C2181">
        <v>20000000</v>
      </c>
      <c r="D2181">
        <f>Table4[[#This Row],[gross]]-Table4[[#This Row],[budget]]</f>
        <v>45623128</v>
      </c>
      <c r="E2181">
        <f>Table4[[#This Row],[Profit/loss]]/Table4[[#This Row],[gross]]*100</f>
        <v>69.522940143907803</v>
      </c>
    </row>
    <row r="2182" spans="1:5" hidden="1" x14ac:dyDescent="0.3">
      <c r="A2182" t="s">
        <v>2191</v>
      </c>
      <c r="C2182">
        <v>1800000</v>
      </c>
      <c r="D2182">
        <f>Table4[[#This Row],[gross]]-Table4[[#This Row],[budget]]</f>
        <v>-1800000</v>
      </c>
      <c r="E2182" t="e">
        <f>Table4[[#This Row],[Profit/loss]]/Table4[[#This Row],[gross]]*100</f>
        <v>#DIV/0!</v>
      </c>
    </row>
    <row r="2183" spans="1:5" x14ac:dyDescent="0.3">
      <c r="A2183" t="s">
        <v>2192</v>
      </c>
      <c r="B2183">
        <v>55461307</v>
      </c>
      <c r="C2183">
        <v>20000000</v>
      </c>
      <c r="D2183">
        <f>Table4[[#This Row],[gross]]-Table4[[#This Row],[budget]]</f>
        <v>35461307</v>
      </c>
      <c r="E2183">
        <f>Table4[[#This Row],[Profit/loss]]/Table4[[#This Row],[gross]]*100</f>
        <v>63.93882315106638</v>
      </c>
    </row>
    <row r="2184" spans="1:5" x14ac:dyDescent="0.3">
      <c r="A2184" t="s">
        <v>2193</v>
      </c>
      <c r="B2184">
        <v>48546578</v>
      </c>
      <c r="C2184">
        <v>20000000</v>
      </c>
      <c r="D2184">
        <f>Table4[[#This Row],[gross]]-Table4[[#This Row],[budget]]</f>
        <v>28546578</v>
      </c>
      <c r="E2184">
        <f>Table4[[#This Row],[Profit/loss]]/Table4[[#This Row],[gross]]*100</f>
        <v>58.802451534277047</v>
      </c>
    </row>
    <row r="2185" spans="1:5" x14ac:dyDescent="0.3">
      <c r="A2185" t="s">
        <v>2194</v>
      </c>
      <c r="B2185">
        <v>48423368</v>
      </c>
      <c r="C2185">
        <v>20000000</v>
      </c>
      <c r="D2185">
        <f>Table4[[#This Row],[gross]]-Table4[[#This Row],[budget]]</f>
        <v>28423368</v>
      </c>
      <c r="E2185">
        <f>Table4[[#This Row],[Profit/loss]]/Table4[[#This Row],[gross]]*100</f>
        <v>58.697627145637618</v>
      </c>
    </row>
    <row r="2186" spans="1:5" x14ac:dyDescent="0.3">
      <c r="A2186" t="s">
        <v>2195</v>
      </c>
      <c r="B2186">
        <v>52066000</v>
      </c>
      <c r="C2186">
        <v>20000000</v>
      </c>
      <c r="D2186">
        <f>Table4[[#This Row],[gross]]-Table4[[#This Row],[budget]]</f>
        <v>32066000</v>
      </c>
      <c r="E2186">
        <f>Table4[[#This Row],[Profit/loss]]/Table4[[#This Row],[gross]]*100</f>
        <v>61.587216225559871</v>
      </c>
    </row>
    <row r="2187" spans="1:5" x14ac:dyDescent="0.3">
      <c r="A2187" t="s">
        <v>2196</v>
      </c>
      <c r="B2187">
        <v>47887943</v>
      </c>
      <c r="C2187">
        <v>20000000</v>
      </c>
      <c r="D2187">
        <f>Table4[[#This Row],[gross]]-Table4[[#This Row],[budget]]</f>
        <v>27887943</v>
      </c>
      <c r="E2187">
        <f>Table4[[#This Row],[Profit/loss]]/Table4[[#This Row],[gross]]*100</f>
        <v>58.235834017761</v>
      </c>
    </row>
    <row r="2188" spans="1:5" x14ac:dyDescent="0.3">
      <c r="A2188" t="s">
        <v>2197</v>
      </c>
      <c r="B2188">
        <v>46363118</v>
      </c>
      <c r="C2188">
        <v>20000000</v>
      </c>
      <c r="D2188">
        <f>Table4[[#This Row],[gross]]-Table4[[#This Row],[budget]]</f>
        <v>26363118</v>
      </c>
      <c r="E2188">
        <f>Table4[[#This Row],[Profit/loss]]/Table4[[#This Row],[gross]]*100</f>
        <v>56.862262801220574</v>
      </c>
    </row>
    <row r="2189" spans="1:5" x14ac:dyDescent="0.3">
      <c r="A2189" t="s">
        <v>2198</v>
      </c>
      <c r="B2189">
        <v>47852604</v>
      </c>
      <c r="C2189">
        <v>20000000</v>
      </c>
      <c r="D2189">
        <f>Table4[[#This Row],[gross]]-Table4[[#This Row],[budget]]</f>
        <v>27852604</v>
      </c>
      <c r="E2189">
        <f>Table4[[#This Row],[Profit/loss]]/Table4[[#This Row],[gross]]*100</f>
        <v>58.204991310399748</v>
      </c>
    </row>
    <row r="2190" spans="1:5" x14ac:dyDescent="0.3">
      <c r="A2190" t="s">
        <v>2199</v>
      </c>
      <c r="B2190">
        <v>45542421</v>
      </c>
      <c r="C2190">
        <v>30000000</v>
      </c>
      <c r="D2190">
        <f>Table4[[#This Row],[gross]]-Table4[[#This Row],[budget]]</f>
        <v>15542421</v>
      </c>
      <c r="E2190">
        <f>Table4[[#This Row],[Profit/loss]]/Table4[[#This Row],[gross]]*100</f>
        <v>34.127349092838081</v>
      </c>
    </row>
    <row r="2191" spans="1:5" hidden="1" x14ac:dyDescent="0.3">
      <c r="A2191" t="s">
        <v>2200</v>
      </c>
      <c r="B2191">
        <v>41573740</v>
      </c>
      <c r="D2191">
        <f>Table4[[#This Row],[gross]]-Table4[[#This Row],[budget]]</f>
        <v>41573740</v>
      </c>
      <c r="E2191">
        <f>Table4[[#This Row],[Profit/loss]]/Table4[[#This Row],[gross]]*100</f>
        <v>100</v>
      </c>
    </row>
    <row r="2192" spans="1:5" x14ac:dyDescent="0.3">
      <c r="A2192" t="s">
        <v>2201</v>
      </c>
      <c r="B2192">
        <v>42652003</v>
      </c>
      <c r="C2192">
        <v>20000000</v>
      </c>
      <c r="D2192">
        <f>Table4[[#This Row],[gross]]-Table4[[#This Row],[budget]]</f>
        <v>22652003</v>
      </c>
      <c r="E2192">
        <f>Table4[[#This Row],[Profit/loss]]/Table4[[#This Row],[gross]]*100</f>
        <v>53.108884476070209</v>
      </c>
    </row>
    <row r="2193" spans="1:5" hidden="1" x14ac:dyDescent="0.3">
      <c r="A2193" t="s">
        <v>2202</v>
      </c>
      <c r="D2193">
        <f>Table4[[#This Row],[gross]]-Table4[[#This Row],[budget]]</f>
        <v>0</v>
      </c>
      <c r="E2193" t="e">
        <f>Table4[[#This Row],[Profit/loss]]/Table4[[#This Row],[gross]]*100</f>
        <v>#DIV/0!</v>
      </c>
    </row>
    <row r="2194" spans="1:5" x14ac:dyDescent="0.3">
      <c r="A2194" t="s">
        <v>2203</v>
      </c>
      <c r="B2194">
        <v>39737645</v>
      </c>
      <c r="C2194">
        <v>20000000</v>
      </c>
      <c r="D2194">
        <f>Table4[[#This Row],[gross]]-Table4[[#This Row],[budget]]</f>
        <v>19737645</v>
      </c>
      <c r="E2194">
        <f>Table4[[#This Row],[Profit/loss]]/Table4[[#This Row],[gross]]*100</f>
        <v>49.669891107034651</v>
      </c>
    </row>
    <row r="2195" spans="1:5" x14ac:dyDescent="0.3">
      <c r="A2195" t="s">
        <v>422</v>
      </c>
      <c r="B2195">
        <v>37567440</v>
      </c>
      <c r="C2195">
        <v>20000000</v>
      </c>
      <c r="D2195">
        <f>Table4[[#This Row],[gross]]-Table4[[#This Row],[budget]]</f>
        <v>17567440</v>
      </c>
      <c r="E2195">
        <f>Table4[[#This Row],[Profit/loss]]/Table4[[#This Row],[gross]]*100</f>
        <v>46.762409150051212</v>
      </c>
    </row>
    <row r="2196" spans="1:5" x14ac:dyDescent="0.3">
      <c r="A2196" t="s">
        <v>2204</v>
      </c>
      <c r="B2196">
        <v>44988180</v>
      </c>
      <c r="C2196">
        <v>20000000</v>
      </c>
      <c r="D2196">
        <f>Table4[[#This Row],[gross]]-Table4[[#This Row],[budget]]</f>
        <v>24988180</v>
      </c>
      <c r="E2196">
        <f>Table4[[#This Row],[Profit/loss]]/Table4[[#This Row],[gross]]*100</f>
        <v>55.543878414285707</v>
      </c>
    </row>
    <row r="2197" spans="1:5" x14ac:dyDescent="0.3">
      <c r="A2197" t="s">
        <v>2205</v>
      </c>
      <c r="B2197">
        <v>39263506</v>
      </c>
      <c r="C2197">
        <v>22000000</v>
      </c>
      <c r="D2197">
        <f>Table4[[#This Row],[gross]]-Table4[[#This Row],[budget]]</f>
        <v>17263506</v>
      </c>
      <c r="E2197">
        <f>Table4[[#This Row],[Profit/loss]]/Table4[[#This Row],[gross]]*100</f>
        <v>43.968325192355465</v>
      </c>
    </row>
    <row r="2198" spans="1:5" x14ac:dyDescent="0.3">
      <c r="A2198" t="s">
        <v>2206</v>
      </c>
      <c r="B2198">
        <v>39143839</v>
      </c>
      <c r="C2198">
        <v>20000000</v>
      </c>
      <c r="D2198">
        <f>Table4[[#This Row],[gross]]-Table4[[#This Row],[budget]]</f>
        <v>19143839</v>
      </c>
      <c r="E2198">
        <f>Table4[[#This Row],[Profit/loss]]/Table4[[#This Row],[gross]]*100</f>
        <v>48.906391118152719</v>
      </c>
    </row>
    <row r="2199" spans="1:5" x14ac:dyDescent="0.3">
      <c r="A2199" t="s">
        <v>2207</v>
      </c>
      <c r="B2199">
        <v>37672350</v>
      </c>
      <c r="C2199">
        <v>20000000</v>
      </c>
      <c r="D2199">
        <f>Table4[[#This Row],[gross]]-Table4[[#This Row],[budget]]</f>
        <v>17672350</v>
      </c>
      <c r="E2199">
        <f>Table4[[#This Row],[Profit/loss]]/Table4[[#This Row],[gross]]*100</f>
        <v>46.910665249181427</v>
      </c>
    </row>
    <row r="2200" spans="1:5" x14ac:dyDescent="0.3">
      <c r="A2200" t="s">
        <v>2208</v>
      </c>
      <c r="B2200">
        <v>38037513</v>
      </c>
      <c r="C2200">
        <v>20000000</v>
      </c>
      <c r="D2200">
        <f>Table4[[#This Row],[gross]]-Table4[[#This Row],[budget]]</f>
        <v>18037513</v>
      </c>
      <c r="E2200">
        <f>Table4[[#This Row],[Profit/loss]]/Table4[[#This Row],[gross]]*100</f>
        <v>47.420326875734489</v>
      </c>
    </row>
    <row r="2201" spans="1:5" x14ac:dyDescent="0.3">
      <c r="A2201" t="s">
        <v>2209</v>
      </c>
      <c r="B2201">
        <v>37442180</v>
      </c>
      <c r="C2201">
        <v>20000000</v>
      </c>
      <c r="D2201">
        <f>Table4[[#This Row],[gross]]-Table4[[#This Row],[budget]]</f>
        <v>17442180</v>
      </c>
      <c r="E2201">
        <f>Table4[[#This Row],[Profit/loss]]/Table4[[#This Row],[gross]]*100</f>
        <v>46.584306789829014</v>
      </c>
    </row>
    <row r="2202" spans="1:5" hidden="1" x14ac:dyDescent="0.3">
      <c r="A2202" t="s">
        <v>2210</v>
      </c>
      <c r="C2202">
        <v>20000000</v>
      </c>
      <c r="D2202">
        <f>Table4[[#This Row],[gross]]-Table4[[#This Row],[budget]]</f>
        <v>-20000000</v>
      </c>
      <c r="E2202" t="e">
        <f>Table4[[#This Row],[Profit/loss]]/Table4[[#This Row],[gross]]*100</f>
        <v>#DIV/0!</v>
      </c>
    </row>
    <row r="2203" spans="1:5" x14ac:dyDescent="0.3">
      <c r="A2203" t="s">
        <v>2211</v>
      </c>
      <c r="B2203">
        <v>35596227</v>
      </c>
      <c r="C2203">
        <v>20000000</v>
      </c>
      <c r="D2203">
        <f>Table4[[#This Row],[gross]]-Table4[[#This Row],[budget]]</f>
        <v>15596227</v>
      </c>
      <c r="E2203">
        <f>Table4[[#This Row],[Profit/loss]]/Table4[[#This Row],[gross]]*100</f>
        <v>43.814269978669365</v>
      </c>
    </row>
    <row r="2204" spans="1:5" x14ac:dyDescent="0.3">
      <c r="A2204" t="s">
        <v>2212</v>
      </c>
      <c r="B2204">
        <v>35422828</v>
      </c>
      <c r="C2204">
        <v>20000000</v>
      </c>
      <c r="D2204">
        <f>Table4[[#This Row],[gross]]-Table4[[#This Row],[budget]]</f>
        <v>15422828</v>
      </c>
      <c r="E2204">
        <f>Table4[[#This Row],[Profit/loss]]/Table4[[#This Row],[gross]]*100</f>
        <v>43.539234078092242</v>
      </c>
    </row>
    <row r="2205" spans="1:5" x14ac:dyDescent="0.3">
      <c r="A2205" t="s">
        <v>2213</v>
      </c>
      <c r="B2205">
        <v>36658108</v>
      </c>
      <c r="C2205">
        <v>20000000</v>
      </c>
      <c r="D2205">
        <f>Table4[[#This Row],[gross]]-Table4[[#This Row],[budget]]</f>
        <v>16658108</v>
      </c>
      <c r="E2205">
        <f>Table4[[#This Row],[Profit/loss]]/Table4[[#This Row],[gross]]*100</f>
        <v>45.441810581168021</v>
      </c>
    </row>
    <row r="2206" spans="1:5" x14ac:dyDescent="0.3">
      <c r="A2206" t="s">
        <v>2214</v>
      </c>
      <c r="B2206">
        <v>34300771</v>
      </c>
      <c r="C2206">
        <v>25000000</v>
      </c>
      <c r="D2206">
        <f>Table4[[#This Row],[gross]]-Table4[[#This Row],[budget]]</f>
        <v>9300771</v>
      </c>
      <c r="E2206">
        <f>Table4[[#This Row],[Profit/loss]]/Table4[[#This Row],[gross]]*100</f>
        <v>27.115340935047787</v>
      </c>
    </row>
    <row r="2207" spans="1:5" x14ac:dyDescent="0.3">
      <c r="A2207" t="s">
        <v>2215</v>
      </c>
      <c r="B2207">
        <v>34290142</v>
      </c>
      <c r="C2207">
        <v>19800000</v>
      </c>
      <c r="D2207">
        <f>Table4[[#This Row],[gross]]-Table4[[#This Row],[budget]]</f>
        <v>14490142</v>
      </c>
      <c r="E2207">
        <f>Table4[[#This Row],[Profit/loss]]/Table4[[#This Row],[gross]]*100</f>
        <v>42.257456968244696</v>
      </c>
    </row>
    <row r="2208" spans="1:5" x14ac:dyDescent="0.3">
      <c r="A2208" t="s">
        <v>2216</v>
      </c>
      <c r="B2208">
        <v>33422556</v>
      </c>
      <c r="C2208">
        <v>20000000</v>
      </c>
      <c r="D2208">
        <f>Table4[[#This Row],[gross]]-Table4[[#This Row],[budget]]</f>
        <v>13422556</v>
      </c>
      <c r="E2208">
        <f>Table4[[#This Row],[Profit/loss]]/Table4[[#This Row],[gross]]*100</f>
        <v>40.160172070622011</v>
      </c>
    </row>
    <row r="2209" spans="1:5" x14ac:dyDescent="0.3">
      <c r="A2209" t="s">
        <v>2217</v>
      </c>
      <c r="B2209">
        <v>32774834</v>
      </c>
      <c r="C2209">
        <v>30000000</v>
      </c>
      <c r="D2209">
        <f>Table4[[#This Row],[gross]]-Table4[[#This Row],[budget]]</f>
        <v>2774834</v>
      </c>
      <c r="E2209">
        <f>Table4[[#This Row],[Profit/loss]]/Table4[[#This Row],[gross]]*100</f>
        <v>8.4663556190704128</v>
      </c>
    </row>
    <row r="2210" spans="1:5" x14ac:dyDescent="0.3">
      <c r="A2210" t="s">
        <v>2218</v>
      </c>
      <c r="B2210">
        <v>34334256</v>
      </c>
      <c r="C2210">
        <v>11000000</v>
      </c>
      <c r="D2210">
        <f>Table4[[#This Row],[gross]]-Table4[[#This Row],[budget]]</f>
        <v>23334256</v>
      </c>
      <c r="E2210">
        <f>Table4[[#This Row],[Profit/loss]]/Table4[[#This Row],[gross]]*100</f>
        <v>67.962026030213096</v>
      </c>
    </row>
    <row r="2211" spans="1:5" x14ac:dyDescent="0.3">
      <c r="A2211" t="s">
        <v>2219</v>
      </c>
      <c r="B2211">
        <v>32051917</v>
      </c>
      <c r="C2211">
        <v>20000000</v>
      </c>
      <c r="D2211">
        <f>Table4[[#This Row],[gross]]-Table4[[#This Row],[budget]]</f>
        <v>12051917</v>
      </c>
      <c r="E2211">
        <f>Table4[[#This Row],[Profit/loss]]/Table4[[#This Row],[gross]]*100</f>
        <v>37.601236144471486</v>
      </c>
    </row>
    <row r="2212" spans="1:5" x14ac:dyDescent="0.3">
      <c r="A2212" t="s">
        <v>2220</v>
      </c>
      <c r="B2212">
        <v>32014289</v>
      </c>
      <c r="C2212">
        <v>20000000</v>
      </c>
      <c r="D2212">
        <f>Table4[[#This Row],[gross]]-Table4[[#This Row],[budget]]</f>
        <v>12014289</v>
      </c>
      <c r="E2212">
        <f>Table4[[#This Row],[Profit/loss]]/Table4[[#This Row],[gross]]*100</f>
        <v>37.527895746802308</v>
      </c>
    </row>
    <row r="2213" spans="1:5" hidden="1" x14ac:dyDescent="0.3">
      <c r="A2213" t="s">
        <v>2221</v>
      </c>
      <c r="C2213">
        <v>20000000</v>
      </c>
      <c r="D2213">
        <f>Table4[[#This Row],[gross]]-Table4[[#This Row],[budget]]</f>
        <v>-20000000</v>
      </c>
      <c r="E2213" t="e">
        <f>Table4[[#This Row],[Profit/loss]]/Table4[[#This Row],[gross]]*100</f>
        <v>#DIV/0!</v>
      </c>
    </row>
    <row r="2214" spans="1:5" x14ac:dyDescent="0.3">
      <c r="A2214" t="s">
        <v>2222</v>
      </c>
      <c r="B2214">
        <v>31838002</v>
      </c>
      <c r="C2214">
        <v>20000000</v>
      </c>
      <c r="D2214">
        <f>Table4[[#This Row],[gross]]-Table4[[#This Row],[budget]]</f>
        <v>11838002</v>
      </c>
      <c r="E2214">
        <f>Table4[[#This Row],[Profit/loss]]/Table4[[#This Row],[gross]]*100</f>
        <v>37.181987739054726</v>
      </c>
    </row>
    <row r="2215" spans="1:5" x14ac:dyDescent="0.3">
      <c r="A2215" t="s">
        <v>2223</v>
      </c>
      <c r="B2215">
        <v>36874745</v>
      </c>
      <c r="C2215">
        <v>20000000</v>
      </c>
      <c r="D2215">
        <f>Table4[[#This Row],[gross]]-Table4[[#This Row],[budget]]</f>
        <v>16874745</v>
      </c>
      <c r="E2215">
        <f>Table4[[#This Row],[Profit/loss]]/Table4[[#This Row],[gross]]*100</f>
        <v>45.762336797176495</v>
      </c>
    </row>
    <row r="2216" spans="1:5" x14ac:dyDescent="0.3">
      <c r="A2216" t="s">
        <v>2224</v>
      </c>
      <c r="B2216">
        <v>30079316</v>
      </c>
      <c r="C2216">
        <v>35000000</v>
      </c>
      <c r="D2216">
        <f>Table4[[#This Row],[gross]]-Table4[[#This Row],[budget]]</f>
        <v>-4920684</v>
      </c>
      <c r="E2216">
        <f>Table4[[#This Row],[Profit/loss]]/Table4[[#This Row],[gross]]*100</f>
        <v>-16.359028908769069</v>
      </c>
    </row>
    <row r="2217" spans="1:5" x14ac:dyDescent="0.3">
      <c r="A2217" t="s">
        <v>2225</v>
      </c>
      <c r="B2217">
        <v>35033759</v>
      </c>
      <c r="C2217">
        <v>19000000</v>
      </c>
      <c r="D2217">
        <f>Table4[[#This Row],[gross]]-Table4[[#This Row],[budget]]</f>
        <v>16033759</v>
      </c>
      <c r="E2217">
        <f>Table4[[#This Row],[Profit/loss]]/Table4[[#This Row],[gross]]*100</f>
        <v>45.766596156581429</v>
      </c>
    </row>
    <row r="2218" spans="1:5" x14ac:dyDescent="0.3">
      <c r="A2218" t="s">
        <v>2226</v>
      </c>
      <c r="B2218">
        <v>29753944</v>
      </c>
      <c r="C2218">
        <v>20000000</v>
      </c>
      <c r="D2218">
        <f>Table4[[#This Row],[gross]]-Table4[[#This Row],[budget]]</f>
        <v>9753944</v>
      </c>
      <c r="E2218">
        <f>Table4[[#This Row],[Profit/loss]]/Table4[[#This Row],[gross]]*100</f>
        <v>32.782020427275121</v>
      </c>
    </row>
    <row r="2219" spans="1:5" hidden="1" x14ac:dyDescent="0.3">
      <c r="A2219" t="s">
        <v>2227</v>
      </c>
      <c r="B2219">
        <v>29062561</v>
      </c>
      <c r="D2219">
        <f>Table4[[#This Row],[gross]]-Table4[[#This Row],[budget]]</f>
        <v>29062561</v>
      </c>
      <c r="E2219">
        <f>Table4[[#This Row],[Profit/loss]]/Table4[[#This Row],[gross]]*100</f>
        <v>100</v>
      </c>
    </row>
    <row r="2220" spans="1:5" x14ac:dyDescent="0.3">
      <c r="A2220" t="s">
        <v>2228</v>
      </c>
      <c r="B2220">
        <v>31146570</v>
      </c>
      <c r="C2220">
        <v>20000000</v>
      </c>
      <c r="D2220">
        <f>Table4[[#This Row],[gross]]-Table4[[#This Row],[budget]]</f>
        <v>11146570</v>
      </c>
      <c r="E2220">
        <f>Table4[[#This Row],[Profit/loss]]/Table4[[#This Row],[gross]]*100</f>
        <v>35.78747194313852</v>
      </c>
    </row>
    <row r="2221" spans="1:5" x14ac:dyDescent="0.3">
      <c r="A2221" t="s">
        <v>2229</v>
      </c>
      <c r="B2221">
        <v>27277055</v>
      </c>
      <c r="C2221">
        <v>20000000</v>
      </c>
      <c r="D2221">
        <f>Table4[[#This Row],[gross]]-Table4[[#This Row],[budget]]</f>
        <v>7277055</v>
      </c>
      <c r="E2221">
        <f>Table4[[#This Row],[Profit/loss]]/Table4[[#This Row],[gross]]*100</f>
        <v>26.67830159817473</v>
      </c>
    </row>
    <row r="2222" spans="1:5" x14ac:dyDescent="0.3">
      <c r="A2222" t="s">
        <v>2230</v>
      </c>
      <c r="B2222">
        <v>26876529</v>
      </c>
      <c r="C2222">
        <v>27000000</v>
      </c>
      <c r="D2222">
        <f>Table4[[#This Row],[gross]]-Table4[[#This Row],[budget]]</f>
        <v>-123471</v>
      </c>
      <c r="E2222">
        <f>Table4[[#This Row],[Profit/loss]]/Table4[[#This Row],[gross]]*100</f>
        <v>-0.45940084004150977</v>
      </c>
    </row>
    <row r="2223" spans="1:5" x14ac:dyDescent="0.3">
      <c r="A2223" t="s">
        <v>2231</v>
      </c>
      <c r="B2223">
        <v>53146000</v>
      </c>
      <c r="C2223">
        <v>20000000</v>
      </c>
      <c r="D2223">
        <f>Table4[[#This Row],[gross]]-Table4[[#This Row],[budget]]</f>
        <v>33146000</v>
      </c>
      <c r="E2223">
        <f>Table4[[#This Row],[Profit/loss]]/Table4[[#This Row],[gross]]*100</f>
        <v>62.367816957061684</v>
      </c>
    </row>
    <row r="2224" spans="1:5" x14ac:dyDescent="0.3">
      <c r="A2224" t="s">
        <v>2232</v>
      </c>
      <c r="B2224">
        <v>30028592</v>
      </c>
      <c r="C2224">
        <v>20000000</v>
      </c>
      <c r="D2224">
        <f>Table4[[#This Row],[gross]]-Table4[[#This Row],[budget]]</f>
        <v>10028592</v>
      </c>
      <c r="E2224">
        <f>Table4[[#This Row],[Profit/loss]]/Table4[[#This Row],[gross]]*100</f>
        <v>33.396810613031739</v>
      </c>
    </row>
    <row r="2225" spans="1:5" x14ac:dyDescent="0.3">
      <c r="A2225" t="s">
        <v>2233</v>
      </c>
      <c r="B2225">
        <v>34126138</v>
      </c>
      <c r="C2225">
        <v>20000000</v>
      </c>
      <c r="D2225">
        <f>Table4[[#This Row],[gross]]-Table4[[#This Row],[budget]]</f>
        <v>14126138</v>
      </c>
      <c r="E2225">
        <f>Table4[[#This Row],[Profit/loss]]/Table4[[#This Row],[gross]]*100</f>
        <v>41.39389578744597</v>
      </c>
    </row>
    <row r="2226" spans="1:5" x14ac:dyDescent="0.3">
      <c r="A2226" t="s">
        <v>2234</v>
      </c>
      <c r="B2226">
        <v>25677801</v>
      </c>
      <c r="C2226">
        <v>20000000</v>
      </c>
      <c r="D2226">
        <f>Table4[[#This Row],[gross]]-Table4[[#This Row],[budget]]</f>
        <v>5677801</v>
      </c>
      <c r="E2226">
        <f>Table4[[#This Row],[Profit/loss]]/Table4[[#This Row],[gross]]*100</f>
        <v>22.111710422555262</v>
      </c>
    </row>
    <row r="2227" spans="1:5" x14ac:dyDescent="0.3">
      <c r="A2227" t="s">
        <v>2235</v>
      </c>
      <c r="B2227">
        <v>26415649</v>
      </c>
      <c r="C2227">
        <v>20000000</v>
      </c>
      <c r="D2227">
        <f>Table4[[#This Row],[gross]]-Table4[[#This Row],[budget]]</f>
        <v>6415649</v>
      </c>
      <c r="E2227">
        <f>Table4[[#This Row],[Profit/loss]]/Table4[[#This Row],[gross]]*100</f>
        <v>24.287304090086902</v>
      </c>
    </row>
    <row r="2228" spans="1:5" x14ac:dyDescent="0.3">
      <c r="A2228" t="s">
        <v>2236</v>
      </c>
      <c r="B2228">
        <v>26003149</v>
      </c>
      <c r="C2228">
        <v>20000000</v>
      </c>
      <c r="D2228">
        <f>Table4[[#This Row],[gross]]-Table4[[#This Row],[budget]]</f>
        <v>6003149</v>
      </c>
      <c r="E2228">
        <f>Table4[[#This Row],[Profit/loss]]/Table4[[#This Row],[gross]]*100</f>
        <v>23.086238516727338</v>
      </c>
    </row>
    <row r="2229" spans="1:5" x14ac:dyDescent="0.3">
      <c r="A2229" t="s">
        <v>2237</v>
      </c>
      <c r="B2229">
        <v>25584685</v>
      </c>
      <c r="C2229">
        <v>20000000</v>
      </c>
      <c r="D2229">
        <f>Table4[[#This Row],[gross]]-Table4[[#This Row],[budget]]</f>
        <v>5584685</v>
      </c>
      <c r="E2229">
        <f>Table4[[#This Row],[Profit/loss]]/Table4[[#This Row],[gross]]*100</f>
        <v>21.828234351917956</v>
      </c>
    </row>
    <row r="2230" spans="1:5" x14ac:dyDescent="0.3">
      <c r="A2230" t="s">
        <v>2238</v>
      </c>
      <c r="B2230">
        <v>29975979</v>
      </c>
      <c r="C2230">
        <v>20000000</v>
      </c>
      <c r="D2230">
        <f>Table4[[#This Row],[gross]]-Table4[[#This Row],[budget]]</f>
        <v>9975979</v>
      </c>
      <c r="E2230">
        <f>Table4[[#This Row],[Profit/loss]]/Table4[[#This Row],[gross]]*100</f>
        <v>33.279910557716896</v>
      </c>
    </row>
    <row r="2231" spans="1:5" x14ac:dyDescent="0.3">
      <c r="A2231" t="s">
        <v>2239</v>
      </c>
      <c r="B2231">
        <v>31584722</v>
      </c>
      <c r="C2231">
        <v>20000000</v>
      </c>
      <c r="D2231">
        <f>Table4[[#This Row],[gross]]-Table4[[#This Row],[budget]]</f>
        <v>11584722</v>
      </c>
      <c r="E2231">
        <f>Table4[[#This Row],[Profit/loss]]/Table4[[#This Row],[gross]]*100</f>
        <v>36.678245893695063</v>
      </c>
    </row>
    <row r="2232" spans="1:5" x14ac:dyDescent="0.3">
      <c r="A2232" t="s">
        <v>2240</v>
      </c>
      <c r="B2232">
        <v>23179303</v>
      </c>
      <c r="C2232">
        <v>20000000</v>
      </c>
      <c r="D2232">
        <f>Table4[[#This Row],[gross]]-Table4[[#This Row],[budget]]</f>
        <v>3179303</v>
      </c>
      <c r="E2232">
        <f>Table4[[#This Row],[Profit/loss]]/Table4[[#This Row],[gross]]*100</f>
        <v>13.716128565211818</v>
      </c>
    </row>
    <row r="2233" spans="1:5" x14ac:dyDescent="0.3">
      <c r="A2233" t="s">
        <v>2241</v>
      </c>
      <c r="B2233">
        <v>23078294</v>
      </c>
      <c r="C2233">
        <v>9000000</v>
      </c>
      <c r="D2233">
        <f>Table4[[#This Row],[gross]]-Table4[[#This Row],[budget]]</f>
        <v>14078294</v>
      </c>
      <c r="E2233">
        <f>Table4[[#This Row],[Profit/loss]]/Table4[[#This Row],[gross]]*100</f>
        <v>61.002316722371241</v>
      </c>
    </row>
    <row r="2234" spans="1:5" x14ac:dyDescent="0.3">
      <c r="A2234" t="s">
        <v>2242</v>
      </c>
      <c r="B2234">
        <v>21413105</v>
      </c>
      <c r="C2234">
        <v>20000000</v>
      </c>
      <c r="D2234">
        <f>Table4[[#This Row],[gross]]-Table4[[#This Row],[budget]]</f>
        <v>1413105</v>
      </c>
      <c r="E2234">
        <f>Table4[[#This Row],[Profit/loss]]/Table4[[#This Row],[gross]]*100</f>
        <v>6.5992531209275809</v>
      </c>
    </row>
    <row r="2235" spans="1:5" x14ac:dyDescent="0.3">
      <c r="A2235" t="s">
        <v>2243</v>
      </c>
      <c r="B2235">
        <v>25077977</v>
      </c>
      <c r="C2235">
        <v>20000000</v>
      </c>
      <c r="D2235">
        <f>Table4[[#This Row],[gross]]-Table4[[#This Row],[budget]]</f>
        <v>5077977</v>
      </c>
      <c r="E2235">
        <f>Table4[[#This Row],[Profit/loss]]/Table4[[#This Row],[gross]]*100</f>
        <v>20.248750527205601</v>
      </c>
    </row>
    <row r="2236" spans="1:5" x14ac:dyDescent="0.3">
      <c r="A2236" t="s">
        <v>2244</v>
      </c>
      <c r="B2236">
        <v>23292105</v>
      </c>
      <c r="C2236">
        <v>20000000</v>
      </c>
      <c r="D2236">
        <f>Table4[[#This Row],[gross]]-Table4[[#This Row],[budget]]</f>
        <v>3292105</v>
      </c>
      <c r="E2236">
        <f>Table4[[#This Row],[Profit/loss]]/Table4[[#This Row],[gross]]*100</f>
        <v>14.133995188498421</v>
      </c>
    </row>
    <row r="2237" spans="1:5" hidden="1" x14ac:dyDescent="0.3">
      <c r="A2237" t="s">
        <v>2245</v>
      </c>
      <c r="B2237">
        <v>26870825</v>
      </c>
      <c r="D2237">
        <f>Table4[[#This Row],[gross]]-Table4[[#This Row],[budget]]</f>
        <v>26870825</v>
      </c>
      <c r="E2237">
        <f>Table4[[#This Row],[Profit/loss]]/Table4[[#This Row],[gross]]*100</f>
        <v>100</v>
      </c>
    </row>
    <row r="2238" spans="1:5" x14ac:dyDescent="0.3">
      <c r="A2238" t="s">
        <v>2246</v>
      </c>
      <c r="B2238">
        <v>20916309</v>
      </c>
      <c r="C2238">
        <v>40000000</v>
      </c>
      <c r="D2238">
        <f>Table4[[#This Row],[gross]]-Table4[[#This Row],[budget]]</f>
        <v>-19083691</v>
      </c>
      <c r="E2238">
        <f>Table4[[#This Row],[Profit/loss]]/Table4[[#This Row],[gross]]*100</f>
        <v>-91.238329860206207</v>
      </c>
    </row>
    <row r="2239" spans="1:5" x14ac:dyDescent="0.3">
      <c r="A2239" t="s">
        <v>2247</v>
      </c>
      <c r="B2239">
        <v>21200000</v>
      </c>
      <c r="C2239">
        <v>20000000</v>
      </c>
      <c r="D2239">
        <f>Table4[[#This Row],[gross]]-Table4[[#This Row],[budget]]</f>
        <v>1200000</v>
      </c>
      <c r="E2239">
        <f>Table4[[#This Row],[Profit/loss]]/Table4[[#This Row],[gross]]*100</f>
        <v>5.6603773584905666</v>
      </c>
    </row>
    <row r="2240" spans="1:5" x14ac:dyDescent="0.3">
      <c r="A2240" t="s">
        <v>2248</v>
      </c>
      <c r="B2240">
        <v>28876924</v>
      </c>
      <c r="C2240">
        <v>20000000</v>
      </c>
      <c r="D2240">
        <f>Table4[[#This Row],[gross]]-Table4[[#This Row],[budget]]</f>
        <v>8876924</v>
      </c>
      <c r="E2240">
        <f>Table4[[#This Row],[Profit/loss]]/Table4[[#This Row],[gross]]*100</f>
        <v>30.740545634292626</v>
      </c>
    </row>
    <row r="2241" spans="1:5" hidden="1" x14ac:dyDescent="0.3">
      <c r="A2241" t="s">
        <v>2249</v>
      </c>
      <c r="B2241">
        <v>20207003</v>
      </c>
      <c r="D2241">
        <f>Table4[[#This Row],[gross]]-Table4[[#This Row],[budget]]</f>
        <v>20207003</v>
      </c>
      <c r="E2241">
        <f>Table4[[#This Row],[Profit/loss]]/Table4[[#This Row],[gross]]*100</f>
        <v>100</v>
      </c>
    </row>
    <row r="2242" spans="1:5" x14ac:dyDescent="0.3">
      <c r="A2242" t="s">
        <v>2250</v>
      </c>
      <c r="B2242">
        <v>20241395</v>
      </c>
      <c r="C2242">
        <v>20000000</v>
      </c>
      <c r="D2242">
        <f>Table4[[#This Row],[gross]]-Table4[[#This Row],[budget]]</f>
        <v>241395</v>
      </c>
      <c r="E2242">
        <f>Table4[[#This Row],[Profit/loss]]/Table4[[#This Row],[gross]]*100</f>
        <v>1.1925808473180826</v>
      </c>
    </row>
    <row r="2243" spans="1:5" hidden="1" x14ac:dyDescent="0.3">
      <c r="A2243" t="s">
        <v>2251</v>
      </c>
      <c r="D2243">
        <f>Table4[[#This Row],[gross]]-Table4[[#This Row],[budget]]</f>
        <v>0</v>
      </c>
      <c r="E2243" t="e">
        <f>Table4[[#This Row],[Profit/loss]]/Table4[[#This Row],[gross]]*100</f>
        <v>#DIV/0!</v>
      </c>
    </row>
    <row r="2244" spans="1:5" x14ac:dyDescent="0.3">
      <c r="A2244" t="s">
        <v>2252</v>
      </c>
      <c r="B2244">
        <v>32000000</v>
      </c>
      <c r="C2244">
        <v>806947</v>
      </c>
      <c r="D2244">
        <f>Table4[[#This Row],[gross]]-Table4[[#This Row],[budget]]</f>
        <v>31193053</v>
      </c>
      <c r="E2244">
        <f>Table4[[#This Row],[Profit/loss]]/Table4[[#This Row],[gross]]*100</f>
        <v>97.478290625</v>
      </c>
    </row>
    <row r="2245" spans="1:5" x14ac:dyDescent="0.3">
      <c r="A2245" t="s">
        <v>2253</v>
      </c>
      <c r="B2245">
        <v>19151864</v>
      </c>
      <c r="C2245">
        <v>40000000</v>
      </c>
      <c r="D2245">
        <f>Table4[[#This Row],[gross]]-Table4[[#This Row],[budget]]</f>
        <v>-20848136</v>
      </c>
      <c r="E2245">
        <f>Table4[[#This Row],[Profit/loss]]/Table4[[#This Row],[gross]]*100</f>
        <v>-108.85695512457691</v>
      </c>
    </row>
    <row r="2246" spans="1:5" x14ac:dyDescent="0.3">
      <c r="A2246" t="s">
        <v>2254</v>
      </c>
      <c r="B2246">
        <v>23393765</v>
      </c>
      <c r="C2246">
        <v>20000000</v>
      </c>
      <c r="D2246">
        <f>Table4[[#This Row],[gross]]-Table4[[#This Row],[budget]]</f>
        <v>3393765</v>
      </c>
      <c r="E2246">
        <f>Table4[[#This Row],[Profit/loss]]/Table4[[#This Row],[gross]]*100</f>
        <v>14.507134700207514</v>
      </c>
    </row>
    <row r="2247" spans="1:5" x14ac:dyDescent="0.3">
      <c r="A2247" t="s">
        <v>2255</v>
      </c>
      <c r="B2247">
        <v>18882880</v>
      </c>
      <c r="C2247">
        <v>20000000</v>
      </c>
      <c r="D2247">
        <f>Table4[[#This Row],[gross]]-Table4[[#This Row],[budget]]</f>
        <v>-1117120</v>
      </c>
      <c r="E2247">
        <f>Table4[[#This Row],[Profit/loss]]/Table4[[#This Row],[gross]]*100</f>
        <v>-5.916046704739955</v>
      </c>
    </row>
    <row r="2248" spans="1:5" x14ac:dyDescent="0.3">
      <c r="A2248" t="s">
        <v>2256</v>
      </c>
      <c r="B2248">
        <v>8500000</v>
      </c>
      <c r="C2248">
        <v>20000000</v>
      </c>
      <c r="D2248">
        <f>Table4[[#This Row],[gross]]-Table4[[#This Row],[budget]]</f>
        <v>-11500000</v>
      </c>
      <c r="E2248">
        <f>Table4[[#This Row],[Profit/loss]]/Table4[[#This Row],[gross]]*100</f>
        <v>-135.29411764705884</v>
      </c>
    </row>
    <row r="2249" spans="1:5" hidden="1" x14ac:dyDescent="0.3">
      <c r="A2249" t="s">
        <v>2257</v>
      </c>
      <c r="C2249">
        <v>20000000</v>
      </c>
      <c r="D2249">
        <f>Table4[[#This Row],[gross]]-Table4[[#This Row],[budget]]</f>
        <v>-20000000</v>
      </c>
      <c r="E2249" t="e">
        <f>Table4[[#This Row],[Profit/loss]]/Table4[[#This Row],[gross]]*100</f>
        <v>#DIV/0!</v>
      </c>
    </row>
    <row r="2250" spans="1:5" x14ac:dyDescent="0.3">
      <c r="A2250" t="s">
        <v>2258</v>
      </c>
      <c r="B2250">
        <v>18252684</v>
      </c>
      <c r="C2250">
        <v>30000000</v>
      </c>
      <c r="D2250">
        <f>Table4[[#This Row],[gross]]-Table4[[#This Row],[budget]]</f>
        <v>-11747316</v>
      </c>
      <c r="E2250">
        <f>Table4[[#This Row],[Profit/loss]]/Table4[[#This Row],[gross]]*100</f>
        <v>-64.35938955607844</v>
      </c>
    </row>
    <row r="2251" spans="1:5" x14ac:dyDescent="0.3">
      <c r="A2251" t="s">
        <v>2259</v>
      </c>
      <c r="B2251">
        <v>19661987</v>
      </c>
      <c r="C2251">
        <v>20000000</v>
      </c>
      <c r="D2251">
        <f>Table4[[#This Row],[gross]]-Table4[[#This Row],[budget]]</f>
        <v>-338013</v>
      </c>
      <c r="E2251">
        <f>Table4[[#This Row],[Profit/loss]]/Table4[[#This Row],[gross]]*100</f>
        <v>-1.7191192324560078</v>
      </c>
    </row>
    <row r="2252" spans="1:5" x14ac:dyDescent="0.3">
      <c r="A2252" t="s">
        <v>2260</v>
      </c>
      <c r="B2252">
        <v>18352454</v>
      </c>
      <c r="C2252">
        <v>15000000</v>
      </c>
      <c r="D2252">
        <f>Table4[[#This Row],[gross]]-Table4[[#This Row],[budget]]</f>
        <v>3352454</v>
      </c>
      <c r="E2252">
        <f>Table4[[#This Row],[Profit/loss]]/Table4[[#This Row],[gross]]*100</f>
        <v>18.267061178848344</v>
      </c>
    </row>
    <row r="2253" spans="1:5" x14ac:dyDescent="0.3">
      <c r="A2253" t="s">
        <v>2261</v>
      </c>
      <c r="B2253">
        <v>17803796</v>
      </c>
      <c r="C2253">
        <v>20000000</v>
      </c>
      <c r="D2253">
        <f>Table4[[#This Row],[gross]]-Table4[[#This Row],[budget]]</f>
        <v>-2196204</v>
      </c>
      <c r="E2253">
        <f>Table4[[#This Row],[Profit/loss]]/Table4[[#This Row],[gross]]*100</f>
        <v>-12.335594049718386</v>
      </c>
    </row>
    <row r="2254" spans="1:5" x14ac:dyDescent="0.3">
      <c r="A2254" t="s">
        <v>2262</v>
      </c>
      <c r="B2254">
        <v>17529157</v>
      </c>
      <c r="C2254">
        <v>20000000</v>
      </c>
      <c r="D2254">
        <f>Table4[[#This Row],[gross]]-Table4[[#This Row],[budget]]</f>
        <v>-2470843</v>
      </c>
      <c r="E2254">
        <f>Table4[[#This Row],[Profit/loss]]/Table4[[#This Row],[gross]]*100</f>
        <v>-14.095617946715864</v>
      </c>
    </row>
    <row r="2255" spans="1:5" x14ac:dyDescent="0.3">
      <c r="A2255" t="s">
        <v>2263</v>
      </c>
      <c r="B2255">
        <v>25753840</v>
      </c>
      <c r="C2255">
        <v>19000000</v>
      </c>
      <c r="D2255">
        <f>Table4[[#This Row],[gross]]-Table4[[#This Row],[budget]]</f>
        <v>6753840</v>
      </c>
      <c r="E2255">
        <f>Table4[[#This Row],[Profit/loss]]/Table4[[#This Row],[gross]]*100</f>
        <v>26.224594079950798</v>
      </c>
    </row>
    <row r="2256" spans="1:5" x14ac:dyDescent="0.3">
      <c r="A2256" t="s">
        <v>2264</v>
      </c>
      <c r="B2256">
        <v>18081626</v>
      </c>
      <c r="C2256">
        <v>20000000</v>
      </c>
      <c r="D2256">
        <f>Table4[[#This Row],[gross]]-Table4[[#This Row],[budget]]</f>
        <v>-1918374</v>
      </c>
      <c r="E2256">
        <f>Table4[[#This Row],[Profit/loss]]/Table4[[#This Row],[gross]]*100</f>
        <v>-10.609521510952611</v>
      </c>
    </row>
    <row r="2257" spans="1:5" x14ac:dyDescent="0.3">
      <c r="A2257" t="s">
        <v>2265</v>
      </c>
      <c r="B2257">
        <v>17518220</v>
      </c>
      <c r="C2257">
        <v>20000000</v>
      </c>
      <c r="D2257">
        <f>Table4[[#This Row],[gross]]-Table4[[#This Row],[budget]]</f>
        <v>-2481780</v>
      </c>
      <c r="E2257">
        <f>Table4[[#This Row],[Profit/loss]]/Table4[[#This Row],[gross]]*100</f>
        <v>-14.16685028501754</v>
      </c>
    </row>
    <row r="2258" spans="1:5" x14ac:dyDescent="0.3">
      <c r="A2258" t="s">
        <v>2266</v>
      </c>
      <c r="B2258">
        <v>17104669</v>
      </c>
      <c r="C2258">
        <v>20000000</v>
      </c>
      <c r="D2258">
        <f>Table4[[#This Row],[gross]]-Table4[[#This Row],[budget]]</f>
        <v>-2895331</v>
      </c>
      <c r="E2258">
        <f>Table4[[#This Row],[Profit/loss]]/Table4[[#This Row],[gross]]*100</f>
        <v>-16.927138432202344</v>
      </c>
    </row>
    <row r="2259" spans="1:5" hidden="1" x14ac:dyDescent="0.3">
      <c r="A2259" t="s">
        <v>2267</v>
      </c>
      <c r="D2259">
        <f>Table4[[#This Row],[gross]]-Table4[[#This Row],[budget]]</f>
        <v>0</v>
      </c>
      <c r="E2259" t="e">
        <f>Table4[[#This Row],[Profit/loss]]/Table4[[#This Row],[gross]]*100</f>
        <v>#DIV/0!</v>
      </c>
    </row>
    <row r="2260" spans="1:5" x14ac:dyDescent="0.3">
      <c r="A2260" t="s">
        <v>2268</v>
      </c>
      <c r="B2260">
        <v>16988996</v>
      </c>
      <c r="C2260">
        <v>35000000</v>
      </c>
      <c r="D2260">
        <f>Table4[[#This Row],[gross]]-Table4[[#This Row],[budget]]</f>
        <v>-18011004</v>
      </c>
      <c r="E2260">
        <f>Table4[[#This Row],[Profit/loss]]/Table4[[#This Row],[gross]]*100</f>
        <v>-106.01570569561616</v>
      </c>
    </row>
    <row r="2261" spans="1:5" x14ac:dyDescent="0.3">
      <c r="A2261" t="s">
        <v>2269</v>
      </c>
      <c r="B2261">
        <v>15797907</v>
      </c>
      <c r="C2261">
        <v>20000000</v>
      </c>
      <c r="D2261">
        <f>Table4[[#This Row],[gross]]-Table4[[#This Row],[budget]]</f>
        <v>-4202093</v>
      </c>
      <c r="E2261">
        <f>Table4[[#This Row],[Profit/loss]]/Table4[[#This Row],[gross]]*100</f>
        <v>-26.599048848686095</v>
      </c>
    </row>
    <row r="2262" spans="1:5" x14ac:dyDescent="0.3">
      <c r="A2262" t="s">
        <v>2270</v>
      </c>
      <c r="B2262">
        <v>16248701</v>
      </c>
      <c r="C2262">
        <v>20000000</v>
      </c>
      <c r="D2262">
        <f>Table4[[#This Row],[gross]]-Table4[[#This Row],[budget]]</f>
        <v>-3751299</v>
      </c>
      <c r="E2262">
        <f>Table4[[#This Row],[Profit/loss]]/Table4[[#This Row],[gross]]*100</f>
        <v>-23.086762443348547</v>
      </c>
    </row>
    <row r="2263" spans="1:5" x14ac:dyDescent="0.3">
      <c r="A2263" t="s">
        <v>2271</v>
      </c>
      <c r="B2263">
        <v>15712072</v>
      </c>
      <c r="C2263">
        <v>20000000</v>
      </c>
      <c r="D2263">
        <f>Table4[[#This Row],[gross]]-Table4[[#This Row],[budget]]</f>
        <v>-4287928</v>
      </c>
      <c r="E2263">
        <f>Table4[[#This Row],[Profit/loss]]/Table4[[#This Row],[gross]]*100</f>
        <v>-27.290659055024697</v>
      </c>
    </row>
    <row r="2264" spans="1:5" x14ac:dyDescent="0.3">
      <c r="A2264" t="s">
        <v>1402</v>
      </c>
      <c r="B2264">
        <v>191449475</v>
      </c>
      <c r="C2264">
        <v>37000000</v>
      </c>
      <c r="D2264">
        <f>Table4[[#This Row],[gross]]-Table4[[#This Row],[budget]]</f>
        <v>154449475</v>
      </c>
      <c r="E2264">
        <f>Table4[[#This Row],[Profit/loss]]/Table4[[#This Row],[gross]]*100</f>
        <v>80.673752174039649</v>
      </c>
    </row>
    <row r="2265" spans="1:5" x14ac:dyDescent="0.3">
      <c r="A2265" t="s">
        <v>2272</v>
      </c>
      <c r="B2265">
        <v>15408822</v>
      </c>
      <c r="C2265">
        <v>20000000</v>
      </c>
      <c r="D2265">
        <f>Table4[[#This Row],[gross]]-Table4[[#This Row],[budget]]</f>
        <v>-4591178</v>
      </c>
      <c r="E2265">
        <f>Table4[[#This Row],[Profit/loss]]/Table4[[#This Row],[gross]]*100</f>
        <v>-29.795775433060363</v>
      </c>
    </row>
    <row r="2266" spans="1:5" x14ac:dyDescent="0.3">
      <c r="A2266" t="s">
        <v>2273</v>
      </c>
      <c r="B2266">
        <v>15464026</v>
      </c>
      <c r="C2266">
        <v>20000000</v>
      </c>
      <c r="D2266">
        <f>Table4[[#This Row],[gross]]-Table4[[#This Row],[budget]]</f>
        <v>-4535974</v>
      </c>
      <c r="E2266">
        <f>Table4[[#This Row],[Profit/loss]]/Table4[[#This Row],[gross]]*100</f>
        <v>-29.332426109474984</v>
      </c>
    </row>
    <row r="2267" spans="1:5" hidden="1" x14ac:dyDescent="0.3">
      <c r="A2267" t="s">
        <v>2274</v>
      </c>
      <c r="B2267">
        <v>14359793</v>
      </c>
      <c r="D2267">
        <f>Table4[[#This Row],[gross]]-Table4[[#This Row],[budget]]</f>
        <v>14359793</v>
      </c>
      <c r="E2267">
        <f>Table4[[#This Row],[Profit/loss]]/Table4[[#This Row],[gross]]*100</f>
        <v>100</v>
      </c>
    </row>
    <row r="2268" spans="1:5" x14ac:dyDescent="0.3">
      <c r="A2268" t="s">
        <v>2275</v>
      </c>
      <c r="B2268">
        <v>8000000</v>
      </c>
      <c r="C2268">
        <v>20000000</v>
      </c>
      <c r="D2268">
        <f>Table4[[#This Row],[gross]]-Table4[[#This Row],[budget]]</f>
        <v>-12000000</v>
      </c>
      <c r="E2268">
        <f>Table4[[#This Row],[Profit/loss]]/Table4[[#This Row],[gross]]*100</f>
        <v>-150</v>
      </c>
    </row>
    <row r="2269" spans="1:5" hidden="1" x14ac:dyDescent="0.3">
      <c r="A2269" t="s">
        <v>2276</v>
      </c>
      <c r="C2269">
        <v>19500000</v>
      </c>
      <c r="D2269">
        <f>Table4[[#This Row],[gross]]-Table4[[#This Row],[budget]]</f>
        <v>-19500000</v>
      </c>
      <c r="E2269" t="e">
        <f>Table4[[#This Row],[Profit/loss]]/Table4[[#This Row],[gross]]*100</f>
        <v>#DIV/0!</v>
      </c>
    </row>
    <row r="2270" spans="1:5" x14ac:dyDescent="0.3">
      <c r="A2270" t="s">
        <v>2277</v>
      </c>
      <c r="B2270">
        <v>14174654</v>
      </c>
      <c r="C2270">
        <v>25000000</v>
      </c>
      <c r="D2270">
        <f>Table4[[#This Row],[gross]]-Table4[[#This Row],[budget]]</f>
        <v>-10825346</v>
      </c>
      <c r="E2270">
        <f>Table4[[#This Row],[Profit/loss]]/Table4[[#This Row],[gross]]*100</f>
        <v>-76.371148107036689</v>
      </c>
    </row>
    <row r="2271" spans="1:5" x14ac:dyDescent="0.3">
      <c r="A2271" t="s">
        <v>2278</v>
      </c>
      <c r="B2271">
        <v>15988876</v>
      </c>
      <c r="C2271">
        <v>27000000</v>
      </c>
      <c r="D2271">
        <f>Table4[[#This Row],[gross]]-Table4[[#This Row],[budget]]</f>
        <v>-11011124</v>
      </c>
      <c r="E2271">
        <f>Table4[[#This Row],[Profit/loss]]/Table4[[#This Row],[gross]]*100</f>
        <v>-68.867405063370313</v>
      </c>
    </row>
    <row r="2272" spans="1:5" x14ac:dyDescent="0.3">
      <c r="A2272" t="s">
        <v>2279</v>
      </c>
      <c r="B2272">
        <v>13801755</v>
      </c>
      <c r="C2272">
        <v>20000000</v>
      </c>
      <c r="D2272">
        <f>Table4[[#This Row],[gross]]-Table4[[#This Row],[budget]]</f>
        <v>-6198245</v>
      </c>
      <c r="E2272">
        <f>Table4[[#This Row],[Profit/loss]]/Table4[[#This Row],[gross]]*100</f>
        <v>-44.909107573638281</v>
      </c>
    </row>
    <row r="2273" spans="1:5" x14ac:dyDescent="0.3">
      <c r="A2273" t="s">
        <v>2280</v>
      </c>
      <c r="B2273">
        <v>13987482</v>
      </c>
      <c r="C2273">
        <v>20000000</v>
      </c>
      <c r="D2273">
        <f>Table4[[#This Row],[gross]]-Table4[[#This Row],[budget]]</f>
        <v>-6012518</v>
      </c>
      <c r="E2273">
        <f>Table4[[#This Row],[Profit/loss]]/Table4[[#This Row],[gross]]*100</f>
        <v>-42.984991866298742</v>
      </c>
    </row>
    <row r="2274" spans="1:5" x14ac:dyDescent="0.3">
      <c r="A2274" t="s">
        <v>2281</v>
      </c>
      <c r="B2274">
        <v>14291570</v>
      </c>
      <c r="C2274">
        <v>20000000</v>
      </c>
      <c r="D2274">
        <f>Table4[[#This Row],[gross]]-Table4[[#This Row],[budget]]</f>
        <v>-5708430</v>
      </c>
      <c r="E2274">
        <f>Table4[[#This Row],[Profit/loss]]/Table4[[#This Row],[gross]]*100</f>
        <v>-39.942637512883465</v>
      </c>
    </row>
    <row r="2275" spans="1:5" x14ac:dyDescent="0.3">
      <c r="A2275" t="s">
        <v>2282</v>
      </c>
      <c r="B2275">
        <v>12181484</v>
      </c>
      <c r="C2275">
        <v>40000000</v>
      </c>
      <c r="D2275">
        <f>Table4[[#This Row],[gross]]-Table4[[#This Row],[budget]]</f>
        <v>-27818516</v>
      </c>
      <c r="E2275">
        <f>Table4[[#This Row],[Profit/loss]]/Table4[[#This Row],[gross]]*100</f>
        <v>-228.3672169991768</v>
      </c>
    </row>
    <row r="2276" spans="1:5" x14ac:dyDescent="0.3">
      <c r="A2276" t="s">
        <v>2283</v>
      </c>
      <c r="B2276">
        <v>13630226</v>
      </c>
      <c r="C2276">
        <v>20000000</v>
      </c>
      <c r="D2276">
        <f>Table4[[#This Row],[gross]]-Table4[[#This Row],[budget]]</f>
        <v>-6369774</v>
      </c>
      <c r="E2276">
        <f>Table4[[#This Row],[Profit/loss]]/Table4[[#This Row],[gross]]*100</f>
        <v>-46.732710081256172</v>
      </c>
    </row>
    <row r="2277" spans="1:5" x14ac:dyDescent="0.3">
      <c r="A2277" t="s">
        <v>2284</v>
      </c>
      <c r="B2277">
        <v>13383737</v>
      </c>
      <c r="C2277">
        <v>20000000</v>
      </c>
      <c r="D2277">
        <f>Table4[[#This Row],[gross]]-Table4[[#This Row],[budget]]</f>
        <v>-6616263</v>
      </c>
      <c r="E2277">
        <f>Table4[[#This Row],[Profit/loss]]/Table4[[#This Row],[gross]]*100</f>
        <v>-49.435094249087527</v>
      </c>
    </row>
    <row r="2278" spans="1:5" x14ac:dyDescent="0.3">
      <c r="A2278" t="s">
        <v>2285</v>
      </c>
      <c r="B2278">
        <v>13391174</v>
      </c>
      <c r="C2278">
        <v>20000000</v>
      </c>
      <c r="D2278">
        <f>Table4[[#This Row],[gross]]-Table4[[#This Row],[budget]]</f>
        <v>-6608826</v>
      </c>
      <c r="E2278">
        <f>Table4[[#This Row],[Profit/loss]]/Table4[[#This Row],[gross]]*100</f>
        <v>-49.352103109107539</v>
      </c>
    </row>
    <row r="2279" spans="1:5" x14ac:dyDescent="0.3">
      <c r="A2279" t="s">
        <v>2286</v>
      </c>
      <c r="B2279">
        <v>12987647</v>
      </c>
      <c r="C2279">
        <v>30000000</v>
      </c>
      <c r="D2279">
        <f>Table4[[#This Row],[gross]]-Table4[[#This Row],[budget]]</f>
        <v>-17012353</v>
      </c>
      <c r="E2279">
        <f>Table4[[#This Row],[Profit/loss]]/Table4[[#This Row],[gross]]*100</f>
        <v>-130.98872336151422</v>
      </c>
    </row>
    <row r="2280" spans="1:5" x14ac:dyDescent="0.3">
      <c r="A2280" t="s">
        <v>2287</v>
      </c>
      <c r="B2280">
        <v>12469811</v>
      </c>
      <c r="C2280">
        <v>22000000</v>
      </c>
      <c r="D2280">
        <f>Table4[[#This Row],[gross]]-Table4[[#This Row],[budget]]</f>
        <v>-9530189</v>
      </c>
      <c r="E2280">
        <f>Table4[[#This Row],[Profit/loss]]/Table4[[#This Row],[gross]]*100</f>
        <v>-76.426090178912901</v>
      </c>
    </row>
    <row r="2281" spans="1:5" x14ac:dyDescent="0.3">
      <c r="A2281" t="s">
        <v>2288</v>
      </c>
      <c r="B2281">
        <v>12398628</v>
      </c>
      <c r="C2281">
        <v>20000000</v>
      </c>
      <c r="D2281">
        <f>Table4[[#This Row],[gross]]-Table4[[#This Row],[budget]]</f>
        <v>-7601372</v>
      </c>
      <c r="E2281">
        <f>Table4[[#This Row],[Profit/loss]]/Table4[[#This Row],[gross]]*100</f>
        <v>-61.308170549193022</v>
      </c>
    </row>
    <row r="2282" spans="1:5" x14ac:dyDescent="0.3">
      <c r="A2282" t="s">
        <v>2289</v>
      </c>
      <c r="B2282">
        <v>13214030</v>
      </c>
      <c r="C2282">
        <v>20000000</v>
      </c>
      <c r="D2282">
        <f>Table4[[#This Row],[gross]]-Table4[[#This Row],[budget]]</f>
        <v>-6785970</v>
      </c>
      <c r="E2282">
        <f>Table4[[#This Row],[Profit/loss]]/Table4[[#This Row],[gross]]*100</f>
        <v>-51.354280261207222</v>
      </c>
    </row>
    <row r="2283" spans="1:5" x14ac:dyDescent="0.3">
      <c r="A2283" t="s">
        <v>2290</v>
      </c>
      <c r="B2283">
        <v>12232937</v>
      </c>
      <c r="C2283">
        <v>22000000</v>
      </c>
      <c r="D2283">
        <f>Table4[[#This Row],[gross]]-Table4[[#This Row],[budget]]</f>
        <v>-9767063</v>
      </c>
      <c r="E2283">
        <f>Table4[[#This Row],[Profit/loss]]/Table4[[#This Row],[gross]]*100</f>
        <v>-79.842338761329358</v>
      </c>
    </row>
    <row r="2284" spans="1:5" x14ac:dyDescent="0.3">
      <c r="A2284" t="s">
        <v>2291</v>
      </c>
      <c r="B2284">
        <v>12134420</v>
      </c>
      <c r="C2284">
        <v>20000000</v>
      </c>
      <c r="D2284">
        <f>Table4[[#This Row],[gross]]-Table4[[#This Row],[budget]]</f>
        <v>-7865580</v>
      </c>
      <c r="E2284">
        <f>Table4[[#This Row],[Profit/loss]]/Table4[[#This Row],[gross]]*100</f>
        <v>-64.820403447383555</v>
      </c>
    </row>
    <row r="2285" spans="1:5" x14ac:dyDescent="0.3">
      <c r="A2285" t="s">
        <v>2292</v>
      </c>
      <c r="B2285">
        <v>11784000</v>
      </c>
      <c r="C2285">
        <v>20000000</v>
      </c>
      <c r="D2285">
        <f>Table4[[#This Row],[gross]]-Table4[[#This Row],[budget]]</f>
        <v>-8216000</v>
      </c>
      <c r="E2285">
        <f>Table4[[#This Row],[Profit/loss]]/Table4[[#This Row],[gross]]*100</f>
        <v>-69.721656483367283</v>
      </c>
    </row>
    <row r="2286" spans="1:5" x14ac:dyDescent="0.3">
      <c r="A2286" t="s">
        <v>2293</v>
      </c>
      <c r="B2286">
        <v>11169531</v>
      </c>
      <c r="C2286">
        <v>20000000</v>
      </c>
      <c r="D2286">
        <f>Table4[[#This Row],[gross]]-Table4[[#This Row],[budget]]</f>
        <v>-8830469</v>
      </c>
      <c r="E2286">
        <f>Table4[[#This Row],[Profit/loss]]/Table4[[#This Row],[gross]]*100</f>
        <v>-79.058547758182513</v>
      </c>
    </row>
    <row r="2287" spans="1:5" x14ac:dyDescent="0.3">
      <c r="A2287" t="s">
        <v>2294</v>
      </c>
      <c r="B2287">
        <v>11034436</v>
      </c>
      <c r="C2287">
        <v>20000000</v>
      </c>
      <c r="D2287">
        <f>Table4[[#This Row],[gross]]-Table4[[#This Row],[budget]]</f>
        <v>-8965564</v>
      </c>
      <c r="E2287">
        <f>Table4[[#This Row],[Profit/loss]]/Table4[[#This Row],[gross]]*100</f>
        <v>-81.250768050129608</v>
      </c>
    </row>
    <row r="2288" spans="1:5" x14ac:dyDescent="0.3">
      <c r="A2288" t="s">
        <v>2295</v>
      </c>
      <c r="B2288">
        <v>12626905</v>
      </c>
      <c r="C2288">
        <v>20000000</v>
      </c>
      <c r="D2288">
        <f>Table4[[#This Row],[gross]]-Table4[[#This Row],[budget]]</f>
        <v>-7373095</v>
      </c>
      <c r="E2288">
        <f>Table4[[#This Row],[Profit/loss]]/Table4[[#This Row],[gross]]*100</f>
        <v>-58.391941651576538</v>
      </c>
    </row>
    <row r="2289" spans="1:5" x14ac:dyDescent="0.3">
      <c r="A2289" t="s">
        <v>2296</v>
      </c>
      <c r="B2289">
        <v>10569071</v>
      </c>
      <c r="C2289">
        <v>20000000</v>
      </c>
      <c r="D2289">
        <f>Table4[[#This Row],[gross]]-Table4[[#This Row],[budget]]</f>
        <v>-9430929</v>
      </c>
      <c r="E2289">
        <f>Table4[[#This Row],[Profit/loss]]/Table4[[#This Row],[gross]]*100</f>
        <v>-89.231390346417399</v>
      </c>
    </row>
    <row r="2290" spans="1:5" x14ac:dyDescent="0.3">
      <c r="A2290" t="s">
        <v>2297</v>
      </c>
      <c r="B2290">
        <v>10544143</v>
      </c>
      <c r="C2290">
        <v>20000000</v>
      </c>
      <c r="D2290">
        <f>Table4[[#This Row],[gross]]-Table4[[#This Row],[budget]]</f>
        <v>-9455857</v>
      </c>
      <c r="E2290">
        <f>Table4[[#This Row],[Profit/loss]]/Table4[[#This Row],[gross]]*100</f>
        <v>-89.678762892346967</v>
      </c>
    </row>
    <row r="2291" spans="1:5" x14ac:dyDescent="0.3">
      <c r="A2291" t="s">
        <v>2298</v>
      </c>
      <c r="B2291">
        <v>13650738</v>
      </c>
      <c r="C2291">
        <v>20000000</v>
      </c>
      <c r="D2291">
        <f>Table4[[#This Row],[gross]]-Table4[[#This Row],[budget]]</f>
        <v>-6349262</v>
      </c>
      <c r="E2291">
        <f>Table4[[#This Row],[Profit/loss]]/Table4[[#This Row],[gross]]*100</f>
        <v>-46.512225199839015</v>
      </c>
    </row>
    <row r="2292" spans="1:5" x14ac:dyDescent="0.3">
      <c r="A2292" t="s">
        <v>2299</v>
      </c>
      <c r="B2292">
        <v>10555348</v>
      </c>
      <c r="C2292">
        <v>20000000</v>
      </c>
      <c r="D2292">
        <f>Table4[[#This Row],[gross]]-Table4[[#This Row],[budget]]</f>
        <v>-9444652</v>
      </c>
      <c r="E2292">
        <f>Table4[[#This Row],[Profit/loss]]/Table4[[#This Row],[gross]]*100</f>
        <v>-89.477409934755343</v>
      </c>
    </row>
    <row r="2293" spans="1:5" x14ac:dyDescent="0.3">
      <c r="A2293" t="s">
        <v>2300</v>
      </c>
      <c r="B2293">
        <v>9714482</v>
      </c>
      <c r="C2293">
        <v>20000000</v>
      </c>
      <c r="D2293">
        <f>Table4[[#This Row],[gross]]-Table4[[#This Row],[budget]]</f>
        <v>-10285518</v>
      </c>
      <c r="E2293">
        <f>Table4[[#This Row],[Profit/loss]]/Table4[[#This Row],[gross]]*100</f>
        <v>-105.87819299062986</v>
      </c>
    </row>
    <row r="2294" spans="1:5" x14ac:dyDescent="0.3">
      <c r="A2294" t="s">
        <v>2147</v>
      </c>
      <c r="B2294">
        <v>8579684</v>
      </c>
      <c r="C2294">
        <v>9000000</v>
      </c>
      <c r="D2294">
        <f>Table4[[#This Row],[gross]]-Table4[[#This Row],[budget]]</f>
        <v>-420316</v>
      </c>
      <c r="E2294">
        <f>Table4[[#This Row],[Profit/loss]]/Table4[[#This Row],[gross]]*100</f>
        <v>-4.89896830699126</v>
      </c>
    </row>
    <row r="2295" spans="1:5" x14ac:dyDescent="0.3">
      <c r="A2295" t="s">
        <v>2301</v>
      </c>
      <c r="B2295">
        <v>9525276</v>
      </c>
      <c r="C2295">
        <v>20000000</v>
      </c>
      <c r="D2295">
        <f>Table4[[#This Row],[gross]]-Table4[[#This Row],[budget]]</f>
        <v>-10474724</v>
      </c>
      <c r="E2295">
        <f>Table4[[#This Row],[Profit/loss]]/Table4[[#This Row],[gross]]*100</f>
        <v>-109.96766917829991</v>
      </c>
    </row>
    <row r="2296" spans="1:5" x14ac:dyDescent="0.3">
      <c r="A2296" t="s">
        <v>2302</v>
      </c>
      <c r="B2296">
        <v>8855646</v>
      </c>
      <c r="C2296">
        <v>21000000</v>
      </c>
      <c r="D2296">
        <f>Table4[[#This Row],[gross]]-Table4[[#This Row],[budget]]</f>
        <v>-12144354</v>
      </c>
      <c r="E2296">
        <f>Table4[[#This Row],[Profit/loss]]/Table4[[#This Row],[gross]]*100</f>
        <v>-137.13685032125267</v>
      </c>
    </row>
    <row r="2297" spans="1:5" x14ac:dyDescent="0.3">
      <c r="A2297" t="s">
        <v>2303</v>
      </c>
      <c r="B2297">
        <v>9109322</v>
      </c>
      <c r="C2297">
        <v>20000000</v>
      </c>
      <c r="D2297">
        <f>Table4[[#This Row],[gross]]-Table4[[#This Row],[budget]]</f>
        <v>-10890678</v>
      </c>
      <c r="E2297">
        <f>Table4[[#This Row],[Profit/loss]]/Table4[[#This Row],[gross]]*100</f>
        <v>-119.55530828748834</v>
      </c>
    </row>
    <row r="2298" spans="1:5" x14ac:dyDescent="0.3">
      <c r="A2298" t="s">
        <v>2304</v>
      </c>
      <c r="B2298">
        <v>8326035</v>
      </c>
      <c r="C2298">
        <v>33000000</v>
      </c>
      <c r="D2298">
        <f>Table4[[#This Row],[gross]]-Table4[[#This Row],[budget]]</f>
        <v>-24673965</v>
      </c>
      <c r="E2298">
        <f>Table4[[#This Row],[Profit/loss]]/Table4[[#This Row],[gross]]*100</f>
        <v>-296.34712080840399</v>
      </c>
    </row>
    <row r="2299" spans="1:5" x14ac:dyDescent="0.3">
      <c r="A2299" t="s">
        <v>2305</v>
      </c>
      <c r="B2299">
        <v>8104069</v>
      </c>
      <c r="C2299">
        <v>20000000</v>
      </c>
      <c r="D2299">
        <f>Table4[[#This Row],[gross]]-Table4[[#This Row],[budget]]</f>
        <v>-11895931</v>
      </c>
      <c r="E2299">
        <f>Table4[[#This Row],[Profit/loss]]/Table4[[#This Row],[gross]]*100</f>
        <v>-146.78960655443581</v>
      </c>
    </row>
    <row r="2300" spans="1:5" x14ac:dyDescent="0.3">
      <c r="A2300" t="s">
        <v>2306</v>
      </c>
      <c r="B2300">
        <v>8054280</v>
      </c>
      <c r="C2300">
        <v>20000000</v>
      </c>
      <c r="D2300">
        <f>Table4[[#This Row],[gross]]-Table4[[#This Row],[budget]]</f>
        <v>-11945720</v>
      </c>
      <c r="E2300">
        <f>Table4[[#This Row],[Profit/loss]]/Table4[[#This Row],[gross]]*100</f>
        <v>-148.31518149356614</v>
      </c>
    </row>
    <row r="2301" spans="1:5" hidden="1" x14ac:dyDescent="0.3">
      <c r="A2301" t="s">
        <v>2307</v>
      </c>
      <c r="C2301">
        <v>20000000</v>
      </c>
      <c r="D2301">
        <f>Table4[[#This Row],[gross]]-Table4[[#This Row],[budget]]</f>
        <v>-20000000</v>
      </c>
      <c r="E2301" t="e">
        <f>Table4[[#This Row],[Profit/loss]]/Table4[[#This Row],[gross]]*100</f>
        <v>#DIV/0!</v>
      </c>
    </row>
    <row r="2302" spans="1:5" x14ac:dyDescent="0.3">
      <c r="A2302" t="s">
        <v>2308</v>
      </c>
      <c r="B2302">
        <v>8093318</v>
      </c>
      <c r="C2302">
        <v>20000000</v>
      </c>
      <c r="D2302">
        <f>Table4[[#This Row],[gross]]-Table4[[#This Row],[budget]]</f>
        <v>-11906682</v>
      </c>
      <c r="E2302">
        <f>Table4[[#This Row],[Profit/loss]]/Table4[[#This Row],[gross]]*100</f>
        <v>-147.11743687817531</v>
      </c>
    </row>
    <row r="2303" spans="1:5" x14ac:dyDescent="0.3">
      <c r="A2303" t="s">
        <v>2309</v>
      </c>
      <c r="B2303">
        <v>7382993</v>
      </c>
      <c r="C2303">
        <v>20000000</v>
      </c>
      <c r="D2303">
        <f>Table4[[#This Row],[gross]]-Table4[[#This Row],[budget]]</f>
        <v>-12617007</v>
      </c>
      <c r="E2303">
        <f>Table4[[#This Row],[Profit/loss]]/Table4[[#This Row],[gross]]*100</f>
        <v>-170.89284792766296</v>
      </c>
    </row>
    <row r="2304" spans="1:5" x14ac:dyDescent="0.3">
      <c r="A2304" t="s">
        <v>2310</v>
      </c>
      <c r="B2304">
        <v>8888355</v>
      </c>
      <c r="C2304">
        <v>20000000</v>
      </c>
      <c r="D2304">
        <f>Table4[[#This Row],[gross]]-Table4[[#This Row],[budget]]</f>
        <v>-11111645</v>
      </c>
      <c r="E2304">
        <f>Table4[[#This Row],[Profit/loss]]/Table4[[#This Row],[gross]]*100</f>
        <v>-125.01351487423713</v>
      </c>
    </row>
    <row r="2305" spans="1:5" hidden="1" x14ac:dyDescent="0.3">
      <c r="A2305" t="s">
        <v>2311</v>
      </c>
      <c r="D2305">
        <f>Table4[[#This Row],[gross]]-Table4[[#This Row],[budget]]</f>
        <v>0</v>
      </c>
      <c r="E2305" t="e">
        <f>Table4[[#This Row],[Profit/loss]]/Table4[[#This Row],[gross]]*100</f>
        <v>#DIV/0!</v>
      </c>
    </row>
    <row r="2306" spans="1:5" x14ac:dyDescent="0.3">
      <c r="A2306" t="s">
        <v>2312</v>
      </c>
      <c r="B2306">
        <v>7001720</v>
      </c>
      <c r="C2306">
        <v>12000000</v>
      </c>
      <c r="D2306">
        <f>Table4[[#This Row],[gross]]-Table4[[#This Row],[budget]]</f>
        <v>-4998280</v>
      </c>
      <c r="E2306">
        <f>Table4[[#This Row],[Profit/loss]]/Table4[[#This Row],[gross]]*100</f>
        <v>-71.386459327136762</v>
      </c>
    </row>
    <row r="2307" spans="1:5" x14ac:dyDescent="0.3">
      <c r="A2307" t="s">
        <v>2313</v>
      </c>
      <c r="B2307">
        <v>7268659</v>
      </c>
      <c r="C2307">
        <v>20000000</v>
      </c>
      <c r="D2307">
        <f>Table4[[#This Row],[gross]]-Table4[[#This Row],[budget]]</f>
        <v>-12731341</v>
      </c>
      <c r="E2307">
        <f>Table4[[#This Row],[Profit/loss]]/Table4[[#This Row],[gross]]*100</f>
        <v>-175.15391766211621</v>
      </c>
    </row>
    <row r="2308" spans="1:5" x14ac:dyDescent="0.3">
      <c r="A2308" t="s">
        <v>2314</v>
      </c>
      <c r="B2308">
        <v>6852144</v>
      </c>
      <c r="C2308">
        <v>22000000</v>
      </c>
      <c r="D2308">
        <f>Table4[[#This Row],[gross]]-Table4[[#This Row],[budget]]</f>
        <v>-15147856</v>
      </c>
      <c r="E2308">
        <f>Table4[[#This Row],[Profit/loss]]/Table4[[#This Row],[gross]]*100</f>
        <v>-221.06739146170889</v>
      </c>
    </row>
    <row r="2309" spans="1:5" x14ac:dyDescent="0.3">
      <c r="A2309" t="s">
        <v>2315</v>
      </c>
      <c r="B2309">
        <v>6563357</v>
      </c>
      <c r="C2309">
        <v>20000000</v>
      </c>
      <c r="D2309">
        <f>Table4[[#This Row],[gross]]-Table4[[#This Row],[budget]]</f>
        <v>-13436643</v>
      </c>
      <c r="E2309">
        <f>Table4[[#This Row],[Profit/loss]]/Table4[[#This Row],[gross]]*100</f>
        <v>-204.72211095632923</v>
      </c>
    </row>
    <row r="2310" spans="1:5" x14ac:dyDescent="0.3">
      <c r="A2310" t="s">
        <v>2316</v>
      </c>
      <c r="B2310">
        <v>6201757</v>
      </c>
      <c r="C2310">
        <v>10000000</v>
      </c>
      <c r="D2310">
        <f>Table4[[#This Row],[gross]]-Table4[[#This Row],[budget]]</f>
        <v>-3798243</v>
      </c>
      <c r="E2310">
        <f>Table4[[#This Row],[Profit/loss]]/Table4[[#This Row],[gross]]*100</f>
        <v>-61.24462793366461</v>
      </c>
    </row>
    <row r="2311" spans="1:5" x14ac:dyDescent="0.3">
      <c r="A2311" t="s">
        <v>2317</v>
      </c>
      <c r="B2311">
        <v>6420319</v>
      </c>
      <c r="C2311">
        <v>20000000</v>
      </c>
      <c r="D2311">
        <f>Table4[[#This Row],[gross]]-Table4[[#This Row],[budget]]</f>
        <v>-13579681</v>
      </c>
      <c r="E2311">
        <f>Table4[[#This Row],[Profit/loss]]/Table4[[#This Row],[gross]]*100</f>
        <v>-211.51100124464222</v>
      </c>
    </row>
    <row r="2312" spans="1:5" x14ac:dyDescent="0.3">
      <c r="A2312" t="s">
        <v>2318</v>
      </c>
      <c r="B2312">
        <v>5702083</v>
      </c>
      <c r="C2312">
        <v>15000000</v>
      </c>
      <c r="D2312">
        <f>Table4[[#This Row],[gross]]-Table4[[#This Row],[budget]]</f>
        <v>-9297917</v>
      </c>
      <c r="E2312">
        <f>Table4[[#This Row],[Profit/loss]]/Table4[[#This Row],[gross]]*100</f>
        <v>-163.06176181581361</v>
      </c>
    </row>
    <row r="2313" spans="1:5" x14ac:dyDescent="0.3">
      <c r="A2313" t="s">
        <v>2319</v>
      </c>
      <c r="B2313">
        <v>5480996</v>
      </c>
      <c r="C2313">
        <v>8700000</v>
      </c>
      <c r="D2313">
        <f>Table4[[#This Row],[gross]]-Table4[[#This Row],[budget]]</f>
        <v>-3219004</v>
      </c>
      <c r="E2313">
        <f>Table4[[#This Row],[Profit/loss]]/Table4[[#This Row],[gross]]*100</f>
        <v>-58.730274570534256</v>
      </c>
    </row>
    <row r="2314" spans="1:5" x14ac:dyDescent="0.3">
      <c r="A2314" t="s">
        <v>2320</v>
      </c>
      <c r="B2314">
        <v>6002756</v>
      </c>
      <c r="C2314">
        <v>20000000</v>
      </c>
      <c r="D2314">
        <f>Table4[[#This Row],[gross]]-Table4[[#This Row],[budget]]</f>
        <v>-13997244</v>
      </c>
      <c r="E2314">
        <f>Table4[[#This Row],[Profit/loss]]/Table4[[#This Row],[gross]]*100</f>
        <v>-233.18029251896962</v>
      </c>
    </row>
    <row r="2315" spans="1:5" x14ac:dyDescent="0.3">
      <c r="A2315" t="s">
        <v>2321</v>
      </c>
      <c r="B2315">
        <v>5132655</v>
      </c>
      <c r="C2315">
        <v>20000000</v>
      </c>
      <c r="D2315">
        <f>Table4[[#This Row],[gross]]-Table4[[#This Row],[budget]]</f>
        <v>-14867345</v>
      </c>
      <c r="E2315">
        <f>Table4[[#This Row],[Profit/loss]]/Table4[[#This Row],[gross]]*100</f>
        <v>-289.66188064461767</v>
      </c>
    </row>
    <row r="2316" spans="1:5" x14ac:dyDescent="0.3">
      <c r="A2316" t="s">
        <v>2322</v>
      </c>
      <c r="B2316">
        <v>5205343</v>
      </c>
      <c r="C2316">
        <v>20000000</v>
      </c>
      <c r="D2316">
        <f>Table4[[#This Row],[gross]]-Table4[[#This Row],[budget]]</f>
        <v>-14794657</v>
      </c>
      <c r="E2316">
        <f>Table4[[#This Row],[Profit/loss]]/Table4[[#This Row],[gross]]*100</f>
        <v>-284.22059795099</v>
      </c>
    </row>
    <row r="2317" spans="1:5" x14ac:dyDescent="0.3">
      <c r="A2317" t="s">
        <v>2323</v>
      </c>
      <c r="B2317">
        <v>5005883</v>
      </c>
      <c r="C2317">
        <v>20000000</v>
      </c>
      <c r="D2317">
        <f>Table4[[#This Row],[gross]]-Table4[[#This Row],[budget]]</f>
        <v>-14994117</v>
      </c>
      <c r="E2317">
        <f>Table4[[#This Row],[Profit/loss]]/Table4[[#This Row],[gross]]*100</f>
        <v>-299.52991310424153</v>
      </c>
    </row>
    <row r="2318" spans="1:5" x14ac:dyDescent="0.3">
      <c r="A2318" t="s">
        <v>2324</v>
      </c>
      <c r="B2318">
        <v>5749134</v>
      </c>
      <c r="C2318">
        <v>20000000</v>
      </c>
      <c r="D2318">
        <f>Table4[[#This Row],[gross]]-Table4[[#This Row],[budget]]</f>
        <v>-14250866</v>
      </c>
      <c r="E2318">
        <f>Table4[[#This Row],[Profit/loss]]/Table4[[#This Row],[gross]]*100</f>
        <v>-247.87848048071243</v>
      </c>
    </row>
    <row r="2319" spans="1:5" hidden="1" x14ac:dyDescent="0.3">
      <c r="A2319" t="s">
        <v>2325</v>
      </c>
      <c r="C2319">
        <v>20000000</v>
      </c>
      <c r="D2319">
        <f>Table4[[#This Row],[gross]]-Table4[[#This Row],[budget]]</f>
        <v>-20000000</v>
      </c>
      <c r="E2319" t="e">
        <f>Table4[[#This Row],[Profit/loss]]/Table4[[#This Row],[gross]]*100</f>
        <v>#DIV/0!</v>
      </c>
    </row>
    <row r="2320" spans="1:5" x14ac:dyDescent="0.3">
      <c r="A2320" t="s">
        <v>2326</v>
      </c>
      <c r="B2320">
        <v>4234040</v>
      </c>
      <c r="C2320">
        <v>20000000</v>
      </c>
      <c r="D2320">
        <f>Table4[[#This Row],[gross]]-Table4[[#This Row],[budget]]</f>
        <v>-15765960</v>
      </c>
      <c r="E2320">
        <f>Table4[[#This Row],[Profit/loss]]/Table4[[#This Row],[gross]]*100</f>
        <v>-372.36209388668982</v>
      </c>
    </row>
    <row r="2321" spans="1:5" x14ac:dyDescent="0.3">
      <c r="A2321" t="s">
        <v>2327</v>
      </c>
      <c r="B2321">
        <v>4001121</v>
      </c>
      <c r="C2321">
        <v>20000000</v>
      </c>
      <c r="D2321">
        <f>Table4[[#This Row],[gross]]-Table4[[#This Row],[budget]]</f>
        <v>-15998879</v>
      </c>
      <c r="E2321">
        <f>Table4[[#This Row],[Profit/loss]]/Table4[[#This Row],[gross]]*100</f>
        <v>-399.85991425902887</v>
      </c>
    </row>
    <row r="2322" spans="1:5" x14ac:dyDescent="0.3">
      <c r="A2322" t="s">
        <v>2328</v>
      </c>
      <c r="B2322">
        <v>3749061</v>
      </c>
      <c r="C2322">
        <v>20000000</v>
      </c>
      <c r="D2322">
        <f>Table4[[#This Row],[gross]]-Table4[[#This Row],[budget]]</f>
        <v>-16250939</v>
      </c>
      <c r="E2322">
        <f>Table4[[#This Row],[Profit/loss]]/Table4[[#This Row],[gross]]*100</f>
        <v>-433.46691344846084</v>
      </c>
    </row>
    <row r="2323" spans="1:5" x14ac:dyDescent="0.3">
      <c r="A2323" t="s">
        <v>2329</v>
      </c>
      <c r="B2323">
        <v>3519627</v>
      </c>
      <c r="C2323">
        <v>20000000</v>
      </c>
      <c r="D2323">
        <f>Table4[[#This Row],[gross]]-Table4[[#This Row],[budget]]</f>
        <v>-16480373</v>
      </c>
      <c r="E2323">
        <f>Table4[[#This Row],[Profit/loss]]/Table4[[#This Row],[gross]]*100</f>
        <v>-468.24203246537206</v>
      </c>
    </row>
    <row r="2324" spans="1:5" x14ac:dyDescent="0.3">
      <c r="A2324" t="s">
        <v>2330</v>
      </c>
      <c r="B2324">
        <v>3081925</v>
      </c>
      <c r="C2324">
        <v>21000000</v>
      </c>
      <c r="D2324">
        <f>Table4[[#This Row],[gross]]-Table4[[#This Row],[budget]]</f>
        <v>-17918075</v>
      </c>
      <c r="E2324">
        <f>Table4[[#This Row],[Profit/loss]]/Table4[[#This Row],[gross]]*100</f>
        <v>-581.39231162341719</v>
      </c>
    </row>
    <row r="2325" spans="1:5" x14ac:dyDescent="0.3">
      <c r="A2325" t="s">
        <v>2331</v>
      </c>
      <c r="B2325">
        <v>2298191</v>
      </c>
      <c r="C2325">
        <v>2400000000</v>
      </c>
      <c r="D2325">
        <f>Table4[[#This Row],[gross]]-Table4[[#This Row],[budget]]</f>
        <v>-2397701809</v>
      </c>
      <c r="E2325">
        <f>Table4[[#This Row],[Profit/loss]]/Table4[[#This Row],[gross]]*100</f>
        <v>-104329.9625226972</v>
      </c>
    </row>
    <row r="2326" spans="1:5" x14ac:dyDescent="0.3">
      <c r="A2326" t="s">
        <v>2332</v>
      </c>
      <c r="B2326">
        <v>2353728</v>
      </c>
      <c r="C2326">
        <v>20000000</v>
      </c>
      <c r="D2326">
        <f>Table4[[#This Row],[gross]]-Table4[[#This Row],[budget]]</f>
        <v>-17646272</v>
      </c>
      <c r="E2326">
        <f>Table4[[#This Row],[Profit/loss]]/Table4[[#This Row],[gross]]*100</f>
        <v>-749.71585501808192</v>
      </c>
    </row>
    <row r="2327" spans="1:5" x14ac:dyDescent="0.3">
      <c r="A2327" t="s">
        <v>2333</v>
      </c>
      <c r="B2327">
        <v>2000000</v>
      </c>
      <c r="C2327">
        <v>20000000</v>
      </c>
      <c r="D2327">
        <f>Table4[[#This Row],[gross]]-Table4[[#This Row],[budget]]</f>
        <v>-18000000</v>
      </c>
      <c r="E2327">
        <f>Table4[[#This Row],[Profit/loss]]/Table4[[#This Row],[gross]]*100</f>
        <v>-900</v>
      </c>
    </row>
    <row r="2328" spans="1:5" x14ac:dyDescent="0.3">
      <c r="A2328" t="s">
        <v>2334</v>
      </c>
      <c r="B2328">
        <v>1900725</v>
      </c>
      <c r="C2328">
        <v>2000000</v>
      </c>
      <c r="D2328">
        <f>Table4[[#This Row],[gross]]-Table4[[#This Row],[budget]]</f>
        <v>-99275</v>
      </c>
      <c r="E2328">
        <f>Table4[[#This Row],[Profit/loss]]/Table4[[#This Row],[gross]]*100</f>
        <v>-5.2230070104828421</v>
      </c>
    </row>
    <row r="2329" spans="1:5" x14ac:dyDescent="0.3">
      <c r="A2329" t="s">
        <v>2335</v>
      </c>
      <c r="B2329">
        <v>2246000</v>
      </c>
      <c r="C2329">
        <v>20000000</v>
      </c>
      <c r="D2329">
        <f>Table4[[#This Row],[gross]]-Table4[[#This Row],[budget]]</f>
        <v>-17754000</v>
      </c>
      <c r="E2329">
        <f>Table4[[#This Row],[Profit/loss]]/Table4[[#This Row],[gross]]*100</f>
        <v>-790.47195013357077</v>
      </c>
    </row>
    <row r="2330" spans="1:5" x14ac:dyDescent="0.3">
      <c r="A2330" t="s">
        <v>2336</v>
      </c>
      <c r="B2330">
        <v>1646664</v>
      </c>
      <c r="C2330">
        <v>20000000</v>
      </c>
      <c r="D2330">
        <f>Table4[[#This Row],[gross]]-Table4[[#This Row],[budget]]</f>
        <v>-18353336</v>
      </c>
      <c r="E2330">
        <f>Table4[[#This Row],[Profit/loss]]/Table4[[#This Row],[gross]]*100</f>
        <v>-1114.5768657115234</v>
      </c>
    </row>
    <row r="2331" spans="1:5" x14ac:dyDescent="0.3">
      <c r="A2331" t="s">
        <v>2337</v>
      </c>
      <c r="B2331">
        <v>1190018</v>
      </c>
      <c r="C2331">
        <v>20000000</v>
      </c>
      <c r="D2331">
        <f>Table4[[#This Row],[gross]]-Table4[[#This Row],[budget]]</f>
        <v>-18809982</v>
      </c>
      <c r="E2331">
        <f>Table4[[#This Row],[Profit/loss]]/Table4[[#This Row],[gross]]*100</f>
        <v>-1580.6468473586112</v>
      </c>
    </row>
    <row r="2332" spans="1:5" x14ac:dyDescent="0.3">
      <c r="A2332" t="s">
        <v>2338</v>
      </c>
      <c r="B2332">
        <v>1027749</v>
      </c>
      <c r="C2332">
        <v>40000000</v>
      </c>
      <c r="D2332">
        <f>Table4[[#This Row],[gross]]-Table4[[#This Row],[budget]]</f>
        <v>-38972251</v>
      </c>
      <c r="E2332">
        <f>Table4[[#This Row],[Profit/loss]]/Table4[[#This Row],[gross]]*100</f>
        <v>-3792.0008679161938</v>
      </c>
    </row>
    <row r="2333" spans="1:5" x14ac:dyDescent="0.3">
      <c r="A2333" t="s">
        <v>2339</v>
      </c>
      <c r="B2333">
        <v>882710</v>
      </c>
      <c r="C2333">
        <v>24000000</v>
      </c>
      <c r="D2333">
        <f>Table4[[#This Row],[gross]]-Table4[[#This Row],[budget]]</f>
        <v>-23117290</v>
      </c>
      <c r="E2333">
        <f>Table4[[#This Row],[Profit/loss]]/Table4[[#This Row],[gross]]*100</f>
        <v>-2618.8997519003979</v>
      </c>
    </row>
    <row r="2334" spans="1:5" x14ac:dyDescent="0.3">
      <c r="A2334" t="s">
        <v>2340</v>
      </c>
      <c r="B2334">
        <v>1064277</v>
      </c>
      <c r="C2334">
        <v>20000000</v>
      </c>
      <c r="D2334">
        <f>Table4[[#This Row],[gross]]-Table4[[#This Row],[budget]]</f>
        <v>-18935723</v>
      </c>
      <c r="E2334">
        <f>Table4[[#This Row],[Profit/loss]]/Table4[[#This Row],[gross]]*100</f>
        <v>-1779.2100176927622</v>
      </c>
    </row>
    <row r="2335" spans="1:5" x14ac:dyDescent="0.3">
      <c r="A2335" t="s">
        <v>2341</v>
      </c>
      <c r="B2335">
        <v>531009</v>
      </c>
      <c r="C2335">
        <v>10000000</v>
      </c>
      <c r="D2335">
        <f>Table4[[#This Row],[gross]]-Table4[[#This Row],[budget]]</f>
        <v>-9468991</v>
      </c>
      <c r="E2335">
        <f>Table4[[#This Row],[Profit/loss]]/Table4[[#This Row],[gross]]*100</f>
        <v>-1783.2072526077714</v>
      </c>
    </row>
    <row r="2336" spans="1:5" x14ac:dyDescent="0.3">
      <c r="A2336" t="s">
        <v>2342</v>
      </c>
      <c r="B2336">
        <v>410388</v>
      </c>
      <c r="C2336">
        <v>2127519898</v>
      </c>
      <c r="D2336">
        <f>Table4[[#This Row],[gross]]-Table4[[#This Row],[budget]]</f>
        <v>-2127109510</v>
      </c>
      <c r="E2336">
        <f>Table4[[#This Row],[Profit/loss]]/Table4[[#This Row],[gross]]*100</f>
        <v>-518316.69298322569</v>
      </c>
    </row>
    <row r="2337" spans="1:5" x14ac:dyDescent="0.3">
      <c r="A2337" t="s">
        <v>2343</v>
      </c>
      <c r="B2337">
        <v>375474</v>
      </c>
      <c r="C2337">
        <v>20000000</v>
      </c>
      <c r="D2337">
        <f>Table4[[#This Row],[gross]]-Table4[[#This Row],[budget]]</f>
        <v>-19624526</v>
      </c>
      <c r="E2337">
        <f>Table4[[#This Row],[Profit/loss]]/Table4[[#This Row],[gross]]*100</f>
        <v>-5226.6005102883291</v>
      </c>
    </row>
    <row r="2338" spans="1:5" hidden="1" x14ac:dyDescent="0.3">
      <c r="A2338" t="s">
        <v>2344</v>
      </c>
      <c r="B2338">
        <v>578382</v>
      </c>
      <c r="D2338">
        <f>Table4[[#This Row],[gross]]-Table4[[#This Row],[budget]]</f>
        <v>578382</v>
      </c>
      <c r="E2338">
        <f>Table4[[#This Row],[Profit/loss]]/Table4[[#This Row],[gross]]*100</f>
        <v>100</v>
      </c>
    </row>
    <row r="2339" spans="1:5" x14ac:dyDescent="0.3">
      <c r="A2339" t="s">
        <v>2345</v>
      </c>
      <c r="B2339">
        <v>305070</v>
      </c>
      <c r="C2339">
        <v>20000000</v>
      </c>
      <c r="D2339">
        <f>Table4[[#This Row],[gross]]-Table4[[#This Row],[budget]]</f>
        <v>-19694930</v>
      </c>
      <c r="E2339">
        <f>Table4[[#This Row],[Profit/loss]]/Table4[[#This Row],[gross]]*100</f>
        <v>-6455.872422722653</v>
      </c>
    </row>
    <row r="2340" spans="1:5" hidden="1" x14ac:dyDescent="0.3">
      <c r="A2340" t="s">
        <v>2346</v>
      </c>
      <c r="B2340">
        <v>206678</v>
      </c>
      <c r="D2340">
        <f>Table4[[#This Row],[gross]]-Table4[[#This Row],[budget]]</f>
        <v>206678</v>
      </c>
      <c r="E2340">
        <f>Table4[[#This Row],[Profit/loss]]/Table4[[#This Row],[gross]]*100</f>
        <v>100</v>
      </c>
    </row>
    <row r="2341" spans="1:5" x14ac:dyDescent="0.3">
      <c r="A2341" t="s">
        <v>2347</v>
      </c>
      <c r="B2341">
        <v>146072</v>
      </c>
      <c r="C2341">
        <v>140000000</v>
      </c>
      <c r="D2341">
        <f>Table4[[#This Row],[gross]]-Table4[[#This Row],[budget]]</f>
        <v>-139853928</v>
      </c>
      <c r="E2341">
        <f>Table4[[#This Row],[Profit/loss]]/Table4[[#This Row],[gross]]*100</f>
        <v>-95743.145845884224</v>
      </c>
    </row>
    <row r="2342" spans="1:5" x14ac:dyDescent="0.3">
      <c r="A2342" t="s">
        <v>2348</v>
      </c>
      <c r="B2342">
        <v>1183354</v>
      </c>
      <c r="C2342">
        <v>20000000</v>
      </c>
      <c r="D2342">
        <f>Table4[[#This Row],[gross]]-Table4[[#This Row],[budget]]</f>
        <v>-18816646</v>
      </c>
      <c r="E2342">
        <f>Table4[[#This Row],[Profit/loss]]/Table4[[#This Row],[gross]]*100</f>
        <v>-1590.1113276331512</v>
      </c>
    </row>
    <row r="2343" spans="1:5" x14ac:dyDescent="0.3">
      <c r="A2343" t="s">
        <v>2349</v>
      </c>
      <c r="B2343">
        <v>121972</v>
      </c>
      <c r="C2343">
        <v>22000000</v>
      </c>
      <c r="D2343">
        <f>Table4[[#This Row],[gross]]-Table4[[#This Row],[budget]]</f>
        <v>-21878028</v>
      </c>
      <c r="E2343">
        <f>Table4[[#This Row],[Profit/loss]]/Table4[[#This Row],[gross]]*100</f>
        <v>-17936.926507723085</v>
      </c>
    </row>
    <row r="2344" spans="1:5" hidden="1" x14ac:dyDescent="0.3">
      <c r="A2344" t="s">
        <v>2350</v>
      </c>
      <c r="D2344">
        <f>Table4[[#This Row],[gross]]-Table4[[#This Row],[budget]]</f>
        <v>0</v>
      </c>
      <c r="E2344" t="e">
        <f>Table4[[#This Row],[Profit/loss]]/Table4[[#This Row],[gross]]*100</f>
        <v>#DIV/0!</v>
      </c>
    </row>
    <row r="2345" spans="1:5" x14ac:dyDescent="0.3">
      <c r="A2345" t="s">
        <v>2351</v>
      </c>
      <c r="B2345">
        <v>263365</v>
      </c>
      <c r="C2345">
        <v>20000000</v>
      </c>
      <c r="D2345">
        <f>Table4[[#This Row],[gross]]-Table4[[#This Row],[budget]]</f>
        <v>-19736635</v>
      </c>
      <c r="E2345">
        <f>Table4[[#This Row],[Profit/loss]]/Table4[[#This Row],[gross]]*100</f>
        <v>-7494.0235035027426</v>
      </c>
    </row>
    <row r="2346" spans="1:5" hidden="1" x14ac:dyDescent="0.3">
      <c r="A2346" t="s">
        <v>2352</v>
      </c>
      <c r="B2346">
        <v>54734</v>
      </c>
      <c r="D2346">
        <f>Table4[[#This Row],[gross]]-Table4[[#This Row],[budget]]</f>
        <v>54734</v>
      </c>
      <c r="E2346">
        <f>Table4[[#This Row],[Profit/loss]]/Table4[[#This Row],[gross]]*100</f>
        <v>100</v>
      </c>
    </row>
    <row r="2347" spans="1:5" hidden="1" x14ac:dyDescent="0.3">
      <c r="A2347" t="s">
        <v>2353</v>
      </c>
      <c r="C2347">
        <v>13000</v>
      </c>
      <c r="D2347">
        <f>Table4[[#This Row],[gross]]-Table4[[#This Row],[budget]]</f>
        <v>-13000</v>
      </c>
      <c r="E2347" t="e">
        <f>Table4[[#This Row],[Profit/loss]]/Table4[[#This Row],[gross]]*100</f>
        <v>#DIV/0!</v>
      </c>
    </row>
    <row r="2348" spans="1:5" hidden="1" x14ac:dyDescent="0.3">
      <c r="A2348" t="s">
        <v>2354</v>
      </c>
      <c r="C2348">
        <v>25000000</v>
      </c>
      <c r="D2348">
        <f>Table4[[#This Row],[gross]]-Table4[[#This Row],[budget]]</f>
        <v>-25000000</v>
      </c>
      <c r="E2348" t="e">
        <f>Table4[[#This Row],[Profit/loss]]/Table4[[#This Row],[gross]]*100</f>
        <v>#DIV/0!</v>
      </c>
    </row>
    <row r="2349" spans="1:5" hidden="1" x14ac:dyDescent="0.3">
      <c r="A2349" t="s">
        <v>2355</v>
      </c>
      <c r="C2349">
        <v>20000000</v>
      </c>
      <c r="D2349">
        <f>Table4[[#This Row],[gross]]-Table4[[#This Row],[budget]]</f>
        <v>-20000000</v>
      </c>
      <c r="E2349" t="e">
        <f>Table4[[#This Row],[Profit/loss]]/Table4[[#This Row],[gross]]*100</f>
        <v>#DIV/0!</v>
      </c>
    </row>
    <row r="2350" spans="1:5" hidden="1" x14ac:dyDescent="0.3">
      <c r="A2350" t="s">
        <v>2356</v>
      </c>
      <c r="C2350">
        <v>20000000</v>
      </c>
      <c r="D2350">
        <f>Table4[[#This Row],[gross]]-Table4[[#This Row],[budget]]</f>
        <v>-20000000</v>
      </c>
      <c r="E2350" t="e">
        <f>Table4[[#This Row],[Profit/loss]]/Table4[[#This Row],[gross]]*100</f>
        <v>#DIV/0!</v>
      </c>
    </row>
    <row r="2351" spans="1:5" hidden="1" x14ac:dyDescent="0.3">
      <c r="A2351" t="s">
        <v>2357</v>
      </c>
      <c r="D2351">
        <f>Table4[[#This Row],[gross]]-Table4[[#This Row],[budget]]</f>
        <v>0</v>
      </c>
      <c r="E2351" t="e">
        <f>Table4[[#This Row],[Profit/loss]]/Table4[[#This Row],[gross]]*100</f>
        <v>#DIV/0!</v>
      </c>
    </row>
    <row r="2352" spans="1:5" hidden="1" x14ac:dyDescent="0.3">
      <c r="A2352" t="s">
        <v>2358</v>
      </c>
      <c r="C2352">
        <v>20000000</v>
      </c>
      <c r="D2352">
        <f>Table4[[#This Row],[gross]]-Table4[[#This Row],[budget]]</f>
        <v>-20000000</v>
      </c>
      <c r="E2352" t="e">
        <f>Table4[[#This Row],[Profit/loss]]/Table4[[#This Row],[gross]]*100</f>
        <v>#DIV/0!</v>
      </c>
    </row>
    <row r="2353" spans="1:5" hidden="1" x14ac:dyDescent="0.3">
      <c r="A2353" t="s">
        <v>2359</v>
      </c>
      <c r="C2353">
        <v>20000000</v>
      </c>
      <c r="D2353">
        <f>Table4[[#This Row],[gross]]-Table4[[#This Row],[budget]]</f>
        <v>-20000000</v>
      </c>
      <c r="E2353" t="e">
        <f>Table4[[#This Row],[Profit/loss]]/Table4[[#This Row],[gross]]*100</f>
        <v>#DIV/0!</v>
      </c>
    </row>
    <row r="2354" spans="1:5" hidden="1" x14ac:dyDescent="0.3">
      <c r="A2354" t="s">
        <v>2360</v>
      </c>
      <c r="C2354">
        <v>20000000</v>
      </c>
      <c r="D2354">
        <f>Table4[[#This Row],[gross]]-Table4[[#This Row],[budget]]</f>
        <v>-20000000</v>
      </c>
      <c r="E2354" t="e">
        <f>Table4[[#This Row],[Profit/loss]]/Table4[[#This Row],[gross]]*100</f>
        <v>#DIV/0!</v>
      </c>
    </row>
    <row r="2355" spans="1:5" hidden="1" x14ac:dyDescent="0.3">
      <c r="A2355" t="s">
        <v>2361</v>
      </c>
      <c r="C2355">
        <v>27220000</v>
      </c>
      <c r="D2355">
        <f>Table4[[#This Row],[gross]]-Table4[[#This Row],[budget]]</f>
        <v>-27220000</v>
      </c>
      <c r="E2355" t="e">
        <f>Table4[[#This Row],[Profit/loss]]/Table4[[#This Row],[gross]]*100</f>
        <v>#DIV/0!</v>
      </c>
    </row>
    <row r="2356" spans="1:5" x14ac:dyDescent="0.3">
      <c r="A2356" t="s">
        <v>2362</v>
      </c>
      <c r="B2356">
        <v>8047690</v>
      </c>
      <c r="C2356">
        <v>19400000</v>
      </c>
      <c r="D2356">
        <f>Table4[[#This Row],[gross]]-Table4[[#This Row],[budget]]</f>
        <v>-11352310</v>
      </c>
      <c r="E2356">
        <f>Table4[[#This Row],[Profit/loss]]/Table4[[#This Row],[gross]]*100</f>
        <v>-141.06296340937584</v>
      </c>
    </row>
    <row r="2357" spans="1:5" x14ac:dyDescent="0.3">
      <c r="A2357" t="s">
        <v>2363</v>
      </c>
      <c r="B2357">
        <v>476270</v>
      </c>
      <c r="C2357">
        <v>20000000</v>
      </c>
      <c r="D2357">
        <f>Table4[[#This Row],[gross]]-Table4[[#This Row],[budget]]</f>
        <v>-19523730</v>
      </c>
      <c r="E2357">
        <f>Table4[[#This Row],[Profit/loss]]/Table4[[#This Row],[gross]]*100</f>
        <v>-4099.2987171142413</v>
      </c>
    </row>
    <row r="2358" spans="1:5" x14ac:dyDescent="0.3">
      <c r="A2358" t="s">
        <v>2364</v>
      </c>
      <c r="B2358">
        <v>184208848</v>
      </c>
      <c r="C2358">
        <v>22000000</v>
      </c>
      <c r="D2358">
        <f>Table4[[#This Row],[gross]]-Table4[[#This Row],[budget]]</f>
        <v>162208848</v>
      </c>
      <c r="E2358">
        <f>Table4[[#This Row],[Profit/loss]]/Table4[[#This Row],[gross]]*100</f>
        <v>88.057034046486194</v>
      </c>
    </row>
    <row r="2359" spans="1:5" x14ac:dyDescent="0.3">
      <c r="A2359" t="s">
        <v>2365</v>
      </c>
      <c r="B2359">
        <v>100292856</v>
      </c>
      <c r="C2359">
        <v>20000000</v>
      </c>
      <c r="D2359">
        <f>Table4[[#This Row],[gross]]-Table4[[#This Row],[budget]]</f>
        <v>80292856</v>
      </c>
      <c r="E2359">
        <f>Table4[[#This Row],[Profit/loss]]/Table4[[#This Row],[gross]]*100</f>
        <v>80.058400171593476</v>
      </c>
    </row>
    <row r="2360" spans="1:5" x14ac:dyDescent="0.3">
      <c r="A2360" t="s">
        <v>2366</v>
      </c>
      <c r="B2360">
        <v>58571513</v>
      </c>
      <c r="C2360">
        <v>19000000</v>
      </c>
      <c r="D2360">
        <f>Table4[[#This Row],[gross]]-Table4[[#This Row],[budget]]</f>
        <v>39571513</v>
      </c>
      <c r="E2360">
        <f>Table4[[#This Row],[Profit/loss]]/Table4[[#This Row],[gross]]*100</f>
        <v>67.561022369355555</v>
      </c>
    </row>
    <row r="2361" spans="1:5" x14ac:dyDescent="0.3">
      <c r="A2361" t="s">
        <v>2367</v>
      </c>
      <c r="B2361">
        <v>51431160</v>
      </c>
      <c r="C2361">
        <v>20000000</v>
      </c>
      <c r="D2361">
        <f>Table4[[#This Row],[gross]]-Table4[[#This Row],[budget]]</f>
        <v>31431160</v>
      </c>
      <c r="E2361">
        <f>Table4[[#This Row],[Profit/loss]]/Table4[[#This Row],[gross]]*100</f>
        <v>61.113068420000637</v>
      </c>
    </row>
    <row r="2362" spans="1:5" x14ac:dyDescent="0.3">
      <c r="A2362" t="s">
        <v>2368</v>
      </c>
      <c r="B2362">
        <v>103001286</v>
      </c>
      <c r="C2362">
        <v>15000000</v>
      </c>
      <c r="D2362">
        <f>Table4[[#This Row],[gross]]-Table4[[#This Row],[budget]]</f>
        <v>88001286</v>
      </c>
      <c r="E2362">
        <f>Table4[[#This Row],[Profit/loss]]/Table4[[#This Row],[gross]]*100</f>
        <v>85.437075028364205</v>
      </c>
    </row>
    <row r="2363" spans="1:5" x14ac:dyDescent="0.3">
      <c r="A2363" t="s">
        <v>2369</v>
      </c>
      <c r="B2363">
        <v>41867960</v>
      </c>
      <c r="C2363">
        <v>20000000</v>
      </c>
      <c r="D2363">
        <f>Table4[[#This Row],[gross]]-Table4[[#This Row],[budget]]</f>
        <v>21867960</v>
      </c>
      <c r="E2363">
        <f>Table4[[#This Row],[Profit/loss]]/Table4[[#This Row],[gross]]*100</f>
        <v>52.230775036567344</v>
      </c>
    </row>
    <row r="2364" spans="1:5" hidden="1" x14ac:dyDescent="0.3">
      <c r="A2364" t="s">
        <v>2370</v>
      </c>
      <c r="C2364">
        <v>19000000</v>
      </c>
      <c r="D2364">
        <f>Table4[[#This Row],[gross]]-Table4[[#This Row],[budget]]</f>
        <v>-19000000</v>
      </c>
      <c r="E2364" t="e">
        <f>Table4[[#This Row],[Profit/loss]]/Table4[[#This Row],[gross]]*100</f>
        <v>#DIV/0!</v>
      </c>
    </row>
    <row r="2365" spans="1:5" x14ac:dyDescent="0.3">
      <c r="A2365" t="s">
        <v>2371</v>
      </c>
      <c r="B2365">
        <v>210609762</v>
      </c>
      <c r="C2365">
        <v>19000000</v>
      </c>
      <c r="D2365">
        <f>Table4[[#This Row],[gross]]-Table4[[#This Row],[budget]]</f>
        <v>191609762</v>
      </c>
      <c r="E2365">
        <f>Table4[[#This Row],[Profit/loss]]/Table4[[#This Row],[gross]]*100</f>
        <v>90.978575817392553</v>
      </c>
    </row>
    <row r="2366" spans="1:5" x14ac:dyDescent="0.3">
      <c r="A2366" t="s">
        <v>2372</v>
      </c>
      <c r="B2366">
        <v>40846082</v>
      </c>
      <c r="C2366">
        <v>19000000</v>
      </c>
      <c r="D2366">
        <f>Table4[[#This Row],[gross]]-Table4[[#This Row],[budget]]</f>
        <v>21846082</v>
      </c>
      <c r="E2366">
        <f>Table4[[#This Row],[Profit/loss]]/Table4[[#This Row],[gross]]*100</f>
        <v>53.483910647782572</v>
      </c>
    </row>
    <row r="2367" spans="1:5" x14ac:dyDescent="0.3">
      <c r="A2367" t="s">
        <v>2373</v>
      </c>
      <c r="B2367">
        <v>51697449</v>
      </c>
      <c r="C2367">
        <v>13000000</v>
      </c>
      <c r="D2367">
        <f>Table4[[#This Row],[gross]]-Table4[[#This Row],[budget]]</f>
        <v>38697449</v>
      </c>
      <c r="E2367">
        <f>Table4[[#This Row],[Profit/loss]]/Table4[[#This Row],[gross]]*100</f>
        <v>74.85369152354113</v>
      </c>
    </row>
    <row r="2368" spans="1:5" hidden="1" x14ac:dyDescent="0.3">
      <c r="A2368" t="s">
        <v>2374</v>
      </c>
      <c r="C2368">
        <v>27000000</v>
      </c>
      <c r="D2368">
        <f>Table4[[#This Row],[gross]]-Table4[[#This Row],[budget]]</f>
        <v>-27000000</v>
      </c>
      <c r="E2368" t="e">
        <f>Table4[[#This Row],[Profit/loss]]/Table4[[#This Row],[gross]]*100</f>
        <v>#DIV/0!</v>
      </c>
    </row>
    <row r="2369" spans="1:5" x14ac:dyDescent="0.3">
      <c r="A2369" t="s">
        <v>2375</v>
      </c>
      <c r="B2369">
        <v>27758465</v>
      </c>
      <c r="C2369">
        <v>19000000</v>
      </c>
      <c r="D2369">
        <f>Table4[[#This Row],[gross]]-Table4[[#This Row],[budget]]</f>
        <v>8758465</v>
      </c>
      <c r="E2369">
        <f>Table4[[#This Row],[Profit/loss]]/Table4[[#This Row],[gross]]*100</f>
        <v>31.552411129361801</v>
      </c>
    </row>
    <row r="2370" spans="1:5" x14ac:dyDescent="0.3">
      <c r="A2370" t="s">
        <v>2376</v>
      </c>
      <c r="B2370">
        <v>56127162</v>
      </c>
      <c r="C2370">
        <v>18000000</v>
      </c>
      <c r="D2370">
        <f>Table4[[#This Row],[gross]]-Table4[[#This Row],[budget]]</f>
        <v>38127162</v>
      </c>
      <c r="E2370">
        <f>Table4[[#This Row],[Profit/loss]]/Table4[[#This Row],[gross]]*100</f>
        <v>67.929965887104714</v>
      </c>
    </row>
    <row r="2371" spans="1:5" x14ac:dyDescent="0.3">
      <c r="A2371" t="s">
        <v>2377</v>
      </c>
      <c r="B2371">
        <v>1357042</v>
      </c>
      <c r="C2371">
        <v>15000000</v>
      </c>
      <c r="D2371">
        <f>Table4[[#This Row],[gross]]-Table4[[#This Row],[budget]]</f>
        <v>-13642958</v>
      </c>
      <c r="E2371">
        <f>Table4[[#This Row],[Profit/loss]]/Table4[[#This Row],[gross]]*100</f>
        <v>-1005.3453025035335</v>
      </c>
    </row>
    <row r="2372" spans="1:5" hidden="1" x14ac:dyDescent="0.3">
      <c r="A2372" t="s">
        <v>2378</v>
      </c>
      <c r="D2372">
        <f>Table4[[#This Row],[gross]]-Table4[[#This Row],[budget]]</f>
        <v>0</v>
      </c>
      <c r="E2372" t="e">
        <f>Table4[[#This Row],[Profit/loss]]/Table4[[#This Row],[gross]]*100</f>
        <v>#DIV/0!</v>
      </c>
    </row>
    <row r="2373" spans="1:5" x14ac:dyDescent="0.3">
      <c r="A2373" t="s">
        <v>2379</v>
      </c>
      <c r="B2373">
        <v>15911333</v>
      </c>
      <c r="C2373">
        <v>19000000</v>
      </c>
      <c r="D2373">
        <f>Table4[[#This Row],[gross]]-Table4[[#This Row],[budget]]</f>
        <v>-3088667</v>
      </c>
      <c r="E2373">
        <f>Table4[[#This Row],[Profit/loss]]/Table4[[#This Row],[gross]]*100</f>
        <v>-19.411742561104088</v>
      </c>
    </row>
    <row r="2374" spans="1:5" x14ac:dyDescent="0.3">
      <c r="A2374" t="s">
        <v>2380</v>
      </c>
      <c r="B2374">
        <v>39103378</v>
      </c>
      <c r="C2374">
        <v>20000000</v>
      </c>
      <c r="D2374">
        <f>Table4[[#This Row],[gross]]-Table4[[#This Row],[budget]]</f>
        <v>19103378</v>
      </c>
      <c r="E2374">
        <f>Table4[[#This Row],[Profit/loss]]/Table4[[#This Row],[gross]]*100</f>
        <v>48.853523600953352</v>
      </c>
    </row>
    <row r="2375" spans="1:5" x14ac:dyDescent="0.3">
      <c r="A2375" t="s">
        <v>2381</v>
      </c>
      <c r="B2375">
        <v>10049886</v>
      </c>
      <c r="C2375">
        <v>19000000</v>
      </c>
      <c r="D2375">
        <f>Table4[[#This Row],[gross]]-Table4[[#This Row],[budget]]</f>
        <v>-8950114</v>
      </c>
      <c r="E2375">
        <f>Table4[[#This Row],[Profit/loss]]/Table4[[#This Row],[gross]]*100</f>
        <v>-89.0568708938589</v>
      </c>
    </row>
    <row r="2376" spans="1:5" hidden="1" x14ac:dyDescent="0.3">
      <c r="A2376" t="s">
        <v>2382</v>
      </c>
      <c r="D2376">
        <f>Table4[[#This Row],[gross]]-Table4[[#This Row],[budget]]</f>
        <v>0</v>
      </c>
      <c r="E2376" t="e">
        <f>Table4[[#This Row],[Profit/loss]]/Table4[[#This Row],[gross]]*100</f>
        <v>#DIV/0!</v>
      </c>
    </row>
    <row r="2377" spans="1:5" x14ac:dyDescent="0.3">
      <c r="A2377" t="s">
        <v>2383</v>
      </c>
      <c r="B2377">
        <v>8600000</v>
      </c>
      <c r="C2377">
        <v>25000000</v>
      </c>
      <c r="D2377">
        <f>Table4[[#This Row],[gross]]-Table4[[#This Row],[budget]]</f>
        <v>-16400000</v>
      </c>
      <c r="E2377">
        <f>Table4[[#This Row],[Profit/loss]]/Table4[[#This Row],[gross]]*100</f>
        <v>-190.69767441860466</v>
      </c>
    </row>
    <row r="2378" spans="1:5" x14ac:dyDescent="0.3">
      <c r="A2378" t="s">
        <v>2384</v>
      </c>
      <c r="B2378">
        <v>21483154</v>
      </c>
      <c r="C2378">
        <v>19000000</v>
      </c>
      <c r="D2378">
        <f>Table4[[#This Row],[gross]]-Table4[[#This Row],[budget]]</f>
        <v>2483154</v>
      </c>
      <c r="E2378">
        <f>Table4[[#This Row],[Profit/loss]]/Table4[[#This Row],[gross]]*100</f>
        <v>11.558610062563439</v>
      </c>
    </row>
    <row r="2379" spans="1:5" x14ac:dyDescent="0.3">
      <c r="A2379" t="s">
        <v>2385</v>
      </c>
      <c r="B2379">
        <v>8396942</v>
      </c>
      <c r="C2379">
        <v>19000000</v>
      </c>
      <c r="D2379">
        <f>Table4[[#This Row],[gross]]-Table4[[#This Row],[budget]]</f>
        <v>-10603058</v>
      </c>
      <c r="E2379">
        <f>Table4[[#This Row],[Profit/loss]]/Table4[[#This Row],[gross]]*100</f>
        <v>-126.27285028287677</v>
      </c>
    </row>
    <row r="2380" spans="1:5" x14ac:dyDescent="0.3">
      <c r="A2380" t="s">
        <v>2386</v>
      </c>
      <c r="B2380">
        <v>12561</v>
      </c>
      <c r="C2380">
        <v>19000000</v>
      </c>
      <c r="D2380">
        <f>Table4[[#This Row],[gross]]-Table4[[#This Row],[budget]]</f>
        <v>-18987439</v>
      </c>
      <c r="E2380">
        <f>Table4[[#This Row],[Profit/loss]]/Table4[[#This Row],[gross]]*100</f>
        <v>-151161.84221001514</v>
      </c>
    </row>
    <row r="2381" spans="1:5" hidden="1" x14ac:dyDescent="0.3">
      <c r="A2381" t="s">
        <v>2387</v>
      </c>
      <c r="C2381">
        <v>19000000</v>
      </c>
      <c r="D2381">
        <f>Table4[[#This Row],[gross]]-Table4[[#This Row],[budget]]</f>
        <v>-19000000</v>
      </c>
      <c r="E2381" t="e">
        <f>Table4[[#This Row],[Profit/loss]]/Table4[[#This Row],[gross]]*100</f>
        <v>#DIV/0!</v>
      </c>
    </row>
    <row r="2382" spans="1:5" x14ac:dyDescent="0.3">
      <c r="A2382" t="s">
        <v>2388</v>
      </c>
      <c r="B2382">
        <v>6923891</v>
      </c>
      <c r="C2382">
        <v>23000000</v>
      </c>
      <c r="D2382">
        <f>Table4[[#This Row],[gross]]-Table4[[#This Row],[budget]]</f>
        <v>-16076109</v>
      </c>
      <c r="E2382">
        <f>Table4[[#This Row],[Profit/loss]]/Table4[[#This Row],[gross]]*100</f>
        <v>-232.18316117339225</v>
      </c>
    </row>
    <row r="2383" spans="1:5" hidden="1" x14ac:dyDescent="0.3">
      <c r="A2383" t="s">
        <v>2389</v>
      </c>
      <c r="B2383">
        <v>5308553</v>
      </c>
      <c r="D2383">
        <f>Table4[[#This Row],[gross]]-Table4[[#This Row],[budget]]</f>
        <v>5308553</v>
      </c>
      <c r="E2383">
        <f>Table4[[#This Row],[Profit/loss]]/Table4[[#This Row],[gross]]*100</f>
        <v>100</v>
      </c>
    </row>
    <row r="2384" spans="1:5" x14ac:dyDescent="0.3">
      <c r="A2384" t="s">
        <v>2390</v>
      </c>
      <c r="B2384">
        <v>2119994</v>
      </c>
      <c r="C2384">
        <v>19000000</v>
      </c>
      <c r="D2384">
        <f>Table4[[#This Row],[gross]]-Table4[[#This Row],[budget]]</f>
        <v>-16880006</v>
      </c>
      <c r="E2384">
        <f>Table4[[#This Row],[Profit/loss]]/Table4[[#This Row],[gross]]*100</f>
        <v>-796.22895159137238</v>
      </c>
    </row>
    <row r="2385" spans="1:5" x14ac:dyDescent="0.3">
      <c r="A2385" t="s">
        <v>2391</v>
      </c>
      <c r="B2385">
        <v>1292527</v>
      </c>
      <c r="C2385">
        <v>19000000</v>
      </c>
      <c r="D2385">
        <f>Table4[[#This Row],[gross]]-Table4[[#This Row],[budget]]</f>
        <v>-17707473</v>
      </c>
      <c r="E2385">
        <f>Table4[[#This Row],[Profit/loss]]/Table4[[#This Row],[gross]]*100</f>
        <v>-1369.9886346668195</v>
      </c>
    </row>
    <row r="2386" spans="1:5" hidden="1" x14ac:dyDescent="0.3">
      <c r="A2386" t="s">
        <v>2392</v>
      </c>
      <c r="B2386">
        <v>560512</v>
      </c>
      <c r="D2386">
        <f>Table4[[#This Row],[gross]]-Table4[[#This Row],[budget]]</f>
        <v>560512</v>
      </c>
      <c r="E2386">
        <f>Table4[[#This Row],[Profit/loss]]/Table4[[#This Row],[gross]]*100</f>
        <v>100</v>
      </c>
    </row>
    <row r="2387" spans="1:5" x14ac:dyDescent="0.3">
      <c r="A2387" t="s">
        <v>2393</v>
      </c>
      <c r="B2387">
        <v>64255243</v>
      </c>
      <c r="C2387">
        <v>19000000</v>
      </c>
      <c r="D2387">
        <f>Table4[[#This Row],[gross]]-Table4[[#This Row],[budget]]</f>
        <v>45255243</v>
      </c>
      <c r="E2387">
        <f>Table4[[#This Row],[Profit/loss]]/Table4[[#This Row],[gross]]*100</f>
        <v>70.430428533279382</v>
      </c>
    </row>
    <row r="2388" spans="1:5" x14ac:dyDescent="0.3">
      <c r="A2388" t="s">
        <v>2394</v>
      </c>
      <c r="B2388">
        <v>22245861</v>
      </c>
      <c r="C2388">
        <v>19000000</v>
      </c>
      <c r="D2388">
        <f>Table4[[#This Row],[gross]]-Table4[[#This Row],[budget]]</f>
        <v>3245861</v>
      </c>
      <c r="E2388">
        <f>Table4[[#This Row],[Profit/loss]]/Table4[[#This Row],[gross]]*100</f>
        <v>14.590853552487809</v>
      </c>
    </row>
    <row r="2389" spans="1:5" x14ac:dyDescent="0.3">
      <c r="A2389" t="s">
        <v>2395</v>
      </c>
      <c r="B2389">
        <v>20433940</v>
      </c>
      <c r="C2389">
        <v>15000000</v>
      </c>
      <c r="D2389">
        <f>Table4[[#This Row],[gross]]-Table4[[#This Row],[budget]]</f>
        <v>5433940</v>
      </c>
      <c r="E2389">
        <f>Table4[[#This Row],[Profit/loss]]/Table4[[#This Row],[gross]]*100</f>
        <v>26.592717801853194</v>
      </c>
    </row>
    <row r="2390" spans="1:5" hidden="1" x14ac:dyDescent="0.3">
      <c r="A2390" t="s">
        <v>2396</v>
      </c>
      <c r="D2390">
        <f>Table4[[#This Row],[gross]]-Table4[[#This Row],[budget]]</f>
        <v>0</v>
      </c>
      <c r="E2390" t="e">
        <f>Table4[[#This Row],[Profit/loss]]/Table4[[#This Row],[gross]]*100</f>
        <v>#DIV/0!</v>
      </c>
    </row>
    <row r="2391" spans="1:5" x14ac:dyDescent="0.3">
      <c r="A2391" t="s">
        <v>2397</v>
      </c>
      <c r="B2391">
        <v>10562387</v>
      </c>
      <c r="C2391">
        <v>18500000</v>
      </c>
      <c r="D2391">
        <f>Table4[[#This Row],[gross]]-Table4[[#This Row],[budget]]</f>
        <v>-7937613</v>
      </c>
      <c r="E2391">
        <f>Table4[[#This Row],[Profit/loss]]/Table4[[#This Row],[gross]]*100</f>
        <v>-75.149802786055844</v>
      </c>
    </row>
    <row r="2392" spans="1:5" x14ac:dyDescent="0.3">
      <c r="A2392" t="s">
        <v>2398</v>
      </c>
      <c r="B2392">
        <v>18439082</v>
      </c>
      <c r="C2392">
        <v>18500000</v>
      </c>
      <c r="D2392">
        <f>Table4[[#This Row],[gross]]-Table4[[#This Row],[budget]]</f>
        <v>-60918</v>
      </c>
      <c r="E2392">
        <f>Table4[[#This Row],[Profit/loss]]/Table4[[#This Row],[gross]]*100</f>
        <v>-0.33037436462400893</v>
      </c>
    </row>
    <row r="2393" spans="1:5" x14ac:dyDescent="0.3">
      <c r="A2393" t="s">
        <v>2399</v>
      </c>
      <c r="B2393">
        <v>150056505</v>
      </c>
      <c r="C2393">
        <v>18000000</v>
      </c>
      <c r="D2393">
        <f>Table4[[#This Row],[gross]]-Table4[[#This Row],[budget]]</f>
        <v>132056505</v>
      </c>
      <c r="E2393">
        <f>Table4[[#This Row],[Profit/loss]]/Table4[[#This Row],[gross]]*100</f>
        <v>88.004518697806532</v>
      </c>
    </row>
    <row r="2394" spans="1:5" x14ac:dyDescent="0.3">
      <c r="A2394" t="s">
        <v>2400</v>
      </c>
      <c r="B2394">
        <v>119938730</v>
      </c>
      <c r="C2394">
        <v>18000000</v>
      </c>
      <c r="D2394">
        <f>Table4[[#This Row],[gross]]-Table4[[#This Row],[budget]]</f>
        <v>101938730</v>
      </c>
      <c r="E2394">
        <f>Table4[[#This Row],[Profit/loss]]/Table4[[#This Row],[gross]]*100</f>
        <v>84.99233733757228</v>
      </c>
    </row>
    <row r="2395" spans="1:5" x14ac:dyDescent="0.3">
      <c r="A2395" t="s">
        <v>2401</v>
      </c>
      <c r="B2395">
        <v>114968774</v>
      </c>
      <c r="C2395">
        <v>18000000</v>
      </c>
      <c r="D2395">
        <f>Table4[[#This Row],[gross]]-Table4[[#This Row],[budget]]</f>
        <v>96968774</v>
      </c>
      <c r="E2395">
        <f>Table4[[#This Row],[Profit/loss]]/Table4[[#This Row],[gross]]*100</f>
        <v>84.343574891039538</v>
      </c>
    </row>
    <row r="2396" spans="1:5" x14ac:dyDescent="0.3">
      <c r="A2396" t="s">
        <v>2402</v>
      </c>
      <c r="B2396">
        <v>128505958</v>
      </c>
      <c r="C2396">
        <v>18000000</v>
      </c>
      <c r="D2396">
        <f>Table4[[#This Row],[gross]]-Table4[[#This Row],[budget]]</f>
        <v>110505958</v>
      </c>
      <c r="E2396">
        <f>Table4[[#This Row],[Profit/loss]]/Table4[[#This Row],[gross]]*100</f>
        <v>85.992867350165966</v>
      </c>
    </row>
    <row r="2397" spans="1:5" x14ac:dyDescent="0.3">
      <c r="A2397" t="s">
        <v>2403</v>
      </c>
      <c r="B2397">
        <v>95001351</v>
      </c>
      <c r="C2397">
        <v>18000000</v>
      </c>
      <c r="D2397">
        <f>Table4[[#This Row],[gross]]-Table4[[#This Row],[budget]]</f>
        <v>77001351</v>
      </c>
      <c r="E2397">
        <f>Table4[[#This Row],[Profit/loss]]/Table4[[#This Row],[gross]]*100</f>
        <v>81.052901026639077</v>
      </c>
    </row>
    <row r="2398" spans="1:5" x14ac:dyDescent="0.3">
      <c r="A2398" t="s">
        <v>2404</v>
      </c>
      <c r="B2398">
        <v>76400000</v>
      </c>
      <c r="C2398">
        <v>17000000</v>
      </c>
      <c r="D2398">
        <f>Table4[[#This Row],[gross]]-Table4[[#This Row],[budget]]</f>
        <v>59400000</v>
      </c>
      <c r="E2398">
        <f>Table4[[#This Row],[Profit/loss]]/Table4[[#This Row],[gross]]*100</f>
        <v>77.748691099476446</v>
      </c>
    </row>
    <row r="2399" spans="1:5" x14ac:dyDescent="0.3">
      <c r="A2399" t="s">
        <v>2405</v>
      </c>
      <c r="B2399">
        <v>75072454</v>
      </c>
      <c r="C2399">
        <v>20000000</v>
      </c>
      <c r="D2399">
        <f>Table4[[#This Row],[gross]]-Table4[[#This Row],[budget]]</f>
        <v>55072454</v>
      </c>
      <c r="E2399">
        <f>Table4[[#This Row],[Profit/loss]]/Table4[[#This Row],[gross]]*100</f>
        <v>73.359069892666625</v>
      </c>
    </row>
    <row r="2400" spans="1:5" x14ac:dyDescent="0.3">
      <c r="A2400" t="s">
        <v>2406</v>
      </c>
      <c r="B2400">
        <v>65535067</v>
      </c>
      <c r="C2400">
        <v>17000000</v>
      </c>
      <c r="D2400">
        <f>Table4[[#This Row],[gross]]-Table4[[#This Row],[budget]]</f>
        <v>48535067</v>
      </c>
      <c r="E2400">
        <f>Table4[[#This Row],[Profit/loss]]/Table4[[#This Row],[gross]]*100</f>
        <v>74.05968929580861</v>
      </c>
    </row>
    <row r="2401" spans="1:5" x14ac:dyDescent="0.3">
      <c r="A2401" t="s">
        <v>2407</v>
      </c>
      <c r="B2401">
        <v>13998282</v>
      </c>
      <c r="C2401">
        <v>16000000</v>
      </c>
      <c r="D2401">
        <f>Table4[[#This Row],[gross]]-Table4[[#This Row],[budget]]</f>
        <v>-2001718</v>
      </c>
      <c r="E2401">
        <f>Table4[[#This Row],[Profit/loss]]/Table4[[#This Row],[gross]]*100</f>
        <v>-14.29974049672667</v>
      </c>
    </row>
    <row r="2402" spans="1:5" x14ac:dyDescent="0.3">
      <c r="A2402" t="s">
        <v>2408</v>
      </c>
      <c r="B2402">
        <v>6061759</v>
      </c>
      <c r="C2402">
        <v>17000000</v>
      </c>
      <c r="D2402">
        <f>Table4[[#This Row],[gross]]-Table4[[#This Row],[budget]]</f>
        <v>-10938241</v>
      </c>
      <c r="E2402">
        <f>Table4[[#This Row],[Profit/loss]]/Table4[[#This Row],[gross]]*100</f>
        <v>-180.44664923168341</v>
      </c>
    </row>
    <row r="2403" spans="1:5" x14ac:dyDescent="0.3">
      <c r="A2403" t="s">
        <v>2409</v>
      </c>
      <c r="B2403">
        <v>64955956</v>
      </c>
      <c r="C2403">
        <v>18000000</v>
      </c>
      <c r="D2403">
        <f>Table4[[#This Row],[gross]]-Table4[[#This Row],[budget]]</f>
        <v>46955956</v>
      </c>
      <c r="E2403">
        <f>Table4[[#This Row],[Profit/loss]]/Table4[[#This Row],[gross]]*100</f>
        <v>72.288915276683781</v>
      </c>
    </row>
    <row r="2404" spans="1:5" x14ac:dyDescent="0.3">
      <c r="A2404" t="s">
        <v>2410</v>
      </c>
      <c r="B2404">
        <v>60057639</v>
      </c>
      <c r="C2404">
        <v>18000000</v>
      </c>
      <c r="D2404">
        <f>Table4[[#This Row],[gross]]-Table4[[#This Row],[budget]]</f>
        <v>42057639</v>
      </c>
      <c r="E2404">
        <f>Table4[[#This Row],[Profit/loss]]/Table4[[#This Row],[gross]]*100</f>
        <v>70.028791841117837</v>
      </c>
    </row>
    <row r="2405" spans="1:5" x14ac:dyDescent="0.3">
      <c r="A2405" t="s">
        <v>2411</v>
      </c>
      <c r="B2405">
        <v>53868030</v>
      </c>
      <c r="C2405">
        <v>17000000</v>
      </c>
      <c r="D2405">
        <f>Table4[[#This Row],[gross]]-Table4[[#This Row],[budget]]</f>
        <v>36868030</v>
      </c>
      <c r="E2405">
        <f>Table4[[#This Row],[Profit/loss]]/Table4[[#This Row],[gross]]*100</f>
        <v>68.441392789006755</v>
      </c>
    </row>
    <row r="2406" spans="1:5" x14ac:dyDescent="0.3">
      <c r="A2406" t="s">
        <v>2412</v>
      </c>
      <c r="B2406">
        <v>59573085</v>
      </c>
      <c r="C2406">
        <v>18000000</v>
      </c>
      <c r="D2406">
        <f>Table4[[#This Row],[gross]]-Table4[[#This Row],[budget]]</f>
        <v>41573085</v>
      </c>
      <c r="E2406">
        <f>Table4[[#This Row],[Profit/loss]]/Table4[[#This Row],[gross]]*100</f>
        <v>69.785012812413527</v>
      </c>
    </row>
    <row r="2407" spans="1:5" x14ac:dyDescent="0.3">
      <c r="A2407" t="s">
        <v>2413</v>
      </c>
      <c r="B2407">
        <v>52691009</v>
      </c>
      <c r="C2407">
        <v>21000000</v>
      </c>
      <c r="D2407">
        <f>Table4[[#This Row],[gross]]-Table4[[#This Row],[budget]]</f>
        <v>31691009</v>
      </c>
      <c r="E2407">
        <f>Table4[[#This Row],[Profit/loss]]/Table4[[#This Row],[gross]]*100</f>
        <v>60.145003106697004</v>
      </c>
    </row>
    <row r="2408" spans="1:5" x14ac:dyDescent="0.3">
      <c r="A2408" t="s">
        <v>2414</v>
      </c>
      <c r="B2408">
        <v>59735548</v>
      </c>
      <c r="C2408">
        <v>15000000</v>
      </c>
      <c r="D2408">
        <f>Table4[[#This Row],[gross]]-Table4[[#This Row],[budget]]</f>
        <v>44735548</v>
      </c>
      <c r="E2408">
        <f>Table4[[#This Row],[Profit/loss]]/Table4[[#This Row],[gross]]*100</f>
        <v>74.889323857881067</v>
      </c>
    </row>
    <row r="2409" spans="1:5" x14ac:dyDescent="0.3">
      <c r="A2409" t="s">
        <v>2415</v>
      </c>
      <c r="B2409">
        <v>51600000</v>
      </c>
      <c r="C2409">
        <v>18000000</v>
      </c>
      <c r="D2409">
        <f>Table4[[#This Row],[gross]]-Table4[[#This Row],[budget]]</f>
        <v>33600000</v>
      </c>
      <c r="E2409">
        <f>Table4[[#This Row],[Profit/loss]]/Table4[[#This Row],[gross]]*100</f>
        <v>65.116279069767444</v>
      </c>
    </row>
    <row r="2410" spans="1:5" x14ac:dyDescent="0.3">
      <c r="A2410" t="s">
        <v>2416</v>
      </c>
      <c r="B2410">
        <v>43818159</v>
      </c>
      <c r="C2410">
        <v>20000000</v>
      </c>
      <c r="D2410">
        <f>Table4[[#This Row],[gross]]-Table4[[#This Row],[budget]]</f>
        <v>23818159</v>
      </c>
      <c r="E2410">
        <f>Table4[[#This Row],[Profit/loss]]/Table4[[#This Row],[gross]]*100</f>
        <v>54.356822704486504</v>
      </c>
    </row>
    <row r="2411" spans="1:5" x14ac:dyDescent="0.3">
      <c r="A2411" t="s">
        <v>2417</v>
      </c>
      <c r="B2411">
        <v>86049418</v>
      </c>
      <c r="C2411">
        <v>17000000</v>
      </c>
      <c r="D2411">
        <f>Table4[[#This Row],[gross]]-Table4[[#This Row],[budget]]</f>
        <v>69049418</v>
      </c>
      <c r="E2411">
        <f>Table4[[#This Row],[Profit/loss]]/Table4[[#This Row],[gross]]*100</f>
        <v>80.243910539871393</v>
      </c>
    </row>
    <row r="2412" spans="1:5" x14ac:dyDescent="0.3">
      <c r="A2412" t="s">
        <v>2418</v>
      </c>
      <c r="B2412">
        <v>43601508</v>
      </c>
      <c r="C2412">
        <v>18000000</v>
      </c>
      <c r="D2412">
        <f>Table4[[#This Row],[gross]]-Table4[[#This Row],[budget]]</f>
        <v>25601508</v>
      </c>
      <c r="E2412">
        <f>Table4[[#This Row],[Profit/loss]]/Table4[[#This Row],[gross]]*100</f>
        <v>58.717024190998167</v>
      </c>
    </row>
    <row r="2413" spans="1:5" x14ac:dyDescent="0.3">
      <c r="A2413" t="s">
        <v>2419</v>
      </c>
      <c r="B2413">
        <v>41300105</v>
      </c>
      <c r="C2413">
        <v>19800000</v>
      </c>
      <c r="D2413">
        <f>Table4[[#This Row],[gross]]-Table4[[#This Row],[budget]]</f>
        <v>21500105</v>
      </c>
      <c r="E2413">
        <f>Table4[[#This Row],[Profit/loss]]/Table4[[#This Row],[gross]]*100</f>
        <v>52.058233265992904</v>
      </c>
    </row>
    <row r="2414" spans="1:5" hidden="1" x14ac:dyDescent="0.3">
      <c r="A2414" t="s">
        <v>2420</v>
      </c>
      <c r="D2414">
        <f>Table4[[#This Row],[gross]]-Table4[[#This Row],[budget]]</f>
        <v>0</v>
      </c>
      <c r="E2414" t="e">
        <f>Table4[[#This Row],[Profit/loss]]/Table4[[#This Row],[gross]]*100</f>
        <v>#DIV/0!</v>
      </c>
    </row>
    <row r="2415" spans="1:5" x14ac:dyDescent="0.3">
      <c r="A2415" t="s">
        <v>2421</v>
      </c>
      <c r="B2415">
        <v>41382841</v>
      </c>
      <c r="C2415">
        <v>18000000</v>
      </c>
      <c r="D2415">
        <f>Table4[[#This Row],[gross]]-Table4[[#This Row],[budget]]</f>
        <v>23382841</v>
      </c>
      <c r="E2415">
        <f>Table4[[#This Row],[Profit/loss]]/Table4[[#This Row],[gross]]*100</f>
        <v>56.50371128458773</v>
      </c>
    </row>
    <row r="2416" spans="1:5" x14ac:dyDescent="0.3">
      <c r="A2416" t="s">
        <v>2422</v>
      </c>
      <c r="B2416">
        <v>42335698</v>
      </c>
      <c r="C2416">
        <v>18000000</v>
      </c>
      <c r="D2416">
        <f>Table4[[#This Row],[gross]]-Table4[[#This Row],[budget]]</f>
        <v>24335698</v>
      </c>
      <c r="E2416">
        <f>Table4[[#This Row],[Profit/loss]]/Table4[[#This Row],[gross]]*100</f>
        <v>57.482689903919862</v>
      </c>
    </row>
    <row r="2417" spans="1:5" x14ac:dyDescent="0.3">
      <c r="A2417" t="s">
        <v>2423</v>
      </c>
      <c r="B2417">
        <v>33404871</v>
      </c>
      <c r="C2417">
        <v>18000000</v>
      </c>
      <c r="D2417">
        <f>Table4[[#This Row],[gross]]-Table4[[#This Row],[budget]]</f>
        <v>15404871</v>
      </c>
      <c r="E2417">
        <f>Table4[[#This Row],[Profit/loss]]/Table4[[#This Row],[gross]]*100</f>
        <v>46.11564283544157</v>
      </c>
    </row>
    <row r="2418" spans="1:5" x14ac:dyDescent="0.3">
      <c r="A2418" t="s">
        <v>2424</v>
      </c>
      <c r="B2418">
        <v>31471430</v>
      </c>
      <c r="C2418">
        <v>15000000</v>
      </c>
      <c r="D2418">
        <f>Table4[[#This Row],[gross]]-Table4[[#This Row],[budget]]</f>
        <v>16471430</v>
      </c>
      <c r="E2418">
        <f>Table4[[#This Row],[Profit/loss]]/Table4[[#This Row],[gross]]*100</f>
        <v>52.33772345266803</v>
      </c>
    </row>
    <row r="2419" spans="1:5" x14ac:dyDescent="0.3">
      <c r="A2419" t="s">
        <v>2425</v>
      </c>
      <c r="B2419">
        <v>30222640</v>
      </c>
      <c r="C2419">
        <v>25000000</v>
      </c>
      <c r="D2419">
        <f>Table4[[#This Row],[gross]]-Table4[[#This Row],[budget]]</f>
        <v>5222640</v>
      </c>
      <c r="E2419">
        <f>Table4[[#This Row],[Profit/loss]]/Table4[[#This Row],[gross]]*100</f>
        <v>17.280555239383453</v>
      </c>
    </row>
    <row r="2420" spans="1:5" x14ac:dyDescent="0.3">
      <c r="A2420" t="s">
        <v>1734</v>
      </c>
      <c r="B2420">
        <v>26830000</v>
      </c>
      <c r="C2420">
        <v>18000000</v>
      </c>
      <c r="D2420">
        <f>Table4[[#This Row],[gross]]-Table4[[#This Row],[budget]]</f>
        <v>8830000</v>
      </c>
      <c r="E2420">
        <f>Table4[[#This Row],[Profit/loss]]/Table4[[#This Row],[gross]]*100</f>
        <v>32.910920611256053</v>
      </c>
    </row>
    <row r="2421" spans="1:5" x14ac:dyDescent="0.3">
      <c r="A2421" t="s">
        <v>2426</v>
      </c>
      <c r="B2421">
        <v>26906039</v>
      </c>
      <c r="C2421">
        <v>18000000</v>
      </c>
      <c r="D2421">
        <f>Table4[[#This Row],[gross]]-Table4[[#This Row],[budget]]</f>
        <v>8906039</v>
      </c>
      <c r="E2421">
        <f>Table4[[#This Row],[Profit/loss]]/Table4[[#This Row],[gross]]*100</f>
        <v>33.100520667497726</v>
      </c>
    </row>
    <row r="2422" spans="1:5" x14ac:dyDescent="0.3">
      <c r="A2422" t="s">
        <v>2427</v>
      </c>
      <c r="B2422">
        <v>21378000</v>
      </c>
      <c r="C2422">
        <v>1000000</v>
      </c>
      <c r="D2422">
        <f>Table4[[#This Row],[gross]]-Table4[[#This Row],[budget]]</f>
        <v>20378000</v>
      </c>
      <c r="E2422">
        <f>Table4[[#This Row],[Profit/loss]]/Table4[[#This Row],[gross]]*100</f>
        <v>95.322293947048365</v>
      </c>
    </row>
    <row r="2423" spans="1:5" x14ac:dyDescent="0.3">
      <c r="A2423" t="s">
        <v>2428</v>
      </c>
      <c r="B2423">
        <v>43853424</v>
      </c>
      <c r="C2423">
        <v>18000000</v>
      </c>
      <c r="D2423">
        <f>Table4[[#This Row],[gross]]-Table4[[#This Row],[budget]]</f>
        <v>25853424</v>
      </c>
      <c r="E2423">
        <f>Table4[[#This Row],[Profit/loss]]/Table4[[#This Row],[gross]]*100</f>
        <v>58.95417425102314</v>
      </c>
    </row>
    <row r="2424" spans="1:5" hidden="1" x14ac:dyDescent="0.3">
      <c r="A2424" t="s">
        <v>2429</v>
      </c>
      <c r="C2424">
        <v>18000000</v>
      </c>
      <c r="D2424">
        <f>Table4[[#This Row],[gross]]-Table4[[#This Row],[budget]]</f>
        <v>-18000000</v>
      </c>
      <c r="E2424" t="e">
        <f>Table4[[#This Row],[Profit/loss]]/Table4[[#This Row],[gross]]*100</f>
        <v>#DIV/0!</v>
      </c>
    </row>
    <row r="2425" spans="1:5" x14ac:dyDescent="0.3">
      <c r="A2425" t="s">
        <v>2430</v>
      </c>
      <c r="B2425">
        <v>23993605</v>
      </c>
      <c r="C2425">
        <v>18000000</v>
      </c>
      <c r="D2425">
        <f>Table4[[#This Row],[gross]]-Table4[[#This Row],[budget]]</f>
        <v>5993605</v>
      </c>
      <c r="E2425">
        <f>Table4[[#This Row],[Profit/loss]]/Table4[[#This Row],[gross]]*100</f>
        <v>24.980010298577476</v>
      </c>
    </row>
    <row r="2426" spans="1:5" x14ac:dyDescent="0.3">
      <c r="A2426" t="s">
        <v>2431</v>
      </c>
      <c r="B2426">
        <v>26400000</v>
      </c>
      <c r="C2426">
        <v>18000000</v>
      </c>
      <c r="D2426">
        <f>Table4[[#This Row],[gross]]-Table4[[#This Row],[budget]]</f>
        <v>8400000</v>
      </c>
      <c r="E2426">
        <f>Table4[[#This Row],[Profit/loss]]/Table4[[#This Row],[gross]]*100</f>
        <v>31.818181818181817</v>
      </c>
    </row>
    <row r="2427" spans="1:5" x14ac:dyDescent="0.3">
      <c r="A2427" t="s">
        <v>2432</v>
      </c>
      <c r="B2427">
        <v>45250</v>
      </c>
      <c r="C2427">
        <v>18000000</v>
      </c>
      <c r="D2427">
        <f>Table4[[#This Row],[gross]]-Table4[[#This Row],[budget]]</f>
        <v>-17954750</v>
      </c>
      <c r="E2427">
        <f>Table4[[#This Row],[Profit/loss]]/Table4[[#This Row],[gross]]*100</f>
        <v>-39679.005524861881</v>
      </c>
    </row>
    <row r="2428" spans="1:5" x14ac:dyDescent="0.3">
      <c r="A2428" t="s">
        <v>2433</v>
      </c>
      <c r="B2428">
        <v>22927390</v>
      </c>
      <c r="C2428">
        <v>18000000</v>
      </c>
      <c r="D2428">
        <f>Table4[[#This Row],[gross]]-Table4[[#This Row],[budget]]</f>
        <v>4927390</v>
      </c>
      <c r="E2428">
        <f>Table4[[#This Row],[Profit/loss]]/Table4[[#This Row],[gross]]*100</f>
        <v>21.491281824926432</v>
      </c>
    </row>
    <row r="2429" spans="1:5" x14ac:dyDescent="0.3">
      <c r="A2429" t="s">
        <v>2434</v>
      </c>
      <c r="B2429">
        <v>4250320</v>
      </c>
      <c r="C2429">
        <v>18000000</v>
      </c>
      <c r="D2429">
        <f>Table4[[#This Row],[gross]]-Table4[[#This Row],[budget]]</f>
        <v>-13749680</v>
      </c>
      <c r="E2429">
        <f>Table4[[#This Row],[Profit/loss]]/Table4[[#This Row],[gross]]*100</f>
        <v>-323.4975248922434</v>
      </c>
    </row>
    <row r="2430" spans="1:5" x14ac:dyDescent="0.3">
      <c r="A2430" t="s">
        <v>2435</v>
      </c>
      <c r="B2430">
        <v>22452209</v>
      </c>
      <c r="C2430">
        <v>18000000</v>
      </c>
      <c r="D2430">
        <f>Table4[[#This Row],[gross]]-Table4[[#This Row],[budget]]</f>
        <v>4452209</v>
      </c>
      <c r="E2430">
        <f>Table4[[#This Row],[Profit/loss]]/Table4[[#This Row],[gross]]*100</f>
        <v>19.829714751007351</v>
      </c>
    </row>
    <row r="2431" spans="1:5" x14ac:dyDescent="0.3">
      <c r="A2431" t="s">
        <v>2436</v>
      </c>
      <c r="B2431">
        <v>18329466</v>
      </c>
      <c r="C2431">
        <v>18000000</v>
      </c>
      <c r="D2431">
        <f>Table4[[#This Row],[gross]]-Table4[[#This Row],[budget]]</f>
        <v>329466</v>
      </c>
      <c r="E2431">
        <f>Table4[[#This Row],[Profit/loss]]/Table4[[#This Row],[gross]]*100</f>
        <v>1.7974664401025104</v>
      </c>
    </row>
    <row r="2432" spans="1:5" x14ac:dyDescent="0.3">
      <c r="A2432" t="s">
        <v>2437</v>
      </c>
      <c r="B2432">
        <v>17071230</v>
      </c>
      <c r="C2432">
        <v>18000000</v>
      </c>
      <c r="D2432">
        <f>Table4[[#This Row],[gross]]-Table4[[#This Row],[budget]]</f>
        <v>-928770</v>
      </c>
      <c r="E2432">
        <f>Table4[[#This Row],[Profit/loss]]/Table4[[#This Row],[gross]]*100</f>
        <v>-5.4405570073158174</v>
      </c>
    </row>
    <row r="2433" spans="1:5" x14ac:dyDescent="0.3">
      <c r="A2433" t="s">
        <v>2438</v>
      </c>
      <c r="B2433">
        <v>17174870</v>
      </c>
      <c r="C2433">
        <v>18000000</v>
      </c>
      <c r="D2433">
        <f>Table4[[#This Row],[gross]]-Table4[[#This Row],[budget]]</f>
        <v>-825130</v>
      </c>
      <c r="E2433">
        <f>Table4[[#This Row],[Profit/loss]]/Table4[[#This Row],[gross]]*100</f>
        <v>-4.8042867282255992</v>
      </c>
    </row>
    <row r="2434" spans="1:5" x14ac:dyDescent="0.3">
      <c r="A2434" t="s">
        <v>2439</v>
      </c>
      <c r="B2434">
        <v>26284475</v>
      </c>
      <c r="C2434">
        <v>17000000</v>
      </c>
      <c r="D2434">
        <f>Table4[[#This Row],[gross]]-Table4[[#This Row],[budget]]</f>
        <v>9284475</v>
      </c>
      <c r="E2434">
        <f>Table4[[#This Row],[Profit/loss]]/Table4[[#This Row],[gross]]*100</f>
        <v>35.323037648650015</v>
      </c>
    </row>
    <row r="2435" spans="1:5" x14ac:dyDescent="0.3">
      <c r="A2435" t="s">
        <v>2440</v>
      </c>
      <c r="B2435">
        <v>16702864</v>
      </c>
      <c r="C2435">
        <v>18000000</v>
      </c>
      <c r="D2435">
        <f>Table4[[#This Row],[gross]]-Table4[[#This Row],[budget]]</f>
        <v>-1297136</v>
      </c>
      <c r="E2435">
        <f>Table4[[#This Row],[Profit/loss]]/Table4[[#This Row],[gross]]*100</f>
        <v>-7.7659496000206909</v>
      </c>
    </row>
    <row r="2436" spans="1:5" x14ac:dyDescent="0.3">
      <c r="A2436" t="s">
        <v>2441</v>
      </c>
      <c r="B2436">
        <v>15561627</v>
      </c>
      <c r="C2436">
        <v>18000000</v>
      </c>
      <c r="D2436">
        <f>Table4[[#This Row],[gross]]-Table4[[#This Row],[budget]]</f>
        <v>-2438373</v>
      </c>
      <c r="E2436">
        <f>Table4[[#This Row],[Profit/loss]]/Table4[[#This Row],[gross]]*100</f>
        <v>-15.669139223038824</v>
      </c>
    </row>
    <row r="2437" spans="1:5" x14ac:dyDescent="0.3">
      <c r="A2437" t="s">
        <v>2442</v>
      </c>
      <c r="B2437">
        <v>17750583</v>
      </c>
      <c r="C2437">
        <v>30000000</v>
      </c>
      <c r="D2437">
        <f>Table4[[#This Row],[gross]]-Table4[[#This Row],[budget]]</f>
        <v>-12249417</v>
      </c>
      <c r="E2437">
        <f>Table4[[#This Row],[Profit/loss]]/Table4[[#This Row],[gross]]*100</f>
        <v>-69.008533409860391</v>
      </c>
    </row>
    <row r="2438" spans="1:5" x14ac:dyDescent="0.3">
      <c r="A2438" t="s">
        <v>2443</v>
      </c>
      <c r="B2438">
        <v>14793904</v>
      </c>
      <c r="C2438">
        <v>18000000</v>
      </c>
      <c r="D2438">
        <f>Table4[[#This Row],[gross]]-Table4[[#This Row],[budget]]</f>
        <v>-3206096</v>
      </c>
      <c r="E2438">
        <f>Table4[[#This Row],[Profit/loss]]/Table4[[#This Row],[gross]]*100</f>
        <v>-21.671737223656447</v>
      </c>
    </row>
    <row r="2439" spans="1:5" x14ac:dyDescent="0.3">
      <c r="A2439" t="s">
        <v>2444</v>
      </c>
      <c r="B2439">
        <v>15281286</v>
      </c>
      <c r="C2439">
        <v>18000000</v>
      </c>
      <c r="D2439">
        <f>Table4[[#This Row],[gross]]-Table4[[#This Row],[budget]]</f>
        <v>-2718714</v>
      </c>
      <c r="E2439">
        <f>Table4[[#This Row],[Profit/loss]]/Table4[[#This Row],[gross]]*100</f>
        <v>-17.791133547268206</v>
      </c>
    </row>
    <row r="2440" spans="1:5" x14ac:dyDescent="0.3">
      <c r="A2440" t="s">
        <v>2445</v>
      </c>
      <c r="B2440">
        <v>8000000</v>
      </c>
      <c r="C2440">
        <v>18000000</v>
      </c>
      <c r="D2440">
        <f>Table4[[#This Row],[gross]]-Table4[[#This Row],[budget]]</f>
        <v>-10000000</v>
      </c>
      <c r="E2440">
        <f>Table4[[#This Row],[Profit/loss]]/Table4[[#This Row],[gross]]*100</f>
        <v>-125</v>
      </c>
    </row>
    <row r="2441" spans="1:5" x14ac:dyDescent="0.3">
      <c r="A2441" t="s">
        <v>2446</v>
      </c>
      <c r="B2441">
        <v>13491653</v>
      </c>
      <c r="C2441">
        <v>18000000</v>
      </c>
      <c r="D2441">
        <f>Table4[[#This Row],[gross]]-Table4[[#This Row],[budget]]</f>
        <v>-4508347</v>
      </c>
      <c r="E2441">
        <f>Table4[[#This Row],[Profit/loss]]/Table4[[#This Row],[gross]]*100</f>
        <v>-33.415823843082833</v>
      </c>
    </row>
    <row r="2442" spans="1:5" hidden="1" x14ac:dyDescent="0.3">
      <c r="A2442" t="s">
        <v>2447</v>
      </c>
      <c r="C2442">
        <v>18000000</v>
      </c>
      <c r="D2442">
        <f>Table4[[#This Row],[gross]]-Table4[[#This Row],[budget]]</f>
        <v>-18000000</v>
      </c>
      <c r="E2442" t="e">
        <f>Table4[[#This Row],[Profit/loss]]/Table4[[#This Row],[gross]]*100</f>
        <v>#DIV/0!</v>
      </c>
    </row>
    <row r="2443" spans="1:5" x14ac:dyDescent="0.3">
      <c r="A2443" t="s">
        <v>2448</v>
      </c>
      <c r="B2443">
        <v>10494494</v>
      </c>
      <c r="C2443">
        <v>18000000</v>
      </c>
      <c r="D2443">
        <f>Table4[[#This Row],[gross]]-Table4[[#This Row],[budget]]</f>
        <v>-7505506</v>
      </c>
      <c r="E2443">
        <f>Table4[[#This Row],[Profit/loss]]/Table4[[#This Row],[gross]]*100</f>
        <v>-71.518512469491142</v>
      </c>
    </row>
    <row r="2444" spans="1:5" x14ac:dyDescent="0.3">
      <c r="A2444" t="s">
        <v>2449</v>
      </c>
      <c r="B2444">
        <v>7837632</v>
      </c>
      <c r="C2444">
        <v>18000000</v>
      </c>
      <c r="D2444">
        <f>Table4[[#This Row],[gross]]-Table4[[#This Row],[budget]]</f>
        <v>-10162368</v>
      </c>
      <c r="E2444">
        <f>Table4[[#This Row],[Profit/loss]]/Table4[[#This Row],[gross]]*100</f>
        <v>-129.66120379216579</v>
      </c>
    </row>
    <row r="2445" spans="1:5" x14ac:dyDescent="0.3">
      <c r="A2445" t="s">
        <v>2450</v>
      </c>
      <c r="B2445">
        <v>15155772</v>
      </c>
      <c r="C2445">
        <v>18000000</v>
      </c>
      <c r="D2445">
        <f>Table4[[#This Row],[gross]]-Table4[[#This Row],[budget]]</f>
        <v>-2844228</v>
      </c>
      <c r="E2445">
        <f>Table4[[#This Row],[Profit/loss]]/Table4[[#This Row],[gross]]*100</f>
        <v>-18.766632277128476</v>
      </c>
    </row>
    <row r="2446" spans="1:5" x14ac:dyDescent="0.3">
      <c r="A2446" t="s">
        <v>2451</v>
      </c>
      <c r="B2446">
        <v>8508843</v>
      </c>
      <c r="C2446">
        <v>18000000</v>
      </c>
      <c r="D2446">
        <f>Table4[[#This Row],[gross]]-Table4[[#This Row],[budget]]</f>
        <v>-9491157</v>
      </c>
      <c r="E2446">
        <f>Table4[[#This Row],[Profit/loss]]/Table4[[#This Row],[gross]]*100</f>
        <v>-111.54462480974206</v>
      </c>
    </row>
    <row r="2447" spans="1:5" x14ac:dyDescent="0.3">
      <c r="A2447" t="s">
        <v>2452</v>
      </c>
      <c r="B2447">
        <v>7739049</v>
      </c>
      <c r="C2447">
        <v>18000000</v>
      </c>
      <c r="D2447">
        <f>Table4[[#This Row],[gross]]-Table4[[#This Row],[budget]]</f>
        <v>-10260951</v>
      </c>
      <c r="E2447">
        <f>Table4[[#This Row],[Profit/loss]]/Table4[[#This Row],[gross]]*100</f>
        <v>-132.58671705011818</v>
      </c>
    </row>
    <row r="2448" spans="1:5" x14ac:dyDescent="0.3">
      <c r="A2448" t="s">
        <v>2453</v>
      </c>
      <c r="B2448">
        <v>6734844</v>
      </c>
      <c r="C2448">
        <v>17000000</v>
      </c>
      <c r="D2448">
        <f>Table4[[#This Row],[gross]]-Table4[[#This Row],[budget]]</f>
        <v>-10265156</v>
      </c>
      <c r="E2448">
        <f>Table4[[#This Row],[Profit/loss]]/Table4[[#This Row],[gross]]*100</f>
        <v>-152.41861578382515</v>
      </c>
    </row>
    <row r="2449" spans="1:5" x14ac:dyDescent="0.3">
      <c r="A2449" t="s">
        <v>2454</v>
      </c>
      <c r="B2449">
        <v>6000000</v>
      </c>
      <c r="C2449">
        <v>18000000</v>
      </c>
      <c r="D2449">
        <f>Table4[[#This Row],[gross]]-Table4[[#This Row],[budget]]</f>
        <v>-12000000</v>
      </c>
      <c r="E2449">
        <f>Table4[[#This Row],[Profit/loss]]/Table4[[#This Row],[gross]]*100</f>
        <v>-200</v>
      </c>
    </row>
    <row r="2450" spans="1:5" x14ac:dyDescent="0.3">
      <c r="A2450" t="s">
        <v>2455</v>
      </c>
      <c r="B2450">
        <v>6615578</v>
      </c>
      <c r="C2450">
        <v>13000000</v>
      </c>
      <c r="D2450">
        <f>Table4[[#This Row],[gross]]-Table4[[#This Row],[budget]]</f>
        <v>-6384422</v>
      </c>
      <c r="E2450">
        <f>Table4[[#This Row],[Profit/loss]]/Table4[[#This Row],[gross]]*100</f>
        <v>-96.505883537311476</v>
      </c>
    </row>
    <row r="2451" spans="1:5" x14ac:dyDescent="0.3">
      <c r="A2451" t="s">
        <v>2456</v>
      </c>
      <c r="B2451">
        <v>5887457</v>
      </c>
      <c r="C2451">
        <v>18000000</v>
      </c>
      <c r="D2451">
        <f>Table4[[#This Row],[gross]]-Table4[[#This Row],[budget]]</f>
        <v>-12112543</v>
      </c>
      <c r="E2451">
        <f>Table4[[#This Row],[Profit/loss]]/Table4[[#This Row],[gross]]*100</f>
        <v>-205.73471704336862</v>
      </c>
    </row>
    <row r="2452" spans="1:5" x14ac:dyDescent="0.3">
      <c r="A2452" t="s">
        <v>2457</v>
      </c>
      <c r="B2452">
        <v>13362308</v>
      </c>
      <c r="C2452">
        <v>18000000</v>
      </c>
      <c r="D2452">
        <f>Table4[[#This Row],[gross]]-Table4[[#This Row],[budget]]</f>
        <v>-4637692</v>
      </c>
      <c r="E2452">
        <f>Table4[[#This Row],[Profit/loss]]/Table4[[#This Row],[gross]]*100</f>
        <v>-34.707267636698688</v>
      </c>
    </row>
    <row r="2453" spans="1:5" x14ac:dyDescent="0.3">
      <c r="A2453" t="s">
        <v>2458</v>
      </c>
      <c r="B2453">
        <v>5701643</v>
      </c>
      <c r="C2453">
        <v>20000000</v>
      </c>
      <c r="D2453">
        <f>Table4[[#This Row],[gross]]-Table4[[#This Row],[budget]]</f>
        <v>-14298357</v>
      </c>
      <c r="E2453">
        <f>Table4[[#This Row],[Profit/loss]]/Table4[[#This Row],[gross]]*100</f>
        <v>-250.77608331493221</v>
      </c>
    </row>
    <row r="2454" spans="1:5" x14ac:dyDescent="0.3">
      <c r="A2454" t="s">
        <v>2459</v>
      </c>
      <c r="B2454">
        <v>5694401</v>
      </c>
      <c r="C2454">
        <v>18000000</v>
      </c>
      <c r="D2454">
        <f>Table4[[#This Row],[gross]]-Table4[[#This Row],[budget]]</f>
        <v>-12305599</v>
      </c>
      <c r="E2454">
        <f>Table4[[#This Row],[Profit/loss]]/Table4[[#This Row],[gross]]*100</f>
        <v>-216.09997258710791</v>
      </c>
    </row>
    <row r="2455" spans="1:5" x14ac:dyDescent="0.3">
      <c r="A2455" t="s">
        <v>2460</v>
      </c>
      <c r="B2455">
        <v>5333658</v>
      </c>
      <c r="C2455">
        <v>20000000</v>
      </c>
      <c r="D2455">
        <f>Table4[[#This Row],[gross]]-Table4[[#This Row],[budget]]</f>
        <v>-14666342</v>
      </c>
      <c r="E2455">
        <f>Table4[[#This Row],[Profit/loss]]/Table4[[#This Row],[gross]]*100</f>
        <v>-274.97717326457752</v>
      </c>
    </row>
    <row r="2456" spans="1:5" x14ac:dyDescent="0.3">
      <c r="A2456" t="s">
        <v>2461</v>
      </c>
      <c r="B2456">
        <v>4414535</v>
      </c>
      <c r="C2456">
        <v>18000000</v>
      </c>
      <c r="D2456">
        <f>Table4[[#This Row],[gross]]-Table4[[#This Row],[budget]]</f>
        <v>-13585465</v>
      </c>
      <c r="E2456">
        <f>Table4[[#This Row],[Profit/loss]]/Table4[[#This Row],[gross]]*100</f>
        <v>-307.74396397355554</v>
      </c>
    </row>
    <row r="2457" spans="1:5" hidden="1" x14ac:dyDescent="0.3">
      <c r="A2457" t="s">
        <v>2462</v>
      </c>
      <c r="B2457">
        <v>4806750</v>
      </c>
      <c r="D2457">
        <f>Table4[[#This Row],[gross]]-Table4[[#This Row],[budget]]</f>
        <v>4806750</v>
      </c>
      <c r="E2457">
        <f>Table4[[#This Row],[Profit/loss]]/Table4[[#This Row],[gross]]*100</f>
        <v>100</v>
      </c>
    </row>
    <row r="2458" spans="1:5" x14ac:dyDescent="0.3">
      <c r="A2458" t="s">
        <v>2463</v>
      </c>
      <c r="B2458">
        <v>3707794</v>
      </c>
      <c r="C2458">
        <v>18000000</v>
      </c>
      <c r="D2458">
        <f>Table4[[#This Row],[gross]]-Table4[[#This Row],[budget]]</f>
        <v>-14292206</v>
      </c>
      <c r="E2458">
        <f>Table4[[#This Row],[Profit/loss]]/Table4[[#This Row],[gross]]*100</f>
        <v>-385.46386341851786</v>
      </c>
    </row>
    <row r="2459" spans="1:5" x14ac:dyDescent="0.3">
      <c r="A2459" t="s">
        <v>2464</v>
      </c>
      <c r="B2459">
        <v>3203044</v>
      </c>
      <c r="C2459">
        <v>18000000</v>
      </c>
      <c r="D2459">
        <f>Table4[[#This Row],[gross]]-Table4[[#This Row],[budget]]</f>
        <v>-14796956</v>
      </c>
      <c r="E2459">
        <f>Table4[[#This Row],[Profit/loss]]/Table4[[#This Row],[gross]]*100</f>
        <v>-461.96543038434692</v>
      </c>
    </row>
    <row r="2460" spans="1:5" x14ac:dyDescent="0.3">
      <c r="A2460" t="s">
        <v>2465</v>
      </c>
      <c r="B2460">
        <v>4435083</v>
      </c>
      <c r="C2460">
        <v>18000000</v>
      </c>
      <c r="D2460">
        <f>Table4[[#This Row],[gross]]-Table4[[#This Row],[budget]]</f>
        <v>-13564917</v>
      </c>
      <c r="E2460">
        <f>Table4[[#This Row],[Profit/loss]]/Table4[[#This Row],[gross]]*100</f>
        <v>-305.85486224271341</v>
      </c>
    </row>
    <row r="2461" spans="1:5" hidden="1" x14ac:dyDescent="0.3">
      <c r="A2461" t="s">
        <v>2466</v>
      </c>
      <c r="D2461">
        <f>Table4[[#This Row],[gross]]-Table4[[#This Row],[budget]]</f>
        <v>0</v>
      </c>
      <c r="E2461" t="e">
        <f>Table4[[#This Row],[Profit/loss]]/Table4[[#This Row],[gross]]*100</f>
        <v>#DIV/0!</v>
      </c>
    </row>
    <row r="2462" spans="1:5" x14ac:dyDescent="0.3">
      <c r="A2462" t="s">
        <v>2467</v>
      </c>
      <c r="B2462">
        <v>2222647</v>
      </c>
      <c r="C2462">
        <v>12000000</v>
      </c>
      <c r="D2462">
        <f>Table4[[#This Row],[gross]]-Table4[[#This Row],[budget]]</f>
        <v>-9777353</v>
      </c>
      <c r="E2462">
        <f>Table4[[#This Row],[Profit/loss]]/Table4[[#This Row],[gross]]*100</f>
        <v>-439.89679872692335</v>
      </c>
    </row>
    <row r="2463" spans="1:5" hidden="1" x14ac:dyDescent="0.3">
      <c r="A2463" t="s">
        <v>2468</v>
      </c>
      <c r="D2463">
        <f>Table4[[#This Row],[gross]]-Table4[[#This Row],[budget]]</f>
        <v>0</v>
      </c>
      <c r="E2463" t="e">
        <f>Table4[[#This Row],[Profit/loss]]/Table4[[#This Row],[gross]]*100</f>
        <v>#DIV/0!</v>
      </c>
    </row>
    <row r="2464" spans="1:5" x14ac:dyDescent="0.3">
      <c r="A2464" t="s">
        <v>2469</v>
      </c>
      <c r="B2464">
        <v>3500000</v>
      </c>
      <c r="C2464">
        <v>2700000</v>
      </c>
      <c r="D2464">
        <f>Table4[[#This Row],[gross]]-Table4[[#This Row],[budget]]</f>
        <v>800000</v>
      </c>
      <c r="E2464">
        <f>Table4[[#This Row],[Profit/loss]]/Table4[[#This Row],[gross]]*100</f>
        <v>22.857142857142858</v>
      </c>
    </row>
    <row r="2465" spans="1:5" x14ac:dyDescent="0.3">
      <c r="A2465" t="s">
        <v>2470</v>
      </c>
      <c r="B2465">
        <v>676698</v>
      </c>
      <c r="C2465">
        <v>18000000</v>
      </c>
      <c r="D2465">
        <f>Table4[[#This Row],[gross]]-Table4[[#This Row],[budget]]</f>
        <v>-17323302</v>
      </c>
      <c r="E2465">
        <f>Table4[[#This Row],[Profit/loss]]/Table4[[#This Row],[gross]]*100</f>
        <v>-2559.9753508950816</v>
      </c>
    </row>
    <row r="2466" spans="1:5" hidden="1" x14ac:dyDescent="0.3">
      <c r="A2466" t="s">
        <v>2471</v>
      </c>
      <c r="B2466">
        <v>3419967</v>
      </c>
      <c r="D2466">
        <f>Table4[[#This Row],[gross]]-Table4[[#This Row],[budget]]</f>
        <v>3419967</v>
      </c>
      <c r="E2466">
        <f>Table4[[#This Row],[Profit/loss]]/Table4[[#This Row],[gross]]*100</f>
        <v>100</v>
      </c>
    </row>
    <row r="2467" spans="1:5" hidden="1" x14ac:dyDescent="0.3">
      <c r="A2467" t="s">
        <v>2472</v>
      </c>
      <c r="C2467">
        <v>18000000</v>
      </c>
      <c r="D2467">
        <f>Table4[[#This Row],[gross]]-Table4[[#This Row],[budget]]</f>
        <v>-18000000</v>
      </c>
      <c r="E2467" t="e">
        <f>Table4[[#This Row],[Profit/loss]]/Table4[[#This Row],[gross]]*100</f>
        <v>#DIV/0!</v>
      </c>
    </row>
    <row r="2468" spans="1:5" hidden="1" x14ac:dyDescent="0.3">
      <c r="A2468" t="s">
        <v>2473</v>
      </c>
      <c r="B2468">
        <v>145118</v>
      </c>
      <c r="D2468">
        <f>Table4[[#This Row],[gross]]-Table4[[#This Row],[budget]]</f>
        <v>145118</v>
      </c>
      <c r="E2468">
        <f>Table4[[#This Row],[Profit/loss]]/Table4[[#This Row],[gross]]*100</f>
        <v>100</v>
      </c>
    </row>
    <row r="2469" spans="1:5" hidden="1" x14ac:dyDescent="0.3">
      <c r="A2469" t="s">
        <v>2474</v>
      </c>
      <c r="C2469">
        <v>18000000</v>
      </c>
      <c r="D2469">
        <f>Table4[[#This Row],[gross]]-Table4[[#This Row],[budget]]</f>
        <v>-18000000</v>
      </c>
      <c r="E2469" t="e">
        <f>Table4[[#This Row],[Profit/loss]]/Table4[[#This Row],[gross]]*100</f>
        <v>#DIV/0!</v>
      </c>
    </row>
    <row r="2470" spans="1:5" x14ac:dyDescent="0.3">
      <c r="A2470" t="s">
        <v>2475</v>
      </c>
      <c r="B2470">
        <v>229311</v>
      </c>
      <c r="C2470">
        <v>11350000</v>
      </c>
      <c r="D2470">
        <f>Table4[[#This Row],[gross]]-Table4[[#This Row],[budget]]</f>
        <v>-11120689</v>
      </c>
      <c r="E2470">
        <f>Table4[[#This Row],[Profit/loss]]/Table4[[#This Row],[gross]]*100</f>
        <v>-4849.609918407752</v>
      </c>
    </row>
    <row r="2471" spans="1:5" hidden="1" x14ac:dyDescent="0.3">
      <c r="A2471" t="s">
        <v>2476</v>
      </c>
      <c r="C2471">
        <v>3500000</v>
      </c>
      <c r="D2471">
        <f>Table4[[#This Row],[gross]]-Table4[[#This Row],[budget]]</f>
        <v>-3500000</v>
      </c>
      <c r="E2471" t="e">
        <f>Table4[[#This Row],[Profit/loss]]/Table4[[#This Row],[gross]]*100</f>
        <v>#DIV/0!</v>
      </c>
    </row>
    <row r="2472" spans="1:5" hidden="1" x14ac:dyDescent="0.3">
      <c r="A2472" t="s">
        <v>2477</v>
      </c>
      <c r="C2472">
        <v>18000000</v>
      </c>
      <c r="D2472">
        <f>Table4[[#This Row],[gross]]-Table4[[#This Row],[budget]]</f>
        <v>-18000000</v>
      </c>
      <c r="E2472" t="e">
        <f>Table4[[#This Row],[Profit/loss]]/Table4[[#This Row],[gross]]*100</f>
        <v>#DIV/0!</v>
      </c>
    </row>
    <row r="2473" spans="1:5" x14ac:dyDescent="0.3">
      <c r="A2473" t="s">
        <v>2478</v>
      </c>
      <c r="B2473">
        <v>63260</v>
      </c>
      <c r="C2473">
        <v>14000000</v>
      </c>
      <c r="D2473">
        <f>Table4[[#This Row],[gross]]-Table4[[#This Row],[budget]]</f>
        <v>-13936740</v>
      </c>
      <c r="E2473">
        <f>Table4[[#This Row],[Profit/loss]]/Table4[[#This Row],[gross]]*100</f>
        <v>-22030.888397091367</v>
      </c>
    </row>
    <row r="2474" spans="1:5" hidden="1" x14ac:dyDescent="0.3">
      <c r="A2474" t="s">
        <v>2088</v>
      </c>
      <c r="C2474">
        <v>11000000</v>
      </c>
      <c r="D2474">
        <f>Table4[[#This Row],[gross]]-Table4[[#This Row],[budget]]</f>
        <v>-11000000</v>
      </c>
      <c r="E2474" t="e">
        <f>Table4[[#This Row],[Profit/loss]]/Table4[[#This Row],[gross]]*100</f>
        <v>#DIV/0!</v>
      </c>
    </row>
    <row r="2475" spans="1:5" hidden="1" x14ac:dyDescent="0.3">
      <c r="A2475" t="s">
        <v>2479</v>
      </c>
      <c r="C2475">
        <v>17900000</v>
      </c>
      <c r="D2475">
        <f>Table4[[#This Row],[gross]]-Table4[[#This Row],[budget]]</f>
        <v>-17900000</v>
      </c>
      <c r="E2475" t="e">
        <f>Table4[[#This Row],[Profit/loss]]/Table4[[#This Row],[gross]]*100</f>
        <v>#DIV/0!</v>
      </c>
    </row>
    <row r="2476" spans="1:5" hidden="1" x14ac:dyDescent="0.3">
      <c r="A2476" t="s">
        <v>2480</v>
      </c>
      <c r="C2476">
        <v>14000000</v>
      </c>
      <c r="D2476">
        <f>Table4[[#This Row],[gross]]-Table4[[#This Row],[budget]]</f>
        <v>-14000000</v>
      </c>
      <c r="E2476" t="e">
        <f>Table4[[#This Row],[Profit/loss]]/Table4[[#This Row],[gross]]*100</f>
        <v>#DIV/0!</v>
      </c>
    </row>
    <row r="2477" spans="1:5" x14ac:dyDescent="0.3">
      <c r="A2477" t="s">
        <v>2481</v>
      </c>
      <c r="B2477">
        <v>121463226</v>
      </c>
      <c r="C2477">
        <v>20000000</v>
      </c>
      <c r="D2477">
        <f>Table4[[#This Row],[gross]]-Table4[[#This Row],[budget]]</f>
        <v>101463226</v>
      </c>
      <c r="E2477">
        <f>Table4[[#This Row],[Profit/loss]]/Table4[[#This Row],[gross]]*100</f>
        <v>83.534110974460702</v>
      </c>
    </row>
    <row r="2478" spans="1:5" hidden="1" x14ac:dyDescent="0.3">
      <c r="A2478" t="s">
        <v>2482</v>
      </c>
      <c r="B2478">
        <v>90485233</v>
      </c>
      <c r="D2478">
        <f>Table4[[#This Row],[gross]]-Table4[[#This Row],[budget]]</f>
        <v>90485233</v>
      </c>
      <c r="E2478">
        <f>Table4[[#This Row],[Profit/loss]]/Table4[[#This Row],[gross]]*100</f>
        <v>100</v>
      </c>
    </row>
    <row r="2479" spans="1:5" hidden="1" x14ac:dyDescent="0.3">
      <c r="A2479" t="s">
        <v>2483</v>
      </c>
      <c r="C2479">
        <v>18000000</v>
      </c>
      <c r="D2479">
        <f>Table4[[#This Row],[gross]]-Table4[[#This Row],[budget]]</f>
        <v>-18000000</v>
      </c>
      <c r="E2479" t="e">
        <f>Table4[[#This Row],[Profit/loss]]/Table4[[#This Row],[gross]]*100</f>
        <v>#DIV/0!</v>
      </c>
    </row>
    <row r="2480" spans="1:5" x14ac:dyDescent="0.3">
      <c r="A2480" t="s">
        <v>2484</v>
      </c>
      <c r="B2480">
        <v>58006147</v>
      </c>
      <c r="C2480">
        <v>23000000</v>
      </c>
      <c r="D2480">
        <f>Table4[[#This Row],[gross]]-Table4[[#This Row],[budget]]</f>
        <v>35006147</v>
      </c>
      <c r="E2480">
        <f>Table4[[#This Row],[Profit/loss]]/Table4[[#This Row],[gross]]*100</f>
        <v>60.349029905399512</v>
      </c>
    </row>
    <row r="2481" spans="1:5" x14ac:dyDescent="0.3">
      <c r="A2481" t="s">
        <v>2485</v>
      </c>
      <c r="B2481">
        <v>51053787</v>
      </c>
      <c r="C2481">
        <v>17500000</v>
      </c>
      <c r="D2481">
        <f>Table4[[#This Row],[gross]]-Table4[[#This Row],[budget]]</f>
        <v>33553787</v>
      </c>
      <c r="E2481">
        <f>Table4[[#This Row],[Profit/loss]]/Table4[[#This Row],[gross]]*100</f>
        <v>65.722425253194245</v>
      </c>
    </row>
    <row r="2482" spans="1:5" x14ac:dyDescent="0.3">
      <c r="A2482" t="s">
        <v>2486</v>
      </c>
      <c r="B2482">
        <v>23472900</v>
      </c>
      <c r="C2482">
        <v>17500000</v>
      </c>
      <c r="D2482">
        <f>Table4[[#This Row],[gross]]-Table4[[#This Row],[budget]]</f>
        <v>5972900</v>
      </c>
      <c r="E2482">
        <f>Table4[[#This Row],[Profit/loss]]/Table4[[#This Row],[gross]]*100</f>
        <v>25.445939785880739</v>
      </c>
    </row>
    <row r="2483" spans="1:5" x14ac:dyDescent="0.3">
      <c r="A2483" t="s">
        <v>2487</v>
      </c>
      <c r="B2483">
        <v>39687528</v>
      </c>
      <c r="C2483">
        <v>24000000</v>
      </c>
      <c r="D2483">
        <f>Table4[[#This Row],[gross]]-Table4[[#This Row],[budget]]</f>
        <v>15687528</v>
      </c>
      <c r="E2483">
        <f>Table4[[#This Row],[Profit/loss]]/Table4[[#This Row],[gross]]*100</f>
        <v>39.527601719109342</v>
      </c>
    </row>
    <row r="2484" spans="1:5" x14ac:dyDescent="0.3">
      <c r="A2484" t="s">
        <v>2488</v>
      </c>
      <c r="B2484">
        <v>7017178</v>
      </c>
      <c r="C2484">
        <v>17500000</v>
      </c>
      <c r="D2484">
        <f>Table4[[#This Row],[gross]]-Table4[[#This Row],[budget]]</f>
        <v>-10482822</v>
      </c>
      <c r="E2484">
        <f>Table4[[#This Row],[Profit/loss]]/Table4[[#This Row],[gross]]*100</f>
        <v>-149.3880018434761</v>
      </c>
    </row>
    <row r="2485" spans="1:5" hidden="1" x14ac:dyDescent="0.3">
      <c r="A2485" t="s">
        <v>2489</v>
      </c>
      <c r="C2485">
        <v>18000000</v>
      </c>
      <c r="D2485">
        <f>Table4[[#This Row],[gross]]-Table4[[#This Row],[budget]]</f>
        <v>-18000000</v>
      </c>
      <c r="E2485" t="e">
        <f>Table4[[#This Row],[Profit/loss]]/Table4[[#This Row],[gross]]*100</f>
        <v>#DIV/0!</v>
      </c>
    </row>
    <row r="2486" spans="1:5" x14ac:dyDescent="0.3">
      <c r="A2486" t="s">
        <v>2490</v>
      </c>
      <c r="B2486">
        <v>325491</v>
      </c>
      <c r="C2486">
        <v>17500000</v>
      </c>
      <c r="D2486">
        <f>Table4[[#This Row],[gross]]-Table4[[#This Row],[budget]]</f>
        <v>-17174509</v>
      </c>
      <c r="E2486">
        <f>Table4[[#This Row],[Profit/loss]]/Table4[[#This Row],[gross]]*100</f>
        <v>-5276.4927448070757</v>
      </c>
    </row>
    <row r="2487" spans="1:5" x14ac:dyDescent="0.3">
      <c r="A2487" t="s">
        <v>2491</v>
      </c>
      <c r="B2487">
        <v>96471845</v>
      </c>
      <c r="C2487">
        <v>17000000</v>
      </c>
      <c r="D2487">
        <f>Table4[[#This Row],[gross]]-Table4[[#This Row],[budget]]</f>
        <v>79471845</v>
      </c>
      <c r="E2487">
        <f>Table4[[#This Row],[Profit/loss]]/Table4[[#This Row],[gross]]*100</f>
        <v>82.37827834639215</v>
      </c>
    </row>
    <row r="2488" spans="1:5" x14ac:dyDescent="0.3">
      <c r="A2488" t="s">
        <v>2492</v>
      </c>
      <c r="B2488">
        <v>85200000</v>
      </c>
      <c r="C2488">
        <v>18500000</v>
      </c>
      <c r="D2488">
        <f>Table4[[#This Row],[gross]]-Table4[[#This Row],[budget]]</f>
        <v>66700000</v>
      </c>
      <c r="E2488">
        <f>Table4[[#This Row],[Profit/loss]]/Table4[[#This Row],[gross]]*100</f>
        <v>78.286384976525824</v>
      </c>
    </row>
    <row r="2489" spans="1:5" x14ac:dyDescent="0.3">
      <c r="A2489" t="s">
        <v>2493</v>
      </c>
      <c r="B2489">
        <v>72000000</v>
      </c>
      <c r="C2489">
        <v>17000000</v>
      </c>
      <c r="D2489">
        <f>Table4[[#This Row],[gross]]-Table4[[#This Row],[budget]]</f>
        <v>55000000</v>
      </c>
      <c r="E2489">
        <f>Table4[[#This Row],[Profit/loss]]/Table4[[#This Row],[gross]]*100</f>
        <v>76.388888888888886</v>
      </c>
    </row>
    <row r="2490" spans="1:5" x14ac:dyDescent="0.3">
      <c r="A2490" t="s">
        <v>2494</v>
      </c>
      <c r="B2490">
        <v>72219395</v>
      </c>
      <c r="C2490">
        <v>17000000</v>
      </c>
      <c r="D2490">
        <f>Table4[[#This Row],[gross]]-Table4[[#This Row],[budget]]</f>
        <v>55219395</v>
      </c>
      <c r="E2490">
        <f>Table4[[#This Row],[Profit/loss]]/Table4[[#This Row],[gross]]*100</f>
        <v>76.460616985229521</v>
      </c>
    </row>
    <row r="2491" spans="1:5" x14ac:dyDescent="0.3">
      <c r="A2491" t="s">
        <v>2495</v>
      </c>
      <c r="B2491">
        <v>82389560</v>
      </c>
      <c r="C2491">
        <v>17000000</v>
      </c>
      <c r="D2491">
        <f>Table4[[#This Row],[gross]]-Table4[[#This Row],[budget]]</f>
        <v>65389560</v>
      </c>
      <c r="E2491">
        <f>Table4[[#This Row],[Profit/loss]]/Table4[[#This Row],[gross]]*100</f>
        <v>79.366317771329278</v>
      </c>
    </row>
    <row r="2492" spans="1:5" x14ac:dyDescent="0.3">
      <c r="A2492" t="s">
        <v>2496</v>
      </c>
      <c r="B2492">
        <v>71502303</v>
      </c>
      <c r="C2492">
        <v>12000000</v>
      </c>
      <c r="D2492">
        <f>Table4[[#This Row],[gross]]-Table4[[#This Row],[budget]]</f>
        <v>59502303</v>
      </c>
      <c r="E2492">
        <f>Table4[[#This Row],[Profit/loss]]/Table4[[#This Row],[gross]]*100</f>
        <v>83.217323783263325</v>
      </c>
    </row>
    <row r="2493" spans="1:5" x14ac:dyDescent="0.3">
      <c r="A2493" t="s">
        <v>2497</v>
      </c>
      <c r="B2493">
        <v>19179969</v>
      </c>
      <c r="C2493">
        <v>17500000</v>
      </c>
      <c r="D2493">
        <f>Table4[[#This Row],[gross]]-Table4[[#This Row],[budget]]</f>
        <v>1679969</v>
      </c>
      <c r="E2493">
        <f>Table4[[#This Row],[Profit/loss]]/Table4[[#This Row],[gross]]*100</f>
        <v>8.7589766177411441</v>
      </c>
    </row>
    <row r="2494" spans="1:5" x14ac:dyDescent="0.3">
      <c r="A2494" t="s">
        <v>2498</v>
      </c>
      <c r="B2494">
        <v>47000000</v>
      </c>
      <c r="C2494">
        <v>300000</v>
      </c>
      <c r="D2494">
        <f>Table4[[#This Row],[gross]]-Table4[[#This Row],[budget]]</f>
        <v>46700000</v>
      </c>
      <c r="E2494">
        <f>Table4[[#This Row],[Profit/loss]]/Table4[[#This Row],[gross]]*100</f>
        <v>99.361702127659584</v>
      </c>
    </row>
    <row r="2495" spans="1:5" x14ac:dyDescent="0.3">
      <c r="A2495" t="s">
        <v>1198</v>
      </c>
      <c r="B2495">
        <v>84961</v>
      </c>
      <c r="C2495">
        <v>31000000</v>
      </c>
      <c r="D2495">
        <f>Table4[[#This Row],[gross]]-Table4[[#This Row],[budget]]</f>
        <v>-30915039</v>
      </c>
      <c r="E2495">
        <f>Table4[[#This Row],[Profit/loss]]/Table4[[#This Row],[gross]]*100</f>
        <v>-36387.329480585206</v>
      </c>
    </row>
    <row r="2496" spans="1:5" x14ac:dyDescent="0.3">
      <c r="A2496" t="s">
        <v>2499</v>
      </c>
      <c r="B2496">
        <v>37566230</v>
      </c>
      <c r="C2496">
        <v>17000000</v>
      </c>
      <c r="D2496">
        <f>Table4[[#This Row],[gross]]-Table4[[#This Row],[budget]]</f>
        <v>20566230</v>
      </c>
      <c r="E2496">
        <f>Table4[[#This Row],[Profit/loss]]/Table4[[#This Row],[gross]]*100</f>
        <v>54.746590222122371</v>
      </c>
    </row>
    <row r="2497" spans="1:5" x14ac:dyDescent="0.3">
      <c r="A2497" t="s">
        <v>2500</v>
      </c>
      <c r="B2497">
        <v>70492685</v>
      </c>
      <c r="C2497">
        <v>17000000</v>
      </c>
      <c r="D2497">
        <f>Table4[[#This Row],[gross]]-Table4[[#This Row],[budget]]</f>
        <v>53492685</v>
      </c>
      <c r="E2497">
        <f>Table4[[#This Row],[Profit/loss]]/Table4[[#This Row],[gross]]*100</f>
        <v>75.884022576243197</v>
      </c>
    </row>
    <row r="2498" spans="1:5" x14ac:dyDescent="0.3">
      <c r="A2498" t="s">
        <v>2501</v>
      </c>
      <c r="B2498">
        <v>35635046</v>
      </c>
      <c r="C2498">
        <v>17000000</v>
      </c>
      <c r="D2498">
        <f>Table4[[#This Row],[gross]]-Table4[[#This Row],[budget]]</f>
        <v>18635046</v>
      </c>
      <c r="E2498">
        <f>Table4[[#This Row],[Profit/loss]]/Table4[[#This Row],[gross]]*100</f>
        <v>52.294154468048113</v>
      </c>
    </row>
    <row r="2499" spans="1:5" x14ac:dyDescent="0.3">
      <c r="A2499" t="s">
        <v>2502</v>
      </c>
      <c r="B2499">
        <v>45670855</v>
      </c>
      <c r="C2499">
        <v>20000000</v>
      </c>
      <c r="D2499">
        <f>Table4[[#This Row],[gross]]-Table4[[#This Row],[budget]]</f>
        <v>25670855</v>
      </c>
      <c r="E2499">
        <f>Table4[[#This Row],[Profit/loss]]/Table4[[#This Row],[gross]]*100</f>
        <v>56.208395923395784</v>
      </c>
    </row>
    <row r="2500" spans="1:5" x14ac:dyDescent="0.3">
      <c r="A2500" t="s">
        <v>2503</v>
      </c>
      <c r="B2500">
        <v>37939782</v>
      </c>
      <c r="C2500">
        <v>17000000</v>
      </c>
      <c r="D2500">
        <f>Table4[[#This Row],[gross]]-Table4[[#This Row],[budget]]</f>
        <v>20939782</v>
      </c>
      <c r="E2500">
        <f>Table4[[#This Row],[Profit/loss]]/Table4[[#This Row],[gross]]*100</f>
        <v>55.192151604877438</v>
      </c>
    </row>
    <row r="2501" spans="1:5" x14ac:dyDescent="0.3">
      <c r="A2501" t="s">
        <v>77</v>
      </c>
      <c r="B2501">
        <v>172051787</v>
      </c>
      <c r="C2501">
        <v>170000000</v>
      </c>
      <c r="D2501">
        <f>Table4[[#This Row],[gross]]-Table4[[#This Row],[budget]]</f>
        <v>2051787</v>
      </c>
      <c r="E2501">
        <f>Table4[[#This Row],[Profit/loss]]/Table4[[#This Row],[gross]]*100</f>
        <v>1.1925403599556916</v>
      </c>
    </row>
    <row r="2502" spans="1:5" x14ac:dyDescent="0.3">
      <c r="A2502" t="s">
        <v>2504</v>
      </c>
      <c r="B2502">
        <v>30324946</v>
      </c>
      <c r="C2502">
        <v>17000000</v>
      </c>
      <c r="D2502">
        <f>Table4[[#This Row],[gross]]-Table4[[#This Row],[budget]]</f>
        <v>13324946</v>
      </c>
      <c r="E2502">
        <f>Table4[[#This Row],[Profit/loss]]/Table4[[#This Row],[gross]]*100</f>
        <v>43.940543208222039</v>
      </c>
    </row>
    <row r="2503" spans="1:5" x14ac:dyDescent="0.3">
      <c r="A2503" t="s">
        <v>2505</v>
      </c>
      <c r="B2503">
        <v>27854896</v>
      </c>
      <c r="C2503">
        <v>17000000</v>
      </c>
      <c r="D2503">
        <f>Table4[[#This Row],[gross]]-Table4[[#This Row],[budget]]</f>
        <v>10854896</v>
      </c>
      <c r="E2503">
        <f>Table4[[#This Row],[Profit/loss]]/Table4[[#This Row],[gross]]*100</f>
        <v>38.969436468188576</v>
      </c>
    </row>
    <row r="2504" spans="1:5" x14ac:dyDescent="0.3">
      <c r="A2504" t="s">
        <v>2506</v>
      </c>
      <c r="B2504">
        <v>41777564</v>
      </c>
      <c r="C2504">
        <v>15000000</v>
      </c>
      <c r="D2504">
        <f>Table4[[#This Row],[gross]]-Table4[[#This Row],[budget]]</f>
        <v>26777564</v>
      </c>
      <c r="E2504">
        <f>Table4[[#This Row],[Profit/loss]]/Table4[[#This Row],[gross]]*100</f>
        <v>64.095560957072564</v>
      </c>
    </row>
    <row r="2505" spans="1:5" x14ac:dyDescent="0.3">
      <c r="A2505" t="s">
        <v>2507</v>
      </c>
      <c r="B2505">
        <v>22734486</v>
      </c>
      <c r="C2505">
        <v>17000000</v>
      </c>
      <c r="D2505">
        <f>Table4[[#This Row],[gross]]-Table4[[#This Row],[budget]]</f>
        <v>5734486</v>
      </c>
      <c r="E2505">
        <f>Table4[[#This Row],[Profit/loss]]/Table4[[#This Row],[gross]]*100</f>
        <v>25.223732790791924</v>
      </c>
    </row>
    <row r="2506" spans="1:5" x14ac:dyDescent="0.3">
      <c r="A2506" t="s">
        <v>2508</v>
      </c>
      <c r="B2506">
        <v>44469602</v>
      </c>
      <c r="C2506">
        <v>17000000</v>
      </c>
      <c r="D2506">
        <f>Table4[[#This Row],[gross]]-Table4[[#This Row],[budget]]</f>
        <v>27469602</v>
      </c>
      <c r="E2506">
        <f>Table4[[#This Row],[Profit/loss]]/Table4[[#This Row],[gross]]*100</f>
        <v>61.771638972617751</v>
      </c>
    </row>
    <row r="2507" spans="1:5" hidden="1" x14ac:dyDescent="0.3">
      <c r="A2507" t="s">
        <v>2509</v>
      </c>
      <c r="B2507">
        <v>24708699</v>
      </c>
      <c r="D2507">
        <f>Table4[[#This Row],[gross]]-Table4[[#This Row],[budget]]</f>
        <v>24708699</v>
      </c>
      <c r="E2507">
        <f>Table4[[#This Row],[Profit/loss]]/Table4[[#This Row],[gross]]*100</f>
        <v>100</v>
      </c>
    </row>
    <row r="2508" spans="1:5" hidden="1" x14ac:dyDescent="0.3">
      <c r="A2508" t="s">
        <v>2510</v>
      </c>
      <c r="B2508">
        <v>21160089</v>
      </c>
      <c r="D2508">
        <f>Table4[[#This Row],[gross]]-Table4[[#This Row],[budget]]</f>
        <v>21160089</v>
      </c>
      <c r="E2508">
        <f>Table4[[#This Row],[Profit/loss]]/Table4[[#This Row],[gross]]*100</f>
        <v>100</v>
      </c>
    </row>
    <row r="2509" spans="1:5" x14ac:dyDescent="0.3">
      <c r="A2509" t="s">
        <v>2511</v>
      </c>
      <c r="B2509">
        <v>64998368</v>
      </c>
      <c r="C2509">
        <v>17000000</v>
      </c>
      <c r="D2509">
        <f>Table4[[#This Row],[gross]]-Table4[[#This Row],[budget]]</f>
        <v>47998368</v>
      </c>
      <c r="E2509">
        <f>Table4[[#This Row],[Profit/loss]]/Table4[[#This Row],[gross]]*100</f>
        <v>73.845497166944256</v>
      </c>
    </row>
    <row r="2510" spans="1:5" x14ac:dyDescent="0.3">
      <c r="A2510" t="s">
        <v>2512</v>
      </c>
      <c r="B2510">
        <v>19693891</v>
      </c>
      <c r="C2510">
        <v>34000000</v>
      </c>
      <c r="D2510">
        <f>Table4[[#This Row],[gross]]-Table4[[#This Row],[budget]]</f>
        <v>-14306109</v>
      </c>
      <c r="E2510">
        <f>Table4[[#This Row],[Profit/loss]]/Table4[[#This Row],[gross]]*100</f>
        <v>-72.64236914888987</v>
      </c>
    </row>
    <row r="2511" spans="1:5" x14ac:dyDescent="0.3">
      <c r="A2511" t="s">
        <v>2513</v>
      </c>
      <c r="B2511">
        <v>16311763</v>
      </c>
      <c r="C2511">
        <v>17000000</v>
      </c>
      <c r="D2511">
        <f>Table4[[#This Row],[gross]]-Table4[[#This Row],[budget]]</f>
        <v>-688237</v>
      </c>
      <c r="E2511">
        <f>Table4[[#This Row],[Profit/loss]]/Table4[[#This Row],[gross]]*100</f>
        <v>-4.2192680214885421</v>
      </c>
    </row>
    <row r="2512" spans="1:5" x14ac:dyDescent="0.3">
      <c r="A2512" t="s">
        <v>2514</v>
      </c>
      <c r="B2512">
        <v>12693621</v>
      </c>
      <c r="C2512">
        <v>17000000</v>
      </c>
      <c r="D2512">
        <f>Table4[[#This Row],[gross]]-Table4[[#This Row],[budget]]</f>
        <v>-4306379</v>
      </c>
      <c r="E2512">
        <f>Table4[[#This Row],[Profit/loss]]/Table4[[#This Row],[gross]]*100</f>
        <v>-33.925536298901633</v>
      </c>
    </row>
    <row r="2513" spans="1:5" x14ac:dyDescent="0.3">
      <c r="A2513" t="s">
        <v>2515</v>
      </c>
      <c r="B2513">
        <v>15655665</v>
      </c>
      <c r="C2513">
        <v>4000000</v>
      </c>
      <c r="D2513">
        <f>Table4[[#This Row],[gross]]-Table4[[#This Row],[budget]]</f>
        <v>11655665</v>
      </c>
      <c r="E2513">
        <f>Table4[[#This Row],[Profit/loss]]/Table4[[#This Row],[gross]]*100</f>
        <v>74.450143127104468</v>
      </c>
    </row>
    <row r="2514" spans="1:5" x14ac:dyDescent="0.3">
      <c r="A2514" t="s">
        <v>2516</v>
      </c>
      <c r="B2514">
        <v>11634458</v>
      </c>
      <c r="C2514">
        <v>17000000</v>
      </c>
      <c r="D2514">
        <f>Table4[[#This Row],[gross]]-Table4[[#This Row],[budget]]</f>
        <v>-5365542</v>
      </c>
      <c r="E2514">
        <f>Table4[[#This Row],[Profit/loss]]/Table4[[#This Row],[gross]]*100</f>
        <v>-46.117679053033669</v>
      </c>
    </row>
    <row r="2515" spans="1:5" x14ac:dyDescent="0.3">
      <c r="A2515" t="s">
        <v>2517</v>
      </c>
      <c r="B2515">
        <v>27154426</v>
      </c>
      <c r="C2515">
        <v>17000000</v>
      </c>
      <c r="D2515">
        <f>Table4[[#This Row],[gross]]-Table4[[#This Row],[budget]]</f>
        <v>10154426</v>
      </c>
      <c r="E2515">
        <f>Table4[[#This Row],[Profit/loss]]/Table4[[#This Row],[gross]]*100</f>
        <v>37.395104577058632</v>
      </c>
    </row>
    <row r="2516" spans="1:5" hidden="1" x14ac:dyDescent="0.3">
      <c r="A2516" t="s">
        <v>2518</v>
      </c>
      <c r="C2516">
        <v>9000000</v>
      </c>
      <c r="D2516">
        <f>Table4[[#This Row],[gross]]-Table4[[#This Row],[budget]]</f>
        <v>-9000000</v>
      </c>
      <c r="E2516" t="e">
        <f>Table4[[#This Row],[Profit/loss]]/Table4[[#This Row],[gross]]*100</f>
        <v>#DIV/0!</v>
      </c>
    </row>
    <row r="2517" spans="1:5" x14ac:dyDescent="0.3">
      <c r="A2517" t="s">
        <v>2519</v>
      </c>
      <c r="B2517">
        <v>54239856</v>
      </c>
      <c r="C2517">
        <v>17000000</v>
      </c>
      <c r="D2517">
        <f>Table4[[#This Row],[gross]]-Table4[[#This Row],[budget]]</f>
        <v>37239856</v>
      </c>
      <c r="E2517">
        <f>Table4[[#This Row],[Profit/loss]]/Table4[[#This Row],[gross]]*100</f>
        <v>68.657733899588521</v>
      </c>
    </row>
    <row r="2518" spans="1:5" x14ac:dyDescent="0.3">
      <c r="A2518" t="s">
        <v>2520</v>
      </c>
      <c r="B2518">
        <v>8662318</v>
      </c>
      <c r="C2518">
        <v>17000000</v>
      </c>
      <c r="D2518">
        <f>Table4[[#This Row],[gross]]-Table4[[#This Row],[budget]]</f>
        <v>-8337682</v>
      </c>
      <c r="E2518">
        <f>Table4[[#This Row],[Profit/loss]]/Table4[[#This Row],[gross]]*100</f>
        <v>-96.252319529253029</v>
      </c>
    </row>
    <row r="2519" spans="1:5" x14ac:dyDescent="0.3">
      <c r="A2519" t="s">
        <v>2521</v>
      </c>
      <c r="B2519">
        <v>7156725</v>
      </c>
      <c r="C2519">
        <v>19000000</v>
      </c>
      <c r="D2519">
        <f>Table4[[#This Row],[gross]]-Table4[[#This Row],[budget]]</f>
        <v>-11843275</v>
      </c>
      <c r="E2519">
        <f>Table4[[#This Row],[Profit/loss]]/Table4[[#This Row],[gross]]*100</f>
        <v>-165.484561723414</v>
      </c>
    </row>
    <row r="2520" spans="1:5" x14ac:dyDescent="0.3">
      <c r="A2520" t="s">
        <v>2522</v>
      </c>
      <c r="B2520">
        <v>15681020</v>
      </c>
      <c r="C2520">
        <v>17000000</v>
      </c>
      <c r="D2520">
        <f>Table4[[#This Row],[gross]]-Table4[[#This Row],[budget]]</f>
        <v>-1318980</v>
      </c>
      <c r="E2520">
        <f>Table4[[#This Row],[Profit/loss]]/Table4[[#This Row],[gross]]*100</f>
        <v>-8.4113150802690129</v>
      </c>
    </row>
    <row r="2521" spans="1:5" hidden="1" x14ac:dyDescent="0.3">
      <c r="A2521" t="s">
        <v>2523</v>
      </c>
      <c r="B2521">
        <v>7070459</v>
      </c>
      <c r="D2521">
        <f>Table4[[#This Row],[gross]]-Table4[[#This Row],[budget]]</f>
        <v>7070459</v>
      </c>
      <c r="E2521">
        <f>Table4[[#This Row],[Profit/loss]]/Table4[[#This Row],[gross]]*100</f>
        <v>100</v>
      </c>
    </row>
    <row r="2522" spans="1:5" x14ac:dyDescent="0.3">
      <c r="A2522" t="s">
        <v>2524</v>
      </c>
      <c r="B2522">
        <v>6855137</v>
      </c>
      <c r="C2522">
        <v>17000000</v>
      </c>
      <c r="D2522">
        <f>Table4[[#This Row],[gross]]-Table4[[#This Row],[budget]]</f>
        <v>-10144863</v>
      </c>
      <c r="E2522">
        <f>Table4[[#This Row],[Profit/loss]]/Table4[[#This Row],[gross]]*100</f>
        <v>-147.98920867664643</v>
      </c>
    </row>
    <row r="2523" spans="1:5" hidden="1" x14ac:dyDescent="0.3">
      <c r="A2523" t="s">
        <v>2525</v>
      </c>
      <c r="B2523">
        <v>2694071</v>
      </c>
      <c r="D2523">
        <f>Table4[[#This Row],[gross]]-Table4[[#This Row],[budget]]</f>
        <v>2694071</v>
      </c>
      <c r="E2523">
        <f>Table4[[#This Row],[Profit/loss]]/Table4[[#This Row],[gross]]*100</f>
        <v>100</v>
      </c>
    </row>
    <row r="2524" spans="1:5" x14ac:dyDescent="0.3">
      <c r="A2524" t="s">
        <v>2526</v>
      </c>
      <c r="B2524">
        <v>2315683</v>
      </c>
      <c r="C2524">
        <v>17000000</v>
      </c>
      <c r="D2524">
        <f>Table4[[#This Row],[gross]]-Table4[[#This Row],[budget]]</f>
        <v>-14684317</v>
      </c>
      <c r="E2524">
        <f>Table4[[#This Row],[Profit/loss]]/Table4[[#This Row],[gross]]*100</f>
        <v>-634.12466214071617</v>
      </c>
    </row>
    <row r="2525" spans="1:5" x14ac:dyDescent="0.3">
      <c r="A2525" t="s">
        <v>2527</v>
      </c>
      <c r="B2525">
        <v>39825798</v>
      </c>
      <c r="C2525">
        <v>16000000</v>
      </c>
      <c r="D2525">
        <f>Table4[[#This Row],[gross]]-Table4[[#This Row],[budget]]</f>
        <v>23825798</v>
      </c>
      <c r="E2525">
        <f>Table4[[#This Row],[Profit/loss]]/Table4[[#This Row],[gross]]*100</f>
        <v>59.82503602313254</v>
      </c>
    </row>
    <row r="2526" spans="1:5" x14ac:dyDescent="0.3">
      <c r="A2526" t="s">
        <v>2528</v>
      </c>
      <c r="B2526">
        <v>2000000</v>
      </c>
      <c r="C2526">
        <v>17000000</v>
      </c>
      <c r="D2526">
        <f>Table4[[#This Row],[gross]]-Table4[[#This Row],[budget]]</f>
        <v>-15000000</v>
      </c>
      <c r="E2526">
        <f>Table4[[#This Row],[Profit/loss]]/Table4[[#This Row],[gross]]*100</f>
        <v>-750</v>
      </c>
    </row>
    <row r="2527" spans="1:5" x14ac:dyDescent="0.3">
      <c r="A2527" t="s">
        <v>2529</v>
      </c>
      <c r="B2527">
        <v>1569918</v>
      </c>
      <c r="C2527">
        <v>17000000</v>
      </c>
      <c r="D2527">
        <f>Table4[[#This Row],[gross]]-Table4[[#This Row],[budget]]</f>
        <v>-15430082</v>
      </c>
      <c r="E2527">
        <f>Table4[[#This Row],[Profit/loss]]/Table4[[#This Row],[gross]]*100</f>
        <v>-982.85910474305035</v>
      </c>
    </row>
    <row r="2528" spans="1:5" x14ac:dyDescent="0.3">
      <c r="A2528" t="s">
        <v>2530</v>
      </c>
      <c r="B2528">
        <v>106869</v>
      </c>
      <c r="C2528">
        <v>17000000</v>
      </c>
      <c r="D2528">
        <f>Table4[[#This Row],[gross]]-Table4[[#This Row],[budget]]</f>
        <v>-16893131</v>
      </c>
      <c r="E2528">
        <f>Table4[[#This Row],[Profit/loss]]/Table4[[#This Row],[gross]]*100</f>
        <v>-15807.325791389459</v>
      </c>
    </row>
    <row r="2529" spans="1:5" x14ac:dyDescent="0.3">
      <c r="A2529" t="s">
        <v>2531</v>
      </c>
      <c r="B2529">
        <v>273420</v>
      </c>
      <c r="C2529">
        <v>17000000</v>
      </c>
      <c r="D2529">
        <f>Table4[[#This Row],[gross]]-Table4[[#This Row],[budget]]</f>
        <v>-16726580</v>
      </c>
      <c r="E2529">
        <f>Table4[[#This Row],[Profit/loss]]/Table4[[#This Row],[gross]]*100</f>
        <v>-6117.5407797527614</v>
      </c>
    </row>
    <row r="2530" spans="1:5" hidden="1" x14ac:dyDescent="0.3">
      <c r="A2530" t="s">
        <v>2532</v>
      </c>
      <c r="C2530">
        <v>11000000</v>
      </c>
      <c r="D2530">
        <f>Table4[[#This Row],[gross]]-Table4[[#This Row],[budget]]</f>
        <v>-11000000</v>
      </c>
      <c r="E2530" t="e">
        <f>Table4[[#This Row],[Profit/loss]]/Table4[[#This Row],[gross]]*100</f>
        <v>#DIV/0!</v>
      </c>
    </row>
    <row r="2531" spans="1:5" hidden="1" x14ac:dyDescent="0.3">
      <c r="A2531" t="s">
        <v>2533</v>
      </c>
      <c r="C2531">
        <v>17000000</v>
      </c>
      <c r="D2531">
        <f>Table4[[#This Row],[gross]]-Table4[[#This Row],[budget]]</f>
        <v>-17000000</v>
      </c>
      <c r="E2531" t="e">
        <f>Table4[[#This Row],[Profit/loss]]/Table4[[#This Row],[gross]]*100</f>
        <v>#DIV/0!</v>
      </c>
    </row>
    <row r="2532" spans="1:5" x14ac:dyDescent="0.3">
      <c r="A2532" t="s">
        <v>2534</v>
      </c>
      <c r="B2532">
        <v>4930798</v>
      </c>
      <c r="C2532">
        <v>17000000</v>
      </c>
      <c r="D2532">
        <f>Table4[[#This Row],[gross]]-Table4[[#This Row],[budget]]</f>
        <v>-12069202</v>
      </c>
      <c r="E2532">
        <f>Table4[[#This Row],[Profit/loss]]/Table4[[#This Row],[gross]]*100</f>
        <v>-244.77177933470404</v>
      </c>
    </row>
    <row r="2533" spans="1:5" x14ac:dyDescent="0.3">
      <c r="A2533" t="s">
        <v>2535</v>
      </c>
      <c r="B2533">
        <v>59847242</v>
      </c>
      <c r="C2533">
        <v>16500000</v>
      </c>
      <c r="D2533">
        <f>Table4[[#This Row],[gross]]-Table4[[#This Row],[budget]]</f>
        <v>43347242</v>
      </c>
      <c r="E2533">
        <f>Table4[[#This Row],[Profit/loss]]/Table4[[#This Row],[gross]]*100</f>
        <v>72.429807208158394</v>
      </c>
    </row>
    <row r="2534" spans="1:5" x14ac:dyDescent="0.3">
      <c r="A2534" t="s">
        <v>2536</v>
      </c>
      <c r="B2534">
        <v>220914</v>
      </c>
      <c r="C2534">
        <v>16800000</v>
      </c>
      <c r="D2534">
        <f>Table4[[#This Row],[gross]]-Table4[[#This Row],[budget]]</f>
        <v>-16579086</v>
      </c>
      <c r="E2534">
        <f>Table4[[#This Row],[Profit/loss]]/Table4[[#This Row],[gross]]*100</f>
        <v>-7504.7692767321223</v>
      </c>
    </row>
    <row r="2535" spans="1:5" x14ac:dyDescent="0.3">
      <c r="A2535" t="s">
        <v>2527</v>
      </c>
      <c r="B2535">
        <v>39825798</v>
      </c>
      <c r="C2535">
        <v>16000000</v>
      </c>
      <c r="D2535">
        <f>Table4[[#This Row],[gross]]-Table4[[#This Row],[budget]]</f>
        <v>23825798</v>
      </c>
      <c r="E2535">
        <f>Table4[[#This Row],[Profit/loss]]/Table4[[#This Row],[gross]]*100</f>
        <v>59.82503602313254</v>
      </c>
    </row>
    <row r="2536" spans="1:5" x14ac:dyDescent="0.3">
      <c r="A2536" t="s">
        <v>2537</v>
      </c>
      <c r="B2536">
        <v>43848100</v>
      </c>
      <c r="C2536">
        <v>15000000</v>
      </c>
      <c r="D2536">
        <f>Table4[[#This Row],[gross]]-Table4[[#This Row],[budget]]</f>
        <v>28848100</v>
      </c>
      <c r="E2536">
        <f>Table4[[#This Row],[Profit/loss]]/Table4[[#This Row],[gross]]*100</f>
        <v>65.790992084035565</v>
      </c>
    </row>
    <row r="2537" spans="1:5" x14ac:dyDescent="0.3">
      <c r="A2537" t="s">
        <v>2538</v>
      </c>
      <c r="B2537">
        <v>42700000</v>
      </c>
      <c r="C2537">
        <v>16500000</v>
      </c>
      <c r="D2537">
        <f>Table4[[#This Row],[gross]]-Table4[[#This Row],[budget]]</f>
        <v>26200000</v>
      </c>
      <c r="E2537">
        <f>Table4[[#This Row],[Profit/loss]]/Table4[[#This Row],[gross]]*100</f>
        <v>61.358313817330213</v>
      </c>
    </row>
    <row r="2538" spans="1:5" x14ac:dyDescent="0.3">
      <c r="A2538" t="s">
        <v>2539</v>
      </c>
      <c r="B2538">
        <v>18663911</v>
      </c>
      <c r="C2538">
        <v>16500000</v>
      </c>
      <c r="D2538">
        <f>Table4[[#This Row],[gross]]-Table4[[#This Row],[budget]]</f>
        <v>2163911</v>
      </c>
      <c r="E2538">
        <f>Table4[[#This Row],[Profit/loss]]/Table4[[#This Row],[gross]]*100</f>
        <v>11.594091934964757</v>
      </c>
    </row>
    <row r="2539" spans="1:5" x14ac:dyDescent="0.3">
      <c r="A2539" t="s">
        <v>2540</v>
      </c>
      <c r="B2539">
        <v>11702090</v>
      </c>
      <c r="C2539">
        <v>16500000</v>
      </c>
      <c r="D2539">
        <f>Table4[[#This Row],[gross]]-Table4[[#This Row],[budget]]</f>
        <v>-4797910</v>
      </c>
      <c r="E2539">
        <f>Table4[[#This Row],[Profit/loss]]/Table4[[#This Row],[gross]]*100</f>
        <v>-41.000453765096658</v>
      </c>
    </row>
    <row r="2540" spans="1:5" x14ac:dyDescent="0.3">
      <c r="A2540" t="s">
        <v>2541</v>
      </c>
      <c r="B2540">
        <v>13005485</v>
      </c>
      <c r="C2540">
        <v>15000000</v>
      </c>
      <c r="D2540">
        <f>Table4[[#This Row],[gross]]-Table4[[#This Row],[budget]]</f>
        <v>-1994515</v>
      </c>
      <c r="E2540">
        <f>Table4[[#This Row],[Profit/loss]]/Table4[[#This Row],[gross]]*100</f>
        <v>-15.335952484663201</v>
      </c>
    </row>
    <row r="2541" spans="1:5" x14ac:dyDescent="0.3">
      <c r="A2541" t="s">
        <v>2542</v>
      </c>
      <c r="B2541">
        <v>95860116</v>
      </c>
      <c r="C2541">
        <v>16400000</v>
      </c>
      <c r="D2541">
        <f>Table4[[#This Row],[gross]]-Table4[[#This Row],[budget]]</f>
        <v>79460116</v>
      </c>
      <c r="E2541">
        <f>Table4[[#This Row],[Profit/loss]]/Table4[[#This Row],[gross]]*100</f>
        <v>82.891737790094055</v>
      </c>
    </row>
    <row r="2542" spans="1:5" x14ac:dyDescent="0.3">
      <c r="A2542" t="s">
        <v>2543</v>
      </c>
      <c r="B2542">
        <v>127175354</v>
      </c>
      <c r="C2542">
        <v>16000000</v>
      </c>
      <c r="D2542">
        <f>Table4[[#This Row],[gross]]-Table4[[#This Row],[budget]]</f>
        <v>111175354</v>
      </c>
      <c r="E2542">
        <f>Table4[[#This Row],[Profit/loss]]/Table4[[#This Row],[gross]]*100</f>
        <v>87.418945969672706</v>
      </c>
    </row>
    <row r="2543" spans="1:5" x14ac:dyDescent="0.3">
      <c r="A2543" t="s">
        <v>2544</v>
      </c>
      <c r="B2543">
        <v>92823600</v>
      </c>
      <c r="C2543">
        <v>16000000</v>
      </c>
      <c r="D2543">
        <f>Table4[[#This Row],[gross]]-Table4[[#This Row],[budget]]</f>
        <v>76823600</v>
      </c>
      <c r="E2543">
        <f>Table4[[#This Row],[Profit/loss]]/Table4[[#This Row],[gross]]*100</f>
        <v>82.763004235991716</v>
      </c>
    </row>
    <row r="2544" spans="1:5" x14ac:dyDescent="0.3">
      <c r="A2544" t="s">
        <v>2545</v>
      </c>
      <c r="B2544">
        <v>54000000</v>
      </c>
      <c r="C2544">
        <v>16000000</v>
      </c>
      <c r="D2544">
        <f>Table4[[#This Row],[gross]]-Table4[[#This Row],[budget]]</f>
        <v>38000000</v>
      </c>
      <c r="E2544">
        <f>Table4[[#This Row],[Profit/loss]]/Table4[[#This Row],[gross]]*100</f>
        <v>70.370370370370367</v>
      </c>
    </row>
    <row r="2545" spans="1:5" x14ac:dyDescent="0.3">
      <c r="A2545" t="s">
        <v>2546</v>
      </c>
      <c r="B2545">
        <v>68525609</v>
      </c>
      <c r="C2545">
        <v>15600000</v>
      </c>
      <c r="D2545">
        <f>Table4[[#This Row],[gross]]-Table4[[#This Row],[budget]]</f>
        <v>52925609</v>
      </c>
      <c r="E2545">
        <f>Table4[[#This Row],[Profit/loss]]/Table4[[#This Row],[gross]]*100</f>
        <v>77.234788238073165</v>
      </c>
    </row>
    <row r="2546" spans="1:5" x14ac:dyDescent="0.3">
      <c r="A2546" t="s">
        <v>2547</v>
      </c>
      <c r="B2546">
        <v>52885587</v>
      </c>
      <c r="C2546">
        <v>16000000</v>
      </c>
      <c r="D2546">
        <f>Table4[[#This Row],[gross]]-Table4[[#This Row],[budget]]</f>
        <v>36885587</v>
      </c>
      <c r="E2546">
        <f>Table4[[#This Row],[Profit/loss]]/Table4[[#This Row],[gross]]*100</f>
        <v>69.746010382753241</v>
      </c>
    </row>
    <row r="2547" spans="1:5" x14ac:dyDescent="0.3">
      <c r="A2547" t="s">
        <v>2548</v>
      </c>
      <c r="B2547">
        <v>44667095</v>
      </c>
      <c r="C2547">
        <v>15000000</v>
      </c>
      <c r="D2547">
        <f>Table4[[#This Row],[gross]]-Table4[[#This Row],[budget]]</f>
        <v>29667095</v>
      </c>
      <c r="E2547">
        <f>Table4[[#This Row],[Profit/loss]]/Table4[[#This Row],[gross]]*100</f>
        <v>66.41823248187508</v>
      </c>
    </row>
    <row r="2548" spans="1:5" x14ac:dyDescent="0.3">
      <c r="A2548" t="s">
        <v>2549</v>
      </c>
      <c r="B2548">
        <v>42638165</v>
      </c>
      <c r="C2548">
        <v>16000000</v>
      </c>
      <c r="D2548">
        <f>Table4[[#This Row],[gross]]-Table4[[#This Row],[budget]]</f>
        <v>26638165</v>
      </c>
      <c r="E2548">
        <f>Table4[[#This Row],[Profit/loss]]/Table4[[#This Row],[gross]]*100</f>
        <v>62.474932962054062</v>
      </c>
    </row>
    <row r="2549" spans="1:5" x14ac:dyDescent="0.3">
      <c r="A2549" t="s">
        <v>2550</v>
      </c>
      <c r="B2549">
        <v>45507053</v>
      </c>
      <c r="C2549">
        <v>16000000</v>
      </c>
      <c r="D2549">
        <f>Table4[[#This Row],[gross]]-Table4[[#This Row],[budget]]</f>
        <v>29507053</v>
      </c>
      <c r="E2549">
        <f>Table4[[#This Row],[Profit/loss]]/Table4[[#This Row],[gross]]*100</f>
        <v>64.840614926218137</v>
      </c>
    </row>
    <row r="2550" spans="1:5" x14ac:dyDescent="0.3">
      <c r="A2550" t="s">
        <v>2551</v>
      </c>
      <c r="B2550">
        <v>39511038</v>
      </c>
      <c r="C2550">
        <v>16000000</v>
      </c>
      <c r="D2550">
        <f>Table4[[#This Row],[gross]]-Table4[[#This Row],[budget]]</f>
        <v>23511038</v>
      </c>
      <c r="E2550">
        <f>Table4[[#This Row],[Profit/loss]]/Table4[[#This Row],[gross]]*100</f>
        <v>59.50498693554951</v>
      </c>
    </row>
    <row r="2551" spans="1:5" x14ac:dyDescent="0.3">
      <c r="A2551" t="s">
        <v>2552</v>
      </c>
      <c r="B2551">
        <v>6462576</v>
      </c>
      <c r="C2551">
        <v>18500000</v>
      </c>
      <c r="D2551">
        <f>Table4[[#This Row],[gross]]-Table4[[#This Row],[budget]]</f>
        <v>-12037424</v>
      </c>
      <c r="E2551">
        <f>Table4[[#This Row],[Profit/loss]]/Table4[[#This Row],[gross]]*100</f>
        <v>-186.26355806105801</v>
      </c>
    </row>
    <row r="2552" spans="1:5" x14ac:dyDescent="0.3">
      <c r="A2552" t="s">
        <v>2553</v>
      </c>
      <c r="B2552">
        <v>40363530</v>
      </c>
      <c r="C2552">
        <v>16000000</v>
      </c>
      <c r="D2552">
        <f>Table4[[#This Row],[gross]]-Table4[[#This Row],[budget]]</f>
        <v>24363530</v>
      </c>
      <c r="E2552">
        <f>Table4[[#This Row],[Profit/loss]]/Table4[[#This Row],[gross]]*100</f>
        <v>60.360255904277949</v>
      </c>
    </row>
    <row r="2553" spans="1:5" x14ac:dyDescent="0.3">
      <c r="A2553" t="s">
        <v>2554</v>
      </c>
      <c r="B2553">
        <v>37623143</v>
      </c>
      <c r="C2553">
        <v>13500000</v>
      </c>
      <c r="D2553">
        <f>Table4[[#This Row],[gross]]-Table4[[#This Row],[budget]]</f>
        <v>24123143</v>
      </c>
      <c r="E2553">
        <f>Table4[[#This Row],[Profit/loss]]/Table4[[#This Row],[gross]]*100</f>
        <v>64.117830347135012</v>
      </c>
    </row>
    <row r="2554" spans="1:5" hidden="1" x14ac:dyDescent="0.3">
      <c r="A2554" t="s">
        <v>2555</v>
      </c>
      <c r="D2554">
        <f>Table4[[#This Row],[gross]]-Table4[[#This Row],[budget]]</f>
        <v>0</v>
      </c>
      <c r="E2554" t="e">
        <f>Table4[[#This Row],[Profit/loss]]/Table4[[#This Row],[gross]]*100</f>
        <v>#DIV/0!</v>
      </c>
    </row>
    <row r="2555" spans="1:5" x14ac:dyDescent="0.3">
      <c r="A2555" t="s">
        <v>2556</v>
      </c>
      <c r="B2555">
        <v>33357476</v>
      </c>
      <c r="C2555">
        <v>35000000</v>
      </c>
      <c r="D2555">
        <f>Table4[[#This Row],[gross]]-Table4[[#This Row],[budget]]</f>
        <v>-1642524</v>
      </c>
      <c r="E2555">
        <f>Table4[[#This Row],[Profit/loss]]/Table4[[#This Row],[gross]]*100</f>
        <v>-4.9240056411941957</v>
      </c>
    </row>
    <row r="2556" spans="1:5" x14ac:dyDescent="0.3">
      <c r="A2556" t="s">
        <v>2557</v>
      </c>
      <c r="B2556">
        <v>28734552</v>
      </c>
      <c r="C2556">
        <v>16000000</v>
      </c>
      <c r="D2556">
        <f>Table4[[#This Row],[gross]]-Table4[[#This Row],[budget]]</f>
        <v>12734552</v>
      </c>
      <c r="E2556">
        <f>Table4[[#This Row],[Profit/loss]]/Table4[[#This Row],[gross]]*100</f>
        <v>44.317906887847073</v>
      </c>
    </row>
    <row r="2557" spans="1:5" x14ac:dyDescent="0.3">
      <c r="A2557" t="s">
        <v>2558</v>
      </c>
      <c r="B2557">
        <v>37300107</v>
      </c>
      <c r="C2557">
        <v>16000000</v>
      </c>
      <c r="D2557">
        <f>Table4[[#This Row],[gross]]-Table4[[#This Row],[budget]]</f>
        <v>21300107</v>
      </c>
      <c r="E2557">
        <f>Table4[[#This Row],[Profit/loss]]/Table4[[#This Row],[gross]]*100</f>
        <v>57.104680691666651</v>
      </c>
    </row>
    <row r="2558" spans="1:5" x14ac:dyDescent="0.3">
      <c r="A2558" t="s">
        <v>2559</v>
      </c>
      <c r="B2558">
        <v>27087695</v>
      </c>
      <c r="C2558">
        <v>17700000</v>
      </c>
      <c r="D2558">
        <f>Table4[[#This Row],[gross]]-Table4[[#This Row],[budget]]</f>
        <v>9387695</v>
      </c>
      <c r="E2558">
        <f>Table4[[#This Row],[Profit/loss]]/Table4[[#This Row],[gross]]*100</f>
        <v>34.656677136980463</v>
      </c>
    </row>
    <row r="2559" spans="1:5" x14ac:dyDescent="0.3">
      <c r="A2559" t="s">
        <v>2560</v>
      </c>
      <c r="B2559">
        <v>30102717</v>
      </c>
      <c r="C2559">
        <v>15000000</v>
      </c>
      <c r="D2559">
        <f>Table4[[#This Row],[gross]]-Table4[[#This Row],[budget]]</f>
        <v>15102717</v>
      </c>
      <c r="E2559">
        <f>Table4[[#This Row],[Profit/loss]]/Table4[[#This Row],[gross]]*100</f>
        <v>50.170610845525999</v>
      </c>
    </row>
    <row r="2560" spans="1:5" x14ac:dyDescent="0.3">
      <c r="A2560" t="s">
        <v>2561</v>
      </c>
      <c r="B2560">
        <v>23618786</v>
      </c>
      <c r="C2560">
        <v>8000000</v>
      </c>
      <c r="D2560">
        <f>Table4[[#This Row],[gross]]-Table4[[#This Row],[budget]]</f>
        <v>15618786</v>
      </c>
      <c r="E2560">
        <f>Table4[[#This Row],[Profit/loss]]/Table4[[#This Row],[gross]]*100</f>
        <v>66.128657078310454</v>
      </c>
    </row>
    <row r="2561" spans="1:5" x14ac:dyDescent="0.3">
      <c r="A2561" t="s">
        <v>2562</v>
      </c>
      <c r="B2561">
        <v>26896744</v>
      </c>
      <c r="C2561">
        <v>16500000</v>
      </c>
      <c r="D2561">
        <f>Table4[[#This Row],[gross]]-Table4[[#This Row],[budget]]</f>
        <v>10396744</v>
      </c>
      <c r="E2561">
        <f>Table4[[#This Row],[Profit/loss]]/Table4[[#This Row],[gross]]*100</f>
        <v>38.654284697062216</v>
      </c>
    </row>
    <row r="2562" spans="1:5" x14ac:dyDescent="0.3">
      <c r="A2562" t="s">
        <v>2563</v>
      </c>
      <c r="B2562">
        <v>23213577</v>
      </c>
      <c r="C2562">
        <v>15500000</v>
      </c>
      <c r="D2562">
        <f>Table4[[#This Row],[gross]]-Table4[[#This Row],[budget]]</f>
        <v>7713577</v>
      </c>
      <c r="E2562">
        <f>Table4[[#This Row],[Profit/loss]]/Table4[[#This Row],[gross]]*100</f>
        <v>33.228730755281703</v>
      </c>
    </row>
    <row r="2563" spans="1:5" hidden="1" x14ac:dyDescent="0.3">
      <c r="A2563" t="s">
        <v>2564</v>
      </c>
      <c r="C2563">
        <v>25000000</v>
      </c>
      <c r="D2563">
        <f>Table4[[#This Row],[gross]]-Table4[[#This Row],[budget]]</f>
        <v>-25000000</v>
      </c>
      <c r="E2563" t="e">
        <f>Table4[[#This Row],[Profit/loss]]/Table4[[#This Row],[gross]]*100</f>
        <v>#DIV/0!</v>
      </c>
    </row>
    <row r="2564" spans="1:5" x14ac:dyDescent="0.3">
      <c r="A2564" t="s">
        <v>2192</v>
      </c>
      <c r="B2564">
        <v>55461307</v>
      </c>
      <c r="C2564">
        <v>20000000</v>
      </c>
      <c r="D2564">
        <f>Table4[[#This Row],[gross]]-Table4[[#This Row],[budget]]</f>
        <v>35461307</v>
      </c>
      <c r="E2564">
        <f>Table4[[#This Row],[Profit/loss]]/Table4[[#This Row],[gross]]*100</f>
        <v>63.93882315106638</v>
      </c>
    </row>
    <row r="2565" spans="1:5" x14ac:dyDescent="0.3">
      <c r="A2565" t="s">
        <v>2565</v>
      </c>
      <c r="B2565">
        <v>20627372</v>
      </c>
      <c r="C2565">
        <v>16000000</v>
      </c>
      <c r="D2565">
        <f>Table4[[#This Row],[gross]]-Table4[[#This Row],[budget]]</f>
        <v>4627372</v>
      </c>
      <c r="E2565">
        <f>Table4[[#This Row],[Profit/loss]]/Table4[[#This Row],[gross]]*100</f>
        <v>22.433163080590198</v>
      </c>
    </row>
    <row r="2566" spans="1:5" x14ac:dyDescent="0.3">
      <c r="A2566" t="s">
        <v>2566</v>
      </c>
      <c r="B2566">
        <v>16346122</v>
      </c>
      <c r="C2566">
        <v>16000000</v>
      </c>
      <c r="D2566">
        <f>Table4[[#This Row],[gross]]-Table4[[#This Row],[budget]]</f>
        <v>346122</v>
      </c>
      <c r="E2566">
        <f>Table4[[#This Row],[Profit/loss]]/Table4[[#This Row],[gross]]*100</f>
        <v>2.1174563605973331</v>
      </c>
    </row>
    <row r="2567" spans="1:5" x14ac:dyDescent="0.3">
      <c r="A2567" t="s">
        <v>2567</v>
      </c>
      <c r="B2567">
        <v>16204793</v>
      </c>
      <c r="C2567">
        <v>16000000</v>
      </c>
      <c r="D2567">
        <f>Table4[[#This Row],[gross]]-Table4[[#This Row],[budget]]</f>
        <v>204793</v>
      </c>
      <c r="E2567">
        <f>Table4[[#This Row],[Profit/loss]]/Table4[[#This Row],[gross]]*100</f>
        <v>1.2637804136097264</v>
      </c>
    </row>
    <row r="2568" spans="1:5" x14ac:dyDescent="0.3">
      <c r="A2568" t="s">
        <v>2568</v>
      </c>
      <c r="B2568">
        <v>15427192</v>
      </c>
      <c r="C2568">
        <v>16000000</v>
      </c>
      <c r="D2568">
        <f>Table4[[#This Row],[gross]]-Table4[[#This Row],[budget]]</f>
        <v>-572808</v>
      </c>
      <c r="E2568">
        <f>Table4[[#This Row],[Profit/loss]]/Table4[[#This Row],[gross]]*100</f>
        <v>-3.7129764120392093</v>
      </c>
    </row>
    <row r="2569" spans="1:5" x14ac:dyDescent="0.3">
      <c r="A2569" t="s">
        <v>2569</v>
      </c>
      <c r="B2569">
        <v>14792779</v>
      </c>
      <c r="C2569">
        <v>16000000</v>
      </c>
      <c r="D2569">
        <f>Table4[[#This Row],[gross]]-Table4[[#This Row],[budget]]</f>
        <v>-1207221</v>
      </c>
      <c r="E2569">
        <f>Table4[[#This Row],[Profit/loss]]/Table4[[#This Row],[gross]]*100</f>
        <v>-8.1608803863019919</v>
      </c>
    </row>
    <row r="2570" spans="1:5" x14ac:dyDescent="0.3">
      <c r="A2570" t="s">
        <v>2407</v>
      </c>
      <c r="B2570">
        <v>13998282</v>
      </c>
      <c r="C2570">
        <v>16000000</v>
      </c>
      <c r="D2570">
        <f>Table4[[#This Row],[gross]]-Table4[[#This Row],[budget]]</f>
        <v>-2001718</v>
      </c>
      <c r="E2570">
        <f>Table4[[#This Row],[Profit/loss]]/Table4[[#This Row],[gross]]*100</f>
        <v>-14.29974049672667</v>
      </c>
    </row>
    <row r="2571" spans="1:5" x14ac:dyDescent="0.3">
      <c r="A2571" t="s">
        <v>2570</v>
      </c>
      <c r="B2571">
        <v>19057024</v>
      </c>
      <c r="C2571">
        <v>16000000</v>
      </c>
      <c r="D2571">
        <f>Table4[[#This Row],[gross]]-Table4[[#This Row],[budget]]</f>
        <v>3057024</v>
      </c>
      <c r="E2571">
        <f>Table4[[#This Row],[Profit/loss]]/Table4[[#This Row],[gross]]*100</f>
        <v>16.041455370996015</v>
      </c>
    </row>
    <row r="2572" spans="1:5" x14ac:dyDescent="0.3">
      <c r="A2572" t="s">
        <v>2571</v>
      </c>
      <c r="B2572">
        <v>14108518</v>
      </c>
      <c r="C2572">
        <v>16000000</v>
      </c>
      <c r="D2572">
        <f>Table4[[#This Row],[gross]]-Table4[[#This Row],[budget]]</f>
        <v>-1891482</v>
      </c>
      <c r="E2572">
        <f>Table4[[#This Row],[Profit/loss]]/Table4[[#This Row],[gross]]*100</f>
        <v>-13.406666809370055</v>
      </c>
    </row>
    <row r="2573" spans="1:5" x14ac:dyDescent="0.3">
      <c r="A2573" t="s">
        <v>2572</v>
      </c>
      <c r="B2573">
        <v>13854000</v>
      </c>
      <c r="C2573">
        <v>20000000</v>
      </c>
      <c r="D2573">
        <f>Table4[[#This Row],[gross]]-Table4[[#This Row],[budget]]</f>
        <v>-6146000</v>
      </c>
      <c r="E2573">
        <f>Table4[[#This Row],[Profit/loss]]/Table4[[#This Row],[gross]]*100</f>
        <v>-44.36263894903999</v>
      </c>
    </row>
    <row r="2574" spans="1:5" x14ac:dyDescent="0.3">
      <c r="A2574" t="s">
        <v>2573</v>
      </c>
      <c r="B2574">
        <v>77324422</v>
      </c>
      <c r="C2574">
        <v>26000000</v>
      </c>
      <c r="D2574">
        <f>Table4[[#This Row],[gross]]-Table4[[#This Row],[budget]]</f>
        <v>51324422</v>
      </c>
      <c r="E2574">
        <f>Table4[[#This Row],[Profit/loss]]/Table4[[#This Row],[gross]]*100</f>
        <v>66.375435693525134</v>
      </c>
    </row>
    <row r="2575" spans="1:5" x14ac:dyDescent="0.3">
      <c r="A2575" t="s">
        <v>2574</v>
      </c>
      <c r="B2575">
        <v>15500000</v>
      </c>
      <c r="C2575">
        <v>16000000</v>
      </c>
      <c r="D2575">
        <f>Table4[[#This Row],[gross]]-Table4[[#This Row],[budget]]</f>
        <v>-500000</v>
      </c>
      <c r="E2575">
        <f>Table4[[#This Row],[Profit/loss]]/Table4[[#This Row],[gross]]*100</f>
        <v>-3.225806451612903</v>
      </c>
    </row>
    <row r="2576" spans="1:5" hidden="1" x14ac:dyDescent="0.3">
      <c r="A2576" t="s">
        <v>2575</v>
      </c>
      <c r="B2576">
        <v>11540112</v>
      </c>
      <c r="D2576">
        <f>Table4[[#This Row],[gross]]-Table4[[#This Row],[budget]]</f>
        <v>11540112</v>
      </c>
      <c r="E2576">
        <f>Table4[[#This Row],[Profit/loss]]/Table4[[#This Row],[gross]]*100</f>
        <v>100</v>
      </c>
    </row>
    <row r="2577" spans="1:5" hidden="1" x14ac:dyDescent="0.3">
      <c r="A2577" t="s">
        <v>2576</v>
      </c>
      <c r="C2577">
        <v>16000000</v>
      </c>
      <c r="D2577">
        <f>Table4[[#This Row],[gross]]-Table4[[#This Row],[budget]]</f>
        <v>-16000000</v>
      </c>
      <c r="E2577" t="e">
        <f>Table4[[#This Row],[Profit/loss]]/Table4[[#This Row],[gross]]*100</f>
        <v>#DIV/0!</v>
      </c>
    </row>
    <row r="2578" spans="1:5" x14ac:dyDescent="0.3">
      <c r="A2578" t="s">
        <v>2577</v>
      </c>
      <c r="B2578">
        <v>4734235</v>
      </c>
      <c r="C2578">
        <v>15000000</v>
      </c>
      <c r="D2578">
        <f>Table4[[#This Row],[gross]]-Table4[[#This Row],[budget]]</f>
        <v>-10265765</v>
      </c>
      <c r="E2578">
        <f>Table4[[#This Row],[Profit/loss]]/Table4[[#This Row],[gross]]*100</f>
        <v>-216.84105246148536</v>
      </c>
    </row>
    <row r="2579" spans="1:5" x14ac:dyDescent="0.3">
      <c r="A2579" t="s">
        <v>2578</v>
      </c>
      <c r="B2579">
        <v>4839383</v>
      </c>
      <c r="C2579">
        <v>16000000</v>
      </c>
      <c r="D2579">
        <f>Table4[[#This Row],[gross]]-Table4[[#This Row],[budget]]</f>
        <v>-11160617</v>
      </c>
      <c r="E2579">
        <f>Table4[[#This Row],[Profit/loss]]/Table4[[#This Row],[gross]]*100</f>
        <v>-230.62065969980057</v>
      </c>
    </row>
    <row r="2580" spans="1:5" x14ac:dyDescent="0.3">
      <c r="A2580" t="s">
        <v>2579</v>
      </c>
      <c r="B2580">
        <v>4193025</v>
      </c>
      <c r="C2580">
        <v>15000000</v>
      </c>
      <c r="D2580">
        <f>Table4[[#This Row],[gross]]-Table4[[#This Row],[budget]]</f>
        <v>-10806975</v>
      </c>
      <c r="E2580">
        <f>Table4[[#This Row],[Profit/loss]]/Table4[[#This Row],[gross]]*100</f>
        <v>-257.73695601624127</v>
      </c>
    </row>
    <row r="2581" spans="1:5" x14ac:dyDescent="0.3">
      <c r="A2581" t="s">
        <v>2580</v>
      </c>
      <c r="B2581">
        <v>5900000</v>
      </c>
      <c r="C2581">
        <v>16000000</v>
      </c>
      <c r="D2581">
        <f>Table4[[#This Row],[gross]]-Table4[[#This Row],[budget]]</f>
        <v>-10100000</v>
      </c>
      <c r="E2581">
        <f>Table4[[#This Row],[Profit/loss]]/Table4[[#This Row],[gross]]*100</f>
        <v>-171.18644067796612</v>
      </c>
    </row>
    <row r="2582" spans="1:5" x14ac:dyDescent="0.3">
      <c r="A2582" t="s">
        <v>2581</v>
      </c>
      <c r="B2582">
        <v>2849142</v>
      </c>
      <c r="C2582">
        <v>16000000</v>
      </c>
      <c r="D2582">
        <f>Table4[[#This Row],[gross]]-Table4[[#This Row],[budget]]</f>
        <v>-13150858</v>
      </c>
      <c r="E2582">
        <f>Table4[[#This Row],[Profit/loss]]/Table4[[#This Row],[gross]]*100</f>
        <v>-461.57257167245439</v>
      </c>
    </row>
    <row r="2583" spans="1:5" x14ac:dyDescent="0.3">
      <c r="A2583" t="s">
        <v>2582</v>
      </c>
      <c r="B2583">
        <v>1686429</v>
      </c>
      <c r="C2583">
        <v>16000000</v>
      </c>
      <c r="D2583">
        <f>Table4[[#This Row],[gross]]-Table4[[#This Row],[budget]]</f>
        <v>-14313571</v>
      </c>
      <c r="E2583">
        <f>Table4[[#This Row],[Profit/loss]]/Table4[[#This Row],[gross]]*100</f>
        <v>-848.75028833114231</v>
      </c>
    </row>
    <row r="2584" spans="1:5" x14ac:dyDescent="0.3">
      <c r="A2584" t="s">
        <v>2583</v>
      </c>
      <c r="B2584">
        <v>1984743</v>
      </c>
      <c r="C2584">
        <v>16000000</v>
      </c>
      <c r="D2584">
        <f>Table4[[#This Row],[gross]]-Table4[[#This Row],[budget]]</f>
        <v>-14015257</v>
      </c>
      <c r="E2584">
        <f>Table4[[#This Row],[Profit/loss]]/Table4[[#This Row],[gross]]*100</f>
        <v>-706.14971308627867</v>
      </c>
    </row>
    <row r="2585" spans="1:5" x14ac:dyDescent="0.3">
      <c r="A2585" t="s">
        <v>2584</v>
      </c>
      <c r="B2585">
        <v>1666262</v>
      </c>
      <c r="C2585">
        <v>16000000</v>
      </c>
      <c r="D2585">
        <f>Table4[[#This Row],[gross]]-Table4[[#This Row],[budget]]</f>
        <v>-14333738</v>
      </c>
      <c r="E2585">
        <f>Table4[[#This Row],[Profit/loss]]/Table4[[#This Row],[gross]]*100</f>
        <v>-860.23314460751067</v>
      </c>
    </row>
    <row r="2586" spans="1:5" x14ac:dyDescent="0.3">
      <c r="A2586" t="s">
        <v>2585</v>
      </c>
      <c r="B2586">
        <v>2319187</v>
      </c>
      <c r="C2586">
        <v>20000000</v>
      </c>
      <c r="D2586">
        <f>Table4[[#This Row],[gross]]-Table4[[#This Row],[budget]]</f>
        <v>-17680813</v>
      </c>
      <c r="E2586">
        <f>Table4[[#This Row],[Profit/loss]]/Table4[[#This Row],[gross]]*100</f>
        <v>-762.37116713744945</v>
      </c>
    </row>
    <row r="2587" spans="1:5" x14ac:dyDescent="0.3">
      <c r="A2587" t="s">
        <v>2586</v>
      </c>
      <c r="B2587">
        <v>13922211</v>
      </c>
      <c r="C2587">
        <v>16000000</v>
      </c>
      <c r="D2587">
        <f>Table4[[#This Row],[gross]]-Table4[[#This Row],[budget]]</f>
        <v>-2077789</v>
      </c>
      <c r="E2587">
        <f>Table4[[#This Row],[Profit/loss]]/Table4[[#This Row],[gross]]*100</f>
        <v>-14.924274599774417</v>
      </c>
    </row>
    <row r="2588" spans="1:5" hidden="1" x14ac:dyDescent="0.3">
      <c r="A2588" t="s">
        <v>2587</v>
      </c>
      <c r="C2588">
        <v>11000000</v>
      </c>
      <c r="D2588">
        <f>Table4[[#This Row],[gross]]-Table4[[#This Row],[budget]]</f>
        <v>-11000000</v>
      </c>
      <c r="E2588" t="e">
        <f>Table4[[#This Row],[Profit/loss]]/Table4[[#This Row],[gross]]*100</f>
        <v>#DIV/0!</v>
      </c>
    </row>
    <row r="2589" spans="1:5" x14ac:dyDescent="0.3">
      <c r="A2589" t="s">
        <v>2588</v>
      </c>
      <c r="B2589">
        <v>23091</v>
      </c>
      <c r="C2589">
        <v>15000000</v>
      </c>
      <c r="D2589">
        <f>Table4[[#This Row],[gross]]-Table4[[#This Row],[budget]]</f>
        <v>-14976909</v>
      </c>
      <c r="E2589">
        <f>Table4[[#This Row],[Profit/loss]]/Table4[[#This Row],[gross]]*100</f>
        <v>-64860.374171755233</v>
      </c>
    </row>
    <row r="2590" spans="1:5" x14ac:dyDescent="0.3">
      <c r="A2590" t="s">
        <v>2589</v>
      </c>
      <c r="B2590">
        <v>336467</v>
      </c>
      <c r="C2590">
        <v>13000000</v>
      </c>
      <c r="D2590">
        <f>Table4[[#This Row],[gross]]-Table4[[#This Row],[budget]]</f>
        <v>-12663533</v>
      </c>
      <c r="E2590">
        <f>Table4[[#This Row],[Profit/loss]]/Table4[[#This Row],[gross]]*100</f>
        <v>-3763.677567190839</v>
      </c>
    </row>
    <row r="2591" spans="1:5" x14ac:dyDescent="0.3">
      <c r="A2591" t="s">
        <v>2590</v>
      </c>
      <c r="B2591">
        <v>2964</v>
      </c>
      <c r="C2591">
        <v>16000000</v>
      </c>
      <c r="D2591">
        <f>Table4[[#This Row],[gross]]-Table4[[#This Row],[budget]]</f>
        <v>-15997036</v>
      </c>
      <c r="E2591">
        <f>Table4[[#This Row],[Profit/loss]]/Table4[[#This Row],[gross]]*100</f>
        <v>-539711.06612685567</v>
      </c>
    </row>
    <row r="2592" spans="1:5" hidden="1" x14ac:dyDescent="0.3">
      <c r="A2592" t="s">
        <v>2591</v>
      </c>
      <c r="C2592">
        <v>16000000</v>
      </c>
      <c r="D2592">
        <f>Table4[[#This Row],[gross]]-Table4[[#This Row],[budget]]</f>
        <v>-16000000</v>
      </c>
      <c r="E2592" t="e">
        <f>Table4[[#This Row],[Profit/loss]]/Table4[[#This Row],[gross]]*100</f>
        <v>#DIV/0!</v>
      </c>
    </row>
    <row r="2593" spans="1:5" hidden="1" x14ac:dyDescent="0.3">
      <c r="A2593" t="s">
        <v>2592</v>
      </c>
      <c r="C2593">
        <v>16000000</v>
      </c>
      <c r="D2593">
        <f>Table4[[#This Row],[gross]]-Table4[[#This Row],[budget]]</f>
        <v>-16000000</v>
      </c>
      <c r="E2593" t="e">
        <f>Table4[[#This Row],[Profit/loss]]/Table4[[#This Row],[gross]]*100</f>
        <v>#DIV/0!</v>
      </c>
    </row>
    <row r="2594" spans="1:5" x14ac:dyDescent="0.3">
      <c r="A2594" t="s">
        <v>2593</v>
      </c>
      <c r="B2594">
        <v>2428883</v>
      </c>
      <c r="C2594">
        <v>16000000</v>
      </c>
      <c r="D2594">
        <f>Table4[[#This Row],[gross]]-Table4[[#This Row],[budget]]</f>
        <v>-13571117</v>
      </c>
      <c r="E2594">
        <f>Table4[[#This Row],[Profit/loss]]/Table4[[#This Row],[gross]]*100</f>
        <v>-558.73901707080995</v>
      </c>
    </row>
    <row r="2595" spans="1:5" x14ac:dyDescent="0.3">
      <c r="A2595" t="s">
        <v>2594</v>
      </c>
      <c r="B2595">
        <v>13571817</v>
      </c>
      <c r="C2595">
        <v>15600000</v>
      </c>
      <c r="D2595">
        <f>Table4[[#This Row],[gross]]-Table4[[#This Row],[budget]]</f>
        <v>-2028183</v>
      </c>
      <c r="E2595">
        <f>Table4[[#This Row],[Profit/loss]]/Table4[[#This Row],[gross]]*100</f>
        <v>-14.944078600529318</v>
      </c>
    </row>
    <row r="2596" spans="1:5" hidden="1" x14ac:dyDescent="0.3">
      <c r="A2596" t="s">
        <v>2595</v>
      </c>
      <c r="C2596">
        <v>34000000</v>
      </c>
      <c r="D2596">
        <f>Table4[[#This Row],[gross]]-Table4[[#This Row],[budget]]</f>
        <v>-34000000</v>
      </c>
      <c r="E2596" t="e">
        <f>Table4[[#This Row],[Profit/loss]]/Table4[[#This Row],[gross]]*100</f>
        <v>#DIV/0!</v>
      </c>
    </row>
    <row r="2597" spans="1:5" hidden="1" x14ac:dyDescent="0.3">
      <c r="A2597" t="s">
        <v>2596</v>
      </c>
      <c r="B2597">
        <v>1554566</v>
      </c>
      <c r="D2597">
        <f>Table4[[#This Row],[gross]]-Table4[[#This Row],[budget]]</f>
        <v>1554566</v>
      </c>
      <c r="E2597">
        <f>Table4[[#This Row],[Profit/loss]]/Table4[[#This Row],[gross]]*100</f>
        <v>100</v>
      </c>
    </row>
    <row r="2598" spans="1:5" hidden="1" x14ac:dyDescent="0.3">
      <c r="A2598" t="s">
        <v>2597</v>
      </c>
      <c r="B2598">
        <v>508867</v>
      </c>
      <c r="D2598">
        <f>Table4[[#This Row],[gross]]-Table4[[#This Row],[budget]]</f>
        <v>508867</v>
      </c>
      <c r="E2598">
        <f>Table4[[#This Row],[Profit/loss]]/Table4[[#This Row],[gross]]*100</f>
        <v>100</v>
      </c>
    </row>
    <row r="2599" spans="1:5" x14ac:dyDescent="0.3">
      <c r="A2599" t="s">
        <v>2598</v>
      </c>
      <c r="B2599">
        <v>1181197</v>
      </c>
      <c r="C2599">
        <v>15500000</v>
      </c>
      <c r="D2599">
        <f>Table4[[#This Row],[gross]]-Table4[[#This Row],[budget]]</f>
        <v>-14318803</v>
      </c>
      <c r="E2599">
        <f>Table4[[#This Row],[Profit/loss]]/Table4[[#This Row],[gross]]*100</f>
        <v>-1212.2281888626537</v>
      </c>
    </row>
    <row r="2600" spans="1:5" x14ac:dyDescent="0.3">
      <c r="A2600" t="s">
        <v>2599</v>
      </c>
      <c r="B2600">
        <v>81525</v>
      </c>
      <c r="C2600">
        <v>15300000</v>
      </c>
      <c r="D2600">
        <f>Table4[[#This Row],[gross]]-Table4[[#This Row],[budget]]</f>
        <v>-15218475</v>
      </c>
      <c r="E2600">
        <f>Table4[[#This Row],[Profit/loss]]/Table4[[#This Row],[gross]]*100</f>
        <v>-18667.249310027601</v>
      </c>
    </row>
    <row r="2601" spans="1:5" x14ac:dyDescent="0.3">
      <c r="A2601" t="s">
        <v>2600</v>
      </c>
      <c r="B2601">
        <v>7774730</v>
      </c>
      <c r="C2601">
        <v>15500000</v>
      </c>
      <c r="D2601">
        <f>Table4[[#This Row],[gross]]-Table4[[#This Row],[budget]]</f>
        <v>-7725270</v>
      </c>
      <c r="E2601">
        <f>Table4[[#This Row],[Profit/loss]]/Table4[[#This Row],[gross]]*100</f>
        <v>-99.363836429046415</v>
      </c>
    </row>
    <row r="2602" spans="1:5" x14ac:dyDescent="0.3">
      <c r="A2602" t="s">
        <v>2601</v>
      </c>
      <c r="B2602">
        <v>234760500</v>
      </c>
      <c r="C2602">
        <v>14000000</v>
      </c>
      <c r="D2602">
        <f>Table4[[#This Row],[gross]]-Table4[[#This Row],[budget]]</f>
        <v>220760500</v>
      </c>
      <c r="E2602">
        <f>Table4[[#This Row],[Profit/loss]]/Table4[[#This Row],[gross]]*100</f>
        <v>94.036475471810633</v>
      </c>
    </row>
    <row r="2603" spans="1:5" x14ac:dyDescent="0.3">
      <c r="A2603" t="s">
        <v>2602</v>
      </c>
      <c r="B2603">
        <v>285761243</v>
      </c>
      <c r="C2603">
        <v>18000000</v>
      </c>
      <c r="D2603">
        <f>Table4[[#This Row],[gross]]-Table4[[#This Row],[budget]]</f>
        <v>267761243</v>
      </c>
      <c r="E2603">
        <f>Table4[[#This Row],[Profit/loss]]/Table4[[#This Row],[gross]]*100</f>
        <v>93.701035238008117</v>
      </c>
    </row>
    <row r="2604" spans="1:5" x14ac:dyDescent="0.3">
      <c r="A2604" t="s">
        <v>2603</v>
      </c>
      <c r="B2604">
        <v>167780960</v>
      </c>
      <c r="C2604">
        <v>11000000</v>
      </c>
      <c r="D2604">
        <f>Table4[[#This Row],[gross]]-Table4[[#This Row],[budget]]</f>
        <v>156780960</v>
      </c>
      <c r="E2604">
        <f>Table4[[#This Row],[Profit/loss]]/Table4[[#This Row],[gross]]*100</f>
        <v>93.443832959353671</v>
      </c>
    </row>
    <row r="2605" spans="1:5" x14ac:dyDescent="0.3">
      <c r="A2605" t="s">
        <v>2604</v>
      </c>
      <c r="B2605">
        <v>177200000</v>
      </c>
      <c r="C2605">
        <v>22000000</v>
      </c>
      <c r="D2605">
        <f>Table4[[#This Row],[gross]]-Table4[[#This Row],[budget]]</f>
        <v>155200000</v>
      </c>
      <c r="E2605">
        <f>Table4[[#This Row],[Profit/loss]]/Table4[[#This Row],[gross]]*100</f>
        <v>87.584650112866811</v>
      </c>
    </row>
    <row r="2606" spans="1:5" x14ac:dyDescent="0.3">
      <c r="A2606" t="s">
        <v>2605</v>
      </c>
      <c r="B2606">
        <v>176781728</v>
      </c>
      <c r="C2606">
        <v>15000000</v>
      </c>
      <c r="D2606">
        <f>Table4[[#This Row],[gross]]-Table4[[#This Row],[budget]]</f>
        <v>161781728</v>
      </c>
      <c r="E2606">
        <f>Table4[[#This Row],[Profit/loss]]/Table4[[#This Row],[gross]]*100</f>
        <v>91.514960188645745</v>
      </c>
    </row>
    <row r="2607" spans="1:5" x14ac:dyDescent="0.3">
      <c r="A2607" t="s">
        <v>2606</v>
      </c>
      <c r="B2607">
        <v>128067808</v>
      </c>
      <c r="C2607">
        <v>15000000</v>
      </c>
      <c r="D2607">
        <f>Table4[[#This Row],[gross]]-Table4[[#This Row],[budget]]</f>
        <v>113067808</v>
      </c>
      <c r="E2607">
        <f>Table4[[#This Row],[Profit/loss]]/Table4[[#This Row],[gross]]*100</f>
        <v>88.287454720861618</v>
      </c>
    </row>
    <row r="2608" spans="1:5" x14ac:dyDescent="0.3">
      <c r="A2608" t="s">
        <v>2607</v>
      </c>
      <c r="B2608">
        <v>130058047</v>
      </c>
      <c r="C2608">
        <v>15000000</v>
      </c>
      <c r="D2608">
        <f>Table4[[#This Row],[gross]]-Table4[[#This Row],[budget]]</f>
        <v>115058047</v>
      </c>
      <c r="E2608">
        <f>Table4[[#This Row],[Profit/loss]]/Table4[[#This Row],[gross]]*100</f>
        <v>88.466688262664746</v>
      </c>
    </row>
    <row r="2609" spans="1:5" x14ac:dyDescent="0.3">
      <c r="A2609" t="s">
        <v>2608</v>
      </c>
      <c r="B2609">
        <v>138795342</v>
      </c>
      <c r="C2609">
        <v>15000000</v>
      </c>
      <c r="D2609">
        <f>Table4[[#This Row],[gross]]-Table4[[#This Row],[budget]]</f>
        <v>123795342</v>
      </c>
      <c r="E2609">
        <f>Table4[[#This Row],[Profit/loss]]/Table4[[#This Row],[gross]]*100</f>
        <v>89.192720891166516</v>
      </c>
    </row>
    <row r="2610" spans="1:5" x14ac:dyDescent="0.3">
      <c r="A2610" t="s">
        <v>2609</v>
      </c>
      <c r="B2610">
        <v>111936400</v>
      </c>
      <c r="C2610">
        <v>15000000</v>
      </c>
      <c r="D2610">
        <f>Table4[[#This Row],[gross]]-Table4[[#This Row],[budget]]</f>
        <v>96936400</v>
      </c>
      <c r="E2610">
        <f>Table4[[#This Row],[Profit/loss]]/Table4[[#This Row],[gross]]*100</f>
        <v>86.599533306413292</v>
      </c>
    </row>
    <row r="2611" spans="1:5" hidden="1" x14ac:dyDescent="0.3">
      <c r="A2611" t="s">
        <v>2610</v>
      </c>
      <c r="D2611">
        <f>Table4[[#This Row],[gross]]-Table4[[#This Row],[budget]]</f>
        <v>0</v>
      </c>
      <c r="E2611" t="e">
        <f>Table4[[#This Row],[Profit/loss]]/Table4[[#This Row],[gross]]*100</f>
        <v>#DIV/0!</v>
      </c>
    </row>
    <row r="2612" spans="1:5" x14ac:dyDescent="0.3">
      <c r="A2612" t="s">
        <v>2611</v>
      </c>
      <c r="B2612">
        <v>317040</v>
      </c>
      <c r="C2612">
        <v>15500000</v>
      </c>
      <c r="D2612">
        <f>Table4[[#This Row],[gross]]-Table4[[#This Row],[budget]]</f>
        <v>-15182960</v>
      </c>
      <c r="E2612">
        <f>Table4[[#This Row],[Profit/loss]]/Table4[[#This Row],[gross]]*100</f>
        <v>-4788.9730002523347</v>
      </c>
    </row>
    <row r="2613" spans="1:5" x14ac:dyDescent="0.3">
      <c r="A2613" t="s">
        <v>2612</v>
      </c>
      <c r="B2613">
        <v>94175854</v>
      </c>
      <c r="C2613">
        <v>15000000</v>
      </c>
      <c r="D2613">
        <f>Table4[[#This Row],[gross]]-Table4[[#This Row],[budget]]</f>
        <v>79175854</v>
      </c>
      <c r="E2613">
        <f>Table4[[#This Row],[Profit/loss]]/Table4[[#This Row],[gross]]*100</f>
        <v>84.072350434963937</v>
      </c>
    </row>
    <row r="2614" spans="1:5" hidden="1" x14ac:dyDescent="0.3">
      <c r="A2614" t="s">
        <v>2613</v>
      </c>
      <c r="D2614">
        <f>Table4[[#This Row],[gross]]-Table4[[#This Row],[budget]]</f>
        <v>0</v>
      </c>
      <c r="E2614" t="e">
        <f>Table4[[#This Row],[Profit/loss]]/Table4[[#This Row],[gross]]*100</f>
        <v>#DIV/0!</v>
      </c>
    </row>
    <row r="2615" spans="1:5" hidden="1" x14ac:dyDescent="0.3">
      <c r="A2615" t="s">
        <v>400</v>
      </c>
      <c r="C2615">
        <v>100000000</v>
      </c>
      <c r="D2615">
        <f>Table4[[#This Row],[gross]]-Table4[[#This Row],[budget]]</f>
        <v>-100000000</v>
      </c>
      <c r="E2615" t="e">
        <f>Table4[[#This Row],[Profit/loss]]/Table4[[#This Row],[gross]]*100</f>
        <v>#DIV/0!</v>
      </c>
    </row>
    <row r="2616" spans="1:5" x14ac:dyDescent="0.3">
      <c r="A2616" t="s">
        <v>2614</v>
      </c>
      <c r="B2616">
        <v>91121452</v>
      </c>
      <c r="C2616">
        <v>14000000</v>
      </c>
      <c r="D2616">
        <f>Table4[[#This Row],[gross]]-Table4[[#This Row],[budget]]</f>
        <v>77121452</v>
      </c>
      <c r="E2616">
        <f>Table4[[#This Row],[Profit/loss]]/Table4[[#This Row],[gross]]*100</f>
        <v>84.635890130460169</v>
      </c>
    </row>
    <row r="2617" spans="1:5" x14ac:dyDescent="0.3">
      <c r="A2617" t="s">
        <v>2615</v>
      </c>
      <c r="B2617">
        <v>69800000</v>
      </c>
      <c r="C2617">
        <v>10000000</v>
      </c>
      <c r="D2617">
        <f>Table4[[#This Row],[gross]]-Table4[[#This Row],[budget]]</f>
        <v>59800000</v>
      </c>
      <c r="E2617">
        <f>Table4[[#This Row],[Profit/loss]]/Table4[[#This Row],[gross]]*100</f>
        <v>85.673352435530077</v>
      </c>
    </row>
    <row r="2618" spans="1:5" hidden="1" x14ac:dyDescent="0.3">
      <c r="A2618" t="s">
        <v>2616</v>
      </c>
      <c r="B2618">
        <v>79900000</v>
      </c>
      <c r="D2618">
        <f>Table4[[#This Row],[gross]]-Table4[[#This Row],[budget]]</f>
        <v>79900000</v>
      </c>
      <c r="E2618">
        <f>Table4[[#This Row],[Profit/loss]]/Table4[[#This Row],[gross]]*100</f>
        <v>100</v>
      </c>
    </row>
    <row r="2619" spans="1:5" x14ac:dyDescent="0.3">
      <c r="A2619" t="s">
        <v>2617</v>
      </c>
      <c r="B2619">
        <v>64001297</v>
      </c>
      <c r="C2619">
        <v>15000000</v>
      </c>
      <c r="D2619">
        <f>Table4[[#This Row],[gross]]-Table4[[#This Row],[budget]]</f>
        <v>49001297</v>
      </c>
      <c r="E2619">
        <f>Table4[[#This Row],[Profit/loss]]/Table4[[#This Row],[gross]]*100</f>
        <v>76.56297496596045</v>
      </c>
    </row>
    <row r="2620" spans="1:5" x14ac:dyDescent="0.3">
      <c r="A2620" t="s">
        <v>2618</v>
      </c>
      <c r="B2620">
        <v>71588220</v>
      </c>
      <c r="C2620">
        <v>20000000</v>
      </c>
      <c r="D2620">
        <f>Table4[[#This Row],[gross]]-Table4[[#This Row],[budget]]</f>
        <v>51588220</v>
      </c>
      <c r="E2620">
        <f>Table4[[#This Row],[Profit/loss]]/Table4[[#This Row],[gross]]*100</f>
        <v>72.062442675624567</v>
      </c>
    </row>
    <row r="2621" spans="1:5" x14ac:dyDescent="0.3">
      <c r="A2621" t="s">
        <v>2498</v>
      </c>
      <c r="B2621">
        <v>47000000</v>
      </c>
      <c r="C2621">
        <v>300000</v>
      </c>
      <c r="D2621">
        <f>Table4[[#This Row],[gross]]-Table4[[#This Row],[budget]]</f>
        <v>46700000</v>
      </c>
      <c r="E2621">
        <f>Table4[[#This Row],[Profit/loss]]/Table4[[#This Row],[gross]]*100</f>
        <v>99.361702127659584</v>
      </c>
    </row>
    <row r="2622" spans="1:5" x14ac:dyDescent="0.3">
      <c r="A2622" t="s">
        <v>2619</v>
      </c>
      <c r="B2622">
        <v>61400000</v>
      </c>
      <c r="C2622">
        <v>15000000</v>
      </c>
      <c r="D2622">
        <f>Table4[[#This Row],[gross]]-Table4[[#This Row],[budget]]</f>
        <v>46400000</v>
      </c>
      <c r="E2622">
        <f>Table4[[#This Row],[Profit/loss]]/Table4[[#This Row],[gross]]*100</f>
        <v>75.570032573289907</v>
      </c>
    </row>
    <row r="2623" spans="1:5" x14ac:dyDescent="0.3">
      <c r="A2623" t="s">
        <v>2620</v>
      </c>
      <c r="B2623">
        <v>101978840</v>
      </c>
      <c r="C2623">
        <v>15000000</v>
      </c>
      <c r="D2623">
        <f>Table4[[#This Row],[gross]]-Table4[[#This Row],[budget]]</f>
        <v>86978840</v>
      </c>
      <c r="E2623">
        <f>Table4[[#This Row],[Profit/loss]]/Table4[[#This Row],[gross]]*100</f>
        <v>85.29106626433483</v>
      </c>
    </row>
    <row r="2624" spans="1:5" x14ac:dyDescent="0.3">
      <c r="A2624" t="s">
        <v>2621</v>
      </c>
      <c r="B2624">
        <v>56437947</v>
      </c>
      <c r="C2624">
        <v>9800000</v>
      </c>
      <c r="D2624">
        <f>Table4[[#This Row],[gross]]-Table4[[#This Row],[budget]]</f>
        <v>46637947</v>
      </c>
      <c r="E2624">
        <f>Table4[[#This Row],[Profit/loss]]/Table4[[#This Row],[gross]]*100</f>
        <v>82.635796443835915</v>
      </c>
    </row>
    <row r="2625" spans="1:5" x14ac:dyDescent="0.3">
      <c r="A2625" t="s">
        <v>2622</v>
      </c>
      <c r="B2625">
        <v>73326666</v>
      </c>
      <c r="C2625">
        <v>15000000</v>
      </c>
      <c r="D2625">
        <f>Table4[[#This Row],[gross]]-Table4[[#This Row],[budget]]</f>
        <v>58326666</v>
      </c>
      <c r="E2625">
        <f>Table4[[#This Row],[Profit/loss]]/Table4[[#This Row],[gross]]*100</f>
        <v>79.54359468627689</v>
      </c>
    </row>
    <row r="2626" spans="1:5" x14ac:dyDescent="0.3">
      <c r="A2626" t="s">
        <v>2623</v>
      </c>
      <c r="B2626">
        <v>55184721</v>
      </c>
      <c r="C2626">
        <v>15000000</v>
      </c>
      <c r="D2626">
        <f>Table4[[#This Row],[gross]]-Table4[[#This Row],[budget]]</f>
        <v>40184721</v>
      </c>
      <c r="E2626">
        <f>Table4[[#This Row],[Profit/loss]]/Table4[[#This Row],[gross]]*100</f>
        <v>72.818563312116765</v>
      </c>
    </row>
    <row r="2627" spans="1:5" x14ac:dyDescent="0.3">
      <c r="A2627" t="s">
        <v>2624</v>
      </c>
      <c r="B2627">
        <v>50003300</v>
      </c>
      <c r="C2627">
        <v>15000000</v>
      </c>
      <c r="D2627">
        <f>Table4[[#This Row],[gross]]-Table4[[#This Row],[budget]]</f>
        <v>35003300</v>
      </c>
      <c r="E2627">
        <f>Table4[[#This Row],[Profit/loss]]/Table4[[#This Row],[gross]]*100</f>
        <v>70.001979869328622</v>
      </c>
    </row>
    <row r="2628" spans="1:5" x14ac:dyDescent="0.3">
      <c r="A2628" t="s">
        <v>2625</v>
      </c>
      <c r="B2628">
        <v>54322273</v>
      </c>
      <c r="C2628">
        <v>17000000</v>
      </c>
      <c r="D2628">
        <f>Table4[[#This Row],[gross]]-Table4[[#This Row],[budget]]</f>
        <v>37322273</v>
      </c>
      <c r="E2628">
        <f>Table4[[#This Row],[Profit/loss]]/Table4[[#This Row],[gross]]*100</f>
        <v>68.70528595149176</v>
      </c>
    </row>
    <row r="2629" spans="1:5" x14ac:dyDescent="0.3">
      <c r="A2629" t="s">
        <v>2626</v>
      </c>
      <c r="B2629">
        <v>47860214</v>
      </c>
      <c r="C2629">
        <v>15000000</v>
      </c>
      <c r="D2629">
        <f>Table4[[#This Row],[gross]]-Table4[[#This Row],[budget]]</f>
        <v>32860214</v>
      </c>
      <c r="E2629">
        <f>Table4[[#This Row],[Profit/loss]]/Table4[[#This Row],[gross]]*100</f>
        <v>68.658727685588701</v>
      </c>
    </row>
    <row r="2630" spans="1:5" x14ac:dyDescent="0.3">
      <c r="A2630" t="s">
        <v>2627</v>
      </c>
      <c r="B2630">
        <v>47811275</v>
      </c>
      <c r="C2630">
        <v>15000000</v>
      </c>
      <c r="D2630">
        <f>Table4[[#This Row],[gross]]-Table4[[#This Row],[budget]]</f>
        <v>32811275</v>
      </c>
      <c r="E2630">
        <f>Table4[[#This Row],[Profit/loss]]/Table4[[#This Row],[gross]]*100</f>
        <v>68.626647166384913</v>
      </c>
    </row>
    <row r="2631" spans="1:5" hidden="1" x14ac:dyDescent="0.3">
      <c r="A2631" t="s">
        <v>2628</v>
      </c>
      <c r="C2631">
        <v>15000000</v>
      </c>
      <c r="D2631">
        <f>Table4[[#This Row],[gross]]-Table4[[#This Row],[budget]]</f>
        <v>-15000000</v>
      </c>
      <c r="E2631" t="e">
        <f>Table4[[#This Row],[Profit/loss]]/Table4[[#This Row],[gross]]*100</f>
        <v>#DIV/0!</v>
      </c>
    </row>
    <row r="2632" spans="1:5" x14ac:dyDescent="0.3">
      <c r="A2632" t="s">
        <v>2629</v>
      </c>
      <c r="B2632">
        <v>43022524</v>
      </c>
      <c r="C2632">
        <v>15000000</v>
      </c>
      <c r="D2632">
        <f>Table4[[#This Row],[gross]]-Table4[[#This Row],[budget]]</f>
        <v>28022524</v>
      </c>
      <c r="E2632">
        <f>Table4[[#This Row],[Profit/loss]]/Table4[[#This Row],[gross]]*100</f>
        <v>65.134542083119058</v>
      </c>
    </row>
    <row r="2633" spans="1:5" x14ac:dyDescent="0.3">
      <c r="A2633" t="s">
        <v>2630</v>
      </c>
      <c r="B2633">
        <v>42672630</v>
      </c>
      <c r="C2633">
        <v>17000000</v>
      </c>
      <c r="D2633">
        <f>Table4[[#This Row],[gross]]-Table4[[#This Row],[budget]]</f>
        <v>25672630</v>
      </c>
      <c r="E2633">
        <f>Table4[[#This Row],[Profit/loss]]/Table4[[#This Row],[gross]]*100</f>
        <v>60.161818008404921</v>
      </c>
    </row>
    <row r="2634" spans="1:5" x14ac:dyDescent="0.3">
      <c r="A2634" t="s">
        <v>2631</v>
      </c>
      <c r="B2634">
        <v>42919096</v>
      </c>
      <c r="C2634">
        <v>15000000</v>
      </c>
      <c r="D2634">
        <f>Table4[[#This Row],[gross]]-Table4[[#This Row],[budget]]</f>
        <v>27919096</v>
      </c>
      <c r="E2634">
        <f>Table4[[#This Row],[Profit/loss]]/Table4[[#This Row],[gross]]*100</f>
        <v>65.050522033362483</v>
      </c>
    </row>
    <row r="2635" spans="1:5" x14ac:dyDescent="0.3">
      <c r="A2635" t="s">
        <v>2632</v>
      </c>
      <c r="B2635">
        <v>42592530</v>
      </c>
      <c r="C2635">
        <v>15000000</v>
      </c>
      <c r="D2635">
        <f>Table4[[#This Row],[gross]]-Table4[[#This Row],[budget]]</f>
        <v>27592530</v>
      </c>
      <c r="E2635">
        <f>Table4[[#This Row],[Profit/loss]]/Table4[[#This Row],[gross]]*100</f>
        <v>64.78255694132281</v>
      </c>
    </row>
    <row r="2636" spans="1:5" x14ac:dyDescent="0.3">
      <c r="A2636" t="s">
        <v>2633</v>
      </c>
      <c r="B2636">
        <v>40064955</v>
      </c>
      <c r="C2636">
        <v>15000000</v>
      </c>
      <c r="D2636">
        <f>Table4[[#This Row],[gross]]-Table4[[#This Row],[budget]]</f>
        <v>25064955</v>
      </c>
      <c r="E2636">
        <f>Table4[[#This Row],[Profit/loss]]/Table4[[#This Row],[gross]]*100</f>
        <v>62.560796586443189</v>
      </c>
    </row>
    <row r="2637" spans="1:5" hidden="1" x14ac:dyDescent="0.3">
      <c r="A2637" t="s">
        <v>2634</v>
      </c>
      <c r="B2637">
        <v>39100956</v>
      </c>
      <c r="D2637">
        <f>Table4[[#This Row],[gross]]-Table4[[#This Row],[budget]]</f>
        <v>39100956</v>
      </c>
      <c r="E2637">
        <f>Table4[[#This Row],[Profit/loss]]/Table4[[#This Row],[gross]]*100</f>
        <v>100</v>
      </c>
    </row>
    <row r="2638" spans="1:5" x14ac:dyDescent="0.3">
      <c r="A2638" t="s">
        <v>2635</v>
      </c>
      <c r="B2638">
        <v>44886089</v>
      </c>
      <c r="C2638">
        <v>10000000</v>
      </c>
      <c r="D2638">
        <f>Table4[[#This Row],[gross]]-Table4[[#This Row],[budget]]</f>
        <v>34886089</v>
      </c>
      <c r="E2638">
        <f>Table4[[#This Row],[Profit/loss]]/Table4[[#This Row],[gross]]*100</f>
        <v>77.721382676044698</v>
      </c>
    </row>
    <row r="2639" spans="1:5" x14ac:dyDescent="0.3">
      <c r="A2639" t="s">
        <v>2636</v>
      </c>
      <c r="B2639">
        <v>37882551</v>
      </c>
      <c r="C2639">
        <v>16000000</v>
      </c>
      <c r="D2639">
        <f>Table4[[#This Row],[gross]]-Table4[[#This Row],[budget]]</f>
        <v>21882551</v>
      </c>
      <c r="E2639">
        <f>Table4[[#This Row],[Profit/loss]]/Table4[[#This Row],[gross]]*100</f>
        <v>57.76419597508098</v>
      </c>
    </row>
    <row r="2640" spans="1:5" x14ac:dyDescent="0.3">
      <c r="A2640" t="s">
        <v>2637</v>
      </c>
      <c r="B2640">
        <v>40983001</v>
      </c>
      <c r="C2640">
        <v>7000000</v>
      </c>
      <c r="D2640">
        <f>Table4[[#This Row],[gross]]-Table4[[#This Row],[budget]]</f>
        <v>33983001</v>
      </c>
      <c r="E2640">
        <f>Table4[[#This Row],[Profit/loss]]/Table4[[#This Row],[gross]]*100</f>
        <v>82.919747629023064</v>
      </c>
    </row>
    <row r="2641" spans="1:5" x14ac:dyDescent="0.3">
      <c r="A2641" t="s">
        <v>1413</v>
      </c>
      <c r="B2641">
        <v>20991497</v>
      </c>
      <c r="C2641">
        <v>37000000</v>
      </c>
      <c r="D2641">
        <f>Table4[[#This Row],[gross]]-Table4[[#This Row],[budget]]</f>
        <v>-16008503</v>
      </c>
      <c r="E2641">
        <f>Table4[[#This Row],[Profit/loss]]/Table4[[#This Row],[gross]]*100</f>
        <v>-76.261845451041438</v>
      </c>
    </row>
    <row r="2642" spans="1:5" x14ac:dyDescent="0.3">
      <c r="A2642" t="s">
        <v>2638</v>
      </c>
      <c r="B2642">
        <v>35007180</v>
      </c>
      <c r="C2642">
        <v>15000000</v>
      </c>
      <c r="D2642">
        <f>Table4[[#This Row],[gross]]-Table4[[#This Row],[budget]]</f>
        <v>20007180</v>
      </c>
      <c r="E2642">
        <f>Table4[[#This Row],[Profit/loss]]/Table4[[#This Row],[gross]]*100</f>
        <v>57.15164717637925</v>
      </c>
    </row>
    <row r="2643" spans="1:5" x14ac:dyDescent="0.3">
      <c r="A2643" t="s">
        <v>2639</v>
      </c>
      <c r="B2643">
        <v>35887263</v>
      </c>
      <c r="C2643">
        <v>15000000</v>
      </c>
      <c r="D2643">
        <f>Table4[[#This Row],[gross]]-Table4[[#This Row],[budget]]</f>
        <v>20887263</v>
      </c>
      <c r="E2643">
        <f>Table4[[#This Row],[Profit/loss]]/Table4[[#This Row],[gross]]*100</f>
        <v>58.202440793548391</v>
      </c>
    </row>
    <row r="2644" spans="1:5" x14ac:dyDescent="0.3">
      <c r="A2644" t="s">
        <v>2640</v>
      </c>
      <c r="B2644">
        <v>34308901</v>
      </c>
      <c r="C2644">
        <v>16000000</v>
      </c>
      <c r="D2644">
        <f>Table4[[#This Row],[gross]]-Table4[[#This Row],[budget]]</f>
        <v>18308901</v>
      </c>
      <c r="E2644">
        <f>Table4[[#This Row],[Profit/loss]]/Table4[[#This Row],[gross]]*100</f>
        <v>53.364871699038098</v>
      </c>
    </row>
    <row r="2645" spans="1:5" x14ac:dyDescent="0.3">
      <c r="A2645" t="s">
        <v>2641</v>
      </c>
      <c r="B2645">
        <v>33771174</v>
      </c>
      <c r="C2645">
        <v>15000000</v>
      </c>
      <c r="D2645">
        <f>Table4[[#This Row],[gross]]-Table4[[#This Row],[budget]]</f>
        <v>18771174</v>
      </c>
      <c r="E2645">
        <f>Table4[[#This Row],[Profit/loss]]/Table4[[#This Row],[gross]]*100</f>
        <v>55.58342152985265</v>
      </c>
    </row>
    <row r="2646" spans="1:5" x14ac:dyDescent="0.3">
      <c r="A2646" t="s">
        <v>2642</v>
      </c>
      <c r="B2646">
        <v>6000000</v>
      </c>
      <c r="C2646">
        <v>15000000</v>
      </c>
      <c r="D2646">
        <f>Table4[[#This Row],[gross]]-Table4[[#This Row],[budget]]</f>
        <v>-9000000</v>
      </c>
      <c r="E2646">
        <f>Table4[[#This Row],[Profit/loss]]/Table4[[#This Row],[gross]]*100</f>
        <v>-150</v>
      </c>
    </row>
    <row r="2647" spans="1:5" x14ac:dyDescent="0.3">
      <c r="A2647" t="s">
        <v>2643</v>
      </c>
      <c r="B2647">
        <v>33386128</v>
      </c>
      <c r="C2647">
        <v>15000000</v>
      </c>
      <c r="D2647">
        <f>Table4[[#This Row],[gross]]-Table4[[#This Row],[budget]]</f>
        <v>18386128</v>
      </c>
      <c r="E2647">
        <f>Table4[[#This Row],[Profit/loss]]/Table4[[#This Row],[gross]]*100</f>
        <v>55.071160093797047</v>
      </c>
    </row>
    <row r="2648" spans="1:5" x14ac:dyDescent="0.3">
      <c r="A2648" t="s">
        <v>2644</v>
      </c>
      <c r="B2648">
        <v>37877959</v>
      </c>
      <c r="C2648">
        <v>15000000</v>
      </c>
      <c r="D2648">
        <f>Table4[[#This Row],[gross]]-Table4[[#This Row],[budget]]</f>
        <v>22877959</v>
      </c>
      <c r="E2648">
        <f>Table4[[#This Row],[Profit/loss]]/Table4[[#This Row],[gross]]*100</f>
        <v>60.399133437997541</v>
      </c>
    </row>
    <row r="2649" spans="1:5" x14ac:dyDescent="0.3">
      <c r="A2649" t="s">
        <v>2645</v>
      </c>
      <c r="B2649">
        <v>32721635</v>
      </c>
      <c r="C2649">
        <v>15000000</v>
      </c>
      <c r="D2649">
        <f>Table4[[#This Row],[gross]]-Table4[[#This Row],[budget]]</f>
        <v>17721635</v>
      </c>
      <c r="E2649">
        <f>Table4[[#This Row],[Profit/loss]]/Table4[[#This Row],[gross]]*100</f>
        <v>54.158769878094418</v>
      </c>
    </row>
    <row r="2650" spans="1:5" x14ac:dyDescent="0.3">
      <c r="A2650" t="s">
        <v>2646</v>
      </c>
      <c r="B2650">
        <v>31585300</v>
      </c>
      <c r="C2650">
        <v>15000000</v>
      </c>
      <c r="D2650">
        <f>Table4[[#This Row],[gross]]-Table4[[#This Row],[budget]]</f>
        <v>16585300</v>
      </c>
      <c r="E2650">
        <f>Table4[[#This Row],[Profit/loss]]/Table4[[#This Row],[gross]]*100</f>
        <v>52.509553494821958</v>
      </c>
    </row>
    <row r="2651" spans="1:5" x14ac:dyDescent="0.3">
      <c r="A2651" t="s">
        <v>2647</v>
      </c>
      <c r="B2651">
        <v>30259652</v>
      </c>
      <c r="C2651">
        <v>15000000</v>
      </c>
      <c r="D2651">
        <f>Table4[[#This Row],[gross]]-Table4[[#This Row],[budget]]</f>
        <v>15259652</v>
      </c>
      <c r="E2651">
        <f>Table4[[#This Row],[Profit/loss]]/Table4[[#This Row],[gross]]*100</f>
        <v>50.4290399638436</v>
      </c>
    </row>
    <row r="2652" spans="1:5" x14ac:dyDescent="0.3">
      <c r="A2652" t="s">
        <v>247</v>
      </c>
      <c r="B2652">
        <v>163192114</v>
      </c>
      <c r="C2652">
        <v>125000000</v>
      </c>
      <c r="D2652">
        <f>Table4[[#This Row],[gross]]-Table4[[#This Row],[budget]]</f>
        <v>38192114</v>
      </c>
      <c r="E2652">
        <f>Table4[[#This Row],[Profit/loss]]/Table4[[#This Row],[gross]]*100</f>
        <v>23.403161503257444</v>
      </c>
    </row>
    <row r="2653" spans="1:5" x14ac:dyDescent="0.3">
      <c r="A2653" t="s">
        <v>2648</v>
      </c>
      <c r="B2653">
        <v>30857814</v>
      </c>
      <c r="C2653">
        <v>16000000</v>
      </c>
      <c r="D2653">
        <f>Table4[[#This Row],[gross]]-Table4[[#This Row],[budget]]</f>
        <v>14857814</v>
      </c>
      <c r="E2653">
        <f>Table4[[#This Row],[Profit/loss]]/Table4[[#This Row],[gross]]*100</f>
        <v>48.149275901397296</v>
      </c>
    </row>
    <row r="2654" spans="1:5" x14ac:dyDescent="0.3">
      <c r="A2654" t="s">
        <v>2649</v>
      </c>
      <c r="B2654">
        <v>30226144</v>
      </c>
      <c r="C2654">
        <v>15000000</v>
      </c>
      <c r="D2654">
        <f>Table4[[#This Row],[gross]]-Table4[[#This Row],[budget]]</f>
        <v>15226144</v>
      </c>
      <c r="E2654">
        <f>Table4[[#This Row],[Profit/loss]]/Table4[[#This Row],[gross]]*100</f>
        <v>50.37408675086045</v>
      </c>
    </row>
    <row r="2655" spans="1:5" x14ac:dyDescent="0.3">
      <c r="A2655" t="s">
        <v>2650</v>
      </c>
      <c r="B2655">
        <v>35054909</v>
      </c>
      <c r="C2655">
        <v>15000000</v>
      </c>
      <c r="D2655">
        <f>Table4[[#This Row],[gross]]-Table4[[#This Row],[budget]]</f>
        <v>20054909</v>
      </c>
      <c r="E2655">
        <f>Table4[[#This Row],[Profit/loss]]/Table4[[#This Row],[gross]]*100</f>
        <v>57.209987337294187</v>
      </c>
    </row>
    <row r="2656" spans="1:5" x14ac:dyDescent="0.3">
      <c r="A2656" t="s">
        <v>2651</v>
      </c>
      <c r="B2656">
        <v>29302097</v>
      </c>
      <c r="C2656">
        <v>15000000</v>
      </c>
      <c r="D2656">
        <f>Table4[[#This Row],[gross]]-Table4[[#This Row],[budget]]</f>
        <v>14302097</v>
      </c>
      <c r="E2656">
        <f>Table4[[#This Row],[Profit/loss]]/Table4[[#This Row],[gross]]*100</f>
        <v>48.809124480067076</v>
      </c>
    </row>
    <row r="2657" spans="1:5" x14ac:dyDescent="0.3">
      <c r="A2657" t="s">
        <v>2652</v>
      </c>
      <c r="B2657">
        <v>29106737</v>
      </c>
      <c r="C2657">
        <v>15000000</v>
      </c>
      <c r="D2657">
        <f>Table4[[#This Row],[gross]]-Table4[[#This Row],[budget]]</f>
        <v>14106737</v>
      </c>
      <c r="E2657">
        <f>Table4[[#This Row],[Profit/loss]]/Table4[[#This Row],[gross]]*100</f>
        <v>48.46553909495249</v>
      </c>
    </row>
    <row r="2658" spans="1:5" x14ac:dyDescent="0.3">
      <c r="A2658" t="s">
        <v>2653</v>
      </c>
      <c r="B2658">
        <v>28637507</v>
      </c>
      <c r="C2658">
        <v>15000000</v>
      </c>
      <c r="D2658">
        <f>Table4[[#This Row],[gross]]-Table4[[#This Row],[budget]]</f>
        <v>13637507</v>
      </c>
      <c r="E2658">
        <f>Table4[[#This Row],[Profit/loss]]/Table4[[#This Row],[gross]]*100</f>
        <v>47.621138949001391</v>
      </c>
    </row>
    <row r="2659" spans="1:5" x14ac:dyDescent="0.3">
      <c r="A2659" t="s">
        <v>2654</v>
      </c>
      <c r="B2659">
        <v>30127963</v>
      </c>
      <c r="C2659">
        <v>15000000</v>
      </c>
      <c r="D2659">
        <f>Table4[[#This Row],[gross]]-Table4[[#This Row],[budget]]</f>
        <v>15127963</v>
      </c>
      <c r="E2659">
        <f>Table4[[#This Row],[Profit/loss]]/Table4[[#This Row],[gross]]*100</f>
        <v>50.212365834357932</v>
      </c>
    </row>
    <row r="2660" spans="1:5" x14ac:dyDescent="0.3">
      <c r="A2660" t="s">
        <v>2655</v>
      </c>
      <c r="B2660">
        <v>32645546</v>
      </c>
      <c r="C2660">
        <v>14000000</v>
      </c>
      <c r="D2660">
        <f>Table4[[#This Row],[gross]]-Table4[[#This Row],[budget]]</f>
        <v>18645546</v>
      </c>
      <c r="E2660">
        <f>Table4[[#This Row],[Profit/loss]]/Table4[[#This Row],[gross]]*100</f>
        <v>57.115129886325079</v>
      </c>
    </row>
    <row r="2661" spans="1:5" x14ac:dyDescent="0.3">
      <c r="A2661" t="s">
        <v>2656</v>
      </c>
      <c r="B2661">
        <v>27441122</v>
      </c>
      <c r="C2661">
        <v>15000000</v>
      </c>
      <c r="D2661">
        <f>Table4[[#This Row],[gross]]-Table4[[#This Row],[budget]]</f>
        <v>12441122</v>
      </c>
      <c r="E2661">
        <f>Table4[[#This Row],[Profit/loss]]/Table4[[#This Row],[gross]]*100</f>
        <v>45.337512074032546</v>
      </c>
    </row>
    <row r="2662" spans="1:5" x14ac:dyDescent="0.3">
      <c r="A2662" t="s">
        <v>2657</v>
      </c>
      <c r="B2662">
        <v>28014536</v>
      </c>
      <c r="C2662">
        <v>15000000</v>
      </c>
      <c r="D2662">
        <f>Table4[[#This Row],[gross]]-Table4[[#This Row],[budget]]</f>
        <v>13014536</v>
      </c>
      <c r="E2662">
        <f>Table4[[#This Row],[Profit/loss]]/Table4[[#This Row],[gross]]*100</f>
        <v>46.456368222554175</v>
      </c>
    </row>
    <row r="2663" spans="1:5" x14ac:dyDescent="0.3">
      <c r="A2663" t="s">
        <v>2658</v>
      </c>
      <c r="B2663">
        <v>33860010</v>
      </c>
      <c r="C2663">
        <v>15000000</v>
      </c>
      <c r="D2663">
        <f>Table4[[#This Row],[gross]]-Table4[[#This Row],[budget]]</f>
        <v>18860010</v>
      </c>
      <c r="E2663">
        <f>Table4[[#This Row],[Profit/loss]]/Table4[[#This Row],[gross]]*100</f>
        <v>55.699954016552269</v>
      </c>
    </row>
    <row r="2664" spans="1:5" x14ac:dyDescent="0.3">
      <c r="A2664" t="s">
        <v>2659</v>
      </c>
      <c r="B2664">
        <v>26421314</v>
      </c>
      <c r="C2664">
        <v>15000000</v>
      </c>
      <c r="D2664">
        <f>Table4[[#This Row],[gross]]-Table4[[#This Row],[budget]]</f>
        <v>11421314</v>
      </c>
      <c r="E2664">
        <f>Table4[[#This Row],[Profit/loss]]/Table4[[#This Row],[gross]]*100</f>
        <v>43.227653249948126</v>
      </c>
    </row>
    <row r="2665" spans="1:5" x14ac:dyDescent="0.3">
      <c r="A2665" t="s">
        <v>2660</v>
      </c>
      <c r="B2665">
        <v>24881000</v>
      </c>
      <c r="C2665">
        <v>15000000</v>
      </c>
      <c r="D2665">
        <f>Table4[[#This Row],[gross]]-Table4[[#This Row],[budget]]</f>
        <v>9881000</v>
      </c>
      <c r="E2665">
        <f>Table4[[#This Row],[Profit/loss]]/Table4[[#This Row],[gross]]*100</f>
        <v>39.713034042040114</v>
      </c>
    </row>
    <row r="2666" spans="1:5" x14ac:dyDescent="0.3">
      <c r="A2666" t="s">
        <v>2661</v>
      </c>
      <c r="B2666">
        <v>23089926</v>
      </c>
      <c r="C2666">
        <v>15000000</v>
      </c>
      <c r="D2666">
        <f>Table4[[#This Row],[gross]]-Table4[[#This Row],[budget]]</f>
        <v>8089926</v>
      </c>
      <c r="E2666">
        <f>Table4[[#This Row],[Profit/loss]]/Table4[[#This Row],[gross]]*100</f>
        <v>35.036604274955238</v>
      </c>
    </row>
    <row r="2667" spans="1:5" x14ac:dyDescent="0.3">
      <c r="A2667" t="s">
        <v>2662</v>
      </c>
      <c r="B2667">
        <v>26161406</v>
      </c>
      <c r="C2667">
        <v>15000000</v>
      </c>
      <c r="D2667">
        <f>Table4[[#This Row],[gross]]-Table4[[#This Row],[budget]]</f>
        <v>11161406</v>
      </c>
      <c r="E2667">
        <f>Table4[[#This Row],[Profit/loss]]/Table4[[#This Row],[gross]]*100</f>
        <v>42.663632069316151</v>
      </c>
    </row>
    <row r="2668" spans="1:5" x14ac:dyDescent="0.3">
      <c r="A2668" t="s">
        <v>2663</v>
      </c>
      <c r="B2668">
        <v>22954968</v>
      </c>
      <c r="C2668">
        <v>11500000</v>
      </c>
      <c r="D2668">
        <f>Table4[[#This Row],[gross]]-Table4[[#This Row],[budget]]</f>
        <v>11454968</v>
      </c>
      <c r="E2668">
        <f>Table4[[#This Row],[Profit/loss]]/Table4[[#This Row],[gross]]*100</f>
        <v>49.901912300640106</v>
      </c>
    </row>
    <row r="2669" spans="1:5" x14ac:dyDescent="0.3">
      <c r="A2669" t="s">
        <v>2664</v>
      </c>
      <c r="B2669">
        <v>26384919</v>
      </c>
      <c r="C2669">
        <v>15000000</v>
      </c>
      <c r="D2669">
        <f>Table4[[#This Row],[gross]]-Table4[[#This Row],[budget]]</f>
        <v>11384919</v>
      </c>
      <c r="E2669">
        <f>Table4[[#This Row],[Profit/loss]]/Table4[[#This Row],[gross]]*100</f>
        <v>43.149342243574822</v>
      </c>
    </row>
    <row r="2670" spans="1:5" x14ac:dyDescent="0.3">
      <c r="A2670" t="s">
        <v>2665</v>
      </c>
      <c r="B2670">
        <v>22189039</v>
      </c>
      <c r="C2670">
        <v>15000000</v>
      </c>
      <c r="D2670">
        <f>Table4[[#This Row],[gross]]-Table4[[#This Row],[budget]]</f>
        <v>7189039</v>
      </c>
      <c r="E2670">
        <f>Table4[[#This Row],[Profit/loss]]/Table4[[#This Row],[gross]]*100</f>
        <v>32.399055227222775</v>
      </c>
    </row>
    <row r="2671" spans="1:5" x14ac:dyDescent="0.3">
      <c r="A2671" t="s">
        <v>2666</v>
      </c>
      <c r="B2671">
        <v>20998709</v>
      </c>
      <c r="C2671">
        <v>15000000</v>
      </c>
      <c r="D2671">
        <f>Table4[[#This Row],[gross]]-Table4[[#This Row],[budget]]</f>
        <v>5998709</v>
      </c>
      <c r="E2671">
        <f>Table4[[#This Row],[Profit/loss]]/Table4[[#This Row],[gross]]*100</f>
        <v>28.567037144997819</v>
      </c>
    </row>
    <row r="2672" spans="1:5" x14ac:dyDescent="0.3">
      <c r="A2672" t="s">
        <v>2667</v>
      </c>
      <c r="B2672">
        <v>20801344</v>
      </c>
      <c r="C2672">
        <v>15000000</v>
      </c>
      <c r="D2672">
        <f>Table4[[#This Row],[gross]]-Table4[[#This Row],[budget]]</f>
        <v>5801344</v>
      </c>
      <c r="E2672">
        <f>Table4[[#This Row],[Profit/loss]]/Table4[[#This Row],[gross]]*100</f>
        <v>27.889274846856051</v>
      </c>
    </row>
    <row r="2673" spans="1:5" x14ac:dyDescent="0.3">
      <c r="A2673" t="s">
        <v>2668</v>
      </c>
      <c r="B2673">
        <v>21468807</v>
      </c>
      <c r="C2673">
        <v>14000000</v>
      </c>
      <c r="D2673">
        <f>Table4[[#This Row],[gross]]-Table4[[#This Row],[budget]]</f>
        <v>7468807</v>
      </c>
      <c r="E2673">
        <f>Table4[[#This Row],[Profit/loss]]/Table4[[#This Row],[gross]]*100</f>
        <v>34.78911054536006</v>
      </c>
    </row>
    <row r="2674" spans="1:5" x14ac:dyDescent="0.3">
      <c r="A2674" t="s">
        <v>2669</v>
      </c>
      <c r="B2674">
        <v>19158074</v>
      </c>
      <c r="C2674">
        <v>15000000</v>
      </c>
      <c r="D2674">
        <f>Table4[[#This Row],[gross]]-Table4[[#This Row],[budget]]</f>
        <v>4158074</v>
      </c>
      <c r="E2674">
        <f>Table4[[#This Row],[Profit/loss]]/Table4[[#This Row],[gross]]*100</f>
        <v>21.7040293298794</v>
      </c>
    </row>
    <row r="2675" spans="1:5" x14ac:dyDescent="0.3">
      <c r="A2675" t="s">
        <v>2670</v>
      </c>
      <c r="B2675">
        <v>18843314</v>
      </c>
      <c r="C2675">
        <v>20000000</v>
      </c>
      <c r="D2675">
        <f>Table4[[#This Row],[gross]]-Table4[[#This Row],[budget]]</f>
        <v>-1156686</v>
      </c>
      <c r="E2675">
        <f>Table4[[#This Row],[Profit/loss]]/Table4[[#This Row],[gross]]*100</f>
        <v>-6.1384425266171334</v>
      </c>
    </row>
    <row r="2676" spans="1:5" x14ac:dyDescent="0.3">
      <c r="A2676" t="s">
        <v>2671</v>
      </c>
      <c r="B2676">
        <v>20566327</v>
      </c>
      <c r="C2676">
        <v>15000000</v>
      </c>
      <c r="D2676">
        <f>Table4[[#This Row],[gross]]-Table4[[#This Row],[budget]]</f>
        <v>5566327</v>
      </c>
      <c r="E2676">
        <f>Table4[[#This Row],[Profit/loss]]/Table4[[#This Row],[gross]]*100</f>
        <v>27.065246020837847</v>
      </c>
    </row>
    <row r="2677" spans="1:5" x14ac:dyDescent="0.3">
      <c r="A2677" t="s">
        <v>2672</v>
      </c>
      <c r="B2677">
        <v>20218921</v>
      </c>
      <c r="C2677">
        <v>15000000</v>
      </c>
      <c r="D2677">
        <f>Table4[[#This Row],[gross]]-Table4[[#This Row],[budget]]</f>
        <v>5218921</v>
      </c>
      <c r="E2677">
        <f>Table4[[#This Row],[Profit/loss]]/Table4[[#This Row],[gross]]*100</f>
        <v>25.812064847575201</v>
      </c>
    </row>
    <row r="2678" spans="1:5" x14ac:dyDescent="0.3">
      <c r="A2678" t="s">
        <v>2673</v>
      </c>
      <c r="B2678">
        <v>17411331</v>
      </c>
      <c r="C2678">
        <v>15000000</v>
      </c>
      <c r="D2678">
        <f>Table4[[#This Row],[gross]]-Table4[[#This Row],[budget]]</f>
        <v>2411331</v>
      </c>
      <c r="E2678">
        <f>Table4[[#This Row],[Profit/loss]]/Table4[[#This Row],[gross]]*100</f>
        <v>13.849205439836851</v>
      </c>
    </row>
    <row r="2679" spans="1:5" x14ac:dyDescent="0.3">
      <c r="A2679" t="s">
        <v>2674</v>
      </c>
      <c r="B2679">
        <v>21383298</v>
      </c>
      <c r="C2679">
        <v>15000000</v>
      </c>
      <c r="D2679">
        <f>Table4[[#This Row],[gross]]-Table4[[#This Row],[budget]]</f>
        <v>6383298</v>
      </c>
      <c r="E2679">
        <f>Table4[[#This Row],[Profit/loss]]/Table4[[#This Row],[gross]]*100</f>
        <v>29.851793675606075</v>
      </c>
    </row>
    <row r="2680" spans="1:5" x14ac:dyDescent="0.3">
      <c r="A2680" t="s">
        <v>2675</v>
      </c>
      <c r="B2680">
        <v>24984868</v>
      </c>
      <c r="C2680">
        <v>15000000</v>
      </c>
      <c r="D2680">
        <f>Table4[[#This Row],[gross]]-Table4[[#This Row],[budget]]</f>
        <v>9984868</v>
      </c>
      <c r="E2680">
        <f>Table4[[#This Row],[Profit/loss]]/Table4[[#This Row],[gross]]*100</f>
        <v>39.96366120485407</v>
      </c>
    </row>
    <row r="2681" spans="1:5" x14ac:dyDescent="0.3">
      <c r="A2681" t="s">
        <v>2676</v>
      </c>
      <c r="B2681">
        <v>16459004</v>
      </c>
      <c r="C2681">
        <v>15000000</v>
      </c>
      <c r="D2681">
        <f>Table4[[#This Row],[gross]]-Table4[[#This Row],[budget]]</f>
        <v>1459004</v>
      </c>
      <c r="E2681">
        <f>Table4[[#This Row],[Profit/loss]]/Table4[[#This Row],[gross]]*100</f>
        <v>8.8644732087069169</v>
      </c>
    </row>
    <row r="2682" spans="1:5" x14ac:dyDescent="0.3">
      <c r="A2682" t="s">
        <v>2677</v>
      </c>
      <c r="B2682">
        <v>15700000</v>
      </c>
      <c r="C2682">
        <v>15000000</v>
      </c>
      <c r="D2682">
        <f>Table4[[#This Row],[gross]]-Table4[[#This Row],[budget]]</f>
        <v>700000</v>
      </c>
      <c r="E2682">
        <f>Table4[[#This Row],[Profit/loss]]/Table4[[#This Row],[gross]]*100</f>
        <v>4.4585987261146496</v>
      </c>
    </row>
    <row r="2683" spans="1:5" x14ac:dyDescent="0.3">
      <c r="A2683" t="s">
        <v>2678</v>
      </c>
      <c r="B2683">
        <v>15100000</v>
      </c>
      <c r="C2683">
        <v>15000000</v>
      </c>
      <c r="D2683">
        <f>Table4[[#This Row],[gross]]-Table4[[#This Row],[budget]]</f>
        <v>100000</v>
      </c>
      <c r="E2683">
        <f>Table4[[#This Row],[Profit/loss]]/Table4[[#This Row],[gross]]*100</f>
        <v>0.66225165562913912</v>
      </c>
    </row>
    <row r="2684" spans="1:5" x14ac:dyDescent="0.3">
      <c r="A2684" t="s">
        <v>2679</v>
      </c>
      <c r="B2684">
        <v>14938570</v>
      </c>
      <c r="C2684">
        <v>15000000</v>
      </c>
      <c r="D2684">
        <f>Table4[[#This Row],[gross]]-Table4[[#This Row],[budget]]</f>
        <v>-61430</v>
      </c>
      <c r="E2684">
        <f>Table4[[#This Row],[Profit/loss]]/Table4[[#This Row],[gross]]*100</f>
        <v>-0.41121740568206999</v>
      </c>
    </row>
    <row r="2685" spans="1:5" x14ac:dyDescent="0.3">
      <c r="A2685" t="s">
        <v>2680</v>
      </c>
      <c r="B2685">
        <v>17237244</v>
      </c>
      <c r="C2685">
        <v>15000000</v>
      </c>
      <c r="D2685">
        <f>Table4[[#This Row],[gross]]-Table4[[#This Row],[budget]]</f>
        <v>2237244</v>
      </c>
      <c r="E2685">
        <f>Table4[[#This Row],[Profit/loss]]/Table4[[#This Row],[gross]]*100</f>
        <v>12.979128217944819</v>
      </c>
    </row>
    <row r="2686" spans="1:5" x14ac:dyDescent="0.3">
      <c r="A2686" t="s">
        <v>2681</v>
      </c>
      <c r="B2686">
        <v>14249005</v>
      </c>
      <c r="C2686">
        <v>15000000</v>
      </c>
      <c r="D2686">
        <f>Table4[[#This Row],[gross]]-Table4[[#This Row],[budget]]</f>
        <v>-750995</v>
      </c>
      <c r="E2686">
        <f>Table4[[#This Row],[Profit/loss]]/Table4[[#This Row],[gross]]*100</f>
        <v>-5.2705083618119302</v>
      </c>
    </row>
    <row r="2687" spans="1:5" x14ac:dyDescent="0.3">
      <c r="A2687" t="s">
        <v>2682</v>
      </c>
      <c r="B2687">
        <v>12701880</v>
      </c>
      <c r="C2687">
        <v>15000000</v>
      </c>
      <c r="D2687">
        <f>Table4[[#This Row],[gross]]-Table4[[#This Row],[budget]]</f>
        <v>-2298120</v>
      </c>
      <c r="E2687">
        <f>Table4[[#This Row],[Profit/loss]]/Table4[[#This Row],[gross]]*100</f>
        <v>-18.092754773309146</v>
      </c>
    </row>
    <row r="2688" spans="1:5" hidden="1" x14ac:dyDescent="0.3">
      <c r="A2688" t="s">
        <v>2683</v>
      </c>
      <c r="B2688">
        <v>10353690</v>
      </c>
      <c r="D2688">
        <f>Table4[[#This Row],[gross]]-Table4[[#This Row],[budget]]</f>
        <v>10353690</v>
      </c>
      <c r="E2688">
        <f>Table4[[#This Row],[Profit/loss]]/Table4[[#This Row],[gross]]*100</f>
        <v>100</v>
      </c>
    </row>
    <row r="2689" spans="1:5" x14ac:dyDescent="0.3">
      <c r="A2689" t="s">
        <v>2684</v>
      </c>
      <c r="B2689">
        <v>12801190</v>
      </c>
      <c r="C2689">
        <v>15000000</v>
      </c>
      <c r="D2689">
        <f>Table4[[#This Row],[gross]]-Table4[[#This Row],[budget]]</f>
        <v>-2198810</v>
      </c>
      <c r="E2689">
        <f>Table4[[#This Row],[Profit/loss]]/Table4[[#This Row],[gross]]*100</f>
        <v>-17.176606237388867</v>
      </c>
    </row>
    <row r="2690" spans="1:5" x14ac:dyDescent="0.3">
      <c r="A2690" t="s">
        <v>2685</v>
      </c>
      <c r="B2690">
        <v>12549485</v>
      </c>
      <c r="C2690">
        <v>15000000</v>
      </c>
      <c r="D2690">
        <f>Table4[[#This Row],[gross]]-Table4[[#This Row],[budget]]</f>
        <v>-2450515</v>
      </c>
      <c r="E2690">
        <f>Table4[[#This Row],[Profit/loss]]/Table4[[#This Row],[gross]]*100</f>
        <v>-19.526817235926412</v>
      </c>
    </row>
    <row r="2691" spans="1:5" x14ac:dyDescent="0.3">
      <c r="A2691" t="s">
        <v>2686</v>
      </c>
      <c r="B2691">
        <v>13766014</v>
      </c>
      <c r="C2691">
        <v>15000000</v>
      </c>
      <c r="D2691">
        <f>Table4[[#This Row],[gross]]-Table4[[#This Row],[budget]]</f>
        <v>-1233986</v>
      </c>
      <c r="E2691">
        <f>Table4[[#This Row],[Profit/loss]]/Table4[[#This Row],[gross]]*100</f>
        <v>-8.9640036687453613</v>
      </c>
    </row>
    <row r="2692" spans="1:5" x14ac:dyDescent="0.3">
      <c r="A2692" t="s">
        <v>2687</v>
      </c>
      <c r="B2692">
        <v>13034417</v>
      </c>
      <c r="C2692">
        <v>15000000</v>
      </c>
      <c r="D2692">
        <f>Table4[[#This Row],[gross]]-Table4[[#This Row],[budget]]</f>
        <v>-1965583</v>
      </c>
      <c r="E2692">
        <f>Table4[[#This Row],[Profit/loss]]/Table4[[#This Row],[gross]]*100</f>
        <v>-15.079945654646465</v>
      </c>
    </row>
    <row r="2693" spans="1:5" hidden="1" x14ac:dyDescent="0.3">
      <c r="A2693" t="s">
        <v>2688</v>
      </c>
      <c r="B2693">
        <v>11632420</v>
      </c>
      <c r="D2693">
        <f>Table4[[#This Row],[gross]]-Table4[[#This Row],[budget]]</f>
        <v>11632420</v>
      </c>
      <c r="E2693">
        <f>Table4[[#This Row],[Profit/loss]]/Table4[[#This Row],[gross]]*100</f>
        <v>100</v>
      </c>
    </row>
    <row r="2694" spans="1:5" x14ac:dyDescent="0.3">
      <c r="A2694" t="s">
        <v>2689</v>
      </c>
      <c r="B2694">
        <v>12212417</v>
      </c>
      <c r="C2694">
        <v>15000000</v>
      </c>
      <c r="D2694">
        <f>Table4[[#This Row],[gross]]-Table4[[#This Row],[budget]]</f>
        <v>-2787583</v>
      </c>
      <c r="E2694">
        <f>Table4[[#This Row],[Profit/loss]]/Table4[[#This Row],[gross]]*100</f>
        <v>-22.825809174383743</v>
      </c>
    </row>
    <row r="2695" spans="1:5" x14ac:dyDescent="0.3">
      <c r="A2695" t="s">
        <v>2690</v>
      </c>
      <c r="B2695">
        <v>11614236</v>
      </c>
      <c r="C2695">
        <v>15000000</v>
      </c>
      <c r="D2695">
        <f>Table4[[#This Row],[gross]]-Table4[[#This Row],[budget]]</f>
        <v>-3385764</v>
      </c>
      <c r="E2695">
        <f>Table4[[#This Row],[Profit/loss]]/Table4[[#This Row],[gross]]*100</f>
        <v>-29.151844339997911</v>
      </c>
    </row>
    <row r="2696" spans="1:5" x14ac:dyDescent="0.3">
      <c r="A2696" t="s">
        <v>2691</v>
      </c>
      <c r="B2696">
        <v>13337299</v>
      </c>
      <c r="C2696">
        <v>20000000</v>
      </c>
      <c r="D2696">
        <f>Table4[[#This Row],[gross]]-Table4[[#This Row],[budget]]</f>
        <v>-6662701</v>
      </c>
      <c r="E2696">
        <f>Table4[[#This Row],[Profit/loss]]/Table4[[#This Row],[gross]]*100</f>
        <v>-49.955399515299163</v>
      </c>
    </row>
    <row r="2697" spans="1:5" x14ac:dyDescent="0.3">
      <c r="A2697" t="s">
        <v>2692</v>
      </c>
      <c r="B2697">
        <v>10763469</v>
      </c>
      <c r="C2697">
        <v>15000000</v>
      </c>
      <c r="D2697">
        <f>Table4[[#This Row],[gross]]-Table4[[#This Row],[budget]]</f>
        <v>-4236531</v>
      </c>
      <c r="E2697">
        <f>Table4[[#This Row],[Profit/loss]]/Table4[[#This Row],[gross]]*100</f>
        <v>-39.360275019141135</v>
      </c>
    </row>
    <row r="2698" spans="1:5" x14ac:dyDescent="0.3">
      <c r="A2698" t="s">
        <v>2693</v>
      </c>
      <c r="B2698">
        <v>11144518</v>
      </c>
      <c r="C2698">
        <v>15000000</v>
      </c>
      <c r="D2698">
        <f>Table4[[#This Row],[gross]]-Table4[[#This Row],[budget]]</f>
        <v>-3855482</v>
      </c>
      <c r="E2698">
        <f>Table4[[#This Row],[Profit/loss]]/Table4[[#This Row],[gross]]*100</f>
        <v>-34.595323009931874</v>
      </c>
    </row>
    <row r="2699" spans="1:5" x14ac:dyDescent="0.3">
      <c r="A2699" t="s">
        <v>2694</v>
      </c>
      <c r="B2699">
        <v>15608545</v>
      </c>
      <c r="C2699">
        <v>15000000</v>
      </c>
      <c r="D2699">
        <f>Table4[[#This Row],[gross]]-Table4[[#This Row],[budget]]</f>
        <v>608545</v>
      </c>
      <c r="E2699">
        <f>Table4[[#This Row],[Profit/loss]]/Table4[[#This Row],[gross]]*100</f>
        <v>3.8987938978296826</v>
      </c>
    </row>
    <row r="2700" spans="1:5" x14ac:dyDescent="0.3">
      <c r="A2700" t="s">
        <v>2695</v>
      </c>
      <c r="B2700">
        <v>10443316</v>
      </c>
      <c r="C2700">
        <v>15000000</v>
      </c>
      <c r="D2700">
        <f>Table4[[#This Row],[gross]]-Table4[[#This Row],[budget]]</f>
        <v>-4556684</v>
      </c>
      <c r="E2700">
        <f>Table4[[#This Row],[Profit/loss]]/Table4[[#This Row],[gross]]*100</f>
        <v>-43.632539702906627</v>
      </c>
    </row>
    <row r="2701" spans="1:5" x14ac:dyDescent="0.3">
      <c r="A2701" t="s">
        <v>2696</v>
      </c>
      <c r="B2701">
        <v>10494147</v>
      </c>
      <c r="C2701">
        <v>15000000</v>
      </c>
      <c r="D2701">
        <f>Table4[[#This Row],[gross]]-Table4[[#This Row],[budget]]</f>
        <v>-4505853</v>
      </c>
      <c r="E2701">
        <f>Table4[[#This Row],[Profit/loss]]/Table4[[#This Row],[gross]]*100</f>
        <v>-42.936819924477902</v>
      </c>
    </row>
    <row r="2702" spans="1:5" x14ac:dyDescent="0.3">
      <c r="A2702" t="s">
        <v>2697</v>
      </c>
      <c r="B2702">
        <v>9929000</v>
      </c>
      <c r="C2702">
        <v>15000000</v>
      </c>
      <c r="D2702">
        <f>Table4[[#This Row],[gross]]-Table4[[#This Row],[budget]]</f>
        <v>-5071000</v>
      </c>
      <c r="E2702">
        <f>Table4[[#This Row],[Profit/loss]]/Table4[[#This Row],[gross]]*100</f>
        <v>-51.072615570550916</v>
      </c>
    </row>
    <row r="2703" spans="1:5" x14ac:dyDescent="0.3">
      <c r="A2703" t="s">
        <v>2698</v>
      </c>
      <c r="B2703">
        <v>10411980</v>
      </c>
      <c r="C2703">
        <v>15000000</v>
      </c>
      <c r="D2703">
        <f>Table4[[#This Row],[gross]]-Table4[[#This Row],[budget]]</f>
        <v>-4588020</v>
      </c>
      <c r="E2703">
        <f>Table4[[#This Row],[Profit/loss]]/Table4[[#This Row],[gross]]*100</f>
        <v>-44.06481764275383</v>
      </c>
    </row>
    <row r="2704" spans="1:5" hidden="1" x14ac:dyDescent="0.3">
      <c r="A2704" t="s">
        <v>2699</v>
      </c>
      <c r="D2704">
        <f>Table4[[#This Row],[gross]]-Table4[[#This Row],[budget]]</f>
        <v>0</v>
      </c>
      <c r="E2704" t="e">
        <f>Table4[[#This Row],[Profit/loss]]/Table4[[#This Row],[gross]]*100</f>
        <v>#DIV/0!</v>
      </c>
    </row>
    <row r="2705" spans="1:5" x14ac:dyDescent="0.3">
      <c r="A2705" t="s">
        <v>2700</v>
      </c>
      <c r="B2705">
        <v>17439163</v>
      </c>
      <c r="C2705">
        <v>15000000</v>
      </c>
      <c r="D2705">
        <f>Table4[[#This Row],[gross]]-Table4[[#This Row],[budget]]</f>
        <v>2439163</v>
      </c>
      <c r="E2705">
        <f>Table4[[#This Row],[Profit/loss]]/Table4[[#This Row],[gross]]*100</f>
        <v>13.98669764139483</v>
      </c>
    </row>
    <row r="2706" spans="1:5" x14ac:dyDescent="0.3">
      <c r="A2706" t="s">
        <v>2701</v>
      </c>
      <c r="B2706">
        <v>9396487</v>
      </c>
      <c r="C2706">
        <v>15000000</v>
      </c>
      <c r="D2706">
        <f>Table4[[#This Row],[gross]]-Table4[[#This Row],[budget]]</f>
        <v>-5603513</v>
      </c>
      <c r="E2706">
        <f>Table4[[#This Row],[Profit/loss]]/Table4[[#This Row],[gross]]*100</f>
        <v>-59.634127094519471</v>
      </c>
    </row>
    <row r="2707" spans="1:5" x14ac:dyDescent="0.3">
      <c r="A2707" t="s">
        <v>2702</v>
      </c>
      <c r="B2707">
        <v>9059588</v>
      </c>
      <c r="C2707">
        <v>15000000</v>
      </c>
      <c r="D2707">
        <f>Table4[[#This Row],[gross]]-Table4[[#This Row],[budget]]</f>
        <v>-5940412</v>
      </c>
      <c r="E2707">
        <f>Table4[[#This Row],[Profit/loss]]/Table4[[#This Row],[gross]]*100</f>
        <v>-65.570443159225348</v>
      </c>
    </row>
    <row r="2708" spans="1:5" x14ac:dyDescent="0.3">
      <c r="A2708" t="s">
        <v>2703</v>
      </c>
      <c r="B2708">
        <v>9172810</v>
      </c>
      <c r="C2708">
        <v>16000000</v>
      </c>
      <c r="D2708">
        <f>Table4[[#This Row],[gross]]-Table4[[#This Row],[budget]]</f>
        <v>-6827190</v>
      </c>
      <c r="E2708">
        <f>Table4[[#This Row],[Profit/loss]]/Table4[[#This Row],[gross]]*100</f>
        <v>-74.428555698853458</v>
      </c>
    </row>
    <row r="2709" spans="1:5" x14ac:dyDescent="0.3">
      <c r="A2709" t="s">
        <v>2704</v>
      </c>
      <c r="B2709">
        <v>8735529</v>
      </c>
      <c r="C2709">
        <v>15000000</v>
      </c>
      <c r="D2709">
        <f>Table4[[#This Row],[gross]]-Table4[[#This Row],[budget]]</f>
        <v>-6264471</v>
      </c>
      <c r="E2709">
        <f>Table4[[#This Row],[Profit/loss]]/Table4[[#This Row],[gross]]*100</f>
        <v>-71.712554557371405</v>
      </c>
    </row>
    <row r="2710" spans="1:5" x14ac:dyDescent="0.3">
      <c r="A2710" t="s">
        <v>2705</v>
      </c>
      <c r="B2710">
        <v>8586376</v>
      </c>
      <c r="C2710">
        <v>20000000</v>
      </c>
      <c r="D2710">
        <f>Table4[[#This Row],[gross]]-Table4[[#This Row],[budget]]</f>
        <v>-11413624</v>
      </c>
      <c r="E2710">
        <f>Table4[[#This Row],[Profit/loss]]/Table4[[#This Row],[gross]]*100</f>
        <v>-132.92713945906866</v>
      </c>
    </row>
    <row r="2711" spans="1:5" x14ac:dyDescent="0.3">
      <c r="A2711" t="s">
        <v>2706</v>
      </c>
      <c r="B2711">
        <v>8378141</v>
      </c>
      <c r="C2711">
        <v>15000000</v>
      </c>
      <c r="D2711">
        <f>Table4[[#This Row],[gross]]-Table4[[#This Row],[budget]]</f>
        <v>-6621859</v>
      </c>
      <c r="E2711">
        <f>Table4[[#This Row],[Profit/loss]]/Table4[[#This Row],[gross]]*100</f>
        <v>-79.03733059636977</v>
      </c>
    </row>
    <row r="2712" spans="1:5" hidden="1" x14ac:dyDescent="0.3">
      <c r="A2712" t="s">
        <v>2707</v>
      </c>
      <c r="D2712">
        <f>Table4[[#This Row],[gross]]-Table4[[#This Row],[budget]]</f>
        <v>0</v>
      </c>
      <c r="E2712" t="e">
        <f>Table4[[#This Row],[Profit/loss]]/Table4[[#This Row],[gross]]*100</f>
        <v>#DIV/0!</v>
      </c>
    </row>
    <row r="2713" spans="1:5" x14ac:dyDescent="0.3">
      <c r="A2713" t="s">
        <v>2708</v>
      </c>
      <c r="B2713">
        <v>8080116</v>
      </c>
      <c r="C2713">
        <v>15000000</v>
      </c>
      <c r="D2713">
        <f>Table4[[#This Row],[gross]]-Table4[[#This Row],[budget]]</f>
        <v>-6919884</v>
      </c>
      <c r="E2713">
        <f>Table4[[#This Row],[Profit/loss]]/Table4[[#This Row],[gross]]*100</f>
        <v>-85.640899214813246</v>
      </c>
    </row>
    <row r="2714" spans="1:5" x14ac:dyDescent="0.3">
      <c r="A2714" t="s">
        <v>2709</v>
      </c>
      <c r="B2714">
        <v>7757130</v>
      </c>
      <c r="C2714">
        <v>15000000</v>
      </c>
      <c r="D2714">
        <f>Table4[[#This Row],[gross]]-Table4[[#This Row],[budget]]</f>
        <v>-7242870</v>
      </c>
      <c r="E2714">
        <f>Table4[[#This Row],[Profit/loss]]/Table4[[#This Row],[gross]]*100</f>
        <v>-93.370486249424715</v>
      </c>
    </row>
    <row r="2715" spans="1:5" x14ac:dyDescent="0.3">
      <c r="A2715" t="s">
        <v>2710</v>
      </c>
      <c r="B2715">
        <v>9123834</v>
      </c>
      <c r="C2715">
        <v>15000000</v>
      </c>
      <c r="D2715">
        <f>Table4[[#This Row],[gross]]-Table4[[#This Row],[budget]]</f>
        <v>-5876166</v>
      </c>
      <c r="E2715">
        <f>Table4[[#This Row],[Profit/loss]]/Table4[[#This Row],[gross]]*100</f>
        <v>-64.404569394839925</v>
      </c>
    </row>
    <row r="2716" spans="1:5" x14ac:dyDescent="0.3">
      <c r="A2716" t="s">
        <v>2711</v>
      </c>
      <c r="B2716">
        <v>6409206</v>
      </c>
      <c r="C2716">
        <v>15000000</v>
      </c>
      <c r="D2716">
        <f>Table4[[#This Row],[gross]]-Table4[[#This Row],[budget]]</f>
        <v>-8590794</v>
      </c>
      <c r="E2716">
        <f>Table4[[#This Row],[Profit/loss]]/Table4[[#This Row],[gross]]*100</f>
        <v>-134.03835046025984</v>
      </c>
    </row>
    <row r="2717" spans="1:5" x14ac:dyDescent="0.3">
      <c r="A2717" t="s">
        <v>2712</v>
      </c>
      <c r="B2717">
        <v>6373693</v>
      </c>
      <c r="C2717">
        <v>15000000</v>
      </c>
      <c r="D2717">
        <f>Table4[[#This Row],[gross]]-Table4[[#This Row],[budget]]</f>
        <v>-8626307</v>
      </c>
      <c r="E2717">
        <f>Table4[[#This Row],[Profit/loss]]/Table4[[#This Row],[gross]]*100</f>
        <v>-135.34236744694169</v>
      </c>
    </row>
    <row r="2718" spans="1:5" x14ac:dyDescent="0.3">
      <c r="A2718" t="s">
        <v>2713</v>
      </c>
      <c r="B2718">
        <v>7556708</v>
      </c>
      <c r="C2718">
        <v>15000000</v>
      </c>
      <c r="D2718">
        <f>Table4[[#This Row],[gross]]-Table4[[#This Row],[budget]]</f>
        <v>-7443292</v>
      </c>
      <c r="E2718">
        <f>Table4[[#This Row],[Profit/loss]]/Table4[[#This Row],[gross]]*100</f>
        <v>-98.499134808437745</v>
      </c>
    </row>
    <row r="2719" spans="1:5" x14ac:dyDescent="0.3">
      <c r="A2719" t="s">
        <v>2714</v>
      </c>
      <c r="B2719">
        <v>5306447</v>
      </c>
      <c r="C2719">
        <v>15000000</v>
      </c>
      <c r="D2719">
        <f>Table4[[#This Row],[gross]]-Table4[[#This Row],[budget]]</f>
        <v>-9693553</v>
      </c>
      <c r="E2719">
        <f>Table4[[#This Row],[Profit/loss]]/Table4[[#This Row],[gross]]*100</f>
        <v>-182.67501776612488</v>
      </c>
    </row>
    <row r="2720" spans="1:5" x14ac:dyDescent="0.3">
      <c r="A2720" t="s">
        <v>2715</v>
      </c>
      <c r="B2720">
        <v>5217498</v>
      </c>
      <c r="C2720">
        <v>15000000</v>
      </c>
      <c r="D2720">
        <f>Table4[[#This Row],[gross]]-Table4[[#This Row],[budget]]</f>
        <v>-9782502</v>
      </c>
      <c r="E2720">
        <f>Table4[[#This Row],[Profit/loss]]/Table4[[#This Row],[gross]]*100</f>
        <v>-187.49412074523076</v>
      </c>
    </row>
    <row r="2721" spans="1:5" x14ac:dyDescent="0.3">
      <c r="A2721" t="s">
        <v>2716</v>
      </c>
      <c r="B2721">
        <v>5023275</v>
      </c>
      <c r="C2721">
        <v>15000000</v>
      </c>
      <c r="D2721">
        <f>Table4[[#This Row],[gross]]-Table4[[#This Row],[budget]]</f>
        <v>-9976725</v>
      </c>
      <c r="E2721">
        <f>Table4[[#This Row],[Profit/loss]]/Table4[[#This Row],[gross]]*100</f>
        <v>-198.60997058691788</v>
      </c>
    </row>
    <row r="2722" spans="1:5" x14ac:dyDescent="0.3">
      <c r="A2722" t="s">
        <v>2717</v>
      </c>
      <c r="B2722">
        <v>4956401</v>
      </c>
      <c r="C2722">
        <v>15000000</v>
      </c>
      <c r="D2722">
        <f>Table4[[#This Row],[gross]]-Table4[[#This Row],[budget]]</f>
        <v>-10043599</v>
      </c>
      <c r="E2722">
        <f>Table4[[#This Row],[Profit/loss]]/Table4[[#This Row],[gross]]*100</f>
        <v>-202.63895112602876</v>
      </c>
    </row>
    <row r="2723" spans="1:5" x14ac:dyDescent="0.3">
      <c r="A2723" t="s">
        <v>2718</v>
      </c>
      <c r="B2723">
        <v>4235837</v>
      </c>
      <c r="C2723">
        <v>15000000</v>
      </c>
      <c r="D2723">
        <f>Table4[[#This Row],[gross]]-Table4[[#This Row],[budget]]</f>
        <v>-10764163</v>
      </c>
      <c r="E2723">
        <f>Table4[[#This Row],[Profit/loss]]/Table4[[#This Row],[gross]]*100</f>
        <v>-254.12127520487689</v>
      </c>
    </row>
    <row r="2724" spans="1:5" x14ac:dyDescent="0.3">
      <c r="A2724" t="s">
        <v>2719</v>
      </c>
      <c r="B2724">
        <v>4002955</v>
      </c>
      <c r="C2724">
        <v>20000000</v>
      </c>
      <c r="D2724">
        <f>Table4[[#This Row],[gross]]-Table4[[#This Row],[budget]]</f>
        <v>-15997045</v>
      </c>
      <c r="E2724">
        <f>Table4[[#This Row],[Profit/loss]]/Table4[[#This Row],[gross]]*100</f>
        <v>-399.63089767434309</v>
      </c>
    </row>
    <row r="2725" spans="1:5" x14ac:dyDescent="0.3">
      <c r="A2725" t="s">
        <v>2720</v>
      </c>
      <c r="B2725">
        <v>7219578</v>
      </c>
      <c r="C2725">
        <v>15000000</v>
      </c>
      <c r="D2725">
        <f>Table4[[#This Row],[gross]]-Table4[[#This Row],[budget]]</f>
        <v>-7780422</v>
      </c>
      <c r="E2725">
        <f>Table4[[#This Row],[Profit/loss]]/Table4[[#This Row],[gross]]*100</f>
        <v>-107.76837648959538</v>
      </c>
    </row>
    <row r="2726" spans="1:5" hidden="1" x14ac:dyDescent="0.3">
      <c r="A2726" t="s">
        <v>2721</v>
      </c>
      <c r="B2726">
        <v>3525161</v>
      </c>
      <c r="D2726">
        <f>Table4[[#This Row],[gross]]-Table4[[#This Row],[budget]]</f>
        <v>3525161</v>
      </c>
      <c r="E2726">
        <f>Table4[[#This Row],[Profit/loss]]/Table4[[#This Row],[gross]]*100</f>
        <v>100</v>
      </c>
    </row>
    <row r="2727" spans="1:5" x14ac:dyDescent="0.3">
      <c r="A2727" t="s">
        <v>2722</v>
      </c>
      <c r="B2727">
        <v>3247816</v>
      </c>
      <c r="C2727">
        <v>22000000</v>
      </c>
      <c r="D2727">
        <f>Table4[[#This Row],[gross]]-Table4[[#This Row],[budget]]</f>
        <v>-18752184</v>
      </c>
      <c r="E2727">
        <f>Table4[[#This Row],[Profit/loss]]/Table4[[#This Row],[gross]]*100</f>
        <v>-577.37827512396018</v>
      </c>
    </row>
    <row r="2728" spans="1:5" x14ac:dyDescent="0.3">
      <c r="A2728" t="s">
        <v>2723</v>
      </c>
      <c r="B2728">
        <v>2412045</v>
      </c>
      <c r="C2728">
        <v>15000000</v>
      </c>
      <c r="D2728">
        <f>Table4[[#This Row],[gross]]-Table4[[#This Row],[budget]]</f>
        <v>-12587955</v>
      </c>
      <c r="E2728">
        <f>Table4[[#This Row],[Profit/loss]]/Table4[[#This Row],[gross]]*100</f>
        <v>-521.87894504455755</v>
      </c>
    </row>
    <row r="2729" spans="1:5" hidden="1" x14ac:dyDescent="0.3">
      <c r="A2729" t="s">
        <v>2724</v>
      </c>
      <c r="D2729">
        <f>Table4[[#This Row],[gross]]-Table4[[#This Row],[budget]]</f>
        <v>0</v>
      </c>
      <c r="E2729" t="e">
        <f>Table4[[#This Row],[Profit/loss]]/Table4[[#This Row],[gross]]*100</f>
        <v>#DIV/0!</v>
      </c>
    </row>
    <row r="2730" spans="1:5" x14ac:dyDescent="0.3">
      <c r="A2730" t="s">
        <v>2725</v>
      </c>
      <c r="B2730">
        <v>2203641</v>
      </c>
      <c r="C2730">
        <v>15000000</v>
      </c>
      <c r="D2730">
        <f>Table4[[#This Row],[gross]]-Table4[[#This Row],[budget]]</f>
        <v>-12796359</v>
      </c>
      <c r="E2730">
        <f>Table4[[#This Row],[Profit/loss]]/Table4[[#This Row],[gross]]*100</f>
        <v>-580.69163715868422</v>
      </c>
    </row>
    <row r="2731" spans="1:5" x14ac:dyDescent="0.3">
      <c r="A2731" t="s">
        <v>2726</v>
      </c>
      <c r="B2731">
        <v>1953732</v>
      </c>
      <c r="C2731">
        <v>15000000</v>
      </c>
      <c r="D2731">
        <f>Table4[[#This Row],[gross]]-Table4[[#This Row],[budget]]</f>
        <v>-13046268</v>
      </c>
      <c r="E2731">
        <f>Table4[[#This Row],[Profit/loss]]/Table4[[#This Row],[gross]]*100</f>
        <v>-667.76139204353512</v>
      </c>
    </row>
    <row r="2732" spans="1:5" x14ac:dyDescent="0.3">
      <c r="A2732" t="s">
        <v>2727</v>
      </c>
      <c r="B2732">
        <v>1954202</v>
      </c>
      <c r="C2732">
        <v>15000000</v>
      </c>
      <c r="D2732">
        <f>Table4[[#This Row],[gross]]-Table4[[#This Row],[budget]]</f>
        <v>-13045798</v>
      </c>
      <c r="E2732">
        <f>Table4[[#This Row],[Profit/loss]]/Table4[[#This Row],[gross]]*100</f>
        <v>-667.5767397638524</v>
      </c>
    </row>
    <row r="2733" spans="1:5" x14ac:dyDescent="0.3">
      <c r="A2733" t="s">
        <v>2728</v>
      </c>
      <c r="B2733">
        <v>1294640</v>
      </c>
      <c r="C2733">
        <v>15000000</v>
      </c>
      <c r="D2733">
        <f>Table4[[#This Row],[gross]]-Table4[[#This Row],[budget]]</f>
        <v>-13705360</v>
      </c>
      <c r="E2733">
        <f>Table4[[#This Row],[Profit/loss]]/Table4[[#This Row],[gross]]*100</f>
        <v>-1058.6232466168201</v>
      </c>
    </row>
    <row r="2734" spans="1:5" hidden="1" x14ac:dyDescent="0.3">
      <c r="A2734" t="s">
        <v>2729</v>
      </c>
      <c r="D2734">
        <f>Table4[[#This Row],[gross]]-Table4[[#This Row],[budget]]</f>
        <v>0</v>
      </c>
      <c r="E2734" t="e">
        <f>Table4[[#This Row],[Profit/loss]]/Table4[[#This Row],[gross]]*100</f>
        <v>#DIV/0!</v>
      </c>
    </row>
    <row r="2735" spans="1:5" hidden="1" x14ac:dyDescent="0.3">
      <c r="A2735" t="s">
        <v>2730</v>
      </c>
      <c r="B2735">
        <v>819852</v>
      </c>
      <c r="D2735">
        <f>Table4[[#This Row],[gross]]-Table4[[#This Row],[budget]]</f>
        <v>819852</v>
      </c>
      <c r="E2735">
        <f>Table4[[#This Row],[Profit/loss]]/Table4[[#This Row],[gross]]*100</f>
        <v>100</v>
      </c>
    </row>
    <row r="2736" spans="1:5" x14ac:dyDescent="0.3">
      <c r="A2736" t="s">
        <v>2731</v>
      </c>
      <c r="B2736">
        <v>26435</v>
      </c>
      <c r="C2736">
        <v>6000000</v>
      </c>
      <c r="D2736">
        <f>Table4[[#This Row],[gross]]-Table4[[#This Row],[budget]]</f>
        <v>-5973565</v>
      </c>
      <c r="E2736">
        <f>Table4[[#This Row],[Profit/loss]]/Table4[[#This Row],[gross]]*100</f>
        <v>-22597.181766597314</v>
      </c>
    </row>
    <row r="2737" spans="1:5" x14ac:dyDescent="0.3">
      <c r="A2737" t="s">
        <v>2732</v>
      </c>
      <c r="B2737">
        <v>1197786</v>
      </c>
      <c r="C2737">
        <v>12000000</v>
      </c>
      <c r="D2737">
        <f>Table4[[#This Row],[gross]]-Table4[[#This Row],[budget]]</f>
        <v>-10802214</v>
      </c>
      <c r="E2737">
        <f>Table4[[#This Row],[Profit/loss]]/Table4[[#This Row],[gross]]*100</f>
        <v>-901.8484103170349</v>
      </c>
    </row>
    <row r="2738" spans="1:5" x14ac:dyDescent="0.3">
      <c r="A2738" t="s">
        <v>2733</v>
      </c>
      <c r="B2738">
        <v>529766</v>
      </c>
      <c r="C2738">
        <v>7000000</v>
      </c>
      <c r="D2738">
        <f>Table4[[#This Row],[gross]]-Table4[[#This Row],[budget]]</f>
        <v>-6470234</v>
      </c>
      <c r="E2738">
        <f>Table4[[#This Row],[Profit/loss]]/Table4[[#This Row],[gross]]*100</f>
        <v>-1221.3381002178319</v>
      </c>
    </row>
    <row r="2739" spans="1:5" x14ac:dyDescent="0.3">
      <c r="A2739" t="s">
        <v>2734</v>
      </c>
      <c r="B2739">
        <v>613556</v>
      </c>
      <c r="C2739">
        <v>15000000</v>
      </c>
      <c r="D2739">
        <f>Table4[[#This Row],[gross]]-Table4[[#This Row],[budget]]</f>
        <v>-14386444</v>
      </c>
      <c r="E2739">
        <f>Table4[[#This Row],[Profit/loss]]/Table4[[#This Row],[gross]]*100</f>
        <v>-2344.7646180625729</v>
      </c>
    </row>
    <row r="2740" spans="1:5" x14ac:dyDescent="0.3">
      <c r="A2740" t="s">
        <v>2735</v>
      </c>
      <c r="B2740">
        <v>353743</v>
      </c>
      <c r="C2740">
        <v>15000000</v>
      </c>
      <c r="D2740">
        <f>Table4[[#This Row],[gross]]-Table4[[#This Row],[budget]]</f>
        <v>-14646257</v>
      </c>
      <c r="E2740">
        <f>Table4[[#This Row],[Profit/loss]]/Table4[[#This Row],[gross]]*100</f>
        <v>-4140.3665938265913</v>
      </c>
    </row>
    <row r="2741" spans="1:5" hidden="1" x14ac:dyDescent="0.3">
      <c r="A2741" t="s">
        <v>2736</v>
      </c>
      <c r="B2741">
        <v>502028</v>
      </c>
      <c r="D2741">
        <f>Table4[[#This Row],[gross]]-Table4[[#This Row],[budget]]</f>
        <v>502028</v>
      </c>
      <c r="E2741">
        <f>Table4[[#This Row],[Profit/loss]]/Table4[[#This Row],[gross]]*100</f>
        <v>100</v>
      </c>
    </row>
    <row r="2742" spans="1:5" x14ac:dyDescent="0.3">
      <c r="A2742" t="s">
        <v>2737</v>
      </c>
      <c r="B2742">
        <v>102055</v>
      </c>
      <c r="C2742">
        <v>300000000</v>
      </c>
      <c r="D2742">
        <f>Table4[[#This Row],[gross]]-Table4[[#This Row],[budget]]</f>
        <v>-299897945</v>
      </c>
      <c r="E2742">
        <f>Table4[[#This Row],[Profit/loss]]/Table4[[#This Row],[gross]]*100</f>
        <v>-293859.13967958454</v>
      </c>
    </row>
    <row r="2743" spans="1:5" hidden="1" x14ac:dyDescent="0.3">
      <c r="A2743" t="s">
        <v>2738</v>
      </c>
      <c r="B2743">
        <v>122288</v>
      </c>
      <c r="D2743">
        <f>Table4[[#This Row],[gross]]-Table4[[#This Row],[budget]]</f>
        <v>122288</v>
      </c>
      <c r="E2743">
        <f>Table4[[#This Row],[Profit/loss]]/Table4[[#This Row],[gross]]*100</f>
        <v>100</v>
      </c>
    </row>
    <row r="2744" spans="1:5" hidden="1" x14ac:dyDescent="0.3">
      <c r="A2744" t="s">
        <v>2739</v>
      </c>
      <c r="C2744">
        <v>9000000</v>
      </c>
      <c r="D2744">
        <f>Table4[[#This Row],[gross]]-Table4[[#This Row],[budget]]</f>
        <v>-9000000</v>
      </c>
      <c r="E2744" t="e">
        <f>Table4[[#This Row],[Profit/loss]]/Table4[[#This Row],[gross]]*100</f>
        <v>#DIV/0!</v>
      </c>
    </row>
    <row r="2745" spans="1:5" x14ac:dyDescent="0.3">
      <c r="A2745" t="s">
        <v>2740</v>
      </c>
      <c r="B2745">
        <v>73548</v>
      </c>
      <c r="C2745">
        <v>15000000</v>
      </c>
      <c r="D2745">
        <f>Table4[[#This Row],[gross]]-Table4[[#This Row],[budget]]</f>
        <v>-14926452</v>
      </c>
      <c r="E2745">
        <f>Table4[[#This Row],[Profit/loss]]/Table4[[#This Row],[gross]]*100</f>
        <v>-20294.84418339044</v>
      </c>
    </row>
    <row r="2746" spans="1:5" hidden="1" x14ac:dyDescent="0.3">
      <c r="A2746" t="s">
        <v>2741</v>
      </c>
      <c r="C2746">
        <v>15000000</v>
      </c>
      <c r="D2746">
        <f>Table4[[#This Row],[gross]]-Table4[[#This Row],[budget]]</f>
        <v>-15000000</v>
      </c>
      <c r="E2746" t="e">
        <f>Table4[[#This Row],[Profit/loss]]/Table4[[#This Row],[gross]]*100</f>
        <v>#DIV/0!</v>
      </c>
    </row>
    <row r="2747" spans="1:5" x14ac:dyDescent="0.3">
      <c r="A2747" t="s">
        <v>2742</v>
      </c>
      <c r="B2747">
        <v>28870</v>
      </c>
      <c r="C2747">
        <v>15000000</v>
      </c>
      <c r="D2747">
        <f>Table4[[#This Row],[gross]]-Table4[[#This Row],[budget]]</f>
        <v>-14971130</v>
      </c>
      <c r="E2747">
        <f>Table4[[#This Row],[Profit/loss]]/Table4[[#This Row],[gross]]*100</f>
        <v>-51857.04883962591</v>
      </c>
    </row>
    <row r="2748" spans="1:5" x14ac:dyDescent="0.3">
      <c r="A2748" t="s">
        <v>2743</v>
      </c>
      <c r="B2748">
        <v>22723</v>
      </c>
      <c r="C2748">
        <v>25000000</v>
      </c>
      <c r="D2748">
        <f>Table4[[#This Row],[gross]]-Table4[[#This Row],[budget]]</f>
        <v>-24977277</v>
      </c>
      <c r="E2748">
        <f>Table4[[#This Row],[Profit/loss]]/Table4[[#This Row],[gross]]*100</f>
        <v>-109920.68388857106</v>
      </c>
    </row>
    <row r="2749" spans="1:5" x14ac:dyDescent="0.3">
      <c r="A2749" t="s">
        <v>2744</v>
      </c>
      <c r="B2749">
        <v>20380</v>
      </c>
      <c r="C2749">
        <v>15000000</v>
      </c>
      <c r="D2749">
        <f>Table4[[#This Row],[gross]]-Table4[[#This Row],[budget]]</f>
        <v>-14979620</v>
      </c>
      <c r="E2749">
        <f>Table4[[#This Row],[Profit/loss]]/Table4[[#This Row],[gross]]*100</f>
        <v>-73501.570166830235</v>
      </c>
    </row>
    <row r="2750" spans="1:5" hidden="1" x14ac:dyDescent="0.3">
      <c r="A2750" t="s">
        <v>2745</v>
      </c>
      <c r="D2750">
        <f>Table4[[#This Row],[gross]]-Table4[[#This Row],[budget]]</f>
        <v>0</v>
      </c>
      <c r="E2750" t="e">
        <f>Table4[[#This Row],[Profit/loss]]/Table4[[#This Row],[gross]]*100</f>
        <v>#DIV/0!</v>
      </c>
    </row>
    <row r="2751" spans="1:5" hidden="1" x14ac:dyDescent="0.3">
      <c r="A2751" t="s">
        <v>2746</v>
      </c>
      <c r="C2751">
        <v>20000000</v>
      </c>
      <c r="D2751">
        <f>Table4[[#This Row],[gross]]-Table4[[#This Row],[budget]]</f>
        <v>-20000000</v>
      </c>
      <c r="E2751" t="e">
        <f>Table4[[#This Row],[Profit/loss]]/Table4[[#This Row],[gross]]*100</f>
        <v>#DIV/0!</v>
      </c>
    </row>
    <row r="2752" spans="1:5" hidden="1" x14ac:dyDescent="0.3">
      <c r="A2752" t="s">
        <v>2747</v>
      </c>
      <c r="C2752">
        <v>7000000</v>
      </c>
      <c r="D2752">
        <f>Table4[[#This Row],[gross]]-Table4[[#This Row],[budget]]</f>
        <v>-7000000</v>
      </c>
      <c r="E2752" t="e">
        <f>Table4[[#This Row],[Profit/loss]]/Table4[[#This Row],[gross]]*100</f>
        <v>#DIV/0!</v>
      </c>
    </row>
    <row r="2753" spans="1:5" hidden="1" x14ac:dyDescent="0.3">
      <c r="A2753" t="s">
        <v>2748</v>
      </c>
      <c r="C2753">
        <v>15000000</v>
      </c>
      <c r="D2753">
        <f>Table4[[#This Row],[gross]]-Table4[[#This Row],[budget]]</f>
        <v>-15000000</v>
      </c>
      <c r="E2753" t="e">
        <f>Table4[[#This Row],[Profit/loss]]/Table4[[#This Row],[gross]]*100</f>
        <v>#DIV/0!</v>
      </c>
    </row>
    <row r="2754" spans="1:5" hidden="1" x14ac:dyDescent="0.3">
      <c r="A2754" t="s">
        <v>2749</v>
      </c>
      <c r="C2754">
        <v>15000000</v>
      </c>
      <c r="D2754">
        <f>Table4[[#This Row],[gross]]-Table4[[#This Row],[budget]]</f>
        <v>-15000000</v>
      </c>
      <c r="E2754" t="e">
        <f>Table4[[#This Row],[Profit/loss]]/Table4[[#This Row],[gross]]*100</f>
        <v>#DIV/0!</v>
      </c>
    </row>
    <row r="2755" spans="1:5" hidden="1" x14ac:dyDescent="0.3">
      <c r="A2755" t="s">
        <v>2750</v>
      </c>
      <c r="C2755">
        <v>15000000</v>
      </c>
      <c r="D2755">
        <f>Table4[[#This Row],[gross]]-Table4[[#This Row],[budget]]</f>
        <v>-15000000</v>
      </c>
      <c r="E2755" t="e">
        <f>Table4[[#This Row],[Profit/loss]]/Table4[[#This Row],[gross]]*100</f>
        <v>#DIV/0!</v>
      </c>
    </row>
    <row r="2756" spans="1:5" hidden="1" x14ac:dyDescent="0.3">
      <c r="A2756" t="s">
        <v>2751</v>
      </c>
      <c r="C2756">
        <v>15000000</v>
      </c>
      <c r="D2756">
        <f>Table4[[#This Row],[gross]]-Table4[[#This Row],[budget]]</f>
        <v>-15000000</v>
      </c>
      <c r="E2756" t="e">
        <f>Table4[[#This Row],[Profit/loss]]/Table4[[#This Row],[gross]]*100</f>
        <v>#DIV/0!</v>
      </c>
    </row>
    <row r="2757" spans="1:5" x14ac:dyDescent="0.3">
      <c r="A2757" t="s">
        <v>2752</v>
      </c>
      <c r="B2757">
        <v>70906973</v>
      </c>
      <c r="C2757">
        <v>14600000</v>
      </c>
      <c r="D2757">
        <f>Table4[[#This Row],[gross]]-Table4[[#This Row],[budget]]</f>
        <v>56306973</v>
      </c>
      <c r="E2757">
        <f>Table4[[#This Row],[Profit/loss]]/Table4[[#This Row],[gross]]*100</f>
        <v>79.409641418482209</v>
      </c>
    </row>
    <row r="2758" spans="1:5" x14ac:dyDescent="0.3">
      <c r="A2758" t="s">
        <v>2753</v>
      </c>
      <c r="B2758">
        <v>66009973</v>
      </c>
      <c r="C2758">
        <v>14800000</v>
      </c>
      <c r="D2758">
        <f>Table4[[#This Row],[gross]]-Table4[[#This Row],[budget]]</f>
        <v>51209973</v>
      </c>
      <c r="E2758">
        <f>Table4[[#This Row],[Profit/loss]]/Table4[[#This Row],[gross]]*100</f>
        <v>77.579145502756077</v>
      </c>
    </row>
    <row r="2759" spans="1:5" x14ac:dyDescent="0.3">
      <c r="A2759" t="s">
        <v>2754</v>
      </c>
      <c r="B2759">
        <v>46338728</v>
      </c>
      <c r="C2759">
        <v>14500000</v>
      </c>
      <c r="D2759">
        <f>Table4[[#This Row],[gross]]-Table4[[#This Row],[budget]]</f>
        <v>31838728</v>
      </c>
      <c r="E2759">
        <f>Table4[[#This Row],[Profit/loss]]/Table4[[#This Row],[gross]]*100</f>
        <v>68.708679271472448</v>
      </c>
    </row>
    <row r="2760" spans="1:5" x14ac:dyDescent="0.3">
      <c r="A2760" t="s">
        <v>2755</v>
      </c>
      <c r="B2760">
        <v>7691700</v>
      </c>
      <c r="C2760">
        <v>10000000</v>
      </c>
      <c r="D2760">
        <f>Table4[[#This Row],[gross]]-Table4[[#This Row],[budget]]</f>
        <v>-2308300</v>
      </c>
      <c r="E2760">
        <f>Table4[[#This Row],[Profit/loss]]/Table4[[#This Row],[gross]]*100</f>
        <v>-30.010270811394101</v>
      </c>
    </row>
    <row r="2761" spans="1:5" hidden="1" x14ac:dyDescent="0.3">
      <c r="A2761" t="s">
        <v>2756</v>
      </c>
      <c r="C2761">
        <v>14500000</v>
      </c>
      <c r="D2761">
        <f>Table4[[#This Row],[gross]]-Table4[[#This Row],[budget]]</f>
        <v>-14500000</v>
      </c>
      <c r="E2761" t="e">
        <f>Table4[[#This Row],[Profit/loss]]/Table4[[#This Row],[gross]]*100</f>
        <v>#DIV/0!</v>
      </c>
    </row>
    <row r="2762" spans="1:5" x14ac:dyDescent="0.3">
      <c r="A2762" t="s">
        <v>2757</v>
      </c>
      <c r="B2762">
        <v>101157447</v>
      </c>
      <c r="C2762">
        <v>14400000</v>
      </c>
      <c r="D2762">
        <f>Table4[[#This Row],[gross]]-Table4[[#This Row],[budget]]</f>
        <v>86757447</v>
      </c>
      <c r="E2762">
        <f>Table4[[#This Row],[Profit/loss]]/Table4[[#This Row],[gross]]*100</f>
        <v>85.764765297012687</v>
      </c>
    </row>
    <row r="2763" spans="1:5" x14ac:dyDescent="0.3">
      <c r="A2763" t="s">
        <v>2758</v>
      </c>
      <c r="B2763">
        <v>74205</v>
      </c>
      <c r="C2763">
        <v>14200000</v>
      </c>
      <c r="D2763">
        <f>Table4[[#This Row],[gross]]-Table4[[#This Row],[budget]]</f>
        <v>-14125795</v>
      </c>
      <c r="E2763">
        <f>Table4[[#This Row],[Profit/loss]]/Table4[[#This Row],[gross]]*100</f>
        <v>-19036.176807492757</v>
      </c>
    </row>
    <row r="2764" spans="1:5" x14ac:dyDescent="0.3">
      <c r="A2764" t="s">
        <v>2759</v>
      </c>
      <c r="B2764">
        <v>141319195</v>
      </c>
      <c r="C2764">
        <v>15000000</v>
      </c>
      <c r="D2764">
        <f>Table4[[#This Row],[gross]]-Table4[[#This Row],[budget]]</f>
        <v>126319195</v>
      </c>
      <c r="E2764">
        <f>Table4[[#This Row],[Profit/loss]]/Table4[[#This Row],[gross]]*100</f>
        <v>89.385730650390414</v>
      </c>
    </row>
    <row r="2765" spans="1:5" x14ac:dyDescent="0.3">
      <c r="A2765" t="s">
        <v>2760</v>
      </c>
      <c r="B2765">
        <v>156645693</v>
      </c>
      <c r="C2765">
        <v>14000000</v>
      </c>
      <c r="D2765">
        <f>Table4[[#This Row],[gross]]-Table4[[#This Row],[budget]]</f>
        <v>142645693</v>
      </c>
      <c r="E2765">
        <f>Table4[[#This Row],[Profit/loss]]/Table4[[#This Row],[gross]]*100</f>
        <v>91.062633302021268</v>
      </c>
    </row>
    <row r="2766" spans="1:5" x14ac:dyDescent="0.3">
      <c r="A2766" t="s">
        <v>2761</v>
      </c>
      <c r="B2766">
        <v>178406268</v>
      </c>
      <c r="C2766">
        <v>14000000</v>
      </c>
      <c r="D2766">
        <f>Table4[[#This Row],[gross]]-Table4[[#This Row],[budget]]</f>
        <v>164406268</v>
      </c>
      <c r="E2766">
        <f>Table4[[#This Row],[Profit/loss]]/Table4[[#This Row],[gross]]*100</f>
        <v>92.152742077425216</v>
      </c>
    </row>
    <row r="2767" spans="1:5" hidden="1" x14ac:dyDescent="0.3">
      <c r="A2767" t="s">
        <v>2762</v>
      </c>
      <c r="D2767">
        <f>Table4[[#This Row],[gross]]-Table4[[#This Row],[budget]]</f>
        <v>0</v>
      </c>
      <c r="E2767" t="e">
        <f>Table4[[#This Row],[Profit/loss]]/Table4[[#This Row],[gross]]*100</f>
        <v>#DIV/0!</v>
      </c>
    </row>
    <row r="2768" spans="1:5" x14ac:dyDescent="0.3">
      <c r="A2768" t="s">
        <v>2763</v>
      </c>
      <c r="B2768">
        <v>109306210</v>
      </c>
      <c r="C2768">
        <v>15800000</v>
      </c>
      <c r="D2768">
        <f>Table4[[#This Row],[gross]]-Table4[[#This Row],[budget]]</f>
        <v>93506210</v>
      </c>
      <c r="E2768">
        <f>Table4[[#This Row],[Profit/loss]]/Table4[[#This Row],[gross]]*100</f>
        <v>85.545194550245583</v>
      </c>
    </row>
    <row r="2769" spans="1:5" hidden="1" x14ac:dyDescent="0.3">
      <c r="A2769" t="s">
        <v>2764</v>
      </c>
      <c r="C2769">
        <v>15000000</v>
      </c>
      <c r="D2769">
        <f>Table4[[#This Row],[gross]]-Table4[[#This Row],[budget]]</f>
        <v>-15000000</v>
      </c>
      <c r="E2769" t="e">
        <f>Table4[[#This Row],[Profit/loss]]/Table4[[#This Row],[gross]]*100</f>
        <v>#DIV/0!</v>
      </c>
    </row>
    <row r="2770" spans="1:5" x14ac:dyDescent="0.3">
      <c r="A2770" t="s">
        <v>2765</v>
      </c>
      <c r="B2770">
        <v>70001698</v>
      </c>
      <c r="C2770">
        <v>14000000</v>
      </c>
      <c r="D2770">
        <f>Table4[[#This Row],[gross]]-Table4[[#This Row],[budget]]</f>
        <v>56001698</v>
      </c>
      <c r="E2770">
        <f>Table4[[#This Row],[Profit/loss]]/Table4[[#This Row],[gross]]*100</f>
        <v>80.000485131089249</v>
      </c>
    </row>
    <row r="2771" spans="1:5" x14ac:dyDescent="0.3">
      <c r="A2771" t="s">
        <v>2766</v>
      </c>
      <c r="B2771">
        <v>68856263</v>
      </c>
      <c r="C2771">
        <v>15000000</v>
      </c>
      <c r="D2771">
        <f>Table4[[#This Row],[gross]]-Table4[[#This Row],[budget]]</f>
        <v>53856263</v>
      </c>
      <c r="E2771">
        <f>Table4[[#This Row],[Profit/loss]]/Table4[[#This Row],[gross]]*100</f>
        <v>78.21548927219591</v>
      </c>
    </row>
    <row r="2772" spans="1:5" x14ac:dyDescent="0.3">
      <c r="A2772" t="s">
        <v>2767</v>
      </c>
      <c r="B2772">
        <v>51527787</v>
      </c>
      <c r="C2772">
        <v>15000000</v>
      </c>
      <c r="D2772">
        <f>Table4[[#This Row],[gross]]-Table4[[#This Row],[budget]]</f>
        <v>36527787</v>
      </c>
      <c r="E2772">
        <f>Table4[[#This Row],[Profit/loss]]/Table4[[#This Row],[gross]]*100</f>
        <v>70.889493080694493</v>
      </c>
    </row>
    <row r="2773" spans="1:5" x14ac:dyDescent="0.3">
      <c r="A2773" t="s">
        <v>2004</v>
      </c>
      <c r="B2773">
        <v>49122319</v>
      </c>
      <c r="C2773">
        <v>14000000</v>
      </c>
      <c r="D2773">
        <f>Table4[[#This Row],[gross]]-Table4[[#This Row],[budget]]</f>
        <v>35122319</v>
      </c>
      <c r="E2773">
        <f>Table4[[#This Row],[Profit/loss]]/Table4[[#This Row],[gross]]*100</f>
        <v>71.499716859865686</v>
      </c>
    </row>
    <row r="2774" spans="1:5" hidden="1" x14ac:dyDescent="0.3">
      <c r="A2774" t="s">
        <v>1088</v>
      </c>
      <c r="C2774">
        <v>14000000</v>
      </c>
      <c r="D2774">
        <f>Table4[[#This Row],[gross]]-Table4[[#This Row],[budget]]</f>
        <v>-14000000</v>
      </c>
      <c r="E2774" t="e">
        <f>Table4[[#This Row],[Profit/loss]]/Table4[[#This Row],[gross]]*100</f>
        <v>#DIV/0!</v>
      </c>
    </row>
    <row r="2775" spans="1:5" x14ac:dyDescent="0.3">
      <c r="A2775" t="s">
        <v>2768</v>
      </c>
      <c r="B2775">
        <v>61356221</v>
      </c>
      <c r="C2775">
        <v>14000000</v>
      </c>
      <c r="D2775">
        <f>Table4[[#This Row],[gross]]-Table4[[#This Row],[budget]]</f>
        <v>47356221</v>
      </c>
      <c r="E2775">
        <f>Table4[[#This Row],[Profit/loss]]/Table4[[#This Row],[gross]]*100</f>
        <v>77.182427842158006</v>
      </c>
    </row>
    <row r="2776" spans="1:5" x14ac:dyDescent="0.3">
      <c r="A2776" t="s">
        <v>2769</v>
      </c>
      <c r="B2776">
        <v>46800000</v>
      </c>
      <c r="C2776">
        <v>14000000</v>
      </c>
      <c r="D2776">
        <f>Table4[[#This Row],[gross]]-Table4[[#This Row],[budget]]</f>
        <v>32800000</v>
      </c>
      <c r="E2776">
        <f>Table4[[#This Row],[Profit/loss]]/Table4[[#This Row],[gross]]*100</f>
        <v>70.085470085470078</v>
      </c>
    </row>
    <row r="2777" spans="1:5" hidden="1" x14ac:dyDescent="0.3">
      <c r="A2777" t="s">
        <v>2770</v>
      </c>
      <c r="D2777">
        <f>Table4[[#This Row],[gross]]-Table4[[#This Row],[budget]]</f>
        <v>0</v>
      </c>
      <c r="E2777" t="e">
        <f>Table4[[#This Row],[Profit/loss]]/Table4[[#This Row],[gross]]*100</f>
        <v>#DIV/0!</v>
      </c>
    </row>
    <row r="2778" spans="1:5" x14ac:dyDescent="0.3">
      <c r="A2778" t="s">
        <v>2771</v>
      </c>
      <c r="B2778">
        <v>38048637</v>
      </c>
      <c r="C2778">
        <v>14000000</v>
      </c>
      <c r="D2778">
        <f>Table4[[#This Row],[gross]]-Table4[[#This Row],[budget]]</f>
        <v>24048637</v>
      </c>
      <c r="E2778">
        <f>Table4[[#This Row],[Profit/loss]]/Table4[[#This Row],[gross]]*100</f>
        <v>63.204989445482632</v>
      </c>
    </row>
    <row r="2779" spans="1:5" x14ac:dyDescent="0.3">
      <c r="A2779" t="s">
        <v>2035</v>
      </c>
      <c r="B2779">
        <v>34700000</v>
      </c>
      <c r="C2779">
        <v>14000000</v>
      </c>
      <c r="D2779">
        <f>Table4[[#This Row],[gross]]-Table4[[#This Row],[budget]]</f>
        <v>20700000</v>
      </c>
      <c r="E2779">
        <f>Table4[[#This Row],[Profit/loss]]/Table4[[#This Row],[gross]]*100</f>
        <v>59.654178674351584</v>
      </c>
    </row>
    <row r="2780" spans="1:5" hidden="1" x14ac:dyDescent="0.3">
      <c r="A2780" t="s">
        <v>2772</v>
      </c>
      <c r="B2780">
        <v>35010192</v>
      </c>
      <c r="D2780">
        <f>Table4[[#This Row],[gross]]-Table4[[#This Row],[budget]]</f>
        <v>35010192</v>
      </c>
      <c r="E2780">
        <f>Table4[[#This Row],[Profit/loss]]/Table4[[#This Row],[gross]]*100</f>
        <v>100</v>
      </c>
    </row>
    <row r="2781" spans="1:5" x14ac:dyDescent="0.3">
      <c r="A2781" t="s">
        <v>2773</v>
      </c>
      <c r="B2781">
        <v>34793160</v>
      </c>
      <c r="C2781">
        <v>14000000</v>
      </c>
      <c r="D2781">
        <f>Table4[[#This Row],[gross]]-Table4[[#This Row],[budget]]</f>
        <v>20793160</v>
      </c>
      <c r="E2781">
        <f>Table4[[#This Row],[Profit/loss]]/Table4[[#This Row],[gross]]*100</f>
        <v>59.762206134769016</v>
      </c>
    </row>
    <row r="2782" spans="1:5" x14ac:dyDescent="0.3">
      <c r="A2782" t="s">
        <v>2774</v>
      </c>
      <c r="B2782">
        <v>30628981</v>
      </c>
      <c r="C2782">
        <v>14000000</v>
      </c>
      <c r="D2782">
        <f>Table4[[#This Row],[gross]]-Table4[[#This Row],[budget]]</f>
        <v>16628981</v>
      </c>
      <c r="E2782">
        <f>Table4[[#This Row],[Profit/loss]]/Table4[[#This Row],[gross]]*100</f>
        <v>54.291655997305298</v>
      </c>
    </row>
    <row r="2783" spans="1:5" x14ac:dyDescent="0.3">
      <c r="A2783" t="s">
        <v>2775</v>
      </c>
      <c r="B2783">
        <v>29959436</v>
      </c>
      <c r="C2783">
        <v>13000000</v>
      </c>
      <c r="D2783">
        <f>Table4[[#This Row],[gross]]-Table4[[#This Row],[budget]]</f>
        <v>16959436</v>
      </c>
      <c r="E2783">
        <f>Table4[[#This Row],[Profit/loss]]/Table4[[#This Row],[gross]]*100</f>
        <v>56.607994890157478</v>
      </c>
    </row>
    <row r="2784" spans="1:5" x14ac:dyDescent="0.3">
      <c r="A2784" t="s">
        <v>2776</v>
      </c>
      <c r="B2784">
        <v>25571351</v>
      </c>
      <c r="C2784">
        <v>14000000</v>
      </c>
      <c r="D2784">
        <f>Table4[[#This Row],[gross]]-Table4[[#This Row],[budget]]</f>
        <v>11571351</v>
      </c>
      <c r="E2784">
        <f>Table4[[#This Row],[Profit/loss]]/Table4[[#This Row],[gross]]*100</f>
        <v>45.251230566582109</v>
      </c>
    </row>
    <row r="2785" spans="1:5" x14ac:dyDescent="0.3">
      <c r="A2785" t="s">
        <v>2777</v>
      </c>
      <c r="B2785">
        <v>27515786</v>
      </c>
      <c r="C2785">
        <v>14000000</v>
      </c>
      <c r="D2785">
        <f>Table4[[#This Row],[gross]]-Table4[[#This Row],[budget]]</f>
        <v>13515786</v>
      </c>
      <c r="E2785">
        <f>Table4[[#This Row],[Profit/loss]]/Table4[[#This Row],[gross]]*100</f>
        <v>49.120115994505845</v>
      </c>
    </row>
    <row r="2786" spans="1:5" x14ac:dyDescent="0.3">
      <c r="A2786" t="s">
        <v>2778</v>
      </c>
      <c r="B2786">
        <v>25482931</v>
      </c>
      <c r="C2786">
        <v>14000000</v>
      </c>
      <c r="D2786">
        <f>Table4[[#This Row],[gross]]-Table4[[#This Row],[budget]]</f>
        <v>11482931</v>
      </c>
      <c r="E2786">
        <f>Table4[[#This Row],[Profit/loss]]/Table4[[#This Row],[gross]]*100</f>
        <v>45.061264734421641</v>
      </c>
    </row>
    <row r="2787" spans="1:5" x14ac:dyDescent="0.3">
      <c r="A2787" t="s">
        <v>2779</v>
      </c>
      <c r="B2787">
        <v>19900000</v>
      </c>
      <c r="C2787">
        <v>20000000</v>
      </c>
      <c r="D2787">
        <f>Table4[[#This Row],[gross]]-Table4[[#This Row],[budget]]</f>
        <v>-100000</v>
      </c>
      <c r="E2787">
        <f>Table4[[#This Row],[Profit/loss]]/Table4[[#This Row],[gross]]*100</f>
        <v>-0.50251256281407031</v>
      </c>
    </row>
    <row r="2788" spans="1:5" hidden="1" x14ac:dyDescent="0.3">
      <c r="A2788" t="s">
        <v>2780</v>
      </c>
      <c r="C2788">
        <v>14000000</v>
      </c>
      <c r="D2788">
        <f>Table4[[#This Row],[gross]]-Table4[[#This Row],[budget]]</f>
        <v>-14000000</v>
      </c>
      <c r="E2788" t="e">
        <f>Table4[[#This Row],[Profit/loss]]/Table4[[#This Row],[gross]]*100</f>
        <v>#DIV/0!</v>
      </c>
    </row>
    <row r="2789" spans="1:5" x14ac:dyDescent="0.3">
      <c r="A2789" t="s">
        <v>2781</v>
      </c>
      <c r="B2789">
        <v>16298046</v>
      </c>
      <c r="C2789">
        <v>14000000</v>
      </c>
      <c r="D2789">
        <f>Table4[[#This Row],[gross]]-Table4[[#This Row],[budget]]</f>
        <v>2298046</v>
      </c>
      <c r="E2789">
        <f>Table4[[#This Row],[Profit/loss]]/Table4[[#This Row],[gross]]*100</f>
        <v>14.100132003554291</v>
      </c>
    </row>
    <row r="2790" spans="1:5" x14ac:dyDescent="0.3">
      <c r="A2790" t="s">
        <v>2782</v>
      </c>
      <c r="B2790">
        <v>15549702</v>
      </c>
      <c r="C2790">
        <v>14000000</v>
      </c>
      <c r="D2790">
        <f>Table4[[#This Row],[gross]]-Table4[[#This Row],[budget]]</f>
        <v>1549702</v>
      </c>
      <c r="E2790">
        <f>Table4[[#This Row],[Profit/loss]]/Table4[[#This Row],[gross]]*100</f>
        <v>9.9661202510504694</v>
      </c>
    </row>
    <row r="2791" spans="1:5" x14ac:dyDescent="0.3">
      <c r="A2791" t="s">
        <v>2783</v>
      </c>
      <c r="B2791">
        <v>15483540</v>
      </c>
      <c r="C2791">
        <v>14000000</v>
      </c>
      <c r="D2791">
        <f>Table4[[#This Row],[gross]]-Table4[[#This Row],[budget]]</f>
        <v>1483540</v>
      </c>
      <c r="E2791">
        <f>Table4[[#This Row],[Profit/loss]]/Table4[[#This Row],[gross]]*100</f>
        <v>9.5814006357719244</v>
      </c>
    </row>
    <row r="2792" spans="1:5" x14ac:dyDescent="0.3">
      <c r="A2792" t="s">
        <v>2784</v>
      </c>
      <c r="B2792">
        <v>20246959</v>
      </c>
      <c r="C2792">
        <v>14000000</v>
      </c>
      <c r="D2792">
        <f>Table4[[#This Row],[gross]]-Table4[[#This Row],[budget]]</f>
        <v>6246959</v>
      </c>
      <c r="E2792">
        <f>Table4[[#This Row],[Profit/loss]]/Table4[[#This Row],[gross]]*100</f>
        <v>30.853813651719253</v>
      </c>
    </row>
    <row r="2793" spans="1:5" x14ac:dyDescent="0.3">
      <c r="A2793" t="s">
        <v>2785</v>
      </c>
      <c r="B2793">
        <v>15062898</v>
      </c>
      <c r="C2793">
        <v>14000000</v>
      </c>
      <c r="D2793">
        <f>Table4[[#This Row],[gross]]-Table4[[#This Row],[budget]]</f>
        <v>1062898</v>
      </c>
      <c r="E2793">
        <f>Table4[[#This Row],[Profit/loss]]/Table4[[#This Row],[gross]]*100</f>
        <v>7.0563977794976767</v>
      </c>
    </row>
    <row r="2794" spans="1:5" x14ac:dyDescent="0.3">
      <c r="A2794" t="s">
        <v>2786</v>
      </c>
      <c r="B2794">
        <v>14348123</v>
      </c>
      <c r="C2794">
        <v>12000000</v>
      </c>
      <c r="D2794">
        <f>Table4[[#This Row],[gross]]-Table4[[#This Row],[budget]]</f>
        <v>2348123</v>
      </c>
      <c r="E2794">
        <f>Table4[[#This Row],[Profit/loss]]/Table4[[#This Row],[gross]]*100</f>
        <v>16.365367093660961</v>
      </c>
    </row>
    <row r="2795" spans="1:5" x14ac:dyDescent="0.3">
      <c r="A2795" t="s">
        <v>2787</v>
      </c>
      <c r="B2795">
        <v>15171475</v>
      </c>
      <c r="C2795">
        <v>8500000</v>
      </c>
      <c r="D2795">
        <f>Table4[[#This Row],[gross]]-Table4[[#This Row],[budget]]</f>
        <v>6671475</v>
      </c>
      <c r="E2795">
        <f>Table4[[#This Row],[Profit/loss]]/Table4[[#This Row],[gross]]*100</f>
        <v>43.973806106525572</v>
      </c>
    </row>
    <row r="2796" spans="1:5" hidden="1" x14ac:dyDescent="0.3">
      <c r="A2796" t="s">
        <v>2788</v>
      </c>
      <c r="C2796">
        <v>14000000</v>
      </c>
      <c r="D2796">
        <f>Table4[[#This Row],[gross]]-Table4[[#This Row],[budget]]</f>
        <v>-14000000</v>
      </c>
      <c r="E2796" t="e">
        <f>Table4[[#This Row],[Profit/loss]]/Table4[[#This Row],[gross]]*100</f>
        <v>#DIV/0!</v>
      </c>
    </row>
    <row r="2797" spans="1:5" x14ac:dyDescent="0.3">
      <c r="A2797" t="s">
        <v>2789</v>
      </c>
      <c r="B2797">
        <v>13640000</v>
      </c>
      <c r="C2797">
        <v>14000000</v>
      </c>
      <c r="D2797">
        <f>Table4[[#This Row],[gross]]-Table4[[#This Row],[budget]]</f>
        <v>-360000</v>
      </c>
      <c r="E2797">
        <f>Table4[[#This Row],[Profit/loss]]/Table4[[#This Row],[gross]]*100</f>
        <v>-2.6392961876832843</v>
      </c>
    </row>
    <row r="2798" spans="1:5" hidden="1" x14ac:dyDescent="0.3">
      <c r="A2798" t="s">
        <v>2790</v>
      </c>
      <c r="B2798">
        <v>12550242</v>
      </c>
      <c r="D2798">
        <f>Table4[[#This Row],[gross]]-Table4[[#This Row],[budget]]</f>
        <v>12550242</v>
      </c>
      <c r="E2798">
        <f>Table4[[#This Row],[Profit/loss]]/Table4[[#This Row],[gross]]*100</f>
        <v>100</v>
      </c>
    </row>
    <row r="2799" spans="1:5" x14ac:dyDescent="0.3">
      <c r="A2799" t="s">
        <v>2791</v>
      </c>
      <c r="B2799">
        <v>12610731</v>
      </c>
      <c r="C2799">
        <v>11000000</v>
      </c>
      <c r="D2799">
        <f>Table4[[#This Row],[gross]]-Table4[[#This Row],[budget]]</f>
        <v>1610731</v>
      </c>
      <c r="E2799">
        <f>Table4[[#This Row],[Profit/loss]]/Table4[[#This Row],[gross]]*100</f>
        <v>12.772701281154914</v>
      </c>
    </row>
    <row r="2800" spans="1:5" x14ac:dyDescent="0.3">
      <c r="A2800" t="s">
        <v>2627</v>
      </c>
      <c r="B2800">
        <v>47811275</v>
      </c>
      <c r="C2800">
        <v>15000000</v>
      </c>
      <c r="D2800">
        <f>Table4[[#This Row],[gross]]-Table4[[#This Row],[budget]]</f>
        <v>32811275</v>
      </c>
      <c r="E2800">
        <f>Table4[[#This Row],[Profit/loss]]/Table4[[#This Row],[gross]]*100</f>
        <v>68.626647166384913</v>
      </c>
    </row>
    <row r="2801" spans="1:5" x14ac:dyDescent="0.3">
      <c r="A2801" t="s">
        <v>2792</v>
      </c>
      <c r="B2801">
        <v>11204499</v>
      </c>
      <c r="C2801">
        <v>14000000</v>
      </c>
      <c r="D2801">
        <f>Table4[[#This Row],[gross]]-Table4[[#This Row],[budget]]</f>
        <v>-2795501</v>
      </c>
      <c r="E2801">
        <f>Table4[[#This Row],[Profit/loss]]/Table4[[#This Row],[gross]]*100</f>
        <v>-24.949808108332196</v>
      </c>
    </row>
    <row r="2802" spans="1:5" x14ac:dyDescent="0.3">
      <c r="A2802" t="s">
        <v>2793</v>
      </c>
      <c r="B2802">
        <v>10397365</v>
      </c>
      <c r="C2802">
        <v>14000000</v>
      </c>
      <c r="D2802">
        <f>Table4[[#This Row],[gross]]-Table4[[#This Row],[budget]]</f>
        <v>-3602635</v>
      </c>
      <c r="E2802">
        <f>Table4[[#This Row],[Profit/loss]]/Table4[[#This Row],[gross]]*100</f>
        <v>-34.649500137775291</v>
      </c>
    </row>
    <row r="2803" spans="1:5" x14ac:dyDescent="0.3">
      <c r="A2803" t="s">
        <v>2794</v>
      </c>
      <c r="B2803">
        <v>9402410</v>
      </c>
      <c r="C2803">
        <v>14000000</v>
      </c>
      <c r="D2803">
        <f>Table4[[#This Row],[gross]]-Table4[[#This Row],[budget]]</f>
        <v>-4597590</v>
      </c>
      <c r="E2803">
        <f>Table4[[#This Row],[Profit/loss]]/Table4[[#This Row],[gross]]*100</f>
        <v>-48.897995301204688</v>
      </c>
    </row>
    <row r="2804" spans="1:5" hidden="1" x14ac:dyDescent="0.3">
      <c r="A2804" t="s">
        <v>2795</v>
      </c>
      <c r="B2804">
        <v>5990075</v>
      </c>
      <c r="D2804">
        <f>Table4[[#This Row],[gross]]-Table4[[#This Row],[budget]]</f>
        <v>5990075</v>
      </c>
      <c r="E2804">
        <f>Table4[[#This Row],[Profit/loss]]/Table4[[#This Row],[gross]]*100</f>
        <v>100</v>
      </c>
    </row>
    <row r="2805" spans="1:5" x14ac:dyDescent="0.3">
      <c r="A2805" t="s">
        <v>2796</v>
      </c>
      <c r="B2805">
        <v>5459824</v>
      </c>
      <c r="C2805">
        <v>26000000</v>
      </c>
      <c r="D2805">
        <f>Table4[[#This Row],[gross]]-Table4[[#This Row],[budget]]</f>
        <v>-20540176</v>
      </c>
      <c r="E2805">
        <f>Table4[[#This Row],[Profit/loss]]/Table4[[#This Row],[gross]]*100</f>
        <v>-376.2058264149174</v>
      </c>
    </row>
    <row r="2806" spans="1:5" x14ac:dyDescent="0.3">
      <c r="A2806" t="s">
        <v>2797</v>
      </c>
      <c r="B2806">
        <v>5108820</v>
      </c>
      <c r="C2806">
        <v>24000000</v>
      </c>
      <c r="D2806">
        <f>Table4[[#This Row],[gross]]-Table4[[#This Row],[budget]]</f>
        <v>-18891180</v>
      </c>
      <c r="E2806">
        <f>Table4[[#This Row],[Profit/loss]]/Table4[[#This Row],[gross]]*100</f>
        <v>-369.77579949968879</v>
      </c>
    </row>
    <row r="2807" spans="1:5" x14ac:dyDescent="0.3">
      <c r="A2807" t="s">
        <v>2798</v>
      </c>
      <c r="B2807">
        <v>4741987</v>
      </c>
      <c r="C2807">
        <v>14000000</v>
      </c>
      <c r="D2807">
        <f>Table4[[#This Row],[gross]]-Table4[[#This Row],[budget]]</f>
        <v>-9258013</v>
      </c>
      <c r="E2807">
        <f>Table4[[#This Row],[Profit/loss]]/Table4[[#This Row],[gross]]*100</f>
        <v>-195.23488782234114</v>
      </c>
    </row>
    <row r="2808" spans="1:5" x14ac:dyDescent="0.3">
      <c r="A2808" t="s">
        <v>2799</v>
      </c>
      <c r="B2808">
        <v>4291965</v>
      </c>
      <c r="C2808">
        <v>14000000</v>
      </c>
      <c r="D2808">
        <f>Table4[[#This Row],[gross]]-Table4[[#This Row],[budget]]</f>
        <v>-9708035</v>
      </c>
      <c r="E2808">
        <f>Table4[[#This Row],[Profit/loss]]/Table4[[#This Row],[gross]]*100</f>
        <v>-226.19091721391018</v>
      </c>
    </row>
    <row r="2809" spans="1:5" x14ac:dyDescent="0.3">
      <c r="A2809" t="s">
        <v>2800</v>
      </c>
      <c r="B2809">
        <v>3100650</v>
      </c>
      <c r="C2809">
        <v>14000000</v>
      </c>
      <c r="D2809">
        <f>Table4[[#This Row],[gross]]-Table4[[#This Row],[budget]]</f>
        <v>-10899350</v>
      </c>
      <c r="E2809">
        <f>Table4[[#This Row],[Profit/loss]]/Table4[[#This Row],[gross]]*100</f>
        <v>-351.51823004853821</v>
      </c>
    </row>
    <row r="2810" spans="1:5" x14ac:dyDescent="0.3">
      <c r="A2810" t="s">
        <v>2801</v>
      </c>
      <c r="B2810">
        <v>2474000</v>
      </c>
      <c r="C2810">
        <v>14000000</v>
      </c>
      <c r="D2810">
        <f>Table4[[#This Row],[gross]]-Table4[[#This Row],[budget]]</f>
        <v>-11526000</v>
      </c>
      <c r="E2810">
        <f>Table4[[#This Row],[Profit/loss]]/Table4[[#This Row],[gross]]*100</f>
        <v>-465.88520614389654</v>
      </c>
    </row>
    <row r="2811" spans="1:5" hidden="1" x14ac:dyDescent="0.3">
      <c r="A2811" t="s">
        <v>2802</v>
      </c>
      <c r="B2811">
        <v>2656324</v>
      </c>
      <c r="D2811">
        <f>Table4[[#This Row],[gross]]-Table4[[#This Row],[budget]]</f>
        <v>2656324</v>
      </c>
      <c r="E2811">
        <f>Table4[[#This Row],[Profit/loss]]/Table4[[#This Row],[gross]]*100</f>
        <v>100</v>
      </c>
    </row>
    <row r="2812" spans="1:5" x14ac:dyDescent="0.3">
      <c r="A2812" t="s">
        <v>2803</v>
      </c>
      <c r="B2812">
        <v>1000000</v>
      </c>
      <c r="C2812">
        <v>14000000</v>
      </c>
      <c r="D2812">
        <f>Table4[[#This Row],[gross]]-Table4[[#This Row],[budget]]</f>
        <v>-13000000</v>
      </c>
      <c r="E2812">
        <f>Table4[[#This Row],[Profit/loss]]/Table4[[#This Row],[gross]]*100</f>
        <v>-1300</v>
      </c>
    </row>
    <row r="2813" spans="1:5" x14ac:dyDescent="0.3">
      <c r="A2813" t="s">
        <v>2804</v>
      </c>
      <c r="B2813">
        <v>3958500</v>
      </c>
      <c r="C2813">
        <v>8200000</v>
      </c>
      <c r="D2813">
        <f>Table4[[#This Row],[gross]]-Table4[[#This Row],[budget]]</f>
        <v>-4241500</v>
      </c>
      <c r="E2813">
        <f>Table4[[#This Row],[Profit/loss]]/Table4[[#This Row],[gross]]*100</f>
        <v>-107.14917266641405</v>
      </c>
    </row>
    <row r="2814" spans="1:5" hidden="1" x14ac:dyDescent="0.3">
      <c r="A2814" t="s">
        <v>2805</v>
      </c>
      <c r="B2814">
        <v>403649</v>
      </c>
      <c r="D2814">
        <f>Table4[[#This Row],[gross]]-Table4[[#This Row],[budget]]</f>
        <v>403649</v>
      </c>
      <c r="E2814">
        <f>Table4[[#This Row],[Profit/loss]]/Table4[[#This Row],[gross]]*100</f>
        <v>100</v>
      </c>
    </row>
    <row r="2815" spans="1:5" x14ac:dyDescent="0.3">
      <c r="A2815" t="s">
        <v>2806</v>
      </c>
      <c r="B2815">
        <v>274299</v>
      </c>
      <c r="C2815">
        <v>103000000</v>
      </c>
      <c r="D2815">
        <f>Table4[[#This Row],[gross]]-Table4[[#This Row],[budget]]</f>
        <v>-102725701</v>
      </c>
      <c r="E2815">
        <f>Table4[[#This Row],[Profit/loss]]/Table4[[#This Row],[gross]]*100</f>
        <v>-37450.264492396986</v>
      </c>
    </row>
    <row r="2816" spans="1:5" hidden="1" x14ac:dyDescent="0.3">
      <c r="A2816" t="s">
        <v>2807</v>
      </c>
      <c r="C2816">
        <v>12000000</v>
      </c>
      <c r="D2816">
        <f>Table4[[#This Row],[gross]]-Table4[[#This Row],[budget]]</f>
        <v>-12000000</v>
      </c>
      <c r="E2816" t="e">
        <f>Table4[[#This Row],[Profit/loss]]/Table4[[#This Row],[gross]]*100</f>
        <v>#DIV/0!</v>
      </c>
    </row>
    <row r="2817" spans="1:5" x14ac:dyDescent="0.3">
      <c r="A2817" t="s">
        <v>2808</v>
      </c>
      <c r="B2817">
        <v>183088</v>
      </c>
      <c r="C2817">
        <v>15000000</v>
      </c>
      <c r="D2817">
        <f>Table4[[#This Row],[gross]]-Table4[[#This Row],[budget]]</f>
        <v>-14816912</v>
      </c>
      <c r="E2817">
        <f>Table4[[#This Row],[Profit/loss]]/Table4[[#This Row],[gross]]*100</f>
        <v>-8092.7816132133185</v>
      </c>
    </row>
    <row r="2818" spans="1:5" x14ac:dyDescent="0.3">
      <c r="A2818" t="s">
        <v>2809</v>
      </c>
      <c r="B2818">
        <v>46495</v>
      </c>
      <c r="C2818">
        <v>14000000</v>
      </c>
      <c r="D2818">
        <f>Table4[[#This Row],[gross]]-Table4[[#This Row],[budget]]</f>
        <v>-13953505</v>
      </c>
      <c r="E2818">
        <f>Table4[[#This Row],[Profit/loss]]/Table4[[#This Row],[gross]]*100</f>
        <v>-30010.764598343907</v>
      </c>
    </row>
    <row r="2819" spans="1:5" hidden="1" x14ac:dyDescent="0.3">
      <c r="A2819" t="s">
        <v>2810</v>
      </c>
      <c r="D2819">
        <f>Table4[[#This Row],[gross]]-Table4[[#This Row],[budget]]</f>
        <v>0</v>
      </c>
      <c r="E2819" t="e">
        <f>Table4[[#This Row],[Profit/loss]]/Table4[[#This Row],[gross]]*100</f>
        <v>#DIV/0!</v>
      </c>
    </row>
    <row r="2820" spans="1:5" x14ac:dyDescent="0.3">
      <c r="A2820" t="s">
        <v>2811</v>
      </c>
      <c r="B2820">
        <v>1752214</v>
      </c>
      <c r="C2820">
        <v>14000000</v>
      </c>
      <c r="D2820">
        <f>Table4[[#This Row],[gross]]-Table4[[#This Row],[budget]]</f>
        <v>-12247786</v>
      </c>
      <c r="E2820">
        <f>Table4[[#This Row],[Profit/loss]]/Table4[[#This Row],[gross]]*100</f>
        <v>-698.98916456551547</v>
      </c>
    </row>
    <row r="2821" spans="1:5" x14ac:dyDescent="0.3">
      <c r="A2821" t="s">
        <v>2812</v>
      </c>
      <c r="B2821">
        <v>83025853</v>
      </c>
      <c r="C2821">
        <v>14000000</v>
      </c>
      <c r="D2821">
        <f>Table4[[#This Row],[gross]]-Table4[[#This Row],[budget]]</f>
        <v>69025853</v>
      </c>
      <c r="E2821">
        <f>Table4[[#This Row],[Profit/loss]]/Table4[[#This Row],[gross]]*100</f>
        <v>83.137782396526532</v>
      </c>
    </row>
    <row r="2822" spans="1:5" x14ac:dyDescent="0.3">
      <c r="A2822" t="s">
        <v>279</v>
      </c>
      <c r="B2822">
        <v>190871240</v>
      </c>
      <c r="C2822">
        <v>125000000</v>
      </c>
      <c r="D2822">
        <f>Table4[[#This Row],[gross]]-Table4[[#This Row],[budget]]</f>
        <v>65871240</v>
      </c>
      <c r="E2822">
        <f>Table4[[#This Row],[Profit/loss]]/Table4[[#This Row],[gross]]*100</f>
        <v>34.510825203419856</v>
      </c>
    </row>
    <row r="2823" spans="1:5" x14ac:dyDescent="0.3">
      <c r="A2823" t="s">
        <v>2813</v>
      </c>
      <c r="B2823">
        <v>56631572</v>
      </c>
      <c r="C2823">
        <v>12000000</v>
      </c>
      <c r="D2823">
        <f>Table4[[#This Row],[gross]]-Table4[[#This Row],[budget]]</f>
        <v>44631572</v>
      </c>
      <c r="E2823">
        <f>Table4[[#This Row],[Profit/loss]]/Table4[[#This Row],[gross]]*100</f>
        <v>78.810406322466193</v>
      </c>
    </row>
    <row r="2824" spans="1:5" x14ac:dyDescent="0.3">
      <c r="A2824" t="s">
        <v>2814</v>
      </c>
      <c r="B2824">
        <v>15854988</v>
      </c>
      <c r="C2824">
        <v>13500000</v>
      </c>
      <c r="D2824">
        <f>Table4[[#This Row],[gross]]-Table4[[#This Row],[budget]]</f>
        <v>2354988</v>
      </c>
      <c r="E2824">
        <f>Table4[[#This Row],[Profit/loss]]/Table4[[#This Row],[gross]]*100</f>
        <v>14.853294117914187</v>
      </c>
    </row>
    <row r="2825" spans="1:5" x14ac:dyDescent="0.3">
      <c r="A2825" t="s">
        <v>2815</v>
      </c>
      <c r="B2825">
        <v>12282677</v>
      </c>
      <c r="C2825">
        <v>14000000</v>
      </c>
      <c r="D2825">
        <f>Table4[[#This Row],[gross]]-Table4[[#This Row],[budget]]</f>
        <v>-1717323</v>
      </c>
      <c r="E2825">
        <f>Table4[[#This Row],[Profit/loss]]/Table4[[#This Row],[gross]]*100</f>
        <v>-13.98166702584461</v>
      </c>
    </row>
    <row r="2826" spans="1:5" hidden="1" x14ac:dyDescent="0.3">
      <c r="A2826" t="s">
        <v>2816</v>
      </c>
      <c r="B2826">
        <v>447093</v>
      </c>
      <c r="D2826">
        <f>Table4[[#This Row],[gross]]-Table4[[#This Row],[budget]]</f>
        <v>447093</v>
      </c>
      <c r="E2826">
        <f>Table4[[#This Row],[Profit/loss]]/Table4[[#This Row],[gross]]*100</f>
        <v>100</v>
      </c>
    </row>
    <row r="2827" spans="1:5" x14ac:dyDescent="0.3">
      <c r="A2827" t="s">
        <v>2817</v>
      </c>
      <c r="B2827">
        <v>7060876</v>
      </c>
      <c r="C2827">
        <v>13500000</v>
      </c>
      <c r="D2827">
        <f>Table4[[#This Row],[gross]]-Table4[[#This Row],[budget]]</f>
        <v>-6439124</v>
      </c>
      <c r="E2827">
        <f>Table4[[#This Row],[Profit/loss]]/Table4[[#This Row],[gross]]*100</f>
        <v>-91.194407039579801</v>
      </c>
    </row>
    <row r="2828" spans="1:5" x14ac:dyDescent="0.3">
      <c r="A2828" t="s">
        <v>2818</v>
      </c>
      <c r="B2828">
        <v>14989761</v>
      </c>
      <c r="C2828">
        <v>15000000</v>
      </c>
      <c r="D2828">
        <f>Table4[[#This Row],[gross]]-Table4[[#This Row],[budget]]</f>
        <v>-10239</v>
      </c>
      <c r="E2828">
        <f>Table4[[#This Row],[Profit/loss]]/Table4[[#This Row],[gross]]*100</f>
        <v>-6.8306626102977885E-2</v>
      </c>
    </row>
    <row r="2829" spans="1:5" hidden="1" x14ac:dyDescent="0.3">
      <c r="A2829" t="s">
        <v>2819</v>
      </c>
      <c r="B2829">
        <v>687081</v>
      </c>
      <c r="D2829">
        <f>Table4[[#This Row],[gross]]-Table4[[#This Row],[budget]]</f>
        <v>687081</v>
      </c>
      <c r="E2829">
        <f>Table4[[#This Row],[Profit/loss]]/Table4[[#This Row],[gross]]*100</f>
        <v>100</v>
      </c>
    </row>
    <row r="2830" spans="1:5" hidden="1" x14ac:dyDescent="0.3">
      <c r="A2830" t="s">
        <v>2820</v>
      </c>
      <c r="D2830">
        <f>Table4[[#This Row],[gross]]-Table4[[#This Row],[budget]]</f>
        <v>0</v>
      </c>
      <c r="E2830" t="e">
        <f>Table4[[#This Row],[Profit/loss]]/Table4[[#This Row],[gross]]*100</f>
        <v>#DIV/0!</v>
      </c>
    </row>
    <row r="2831" spans="1:5" x14ac:dyDescent="0.3">
      <c r="A2831" t="s">
        <v>2821</v>
      </c>
      <c r="B2831">
        <v>5501940</v>
      </c>
      <c r="C2831">
        <v>13500000</v>
      </c>
      <c r="D2831">
        <f>Table4[[#This Row],[gross]]-Table4[[#This Row],[budget]]</f>
        <v>-7998060</v>
      </c>
      <c r="E2831">
        <f>Table4[[#This Row],[Profit/loss]]/Table4[[#This Row],[gross]]*100</f>
        <v>-145.36799746998332</v>
      </c>
    </row>
    <row r="2832" spans="1:5" x14ac:dyDescent="0.3">
      <c r="A2832" t="s">
        <v>2822</v>
      </c>
      <c r="B2832">
        <v>2086345</v>
      </c>
      <c r="C2832">
        <v>10000000</v>
      </c>
      <c r="D2832">
        <f>Table4[[#This Row],[gross]]-Table4[[#This Row],[budget]]</f>
        <v>-7913655</v>
      </c>
      <c r="E2832">
        <f>Table4[[#This Row],[Profit/loss]]/Table4[[#This Row],[gross]]*100</f>
        <v>-379.30711363652705</v>
      </c>
    </row>
    <row r="2833" spans="1:5" hidden="1" x14ac:dyDescent="0.3">
      <c r="A2833" t="s">
        <v>2823</v>
      </c>
      <c r="B2833">
        <v>2605039</v>
      </c>
      <c r="D2833">
        <f>Table4[[#This Row],[gross]]-Table4[[#This Row],[budget]]</f>
        <v>2605039</v>
      </c>
      <c r="E2833">
        <f>Table4[[#This Row],[Profit/loss]]/Table4[[#This Row],[gross]]*100</f>
        <v>100</v>
      </c>
    </row>
    <row r="2834" spans="1:5" x14ac:dyDescent="0.3">
      <c r="A2834" t="s">
        <v>2824</v>
      </c>
      <c r="B2834">
        <v>123922370</v>
      </c>
      <c r="C2834">
        <v>13000000</v>
      </c>
      <c r="D2834">
        <f>Table4[[#This Row],[gross]]-Table4[[#This Row],[budget]]</f>
        <v>110922370</v>
      </c>
      <c r="E2834">
        <f>Table4[[#This Row],[Profit/loss]]/Table4[[#This Row],[gross]]*100</f>
        <v>89.509561510161561</v>
      </c>
    </row>
    <row r="2835" spans="1:5" x14ac:dyDescent="0.3">
      <c r="A2835" t="s">
        <v>2825</v>
      </c>
      <c r="B2835">
        <v>163591</v>
      </c>
      <c r="C2835">
        <v>13400000</v>
      </c>
      <c r="D2835">
        <f>Table4[[#This Row],[gross]]-Table4[[#This Row],[budget]]</f>
        <v>-13236409</v>
      </c>
      <c r="E2835">
        <f>Table4[[#This Row],[Profit/loss]]/Table4[[#This Row],[gross]]*100</f>
        <v>-8091.1596603725147</v>
      </c>
    </row>
    <row r="2836" spans="1:5" x14ac:dyDescent="0.3">
      <c r="A2836" t="s">
        <v>2826</v>
      </c>
      <c r="B2836">
        <v>73000942</v>
      </c>
      <c r="C2836">
        <v>13000000</v>
      </c>
      <c r="D2836">
        <f>Table4[[#This Row],[gross]]-Table4[[#This Row],[budget]]</f>
        <v>60000942</v>
      </c>
      <c r="E2836">
        <f>Table4[[#This Row],[Profit/loss]]/Table4[[#This Row],[gross]]*100</f>
        <v>82.19201061816436</v>
      </c>
    </row>
    <row r="2837" spans="1:5" x14ac:dyDescent="0.3">
      <c r="A2837" t="s">
        <v>2827</v>
      </c>
      <c r="B2837">
        <v>106952327</v>
      </c>
      <c r="C2837">
        <v>13000000</v>
      </c>
      <c r="D2837">
        <f>Table4[[#This Row],[gross]]-Table4[[#This Row],[budget]]</f>
        <v>93952327</v>
      </c>
      <c r="E2837">
        <f>Table4[[#This Row],[Profit/loss]]/Table4[[#This Row],[gross]]*100</f>
        <v>87.845051749084433</v>
      </c>
    </row>
    <row r="2838" spans="1:5" x14ac:dyDescent="0.3">
      <c r="A2838" t="s">
        <v>265</v>
      </c>
      <c r="B2838">
        <v>58607007</v>
      </c>
      <c r="C2838">
        <v>100000000</v>
      </c>
      <c r="D2838">
        <f>Table4[[#This Row],[gross]]-Table4[[#This Row],[budget]]</f>
        <v>-41392993</v>
      </c>
      <c r="E2838">
        <f>Table4[[#This Row],[Profit/loss]]/Table4[[#This Row],[gross]]*100</f>
        <v>-70.62806158997337</v>
      </c>
    </row>
    <row r="2839" spans="1:5" x14ac:dyDescent="0.3">
      <c r="A2839" t="s">
        <v>2828</v>
      </c>
      <c r="B2839">
        <v>57300000</v>
      </c>
      <c r="C2839">
        <v>13000000</v>
      </c>
      <c r="D2839">
        <f>Table4[[#This Row],[gross]]-Table4[[#This Row],[budget]]</f>
        <v>44300000</v>
      </c>
      <c r="E2839">
        <f>Table4[[#This Row],[Profit/loss]]/Table4[[#This Row],[gross]]*100</f>
        <v>77.312390924956361</v>
      </c>
    </row>
    <row r="2840" spans="1:5" x14ac:dyDescent="0.3">
      <c r="A2840" t="s">
        <v>2829</v>
      </c>
      <c r="B2840">
        <v>91038276</v>
      </c>
      <c r="C2840">
        <v>13000000</v>
      </c>
      <c r="D2840">
        <f>Table4[[#This Row],[gross]]-Table4[[#This Row],[budget]]</f>
        <v>78038276</v>
      </c>
      <c r="E2840">
        <f>Table4[[#This Row],[Profit/loss]]/Table4[[#This Row],[gross]]*100</f>
        <v>85.720291979167101</v>
      </c>
    </row>
    <row r="2841" spans="1:5" x14ac:dyDescent="0.3">
      <c r="A2841" t="s">
        <v>2830</v>
      </c>
      <c r="B2841">
        <v>49369900</v>
      </c>
      <c r="C2841">
        <v>7000000</v>
      </c>
      <c r="D2841">
        <f>Table4[[#This Row],[gross]]-Table4[[#This Row],[budget]]</f>
        <v>42369900</v>
      </c>
      <c r="E2841">
        <f>Table4[[#This Row],[Profit/loss]]/Table4[[#This Row],[gross]]*100</f>
        <v>85.82132027814518</v>
      </c>
    </row>
    <row r="2842" spans="1:5" x14ac:dyDescent="0.3">
      <c r="A2842" t="s">
        <v>2831</v>
      </c>
      <c r="B2842">
        <v>61693523</v>
      </c>
      <c r="C2842">
        <v>13000000</v>
      </c>
      <c r="D2842">
        <f>Table4[[#This Row],[gross]]-Table4[[#This Row],[budget]]</f>
        <v>48693523</v>
      </c>
      <c r="E2842">
        <f>Table4[[#This Row],[Profit/loss]]/Table4[[#This Row],[gross]]*100</f>
        <v>78.928095904006</v>
      </c>
    </row>
    <row r="2843" spans="1:5" x14ac:dyDescent="0.3">
      <c r="A2843" t="s">
        <v>2832</v>
      </c>
      <c r="B2843">
        <v>46729374</v>
      </c>
      <c r="C2843">
        <v>13000000</v>
      </c>
      <c r="D2843">
        <f>Table4[[#This Row],[gross]]-Table4[[#This Row],[budget]]</f>
        <v>33729374</v>
      </c>
      <c r="E2843">
        <f>Table4[[#This Row],[Profit/loss]]/Table4[[#This Row],[gross]]*100</f>
        <v>72.18023935009272</v>
      </c>
    </row>
    <row r="2844" spans="1:5" x14ac:dyDescent="0.3">
      <c r="A2844" t="s">
        <v>2833</v>
      </c>
      <c r="B2844">
        <v>44726644</v>
      </c>
      <c r="C2844">
        <v>13000000</v>
      </c>
      <c r="D2844">
        <f>Table4[[#This Row],[gross]]-Table4[[#This Row],[budget]]</f>
        <v>31726644</v>
      </c>
      <c r="E2844">
        <f>Table4[[#This Row],[Profit/loss]]/Table4[[#This Row],[gross]]*100</f>
        <v>70.934550779173151</v>
      </c>
    </row>
    <row r="2845" spans="1:5" x14ac:dyDescent="0.3">
      <c r="A2845" t="s">
        <v>2834</v>
      </c>
      <c r="B2845">
        <v>44134898</v>
      </c>
      <c r="C2845">
        <v>13000000</v>
      </c>
      <c r="D2845">
        <f>Table4[[#This Row],[gross]]-Table4[[#This Row],[budget]]</f>
        <v>31134898</v>
      </c>
      <c r="E2845">
        <f>Table4[[#This Row],[Profit/loss]]/Table4[[#This Row],[gross]]*100</f>
        <v>70.544850924998173</v>
      </c>
    </row>
    <row r="2846" spans="1:5" x14ac:dyDescent="0.3">
      <c r="A2846" t="s">
        <v>2835</v>
      </c>
      <c r="B2846">
        <v>48637684</v>
      </c>
      <c r="C2846">
        <v>12500000</v>
      </c>
      <c r="D2846">
        <f>Table4[[#This Row],[gross]]-Table4[[#This Row],[budget]]</f>
        <v>36137684</v>
      </c>
      <c r="E2846">
        <f>Table4[[#This Row],[Profit/loss]]/Table4[[#This Row],[gross]]*100</f>
        <v>74.299763121944707</v>
      </c>
    </row>
    <row r="2847" spans="1:5" x14ac:dyDescent="0.3">
      <c r="A2847" t="s">
        <v>2836</v>
      </c>
      <c r="B2847">
        <v>38176108</v>
      </c>
      <c r="C2847">
        <v>16000000</v>
      </c>
      <c r="D2847">
        <f>Table4[[#This Row],[gross]]-Table4[[#This Row],[budget]]</f>
        <v>22176108</v>
      </c>
      <c r="E2847">
        <f>Table4[[#This Row],[Profit/loss]]/Table4[[#This Row],[gross]]*100</f>
        <v>58.088970200943479</v>
      </c>
    </row>
    <row r="2848" spans="1:5" x14ac:dyDescent="0.3">
      <c r="A2848" t="s">
        <v>2837</v>
      </c>
      <c r="B2848">
        <v>28972187</v>
      </c>
      <c r="C2848">
        <v>13000000</v>
      </c>
      <c r="D2848">
        <f>Table4[[#This Row],[gross]]-Table4[[#This Row],[budget]]</f>
        <v>15972187</v>
      </c>
      <c r="E2848">
        <f>Table4[[#This Row],[Profit/loss]]/Table4[[#This Row],[gross]]*100</f>
        <v>55.129379773780975</v>
      </c>
    </row>
    <row r="2849" spans="1:5" x14ac:dyDescent="0.3">
      <c r="A2849" t="s">
        <v>2838</v>
      </c>
      <c r="B2849">
        <v>27979400</v>
      </c>
      <c r="C2849">
        <v>8200000</v>
      </c>
      <c r="D2849">
        <f>Table4[[#This Row],[gross]]-Table4[[#This Row],[budget]]</f>
        <v>19779400</v>
      </c>
      <c r="E2849">
        <f>Table4[[#This Row],[Profit/loss]]/Table4[[#This Row],[gross]]*100</f>
        <v>70.692723932607564</v>
      </c>
    </row>
    <row r="2850" spans="1:5" x14ac:dyDescent="0.3">
      <c r="A2850" t="s">
        <v>2839</v>
      </c>
      <c r="B2850">
        <v>54257433</v>
      </c>
      <c r="C2850">
        <v>17000000</v>
      </c>
      <c r="D2850">
        <f>Table4[[#This Row],[gross]]-Table4[[#This Row],[budget]]</f>
        <v>37257433</v>
      </c>
      <c r="E2850">
        <f>Table4[[#This Row],[Profit/loss]]/Table4[[#This Row],[gross]]*100</f>
        <v>68.667887402634761</v>
      </c>
    </row>
    <row r="2851" spans="1:5" x14ac:dyDescent="0.3">
      <c r="A2851" t="s">
        <v>2840</v>
      </c>
      <c r="B2851">
        <v>23947</v>
      </c>
      <c r="C2851">
        <v>13000000</v>
      </c>
      <c r="D2851">
        <f>Table4[[#This Row],[gross]]-Table4[[#This Row],[budget]]</f>
        <v>-12976053</v>
      </c>
      <c r="E2851">
        <f>Table4[[#This Row],[Profit/loss]]/Table4[[#This Row],[gross]]*100</f>
        <v>-54186.54946339834</v>
      </c>
    </row>
    <row r="2852" spans="1:5" x14ac:dyDescent="0.3">
      <c r="A2852" t="s">
        <v>2841</v>
      </c>
      <c r="B2852">
        <v>60008303</v>
      </c>
      <c r="C2852">
        <v>13000000</v>
      </c>
      <c r="D2852">
        <f>Table4[[#This Row],[gross]]-Table4[[#This Row],[budget]]</f>
        <v>47008303</v>
      </c>
      <c r="E2852">
        <f>Table4[[#This Row],[Profit/loss]]/Table4[[#This Row],[gross]]*100</f>
        <v>78.336331224030786</v>
      </c>
    </row>
    <row r="2853" spans="1:5" x14ac:dyDescent="0.3">
      <c r="A2853" t="s">
        <v>2842</v>
      </c>
      <c r="B2853">
        <v>49121934</v>
      </c>
      <c r="C2853">
        <v>13000000</v>
      </c>
      <c r="D2853">
        <f>Table4[[#This Row],[gross]]-Table4[[#This Row],[budget]]</f>
        <v>36121934</v>
      </c>
      <c r="E2853">
        <f>Table4[[#This Row],[Profit/loss]]/Table4[[#This Row],[gross]]*100</f>
        <v>73.535243950289086</v>
      </c>
    </row>
    <row r="2854" spans="1:5" x14ac:dyDescent="0.3">
      <c r="A2854" t="s">
        <v>2843</v>
      </c>
      <c r="B2854">
        <v>27141959</v>
      </c>
      <c r="C2854">
        <v>18000000</v>
      </c>
      <c r="D2854">
        <f>Table4[[#This Row],[gross]]-Table4[[#This Row],[budget]]</f>
        <v>9141959</v>
      </c>
      <c r="E2854">
        <f>Table4[[#This Row],[Profit/loss]]/Table4[[#This Row],[gross]]*100</f>
        <v>33.68201609913271</v>
      </c>
    </row>
    <row r="2855" spans="1:5" x14ac:dyDescent="0.3">
      <c r="A2855" t="s">
        <v>2844</v>
      </c>
      <c r="B2855">
        <v>27052167</v>
      </c>
      <c r="C2855">
        <v>13000000</v>
      </c>
      <c r="D2855">
        <f>Table4[[#This Row],[gross]]-Table4[[#This Row],[budget]]</f>
        <v>14052167</v>
      </c>
      <c r="E2855">
        <f>Table4[[#This Row],[Profit/loss]]/Table4[[#This Row],[gross]]*100</f>
        <v>51.944700030869981</v>
      </c>
    </row>
    <row r="2856" spans="1:5" x14ac:dyDescent="0.3">
      <c r="A2856" t="s">
        <v>2845</v>
      </c>
      <c r="B2856">
        <v>26539321</v>
      </c>
      <c r="C2856">
        <v>13000000</v>
      </c>
      <c r="D2856">
        <f>Table4[[#This Row],[gross]]-Table4[[#This Row],[budget]]</f>
        <v>13539321</v>
      </c>
      <c r="E2856">
        <f>Table4[[#This Row],[Profit/loss]]/Table4[[#This Row],[gross]]*100</f>
        <v>51.016079122747712</v>
      </c>
    </row>
    <row r="2857" spans="1:5" x14ac:dyDescent="0.3">
      <c r="A2857" t="s">
        <v>2846</v>
      </c>
      <c r="B2857">
        <v>28501605</v>
      </c>
      <c r="C2857">
        <v>13000000</v>
      </c>
      <c r="D2857">
        <f>Table4[[#This Row],[gross]]-Table4[[#This Row],[budget]]</f>
        <v>15501605</v>
      </c>
      <c r="E2857">
        <f>Table4[[#This Row],[Profit/loss]]/Table4[[#This Row],[gross]]*100</f>
        <v>54.388533558022431</v>
      </c>
    </row>
    <row r="2858" spans="1:5" x14ac:dyDescent="0.3">
      <c r="A2858" t="s">
        <v>2847</v>
      </c>
      <c r="B2858">
        <v>52543632</v>
      </c>
      <c r="C2858">
        <v>13200000</v>
      </c>
      <c r="D2858">
        <f>Table4[[#This Row],[gross]]-Table4[[#This Row],[budget]]</f>
        <v>39343632</v>
      </c>
      <c r="E2858">
        <f>Table4[[#This Row],[Profit/loss]]/Table4[[#This Row],[gross]]*100</f>
        <v>74.878021374692935</v>
      </c>
    </row>
    <row r="2859" spans="1:5" x14ac:dyDescent="0.3">
      <c r="A2859" t="s">
        <v>2848</v>
      </c>
      <c r="B2859">
        <v>25592632</v>
      </c>
      <c r="C2859">
        <v>18000000</v>
      </c>
      <c r="D2859">
        <f>Table4[[#This Row],[gross]]-Table4[[#This Row],[budget]]</f>
        <v>7592632</v>
      </c>
      <c r="E2859">
        <f>Table4[[#This Row],[Profit/loss]]/Table4[[#This Row],[gross]]*100</f>
        <v>29.667257357508209</v>
      </c>
    </row>
    <row r="2860" spans="1:5" x14ac:dyDescent="0.3">
      <c r="A2860" t="s">
        <v>2849</v>
      </c>
      <c r="B2860">
        <v>25440971</v>
      </c>
      <c r="C2860">
        <v>15000000</v>
      </c>
      <c r="D2860">
        <f>Table4[[#This Row],[gross]]-Table4[[#This Row],[budget]]</f>
        <v>10440971</v>
      </c>
      <c r="E2860">
        <f>Table4[[#This Row],[Profit/loss]]/Table4[[#This Row],[gross]]*100</f>
        <v>41.039986248952523</v>
      </c>
    </row>
    <row r="2861" spans="1:5" x14ac:dyDescent="0.3">
      <c r="A2861" t="s">
        <v>2850</v>
      </c>
      <c r="B2861">
        <v>22858926</v>
      </c>
      <c r="C2861">
        <v>13000000</v>
      </c>
      <c r="D2861">
        <f>Table4[[#This Row],[gross]]-Table4[[#This Row],[budget]]</f>
        <v>9858926</v>
      </c>
      <c r="E2861">
        <f>Table4[[#This Row],[Profit/loss]]/Table4[[#This Row],[gross]]*100</f>
        <v>43.129436614826083</v>
      </c>
    </row>
    <row r="2862" spans="1:5" x14ac:dyDescent="0.3">
      <c r="A2862" t="s">
        <v>2851</v>
      </c>
      <c r="B2862">
        <v>22235901</v>
      </c>
      <c r="C2862">
        <v>6000000</v>
      </c>
      <c r="D2862">
        <f>Table4[[#This Row],[gross]]-Table4[[#This Row],[budget]]</f>
        <v>16235901</v>
      </c>
      <c r="E2862">
        <f>Table4[[#This Row],[Profit/loss]]/Table4[[#This Row],[gross]]*100</f>
        <v>73.016609491110799</v>
      </c>
    </row>
    <row r="2863" spans="1:5" x14ac:dyDescent="0.3">
      <c r="A2863" t="s">
        <v>2852</v>
      </c>
      <c r="B2863">
        <v>38916903</v>
      </c>
      <c r="C2863">
        <v>13000000</v>
      </c>
      <c r="D2863">
        <f>Table4[[#This Row],[gross]]-Table4[[#This Row],[budget]]</f>
        <v>25916903</v>
      </c>
      <c r="E2863">
        <f>Table4[[#This Row],[Profit/loss]]/Table4[[#This Row],[gross]]*100</f>
        <v>66.595491938297343</v>
      </c>
    </row>
    <row r="2864" spans="1:5" x14ac:dyDescent="0.3">
      <c r="A2864" t="s">
        <v>2853</v>
      </c>
      <c r="B2864">
        <v>16929123</v>
      </c>
      <c r="C2864">
        <v>14000000</v>
      </c>
      <c r="D2864">
        <f>Table4[[#This Row],[gross]]-Table4[[#This Row],[budget]]</f>
        <v>2929123</v>
      </c>
      <c r="E2864">
        <f>Table4[[#This Row],[Profit/loss]]/Table4[[#This Row],[gross]]*100</f>
        <v>17.302272539457597</v>
      </c>
    </row>
    <row r="2865" spans="1:5" x14ac:dyDescent="0.3">
      <c r="A2865" t="s">
        <v>2854</v>
      </c>
      <c r="B2865">
        <v>13753931</v>
      </c>
      <c r="C2865">
        <v>19000000</v>
      </c>
      <c r="D2865">
        <f>Table4[[#This Row],[gross]]-Table4[[#This Row],[budget]]</f>
        <v>-5246069</v>
      </c>
      <c r="E2865">
        <f>Table4[[#This Row],[Profit/loss]]/Table4[[#This Row],[gross]]*100</f>
        <v>-38.142324547069492</v>
      </c>
    </row>
    <row r="2866" spans="1:5" x14ac:dyDescent="0.3">
      <c r="A2866" t="s">
        <v>2855</v>
      </c>
      <c r="B2866">
        <v>10996440</v>
      </c>
      <c r="C2866">
        <v>13000000</v>
      </c>
      <c r="D2866">
        <f>Table4[[#This Row],[gross]]-Table4[[#This Row],[budget]]</f>
        <v>-2003560</v>
      </c>
      <c r="E2866">
        <f>Table4[[#This Row],[Profit/loss]]/Table4[[#This Row],[gross]]*100</f>
        <v>-18.220078498132121</v>
      </c>
    </row>
    <row r="2867" spans="1:5" x14ac:dyDescent="0.3">
      <c r="A2867" t="s">
        <v>2856</v>
      </c>
      <c r="B2867">
        <v>8026971</v>
      </c>
      <c r="C2867">
        <v>13000000</v>
      </c>
      <c r="D2867">
        <f>Table4[[#This Row],[gross]]-Table4[[#This Row],[budget]]</f>
        <v>-4973029</v>
      </c>
      <c r="E2867">
        <f>Table4[[#This Row],[Profit/loss]]/Table4[[#This Row],[gross]]*100</f>
        <v>-61.953992359010648</v>
      </c>
    </row>
    <row r="2868" spans="1:5" x14ac:dyDescent="0.3">
      <c r="A2868" t="s">
        <v>2857</v>
      </c>
      <c r="B2868">
        <v>14677654</v>
      </c>
      <c r="C2868">
        <v>13000000</v>
      </c>
      <c r="D2868">
        <f>Table4[[#This Row],[gross]]-Table4[[#This Row],[budget]]</f>
        <v>1677654</v>
      </c>
      <c r="E2868">
        <f>Table4[[#This Row],[Profit/loss]]/Table4[[#This Row],[gross]]*100</f>
        <v>11.429987380817124</v>
      </c>
    </row>
    <row r="2869" spans="1:5" x14ac:dyDescent="0.3">
      <c r="A2869" t="s">
        <v>2858</v>
      </c>
      <c r="B2869">
        <v>9975684</v>
      </c>
      <c r="C2869">
        <v>13000000</v>
      </c>
      <c r="D2869">
        <f>Table4[[#This Row],[gross]]-Table4[[#This Row],[budget]]</f>
        <v>-3024316</v>
      </c>
      <c r="E2869">
        <f>Table4[[#This Row],[Profit/loss]]/Table4[[#This Row],[gross]]*100</f>
        <v>-30.316878521813639</v>
      </c>
    </row>
    <row r="2870" spans="1:5" x14ac:dyDescent="0.3">
      <c r="A2870" t="s">
        <v>2859</v>
      </c>
      <c r="B2870">
        <v>7881335</v>
      </c>
      <c r="C2870">
        <v>13000000</v>
      </c>
      <c r="D2870">
        <f>Table4[[#This Row],[gross]]-Table4[[#This Row],[budget]]</f>
        <v>-5118665</v>
      </c>
      <c r="E2870">
        <f>Table4[[#This Row],[Profit/loss]]/Table4[[#This Row],[gross]]*100</f>
        <v>-64.946674643318687</v>
      </c>
    </row>
    <row r="2871" spans="1:5" x14ac:dyDescent="0.3">
      <c r="A2871" t="s">
        <v>2860</v>
      </c>
      <c r="B2871">
        <v>6241697</v>
      </c>
      <c r="C2871">
        <v>13000000</v>
      </c>
      <c r="D2871">
        <f>Table4[[#This Row],[gross]]-Table4[[#This Row],[budget]]</f>
        <v>-6758303</v>
      </c>
      <c r="E2871">
        <f>Table4[[#This Row],[Profit/loss]]/Table4[[#This Row],[gross]]*100</f>
        <v>-108.27669141901633</v>
      </c>
    </row>
    <row r="2872" spans="1:5" hidden="1" x14ac:dyDescent="0.3">
      <c r="A2872" t="s">
        <v>2861</v>
      </c>
      <c r="D2872">
        <f>Table4[[#This Row],[gross]]-Table4[[#This Row],[budget]]</f>
        <v>0</v>
      </c>
      <c r="E2872" t="e">
        <f>Table4[[#This Row],[Profit/loss]]/Table4[[#This Row],[gross]]*100</f>
        <v>#DIV/0!</v>
      </c>
    </row>
    <row r="2873" spans="1:5" x14ac:dyDescent="0.3">
      <c r="A2873" t="s">
        <v>2862</v>
      </c>
      <c r="B2873">
        <v>5871603</v>
      </c>
      <c r="C2873">
        <v>13000000</v>
      </c>
      <c r="D2873">
        <f>Table4[[#This Row],[gross]]-Table4[[#This Row],[budget]]</f>
        <v>-7128397</v>
      </c>
      <c r="E2873">
        <f>Table4[[#This Row],[Profit/loss]]/Table4[[#This Row],[gross]]*100</f>
        <v>-121.40461471935346</v>
      </c>
    </row>
    <row r="2874" spans="1:5" x14ac:dyDescent="0.3">
      <c r="A2874" t="s">
        <v>2863</v>
      </c>
      <c r="B2874">
        <v>16574731</v>
      </c>
      <c r="C2874">
        <v>13000000</v>
      </c>
      <c r="D2874">
        <f>Table4[[#This Row],[gross]]-Table4[[#This Row],[budget]]</f>
        <v>3574731</v>
      </c>
      <c r="E2874">
        <f>Table4[[#This Row],[Profit/loss]]/Table4[[#This Row],[gross]]*100</f>
        <v>21.567354547111503</v>
      </c>
    </row>
    <row r="2875" spans="1:5" x14ac:dyDescent="0.3">
      <c r="A2875" t="s">
        <v>2864</v>
      </c>
      <c r="B2875">
        <v>5002310</v>
      </c>
      <c r="C2875">
        <v>13000000</v>
      </c>
      <c r="D2875">
        <f>Table4[[#This Row],[gross]]-Table4[[#This Row],[budget]]</f>
        <v>-7997690</v>
      </c>
      <c r="E2875">
        <f>Table4[[#This Row],[Profit/loss]]/Table4[[#This Row],[gross]]*100</f>
        <v>-159.87993546981295</v>
      </c>
    </row>
    <row r="2876" spans="1:5" x14ac:dyDescent="0.3">
      <c r="A2876" t="s">
        <v>2865</v>
      </c>
      <c r="B2876">
        <v>4919896</v>
      </c>
      <c r="C2876">
        <v>13000000</v>
      </c>
      <c r="D2876">
        <f>Table4[[#This Row],[gross]]-Table4[[#This Row],[budget]]</f>
        <v>-8080104</v>
      </c>
      <c r="E2876">
        <f>Table4[[#This Row],[Profit/loss]]/Table4[[#This Row],[gross]]*100</f>
        <v>-164.23322769424394</v>
      </c>
    </row>
    <row r="2877" spans="1:5" x14ac:dyDescent="0.3">
      <c r="A2877" t="s">
        <v>2866</v>
      </c>
      <c r="B2877">
        <v>25675765</v>
      </c>
      <c r="C2877">
        <v>13000000</v>
      </c>
      <c r="D2877">
        <f>Table4[[#This Row],[gross]]-Table4[[#This Row],[budget]]</f>
        <v>12675765</v>
      </c>
      <c r="E2877">
        <f>Table4[[#This Row],[Profit/loss]]/Table4[[#This Row],[gross]]*100</f>
        <v>49.368597196617117</v>
      </c>
    </row>
    <row r="2878" spans="1:5" x14ac:dyDescent="0.3">
      <c r="A2878" t="s">
        <v>2867</v>
      </c>
      <c r="B2878">
        <v>4857376</v>
      </c>
      <c r="C2878">
        <v>13000000</v>
      </c>
      <c r="D2878">
        <f>Table4[[#This Row],[gross]]-Table4[[#This Row],[budget]]</f>
        <v>-8142624</v>
      </c>
      <c r="E2878">
        <f>Table4[[#This Row],[Profit/loss]]/Table4[[#This Row],[gross]]*100</f>
        <v>-167.63421238133512</v>
      </c>
    </row>
    <row r="2879" spans="1:5" x14ac:dyDescent="0.3">
      <c r="A2879" t="s">
        <v>2868</v>
      </c>
      <c r="B2879">
        <v>3169424</v>
      </c>
      <c r="C2879">
        <v>13000000</v>
      </c>
      <c r="D2879">
        <f>Table4[[#This Row],[gross]]-Table4[[#This Row],[budget]]</f>
        <v>-9830576</v>
      </c>
      <c r="E2879">
        <f>Table4[[#This Row],[Profit/loss]]/Table4[[#This Row],[gross]]*100</f>
        <v>-310.16916638480683</v>
      </c>
    </row>
    <row r="2880" spans="1:5" x14ac:dyDescent="0.3">
      <c r="A2880" t="s">
        <v>2869</v>
      </c>
      <c r="B2880">
        <v>18004225</v>
      </c>
      <c r="C2880">
        <v>13000000</v>
      </c>
      <c r="D2880">
        <f>Table4[[#This Row],[gross]]-Table4[[#This Row],[budget]]</f>
        <v>5004225</v>
      </c>
      <c r="E2880">
        <f>Table4[[#This Row],[Profit/loss]]/Table4[[#This Row],[gross]]*100</f>
        <v>27.794725960156576</v>
      </c>
    </row>
    <row r="2881" spans="1:5" x14ac:dyDescent="0.3">
      <c r="A2881" t="s">
        <v>2870</v>
      </c>
      <c r="B2881">
        <v>3058380</v>
      </c>
      <c r="C2881">
        <v>100000000</v>
      </c>
      <c r="D2881">
        <f>Table4[[#This Row],[gross]]-Table4[[#This Row],[budget]]</f>
        <v>-96941620</v>
      </c>
      <c r="E2881">
        <f>Table4[[#This Row],[Profit/loss]]/Table4[[#This Row],[gross]]*100</f>
        <v>-3169.7048764378524</v>
      </c>
    </row>
    <row r="2882" spans="1:5" x14ac:dyDescent="0.3">
      <c r="A2882" t="s">
        <v>2871</v>
      </c>
      <c r="B2882">
        <v>3074838</v>
      </c>
      <c r="C2882">
        <v>11000000</v>
      </c>
      <c r="D2882">
        <f>Table4[[#This Row],[gross]]-Table4[[#This Row],[budget]]</f>
        <v>-7925162</v>
      </c>
      <c r="E2882">
        <f>Table4[[#This Row],[Profit/loss]]/Table4[[#This Row],[gross]]*100</f>
        <v>-257.74242415372777</v>
      </c>
    </row>
    <row r="2883" spans="1:5" x14ac:dyDescent="0.3">
      <c r="A2883" t="s">
        <v>2872</v>
      </c>
      <c r="B2883">
        <v>2104000</v>
      </c>
      <c r="C2883">
        <v>13000000</v>
      </c>
      <c r="D2883">
        <f>Table4[[#This Row],[gross]]-Table4[[#This Row],[budget]]</f>
        <v>-10896000</v>
      </c>
      <c r="E2883">
        <f>Table4[[#This Row],[Profit/loss]]/Table4[[#This Row],[gross]]*100</f>
        <v>-517.87072243346006</v>
      </c>
    </row>
    <row r="2884" spans="1:5" x14ac:dyDescent="0.3">
      <c r="A2884" t="s">
        <v>1872</v>
      </c>
      <c r="B2884">
        <v>28501651</v>
      </c>
      <c r="C2884">
        <v>26000000</v>
      </c>
      <c r="D2884">
        <f>Table4[[#This Row],[gross]]-Table4[[#This Row],[budget]]</f>
        <v>2501651</v>
      </c>
      <c r="E2884">
        <f>Table4[[#This Row],[Profit/loss]]/Table4[[#This Row],[gross]]*100</f>
        <v>8.777214344530428</v>
      </c>
    </row>
    <row r="2885" spans="1:5" x14ac:dyDescent="0.3">
      <c r="A2885" t="s">
        <v>2873</v>
      </c>
      <c r="B2885">
        <v>1172769</v>
      </c>
      <c r="C2885">
        <v>13000000</v>
      </c>
      <c r="D2885">
        <f>Table4[[#This Row],[gross]]-Table4[[#This Row],[budget]]</f>
        <v>-11827231</v>
      </c>
      <c r="E2885">
        <f>Table4[[#This Row],[Profit/loss]]/Table4[[#This Row],[gross]]*100</f>
        <v>-1008.4876902441998</v>
      </c>
    </row>
    <row r="2886" spans="1:5" x14ac:dyDescent="0.3">
      <c r="A2886" t="s">
        <v>2874</v>
      </c>
      <c r="B2886">
        <v>17738570</v>
      </c>
      <c r="C2886">
        <v>13000000</v>
      </c>
      <c r="D2886">
        <f>Table4[[#This Row],[gross]]-Table4[[#This Row],[budget]]</f>
        <v>4738570</v>
      </c>
      <c r="E2886">
        <f>Table4[[#This Row],[Profit/loss]]/Table4[[#This Row],[gross]]*100</f>
        <v>26.713370919978331</v>
      </c>
    </row>
    <row r="2887" spans="1:5" x14ac:dyDescent="0.3">
      <c r="A2887" t="s">
        <v>2875</v>
      </c>
      <c r="B2887">
        <v>1200000</v>
      </c>
      <c r="C2887">
        <v>3000000</v>
      </c>
      <c r="D2887">
        <f>Table4[[#This Row],[gross]]-Table4[[#This Row],[budget]]</f>
        <v>-1800000</v>
      </c>
      <c r="E2887">
        <f>Table4[[#This Row],[Profit/loss]]/Table4[[#This Row],[gross]]*100</f>
        <v>-150</v>
      </c>
    </row>
    <row r="2888" spans="1:5" x14ac:dyDescent="0.3">
      <c r="A2888" t="s">
        <v>2876</v>
      </c>
      <c r="B2888">
        <v>1150403</v>
      </c>
      <c r="C2888">
        <v>13000000</v>
      </c>
      <c r="D2888">
        <f>Table4[[#This Row],[gross]]-Table4[[#This Row],[budget]]</f>
        <v>-11849597</v>
      </c>
      <c r="E2888">
        <f>Table4[[#This Row],[Profit/loss]]/Table4[[#This Row],[gross]]*100</f>
        <v>-1030.0387777152876</v>
      </c>
    </row>
    <row r="2889" spans="1:5" x14ac:dyDescent="0.3">
      <c r="A2889" t="s">
        <v>2877</v>
      </c>
      <c r="B2889">
        <v>403932</v>
      </c>
      <c r="C2889">
        <v>20000000</v>
      </c>
      <c r="D2889">
        <f>Table4[[#This Row],[gross]]-Table4[[#This Row],[budget]]</f>
        <v>-19596068</v>
      </c>
      <c r="E2889">
        <f>Table4[[#This Row],[Profit/loss]]/Table4[[#This Row],[gross]]*100</f>
        <v>-4851.3284414208329</v>
      </c>
    </row>
    <row r="2890" spans="1:5" x14ac:dyDescent="0.3">
      <c r="A2890" t="s">
        <v>2878</v>
      </c>
      <c r="B2890">
        <v>1712111</v>
      </c>
      <c r="C2890">
        <v>8495000</v>
      </c>
      <c r="D2890">
        <f>Table4[[#This Row],[gross]]-Table4[[#This Row],[budget]]</f>
        <v>-6782889</v>
      </c>
      <c r="E2890">
        <f>Table4[[#This Row],[Profit/loss]]/Table4[[#This Row],[gross]]*100</f>
        <v>-396.17110105594787</v>
      </c>
    </row>
    <row r="2891" spans="1:5" x14ac:dyDescent="0.3">
      <c r="A2891" t="s">
        <v>2879</v>
      </c>
      <c r="B2891">
        <v>1024175</v>
      </c>
      <c r="C2891">
        <v>13000000</v>
      </c>
      <c r="D2891">
        <f>Table4[[#This Row],[gross]]-Table4[[#This Row],[budget]]</f>
        <v>-11975825</v>
      </c>
      <c r="E2891">
        <f>Table4[[#This Row],[Profit/loss]]/Table4[[#This Row],[gross]]*100</f>
        <v>-1169.314326164962</v>
      </c>
    </row>
    <row r="2892" spans="1:5" x14ac:dyDescent="0.3">
      <c r="A2892" t="s">
        <v>2880</v>
      </c>
      <c r="B2892">
        <v>301305</v>
      </c>
      <c r="C2892">
        <v>13000000</v>
      </c>
      <c r="D2892">
        <f>Table4[[#This Row],[gross]]-Table4[[#This Row],[budget]]</f>
        <v>-12698695</v>
      </c>
      <c r="E2892">
        <f>Table4[[#This Row],[Profit/loss]]/Table4[[#This Row],[gross]]*100</f>
        <v>-4214.5649756890853</v>
      </c>
    </row>
    <row r="2893" spans="1:5" x14ac:dyDescent="0.3">
      <c r="A2893" t="s">
        <v>2881</v>
      </c>
      <c r="B2893">
        <v>51872378</v>
      </c>
      <c r="C2893">
        <v>13000000</v>
      </c>
      <c r="D2893">
        <f>Table4[[#This Row],[gross]]-Table4[[#This Row],[budget]]</f>
        <v>38872378</v>
      </c>
      <c r="E2893">
        <f>Table4[[#This Row],[Profit/loss]]/Table4[[#This Row],[gross]]*100</f>
        <v>74.93849231280663</v>
      </c>
    </row>
    <row r="2894" spans="1:5" x14ac:dyDescent="0.3">
      <c r="A2894" t="s">
        <v>2882</v>
      </c>
      <c r="B2894">
        <v>31662</v>
      </c>
      <c r="C2894">
        <v>12620000</v>
      </c>
      <c r="D2894">
        <f>Table4[[#This Row],[gross]]-Table4[[#This Row],[budget]]</f>
        <v>-12588338</v>
      </c>
      <c r="E2894">
        <f>Table4[[#This Row],[Profit/loss]]/Table4[[#This Row],[gross]]*100</f>
        <v>-39758.505463963113</v>
      </c>
    </row>
    <row r="2895" spans="1:5" x14ac:dyDescent="0.3">
      <c r="A2895" t="s">
        <v>2883</v>
      </c>
      <c r="B2895">
        <v>28399192</v>
      </c>
      <c r="C2895">
        <v>13000000</v>
      </c>
      <c r="D2895">
        <f>Table4[[#This Row],[gross]]-Table4[[#This Row],[budget]]</f>
        <v>15399192</v>
      </c>
      <c r="E2895">
        <f>Table4[[#This Row],[Profit/loss]]/Table4[[#This Row],[gross]]*100</f>
        <v>54.224049754654992</v>
      </c>
    </row>
    <row r="2896" spans="1:5" x14ac:dyDescent="0.3">
      <c r="A2896" t="s">
        <v>2884</v>
      </c>
      <c r="B2896">
        <v>2035566</v>
      </c>
      <c r="C2896">
        <v>13000000</v>
      </c>
      <c r="D2896">
        <f>Table4[[#This Row],[gross]]-Table4[[#This Row],[budget]]</f>
        <v>-10964434</v>
      </c>
      <c r="E2896">
        <f>Table4[[#This Row],[Profit/loss]]/Table4[[#This Row],[gross]]*100</f>
        <v>-538.64301132952698</v>
      </c>
    </row>
    <row r="2897" spans="1:5" hidden="1" x14ac:dyDescent="0.3">
      <c r="A2897" t="s">
        <v>2885</v>
      </c>
      <c r="C2897">
        <v>12500000</v>
      </c>
      <c r="D2897">
        <f>Table4[[#This Row],[gross]]-Table4[[#This Row],[budget]]</f>
        <v>-12500000</v>
      </c>
      <c r="E2897" t="e">
        <f>Table4[[#This Row],[Profit/loss]]/Table4[[#This Row],[gross]]*100</f>
        <v>#DIV/0!</v>
      </c>
    </row>
    <row r="2898" spans="1:5" x14ac:dyDescent="0.3">
      <c r="A2898" t="s">
        <v>2886</v>
      </c>
      <c r="B2898">
        <v>21078145</v>
      </c>
      <c r="C2898">
        <v>12500000</v>
      </c>
      <c r="D2898">
        <f>Table4[[#This Row],[gross]]-Table4[[#This Row],[budget]]</f>
        <v>8578145</v>
      </c>
      <c r="E2898">
        <f>Table4[[#This Row],[Profit/loss]]/Table4[[#This Row],[gross]]*100</f>
        <v>40.696868723504842</v>
      </c>
    </row>
    <row r="2899" spans="1:5" x14ac:dyDescent="0.3">
      <c r="A2899" t="s">
        <v>2887</v>
      </c>
      <c r="B2899">
        <v>14060950</v>
      </c>
      <c r="C2899">
        <v>12500000</v>
      </c>
      <c r="D2899">
        <f>Table4[[#This Row],[gross]]-Table4[[#This Row],[budget]]</f>
        <v>1560950</v>
      </c>
      <c r="E2899">
        <f>Table4[[#This Row],[Profit/loss]]/Table4[[#This Row],[gross]]*100</f>
        <v>11.101312500222246</v>
      </c>
    </row>
    <row r="2900" spans="1:5" x14ac:dyDescent="0.3">
      <c r="A2900" t="s">
        <v>2888</v>
      </c>
      <c r="B2900">
        <v>12281500</v>
      </c>
      <c r="C2900">
        <v>13000000</v>
      </c>
      <c r="D2900">
        <f>Table4[[#This Row],[gross]]-Table4[[#This Row],[budget]]</f>
        <v>-718500</v>
      </c>
      <c r="E2900">
        <f>Table4[[#This Row],[Profit/loss]]/Table4[[#This Row],[gross]]*100</f>
        <v>-5.850262590074502</v>
      </c>
    </row>
    <row r="2901" spans="1:5" hidden="1" x14ac:dyDescent="0.3">
      <c r="A2901" t="s">
        <v>2889</v>
      </c>
      <c r="C2901">
        <v>3660000</v>
      </c>
      <c r="D2901">
        <f>Table4[[#This Row],[gross]]-Table4[[#This Row],[budget]]</f>
        <v>-3660000</v>
      </c>
      <c r="E2901" t="e">
        <f>Table4[[#This Row],[Profit/loss]]/Table4[[#This Row],[gross]]*100</f>
        <v>#DIV/0!</v>
      </c>
    </row>
    <row r="2902" spans="1:5" x14ac:dyDescent="0.3">
      <c r="A2902" t="s">
        <v>2890</v>
      </c>
      <c r="B2902">
        <v>10725228</v>
      </c>
      <c r="C2902">
        <v>12500000</v>
      </c>
      <c r="D2902">
        <f>Table4[[#This Row],[gross]]-Table4[[#This Row],[budget]]</f>
        <v>-1774772</v>
      </c>
      <c r="E2902">
        <f>Table4[[#This Row],[Profit/loss]]/Table4[[#This Row],[gross]]*100</f>
        <v>-16.547638894016988</v>
      </c>
    </row>
    <row r="2903" spans="1:5" x14ac:dyDescent="0.3">
      <c r="A2903" t="s">
        <v>2891</v>
      </c>
      <c r="B2903">
        <v>214966</v>
      </c>
      <c r="C2903">
        <v>13000000</v>
      </c>
      <c r="D2903">
        <f>Table4[[#This Row],[gross]]-Table4[[#This Row],[budget]]</f>
        <v>-12785034</v>
      </c>
      <c r="E2903">
        <f>Table4[[#This Row],[Profit/loss]]/Table4[[#This Row],[gross]]*100</f>
        <v>-5947.4679716792425</v>
      </c>
    </row>
    <row r="2904" spans="1:5" hidden="1" x14ac:dyDescent="0.3">
      <c r="A2904" t="s">
        <v>2892</v>
      </c>
      <c r="C2904">
        <v>18000000</v>
      </c>
      <c r="D2904">
        <f>Table4[[#This Row],[gross]]-Table4[[#This Row],[budget]]</f>
        <v>-18000000</v>
      </c>
      <c r="E2904" t="e">
        <f>Table4[[#This Row],[Profit/loss]]/Table4[[#This Row],[gross]]*100</f>
        <v>#DIV/0!</v>
      </c>
    </row>
    <row r="2905" spans="1:5" x14ac:dyDescent="0.3">
      <c r="A2905" t="s">
        <v>2893</v>
      </c>
      <c r="B2905">
        <v>11956207</v>
      </c>
      <c r="C2905">
        <v>16000000</v>
      </c>
      <c r="D2905">
        <f>Table4[[#This Row],[gross]]-Table4[[#This Row],[budget]]</f>
        <v>-4043793</v>
      </c>
      <c r="E2905">
        <f>Table4[[#This Row],[Profit/loss]]/Table4[[#This Row],[gross]]*100</f>
        <v>-33.821704492068427</v>
      </c>
    </row>
    <row r="2906" spans="1:5" hidden="1" x14ac:dyDescent="0.3">
      <c r="A2906" t="s">
        <v>2894</v>
      </c>
      <c r="D2906">
        <f>Table4[[#This Row],[gross]]-Table4[[#This Row],[budget]]</f>
        <v>0</v>
      </c>
      <c r="E2906" t="e">
        <f>Table4[[#This Row],[Profit/loss]]/Table4[[#This Row],[gross]]*100</f>
        <v>#DIV/0!</v>
      </c>
    </row>
    <row r="2907" spans="1:5" x14ac:dyDescent="0.3">
      <c r="A2907" t="s">
        <v>2895</v>
      </c>
      <c r="B2907">
        <v>5949693</v>
      </c>
      <c r="C2907">
        <v>12000000</v>
      </c>
      <c r="D2907">
        <f>Table4[[#This Row],[gross]]-Table4[[#This Row],[budget]]</f>
        <v>-6050307</v>
      </c>
      <c r="E2907">
        <f>Table4[[#This Row],[Profit/loss]]/Table4[[#This Row],[gross]]*100</f>
        <v>-101.69107885062306</v>
      </c>
    </row>
    <row r="2908" spans="1:5" x14ac:dyDescent="0.3">
      <c r="A2908" t="s">
        <v>2896</v>
      </c>
      <c r="B2908">
        <v>9030581</v>
      </c>
      <c r="C2908">
        <v>12500000</v>
      </c>
      <c r="D2908">
        <f>Table4[[#This Row],[gross]]-Table4[[#This Row],[budget]]</f>
        <v>-3469419</v>
      </c>
      <c r="E2908">
        <f>Table4[[#This Row],[Profit/loss]]/Table4[[#This Row],[gross]]*100</f>
        <v>-38.418558008615392</v>
      </c>
    </row>
    <row r="2909" spans="1:5" x14ac:dyDescent="0.3">
      <c r="A2909" t="s">
        <v>2897</v>
      </c>
      <c r="B2909">
        <v>4157491</v>
      </c>
      <c r="C2909">
        <v>12800000</v>
      </c>
      <c r="D2909">
        <f>Table4[[#This Row],[gross]]-Table4[[#This Row],[budget]]</f>
        <v>-8642509</v>
      </c>
      <c r="E2909">
        <f>Table4[[#This Row],[Profit/loss]]/Table4[[#This Row],[gross]]*100</f>
        <v>-207.87799660901251</v>
      </c>
    </row>
    <row r="2910" spans="1:5" x14ac:dyDescent="0.3">
      <c r="A2910" t="s">
        <v>2898</v>
      </c>
      <c r="B2910">
        <v>1508689</v>
      </c>
      <c r="C2910">
        <v>16000000</v>
      </c>
      <c r="D2910">
        <f>Table4[[#This Row],[gross]]-Table4[[#This Row],[budget]]</f>
        <v>-14491311</v>
      </c>
      <c r="E2910">
        <f>Table4[[#This Row],[Profit/loss]]/Table4[[#This Row],[gross]]*100</f>
        <v>-960.52340807151108</v>
      </c>
    </row>
    <row r="2911" spans="1:5" x14ac:dyDescent="0.3">
      <c r="A2911" t="s">
        <v>2899</v>
      </c>
      <c r="B2911">
        <v>1227324</v>
      </c>
      <c r="C2911">
        <v>12500000</v>
      </c>
      <c r="D2911">
        <f>Table4[[#This Row],[gross]]-Table4[[#This Row],[budget]]</f>
        <v>-11272676</v>
      </c>
      <c r="E2911">
        <f>Table4[[#This Row],[Profit/loss]]/Table4[[#This Row],[gross]]*100</f>
        <v>-918.4759688558197</v>
      </c>
    </row>
    <row r="2912" spans="1:5" x14ac:dyDescent="0.3">
      <c r="A2912" t="s">
        <v>2900</v>
      </c>
      <c r="B2912">
        <v>4360548</v>
      </c>
      <c r="C2912">
        <v>15000000</v>
      </c>
      <c r="D2912">
        <f>Table4[[#This Row],[gross]]-Table4[[#This Row],[budget]]</f>
        <v>-10639452</v>
      </c>
      <c r="E2912">
        <f>Table4[[#This Row],[Profit/loss]]/Table4[[#This Row],[gross]]*100</f>
        <v>-243.99346137228625</v>
      </c>
    </row>
    <row r="2913" spans="1:5" x14ac:dyDescent="0.3">
      <c r="A2913" t="s">
        <v>2901</v>
      </c>
      <c r="B2913">
        <v>26589953</v>
      </c>
      <c r="C2913">
        <v>10500000</v>
      </c>
      <c r="D2913">
        <f>Table4[[#This Row],[gross]]-Table4[[#This Row],[budget]]</f>
        <v>16089953</v>
      </c>
      <c r="E2913">
        <f>Table4[[#This Row],[Profit/loss]]/Table4[[#This Row],[gross]]*100</f>
        <v>60.511400678293789</v>
      </c>
    </row>
    <row r="2914" spans="1:5" x14ac:dyDescent="0.3">
      <c r="A2914" t="s">
        <v>2902</v>
      </c>
      <c r="B2914">
        <v>1039869</v>
      </c>
      <c r="C2914">
        <v>15000000</v>
      </c>
      <c r="D2914">
        <f>Table4[[#This Row],[gross]]-Table4[[#This Row],[budget]]</f>
        <v>-13960131</v>
      </c>
      <c r="E2914">
        <f>Table4[[#This Row],[Profit/loss]]/Table4[[#This Row],[gross]]*100</f>
        <v>-1342.489390490533</v>
      </c>
    </row>
    <row r="2915" spans="1:5" x14ac:dyDescent="0.3">
      <c r="A2915" t="s">
        <v>2903</v>
      </c>
      <c r="B2915">
        <v>48092846</v>
      </c>
      <c r="C2915">
        <v>12500000</v>
      </c>
      <c r="D2915">
        <f>Table4[[#This Row],[gross]]-Table4[[#This Row],[budget]]</f>
        <v>35592846</v>
      </c>
      <c r="E2915">
        <f>Table4[[#This Row],[Profit/loss]]/Table4[[#This Row],[gross]]*100</f>
        <v>74.008608265769922</v>
      </c>
    </row>
    <row r="2916" spans="1:5" x14ac:dyDescent="0.3">
      <c r="A2916" t="s">
        <v>2904</v>
      </c>
      <c r="B2916">
        <v>1110186</v>
      </c>
      <c r="C2916">
        <v>12800000</v>
      </c>
      <c r="D2916">
        <f>Table4[[#This Row],[gross]]-Table4[[#This Row],[budget]]</f>
        <v>-11689814</v>
      </c>
      <c r="E2916">
        <f>Table4[[#This Row],[Profit/loss]]/Table4[[#This Row],[gross]]*100</f>
        <v>-1052.9599544580819</v>
      </c>
    </row>
    <row r="2917" spans="1:5" x14ac:dyDescent="0.3">
      <c r="A2917" t="s">
        <v>2905</v>
      </c>
      <c r="B2917">
        <v>1089445</v>
      </c>
      <c r="C2917">
        <v>12500000</v>
      </c>
      <c r="D2917">
        <f>Table4[[#This Row],[gross]]-Table4[[#This Row],[budget]]</f>
        <v>-11410555</v>
      </c>
      <c r="E2917">
        <f>Table4[[#This Row],[Profit/loss]]/Table4[[#This Row],[gross]]*100</f>
        <v>-1047.3732037872494</v>
      </c>
    </row>
    <row r="2918" spans="1:5" x14ac:dyDescent="0.3">
      <c r="A2918" t="s">
        <v>2906</v>
      </c>
      <c r="B2918">
        <v>204565000</v>
      </c>
      <c r="C2918">
        <v>8000000</v>
      </c>
      <c r="D2918">
        <f>Table4[[#This Row],[gross]]-Table4[[#This Row],[budget]]</f>
        <v>196565000</v>
      </c>
      <c r="E2918">
        <f>Table4[[#This Row],[Profit/loss]]/Table4[[#This Row],[gross]]*100</f>
        <v>96.089262581575539</v>
      </c>
    </row>
    <row r="2919" spans="1:5" x14ac:dyDescent="0.3">
      <c r="A2919" t="s">
        <v>2907</v>
      </c>
      <c r="B2919">
        <v>260000000</v>
      </c>
      <c r="C2919">
        <v>8000000</v>
      </c>
      <c r="D2919">
        <f>Table4[[#This Row],[gross]]-Table4[[#This Row],[budget]]</f>
        <v>252000000</v>
      </c>
      <c r="E2919">
        <f>Table4[[#This Row],[Profit/loss]]/Table4[[#This Row],[gross]]*100</f>
        <v>96.92307692307692</v>
      </c>
    </row>
    <row r="2920" spans="1:5" x14ac:dyDescent="0.3">
      <c r="A2920" t="s">
        <v>2908</v>
      </c>
      <c r="B2920">
        <v>101736215</v>
      </c>
      <c r="C2920">
        <v>11000000</v>
      </c>
      <c r="D2920">
        <f>Table4[[#This Row],[gross]]-Table4[[#This Row],[budget]]</f>
        <v>90736215</v>
      </c>
      <c r="E2920">
        <f>Table4[[#This Row],[Profit/loss]]/Table4[[#This Row],[gross]]*100</f>
        <v>89.187724351648029</v>
      </c>
    </row>
    <row r="2921" spans="1:5" x14ac:dyDescent="0.3">
      <c r="A2921" t="s">
        <v>2909</v>
      </c>
      <c r="B2921">
        <v>71442</v>
      </c>
      <c r="C2921">
        <v>9600000</v>
      </c>
      <c r="D2921">
        <f>Table4[[#This Row],[gross]]-Table4[[#This Row],[budget]]</f>
        <v>-9528558</v>
      </c>
      <c r="E2921">
        <f>Table4[[#This Row],[Profit/loss]]/Table4[[#This Row],[gross]]*100</f>
        <v>-13337.473754934072</v>
      </c>
    </row>
    <row r="2922" spans="1:5" x14ac:dyDescent="0.3">
      <c r="A2922" t="s">
        <v>2910</v>
      </c>
      <c r="B2922">
        <v>79817937</v>
      </c>
      <c r="C2922">
        <v>25000000</v>
      </c>
      <c r="D2922">
        <f>Table4[[#This Row],[gross]]-Table4[[#This Row],[budget]]</f>
        <v>54817937</v>
      </c>
      <c r="E2922">
        <f>Table4[[#This Row],[Profit/loss]]/Table4[[#This Row],[gross]]*100</f>
        <v>68.678719421174719</v>
      </c>
    </row>
    <row r="2923" spans="1:5" x14ac:dyDescent="0.3">
      <c r="A2923" t="s">
        <v>2911</v>
      </c>
      <c r="B2923">
        <v>91547205</v>
      </c>
      <c r="C2923">
        <v>12000000</v>
      </c>
      <c r="D2923">
        <f>Table4[[#This Row],[gross]]-Table4[[#This Row],[budget]]</f>
        <v>79547205</v>
      </c>
      <c r="E2923">
        <f>Table4[[#This Row],[Profit/loss]]/Table4[[#This Row],[gross]]*100</f>
        <v>86.892008336027288</v>
      </c>
    </row>
    <row r="2924" spans="1:5" x14ac:dyDescent="0.3">
      <c r="A2924" t="s">
        <v>2912</v>
      </c>
      <c r="B2924">
        <v>75074950</v>
      </c>
      <c r="C2924">
        <v>12000000</v>
      </c>
      <c r="D2924">
        <f>Table4[[#This Row],[gross]]-Table4[[#This Row],[budget]]</f>
        <v>63074950</v>
      </c>
      <c r="E2924">
        <f>Table4[[#This Row],[Profit/loss]]/Table4[[#This Row],[gross]]*100</f>
        <v>84.015973370611647</v>
      </c>
    </row>
    <row r="2925" spans="1:5" x14ac:dyDescent="0.3">
      <c r="A2925" t="s">
        <v>2913</v>
      </c>
      <c r="B2925">
        <v>78900000</v>
      </c>
      <c r="C2925">
        <v>11000000</v>
      </c>
      <c r="D2925">
        <f>Table4[[#This Row],[gross]]-Table4[[#This Row],[budget]]</f>
        <v>67900000</v>
      </c>
      <c r="E2925">
        <f>Table4[[#This Row],[Profit/loss]]/Table4[[#This Row],[gross]]*100</f>
        <v>86.058301647655256</v>
      </c>
    </row>
    <row r="2926" spans="1:5" x14ac:dyDescent="0.3">
      <c r="A2926" t="s">
        <v>2914</v>
      </c>
      <c r="B2926">
        <v>72217000</v>
      </c>
      <c r="C2926">
        <v>12000000</v>
      </c>
      <c r="D2926">
        <f>Table4[[#This Row],[gross]]-Table4[[#This Row],[budget]]</f>
        <v>60217000</v>
      </c>
      <c r="E2926">
        <f>Table4[[#This Row],[Profit/loss]]/Table4[[#This Row],[gross]]*100</f>
        <v>83.383413877618835</v>
      </c>
    </row>
    <row r="2927" spans="1:5" x14ac:dyDescent="0.3">
      <c r="A2927" t="s">
        <v>2915</v>
      </c>
      <c r="B2927">
        <v>79568000</v>
      </c>
      <c r="C2927">
        <v>12000000</v>
      </c>
      <c r="D2927">
        <f>Table4[[#This Row],[gross]]-Table4[[#This Row],[budget]]</f>
        <v>67568000</v>
      </c>
      <c r="E2927">
        <f>Table4[[#This Row],[Profit/loss]]/Table4[[#This Row],[gross]]*100</f>
        <v>84.918560225216169</v>
      </c>
    </row>
    <row r="2928" spans="1:5" x14ac:dyDescent="0.3">
      <c r="A2928" t="s">
        <v>2916</v>
      </c>
      <c r="B2928">
        <v>65500000</v>
      </c>
      <c r="C2928">
        <v>12000000</v>
      </c>
      <c r="D2928">
        <f>Table4[[#This Row],[gross]]-Table4[[#This Row],[budget]]</f>
        <v>53500000</v>
      </c>
      <c r="E2928">
        <f>Table4[[#This Row],[Profit/loss]]/Table4[[#This Row],[gross]]*100</f>
        <v>81.679389312977108</v>
      </c>
    </row>
    <row r="2929" spans="1:5" x14ac:dyDescent="0.3">
      <c r="A2929" t="s">
        <v>2917</v>
      </c>
      <c r="B2929">
        <v>70011073</v>
      </c>
      <c r="C2929">
        <v>12000000</v>
      </c>
      <c r="D2929">
        <f>Table4[[#This Row],[gross]]-Table4[[#This Row],[budget]]</f>
        <v>58011073</v>
      </c>
      <c r="E2929">
        <f>Table4[[#This Row],[Profit/loss]]/Table4[[#This Row],[gross]]*100</f>
        <v>82.859854183351828</v>
      </c>
    </row>
    <row r="2930" spans="1:5" x14ac:dyDescent="0.3">
      <c r="A2930" t="s">
        <v>2918</v>
      </c>
      <c r="B2930">
        <v>65269010</v>
      </c>
      <c r="C2930">
        <v>12000000</v>
      </c>
      <c r="D2930">
        <f>Table4[[#This Row],[gross]]-Table4[[#This Row],[budget]]</f>
        <v>53269010</v>
      </c>
      <c r="E2930">
        <f>Table4[[#This Row],[Profit/loss]]/Table4[[#This Row],[gross]]*100</f>
        <v>81.614551837081635</v>
      </c>
    </row>
    <row r="2931" spans="1:5" x14ac:dyDescent="0.3">
      <c r="A2931" t="s">
        <v>2919</v>
      </c>
      <c r="B2931">
        <v>63071133</v>
      </c>
      <c r="C2931">
        <v>12000000</v>
      </c>
      <c r="D2931">
        <f>Table4[[#This Row],[gross]]-Table4[[#This Row],[budget]]</f>
        <v>51071133</v>
      </c>
      <c r="E2931">
        <f>Table4[[#This Row],[Profit/loss]]/Table4[[#This Row],[gross]]*100</f>
        <v>80.973863272759033</v>
      </c>
    </row>
    <row r="2932" spans="1:5" x14ac:dyDescent="0.3">
      <c r="A2932" t="s">
        <v>2920</v>
      </c>
      <c r="B2932">
        <v>39647595</v>
      </c>
      <c r="C2932">
        <v>12000000</v>
      </c>
      <c r="D2932">
        <f>Table4[[#This Row],[gross]]-Table4[[#This Row],[budget]]</f>
        <v>27647595</v>
      </c>
      <c r="E2932">
        <f>Table4[[#This Row],[Profit/loss]]/Table4[[#This Row],[gross]]*100</f>
        <v>69.733347003771613</v>
      </c>
    </row>
    <row r="2933" spans="1:5" x14ac:dyDescent="0.3">
      <c r="A2933" t="s">
        <v>2921</v>
      </c>
      <c r="B2933">
        <v>38087366</v>
      </c>
      <c r="C2933">
        <v>12000000</v>
      </c>
      <c r="D2933">
        <f>Table4[[#This Row],[gross]]-Table4[[#This Row],[budget]]</f>
        <v>26087366</v>
      </c>
      <c r="E2933">
        <f>Table4[[#This Row],[Profit/loss]]/Table4[[#This Row],[gross]]*100</f>
        <v>68.493489415886614</v>
      </c>
    </row>
    <row r="2934" spans="1:5" x14ac:dyDescent="0.3">
      <c r="A2934" t="s">
        <v>2922</v>
      </c>
      <c r="B2934">
        <v>64572496</v>
      </c>
      <c r="C2934">
        <v>12000000</v>
      </c>
      <c r="D2934">
        <f>Table4[[#This Row],[gross]]-Table4[[#This Row],[budget]]</f>
        <v>52572496</v>
      </c>
      <c r="E2934">
        <f>Table4[[#This Row],[Profit/loss]]/Table4[[#This Row],[gross]]*100</f>
        <v>81.416236411242338</v>
      </c>
    </row>
    <row r="2935" spans="1:5" x14ac:dyDescent="0.3">
      <c r="A2935" t="s">
        <v>2923</v>
      </c>
      <c r="B2935">
        <v>30400000</v>
      </c>
      <c r="C2935">
        <v>12000000</v>
      </c>
      <c r="D2935">
        <f>Table4[[#This Row],[gross]]-Table4[[#This Row],[budget]]</f>
        <v>18400000</v>
      </c>
      <c r="E2935">
        <f>Table4[[#This Row],[Profit/loss]]/Table4[[#This Row],[gross]]*100</f>
        <v>60.526315789473685</v>
      </c>
    </row>
    <row r="2936" spans="1:5" x14ac:dyDescent="0.3">
      <c r="A2936" t="s">
        <v>2924</v>
      </c>
      <c r="B2936">
        <v>42365600</v>
      </c>
      <c r="C2936">
        <v>5000000</v>
      </c>
      <c r="D2936">
        <f>Table4[[#This Row],[gross]]-Table4[[#This Row],[budget]]</f>
        <v>37365600</v>
      </c>
      <c r="E2936">
        <f>Table4[[#This Row],[Profit/loss]]/Table4[[#This Row],[gross]]*100</f>
        <v>88.197971939498089</v>
      </c>
    </row>
    <row r="2937" spans="1:5" x14ac:dyDescent="0.3">
      <c r="A2937" t="s">
        <v>2925</v>
      </c>
      <c r="B2937">
        <v>37188667</v>
      </c>
      <c r="C2937">
        <v>12000000</v>
      </c>
      <c r="D2937">
        <f>Table4[[#This Row],[gross]]-Table4[[#This Row],[budget]]</f>
        <v>25188667</v>
      </c>
      <c r="E2937">
        <f>Table4[[#This Row],[Profit/loss]]/Table4[[#This Row],[gross]]*100</f>
        <v>67.73210505232683</v>
      </c>
    </row>
    <row r="2938" spans="1:5" x14ac:dyDescent="0.3">
      <c r="A2938" t="s">
        <v>2926</v>
      </c>
      <c r="B2938">
        <v>54724272</v>
      </c>
      <c r="C2938">
        <v>12000000</v>
      </c>
      <c r="D2938">
        <f>Table4[[#This Row],[gross]]-Table4[[#This Row],[budget]]</f>
        <v>42724272</v>
      </c>
      <c r="E2938">
        <f>Table4[[#This Row],[Profit/loss]]/Table4[[#This Row],[gross]]*100</f>
        <v>78.071887370196535</v>
      </c>
    </row>
    <row r="2939" spans="1:5" hidden="1" x14ac:dyDescent="0.3">
      <c r="A2939" t="s">
        <v>2927</v>
      </c>
      <c r="C2939">
        <v>12000000</v>
      </c>
      <c r="D2939">
        <f>Table4[[#This Row],[gross]]-Table4[[#This Row],[budget]]</f>
        <v>-12000000</v>
      </c>
      <c r="E2939" t="e">
        <f>Table4[[#This Row],[Profit/loss]]/Table4[[#This Row],[gross]]*100</f>
        <v>#DIV/0!</v>
      </c>
    </row>
    <row r="2940" spans="1:5" x14ac:dyDescent="0.3">
      <c r="A2940" t="s">
        <v>2928</v>
      </c>
      <c r="B2940">
        <v>31597131</v>
      </c>
      <c r="C2940">
        <v>12000000</v>
      </c>
      <c r="D2940">
        <f>Table4[[#This Row],[gross]]-Table4[[#This Row],[budget]]</f>
        <v>19597131</v>
      </c>
      <c r="E2940">
        <f>Table4[[#This Row],[Profit/loss]]/Table4[[#This Row],[gross]]*100</f>
        <v>62.021868377860002</v>
      </c>
    </row>
    <row r="2941" spans="1:5" x14ac:dyDescent="0.3">
      <c r="A2941" t="s">
        <v>2929</v>
      </c>
      <c r="B2941">
        <v>31691811</v>
      </c>
      <c r="C2941">
        <v>12000000</v>
      </c>
      <c r="D2941">
        <f>Table4[[#This Row],[gross]]-Table4[[#This Row],[budget]]</f>
        <v>19691811</v>
      </c>
      <c r="E2941">
        <f>Table4[[#This Row],[Profit/loss]]/Table4[[#This Row],[gross]]*100</f>
        <v>62.135328902472629</v>
      </c>
    </row>
    <row r="2942" spans="1:5" x14ac:dyDescent="0.3">
      <c r="A2942" t="s">
        <v>2930</v>
      </c>
      <c r="B2942">
        <v>31397498</v>
      </c>
      <c r="C2942">
        <v>12000000</v>
      </c>
      <c r="D2942">
        <f>Table4[[#This Row],[gross]]-Table4[[#This Row],[budget]]</f>
        <v>19397498</v>
      </c>
      <c r="E2942">
        <f>Table4[[#This Row],[Profit/loss]]/Table4[[#This Row],[gross]]*100</f>
        <v>61.78039409382238</v>
      </c>
    </row>
    <row r="2943" spans="1:5" x14ac:dyDescent="0.3">
      <c r="A2943" t="s">
        <v>2931</v>
      </c>
      <c r="B2943">
        <v>31179516</v>
      </c>
      <c r="C2943">
        <v>12000000</v>
      </c>
      <c r="D2943">
        <f>Table4[[#This Row],[gross]]-Table4[[#This Row],[budget]]</f>
        <v>19179516</v>
      </c>
      <c r="E2943">
        <f>Table4[[#This Row],[Profit/loss]]/Table4[[#This Row],[gross]]*100</f>
        <v>61.513193469712611</v>
      </c>
    </row>
    <row r="2944" spans="1:5" x14ac:dyDescent="0.3">
      <c r="A2944" t="s">
        <v>2932</v>
      </c>
      <c r="B2944">
        <v>31155435</v>
      </c>
      <c r="C2944">
        <v>12000000</v>
      </c>
      <c r="D2944">
        <f>Table4[[#This Row],[gross]]-Table4[[#This Row],[budget]]</f>
        <v>19155435</v>
      </c>
      <c r="E2944">
        <f>Table4[[#This Row],[Profit/loss]]/Table4[[#This Row],[gross]]*100</f>
        <v>61.483445825744369</v>
      </c>
    </row>
    <row r="2945" spans="1:5" x14ac:dyDescent="0.3">
      <c r="A2945" t="s">
        <v>2933</v>
      </c>
      <c r="B2945">
        <v>27281507</v>
      </c>
      <c r="C2945">
        <v>12000000</v>
      </c>
      <c r="D2945">
        <f>Table4[[#This Row],[gross]]-Table4[[#This Row],[budget]]</f>
        <v>15281507</v>
      </c>
      <c r="E2945">
        <f>Table4[[#This Row],[Profit/loss]]/Table4[[#This Row],[gross]]*100</f>
        <v>56.014160068210309</v>
      </c>
    </row>
    <row r="2946" spans="1:5" x14ac:dyDescent="0.3">
      <c r="A2946" t="s">
        <v>320</v>
      </c>
      <c r="B2946">
        <v>167007184</v>
      </c>
      <c r="C2946">
        <v>150000000</v>
      </c>
      <c r="D2946">
        <f>Table4[[#This Row],[gross]]-Table4[[#This Row],[budget]]</f>
        <v>17007184</v>
      </c>
      <c r="E2946">
        <f>Table4[[#This Row],[Profit/loss]]/Table4[[#This Row],[gross]]*100</f>
        <v>10.183504441341878</v>
      </c>
    </row>
    <row r="2947" spans="1:5" x14ac:dyDescent="0.3">
      <c r="A2947" t="s">
        <v>2934</v>
      </c>
      <c r="B2947">
        <v>25776062</v>
      </c>
      <c r="C2947">
        <v>12000000</v>
      </c>
      <c r="D2947">
        <f>Table4[[#This Row],[gross]]-Table4[[#This Row],[budget]]</f>
        <v>13776062</v>
      </c>
      <c r="E2947">
        <f>Table4[[#This Row],[Profit/loss]]/Table4[[#This Row],[gross]]*100</f>
        <v>53.445177157007151</v>
      </c>
    </row>
    <row r="2948" spans="1:5" x14ac:dyDescent="0.3">
      <c r="A2948" t="s">
        <v>2935</v>
      </c>
      <c r="B2948">
        <v>25240988</v>
      </c>
      <c r="C2948">
        <v>12000000</v>
      </c>
      <c r="D2948">
        <f>Table4[[#This Row],[gross]]-Table4[[#This Row],[budget]]</f>
        <v>13240988</v>
      </c>
      <c r="E2948">
        <f>Table4[[#This Row],[Profit/loss]]/Table4[[#This Row],[gross]]*100</f>
        <v>52.458279366877406</v>
      </c>
    </row>
    <row r="2949" spans="1:5" x14ac:dyDescent="0.3">
      <c r="A2949" t="s">
        <v>2936</v>
      </c>
      <c r="B2949">
        <v>124868837</v>
      </c>
      <c r="C2949">
        <v>12000000</v>
      </c>
      <c r="D2949">
        <f>Table4[[#This Row],[gross]]-Table4[[#This Row],[budget]]</f>
        <v>112868837</v>
      </c>
      <c r="E2949">
        <f>Table4[[#This Row],[Profit/loss]]/Table4[[#This Row],[gross]]*100</f>
        <v>90.389916100523948</v>
      </c>
    </row>
    <row r="2950" spans="1:5" x14ac:dyDescent="0.3">
      <c r="A2950" t="s">
        <v>2937</v>
      </c>
      <c r="B2950">
        <v>22905674</v>
      </c>
      <c r="C2950">
        <v>12000000</v>
      </c>
      <c r="D2950">
        <f>Table4[[#This Row],[gross]]-Table4[[#This Row],[budget]]</f>
        <v>10905674</v>
      </c>
      <c r="E2950">
        <f>Table4[[#This Row],[Profit/loss]]/Table4[[#This Row],[gross]]*100</f>
        <v>47.611233792989459</v>
      </c>
    </row>
    <row r="2951" spans="1:5" x14ac:dyDescent="0.3">
      <c r="A2951" t="s">
        <v>2938</v>
      </c>
      <c r="B2951">
        <v>25277561</v>
      </c>
      <c r="C2951">
        <v>12000000</v>
      </c>
      <c r="D2951">
        <f>Table4[[#This Row],[gross]]-Table4[[#This Row],[budget]]</f>
        <v>13277561</v>
      </c>
      <c r="E2951">
        <f>Table4[[#This Row],[Profit/loss]]/Table4[[#This Row],[gross]]*100</f>
        <v>52.527065407932362</v>
      </c>
    </row>
    <row r="2952" spans="1:5" hidden="1" x14ac:dyDescent="0.3">
      <c r="A2952" t="s">
        <v>2939</v>
      </c>
      <c r="C2952">
        <v>12000000</v>
      </c>
      <c r="D2952">
        <f>Table4[[#This Row],[gross]]-Table4[[#This Row],[budget]]</f>
        <v>-12000000</v>
      </c>
      <c r="E2952" t="e">
        <f>Table4[[#This Row],[Profit/loss]]/Table4[[#This Row],[gross]]*100</f>
        <v>#DIV/0!</v>
      </c>
    </row>
    <row r="2953" spans="1:5" x14ac:dyDescent="0.3">
      <c r="A2953" t="s">
        <v>2940</v>
      </c>
      <c r="B2953">
        <v>21133087</v>
      </c>
      <c r="C2953">
        <v>12000000</v>
      </c>
      <c r="D2953">
        <f>Table4[[#This Row],[gross]]-Table4[[#This Row],[budget]]</f>
        <v>9133087</v>
      </c>
      <c r="E2953">
        <f>Table4[[#This Row],[Profit/loss]]/Table4[[#This Row],[gross]]*100</f>
        <v>43.217003743939543</v>
      </c>
    </row>
    <row r="2954" spans="1:5" hidden="1" x14ac:dyDescent="0.3">
      <c r="A2954" t="s">
        <v>2941</v>
      </c>
      <c r="D2954">
        <f>Table4[[#This Row],[gross]]-Table4[[#This Row],[budget]]</f>
        <v>0</v>
      </c>
      <c r="E2954" t="e">
        <f>Table4[[#This Row],[Profit/loss]]/Table4[[#This Row],[gross]]*100</f>
        <v>#DIV/0!</v>
      </c>
    </row>
    <row r="2955" spans="1:5" x14ac:dyDescent="0.3">
      <c r="A2955" t="s">
        <v>2942</v>
      </c>
      <c r="B2955">
        <v>37707719</v>
      </c>
      <c r="C2955">
        <v>12000000</v>
      </c>
      <c r="D2955">
        <f>Table4[[#This Row],[gross]]-Table4[[#This Row],[budget]]</f>
        <v>25707719</v>
      </c>
      <c r="E2955">
        <f>Table4[[#This Row],[Profit/loss]]/Table4[[#This Row],[gross]]*100</f>
        <v>68.176277117160026</v>
      </c>
    </row>
    <row r="2956" spans="1:5" x14ac:dyDescent="0.3">
      <c r="A2956" t="s">
        <v>2943</v>
      </c>
      <c r="B2956">
        <v>18761993</v>
      </c>
      <c r="C2956">
        <v>9000000</v>
      </c>
      <c r="D2956">
        <f>Table4[[#This Row],[gross]]-Table4[[#This Row],[budget]]</f>
        <v>9761993</v>
      </c>
      <c r="E2956">
        <f>Table4[[#This Row],[Profit/loss]]/Table4[[#This Row],[gross]]*100</f>
        <v>52.030682454683784</v>
      </c>
    </row>
    <row r="2957" spans="1:5" hidden="1" x14ac:dyDescent="0.3">
      <c r="A2957" t="s">
        <v>2944</v>
      </c>
      <c r="C2957">
        <v>12000000</v>
      </c>
      <c r="D2957">
        <f>Table4[[#This Row],[gross]]-Table4[[#This Row],[budget]]</f>
        <v>-12000000</v>
      </c>
      <c r="E2957" t="e">
        <f>Table4[[#This Row],[Profit/loss]]/Table4[[#This Row],[gross]]*100</f>
        <v>#DIV/0!</v>
      </c>
    </row>
    <row r="2958" spans="1:5" x14ac:dyDescent="0.3">
      <c r="A2958" t="s">
        <v>2945</v>
      </c>
      <c r="B2958">
        <v>18595716</v>
      </c>
      <c r="C2958">
        <v>12000000</v>
      </c>
      <c r="D2958">
        <f>Table4[[#This Row],[gross]]-Table4[[#This Row],[budget]]</f>
        <v>6595716</v>
      </c>
      <c r="E2958">
        <f>Table4[[#This Row],[Profit/loss]]/Table4[[#This Row],[gross]]*100</f>
        <v>35.46900802313823</v>
      </c>
    </row>
    <row r="2959" spans="1:5" x14ac:dyDescent="0.3">
      <c r="A2959" t="s">
        <v>2946</v>
      </c>
      <c r="B2959">
        <v>31990064</v>
      </c>
      <c r="C2959">
        <v>12000000</v>
      </c>
      <c r="D2959">
        <f>Table4[[#This Row],[gross]]-Table4[[#This Row],[budget]]</f>
        <v>19990064</v>
      </c>
      <c r="E2959">
        <f>Table4[[#This Row],[Profit/loss]]/Table4[[#This Row],[gross]]*100</f>
        <v>62.488352633492696</v>
      </c>
    </row>
    <row r="2960" spans="1:5" hidden="1" x14ac:dyDescent="0.3">
      <c r="A2960" t="s">
        <v>2947</v>
      </c>
      <c r="B2960">
        <v>17321573</v>
      </c>
      <c r="D2960">
        <f>Table4[[#This Row],[gross]]-Table4[[#This Row],[budget]]</f>
        <v>17321573</v>
      </c>
      <c r="E2960">
        <f>Table4[[#This Row],[Profit/loss]]/Table4[[#This Row],[gross]]*100</f>
        <v>100</v>
      </c>
    </row>
    <row r="2961" spans="1:5" x14ac:dyDescent="0.3">
      <c r="A2961" t="s">
        <v>2948</v>
      </c>
      <c r="B2961">
        <v>17613460</v>
      </c>
      <c r="C2961">
        <v>12000000</v>
      </c>
      <c r="D2961">
        <f>Table4[[#This Row],[gross]]-Table4[[#This Row],[budget]]</f>
        <v>5613460</v>
      </c>
      <c r="E2961">
        <f>Table4[[#This Row],[Profit/loss]]/Table4[[#This Row],[gross]]*100</f>
        <v>31.870285565698055</v>
      </c>
    </row>
    <row r="2962" spans="1:5" x14ac:dyDescent="0.3">
      <c r="A2962" t="s">
        <v>2949</v>
      </c>
      <c r="B2962">
        <v>21088568</v>
      </c>
      <c r="C2962">
        <v>13000000</v>
      </c>
      <c r="D2962">
        <f>Table4[[#This Row],[gross]]-Table4[[#This Row],[budget]]</f>
        <v>8088568</v>
      </c>
      <c r="E2962">
        <f>Table4[[#This Row],[Profit/loss]]/Table4[[#This Row],[gross]]*100</f>
        <v>38.355226395647158</v>
      </c>
    </row>
    <row r="2963" spans="1:5" x14ac:dyDescent="0.3">
      <c r="A2963" t="s">
        <v>2950</v>
      </c>
      <c r="B2963">
        <v>17292381</v>
      </c>
      <c r="C2963">
        <v>12000000</v>
      </c>
      <c r="D2963">
        <f>Table4[[#This Row],[gross]]-Table4[[#This Row],[budget]]</f>
        <v>5292381</v>
      </c>
      <c r="E2963">
        <f>Table4[[#This Row],[Profit/loss]]/Table4[[#This Row],[gross]]*100</f>
        <v>30.605276393112085</v>
      </c>
    </row>
    <row r="2964" spans="1:5" x14ac:dyDescent="0.3">
      <c r="A2964" t="s">
        <v>2951</v>
      </c>
      <c r="B2964">
        <v>16300302</v>
      </c>
      <c r="C2964">
        <v>12000000</v>
      </c>
      <c r="D2964">
        <f>Table4[[#This Row],[gross]]-Table4[[#This Row],[budget]]</f>
        <v>4300302</v>
      </c>
      <c r="E2964">
        <f>Table4[[#This Row],[Profit/loss]]/Table4[[#This Row],[gross]]*100</f>
        <v>26.38173206852241</v>
      </c>
    </row>
    <row r="2965" spans="1:5" x14ac:dyDescent="0.3">
      <c r="A2965" t="s">
        <v>2952</v>
      </c>
      <c r="B2965">
        <v>27829874</v>
      </c>
      <c r="C2965">
        <v>12000000</v>
      </c>
      <c r="D2965">
        <f>Table4[[#This Row],[gross]]-Table4[[#This Row],[budget]]</f>
        <v>15829874</v>
      </c>
      <c r="E2965">
        <f>Table4[[#This Row],[Profit/loss]]/Table4[[#This Row],[gross]]*100</f>
        <v>56.880868379066321</v>
      </c>
    </row>
    <row r="2966" spans="1:5" hidden="1" x14ac:dyDescent="0.3">
      <c r="A2966" t="s">
        <v>2953</v>
      </c>
      <c r="B2966">
        <v>13960203</v>
      </c>
      <c r="D2966">
        <f>Table4[[#This Row],[gross]]-Table4[[#This Row],[budget]]</f>
        <v>13960203</v>
      </c>
      <c r="E2966">
        <f>Table4[[#This Row],[Profit/loss]]/Table4[[#This Row],[gross]]*100</f>
        <v>100</v>
      </c>
    </row>
    <row r="2967" spans="1:5" x14ac:dyDescent="0.3">
      <c r="A2967" t="s">
        <v>2954</v>
      </c>
      <c r="B2967">
        <v>12902790</v>
      </c>
      <c r="C2967">
        <v>12000000</v>
      </c>
      <c r="D2967">
        <f>Table4[[#This Row],[gross]]-Table4[[#This Row],[budget]]</f>
        <v>902790</v>
      </c>
      <c r="E2967">
        <f>Table4[[#This Row],[Profit/loss]]/Table4[[#This Row],[gross]]*100</f>
        <v>6.9968588189066079</v>
      </c>
    </row>
    <row r="2968" spans="1:5" hidden="1" x14ac:dyDescent="0.3">
      <c r="A2968" t="s">
        <v>2955</v>
      </c>
      <c r="B2968">
        <v>21520719</v>
      </c>
      <c r="D2968">
        <f>Table4[[#This Row],[gross]]-Table4[[#This Row],[budget]]</f>
        <v>21520719</v>
      </c>
      <c r="E2968">
        <f>Table4[[#This Row],[Profit/loss]]/Table4[[#This Row],[gross]]*100</f>
        <v>100</v>
      </c>
    </row>
    <row r="2969" spans="1:5" hidden="1" x14ac:dyDescent="0.3">
      <c r="A2969" t="s">
        <v>2956</v>
      </c>
      <c r="B2969">
        <v>12796277</v>
      </c>
      <c r="D2969">
        <f>Table4[[#This Row],[gross]]-Table4[[#This Row],[budget]]</f>
        <v>12796277</v>
      </c>
      <c r="E2969">
        <f>Table4[[#This Row],[Profit/loss]]/Table4[[#This Row],[gross]]*100</f>
        <v>100</v>
      </c>
    </row>
    <row r="2970" spans="1:5" hidden="1" x14ac:dyDescent="0.3">
      <c r="A2970" t="s">
        <v>2957</v>
      </c>
      <c r="C2970">
        <v>12000000</v>
      </c>
      <c r="D2970">
        <f>Table4[[#This Row],[gross]]-Table4[[#This Row],[budget]]</f>
        <v>-12000000</v>
      </c>
      <c r="E2970" t="e">
        <f>Table4[[#This Row],[Profit/loss]]/Table4[[#This Row],[gross]]*100</f>
        <v>#DIV/0!</v>
      </c>
    </row>
    <row r="2971" spans="1:5" hidden="1" x14ac:dyDescent="0.3">
      <c r="A2971" t="s">
        <v>2958</v>
      </c>
      <c r="B2971">
        <v>11634362</v>
      </c>
      <c r="D2971">
        <f>Table4[[#This Row],[gross]]-Table4[[#This Row],[budget]]</f>
        <v>11634362</v>
      </c>
      <c r="E2971">
        <f>Table4[[#This Row],[Profit/loss]]/Table4[[#This Row],[gross]]*100</f>
        <v>100</v>
      </c>
    </row>
    <row r="2972" spans="1:5" x14ac:dyDescent="0.3">
      <c r="A2972" t="s">
        <v>2959</v>
      </c>
      <c r="B2972">
        <v>11433134</v>
      </c>
      <c r="C2972">
        <v>14000000</v>
      </c>
      <c r="D2972">
        <f>Table4[[#This Row],[gross]]-Table4[[#This Row],[budget]]</f>
        <v>-2566866</v>
      </c>
      <c r="E2972">
        <f>Table4[[#This Row],[Profit/loss]]/Table4[[#This Row],[gross]]*100</f>
        <v>-22.451114453832169</v>
      </c>
    </row>
    <row r="2973" spans="1:5" x14ac:dyDescent="0.3">
      <c r="A2973" t="s">
        <v>381</v>
      </c>
      <c r="B2973">
        <v>22406362</v>
      </c>
      <c r="C2973">
        <v>107000000</v>
      </c>
      <c r="D2973">
        <f>Table4[[#This Row],[gross]]-Table4[[#This Row],[budget]]</f>
        <v>-84593638</v>
      </c>
      <c r="E2973">
        <f>Table4[[#This Row],[Profit/loss]]/Table4[[#This Row],[gross]]*100</f>
        <v>-377.54294070585843</v>
      </c>
    </row>
    <row r="2974" spans="1:5" x14ac:dyDescent="0.3">
      <c r="A2974" t="s">
        <v>2960</v>
      </c>
      <c r="B2974">
        <v>10198766</v>
      </c>
      <c r="C2974">
        <v>12000000</v>
      </c>
      <c r="D2974">
        <f>Table4[[#This Row],[gross]]-Table4[[#This Row],[budget]]</f>
        <v>-1801234</v>
      </c>
      <c r="E2974">
        <f>Table4[[#This Row],[Profit/loss]]/Table4[[#This Row],[gross]]*100</f>
        <v>-17.661293532962713</v>
      </c>
    </row>
    <row r="2975" spans="1:5" x14ac:dyDescent="0.3">
      <c r="A2975" t="s">
        <v>2961</v>
      </c>
      <c r="B2975">
        <v>15294553</v>
      </c>
      <c r="C2975">
        <v>12000000</v>
      </c>
      <c r="D2975">
        <f>Table4[[#This Row],[gross]]-Table4[[#This Row],[budget]]</f>
        <v>3294553</v>
      </c>
      <c r="E2975">
        <f>Table4[[#This Row],[Profit/loss]]/Table4[[#This Row],[gross]]*100</f>
        <v>21.540694912757502</v>
      </c>
    </row>
    <row r="2976" spans="1:5" x14ac:dyDescent="0.3">
      <c r="A2976" t="s">
        <v>2962</v>
      </c>
      <c r="B2976">
        <v>11041228</v>
      </c>
      <c r="C2976">
        <v>100000000</v>
      </c>
      <c r="D2976">
        <f>Table4[[#This Row],[gross]]-Table4[[#This Row],[budget]]</f>
        <v>-88958772</v>
      </c>
      <c r="E2976">
        <f>Table4[[#This Row],[Profit/loss]]/Table4[[#This Row],[gross]]*100</f>
        <v>-805.69635913686409</v>
      </c>
    </row>
    <row r="2977" spans="1:5" x14ac:dyDescent="0.3">
      <c r="A2977" t="s">
        <v>2963</v>
      </c>
      <c r="B2977">
        <v>7918283</v>
      </c>
      <c r="C2977">
        <v>12000000</v>
      </c>
      <c r="D2977">
        <f>Table4[[#This Row],[gross]]-Table4[[#This Row],[budget]]</f>
        <v>-4081717</v>
      </c>
      <c r="E2977">
        <f>Table4[[#This Row],[Profit/loss]]/Table4[[#This Row],[gross]]*100</f>
        <v>-51.54800605131188</v>
      </c>
    </row>
    <row r="2978" spans="1:5" x14ac:dyDescent="0.3">
      <c r="A2978" t="s">
        <v>2964</v>
      </c>
      <c r="B2978">
        <v>22331028</v>
      </c>
      <c r="C2978">
        <v>12000000</v>
      </c>
      <c r="D2978">
        <f>Table4[[#This Row],[gross]]-Table4[[#This Row],[budget]]</f>
        <v>10331028</v>
      </c>
      <c r="E2978">
        <f>Table4[[#This Row],[Profit/loss]]/Table4[[#This Row],[gross]]*100</f>
        <v>46.263109786078815</v>
      </c>
    </row>
    <row r="2979" spans="1:5" x14ac:dyDescent="0.3">
      <c r="A2979" t="s">
        <v>2965</v>
      </c>
      <c r="B2979">
        <v>8134217</v>
      </c>
      <c r="C2979">
        <v>12000000</v>
      </c>
      <c r="D2979">
        <f>Table4[[#This Row],[gross]]-Table4[[#This Row],[budget]]</f>
        <v>-3865783</v>
      </c>
      <c r="E2979">
        <f>Table4[[#This Row],[Profit/loss]]/Table4[[#This Row],[gross]]*100</f>
        <v>-47.524955382921306</v>
      </c>
    </row>
    <row r="2980" spans="1:5" x14ac:dyDescent="0.3">
      <c r="A2980" t="s">
        <v>2966</v>
      </c>
      <c r="B2980">
        <v>6982680</v>
      </c>
      <c r="C2980">
        <v>10000000</v>
      </c>
      <c r="D2980">
        <f>Table4[[#This Row],[gross]]-Table4[[#This Row],[budget]]</f>
        <v>-3017320</v>
      </c>
      <c r="E2980">
        <f>Table4[[#This Row],[Profit/loss]]/Table4[[#This Row],[gross]]*100</f>
        <v>-43.211488998493415</v>
      </c>
    </row>
    <row r="2981" spans="1:5" x14ac:dyDescent="0.3">
      <c r="A2981" t="s">
        <v>2967</v>
      </c>
      <c r="B2981">
        <v>6739141</v>
      </c>
      <c r="C2981">
        <v>8000000</v>
      </c>
      <c r="D2981">
        <f>Table4[[#This Row],[gross]]-Table4[[#This Row],[budget]]</f>
        <v>-1260859</v>
      </c>
      <c r="E2981">
        <f>Table4[[#This Row],[Profit/loss]]/Table4[[#This Row],[gross]]*100</f>
        <v>-18.709491313507169</v>
      </c>
    </row>
    <row r="2982" spans="1:5" x14ac:dyDescent="0.3">
      <c r="A2982" t="s">
        <v>2968</v>
      </c>
      <c r="B2982">
        <v>5542025</v>
      </c>
      <c r="C2982">
        <v>12000000</v>
      </c>
      <c r="D2982">
        <f>Table4[[#This Row],[gross]]-Table4[[#This Row],[budget]]</f>
        <v>-6457975</v>
      </c>
      <c r="E2982">
        <f>Table4[[#This Row],[Profit/loss]]/Table4[[#This Row],[gross]]*100</f>
        <v>-116.52735236668907</v>
      </c>
    </row>
    <row r="2983" spans="1:5" x14ac:dyDescent="0.3">
      <c r="A2983" t="s">
        <v>2969</v>
      </c>
      <c r="B2983">
        <v>5032496</v>
      </c>
      <c r="C2983">
        <v>12000000</v>
      </c>
      <c r="D2983">
        <f>Table4[[#This Row],[gross]]-Table4[[#This Row],[budget]]</f>
        <v>-6967504</v>
      </c>
      <c r="E2983">
        <f>Table4[[#This Row],[Profit/loss]]/Table4[[#This Row],[gross]]*100</f>
        <v>-138.4502640439257</v>
      </c>
    </row>
    <row r="2984" spans="1:5" x14ac:dyDescent="0.3">
      <c r="A2984" t="s">
        <v>2970</v>
      </c>
      <c r="B2984">
        <v>6754898</v>
      </c>
      <c r="C2984">
        <v>12000000</v>
      </c>
      <c r="D2984">
        <f>Table4[[#This Row],[gross]]-Table4[[#This Row],[budget]]</f>
        <v>-5245102</v>
      </c>
      <c r="E2984">
        <f>Table4[[#This Row],[Profit/loss]]/Table4[[#This Row],[gross]]*100</f>
        <v>-77.648870493677322</v>
      </c>
    </row>
    <row r="2985" spans="1:5" x14ac:dyDescent="0.3">
      <c r="A2985" t="s">
        <v>2971</v>
      </c>
      <c r="B2985">
        <v>4922166</v>
      </c>
      <c r="C2985">
        <v>12000000</v>
      </c>
      <c r="D2985">
        <f>Table4[[#This Row],[gross]]-Table4[[#This Row],[budget]]</f>
        <v>-7077834</v>
      </c>
      <c r="E2985">
        <f>Table4[[#This Row],[Profit/loss]]/Table4[[#This Row],[gross]]*100</f>
        <v>-143.79510971389425</v>
      </c>
    </row>
    <row r="2986" spans="1:5" x14ac:dyDescent="0.3">
      <c r="A2986" t="s">
        <v>2972</v>
      </c>
      <c r="B2986">
        <v>4903000</v>
      </c>
      <c r="C2986">
        <v>12000000</v>
      </c>
      <c r="D2986">
        <f>Table4[[#This Row],[gross]]-Table4[[#This Row],[budget]]</f>
        <v>-7097000</v>
      </c>
      <c r="E2986">
        <f>Table4[[#This Row],[Profit/loss]]/Table4[[#This Row],[gross]]*100</f>
        <v>-144.74811339995921</v>
      </c>
    </row>
    <row r="2987" spans="1:5" x14ac:dyDescent="0.3">
      <c r="A2987" t="s">
        <v>2973</v>
      </c>
      <c r="B2987">
        <v>4717455</v>
      </c>
      <c r="C2987">
        <v>12000000</v>
      </c>
      <c r="D2987">
        <f>Table4[[#This Row],[gross]]-Table4[[#This Row],[budget]]</f>
        <v>-7282545</v>
      </c>
      <c r="E2987">
        <f>Table4[[#This Row],[Profit/loss]]/Table4[[#This Row],[gross]]*100</f>
        <v>-154.37444554320072</v>
      </c>
    </row>
    <row r="2988" spans="1:5" x14ac:dyDescent="0.3">
      <c r="A2988" t="s">
        <v>2974</v>
      </c>
      <c r="B2988">
        <v>3148482</v>
      </c>
      <c r="C2988">
        <v>12000000</v>
      </c>
      <c r="D2988">
        <f>Table4[[#This Row],[gross]]-Table4[[#This Row],[budget]]</f>
        <v>-8851518</v>
      </c>
      <c r="E2988">
        <f>Table4[[#This Row],[Profit/loss]]/Table4[[#This Row],[gross]]*100</f>
        <v>-281.13605223088462</v>
      </c>
    </row>
    <row r="2989" spans="1:5" x14ac:dyDescent="0.3">
      <c r="A2989" t="s">
        <v>2975</v>
      </c>
      <c r="B2989">
        <v>2326407</v>
      </c>
      <c r="C2989">
        <v>12000000</v>
      </c>
      <c r="D2989">
        <f>Table4[[#This Row],[gross]]-Table4[[#This Row],[budget]]</f>
        <v>-9673593</v>
      </c>
      <c r="E2989">
        <f>Table4[[#This Row],[Profit/loss]]/Table4[[#This Row],[gross]]*100</f>
        <v>-415.81687984948462</v>
      </c>
    </row>
    <row r="2990" spans="1:5" x14ac:dyDescent="0.3">
      <c r="A2990" t="s">
        <v>1030</v>
      </c>
      <c r="B2990">
        <v>2201412</v>
      </c>
      <c r="C2990">
        <v>12215500000</v>
      </c>
      <c r="D2990">
        <f>Table4[[#This Row],[gross]]-Table4[[#This Row],[budget]]</f>
        <v>-12213298588</v>
      </c>
      <c r="E2990">
        <f>Table4[[#This Row],[Profit/loss]]/Table4[[#This Row],[gross]]*100</f>
        <v>-554793.8590322939</v>
      </c>
    </row>
    <row r="2991" spans="1:5" hidden="1" x14ac:dyDescent="0.3">
      <c r="A2991" t="s">
        <v>2976</v>
      </c>
      <c r="C2991">
        <v>12000000</v>
      </c>
      <c r="D2991">
        <f>Table4[[#This Row],[gross]]-Table4[[#This Row],[budget]]</f>
        <v>-12000000</v>
      </c>
      <c r="E2991" t="e">
        <f>Table4[[#This Row],[Profit/loss]]/Table4[[#This Row],[gross]]*100</f>
        <v>#DIV/0!</v>
      </c>
    </row>
    <row r="2992" spans="1:5" x14ac:dyDescent="0.3">
      <c r="A2992" t="s">
        <v>2977</v>
      </c>
      <c r="B2992">
        <v>2060953</v>
      </c>
      <c r="C2992">
        <v>12000000</v>
      </c>
      <c r="D2992">
        <f>Table4[[#This Row],[gross]]-Table4[[#This Row],[budget]]</f>
        <v>-9939047</v>
      </c>
      <c r="E2992">
        <f>Table4[[#This Row],[Profit/loss]]/Table4[[#This Row],[gross]]*100</f>
        <v>-482.25490828757376</v>
      </c>
    </row>
    <row r="2993" spans="1:5" x14ac:dyDescent="0.3">
      <c r="A2993" t="s">
        <v>2978</v>
      </c>
      <c r="B2993">
        <v>3950294</v>
      </c>
      <c r="C2993">
        <v>12000000</v>
      </c>
      <c r="D2993">
        <f>Table4[[#This Row],[gross]]-Table4[[#This Row],[budget]]</f>
        <v>-8049706</v>
      </c>
      <c r="E2993">
        <f>Table4[[#This Row],[Profit/loss]]/Table4[[#This Row],[gross]]*100</f>
        <v>-203.77485827637133</v>
      </c>
    </row>
    <row r="2994" spans="1:5" x14ac:dyDescent="0.3">
      <c r="A2994" t="s">
        <v>2979</v>
      </c>
      <c r="B2994">
        <v>2835886</v>
      </c>
      <c r="C2994">
        <v>9200000</v>
      </c>
      <c r="D2994">
        <f>Table4[[#This Row],[gross]]-Table4[[#This Row],[budget]]</f>
        <v>-6364114</v>
      </c>
      <c r="E2994">
        <f>Table4[[#This Row],[Profit/loss]]/Table4[[#This Row],[gross]]*100</f>
        <v>-224.41360477818924</v>
      </c>
    </row>
    <row r="2995" spans="1:5" x14ac:dyDescent="0.3">
      <c r="A2995" t="s">
        <v>2980</v>
      </c>
      <c r="B2995">
        <v>1779284</v>
      </c>
      <c r="C2995">
        <v>12000000</v>
      </c>
      <c r="D2995">
        <f>Table4[[#This Row],[gross]]-Table4[[#This Row],[budget]]</f>
        <v>-10220716</v>
      </c>
      <c r="E2995">
        <f>Table4[[#This Row],[Profit/loss]]/Table4[[#This Row],[gross]]*100</f>
        <v>-574.4285903768033</v>
      </c>
    </row>
    <row r="2996" spans="1:5" x14ac:dyDescent="0.3">
      <c r="A2996" t="s">
        <v>2981</v>
      </c>
      <c r="B2996">
        <v>1702277</v>
      </c>
      <c r="C2996">
        <v>12000000</v>
      </c>
      <c r="D2996">
        <f>Table4[[#This Row],[gross]]-Table4[[#This Row],[budget]]</f>
        <v>-10297723</v>
      </c>
      <c r="E2996">
        <f>Table4[[#This Row],[Profit/loss]]/Table4[[#This Row],[gross]]*100</f>
        <v>-604.9381504890215</v>
      </c>
    </row>
    <row r="2997" spans="1:5" x14ac:dyDescent="0.3">
      <c r="A2997" t="s">
        <v>2982</v>
      </c>
      <c r="B2997">
        <v>261481</v>
      </c>
      <c r="C2997">
        <v>12000000</v>
      </c>
      <c r="D2997">
        <f>Table4[[#This Row],[gross]]-Table4[[#This Row],[budget]]</f>
        <v>-11738519</v>
      </c>
      <c r="E2997">
        <f>Table4[[#This Row],[Profit/loss]]/Table4[[#This Row],[gross]]*100</f>
        <v>-4489.2435779272682</v>
      </c>
    </row>
    <row r="2998" spans="1:5" x14ac:dyDescent="0.3">
      <c r="A2998" t="s">
        <v>2983</v>
      </c>
      <c r="B2998">
        <v>1506998</v>
      </c>
      <c r="C2998">
        <v>12000000</v>
      </c>
      <c r="D2998">
        <f>Table4[[#This Row],[gross]]-Table4[[#This Row],[budget]]</f>
        <v>-10493002</v>
      </c>
      <c r="E2998">
        <f>Table4[[#This Row],[Profit/loss]]/Table4[[#This Row],[gross]]*100</f>
        <v>-696.28506474461153</v>
      </c>
    </row>
    <row r="2999" spans="1:5" x14ac:dyDescent="0.3">
      <c r="A2999" t="s">
        <v>2984</v>
      </c>
      <c r="B2999">
        <v>860002</v>
      </c>
      <c r="C2999">
        <v>12000000</v>
      </c>
      <c r="D2999">
        <f>Table4[[#This Row],[gross]]-Table4[[#This Row],[budget]]</f>
        <v>-11139998</v>
      </c>
      <c r="E2999">
        <f>Table4[[#This Row],[Profit/loss]]/Table4[[#This Row],[gross]]*100</f>
        <v>-1295.3455922195531</v>
      </c>
    </row>
    <row r="3000" spans="1:5" x14ac:dyDescent="0.3">
      <c r="A3000" t="s">
        <v>2985</v>
      </c>
      <c r="B3000">
        <v>548934</v>
      </c>
      <c r="C3000">
        <v>12000000</v>
      </c>
      <c r="D3000">
        <f>Table4[[#This Row],[gross]]-Table4[[#This Row],[budget]]</f>
        <v>-11451066</v>
      </c>
      <c r="E3000">
        <f>Table4[[#This Row],[Profit/loss]]/Table4[[#This Row],[gross]]*100</f>
        <v>-2086.0551541715399</v>
      </c>
    </row>
    <row r="3001" spans="1:5" x14ac:dyDescent="0.3">
      <c r="A3001" t="s">
        <v>2986</v>
      </c>
      <c r="B3001">
        <v>447750</v>
      </c>
      <c r="C3001">
        <v>10000000</v>
      </c>
      <c r="D3001">
        <f>Table4[[#This Row],[gross]]-Table4[[#This Row],[budget]]</f>
        <v>-9552250</v>
      </c>
      <c r="E3001">
        <f>Table4[[#This Row],[Profit/loss]]/Table4[[#This Row],[gross]]*100</f>
        <v>-2133.3891680625347</v>
      </c>
    </row>
    <row r="3002" spans="1:5" x14ac:dyDescent="0.3">
      <c r="A3002" t="s">
        <v>2987</v>
      </c>
      <c r="B3002">
        <v>333976</v>
      </c>
      <c r="C3002">
        <v>12000000</v>
      </c>
      <c r="D3002">
        <f>Table4[[#This Row],[gross]]-Table4[[#This Row],[budget]]</f>
        <v>-11666024</v>
      </c>
      <c r="E3002">
        <f>Table4[[#This Row],[Profit/loss]]/Table4[[#This Row],[gross]]*100</f>
        <v>-3493.0725561118165</v>
      </c>
    </row>
    <row r="3003" spans="1:5" x14ac:dyDescent="0.3">
      <c r="A3003" t="s">
        <v>2988</v>
      </c>
      <c r="B3003">
        <v>141853</v>
      </c>
      <c r="C3003">
        <v>12000000</v>
      </c>
      <c r="D3003">
        <f>Table4[[#This Row],[gross]]-Table4[[#This Row],[budget]]</f>
        <v>-11858147</v>
      </c>
      <c r="E3003">
        <f>Table4[[#This Row],[Profit/loss]]/Table4[[#This Row],[gross]]*100</f>
        <v>-8359.4615552720079</v>
      </c>
    </row>
    <row r="3004" spans="1:5" x14ac:dyDescent="0.3">
      <c r="A3004" t="s">
        <v>2989</v>
      </c>
      <c r="B3004">
        <v>303439</v>
      </c>
      <c r="C3004">
        <v>8000000</v>
      </c>
      <c r="D3004">
        <f>Table4[[#This Row],[gross]]-Table4[[#This Row],[budget]]</f>
        <v>-7696561</v>
      </c>
      <c r="E3004">
        <f>Table4[[#This Row],[Profit/loss]]/Table4[[#This Row],[gross]]*100</f>
        <v>-2536.4442276701416</v>
      </c>
    </row>
    <row r="3005" spans="1:5" hidden="1" x14ac:dyDescent="0.3">
      <c r="A3005" t="s">
        <v>2990</v>
      </c>
      <c r="B3005">
        <v>793352</v>
      </c>
      <c r="D3005">
        <f>Table4[[#This Row],[gross]]-Table4[[#This Row],[budget]]</f>
        <v>793352</v>
      </c>
      <c r="E3005">
        <f>Table4[[#This Row],[Profit/loss]]/Table4[[#This Row],[gross]]*100</f>
        <v>100</v>
      </c>
    </row>
    <row r="3006" spans="1:5" x14ac:dyDescent="0.3">
      <c r="A3006" t="s">
        <v>2991</v>
      </c>
      <c r="B3006">
        <v>214202</v>
      </c>
      <c r="C3006">
        <v>12000000</v>
      </c>
      <c r="D3006">
        <f>Table4[[#This Row],[gross]]-Table4[[#This Row],[budget]]</f>
        <v>-11785798</v>
      </c>
      <c r="E3006">
        <f>Table4[[#This Row],[Profit/loss]]/Table4[[#This Row],[gross]]*100</f>
        <v>-5502.1885883418454</v>
      </c>
    </row>
    <row r="3007" spans="1:5" x14ac:dyDescent="0.3">
      <c r="A3007" t="s">
        <v>2992</v>
      </c>
      <c r="B3007">
        <v>195888</v>
      </c>
      <c r="C3007">
        <v>2500000000</v>
      </c>
      <c r="D3007">
        <f>Table4[[#This Row],[gross]]-Table4[[#This Row],[budget]]</f>
        <v>-2499804112</v>
      </c>
      <c r="E3007">
        <f>Table4[[#This Row],[Profit/loss]]/Table4[[#This Row],[gross]]*100</f>
        <v>-1276139.4837866535</v>
      </c>
    </row>
    <row r="3008" spans="1:5" x14ac:dyDescent="0.3">
      <c r="A3008" t="s">
        <v>2993</v>
      </c>
      <c r="B3008">
        <v>175370</v>
      </c>
      <c r="C3008">
        <v>12000000</v>
      </c>
      <c r="D3008">
        <f>Table4[[#This Row],[gross]]-Table4[[#This Row],[budget]]</f>
        <v>-11824630</v>
      </c>
      <c r="E3008">
        <f>Table4[[#This Row],[Profit/loss]]/Table4[[#This Row],[gross]]*100</f>
        <v>-6742.6754861150712</v>
      </c>
    </row>
    <row r="3009" spans="1:5" hidden="1" x14ac:dyDescent="0.3">
      <c r="A3009" t="s">
        <v>2994</v>
      </c>
      <c r="B3009">
        <v>190666</v>
      </c>
      <c r="D3009">
        <f>Table4[[#This Row],[gross]]-Table4[[#This Row],[budget]]</f>
        <v>190666</v>
      </c>
      <c r="E3009">
        <f>Table4[[#This Row],[Profit/loss]]/Table4[[#This Row],[gross]]*100</f>
        <v>100</v>
      </c>
    </row>
    <row r="3010" spans="1:5" hidden="1" x14ac:dyDescent="0.3">
      <c r="A3010" t="s">
        <v>2995</v>
      </c>
      <c r="C3010">
        <v>7500000</v>
      </c>
      <c r="D3010">
        <f>Table4[[#This Row],[gross]]-Table4[[#This Row],[budget]]</f>
        <v>-7500000</v>
      </c>
      <c r="E3010" t="e">
        <f>Table4[[#This Row],[Profit/loss]]/Table4[[#This Row],[gross]]*100</f>
        <v>#DIV/0!</v>
      </c>
    </row>
    <row r="3011" spans="1:5" x14ac:dyDescent="0.3">
      <c r="A3011" t="s">
        <v>2996</v>
      </c>
      <c r="B3011">
        <v>119922</v>
      </c>
      <c r="C3011">
        <v>12000000</v>
      </c>
      <c r="D3011">
        <f>Table4[[#This Row],[gross]]-Table4[[#This Row],[budget]]</f>
        <v>-11880078</v>
      </c>
      <c r="E3011">
        <f>Table4[[#This Row],[Profit/loss]]/Table4[[#This Row],[gross]]*100</f>
        <v>-9906.5042277480352</v>
      </c>
    </row>
    <row r="3012" spans="1:5" x14ac:dyDescent="0.3">
      <c r="A3012" t="s">
        <v>223</v>
      </c>
      <c r="B3012">
        <v>177343675</v>
      </c>
      <c r="C3012">
        <v>135000000</v>
      </c>
      <c r="D3012">
        <f>Table4[[#This Row],[gross]]-Table4[[#This Row],[budget]]</f>
        <v>42343675</v>
      </c>
      <c r="E3012">
        <f>Table4[[#This Row],[Profit/loss]]/Table4[[#This Row],[gross]]*100</f>
        <v>23.876619789231277</v>
      </c>
    </row>
    <row r="3013" spans="1:5" hidden="1" x14ac:dyDescent="0.3">
      <c r="A3013" t="s">
        <v>2997</v>
      </c>
      <c r="D3013">
        <f>Table4[[#This Row],[gross]]-Table4[[#This Row],[budget]]</f>
        <v>0</v>
      </c>
      <c r="E3013" t="e">
        <f>Table4[[#This Row],[Profit/loss]]/Table4[[#This Row],[gross]]*100</f>
        <v>#DIV/0!</v>
      </c>
    </row>
    <row r="3014" spans="1:5" hidden="1" x14ac:dyDescent="0.3">
      <c r="A3014" t="s">
        <v>2998</v>
      </c>
      <c r="C3014">
        <v>12000000</v>
      </c>
      <c r="D3014">
        <f>Table4[[#This Row],[gross]]-Table4[[#This Row],[budget]]</f>
        <v>-12000000</v>
      </c>
      <c r="E3014" t="e">
        <f>Table4[[#This Row],[Profit/loss]]/Table4[[#This Row],[gross]]*100</f>
        <v>#DIV/0!</v>
      </c>
    </row>
    <row r="3015" spans="1:5" x14ac:dyDescent="0.3">
      <c r="A3015" t="s">
        <v>2999</v>
      </c>
      <c r="B3015">
        <v>17149</v>
      </c>
      <c r="C3015">
        <v>20000000</v>
      </c>
      <c r="D3015">
        <f>Table4[[#This Row],[gross]]-Table4[[#This Row],[budget]]</f>
        <v>-19982851</v>
      </c>
      <c r="E3015">
        <f>Table4[[#This Row],[Profit/loss]]/Table4[[#This Row],[gross]]*100</f>
        <v>-116524.87608606915</v>
      </c>
    </row>
    <row r="3016" spans="1:5" hidden="1" x14ac:dyDescent="0.3">
      <c r="A3016" t="s">
        <v>3000</v>
      </c>
      <c r="C3016">
        <v>12000000</v>
      </c>
      <c r="D3016">
        <f>Table4[[#This Row],[gross]]-Table4[[#This Row],[budget]]</f>
        <v>-12000000</v>
      </c>
      <c r="E3016" t="e">
        <f>Table4[[#This Row],[Profit/loss]]/Table4[[#This Row],[gross]]*100</f>
        <v>#DIV/0!</v>
      </c>
    </row>
    <row r="3017" spans="1:5" x14ac:dyDescent="0.3">
      <c r="A3017" t="s">
        <v>3001</v>
      </c>
      <c r="B3017">
        <v>14616</v>
      </c>
      <c r="C3017">
        <v>12000000</v>
      </c>
      <c r="D3017">
        <f>Table4[[#This Row],[gross]]-Table4[[#This Row],[budget]]</f>
        <v>-11985384</v>
      </c>
      <c r="E3017">
        <f>Table4[[#This Row],[Profit/loss]]/Table4[[#This Row],[gross]]*100</f>
        <v>-82001.806239737271</v>
      </c>
    </row>
    <row r="3018" spans="1:5" x14ac:dyDescent="0.3">
      <c r="A3018" t="s">
        <v>3002</v>
      </c>
      <c r="B3018">
        <v>91443253</v>
      </c>
      <c r="C3018">
        <v>12000000</v>
      </c>
      <c r="D3018">
        <f>Table4[[#This Row],[gross]]-Table4[[#This Row],[budget]]</f>
        <v>79443253</v>
      </c>
      <c r="E3018">
        <f>Table4[[#This Row],[Profit/loss]]/Table4[[#This Row],[gross]]*100</f>
        <v>86.877107270013681</v>
      </c>
    </row>
    <row r="3019" spans="1:5" x14ac:dyDescent="0.3">
      <c r="A3019" t="s">
        <v>3003</v>
      </c>
      <c r="B3019">
        <v>30093107</v>
      </c>
      <c r="C3019">
        <v>6000000</v>
      </c>
      <c r="D3019">
        <f>Table4[[#This Row],[gross]]-Table4[[#This Row],[budget]]</f>
        <v>24093107</v>
      </c>
      <c r="E3019">
        <f>Table4[[#This Row],[Profit/loss]]/Table4[[#This Row],[gross]]*100</f>
        <v>80.061879286841332</v>
      </c>
    </row>
    <row r="3020" spans="1:5" hidden="1" x14ac:dyDescent="0.3">
      <c r="A3020" t="s">
        <v>3004</v>
      </c>
      <c r="C3020">
        <v>12000000</v>
      </c>
      <c r="D3020">
        <f>Table4[[#This Row],[gross]]-Table4[[#This Row],[budget]]</f>
        <v>-12000000</v>
      </c>
      <c r="E3020" t="e">
        <f>Table4[[#This Row],[Profit/loss]]/Table4[[#This Row],[gross]]*100</f>
        <v>#DIV/0!</v>
      </c>
    </row>
    <row r="3021" spans="1:5" x14ac:dyDescent="0.3">
      <c r="A3021" t="s">
        <v>3005</v>
      </c>
      <c r="B3021">
        <v>57469179</v>
      </c>
      <c r="C3021">
        <v>11500000</v>
      </c>
      <c r="D3021">
        <f>Table4[[#This Row],[gross]]-Table4[[#This Row],[budget]]</f>
        <v>45969179</v>
      </c>
      <c r="E3021">
        <f>Table4[[#This Row],[Profit/loss]]/Table4[[#This Row],[gross]]*100</f>
        <v>79.989273902799269</v>
      </c>
    </row>
    <row r="3022" spans="1:5" x14ac:dyDescent="0.3">
      <c r="A3022" t="s">
        <v>3006</v>
      </c>
      <c r="B3022">
        <v>48856</v>
      </c>
      <c r="C3022">
        <v>11900000</v>
      </c>
      <c r="D3022">
        <f>Table4[[#This Row],[gross]]-Table4[[#This Row],[budget]]</f>
        <v>-11851144</v>
      </c>
      <c r="E3022">
        <f>Table4[[#This Row],[Profit/loss]]/Table4[[#This Row],[gross]]*100</f>
        <v>-24257.294907483218</v>
      </c>
    </row>
    <row r="3023" spans="1:5" hidden="1" x14ac:dyDescent="0.3">
      <c r="A3023" t="s">
        <v>3007</v>
      </c>
      <c r="C3023">
        <v>11500000</v>
      </c>
      <c r="D3023">
        <f>Table4[[#This Row],[gross]]-Table4[[#This Row],[budget]]</f>
        <v>-11500000</v>
      </c>
      <c r="E3023" t="e">
        <f>Table4[[#This Row],[Profit/loss]]/Table4[[#This Row],[gross]]*100</f>
        <v>#DIV/0!</v>
      </c>
    </row>
    <row r="3024" spans="1:5" hidden="1" x14ac:dyDescent="0.3">
      <c r="A3024" t="s">
        <v>3008</v>
      </c>
      <c r="C3024">
        <v>12000000</v>
      </c>
      <c r="D3024">
        <f>Table4[[#This Row],[gross]]-Table4[[#This Row],[budget]]</f>
        <v>-12000000</v>
      </c>
      <c r="E3024" t="e">
        <f>Table4[[#This Row],[Profit/loss]]/Table4[[#This Row],[gross]]*100</f>
        <v>#DIV/0!</v>
      </c>
    </row>
    <row r="3025" spans="1:5" x14ac:dyDescent="0.3">
      <c r="A3025" t="s">
        <v>3009</v>
      </c>
      <c r="B3025">
        <v>148170000</v>
      </c>
      <c r="C3025">
        <v>11000000</v>
      </c>
      <c r="D3025">
        <f>Table4[[#This Row],[gross]]-Table4[[#This Row],[budget]]</f>
        <v>137170000</v>
      </c>
      <c r="E3025">
        <f>Table4[[#This Row],[Profit/loss]]/Table4[[#This Row],[gross]]*100</f>
        <v>92.576095025983662</v>
      </c>
    </row>
    <row r="3026" spans="1:5" x14ac:dyDescent="0.3">
      <c r="A3026" t="s">
        <v>3010</v>
      </c>
      <c r="B3026">
        <v>460935665</v>
      </c>
      <c r="C3026">
        <v>11000000</v>
      </c>
      <c r="D3026">
        <f>Table4[[#This Row],[gross]]-Table4[[#This Row],[budget]]</f>
        <v>449935665</v>
      </c>
      <c r="E3026">
        <f>Table4[[#This Row],[Profit/loss]]/Table4[[#This Row],[gross]]*100</f>
        <v>97.613549821535301</v>
      </c>
    </row>
    <row r="3027" spans="1:5" x14ac:dyDescent="0.3">
      <c r="A3027" t="s">
        <v>3011</v>
      </c>
      <c r="B3027">
        <v>35537564</v>
      </c>
      <c r="C3027">
        <v>11500000</v>
      </c>
      <c r="D3027">
        <f>Table4[[#This Row],[gross]]-Table4[[#This Row],[budget]]</f>
        <v>24037564</v>
      </c>
      <c r="E3027">
        <f>Table4[[#This Row],[Profit/loss]]/Table4[[#This Row],[gross]]*100</f>
        <v>67.639875372436904</v>
      </c>
    </row>
    <row r="3028" spans="1:5" x14ac:dyDescent="0.3">
      <c r="A3028" t="s">
        <v>3012</v>
      </c>
      <c r="B3028">
        <v>111722000</v>
      </c>
      <c r="C3028">
        <v>11000000</v>
      </c>
      <c r="D3028">
        <f>Table4[[#This Row],[gross]]-Table4[[#This Row],[budget]]</f>
        <v>100722000</v>
      </c>
      <c r="E3028">
        <f>Table4[[#This Row],[Profit/loss]]/Table4[[#This Row],[gross]]*100</f>
        <v>90.154132579080212</v>
      </c>
    </row>
    <row r="3029" spans="1:5" hidden="1" x14ac:dyDescent="0.3">
      <c r="A3029" t="s">
        <v>3013</v>
      </c>
      <c r="B3029">
        <v>10230</v>
      </c>
      <c r="D3029">
        <f>Table4[[#This Row],[gross]]-Table4[[#This Row],[budget]]</f>
        <v>10230</v>
      </c>
      <c r="E3029">
        <f>Table4[[#This Row],[Profit/loss]]/Table4[[#This Row],[gross]]*100</f>
        <v>100</v>
      </c>
    </row>
    <row r="3030" spans="1:5" x14ac:dyDescent="0.3">
      <c r="A3030" t="s">
        <v>3014</v>
      </c>
      <c r="B3030">
        <v>90556401</v>
      </c>
      <c r="C3030">
        <v>11000000</v>
      </c>
      <c r="D3030">
        <f>Table4[[#This Row],[gross]]-Table4[[#This Row],[budget]]</f>
        <v>79556401</v>
      </c>
      <c r="E3030">
        <f>Table4[[#This Row],[Profit/loss]]/Table4[[#This Row],[gross]]*100</f>
        <v>87.852874144148018</v>
      </c>
    </row>
    <row r="3031" spans="1:5" x14ac:dyDescent="0.3">
      <c r="A3031" t="s">
        <v>3015</v>
      </c>
      <c r="B3031">
        <v>93571803</v>
      </c>
      <c r="C3031">
        <v>25000000</v>
      </c>
      <c r="D3031">
        <f>Table4[[#This Row],[gross]]-Table4[[#This Row],[budget]]</f>
        <v>68571803</v>
      </c>
      <c r="E3031">
        <f>Table4[[#This Row],[Profit/loss]]/Table4[[#This Row],[gross]]*100</f>
        <v>73.282549658682967</v>
      </c>
    </row>
    <row r="3032" spans="1:5" hidden="1" x14ac:dyDescent="0.3">
      <c r="A3032" t="s">
        <v>3016</v>
      </c>
      <c r="B3032">
        <v>72755517</v>
      </c>
      <c r="D3032">
        <f>Table4[[#This Row],[gross]]-Table4[[#This Row],[budget]]</f>
        <v>72755517</v>
      </c>
      <c r="E3032">
        <f>Table4[[#This Row],[Profit/loss]]/Table4[[#This Row],[gross]]*100</f>
        <v>100</v>
      </c>
    </row>
    <row r="3033" spans="1:5" x14ac:dyDescent="0.3">
      <c r="A3033" t="s">
        <v>3017</v>
      </c>
      <c r="B3033">
        <v>52929168</v>
      </c>
      <c r="C3033">
        <v>11000000</v>
      </c>
      <c r="D3033">
        <f>Table4[[#This Row],[gross]]-Table4[[#This Row],[budget]]</f>
        <v>41929168</v>
      </c>
      <c r="E3033">
        <f>Table4[[#This Row],[Profit/loss]]/Table4[[#This Row],[gross]]*100</f>
        <v>79.217508198881944</v>
      </c>
    </row>
    <row r="3034" spans="1:5" x14ac:dyDescent="0.3">
      <c r="A3034" t="s">
        <v>3018</v>
      </c>
      <c r="B3034">
        <v>50461335</v>
      </c>
      <c r="C3034">
        <v>11000000</v>
      </c>
      <c r="D3034">
        <f>Table4[[#This Row],[gross]]-Table4[[#This Row],[budget]]</f>
        <v>39461335</v>
      </c>
      <c r="E3034">
        <f>Table4[[#This Row],[Profit/loss]]/Table4[[#This Row],[gross]]*100</f>
        <v>78.201131618891978</v>
      </c>
    </row>
    <row r="3035" spans="1:5" hidden="1" x14ac:dyDescent="0.3">
      <c r="A3035" t="s">
        <v>3019</v>
      </c>
      <c r="C3035">
        <v>12000000</v>
      </c>
      <c r="D3035">
        <f>Table4[[#This Row],[gross]]-Table4[[#This Row],[budget]]</f>
        <v>-12000000</v>
      </c>
      <c r="E3035" t="e">
        <f>Table4[[#This Row],[Profit/loss]]/Table4[[#This Row],[gross]]*100</f>
        <v>#DIV/0!</v>
      </c>
    </row>
    <row r="3036" spans="1:5" x14ac:dyDescent="0.3">
      <c r="A3036" t="s">
        <v>3020</v>
      </c>
      <c r="B3036">
        <v>49797148</v>
      </c>
      <c r="C3036">
        <v>11000000</v>
      </c>
      <c r="D3036">
        <f>Table4[[#This Row],[gross]]-Table4[[#This Row],[budget]]</f>
        <v>38797148</v>
      </c>
      <c r="E3036">
        <f>Table4[[#This Row],[Profit/loss]]/Table4[[#This Row],[gross]]*100</f>
        <v>77.910381534299916</v>
      </c>
    </row>
    <row r="3037" spans="1:5" hidden="1" x14ac:dyDescent="0.3">
      <c r="A3037" t="s">
        <v>3021</v>
      </c>
      <c r="C3037">
        <v>13500000</v>
      </c>
      <c r="D3037">
        <f>Table4[[#This Row],[gross]]-Table4[[#This Row],[budget]]</f>
        <v>-13500000</v>
      </c>
      <c r="E3037" t="e">
        <f>Table4[[#This Row],[Profit/loss]]/Table4[[#This Row],[gross]]*100</f>
        <v>#DIV/0!</v>
      </c>
    </row>
    <row r="3038" spans="1:5" x14ac:dyDescent="0.3">
      <c r="A3038" t="s">
        <v>3022</v>
      </c>
      <c r="B3038">
        <v>46563158</v>
      </c>
      <c r="C3038">
        <v>13000000</v>
      </c>
      <c r="D3038">
        <f>Table4[[#This Row],[gross]]-Table4[[#This Row],[budget]]</f>
        <v>33563158</v>
      </c>
      <c r="E3038">
        <f>Table4[[#This Row],[Profit/loss]]/Table4[[#This Row],[gross]]*100</f>
        <v>72.080931452286805</v>
      </c>
    </row>
    <row r="3039" spans="1:5" x14ac:dyDescent="0.3">
      <c r="A3039" t="s">
        <v>3023</v>
      </c>
      <c r="B3039">
        <v>41227069</v>
      </c>
      <c r="C3039">
        <v>11000000</v>
      </c>
      <c r="D3039">
        <f>Table4[[#This Row],[gross]]-Table4[[#This Row],[budget]]</f>
        <v>30227069</v>
      </c>
      <c r="E3039">
        <f>Table4[[#This Row],[Profit/loss]]/Table4[[#This Row],[gross]]*100</f>
        <v>73.318501007190207</v>
      </c>
    </row>
    <row r="3040" spans="1:5" x14ac:dyDescent="0.3">
      <c r="A3040" t="s">
        <v>3024</v>
      </c>
      <c r="B3040">
        <v>39025000</v>
      </c>
      <c r="C3040">
        <v>11000000</v>
      </c>
      <c r="D3040">
        <f>Table4[[#This Row],[gross]]-Table4[[#This Row],[budget]]</f>
        <v>28025000</v>
      </c>
      <c r="E3040">
        <f>Table4[[#This Row],[Profit/loss]]/Table4[[#This Row],[gross]]*100</f>
        <v>71.812940422805895</v>
      </c>
    </row>
    <row r="3041" spans="1:5" x14ac:dyDescent="0.3">
      <c r="A3041" t="s">
        <v>3025</v>
      </c>
      <c r="B3041">
        <v>38201895</v>
      </c>
      <c r="C3041">
        <v>10500000</v>
      </c>
      <c r="D3041">
        <f>Table4[[#This Row],[gross]]-Table4[[#This Row],[budget]]</f>
        <v>27701895</v>
      </c>
      <c r="E3041">
        <f>Table4[[#This Row],[Profit/loss]]/Table4[[#This Row],[gross]]*100</f>
        <v>72.514452489856851</v>
      </c>
    </row>
    <row r="3042" spans="1:5" x14ac:dyDescent="0.3">
      <c r="A3042" t="s">
        <v>3026</v>
      </c>
      <c r="B3042">
        <v>27669413</v>
      </c>
      <c r="C3042">
        <v>11000000</v>
      </c>
      <c r="D3042">
        <f>Table4[[#This Row],[gross]]-Table4[[#This Row],[budget]]</f>
        <v>16669413</v>
      </c>
      <c r="E3042">
        <f>Table4[[#This Row],[Profit/loss]]/Table4[[#This Row],[gross]]*100</f>
        <v>60.244910146810845</v>
      </c>
    </row>
    <row r="3043" spans="1:5" hidden="1" x14ac:dyDescent="0.3">
      <c r="A3043" t="s">
        <v>3027</v>
      </c>
      <c r="C3043">
        <v>11000000</v>
      </c>
      <c r="D3043">
        <f>Table4[[#This Row],[gross]]-Table4[[#This Row],[budget]]</f>
        <v>-11000000</v>
      </c>
      <c r="E3043" t="e">
        <f>Table4[[#This Row],[Profit/loss]]/Table4[[#This Row],[gross]]*100</f>
        <v>#DIV/0!</v>
      </c>
    </row>
    <row r="3044" spans="1:5" x14ac:dyDescent="0.3">
      <c r="A3044" t="s">
        <v>3028</v>
      </c>
      <c r="B3044">
        <v>37766350</v>
      </c>
      <c r="C3044">
        <v>11000000</v>
      </c>
      <c r="D3044">
        <f>Table4[[#This Row],[gross]]-Table4[[#This Row],[budget]]</f>
        <v>26766350</v>
      </c>
      <c r="E3044">
        <f>Table4[[#This Row],[Profit/loss]]/Table4[[#This Row],[gross]]*100</f>
        <v>70.873542187688244</v>
      </c>
    </row>
    <row r="3045" spans="1:5" x14ac:dyDescent="0.3">
      <c r="A3045" t="s">
        <v>3029</v>
      </c>
      <c r="B3045">
        <v>23978402</v>
      </c>
      <c r="C3045">
        <v>11000000</v>
      </c>
      <c r="D3045">
        <f>Table4[[#This Row],[gross]]-Table4[[#This Row],[budget]]</f>
        <v>12978402</v>
      </c>
      <c r="E3045">
        <f>Table4[[#This Row],[Profit/loss]]/Table4[[#This Row],[gross]]*100</f>
        <v>54.125383334552488</v>
      </c>
    </row>
    <row r="3046" spans="1:5" x14ac:dyDescent="0.3">
      <c r="A3046" t="s">
        <v>3030</v>
      </c>
      <c r="B3046">
        <v>21370057</v>
      </c>
      <c r="C3046">
        <v>12000000</v>
      </c>
      <c r="D3046">
        <f>Table4[[#This Row],[gross]]-Table4[[#This Row],[budget]]</f>
        <v>9370057</v>
      </c>
      <c r="E3046">
        <f>Table4[[#This Row],[Profit/loss]]/Table4[[#This Row],[gross]]*100</f>
        <v>43.846663581664757</v>
      </c>
    </row>
    <row r="3047" spans="1:5" hidden="1" x14ac:dyDescent="0.3">
      <c r="A3047" t="s">
        <v>3031</v>
      </c>
      <c r="C3047">
        <v>11000000</v>
      </c>
      <c r="D3047">
        <f>Table4[[#This Row],[gross]]-Table4[[#This Row],[budget]]</f>
        <v>-11000000</v>
      </c>
      <c r="E3047" t="e">
        <f>Table4[[#This Row],[Profit/loss]]/Table4[[#This Row],[gross]]*100</f>
        <v>#DIV/0!</v>
      </c>
    </row>
    <row r="3048" spans="1:5" x14ac:dyDescent="0.3">
      <c r="A3048" t="s">
        <v>3032</v>
      </c>
      <c r="B3048">
        <v>4884663</v>
      </c>
      <c r="C3048">
        <v>12000000</v>
      </c>
      <c r="D3048">
        <f>Table4[[#This Row],[gross]]-Table4[[#This Row],[budget]]</f>
        <v>-7115337</v>
      </c>
      <c r="E3048">
        <f>Table4[[#This Row],[Profit/loss]]/Table4[[#This Row],[gross]]*100</f>
        <v>-145.66689656993736</v>
      </c>
    </row>
    <row r="3049" spans="1:5" x14ac:dyDescent="0.3">
      <c r="A3049" t="s">
        <v>3033</v>
      </c>
      <c r="B3049">
        <v>38317535</v>
      </c>
      <c r="C3049">
        <v>11000000</v>
      </c>
      <c r="D3049">
        <f>Table4[[#This Row],[gross]]-Table4[[#This Row],[budget]]</f>
        <v>27317535</v>
      </c>
      <c r="E3049">
        <f>Table4[[#This Row],[Profit/loss]]/Table4[[#This Row],[gross]]*100</f>
        <v>71.292516598471167</v>
      </c>
    </row>
    <row r="3050" spans="1:5" hidden="1" x14ac:dyDescent="0.3">
      <c r="A3050" t="s">
        <v>3034</v>
      </c>
      <c r="C3050">
        <v>11000000</v>
      </c>
      <c r="D3050">
        <f>Table4[[#This Row],[gross]]-Table4[[#This Row],[budget]]</f>
        <v>-11000000</v>
      </c>
      <c r="E3050" t="e">
        <f>Table4[[#This Row],[Profit/loss]]/Table4[[#This Row],[gross]]*100</f>
        <v>#DIV/0!</v>
      </c>
    </row>
    <row r="3051" spans="1:5" x14ac:dyDescent="0.3">
      <c r="A3051" t="s">
        <v>3035</v>
      </c>
      <c r="B3051">
        <v>13903262</v>
      </c>
      <c r="C3051">
        <v>11000000</v>
      </c>
      <c r="D3051">
        <f>Table4[[#This Row],[gross]]-Table4[[#This Row],[budget]]</f>
        <v>2903262</v>
      </c>
      <c r="E3051">
        <f>Table4[[#This Row],[Profit/loss]]/Table4[[#This Row],[gross]]*100</f>
        <v>20.881876497760022</v>
      </c>
    </row>
    <row r="3052" spans="1:5" x14ac:dyDescent="0.3">
      <c r="A3052" t="s">
        <v>3036</v>
      </c>
      <c r="B3052">
        <v>13592872</v>
      </c>
      <c r="C3052">
        <v>11000000</v>
      </c>
      <c r="D3052">
        <f>Table4[[#This Row],[gross]]-Table4[[#This Row],[budget]]</f>
        <v>2592872</v>
      </c>
      <c r="E3052">
        <f>Table4[[#This Row],[Profit/loss]]/Table4[[#This Row],[gross]]*100</f>
        <v>19.075232960333917</v>
      </c>
    </row>
    <row r="3053" spans="1:5" x14ac:dyDescent="0.3">
      <c r="A3053" t="s">
        <v>3037</v>
      </c>
      <c r="B3053">
        <v>18381787</v>
      </c>
      <c r="C3053">
        <v>11000000</v>
      </c>
      <c r="D3053">
        <f>Table4[[#This Row],[gross]]-Table4[[#This Row],[budget]]</f>
        <v>7381787</v>
      </c>
      <c r="E3053">
        <f>Table4[[#This Row],[Profit/loss]]/Table4[[#This Row],[gross]]*100</f>
        <v>40.158157637230808</v>
      </c>
    </row>
    <row r="3054" spans="1:5" x14ac:dyDescent="0.3">
      <c r="A3054" t="s">
        <v>3038</v>
      </c>
      <c r="B3054">
        <v>13558739</v>
      </c>
      <c r="C3054">
        <v>11000000</v>
      </c>
      <c r="D3054">
        <f>Table4[[#This Row],[gross]]-Table4[[#This Row],[budget]]</f>
        <v>2558739</v>
      </c>
      <c r="E3054">
        <f>Table4[[#This Row],[Profit/loss]]/Table4[[#This Row],[gross]]*100</f>
        <v>18.871511576408395</v>
      </c>
    </row>
    <row r="3055" spans="1:5" x14ac:dyDescent="0.3">
      <c r="A3055" t="s">
        <v>3039</v>
      </c>
      <c r="B3055">
        <v>13103828</v>
      </c>
      <c r="C3055">
        <v>11000000</v>
      </c>
      <c r="D3055">
        <f>Table4[[#This Row],[gross]]-Table4[[#This Row],[budget]]</f>
        <v>2103828</v>
      </c>
      <c r="E3055">
        <f>Table4[[#This Row],[Profit/loss]]/Table4[[#This Row],[gross]]*100</f>
        <v>16.055064214823332</v>
      </c>
    </row>
    <row r="3056" spans="1:5" x14ac:dyDescent="0.3">
      <c r="A3056" t="s">
        <v>3040</v>
      </c>
      <c r="B3056">
        <v>33305037</v>
      </c>
      <c r="C3056">
        <v>11000000</v>
      </c>
      <c r="D3056">
        <f>Table4[[#This Row],[gross]]-Table4[[#This Row],[budget]]</f>
        <v>22305037</v>
      </c>
      <c r="E3056">
        <f>Table4[[#This Row],[Profit/loss]]/Table4[[#This Row],[gross]]*100</f>
        <v>66.971962829526348</v>
      </c>
    </row>
    <row r="3057" spans="1:5" x14ac:dyDescent="0.3">
      <c r="A3057" t="s">
        <v>3041</v>
      </c>
      <c r="B3057">
        <v>10214647</v>
      </c>
      <c r="C3057">
        <v>11000000</v>
      </c>
      <c r="D3057">
        <f>Table4[[#This Row],[gross]]-Table4[[#This Row],[budget]]</f>
        <v>-785353</v>
      </c>
      <c r="E3057">
        <f>Table4[[#This Row],[Profit/loss]]/Table4[[#This Row],[gross]]*100</f>
        <v>-7.6884986823333197</v>
      </c>
    </row>
    <row r="3058" spans="1:5" x14ac:dyDescent="0.3">
      <c r="A3058" t="s">
        <v>3042</v>
      </c>
      <c r="B3058">
        <v>11501093</v>
      </c>
      <c r="C3058">
        <v>13000000</v>
      </c>
      <c r="D3058">
        <f>Table4[[#This Row],[gross]]-Table4[[#This Row],[budget]]</f>
        <v>-1498907</v>
      </c>
      <c r="E3058">
        <f>Table4[[#This Row],[Profit/loss]]/Table4[[#This Row],[gross]]*100</f>
        <v>-13.032735236555343</v>
      </c>
    </row>
    <row r="3059" spans="1:5" x14ac:dyDescent="0.3">
      <c r="A3059" t="s">
        <v>3043</v>
      </c>
      <c r="B3059">
        <v>4814244</v>
      </c>
      <c r="C3059">
        <v>11000000</v>
      </c>
      <c r="D3059">
        <f>Table4[[#This Row],[gross]]-Table4[[#This Row],[budget]]</f>
        <v>-6185756</v>
      </c>
      <c r="E3059">
        <f>Table4[[#This Row],[Profit/loss]]/Table4[[#This Row],[gross]]*100</f>
        <v>-128.48862666703224</v>
      </c>
    </row>
    <row r="3060" spans="1:5" x14ac:dyDescent="0.3">
      <c r="A3060" t="s">
        <v>3044</v>
      </c>
      <c r="B3060">
        <v>9170214</v>
      </c>
      <c r="C3060">
        <v>11000000</v>
      </c>
      <c r="D3060">
        <f>Table4[[#This Row],[gross]]-Table4[[#This Row],[budget]]</f>
        <v>-1829786</v>
      </c>
      <c r="E3060">
        <f>Table4[[#This Row],[Profit/loss]]/Table4[[#This Row],[gross]]*100</f>
        <v>-19.953580145457892</v>
      </c>
    </row>
    <row r="3061" spans="1:5" x14ac:dyDescent="0.3">
      <c r="A3061" t="s">
        <v>3045</v>
      </c>
      <c r="B3061">
        <v>4068087</v>
      </c>
      <c r="C3061">
        <v>17000000</v>
      </c>
      <c r="D3061">
        <f>Table4[[#This Row],[gross]]-Table4[[#This Row],[budget]]</f>
        <v>-12931913</v>
      </c>
      <c r="E3061">
        <f>Table4[[#This Row],[Profit/loss]]/Table4[[#This Row],[gross]]*100</f>
        <v>-317.88683477024955</v>
      </c>
    </row>
    <row r="3062" spans="1:5" x14ac:dyDescent="0.3">
      <c r="A3062" t="s">
        <v>3046</v>
      </c>
      <c r="B3062">
        <v>3753806</v>
      </c>
      <c r="C3062">
        <v>11000000</v>
      </c>
      <c r="D3062">
        <f>Table4[[#This Row],[gross]]-Table4[[#This Row],[budget]]</f>
        <v>-7246194</v>
      </c>
      <c r="E3062">
        <f>Table4[[#This Row],[Profit/loss]]/Table4[[#This Row],[gross]]*100</f>
        <v>-193.03592140883146</v>
      </c>
    </row>
    <row r="3063" spans="1:5" x14ac:dyDescent="0.3">
      <c r="A3063" t="s">
        <v>3047</v>
      </c>
      <c r="B3063">
        <v>3034181</v>
      </c>
      <c r="C3063">
        <v>11000000</v>
      </c>
      <c r="D3063">
        <f>Table4[[#This Row],[gross]]-Table4[[#This Row],[budget]]</f>
        <v>-7965819</v>
      </c>
      <c r="E3063">
        <f>Table4[[#This Row],[Profit/loss]]/Table4[[#This Row],[gross]]*100</f>
        <v>-262.53605173850872</v>
      </c>
    </row>
    <row r="3064" spans="1:5" x14ac:dyDescent="0.3">
      <c r="A3064" t="s">
        <v>3048</v>
      </c>
      <c r="B3064">
        <v>2832826</v>
      </c>
      <c r="C3064">
        <v>11000000</v>
      </c>
      <c r="D3064">
        <f>Table4[[#This Row],[gross]]-Table4[[#This Row],[budget]]</f>
        <v>-8167174</v>
      </c>
      <c r="E3064">
        <f>Table4[[#This Row],[Profit/loss]]/Table4[[#This Row],[gross]]*100</f>
        <v>-288.30482352251778</v>
      </c>
    </row>
    <row r="3065" spans="1:5" x14ac:dyDescent="0.3">
      <c r="A3065" t="s">
        <v>3049</v>
      </c>
      <c r="B3065">
        <v>13214255</v>
      </c>
      <c r="C3065">
        <v>11000000</v>
      </c>
      <c r="D3065">
        <f>Table4[[#This Row],[gross]]-Table4[[#This Row],[budget]]</f>
        <v>2214255</v>
      </c>
      <c r="E3065">
        <f>Table4[[#This Row],[Profit/loss]]/Table4[[#This Row],[gross]]*100</f>
        <v>16.756563272011928</v>
      </c>
    </row>
    <row r="3066" spans="1:5" x14ac:dyDescent="0.3">
      <c r="A3066" t="s">
        <v>3050</v>
      </c>
      <c r="B3066">
        <v>16017403</v>
      </c>
      <c r="C3066">
        <v>5000000</v>
      </c>
      <c r="D3066">
        <f>Table4[[#This Row],[gross]]-Table4[[#This Row],[budget]]</f>
        <v>11017403</v>
      </c>
      <c r="E3066">
        <f>Table4[[#This Row],[Profit/loss]]/Table4[[#This Row],[gross]]*100</f>
        <v>68.783953303790881</v>
      </c>
    </row>
    <row r="3067" spans="1:5" x14ac:dyDescent="0.3">
      <c r="A3067" t="s">
        <v>3051</v>
      </c>
      <c r="B3067">
        <v>2807854</v>
      </c>
      <c r="C3067">
        <v>11000000</v>
      </c>
      <c r="D3067">
        <f>Table4[[#This Row],[gross]]-Table4[[#This Row],[budget]]</f>
        <v>-8192146</v>
      </c>
      <c r="E3067">
        <f>Table4[[#This Row],[Profit/loss]]/Table4[[#This Row],[gross]]*100</f>
        <v>-291.7582609352196</v>
      </c>
    </row>
    <row r="3068" spans="1:5" hidden="1" x14ac:dyDescent="0.3">
      <c r="A3068" t="s">
        <v>3052</v>
      </c>
      <c r="C3068">
        <v>11000000</v>
      </c>
      <c r="D3068">
        <f>Table4[[#This Row],[gross]]-Table4[[#This Row],[budget]]</f>
        <v>-11000000</v>
      </c>
      <c r="E3068" t="e">
        <f>Table4[[#This Row],[Profit/loss]]/Table4[[#This Row],[gross]]*100</f>
        <v>#DIV/0!</v>
      </c>
    </row>
    <row r="3069" spans="1:5" hidden="1" x14ac:dyDescent="0.3">
      <c r="A3069" t="s">
        <v>3053</v>
      </c>
      <c r="B3069">
        <v>540085</v>
      </c>
      <c r="D3069">
        <f>Table4[[#This Row],[gross]]-Table4[[#This Row],[budget]]</f>
        <v>540085</v>
      </c>
      <c r="E3069">
        <f>Table4[[#This Row],[Profit/loss]]/Table4[[#This Row],[gross]]*100</f>
        <v>100</v>
      </c>
    </row>
    <row r="3070" spans="1:5" x14ac:dyDescent="0.3">
      <c r="A3070" t="s">
        <v>3054</v>
      </c>
      <c r="B3070">
        <v>352786</v>
      </c>
      <c r="C3070">
        <v>11000000</v>
      </c>
      <c r="D3070">
        <f>Table4[[#This Row],[gross]]-Table4[[#This Row],[budget]]</f>
        <v>-10647214</v>
      </c>
      <c r="E3070">
        <f>Table4[[#This Row],[Profit/loss]]/Table4[[#This Row],[gross]]*100</f>
        <v>-3018.0375638489058</v>
      </c>
    </row>
    <row r="3071" spans="1:5" x14ac:dyDescent="0.3">
      <c r="A3071" t="s">
        <v>1462</v>
      </c>
      <c r="B3071">
        <v>76600000</v>
      </c>
      <c r="C3071">
        <v>10700000</v>
      </c>
      <c r="D3071">
        <f>Table4[[#This Row],[gross]]-Table4[[#This Row],[budget]]</f>
        <v>65900000</v>
      </c>
      <c r="E3071">
        <f>Table4[[#This Row],[Profit/loss]]/Table4[[#This Row],[gross]]*100</f>
        <v>86.031331592689298</v>
      </c>
    </row>
    <row r="3072" spans="1:5" hidden="1" x14ac:dyDescent="0.3">
      <c r="A3072" t="s">
        <v>3055</v>
      </c>
      <c r="C3072">
        <v>12000000</v>
      </c>
      <c r="D3072">
        <f>Table4[[#This Row],[gross]]-Table4[[#This Row],[budget]]</f>
        <v>-12000000</v>
      </c>
      <c r="E3072" t="e">
        <f>Table4[[#This Row],[Profit/loss]]/Table4[[#This Row],[gross]]*100</f>
        <v>#DIV/0!</v>
      </c>
    </row>
    <row r="3073" spans="1:5" x14ac:dyDescent="0.3">
      <c r="A3073" t="s">
        <v>3056</v>
      </c>
      <c r="B3073">
        <v>56729973</v>
      </c>
      <c r="C3073">
        <v>10800000</v>
      </c>
      <c r="D3073">
        <f>Table4[[#This Row],[gross]]-Table4[[#This Row],[budget]]</f>
        <v>45929973</v>
      </c>
      <c r="E3073">
        <f>Table4[[#This Row],[Profit/loss]]/Table4[[#This Row],[gross]]*100</f>
        <v>80.962444667477627</v>
      </c>
    </row>
    <row r="3074" spans="1:5" hidden="1" x14ac:dyDescent="0.3">
      <c r="A3074" t="s">
        <v>3057</v>
      </c>
      <c r="D3074">
        <f>Table4[[#This Row],[gross]]-Table4[[#This Row],[budget]]</f>
        <v>0</v>
      </c>
      <c r="E3074" t="e">
        <f>Table4[[#This Row],[Profit/loss]]/Table4[[#This Row],[gross]]*100</f>
        <v>#DIV/0!</v>
      </c>
    </row>
    <row r="3075" spans="1:5" hidden="1" x14ac:dyDescent="0.3">
      <c r="A3075" t="s">
        <v>3058</v>
      </c>
      <c r="C3075">
        <v>11000000</v>
      </c>
      <c r="D3075">
        <f>Table4[[#This Row],[gross]]-Table4[[#This Row],[budget]]</f>
        <v>-11000000</v>
      </c>
      <c r="E3075" t="e">
        <f>Table4[[#This Row],[Profit/loss]]/Table4[[#This Row],[gross]]*100</f>
        <v>#DIV/0!</v>
      </c>
    </row>
    <row r="3076" spans="1:5" x14ac:dyDescent="0.3">
      <c r="A3076" t="s">
        <v>3059</v>
      </c>
      <c r="B3076">
        <v>399879</v>
      </c>
      <c r="C3076">
        <v>15000000</v>
      </c>
      <c r="D3076">
        <f>Table4[[#This Row],[gross]]-Table4[[#This Row],[budget]]</f>
        <v>-14600121</v>
      </c>
      <c r="E3076">
        <f>Table4[[#This Row],[Profit/loss]]/Table4[[#This Row],[gross]]*100</f>
        <v>-3651.1347182522713</v>
      </c>
    </row>
    <row r="3077" spans="1:5" x14ac:dyDescent="0.3">
      <c r="A3077" t="s">
        <v>3060</v>
      </c>
      <c r="B3077">
        <v>3275443</v>
      </c>
      <c r="C3077">
        <v>700000000</v>
      </c>
      <c r="D3077">
        <f>Table4[[#This Row],[gross]]-Table4[[#This Row],[budget]]</f>
        <v>-696724557</v>
      </c>
      <c r="E3077">
        <f>Table4[[#This Row],[Profit/loss]]/Table4[[#This Row],[gross]]*100</f>
        <v>-21271.15498575307</v>
      </c>
    </row>
    <row r="3078" spans="1:5" x14ac:dyDescent="0.3">
      <c r="A3078" t="s">
        <v>3061</v>
      </c>
      <c r="B3078">
        <v>18535191</v>
      </c>
      <c r="C3078">
        <v>14000000</v>
      </c>
      <c r="D3078">
        <f>Table4[[#This Row],[gross]]-Table4[[#This Row],[budget]]</f>
        <v>4535191</v>
      </c>
      <c r="E3078">
        <f>Table4[[#This Row],[Profit/loss]]/Table4[[#This Row],[gross]]*100</f>
        <v>24.468002514783905</v>
      </c>
    </row>
    <row r="3079" spans="1:5" x14ac:dyDescent="0.3">
      <c r="A3079" t="s">
        <v>3062</v>
      </c>
      <c r="B3079">
        <v>23838</v>
      </c>
      <c r="C3079">
        <v>7000000</v>
      </c>
      <c r="D3079">
        <f>Table4[[#This Row],[gross]]-Table4[[#This Row],[budget]]</f>
        <v>-6976162</v>
      </c>
      <c r="E3079">
        <f>Table4[[#This Row],[Profit/loss]]/Table4[[#This Row],[gross]]*100</f>
        <v>-29264.879603993624</v>
      </c>
    </row>
    <row r="3080" spans="1:5" x14ac:dyDescent="0.3">
      <c r="A3080" t="s">
        <v>3063</v>
      </c>
      <c r="B3080">
        <v>22160085</v>
      </c>
      <c r="C3080">
        <v>10600000</v>
      </c>
      <c r="D3080">
        <f>Table4[[#This Row],[gross]]-Table4[[#This Row],[budget]]</f>
        <v>11560085</v>
      </c>
      <c r="E3080">
        <f>Table4[[#This Row],[Profit/loss]]/Table4[[#This Row],[gross]]*100</f>
        <v>52.166248459787049</v>
      </c>
    </row>
    <row r="3081" spans="1:5" x14ac:dyDescent="0.3">
      <c r="A3081" t="s">
        <v>3064</v>
      </c>
      <c r="B3081">
        <v>56715371</v>
      </c>
      <c r="C3081">
        <v>12000000</v>
      </c>
      <c r="D3081">
        <f>Table4[[#This Row],[gross]]-Table4[[#This Row],[budget]]</f>
        <v>44715371</v>
      </c>
      <c r="E3081">
        <f>Table4[[#This Row],[Profit/loss]]/Table4[[#This Row],[gross]]*100</f>
        <v>78.841714709051274</v>
      </c>
    </row>
    <row r="3082" spans="1:5" x14ac:dyDescent="0.3">
      <c r="A3082" t="s">
        <v>3065</v>
      </c>
      <c r="B3082">
        <v>434949459</v>
      </c>
      <c r="C3082">
        <v>10500000</v>
      </c>
      <c r="D3082">
        <f>Table4[[#This Row],[gross]]-Table4[[#This Row],[budget]]</f>
        <v>424449459</v>
      </c>
      <c r="E3082">
        <f>Table4[[#This Row],[Profit/loss]]/Table4[[#This Row],[gross]]*100</f>
        <v>97.585926414498658</v>
      </c>
    </row>
    <row r="3083" spans="1:5" x14ac:dyDescent="0.3">
      <c r="A3083" t="s">
        <v>3066</v>
      </c>
      <c r="B3083">
        <v>11043445</v>
      </c>
      <c r="C3083">
        <v>10000000</v>
      </c>
      <c r="D3083">
        <f>Table4[[#This Row],[gross]]-Table4[[#This Row],[budget]]</f>
        <v>1043445</v>
      </c>
      <c r="E3083">
        <f>Table4[[#This Row],[Profit/loss]]/Table4[[#This Row],[gross]]*100</f>
        <v>9.4485461737709571</v>
      </c>
    </row>
    <row r="3084" spans="1:5" hidden="1" x14ac:dyDescent="0.3">
      <c r="A3084" t="s">
        <v>3067</v>
      </c>
      <c r="C3084">
        <v>12500000</v>
      </c>
      <c r="D3084">
        <f>Table4[[#This Row],[gross]]-Table4[[#This Row],[budget]]</f>
        <v>-12500000</v>
      </c>
      <c r="E3084" t="e">
        <f>Table4[[#This Row],[Profit/loss]]/Table4[[#This Row],[gross]]*100</f>
        <v>#DIV/0!</v>
      </c>
    </row>
    <row r="3085" spans="1:5" x14ac:dyDescent="0.3">
      <c r="A3085" t="s">
        <v>3068</v>
      </c>
      <c r="B3085">
        <v>125169</v>
      </c>
      <c r="C3085">
        <v>10500000</v>
      </c>
      <c r="D3085">
        <f>Table4[[#This Row],[gross]]-Table4[[#This Row],[budget]]</f>
        <v>-10374831</v>
      </c>
      <c r="E3085">
        <f>Table4[[#This Row],[Profit/loss]]/Table4[[#This Row],[gross]]*100</f>
        <v>-8288.6585336624885</v>
      </c>
    </row>
    <row r="3086" spans="1:5" hidden="1" x14ac:dyDescent="0.3">
      <c r="A3086" t="s">
        <v>3069</v>
      </c>
      <c r="D3086">
        <f>Table4[[#This Row],[gross]]-Table4[[#This Row],[budget]]</f>
        <v>0</v>
      </c>
      <c r="E3086" t="e">
        <f>Table4[[#This Row],[Profit/loss]]/Table4[[#This Row],[gross]]*100</f>
        <v>#DIV/0!</v>
      </c>
    </row>
    <row r="3087" spans="1:5" hidden="1" x14ac:dyDescent="0.3">
      <c r="A3087" t="s">
        <v>3070</v>
      </c>
      <c r="B3087">
        <v>1165104</v>
      </c>
      <c r="D3087">
        <f>Table4[[#This Row],[gross]]-Table4[[#This Row],[budget]]</f>
        <v>1165104</v>
      </c>
      <c r="E3087">
        <f>Table4[[#This Row],[Profit/loss]]/Table4[[#This Row],[gross]]*100</f>
        <v>100</v>
      </c>
    </row>
    <row r="3088" spans="1:5" x14ac:dyDescent="0.3">
      <c r="A3088" t="s">
        <v>3071</v>
      </c>
      <c r="B3088">
        <v>1066555</v>
      </c>
      <c r="C3088">
        <v>11000000</v>
      </c>
      <c r="D3088">
        <f>Table4[[#This Row],[gross]]-Table4[[#This Row],[budget]]</f>
        <v>-9933445</v>
      </c>
      <c r="E3088">
        <f>Table4[[#This Row],[Profit/loss]]/Table4[[#This Row],[gross]]*100</f>
        <v>-931.35797028751449</v>
      </c>
    </row>
    <row r="3089" spans="1:5" x14ac:dyDescent="0.3">
      <c r="A3089" t="s">
        <v>3072</v>
      </c>
      <c r="B3089">
        <v>5669081</v>
      </c>
      <c r="C3089">
        <v>10818775</v>
      </c>
      <c r="D3089">
        <f>Table4[[#This Row],[gross]]-Table4[[#This Row],[budget]]</f>
        <v>-5149694</v>
      </c>
      <c r="E3089">
        <f>Table4[[#This Row],[Profit/loss]]/Table4[[#This Row],[gross]]*100</f>
        <v>-90.838250503035681</v>
      </c>
    </row>
    <row r="3090" spans="1:5" hidden="1" x14ac:dyDescent="0.3">
      <c r="A3090" t="s">
        <v>3073</v>
      </c>
      <c r="C3090">
        <v>11000000</v>
      </c>
      <c r="D3090">
        <f>Table4[[#This Row],[gross]]-Table4[[#This Row],[budget]]</f>
        <v>-11000000</v>
      </c>
      <c r="E3090" t="e">
        <f>Table4[[#This Row],[Profit/loss]]/Table4[[#This Row],[gross]]*100</f>
        <v>#DIV/0!</v>
      </c>
    </row>
    <row r="3091" spans="1:5" x14ac:dyDescent="0.3">
      <c r="A3091" t="s">
        <v>3074</v>
      </c>
      <c r="B3091">
        <v>138339411</v>
      </c>
      <c r="C3091">
        <v>10000000</v>
      </c>
      <c r="D3091">
        <f>Table4[[#This Row],[gross]]-Table4[[#This Row],[budget]]</f>
        <v>128339411</v>
      </c>
      <c r="E3091">
        <f>Table4[[#This Row],[Profit/loss]]/Table4[[#This Row],[gross]]*100</f>
        <v>92.771401925370341</v>
      </c>
    </row>
    <row r="3092" spans="1:5" hidden="1" x14ac:dyDescent="0.3">
      <c r="A3092" t="s">
        <v>3075</v>
      </c>
      <c r="C3092">
        <v>11000000</v>
      </c>
      <c r="D3092">
        <f>Table4[[#This Row],[gross]]-Table4[[#This Row],[budget]]</f>
        <v>-11000000</v>
      </c>
      <c r="E3092" t="e">
        <f>Table4[[#This Row],[Profit/loss]]/Table4[[#This Row],[gross]]*100</f>
        <v>#DIV/0!</v>
      </c>
    </row>
    <row r="3093" spans="1:5" x14ac:dyDescent="0.3">
      <c r="A3093" t="s">
        <v>3076</v>
      </c>
      <c r="B3093">
        <v>80150343</v>
      </c>
      <c r="C3093">
        <v>10000000</v>
      </c>
      <c r="D3093">
        <f>Table4[[#This Row],[gross]]-Table4[[#This Row],[budget]]</f>
        <v>70150343</v>
      </c>
      <c r="E3093">
        <f>Table4[[#This Row],[Profit/loss]]/Table4[[#This Row],[gross]]*100</f>
        <v>87.523447030039534</v>
      </c>
    </row>
    <row r="3094" spans="1:5" x14ac:dyDescent="0.3">
      <c r="A3094" t="s">
        <v>3077</v>
      </c>
      <c r="B3094">
        <v>85300000</v>
      </c>
      <c r="C3094">
        <v>10000000</v>
      </c>
      <c r="D3094">
        <f>Table4[[#This Row],[gross]]-Table4[[#This Row],[budget]]</f>
        <v>75300000</v>
      </c>
      <c r="E3094">
        <f>Table4[[#This Row],[Profit/loss]]/Table4[[#This Row],[gross]]*100</f>
        <v>88.276670574443145</v>
      </c>
    </row>
    <row r="3095" spans="1:5" x14ac:dyDescent="0.3">
      <c r="A3095" t="s">
        <v>3078</v>
      </c>
      <c r="B3095">
        <v>68353550</v>
      </c>
      <c r="C3095">
        <v>10000000</v>
      </c>
      <c r="D3095">
        <f>Table4[[#This Row],[gross]]-Table4[[#This Row],[budget]]</f>
        <v>58353550</v>
      </c>
      <c r="E3095">
        <f>Table4[[#This Row],[Profit/loss]]/Table4[[#This Row],[gross]]*100</f>
        <v>85.370181943732263</v>
      </c>
    </row>
    <row r="3096" spans="1:5" x14ac:dyDescent="0.3">
      <c r="A3096" t="s">
        <v>3079</v>
      </c>
      <c r="B3096">
        <v>78845130</v>
      </c>
      <c r="C3096">
        <v>10000000</v>
      </c>
      <c r="D3096">
        <f>Table4[[#This Row],[gross]]-Table4[[#This Row],[budget]]</f>
        <v>68845130</v>
      </c>
      <c r="E3096">
        <f>Table4[[#This Row],[Profit/loss]]/Table4[[#This Row],[gross]]*100</f>
        <v>87.316908476148114</v>
      </c>
    </row>
    <row r="3097" spans="1:5" x14ac:dyDescent="0.3">
      <c r="A3097" t="s">
        <v>3080</v>
      </c>
      <c r="B3097">
        <v>63319509</v>
      </c>
      <c r="C3097">
        <v>10000000</v>
      </c>
      <c r="D3097">
        <f>Table4[[#This Row],[gross]]-Table4[[#This Row],[budget]]</f>
        <v>53319509</v>
      </c>
      <c r="E3097">
        <f>Table4[[#This Row],[Profit/loss]]/Table4[[#This Row],[gross]]*100</f>
        <v>84.207079053629428</v>
      </c>
    </row>
    <row r="3098" spans="1:5" x14ac:dyDescent="0.3">
      <c r="A3098" t="s">
        <v>1381</v>
      </c>
      <c r="B3098">
        <v>47536959</v>
      </c>
      <c r="C3098">
        <v>10000000</v>
      </c>
      <c r="D3098">
        <f>Table4[[#This Row],[gross]]-Table4[[#This Row],[budget]]</f>
        <v>37536959</v>
      </c>
      <c r="E3098">
        <f>Table4[[#This Row],[Profit/loss]]/Table4[[#This Row],[gross]]*100</f>
        <v>78.963736405603896</v>
      </c>
    </row>
    <row r="3099" spans="1:5" x14ac:dyDescent="0.3">
      <c r="A3099" t="s">
        <v>3081</v>
      </c>
      <c r="B3099">
        <v>63270259</v>
      </c>
      <c r="C3099">
        <v>10000000</v>
      </c>
      <c r="D3099">
        <f>Table4[[#This Row],[gross]]-Table4[[#This Row],[budget]]</f>
        <v>53270259</v>
      </c>
      <c r="E3099">
        <f>Table4[[#This Row],[Profit/loss]]/Table4[[#This Row],[gross]]*100</f>
        <v>84.194785736533802</v>
      </c>
    </row>
    <row r="3100" spans="1:5" x14ac:dyDescent="0.3">
      <c r="A3100" t="s">
        <v>3082</v>
      </c>
      <c r="B3100">
        <v>55865715</v>
      </c>
      <c r="C3100">
        <v>10000000</v>
      </c>
      <c r="D3100">
        <f>Table4[[#This Row],[gross]]-Table4[[#This Row],[budget]]</f>
        <v>45865715</v>
      </c>
      <c r="E3100">
        <f>Table4[[#This Row],[Profit/loss]]/Table4[[#This Row],[gross]]*100</f>
        <v>82.099933742904753</v>
      </c>
    </row>
    <row r="3101" spans="1:5" x14ac:dyDescent="0.3">
      <c r="A3101" t="s">
        <v>3083</v>
      </c>
      <c r="B3101">
        <v>63231524</v>
      </c>
      <c r="C3101">
        <v>6000000</v>
      </c>
      <c r="D3101">
        <f>Table4[[#This Row],[gross]]-Table4[[#This Row],[budget]]</f>
        <v>57231524</v>
      </c>
      <c r="E3101">
        <f>Table4[[#This Row],[Profit/loss]]/Table4[[#This Row],[gross]]*100</f>
        <v>90.511062172089979</v>
      </c>
    </row>
    <row r="3102" spans="1:5" x14ac:dyDescent="0.3">
      <c r="A3102" t="s">
        <v>3084</v>
      </c>
      <c r="B3102">
        <v>52293982</v>
      </c>
      <c r="C3102">
        <v>13800000</v>
      </c>
      <c r="D3102">
        <f>Table4[[#This Row],[gross]]-Table4[[#This Row],[budget]]</f>
        <v>38493982</v>
      </c>
      <c r="E3102">
        <f>Table4[[#This Row],[Profit/loss]]/Table4[[#This Row],[gross]]*100</f>
        <v>73.61073019836202</v>
      </c>
    </row>
    <row r="3103" spans="1:5" hidden="1" x14ac:dyDescent="0.3">
      <c r="A3103" t="s">
        <v>3085</v>
      </c>
      <c r="C3103">
        <v>10000000</v>
      </c>
      <c r="D3103">
        <f>Table4[[#This Row],[gross]]-Table4[[#This Row],[budget]]</f>
        <v>-10000000</v>
      </c>
      <c r="E3103" t="e">
        <f>Table4[[#This Row],[Profit/loss]]/Table4[[#This Row],[gross]]*100</f>
        <v>#DIV/0!</v>
      </c>
    </row>
    <row r="3104" spans="1:5" x14ac:dyDescent="0.3">
      <c r="A3104" t="s">
        <v>3086</v>
      </c>
      <c r="B3104">
        <v>50752337</v>
      </c>
      <c r="C3104">
        <v>10000000</v>
      </c>
      <c r="D3104">
        <f>Table4[[#This Row],[gross]]-Table4[[#This Row],[budget]]</f>
        <v>40752337</v>
      </c>
      <c r="E3104">
        <f>Table4[[#This Row],[Profit/loss]]/Table4[[#This Row],[gross]]*100</f>
        <v>80.296473835283692</v>
      </c>
    </row>
    <row r="3105" spans="1:5" x14ac:dyDescent="0.3">
      <c r="A3105" t="s">
        <v>3087</v>
      </c>
      <c r="B3105">
        <v>110175871</v>
      </c>
      <c r="C3105">
        <v>10000000</v>
      </c>
      <c r="D3105">
        <f>Table4[[#This Row],[gross]]-Table4[[#This Row],[budget]]</f>
        <v>100175871</v>
      </c>
      <c r="E3105">
        <f>Table4[[#This Row],[Profit/loss]]/Table4[[#This Row],[gross]]*100</f>
        <v>90.923602500950508</v>
      </c>
    </row>
    <row r="3106" spans="1:5" x14ac:dyDescent="0.3">
      <c r="A3106" t="s">
        <v>3088</v>
      </c>
      <c r="B3106">
        <v>38624000</v>
      </c>
      <c r="C3106">
        <v>12000000</v>
      </c>
      <c r="D3106">
        <f>Table4[[#This Row],[gross]]-Table4[[#This Row],[budget]]</f>
        <v>26624000</v>
      </c>
      <c r="E3106">
        <f>Table4[[#This Row],[Profit/loss]]/Table4[[#This Row],[gross]]*100</f>
        <v>68.931234465617237</v>
      </c>
    </row>
    <row r="3107" spans="1:5" x14ac:dyDescent="0.3">
      <c r="A3107" t="s">
        <v>3089</v>
      </c>
      <c r="B3107">
        <v>37470017</v>
      </c>
      <c r="C3107">
        <v>10000000</v>
      </c>
      <c r="D3107">
        <f>Table4[[#This Row],[gross]]-Table4[[#This Row],[budget]]</f>
        <v>27470017</v>
      </c>
      <c r="E3107">
        <f>Table4[[#This Row],[Profit/loss]]/Table4[[#This Row],[gross]]*100</f>
        <v>73.311995027917916</v>
      </c>
    </row>
    <row r="3108" spans="1:5" x14ac:dyDescent="0.3">
      <c r="A3108" t="s">
        <v>3090</v>
      </c>
      <c r="B3108">
        <v>40485039</v>
      </c>
      <c r="C3108">
        <v>10000000</v>
      </c>
      <c r="D3108">
        <f>Table4[[#This Row],[gross]]-Table4[[#This Row],[budget]]</f>
        <v>30485039</v>
      </c>
      <c r="E3108">
        <f>Table4[[#This Row],[Profit/loss]]/Table4[[#This Row],[gross]]*100</f>
        <v>75.299517434082247</v>
      </c>
    </row>
    <row r="3109" spans="1:5" x14ac:dyDescent="0.3">
      <c r="A3109" t="s">
        <v>3091</v>
      </c>
      <c r="B3109">
        <v>16800000</v>
      </c>
      <c r="C3109">
        <v>10000000</v>
      </c>
      <c r="D3109">
        <f>Table4[[#This Row],[gross]]-Table4[[#This Row],[budget]]</f>
        <v>6800000</v>
      </c>
      <c r="E3109">
        <f>Table4[[#This Row],[Profit/loss]]/Table4[[#This Row],[gross]]*100</f>
        <v>40.476190476190474</v>
      </c>
    </row>
    <row r="3110" spans="1:5" x14ac:dyDescent="0.3">
      <c r="A3110" t="s">
        <v>3092</v>
      </c>
      <c r="B3110">
        <v>46377022</v>
      </c>
      <c r="C3110">
        <v>10000000</v>
      </c>
      <c r="D3110">
        <f>Table4[[#This Row],[gross]]-Table4[[#This Row],[budget]]</f>
        <v>36377022</v>
      </c>
      <c r="E3110">
        <f>Table4[[#This Row],[Profit/loss]]/Table4[[#This Row],[gross]]*100</f>
        <v>78.437597825923362</v>
      </c>
    </row>
    <row r="3111" spans="1:5" x14ac:dyDescent="0.3">
      <c r="A3111" t="s">
        <v>3093</v>
      </c>
      <c r="B3111">
        <v>36696761</v>
      </c>
      <c r="C3111">
        <v>23000000</v>
      </c>
      <c r="D3111">
        <f>Table4[[#This Row],[gross]]-Table4[[#This Row],[budget]]</f>
        <v>13696761</v>
      </c>
      <c r="E3111">
        <f>Table4[[#This Row],[Profit/loss]]/Table4[[#This Row],[gross]]*100</f>
        <v>37.324168746119035</v>
      </c>
    </row>
    <row r="3112" spans="1:5" x14ac:dyDescent="0.3">
      <c r="A3112" t="s">
        <v>3094</v>
      </c>
      <c r="B3112">
        <v>36200000</v>
      </c>
      <c r="C3112">
        <v>12305523</v>
      </c>
      <c r="D3112">
        <f>Table4[[#This Row],[gross]]-Table4[[#This Row],[budget]]</f>
        <v>23894477</v>
      </c>
      <c r="E3112">
        <f>Table4[[#This Row],[Profit/loss]]/Table4[[#This Row],[gross]]*100</f>
        <v>66.006842541436455</v>
      </c>
    </row>
    <row r="3113" spans="1:5" hidden="1" x14ac:dyDescent="0.3">
      <c r="A3113" t="s">
        <v>3095</v>
      </c>
      <c r="C3113">
        <v>10000000</v>
      </c>
      <c r="D3113">
        <f>Table4[[#This Row],[gross]]-Table4[[#This Row],[budget]]</f>
        <v>-10000000</v>
      </c>
      <c r="E3113" t="e">
        <f>Table4[[#This Row],[Profit/loss]]/Table4[[#This Row],[gross]]*100</f>
        <v>#DIV/0!</v>
      </c>
    </row>
    <row r="3114" spans="1:5" x14ac:dyDescent="0.3">
      <c r="A3114" t="s">
        <v>3096</v>
      </c>
      <c r="B3114">
        <v>35794166</v>
      </c>
      <c r="C3114">
        <v>10000000</v>
      </c>
      <c r="D3114">
        <f>Table4[[#This Row],[gross]]-Table4[[#This Row],[budget]]</f>
        <v>25794166</v>
      </c>
      <c r="E3114">
        <f>Table4[[#This Row],[Profit/loss]]/Table4[[#This Row],[gross]]*100</f>
        <v>72.062486383954308</v>
      </c>
    </row>
    <row r="3115" spans="1:5" x14ac:dyDescent="0.3">
      <c r="A3115" t="s">
        <v>3097</v>
      </c>
      <c r="B3115">
        <v>33583175</v>
      </c>
      <c r="C3115">
        <v>10000000</v>
      </c>
      <c r="D3115">
        <f>Table4[[#This Row],[gross]]-Table4[[#This Row],[budget]]</f>
        <v>23583175</v>
      </c>
      <c r="E3115">
        <f>Table4[[#This Row],[Profit/loss]]/Table4[[#This Row],[gross]]*100</f>
        <v>70.223184675064218</v>
      </c>
    </row>
    <row r="3116" spans="1:5" x14ac:dyDescent="0.3">
      <c r="A3116" t="s">
        <v>3098</v>
      </c>
      <c r="B3116">
        <v>32983713</v>
      </c>
      <c r="C3116">
        <v>20000000</v>
      </c>
      <c r="D3116">
        <f>Table4[[#This Row],[gross]]-Table4[[#This Row],[budget]]</f>
        <v>12983713</v>
      </c>
      <c r="E3116">
        <f>Table4[[#This Row],[Profit/loss]]/Table4[[#This Row],[gross]]*100</f>
        <v>39.364012778064136</v>
      </c>
    </row>
    <row r="3117" spans="1:5" x14ac:dyDescent="0.3">
      <c r="A3117" t="s">
        <v>3099</v>
      </c>
      <c r="B3117">
        <v>52200504</v>
      </c>
      <c r="C3117">
        <v>10000000</v>
      </c>
      <c r="D3117">
        <f>Table4[[#This Row],[gross]]-Table4[[#This Row],[budget]]</f>
        <v>42200504</v>
      </c>
      <c r="E3117">
        <f>Table4[[#This Row],[Profit/loss]]/Table4[[#This Row],[gross]]*100</f>
        <v>80.843096840597553</v>
      </c>
    </row>
    <row r="3118" spans="1:5" x14ac:dyDescent="0.3">
      <c r="A3118" t="s">
        <v>3100</v>
      </c>
      <c r="B3118">
        <v>33000000</v>
      </c>
      <c r="C3118">
        <v>10000000</v>
      </c>
      <c r="D3118">
        <f>Table4[[#This Row],[gross]]-Table4[[#This Row],[budget]]</f>
        <v>23000000</v>
      </c>
      <c r="E3118">
        <f>Table4[[#This Row],[Profit/loss]]/Table4[[#This Row],[gross]]*100</f>
        <v>69.696969696969703</v>
      </c>
    </row>
    <row r="3119" spans="1:5" x14ac:dyDescent="0.3">
      <c r="A3119" t="s">
        <v>3003</v>
      </c>
      <c r="B3119">
        <v>30093107</v>
      </c>
      <c r="C3119">
        <v>6000000</v>
      </c>
      <c r="D3119">
        <f>Table4[[#This Row],[gross]]-Table4[[#This Row],[budget]]</f>
        <v>24093107</v>
      </c>
      <c r="E3119">
        <f>Table4[[#This Row],[Profit/loss]]/Table4[[#This Row],[gross]]*100</f>
        <v>80.061879286841332</v>
      </c>
    </row>
    <row r="3120" spans="1:5" x14ac:dyDescent="0.3">
      <c r="A3120" t="s">
        <v>3101</v>
      </c>
      <c r="B3120">
        <v>32101000</v>
      </c>
      <c r="C3120">
        <v>10000000</v>
      </c>
      <c r="D3120">
        <f>Table4[[#This Row],[gross]]-Table4[[#This Row],[budget]]</f>
        <v>22101000</v>
      </c>
      <c r="E3120">
        <f>Table4[[#This Row],[Profit/loss]]/Table4[[#This Row],[gross]]*100</f>
        <v>68.848322482165671</v>
      </c>
    </row>
    <row r="3121" spans="1:5" x14ac:dyDescent="0.3">
      <c r="A3121" t="s">
        <v>3102</v>
      </c>
      <c r="B3121">
        <v>31487293</v>
      </c>
      <c r="C3121">
        <v>9000000</v>
      </c>
      <c r="D3121">
        <f>Table4[[#This Row],[gross]]-Table4[[#This Row],[budget]]</f>
        <v>22487293</v>
      </c>
      <c r="E3121">
        <f>Table4[[#This Row],[Profit/loss]]/Table4[[#This Row],[gross]]*100</f>
        <v>71.41704115371239</v>
      </c>
    </row>
    <row r="3122" spans="1:5" x14ac:dyDescent="0.3">
      <c r="A3122" t="s">
        <v>3103</v>
      </c>
      <c r="B3122">
        <v>30651422</v>
      </c>
      <c r="C3122">
        <v>10000000</v>
      </c>
      <c r="D3122">
        <f>Table4[[#This Row],[gross]]-Table4[[#This Row],[budget]]</f>
        <v>20651422</v>
      </c>
      <c r="E3122">
        <f>Table4[[#This Row],[Profit/loss]]/Table4[[#This Row],[gross]]*100</f>
        <v>67.375086219490896</v>
      </c>
    </row>
    <row r="3123" spans="1:5" x14ac:dyDescent="0.3">
      <c r="A3123" t="s">
        <v>3104</v>
      </c>
      <c r="B3123">
        <v>30306281</v>
      </c>
      <c r="C3123">
        <v>10000000</v>
      </c>
      <c r="D3123">
        <f>Table4[[#This Row],[gross]]-Table4[[#This Row],[budget]]</f>
        <v>20306281</v>
      </c>
      <c r="E3123">
        <f>Table4[[#This Row],[Profit/loss]]/Table4[[#This Row],[gross]]*100</f>
        <v>67.003539629293357</v>
      </c>
    </row>
    <row r="3124" spans="1:5" x14ac:dyDescent="0.3">
      <c r="A3124" t="s">
        <v>3105</v>
      </c>
      <c r="B3124">
        <v>29500000</v>
      </c>
      <c r="C3124">
        <v>10000000</v>
      </c>
      <c r="D3124">
        <f>Table4[[#This Row],[gross]]-Table4[[#This Row],[budget]]</f>
        <v>19500000</v>
      </c>
      <c r="E3124">
        <f>Table4[[#This Row],[Profit/loss]]/Table4[[#This Row],[gross]]*100</f>
        <v>66.101694915254242</v>
      </c>
    </row>
    <row r="3125" spans="1:5" x14ac:dyDescent="0.3">
      <c r="A3125" t="s">
        <v>3106</v>
      </c>
      <c r="B3125">
        <v>30050028</v>
      </c>
      <c r="C3125">
        <v>17000000</v>
      </c>
      <c r="D3125">
        <f>Table4[[#This Row],[gross]]-Table4[[#This Row],[budget]]</f>
        <v>13050028</v>
      </c>
      <c r="E3125">
        <f>Table4[[#This Row],[Profit/loss]]/Table4[[#This Row],[gross]]*100</f>
        <v>43.427673345262775</v>
      </c>
    </row>
    <row r="3126" spans="1:5" x14ac:dyDescent="0.3">
      <c r="A3126" t="s">
        <v>3107</v>
      </c>
      <c r="B3126">
        <v>29392418</v>
      </c>
      <c r="C3126">
        <v>10000000</v>
      </c>
      <c r="D3126">
        <f>Table4[[#This Row],[gross]]-Table4[[#This Row],[budget]]</f>
        <v>19392418</v>
      </c>
      <c r="E3126">
        <f>Table4[[#This Row],[Profit/loss]]/Table4[[#This Row],[gross]]*100</f>
        <v>65.977620487024922</v>
      </c>
    </row>
    <row r="3127" spans="1:5" x14ac:dyDescent="0.3">
      <c r="A3127" t="s">
        <v>3108</v>
      </c>
      <c r="B3127">
        <v>28563926</v>
      </c>
      <c r="C3127">
        <v>8500000</v>
      </c>
      <c r="D3127">
        <f>Table4[[#This Row],[gross]]-Table4[[#This Row],[budget]]</f>
        <v>20063926</v>
      </c>
      <c r="E3127">
        <f>Table4[[#This Row],[Profit/loss]]/Table4[[#This Row],[gross]]*100</f>
        <v>70.242185895594318</v>
      </c>
    </row>
    <row r="3128" spans="1:5" x14ac:dyDescent="0.3">
      <c r="A3128" t="s">
        <v>3109</v>
      </c>
      <c r="B3128">
        <v>28435406</v>
      </c>
      <c r="C3128">
        <v>12000000</v>
      </c>
      <c r="D3128">
        <f>Table4[[#This Row],[gross]]-Table4[[#This Row],[budget]]</f>
        <v>16435406</v>
      </c>
      <c r="E3128">
        <f>Table4[[#This Row],[Profit/loss]]/Table4[[#This Row],[gross]]*100</f>
        <v>57.799090331258149</v>
      </c>
    </row>
    <row r="3129" spans="1:5" x14ac:dyDescent="0.3">
      <c r="A3129" t="s">
        <v>3110</v>
      </c>
      <c r="B3129">
        <v>25339117</v>
      </c>
      <c r="C3129">
        <v>10000000</v>
      </c>
      <c r="D3129">
        <f>Table4[[#This Row],[gross]]-Table4[[#This Row],[budget]]</f>
        <v>15339117</v>
      </c>
      <c r="E3129">
        <f>Table4[[#This Row],[Profit/loss]]/Table4[[#This Row],[gross]]*100</f>
        <v>60.535325678475694</v>
      </c>
    </row>
    <row r="3130" spans="1:5" x14ac:dyDescent="0.3">
      <c r="A3130" t="s">
        <v>3111</v>
      </c>
      <c r="B3130">
        <v>25600000</v>
      </c>
      <c r="C3130">
        <v>10000000</v>
      </c>
      <c r="D3130">
        <f>Table4[[#This Row],[gross]]-Table4[[#This Row],[budget]]</f>
        <v>15600000</v>
      </c>
      <c r="E3130">
        <f>Table4[[#This Row],[Profit/loss]]/Table4[[#This Row],[gross]]*100</f>
        <v>60.9375</v>
      </c>
    </row>
    <row r="3131" spans="1:5" hidden="1" x14ac:dyDescent="0.3">
      <c r="A3131" t="s">
        <v>3112</v>
      </c>
      <c r="C3131">
        <v>65000000</v>
      </c>
      <c r="D3131">
        <f>Table4[[#This Row],[gross]]-Table4[[#This Row],[budget]]</f>
        <v>-65000000</v>
      </c>
      <c r="E3131" t="e">
        <f>Table4[[#This Row],[Profit/loss]]/Table4[[#This Row],[gross]]*100</f>
        <v>#DIV/0!</v>
      </c>
    </row>
    <row r="3132" spans="1:5" hidden="1" x14ac:dyDescent="0.3">
      <c r="A3132" t="s">
        <v>3113</v>
      </c>
      <c r="C3132">
        <v>10000000</v>
      </c>
      <c r="D3132">
        <f>Table4[[#This Row],[gross]]-Table4[[#This Row],[budget]]</f>
        <v>-10000000</v>
      </c>
      <c r="E3132" t="e">
        <f>Table4[[#This Row],[Profit/loss]]/Table4[[#This Row],[gross]]*100</f>
        <v>#DIV/0!</v>
      </c>
    </row>
    <row r="3133" spans="1:5" x14ac:dyDescent="0.3">
      <c r="A3133" t="s">
        <v>3114</v>
      </c>
      <c r="B3133">
        <v>27736779</v>
      </c>
      <c r="C3133">
        <v>10000000</v>
      </c>
      <c r="D3133">
        <f>Table4[[#This Row],[gross]]-Table4[[#This Row],[budget]]</f>
        <v>17736779</v>
      </c>
      <c r="E3133">
        <f>Table4[[#This Row],[Profit/loss]]/Table4[[#This Row],[gross]]*100</f>
        <v>63.946787044018336</v>
      </c>
    </row>
    <row r="3134" spans="1:5" x14ac:dyDescent="0.3">
      <c r="A3134" t="s">
        <v>3115</v>
      </c>
      <c r="B3134">
        <v>24397469</v>
      </c>
      <c r="C3134">
        <v>17000000</v>
      </c>
      <c r="D3134">
        <f>Table4[[#This Row],[gross]]-Table4[[#This Row],[budget]]</f>
        <v>7397469</v>
      </c>
      <c r="E3134">
        <f>Table4[[#This Row],[Profit/loss]]/Table4[[#This Row],[gross]]*100</f>
        <v>30.320641046823336</v>
      </c>
    </row>
    <row r="3135" spans="1:5" x14ac:dyDescent="0.3">
      <c r="A3135" t="s">
        <v>3116</v>
      </c>
      <c r="B3135">
        <v>20384136</v>
      </c>
      <c r="C3135">
        <v>10000000</v>
      </c>
      <c r="D3135">
        <f>Table4[[#This Row],[gross]]-Table4[[#This Row],[budget]]</f>
        <v>10384136</v>
      </c>
      <c r="E3135">
        <f>Table4[[#This Row],[Profit/loss]]/Table4[[#This Row],[gross]]*100</f>
        <v>50.942242536058437</v>
      </c>
    </row>
    <row r="3136" spans="1:5" x14ac:dyDescent="0.3">
      <c r="A3136" t="s">
        <v>3117</v>
      </c>
      <c r="B3136">
        <v>25464480</v>
      </c>
      <c r="C3136">
        <v>10000000</v>
      </c>
      <c r="D3136">
        <f>Table4[[#This Row],[gross]]-Table4[[#This Row],[budget]]</f>
        <v>15464480</v>
      </c>
      <c r="E3136">
        <f>Table4[[#This Row],[Profit/loss]]/Table4[[#This Row],[gross]]*100</f>
        <v>60.729612385566092</v>
      </c>
    </row>
    <row r="3137" spans="1:5" x14ac:dyDescent="0.3">
      <c r="A3137" t="s">
        <v>3118</v>
      </c>
      <c r="B3137">
        <v>20338609</v>
      </c>
      <c r="C3137">
        <v>10000000</v>
      </c>
      <c r="D3137">
        <f>Table4[[#This Row],[gross]]-Table4[[#This Row],[budget]]</f>
        <v>10338609</v>
      </c>
      <c r="E3137">
        <f>Table4[[#This Row],[Profit/loss]]/Table4[[#This Row],[gross]]*100</f>
        <v>50.832429100731524</v>
      </c>
    </row>
    <row r="3138" spans="1:5" x14ac:dyDescent="0.3">
      <c r="A3138" t="s">
        <v>3119</v>
      </c>
      <c r="B3138">
        <v>18272447</v>
      </c>
      <c r="C3138">
        <v>10000000</v>
      </c>
      <c r="D3138">
        <f>Table4[[#This Row],[gross]]-Table4[[#This Row],[budget]]</f>
        <v>8272447</v>
      </c>
      <c r="E3138">
        <f>Table4[[#This Row],[Profit/loss]]/Table4[[#This Row],[gross]]*100</f>
        <v>45.272792418005096</v>
      </c>
    </row>
    <row r="3139" spans="1:5" hidden="1" x14ac:dyDescent="0.3">
      <c r="A3139" t="s">
        <v>3120</v>
      </c>
      <c r="C3139">
        <v>10000000</v>
      </c>
      <c r="D3139">
        <f>Table4[[#This Row],[gross]]-Table4[[#This Row],[budget]]</f>
        <v>-10000000</v>
      </c>
      <c r="E3139" t="e">
        <f>Table4[[#This Row],[Profit/loss]]/Table4[[#This Row],[gross]]*100</f>
        <v>#DIV/0!</v>
      </c>
    </row>
    <row r="3140" spans="1:5" hidden="1" x14ac:dyDescent="0.3">
      <c r="A3140" t="s">
        <v>3121</v>
      </c>
      <c r="B3140">
        <v>17378977</v>
      </c>
      <c r="D3140">
        <f>Table4[[#This Row],[gross]]-Table4[[#This Row],[budget]]</f>
        <v>17378977</v>
      </c>
      <c r="E3140">
        <f>Table4[[#This Row],[Profit/loss]]/Table4[[#This Row],[gross]]*100</f>
        <v>100</v>
      </c>
    </row>
    <row r="3141" spans="1:5" x14ac:dyDescent="0.3">
      <c r="A3141" t="s">
        <v>3122</v>
      </c>
      <c r="B3141">
        <v>17096053</v>
      </c>
      <c r="C3141">
        <v>9000000</v>
      </c>
      <c r="D3141">
        <f>Table4[[#This Row],[gross]]-Table4[[#This Row],[budget]]</f>
        <v>8096053</v>
      </c>
      <c r="E3141">
        <f>Table4[[#This Row],[Profit/loss]]/Table4[[#This Row],[gross]]*100</f>
        <v>47.356269894577416</v>
      </c>
    </row>
    <row r="3142" spans="1:5" x14ac:dyDescent="0.3">
      <c r="A3142" t="s">
        <v>3123</v>
      </c>
      <c r="B3142">
        <v>21371425</v>
      </c>
      <c r="C3142">
        <v>10000000</v>
      </c>
      <c r="D3142">
        <f>Table4[[#This Row],[gross]]-Table4[[#This Row],[budget]]</f>
        <v>11371425</v>
      </c>
      <c r="E3142">
        <f>Table4[[#This Row],[Profit/loss]]/Table4[[#This Row],[gross]]*100</f>
        <v>53.20854833030554</v>
      </c>
    </row>
    <row r="3143" spans="1:5" x14ac:dyDescent="0.3">
      <c r="A3143" t="s">
        <v>3124</v>
      </c>
      <c r="B3143">
        <v>33071558</v>
      </c>
      <c r="C3143">
        <v>10000000</v>
      </c>
      <c r="D3143">
        <f>Table4[[#This Row],[gross]]-Table4[[#This Row],[budget]]</f>
        <v>23071558</v>
      </c>
      <c r="E3143">
        <f>Table4[[#This Row],[Profit/loss]]/Table4[[#This Row],[gross]]*100</f>
        <v>69.76253734402232</v>
      </c>
    </row>
    <row r="3144" spans="1:5" x14ac:dyDescent="0.3">
      <c r="A3144" t="s">
        <v>3125</v>
      </c>
      <c r="B3144">
        <v>17655201</v>
      </c>
      <c r="C3144">
        <v>10000000</v>
      </c>
      <c r="D3144">
        <f>Table4[[#This Row],[gross]]-Table4[[#This Row],[budget]]</f>
        <v>7655201</v>
      </c>
      <c r="E3144">
        <f>Table4[[#This Row],[Profit/loss]]/Table4[[#This Row],[gross]]*100</f>
        <v>43.359466708988478</v>
      </c>
    </row>
    <row r="3145" spans="1:5" x14ac:dyDescent="0.3">
      <c r="A3145" t="s">
        <v>3126</v>
      </c>
      <c r="B3145">
        <v>16247775</v>
      </c>
      <c r="C3145">
        <v>25000000</v>
      </c>
      <c r="D3145">
        <f>Table4[[#This Row],[gross]]-Table4[[#This Row],[budget]]</f>
        <v>-8752225</v>
      </c>
      <c r="E3145">
        <f>Table4[[#This Row],[Profit/loss]]/Table4[[#This Row],[gross]]*100</f>
        <v>-53.867221819602996</v>
      </c>
    </row>
    <row r="3146" spans="1:5" x14ac:dyDescent="0.3">
      <c r="A3146" t="s">
        <v>3127</v>
      </c>
      <c r="B3146">
        <v>16153600</v>
      </c>
      <c r="C3146">
        <v>10000000</v>
      </c>
      <c r="D3146">
        <f>Table4[[#This Row],[gross]]-Table4[[#This Row],[budget]]</f>
        <v>6153600</v>
      </c>
      <c r="E3146">
        <f>Table4[[#This Row],[Profit/loss]]/Table4[[#This Row],[gross]]*100</f>
        <v>38.09429477020602</v>
      </c>
    </row>
    <row r="3147" spans="1:5" x14ac:dyDescent="0.3">
      <c r="A3147" t="s">
        <v>3128</v>
      </c>
      <c r="B3147">
        <v>16033556</v>
      </c>
      <c r="C3147">
        <v>10000000</v>
      </c>
      <c r="D3147">
        <f>Table4[[#This Row],[gross]]-Table4[[#This Row],[budget]]</f>
        <v>6033556</v>
      </c>
      <c r="E3147">
        <f>Table4[[#This Row],[Profit/loss]]/Table4[[#This Row],[gross]]*100</f>
        <v>37.630803796737297</v>
      </c>
    </row>
    <row r="3148" spans="1:5" x14ac:dyDescent="0.3">
      <c r="A3148" t="s">
        <v>3129</v>
      </c>
      <c r="B3148">
        <v>16667084</v>
      </c>
      <c r="C3148">
        <v>11000000</v>
      </c>
      <c r="D3148">
        <f>Table4[[#This Row],[gross]]-Table4[[#This Row],[budget]]</f>
        <v>5667084</v>
      </c>
      <c r="E3148">
        <f>Table4[[#This Row],[Profit/loss]]/Table4[[#This Row],[gross]]*100</f>
        <v>34.001652598618932</v>
      </c>
    </row>
    <row r="3149" spans="1:5" x14ac:dyDescent="0.3">
      <c r="A3149" t="s">
        <v>3130</v>
      </c>
      <c r="B3149">
        <v>15417771</v>
      </c>
      <c r="C3149">
        <v>12600000</v>
      </c>
      <c r="D3149">
        <f>Table4[[#This Row],[gross]]-Table4[[#This Row],[budget]]</f>
        <v>2817771</v>
      </c>
      <c r="E3149">
        <f>Table4[[#This Row],[Profit/loss]]/Table4[[#This Row],[gross]]*100</f>
        <v>18.276124350270866</v>
      </c>
    </row>
    <row r="3150" spans="1:5" hidden="1" x14ac:dyDescent="0.3">
      <c r="A3150" t="s">
        <v>3131</v>
      </c>
      <c r="C3150">
        <v>10000000</v>
      </c>
      <c r="D3150">
        <f>Table4[[#This Row],[gross]]-Table4[[#This Row],[budget]]</f>
        <v>-10000000</v>
      </c>
      <c r="E3150" t="e">
        <f>Table4[[#This Row],[Profit/loss]]/Table4[[#This Row],[gross]]*100</f>
        <v>#DIV/0!</v>
      </c>
    </row>
    <row r="3151" spans="1:5" x14ac:dyDescent="0.3">
      <c r="A3151" t="s">
        <v>3132</v>
      </c>
      <c r="B3151">
        <v>15156200</v>
      </c>
      <c r="C3151">
        <v>30000000</v>
      </c>
      <c r="D3151">
        <f>Table4[[#This Row],[gross]]-Table4[[#This Row],[budget]]</f>
        <v>-14843800</v>
      </c>
      <c r="E3151">
        <f>Table4[[#This Row],[Profit/loss]]/Table4[[#This Row],[gross]]*100</f>
        <v>-97.938797323867448</v>
      </c>
    </row>
    <row r="3152" spans="1:5" x14ac:dyDescent="0.3">
      <c r="A3152" t="s">
        <v>3133</v>
      </c>
      <c r="B3152">
        <v>21589307</v>
      </c>
      <c r="C3152">
        <v>10000000</v>
      </c>
      <c r="D3152">
        <f>Table4[[#This Row],[gross]]-Table4[[#This Row],[budget]]</f>
        <v>11589307</v>
      </c>
      <c r="E3152">
        <f>Table4[[#This Row],[Profit/loss]]/Table4[[#This Row],[gross]]*100</f>
        <v>53.680773542198459</v>
      </c>
    </row>
    <row r="3153" spans="1:5" x14ac:dyDescent="0.3">
      <c r="A3153" t="s">
        <v>3134</v>
      </c>
      <c r="B3153">
        <v>20339754</v>
      </c>
      <c r="C3153">
        <v>10000000</v>
      </c>
      <c r="D3153">
        <f>Table4[[#This Row],[gross]]-Table4[[#This Row],[budget]]</f>
        <v>10339754</v>
      </c>
      <c r="E3153">
        <f>Table4[[#This Row],[Profit/loss]]/Table4[[#This Row],[gross]]*100</f>
        <v>50.835196925193884</v>
      </c>
    </row>
    <row r="3154" spans="1:5" x14ac:dyDescent="0.3">
      <c r="A3154" t="s">
        <v>3135</v>
      </c>
      <c r="B3154">
        <v>28873374</v>
      </c>
      <c r="C3154">
        <v>10000000</v>
      </c>
      <c r="D3154">
        <f>Table4[[#This Row],[gross]]-Table4[[#This Row],[budget]]</f>
        <v>18873374</v>
      </c>
      <c r="E3154">
        <f>Table4[[#This Row],[Profit/loss]]/Table4[[#This Row],[gross]]*100</f>
        <v>65.36601506980098</v>
      </c>
    </row>
    <row r="3155" spans="1:5" hidden="1" x14ac:dyDescent="0.3">
      <c r="A3155" t="s">
        <v>3136</v>
      </c>
      <c r="B3155">
        <v>15102127</v>
      </c>
      <c r="D3155">
        <f>Table4[[#This Row],[gross]]-Table4[[#This Row],[budget]]</f>
        <v>15102127</v>
      </c>
      <c r="E3155">
        <f>Table4[[#This Row],[Profit/loss]]/Table4[[#This Row],[gross]]*100</f>
        <v>100</v>
      </c>
    </row>
    <row r="3156" spans="1:5" x14ac:dyDescent="0.3">
      <c r="A3156" t="s">
        <v>3137</v>
      </c>
      <c r="B3156">
        <v>13684949</v>
      </c>
      <c r="C3156">
        <v>3000000</v>
      </c>
      <c r="D3156">
        <f>Table4[[#This Row],[gross]]-Table4[[#This Row],[budget]]</f>
        <v>10684949</v>
      </c>
      <c r="E3156">
        <f>Table4[[#This Row],[Profit/loss]]/Table4[[#This Row],[gross]]*100</f>
        <v>78.078106100358866</v>
      </c>
    </row>
    <row r="3157" spans="1:5" x14ac:dyDescent="0.3">
      <c r="A3157" t="s">
        <v>3138</v>
      </c>
      <c r="B3157">
        <v>14597405</v>
      </c>
      <c r="C3157">
        <v>6400000</v>
      </c>
      <c r="D3157">
        <f>Table4[[#This Row],[gross]]-Table4[[#This Row],[budget]]</f>
        <v>8197405</v>
      </c>
      <c r="E3157">
        <f>Table4[[#This Row],[Profit/loss]]/Table4[[#This Row],[gross]]*100</f>
        <v>56.156590846112721</v>
      </c>
    </row>
    <row r="3158" spans="1:5" x14ac:dyDescent="0.3">
      <c r="A3158" t="s">
        <v>3139</v>
      </c>
      <c r="B3158">
        <v>12570442</v>
      </c>
      <c r="C3158">
        <v>10000000</v>
      </c>
      <c r="D3158">
        <f>Table4[[#This Row],[gross]]-Table4[[#This Row],[budget]]</f>
        <v>2570442</v>
      </c>
      <c r="E3158">
        <f>Table4[[#This Row],[Profit/loss]]/Table4[[#This Row],[gross]]*100</f>
        <v>20.44830245428124</v>
      </c>
    </row>
    <row r="3159" spans="1:5" x14ac:dyDescent="0.3">
      <c r="A3159" t="s">
        <v>3140</v>
      </c>
      <c r="B3159">
        <v>12514138</v>
      </c>
      <c r="C3159">
        <v>10000000</v>
      </c>
      <c r="D3159">
        <f>Table4[[#This Row],[gross]]-Table4[[#This Row],[budget]]</f>
        <v>2514138</v>
      </c>
      <c r="E3159">
        <f>Table4[[#This Row],[Profit/loss]]/Table4[[#This Row],[gross]]*100</f>
        <v>20.090380975501468</v>
      </c>
    </row>
    <row r="3160" spans="1:5" x14ac:dyDescent="0.3">
      <c r="A3160" t="s">
        <v>3141</v>
      </c>
      <c r="B3160">
        <v>43771291</v>
      </c>
      <c r="C3160">
        <v>5000000</v>
      </c>
      <c r="D3160">
        <f>Table4[[#This Row],[gross]]-Table4[[#This Row],[budget]]</f>
        <v>38771291</v>
      </c>
      <c r="E3160">
        <f>Table4[[#This Row],[Profit/loss]]/Table4[[#This Row],[gross]]*100</f>
        <v>88.576987596733218</v>
      </c>
    </row>
    <row r="3161" spans="1:5" x14ac:dyDescent="0.3">
      <c r="A3161" t="s">
        <v>3142</v>
      </c>
      <c r="B3161">
        <v>11703287</v>
      </c>
      <c r="C3161">
        <v>10000000</v>
      </c>
      <c r="D3161">
        <f>Table4[[#This Row],[gross]]-Table4[[#This Row],[budget]]</f>
        <v>1703287</v>
      </c>
      <c r="E3161">
        <f>Table4[[#This Row],[Profit/loss]]/Table4[[#This Row],[gross]]*100</f>
        <v>14.553919766301554</v>
      </c>
    </row>
    <row r="3162" spans="1:5" x14ac:dyDescent="0.3">
      <c r="A3162" t="s">
        <v>3143</v>
      </c>
      <c r="B3162">
        <v>11560259</v>
      </c>
      <c r="C3162">
        <v>22000000</v>
      </c>
      <c r="D3162">
        <f>Table4[[#This Row],[gross]]-Table4[[#This Row],[budget]]</f>
        <v>-10439741</v>
      </c>
      <c r="E3162">
        <f>Table4[[#This Row],[Profit/loss]]/Table4[[#This Row],[gross]]*100</f>
        <v>-90.307154882948566</v>
      </c>
    </row>
    <row r="3163" spans="1:5" x14ac:dyDescent="0.3">
      <c r="A3163" t="s">
        <v>3144</v>
      </c>
      <c r="B3163">
        <v>10824921</v>
      </c>
      <c r="C3163">
        <v>10000000</v>
      </c>
      <c r="D3163">
        <f>Table4[[#This Row],[gross]]-Table4[[#This Row],[budget]]</f>
        <v>824921</v>
      </c>
      <c r="E3163">
        <f>Table4[[#This Row],[Profit/loss]]/Table4[[#This Row],[gross]]*100</f>
        <v>7.6205729353590668</v>
      </c>
    </row>
    <row r="3164" spans="1:5" x14ac:dyDescent="0.3">
      <c r="A3164" t="s">
        <v>3145</v>
      </c>
      <c r="B3164">
        <v>10561238</v>
      </c>
      <c r="C3164">
        <v>10000000</v>
      </c>
      <c r="D3164">
        <f>Table4[[#This Row],[gross]]-Table4[[#This Row],[budget]]</f>
        <v>561238</v>
      </c>
      <c r="E3164">
        <f>Table4[[#This Row],[Profit/loss]]/Table4[[#This Row],[gross]]*100</f>
        <v>5.3141307865611971</v>
      </c>
    </row>
    <row r="3165" spans="1:5" x14ac:dyDescent="0.3">
      <c r="A3165" t="s">
        <v>3146</v>
      </c>
      <c r="B3165">
        <v>14479776</v>
      </c>
      <c r="C3165">
        <v>10000000</v>
      </c>
      <c r="D3165">
        <f>Table4[[#This Row],[gross]]-Table4[[#This Row],[budget]]</f>
        <v>4479776</v>
      </c>
      <c r="E3165">
        <f>Table4[[#This Row],[Profit/loss]]/Table4[[#This Row],[gross]]*100</f>
        <v>30.938158159352742</v>
      </c>
    </row>
    <row r="3166" spans="1:5" x14ac:dyDescent="0.3">
      <c r="A3166" t="s">
        <v>3147</v>
      </c>
      <c r="B3166">
        <v>9801782</v>
      </c>
      <c r="C3166">
        <v>10000000</v>
      </c>
      <c r="D3166">
        <f>Table4[[#This Row],[gross]]-Table4[[#This Row],[budget]]</f>
        <v>-198218</v>
      </c>
      <c r="E3166">
        <f>Table4[[#This Row],[Profit/loss]]/Table4[[#This Row],[gross]]*100</f>
        <v>-2.0222649310094836</v>
      </c>
    </row>
    <row r="3167" spans="1:5" x14ac:dyDescent="0.3">
      <c r="A3167" t="s">
        <v>3148</v>
      </c>
      <c r="B3167">
        <v>8070311</v>
      </c>
      <c r="C3167">
        <v>10000000</v>
      </c>
      <c r="D3167">
        <f>Table4[[#This Row],[gross]]-Table4[[#This Row],[budget]]</f>
        <v>-1929689</v>
      </c>
      <c r="E3167">
        <f>Table4[[#This Row],[Profit/loss]]/Table4[[#This Row],[gross]]*100</f>
        <v>-23.910962043470196</v>
      </c>
    </row>
    <row r="3168" spans="1:5" hidden="1" x14ac:dyDescent="0.3">
      <c r="A3168" t="s">
        <v>3149</v>
      </c>
      <c r="C3168">
        <v>10000000</v>
      </c>
      <c r="D3168">
        <f>Table4[[#This Row],[gross]]-Table4[[#This Row],[budget]]</f>
        <v>-10000000</v>
      </c>
      <c r="E3168" t="e">
        <f>Table4[[#This Row],[Profit/loss]]/Table4[[#This Row],[gross]]*100</f>
        <v>#DIV/0!</v>
      </c>
    </row>
    <row r="3169" spans="1:5" x14ac:dyDescent="0.3">
      <c r="A3169" t="s">
        <v>3150</v>
      </c>
      <c r="B3169">
        <v>8460995</v>
      </c>
      <c r="C3169">
        <v>10000000</v>
      </c>
      <c r="D3169">
        <f>Table4[[#This Row],[gross]]-Table4[[#This Row],[budget]]</f>
        <v>-1539005</v>
      </c>
      <c r="E3169">
        <f>Table4[[#This Row],[Profit/loss]]/Table4[[#This Row],[gross]]*100</f>
        <v>-18.189409165234114</v>
      </c>
    </row>
    <row r="3170" spans="1:5" x14ac:dyDescent="0.3">
      <c r="A3170" t="s">
        <v>3151</v>
      </c>
      <c r="B3170">
        <v>8111360</v>
      </c>
      <c r="C3170">
        <v>10000000</v>
      </c>
      <c r="D3170">
        <f>Table4[[#This Row],[gross]]-Table4[[#This Row],[budget]]</f>
        <v>-1888640</v>
      </c>
      <c r="E3170">
        <f>Table4[[#This Row],[Profit/loss]]/Table4[[#This Row],[gross]]*100</f>
        <v>-23.28388827520909</v>
      </c>
    </row>
    <row r="3171" spans="1:5" x14ac:dyDescent="0.3">
      <c r="A3171" t="s">
        <v>3152</v>
      </c>
      <c r="B3171">
        <v>8828771</v>
      </c>
      <c r="C3171">
        <v>6000000</v>
      </c>
      <c r="D3171">
        <f>Table4[[#This Row],[gross]]-Table4[[#This Row],[budget]]</f>
        <v>2828771</v>
      </c>
      <c r="E3171">
        <f>Table4[[#This Row],[Profit/loss]]/Table4[[#This Row],[gross]]*100</f>
        <v>32.040371190961913</v>
      </c>
    </row>
    <row r="3172" spans="1:5" x14ac:dyDescent="0.3">
      <c r="A3172" t="s">
        <v>338</v>
      </c>
      <c r="B3172">
        <v>67631157</v>
      </c>
      <c r="C3172">
        <v>100000000</v>
      </c>
      <c r="D3172">
        <f>Table4[[#This Row],[gross]]-Table4[[#This Row],[budget]]</f>
        <v>-32368843</v>
      </c>
      <c r="E3172">
        <f>Table4[[#This Row],[Profit/loss]]/Table4[[#This Row],[gross]]*100</f>
        <v>-47.860844669565537</v>
      </c>
    </row>
    <row r="3173" spans="1:5" x14ac:dyDescent="0.3">
      <c r="A3173" t="s">
        <v>3153</v>
      </c>
      <c r="B3173">
        <v>7563670</v>
      </c>
      <c r="C3173">
        <v>10000000</v>
      </c>
      <c r="D3173">
        <f>Table4[[#This Row],[gross]]-Table4[[#This Row],[budget]]</f>
        <v>-2436330</v>
      </c>
      <c r="E3173">
        <f>Table4[[#This Row],[Profit/loss]]/Table4[[#This Row],[gross]]*100</f>
        <v>-32.210950504186457</v>
      </c>
    </row>
    <row r="3174" spans="1:5" x14ac:dyDescent="0.3">
      <c r="A3174" t="s">
        <v>3154</v>
      </c>
      <c r="B3174">
        <v>6619173</v>
      </c>
      <c r="C3174">
        <v>10000000</v>
      </c>
      <c r="D3174">
        <f>Table4[[#This Row],[gross]]-Table4[[#This Row],[budget]]</f>
        <v>-3380827</v>
      </c>
      <c r="E3174">
        <f>Table4[[#This Row],[Profit/loss]]/Table4[[#This Row],[gross]]*100</f>
        <v>-51.076274936461097</v>
      </c>
    </row>
    <row r="3175" spans="1:5" hidden="1" x14ac:dyDescent="0.3">
      <c r="A3175" t="s">
        <v>3155</v>
      </c>
      <c r="B3175">
        <v>6857503</v>
      </c>
      <c r="D3175">
        <f>Table4[[#This Row],[gross]]-Table4[[#This Row],[budget]]</f>
        <v>6857503</v>
      </c>
      <c r="E3175">
        <f>Table4[[#This Row],[Profit/loss]]/Table4[[#This Row],[gross]]*100</f>
        <v>100</v>
      </c>
    </row>
    <row r="3176" spans="1:5" hidden="1" x14ac:dyDescent="0.3">
      <c r="A3176" t="s">
        <v>3156</v>
      </c>
      <c r="D3176">
        <f>Table4[[#This Row],[gross]]-Table4[[#This Row],[budget]]</f>
        <v>0</v>
      </c>
      <c r="E3176" t="e">
        <f>Table4[[#This Row],[Profit/loss]]/Table4[[#This Row],[gross]]*100</f>
        <v>#DIV/0!</v>
      </c>
    </row>
    <row r="3177" spans="1:5" x14ac:dyDescent="0.3">
      <c r="A3177" t="s">
        <v>3157</v>
      </c>
      <c r="B3177">
        <v>6712241</v>
      </c>
      <c r="C3177">
        <v>7500000</v>
      </c>
      <c r="D3177">
        <f>Table4[[#This Row],[gross]]-Table4[[#This Row],[budget]]</f>
        <v>-787759</v>
      </c>
      <c r="E3177">
        <f>Table4[[#This Row],[Profit/loss]]/Table4[[#This Row],[gross]]*100</f>
        <v>-11.736154884784382</v>
      </c>
    </row>
    <row r="3178" spans="1:5" x14ac:dyDescent="0.3">
      <c r="A3178" t="s">
        <v>3158</v>
      </c>
      <c r="B3178">
        <v>6842058</v>
      </c>
      <c r="C3178">
        <v>10000000</v>
      </c>
      <c r="D3178">
        <f>Table4[[#This Row],[gross]]-Table4[[#This Row],[budget]]</f>
        <v>-3157942</v>
      </c>
      <c r="E3178">
        <f>Table4[[#This Row],[Profit/loss]]/Table4[[#This Row],[gross]]*100</f>
        <v>-46.154855746618928</v>
      </c>
    </row>
    <row r="3179" spans="1:5" x14ac:dyDescent="0.3">
      <c r="A3179" t="s">
        <v>3159</v>
      </c>
      <c r="B3179">
        <v>6491350</v>
      </c>
      <c r="C3179">
        <v>10000000</v>
      </c>
      <c r="D3179">
        <f>Table4[[#This Row],[gross]]-Table4[[#This Row],[budget]]</f>
        <v>-3508650</v>
      </c>
      <c r="E3179">
        <f>Table4[[#This Row],[Profit/loss]]/Table4[[#This Row],[gross]]*100</f>
        <v>-54.051160390365638</v>
      </c>
    </row>
    <row r="3180" spans="1:5" x14ac:dyDescent="0.3">
      <c r="A3180" t="s">
        <v>3160</v>
      </c>
      <c r="B3180">
        <v>9473382</v>
      </c>
      <c r="C3180">
        <v>10000000</v>
      </c>
      <c r="D3180">
        <f>Table4[[#This Row],[gross]]-Table4[[#This Row],[budget]]</f>
        <v>-526618</v>
      </c>
      <c r="E3180">
        <f>Table4[[#This Row],[Profit/loss]]/Table4[[#This Row],[gross]]*100</f>
        <v>-5.5589228851955932</v>
      </c>
    </row>
    <row r="3181" spans="1:5" x14ac:dyDescent="0.3">
      <c r="A3181" t="s">
        <v>3161</v>
      </c>
      <c r="B3181">
        <v>6197866</v>
      </c>
      <c r="C3181">
        <v>10000000</v>
      </c>
      <c r="D3181">
        <f>Table4[[#This Row],[gross]]-Table4[[#This Row],[budget]]</f>
        <v>-3802134</v>
      </c>
      <c r="E3181">
        <f>Table4[[#This Row],[Profit/loss]]/Table4[[#This Row],[gross]]*100</f>
        <v>-61.345856783609065</v>
      </c>
    </row>
    <row r="3182" spans="1:5" x14ac:dyDescent="0.3">
      <c r="A3182" t="s">
        <v>3162</v>
      </c>
      <c r="B3182">
        <v>6044618</v>
      </c>
      <c r="C3182">
        <v>10000000</v>
      </c>
      <c r="D3182">
        <f>Table4[[#This Row],[gross]]-Table4[[#This Row],[budget]]</f>
        <v>-3955382</v>
      </c>
      <c r="E3182">
        <f>Table4[[#This Row],[Profit/loss]]/Table4[[#This Row],[gross]]*100</f>
        <v>-65.436426255554949</v>
      </c>
    </row>
    <row r="3183" spans="1:5" x14ac:dyDescent="0.3">
      <c r="A3183" t="s">
        <v>3163</v>
      </c>
      <c r="B3183">
        <v>7764027</v>
      </c>
      <c r="C3183">
        <v>10000000</v>
      </c>
      <c r="D3183">
        <f>Table4[[#This Row],[gross]]-Table4[[#This Row],[budget]]</f>
        <v>-2235973</v>
      </c>
      <c r="E3183">
        <f>Table4[[#This Row],[Profit/loss]]/Table4[[#This Row],[gross]]*100</f>
        <v>-28.799139930863198</v>
      </c>
    </row>
    <row r="3184" spans="1:5" hidden="1" x14ac:dyDescent="0.3">
      <c r="A3184" t="s">
        <v>3164</v>
      </c>
      <c r="B3184">
        <v>5998971</v>
      </c>
      <c r="D3184">
        <f>Table4[[#This Row],[gross]]-Table4[[#This Row],[budget]]</f>
        <v>5998971</v>
      </c>
      <c r="E3184">
        <f>Table4[[#This Row],[Profit/loss]]/Table4[[#This Row],[gross]]*100</f>
        <v>100</v>
      </c>
    </row>
    <row r="3185" spans="1:5" hidden="1" x14ac:dyDescent="0.3">
      <c r="A3185" t="s">
        <v>3165</v>
      </c>
      <c r="C3185">
        <v>10000000</v>
      </c>
      <c r="D3185">
        <f>Table4[[#This Row],[gross]]-Table4[[#This Row],[budget]]</f>
        <v>-10000000</v>
      </c>
      <c r="E3185" t="e">
        <f>Table4[[#This Row],[Profit/loss]]/Table4[[#This Row],[gross]]*100</f>
        <v>#DIV/0!</v>
      </c>
    </row>
    <row r="3186" spans="1:5" x14ac:dyDescent="0.3">
      <c r="A3186" t="s">
        <v>3166</v>
      </c>
      <c r="B3186">
        <v>21569041</v>
      </c>
      <c r="C3186">
        <v>9000000</v>
      </c>
      <c r="D3186">
        <f>Table4[[#This Row],[gross]]-Table4[[#This Row],[budget]]</f>
        <v>12569041</v>
      </c>
      <c r="E3186">
        <f>Table4[[#This Row],[Profit/loss]]/Table4[[#This Row],[gross]]*100</f>
        <v>58.273527320941156</v>
      </c>
    </row>
    <row r="3187" spans="1:5" x14ac:dyDescent="0.3">
      <c r="A3187" t="s">
        <v>3167</v>
      </c>
      <c r="B3187">
        <v>4356743</v>
      </c>
      <c r="C3187">
        <v>16000000</v>
      </c>
      <c r="D3187">
        <f>Table4[[#This Row],[gross]]-Table4[[#This Row],[budget]]</f>
        <v>-11643257</v>
      </c>
      <c r="E3187">
        <f>Table4[[#This Row],[Profit/loss]]/Table4[[#This Row],[gross]]*100</f>
        <v>-267.24681717512368</v>
      </c>
    </row>
    <row r="3188" spans="1:5" x14ac:dyDescent="0.3">
      <c r="A3188" t="s">
        <v>3168</v>
      </c>
      <c r="B3188">
        <v>5484375</v>
      </c>
      <c r="C3188">
        <v>10000000</v>
      </c>
      <c r="D3188">
        <f>Table4[[#This Row],[gross]]-Table4[[#This Row],[budget]]</f>
        <v>-4515625</v>
      </c>
      <c r="E3188">
        <f>Table4[[#This Row],[Profit/loss]]/Table4[[#This Row],[gross]]*100</f>
        <v>-82.336182336182333</v>
      </c>
    </row>
    <row r="3189" spans="1:5" x14ac:dyDescent="0.3">
      <c r="A3189" t="s">
        <v>3169</v>
      </c>
      <c r="B3189">
        <v>5348317</v>
      </c>
      <c r="C3189">
        <v>10000000</v>
      </c>
      <c r="D3189">
        <f>Table4[[#This Row],[gross]]-Table4[[#This Row],[budget]]</f>
        <v>-4651683</v>
      </c>
      <c r="E3189">
        <f>Table4[[#This Row],[Profit/loss]]/Table4[[#This Row],[gross]]*100</f>
        <v>-86.974706248713389</v>
      </c>
    </row>
    <row r="3190" spans="1:5" x14ac:dyDescent="0.3">
      <c r="A3190" t="s">
        <v>3170</v>
      </c>
      <c r="B3190">
        <v>4244155</v>
      </c>
      <c r="C3190">
        <v>10000000</v>
      </c>
      <c r="D3190">
        <f>Table4[[#This Row],[gross]]-Table4[[#This Row],[budget]]</f>
        <v>-5755845</v>
      </c>
      <c r="E3190">
        <f>Table4[[#This Row],[Profit/loss]]/Table4[[#This Row],[gross]]*100</f>
        <v>-135.61816191915705</v>
      </c>
    </row>
    <row r="3191" spans="1:5" x14ac:dyDescent="0.3">
      <c r="A3191" t="s">
        <v>3171</v>
      </c>
      <c r="B3191">
        <v>5004648</v>
      </c>
      <c r="C3191">
        <v>10000000</v>
      </c>
      <c r="D3191">
        <f>Table4[[#This Row],[gross]]-Table4[[#This Row],[budget]]</f>
        <v>-4995352</v>
      </c>
      <c r="E3191">
        <f>Table4[[#This Row],[Profit/loss]]/Table4[[#This Row],[gross]]*100</f>
        <v>-99.814252670717295</v>
      </c>
    </row>
    <row r="3192" spans="1:5" x14ac:dyDescent="0.3">
      <c r="A3192" t="s">
        <v>3172</v>
      </c>
      <c r="B3192">
        <v>3333823</v>
      </c>
      <c r="C3192">
        <v>10000000</v>
      </c>
      <c r="D3192">
        <f>Table4[[#This Row],[gross]]-Table4[[#This Row],[budget]]</f>
        <v>-6666177</v>
      </c>
      <c r="E3192">
        <f>Table4[[#This Row],[Profit/loss]]/Table4[[#This Row],[gross]]*100</f>
        <v>-199.95593647293214</v>
      </c>
    </row>
    <row r="3193" spans="1:5" x14ac:dyDescent="0.3">
      <c r="A3193" t="s">
        <v>3173</v>
      </c>
      <c r="B3193">
        <v>3275585</v>
      </c>
      <c r="C3193">
        <v>11500000</v>
      </c>
      <c r="D3193">
        <f>Table4[[#This Row],[gross]]-Table4[[#This Row],[budget]]</f>
        <v>-8224415</v>
      </c>
      <c r="E3193">
        <f>Table4[[#This Row],[Profit/loss]]/Table4[[#This Row],[gross]]*100</f>
        <v>-251.08232575249917</v>
      </c>
    </row>
    <row r="3194" spans="1:5" x14ac:dyDescent="0.3">
      <c r="A3194" t="s">
        <v>3174</v>
      </c>
      <c r="B3194">
        <v>3193102</v>
      </c>
      <c r="C3194">
        <v>9000000</v>
      </c>
      <c r="D3194">
        <f>Table4[[#This Row],[gross]]-Table4[[#This Row],[budget]]</f>
        <v>-5806898</v>
      </c>
      <c r="E3194">
        <f>Table4[[#This Row],[Profit/loss]]/Table4[[#This Row],[gross]]*100</f>
        <v>-181.8575792442584</v>
      </c>
    </row>
    <row r="3195" spans="1:5" x14ac:dyDescent="0.3">
      <c r="A3195" t="s">
        <v>3175</v>
      </c>
      <c r="B3195">
        <v>54557348</v>
      </c>
      <c r="C3195">
        <v>6500000</v>
      </c>
      <c r="D3195">
        <f>Table4[[#This Row],[gross]]-Table4[[#This Row],[budget]]</f>
        <v>48057348</v>
      </c>
      <c r="E3195">
        <f>Table4[[#This Row],[Profit/loss]]/Table4[[#This Row],[gross]]*100</f>
        <v>88.085931156331128</v>
      </c>
    </row>
    <row r="3196" spans="1:5" x14ac:dyDescent="0.3">
      <c r="A3196" t="s">
        <v>3176</v>
      </c>
      <c r="B3196">
        <v>3041803</v>
      </c>
      <c r="C3196">
        <v>10000000</v>
      </c>
      <c r="D3196">
        <f>Table4[[#This Row],[gross]]-Table4[[#This Row],[budget]]</f>
        <v>-6958197</v>
      </c>
      <c r="E3196">
        <f>Table4[[#This Row],[Profit/loss]]/Table4[[#This Row],[gross]]*100</f>
        <v>-228.75238797515814</v>
      </c>
    </row>
    <row r="3197" spans="1:5" x14ac:dyDescent="0.3">
      <c r="A3197" t="s">
        <v>3177</v>
      </c>
      <c r="B3197">
        <v>3060858</v>
      </c>
      <c r="C3197">
        <v>10000000</v>
      </c>
      <c r="D3197">
        <f>Table4[[#This Row],[gross]]-Table4[[#This Row],[budget]]</f>
        <v>-6939142</v>
      </c>
      <c r="E3197">
        <f>Table4[[#This Row],[Profit/loss]]/Table4[[#This Row],[gross]]*100</f>
        <v>-226.70577988263423</v>
      </c>
    </row>
    <row r="3198" spans="1:5" x14ac:dyDescent="0.3">
      <c r="A3198" t="s">
        <v>3178</v>
      </c>
      <c r="B3198">
        <v>1055654</v>
      </c>
      <c r="C3198">
        <v>10000000</v>
      </c>
      <c r="D3198">
        <f>Table4[[#This Row],[gross]]-Table4[[#This Row],[budget]]</f>
        <v>-8944346</v>
      </c>
      <c r="E3198">
        <f>Table4[[#This Row],[Profit/loss]]/Table4[[#This Row],[gross]]*100</f>
        <v>-847.28007472145225</v>
      </c>
    </row>
    <row r="3199" spans="1:5" x14ac:dyDescent="0.3">
      <c r="A3199" t="s">
        <v>3179</v>
      </c>
      <c r="B3199">
        <v>2331318</v>
      </c>
      <c r="C3199">
        <v>10000000</v>
      </c>
      <c r="D3199">
        <f>Table4[[#This Row],[gross]]-Table4[[#This Row],[budget]]</f>
        <v>-7668682</v>
      </c>
      <c r="E3199">
        <f>Table4[[#This Row],[Profit/loss]]/Table4[[#This Row],[gross]]*100</f>
        <v>-328.94191182841638</v>
      </c>
    </row>
    <row r="3200" spans="1:5" x14ac:dyDescent="0.3">
      <c r="A3200" t="s">
        <v>3180</v>
      </c>
      <c r="B3200">
        <v>2185266</v>
      </c>
      <c r="C3200">
        <v>10000000</v>
      </c>
      <c r="D3200">
        <f>Table4[[#This Row],[gross]]-Table4[[#This Row],[budget]]</f>
        <v>-7814734</v>
      </c>
      <c r="E3200">
        <f>Table4[[#This Row],[Profit/loss]]/Table4[[#This Row],[gross]]*100</f>
        <v>-357.61019482296433</v>
      </c>
    </row>
    <row r="3201" spans="1:5" x14ac:dyDescent="0.3">
      <c r="A3201" t="s">
        <v>3181</v>
      </c>
      <c r="B3201">
        <v>26583369</v>
      </c>
      <c r="C3201">
        <v>10000000</v>
      </c>
      <c r="D3201">
        <f>Table4[[#This Row],[gross]]-Table4[[#This Row],[budget]]</f>
        <v>16583369</v>
      </c>
      <c r="E3201">
        <f>Table4[[#This Row],[Profit/loss]]/Table4[[#This Row],[gross]]*100</f>
        <v>62.382495612200238</v>
      </c>
    </row>
    <row r="3202" spans="1:5" x14ac:dyDescent="0.3">
      <c r="A3202" t="s">
        <v>3182</v>
      </c>
      <c r="B3202">
        <v>800000</v>
      </c>
      <c r="C3202">
        <v>14000000</v>
      </c>
      <c r="D3202">
        <f>Table4[[#This Row],[gross]]-Table4[[#This Row],[budget]]</f>
        <v>-13200000</v>
      </c>
      <c r="E3202">
        <f>Table4[[#This Row],[Profit/loss]]/Table4[[#This Row],[gross]]*100</f>
        <v>-1650</v>
      </c>
    </row>
    <row r="3203" spans="1:5" x14ac:dyDescent="0.3">
      <c r="A3203" t="s">
        <v>3183</v>
      </c>
      <c r="B3203">
        <v>7574066</v>
      </c>
      <c r="C3203">
        <v>10000000</v>
      </c>
      <c r="D3203">
        <f>Table4[[#This Row],[gross]]-Table4[[#This Row],[budget]]</f>
        <v>-2425934</v>
      </c>
      <c r="E3203">
        <f>Table4[[#This Row],[Profit/loss]]/Table4[[#This Row],[gross]]*100</f>
        <v>-32.029480598663909</v>
      </c>
    </row>
    <row r="3204" spans="1:5" x14ac:dyDescent="0.3">
      <c r="A3204" t="s">
        <v>3184</v>
      </c>
      <c r="B3204">
        <v>1754319</v>
      </c>
      <c r="C3204">
        <v>10000000</v>
      </c>
      <c r="D3204">
        <f>Table4[[#This Row],[gross]]-Table4[[#This Row],[budget]]</f>
        <v>-8245681</v>
      </c>
      <c r="E3204">
        <f>Table4[[#This Row],[Profit/loss]]/Table4[[#This Row],[gross]]*100</f>
        <v>-470.0217577304926</v>
      </c>
    </row>
    <row r="3205" spans="1:5" x14ac:dyDescent="0.3">
      <c r="A3205" t="s">
        <v>3185</v>
      </c>
      <c r="B3205">
        <v>1641788</v>
      </c>
      <c r="C3205">
        <v>8000000</v>
      </c>
      <c r="D3205">
        <f>Table4[[#This Row],[gross]]-Table4[[#This Row],[budget]]</f>
        <v>-6358212</v>
      </c>
      <c r="E3205">
        <f>Table4[[#This Row],[Profit/loss]]/Table4[[#This Row],[gross]]*100</f>
        <v>-387.27363094382468</v>
      </c>
    </row>
    <row r="3206" spans="1:5" x14ac:dyDescent="0.3">
      <c r="A3206" t="s">
        <v>3186</v>
      </c>
      <c r="B3206">
        <v>1631839</v>
      </c>
      <c r="C3206">
        <v>10000000</v>
      </c>
      <c r="D3206">
        <f>Table4[[#This Row],[gross]]-Table4[[#This Row],[budget]]</f>
        <v>-8368161</v>
      </c>
      <c r="E3206">
        <f>Table4[[#This Row],[Profit/loss]]/Table4[[#This Row],[gross]]*100</f>
        <v>-512.80555250855025</v>
      </c>
    </row>
    <row r="3207" spans="1:5" x14ac:dyDescent="0.3">
      <c r="A3207" t="s">
        <v>3187</v>
      </c>
      <c r="B3207">
        <v>1309849</v>
      </c>
      <c r="C3207">
        <v>10000000</v>
      </c>
      <c r="D3207">
        <f>Table4[[#This Row],[gross]]-Table4[[#This Row],[budget]]</f>
        <v>-8690151</v>
      </c>
      <c r="E3207">
        <f>Table4[[#This Row],[Profit/loss]]/Table4[[#This Row],[gross]]*100</f>
        <v>-663.44677897986719</v>
      </c>
    </row>
    <row r="3208" spans="1:5" x14ac:dyDescent="0.3">
      <c r="A3208" t="s">
        <v>3188</v>
      </c>
      <c r="B3208">
        <v>1939441</v>
      </c>
      <c r="C3208">
        <v>10000000</v>
      </c>
      <c r="D3208">
        <f>Table4[[#This Row],[gross]]-Table4[[#This Row],[budget]]</f>
        <v>-8060559</v>
      </c>
      <c r="E3208">
        <f>Table4[[#This Row],[Profit/loss]]/Table4[[#This Row],[gross]]*100</f>
        <v>-415.61248834071262</v>
      </c>
    </row>
    <row r="3209" spans="1:5" hidden="1" x14ac:dyDescent="0.3">
      <c r="A3209" t="s">
        <v>2816</v>
      </c>
      <c r="B3209">
        <v>447093</v>
      </c>
      <c r="D3209">
        <f>Table4[[#This Row],[gross]]-Table4[[#This Row],[budget]]</f>
        <v>447093</v>
      </c>
      <c r="E3209">
        <f>Table4[[#This Row],[Profit/loss]]/Table4[[#This Row],[gross]]*100</f>
        <v>100</v>
      </c>
    </row>
    <row r="3210" spans="1:5" hidden="1" x14ac:dyDescent="0.3">
      <c r="A3210" t="s">
        <v>3189</v>
      </c>
      <c r="C3210">
        <v>10000000</v>
      </c>
      <c r="D3210">
        <f>Table4[[#This Row],[gross]]-Table4[[#This Row],[budget]]</f>
        <v>-10000000</v>
      </c>
      <c r="E3210" t="e">
        <f>Table4[[#This Row],[Profit/loss]]/Table4[[#This Row],[gross]]*100</f>
        <v>#DIV/0!</v>
      </c>
    </row>
    <row r="3211" spans="1:5" x14ac:dyDescent="0.3">
      <c r="A3211" t="s">
        <v>3190</v>
      </c>
      <c r="B3211">
        <v>1276984</v>
      </c>
      <c r="C3211">
        <v>10000000</v>
      </c>
      <c r="D3211">
        <f>Table4[[#This Row],[gross]]-Table4[[#This Row],[budget]]</f>
        <v>-8723016</v>
      </c>
      <c r="E3211">
        <f>Table4[[#This Row],[Profit/loss]]/Table4[[#This Row],[gross]]*100</f>
        <v>-683.09516798957543</v>
      </c>
    </row>
    <row r="3212" spans="1:5" x14ac:dyDescent="0.3">
      <c r="A3212" t="s">
        <v>3191</v>
      </c>
      <c r="B3212">
        <v>1987762</v>
      </c>
      <c r="C3212">
        <v>11000000</v>
      </c>
      <c r="D3212">
        <f>Table4[[#This Row],[gross]]-Table4[[#This Row],[budget]]</f>
        <v>-9012238</v>
      </c>
      <c r="E3212">
        <f>Table4[[#This Row],[Profit/loss]]/Table4[[#This Row],[gross]]*100</f>
        <v>-453.38616997407132</v>
      </c>
    </row>
    <row r="3213" spans="1:5" x14ac:dyDescent="0.3">
      <c r="A3213" t="s">
        <v>3192</v>
      </c>
      <c r="B3213">
        <v>1474508</v>
      </c>
      <c r="C3213">
        <v>5000000</v>
      </c>
      <c r="D3213">
        <f>Table4[[#This Row],[gross]]-Table4[[#This Row],[budget]]</f>
        <v>-3525492</v>
      </c>
      <c r="E3213">
        <f>Table4[[#This Row],[Profit/loss]]/Table4[[#This Row],[gross]]*100</f>
        <v>-239.09615953253561</v>
      </c>
    </row>
    <row r="3214" spans="1:5" x14ac:dyDescent="0.3">
      <c r="A3214" t="s">
        <v>3193</v>
      </c>
      <c r="B3214">
        <v>1011054</v>
      </c>
      <c r="C3214">
        <v>10000000</v>
      </c>
      <c r="D3214">
        <f>Table4[[#This Row],[gross]]-Table4[[#This Row],[budget]]</f>
        <v>-8988946</v>
      </c>
      <c r="E3214">
        <f>Table4[[#This Row],[Profit/loss]]/Table4[[#This Row],[gross]]*100</f>
        <v>-889.06685498499587</v>
      </c>
    </row>
    <row r="3215" spans="1:5" x14ac:dyDescent="0.3">
      <c r="A3215" t="s">
        <v>3194</v>
      </c>
      <c r="B3215">
        <v>900926</v>
      </c>
      <c r="C3215">
        <v>10000000</v>
      </c>
      <c r="D3215">
        <f>Table4[[#This Row],[gross]]-Table4[[#This Row],[budget]]</f>
        <v>-9099074</v>
      </c>
      <c r="E3215">
        <f>Table4[[#This Row],[Profit/loss]]/Table4[[#This Row],[gross]]*100</f>
        <v>-1009.9690762615353</v>
      </c>
    </row>
    <row r="3216" spans="1:5" x14ac:dyDescent="0.3">
      <c r="A3216" t="s">
        <v>3195</v>
      </c>
      <c r="B3216">
        <v>866778</v>
      </c>
      <c r="C3216">
        <v>10000000</v>
      </c>
      <c r="D3216">
        <f>Table4[[#This Row],[gross]]-Table4[[#This Row],[budget]]</f>
        <v>-9133222</v>
      </c>
      <c r="E3216">
        <f>Table4[[#This Row],[Profit/loss]]/Table4[[#This Row],[gross]]*100</f>
        <v>-1053.6979480328296</v>
      </c>
    </row>
    <row r="3217" spans="1:5" hidden="1" x14ac:dyDescent="0.3">
      <c r="A3217" t="s">
        <v>3196</v>
      </c>
      <c r="B3217">
        <v>836641</v>
      </c>
      <c r="D3217">
        <f>Table4[[#This Row],[gross]]-Table4[[#This Row],[budget]]</f>
        <v>836641</v>
      </c>
      <c r="E3217">
        <f>Table4[[#This Row],[Profit/loss]]/Table4[[#This Row],[gross]]*100</f>
        <v>100</v>
      </c>
    </row>
    <row r="3218" spans="1:5" x14ac:dyDescent="0.3">
      <c r="A3218" t="s">
        <v>3197</v>
      </c>
      <c r="B3218">
        <v>598645</v>
      </c>
      <c r="C3218">
        <v>10000000</v>
      </c>
      <c r="D3218">
        <f>Table4[[#This Row],[gross]]-Table4[[#This Row],[budget]]</f>
        <v>-9401355</v>
      </c>
      <c r="E3218">
        <f>Table4[[#This Row],[Profit/loss]]/Table4[[#This Row],[gross]]*100</f>
        <v>-1570.4390749108404</v>
      </c>
    </row>
    <row r="3219" spans="1:5" x14ac:dyDescent="0.3">
      <c r="A3219" t="s">
        <v>3198</v>
      </c>
      <c r="B3219">
        <v>578527</v>
      </c>
      <c r="C3219">
        <v>10000000</v>
      </c>
      <c r="D3219">
        <f>Table4[[#This Row],[gross]]-Table4[[#This Row],[budget]]</f>
        <v>-9421473</v>
      </c>
      <c r="E3219">
        <f>Table4[[#This Row],[Profit/loss]]/Table4[[#This Row],[gross]]*100</f>
        <v>-1628.5277955912172</v>
      </c>
    </row>
    <row r="3220" spans="1:5" x14ac:dyDescent="0.3">
      <c r="A3220" t="s">
        <v>3199</v>
      </c>
      <c r="B3220">
        <v>488872</v>
      </c>
      <c r="C3220">
        <v>10000000</v>
      </c>
      <c r="D3220">
        <f>Table4[[#This Row],[gross]]-Table4[[#This Row],[budget]]</f>
        <v>-9511128</v>
      </c>
      <c r="E3220">
        <f>Table4[[#This Row],[Profit/loss]]/Table4[[#This Row],[gross]]*100</f>
        <v>-1945.5252090526762</v>
      </c>
    </row>
    <row r="3221" spans="1:5" x14ac:dyDescent="0.3">
      <c r="A3221" t="s">
        <v>3200</v>
      </c>
      <c r="B3221">
        <v>365734</v>
      </c>
      <c r="C3221">
        <v>10000000</v>
      </c>
      <c r="D3221">
        <f>Table4[[#This Row],[gross]]-Table4[[#This Row],[budget]]</f>
        <v>-9634266</v>
      </c>
      <c r="E3221">
        <f>Table4[[#This Row],[Profit/loss]]/Table4[[#This Row],[gross]]*100</f>
        <v>-2634.2276080430038</v>
      </c>
    </row>
    <row r="3222" spans="1:5" x14ac:dyDescent="0.3">
      <c r="A3222" t="s">
        <v>3201</v>
      </c>
      <c r="B3222">
        <v>231417</v>
      </c>
      <c r="C3222">
        <v>60000000</v>
      </c>
      <c r="D3222">
        <f>Table4[[#This Row],[gross]]-Table4[[#This Row],[budget]]</f>
        <v>-59768583</v>
      </c>
      <c r="E3222">
        <f>Table4[[#This Row],[Profit/loss]]/Table4[[#This Row],[gross]]*100</f>
        <v>-25827.22228704028</v>
      </c>
    </row>
    <row r="3223" spans="1:5" x14ac:dyDescent="0.3">
      <c r="A3223" t="s">
        <v>3202</v>
      </c>
      <c r="B3223">
        <v>3093491</v>
      </c>
      <c r="C3223">
        <v>5000000</v>
      </c>
      <c r="D3223">
        <f>Table4[[#This Row],[gross]]-Table4[[#This Row],[budget]]</f>
        <v>-1906509</v>
      </c>
      <c r="E3223">
        <f>Table4[[#This Row],[Profit/loss]]/Table4[[#This Row],[gross]]*100</f>
        <v>-61.629692796908088</v>
      </c>
    </row>
    <row r="3224" spans="1:5" hidden="1" x14ac:dyDescent="0.3">
      <c r="A3224" t="s">
        <v>3203</v>
      </c>
      <c r="B3224">
        <v>244465</v>
      </c>
      <c r="D3224">
        <f>Table4[[#This Row],[gross]]-Table4[[#This Row],[budget]]</f>
        <v>244465</v>
      </c>
      <c r="E3224">
        <f>Table4[[#This Row],[Profit/loss]]/Table4[[#This Row],[gross]]*100</f>
        <v>100</v>
      </c>
    </row>
    <row r="3225" spans="1:5" hidden="1" x14ac:dyDescent="0.3">
      <c r="A3225" t="s">
        <v>3204</v>
      </c>
      <c r="B3225">
        <v>756452</v>
      </c>
      <c r="D3225">
        <f>Table4[[#This Row],[gross]]-Table4[[#This Row],[budget]]</f>
        <v>756452</v>
      </c>
      <c r="E3225">
        <f>Table4[[#This Row],[Profit/loss]]/Table4[[#This Row],[gross]]*100</f>
        <v>100</v>
      </c>
    </row>
    <row r="3226" spans="1:5" x14ac:dyDescent="0.3">
      <c r="A3226" t="s">
        <v>3205</v>
      </c>
      <c r="B3226">
        <v>228524</v>
      </c>
      <c r="C3226">
        <v>4000000</v>
      </c>
      <c r="D3226">
        <f>Table4[[#This Row],[gross]]-Table4[[#This Row],[budget]]</f>
        <v>-3771476</v>
      </c>
      <c r="E3226">
        <f>Table4[[#This Row],[Profit/loss]]/Table4[[#This Row],[gross]]*100</f>
        <v>-1650.3632003640757</v>
      </c>
    </row>
    <row r="3227" spans="1:5" x14ac:dyDescent="0.3">
      <c r="A3227" t="s">
        <v>3206</v>
      </c>
      <c r="B3227">
        <v>226792</v>
      </c>
      <c r="C3227">
        <v>10000000</v>
      </c>
      <c r="D3227">
        <f>Table4[[#This Row],[gross]]-Table4[[#This Row],[budget]]</f>
        <v>-9773208</v>
      </c>
      <c r="E3227">
        <f>Table4[[#This Row],[Profit/loss]]/Table4[[#This Row],[gross]]*100</f>
        <v>-4309.3266076404807</v>
      </c>
    </row>
    <row r="3228" spans="1:5" hidden="1" x14ac:dyDescent="0.3">
      <c r="A3228" t="s">
        <v>3207</v>
      </c>
      <c r="B3228">
        <v>221210</v>
      </c>
      <c r="D3228">
        <f>Table4[[#This Row],[gross]]-Table4[[#This Row],[budget]]</f>
        <v>221210</v>
      </c>
      <c r="E3228">
        <f>Table4[[#This Row],[Profit/loss]]/Table4[[#This Row],[gross]]*100</f>
        <v>100</v>
      </c>
    </row>
    <row r="3229" spans="1:5" x14ac:dyDescent="0.3">
      <c r="A3229" t="s">
        <v>3208</v>
      </c>
      <c r="B3229">
        <v>136432</v>
      </c>
      <c r="C3229">
        <v>5000000</v>
      </c>
      <c r="D3229">
        <f>Table4[[#This Row],[gross]]-Table4[[#This Row],[budget]]</f>
        <v>-4863568</v>
      </c>
      <c r="E3229">
        <f>Table4[[#This Row],[Profit/loss]]/Table4[[#This Row],[gross]]*100</f>
        <v>-3564.8293655447405</v>
      </c>
    </row>
    <row r="3230" spans="1:5" x14ac:dyDescent="0.3">
      <c r="A3230" t="s">
        <v>3209</v>
      </c>
      <c r="B3230">
        <v>131617</v>
      </c>
      <c r="C3230">
        <v>10000000</v>
      </c>
      <c r="D3230">
        <f>Table4[[#This Row],[gross]]-Table4[[#This Row],[budget]]</f>
        <v>-9868383</v>
      </c>
      <c r="E3230">
        <f>Table4[[#This Row],[Profit/loss]]/Table4[[#This Row],[gross]]*100</f>
        <v>-7497.8027154546908</v>
      </c>
    </row>
    <row r="3231" spans="1:5" hidden="1" x14ac:dyDescent="0.3">
      <c r="A3231" t="s">
        <v>3210</v>
      </c>
      <c r="B3231">
        <v>152857</v>
      </c>
      <c r="D3231">
        <f>Table4[[#This Row],[gross]]-Table4[[#This Row],[budget]]</f>
        <v>152857</v>
      </c>
      <c r="E3231">
        <f>Table4[[#This Row],[Profit/loss]]/Table4[[#This Row],[gross]]*100</f>
        <v>100</v>
      </c>
    </row>
    <row r="3232" spans="1:5" x14ac:dyDescent="0.3">
      <c r="A3232" t="s">
        <v>3211</v>
      </c>
      <c r="B3232">
        <v>126247</v>
      </c>
      <c r="C3232">
        <v>6200000</v>
      </c>
      <c r="D3232">
        <f>Table4[[#This Row],[gross]]-Table4[[#This Row],[budget]]</f>
        <v>-6073753</v>
      </c>
      <c r="E3232">
        <f>Table4[[#This Row],[Profit/loss]]/Table4[[#This Row],[gross]]*100</f>
        <v>-4811.0077863236356</v>
      </c>
    </row>
    <row r="3233" spans="1:5" hidden="1" x14ac:dyDescent="0.3">
      <c r="A3233" t="s">
        <v>3212</v>
      </c>
      <c r="B3233">
        <v>82739</v>
      </c>
      <c r="D3233">
        <f>Table4[[#This Row],[gross]]-Table4[[#This Row],[budget]]</f>
        <v>82739</v>
      </c>
      <c r="E3233">
        <f>Table4[[#This Row],[Profit/loss]]/Table4[[#This Row],[gross]]*100</f>
        <v>100</v>
      </c>
    </row>
    <row r="3234" spans="1:5" x14ac:dyDescent="0.3">
      <c r="A3234" t="s">
        <v>3213</v>
      </c>
      <c r="B3234">
        <v>169379</v>
      </c>
      <c r="C3234">
        <v>10000000</v>
      </c>
      <c r="D3234">
        <f>Table4[[#This Row],[gross]]-Table4[[#This Row],[budget]]</f>
        <v>-9830621</v>
      </c>
      <c r="E3234">
        <f>Table4[[#This Row],[Profit/loss]]/Table4[[#This Row],[gross]]*100</f>
        <v>-5803.9196122305593</v>
      </c>
    </row>
    <row r="3235" spans="1:5" hidden="1" x14ac:dyDescent="0.3">
      <c r="A3235" t="s">
        <v>3214</v>
      </c>
      <c r="C3235">
        <v>10000000</v>
      </c>
      <c r="D3235">
        <f>Table4[[#This Row],[gross]]-Table4[[#This Row],[budget]]</f>
        <v>-10000000</v>
      </c>
      <c r="E3235" t="e">
        <f>Table4[[#This Row],[Profit/loss]]/Table4[[#This Row],[gross]]*100</f>
        <v>#DIV/0!</v>
      </c>
    </row>
    <row r="3236" spans="1:5" x14ac:dyDescent="0.3">
      <c r="A3236" t="s">
        <v>3215</v>
      </c>
      <c r="B3236">
        <v>15447</v>
      </c>
      <c r="C3236">
        <v>10000000</v>
      </c>
      <c r="D3236">
        <f>Table4[[#This Row],[gross]]-Table4[[#This Row],[budget]]</f>
        <v>-9984553</v>
      </c>
      <c r="E3236">
        <f>Table4[[#This Row],[Profit/loss]]/Table4[[#This Row],[gross]]*100</f>
        <v>-64637.489480157958</v>
      </c>
    </row>
    <row r="3237" spans="1:5" x14ac:dyDescent="0.3">
      <c r="A3237" t="s">
        <v>3216</v>
      </c>
      <c r="B3237">
        <v>19348</v>
      </c>
      <c r="C3237">
        <v>10000000</v>
      </c>
      <c r="D3237">
        <f>Table4[[#This Row],[gross]]-Table4[[#This Row],[budget]]</f>
        <v>-9980652</v>
      </c>
      <c r="E3237">
        <f>Table4[[#This Row],[Profit/loss]]/Table4[[#This Row],[gross]]*100</f>
        <v>-51584.928674798422</v>
      </c>
    </row>
    <row r="3238" spans="1:5" x14ac:dyDescent="0.3">
      <c r="A3238" t="s">
        <v>3217</v>
      </c>
      <c r="B3238">
        <v>100503</v>
      </c>
      <c r="C3238">
        <v>8000000</v>
      </c>
      <c r="D3238">
        <f>Table4[[#This Row],[gross]]-Table4[[#This Row],[budget]]</f>
        <v>-7899497</v>
      </c>
      <c r="E3238">
        <f>Table4[[#This Row],[Profit/loss]]/Table4[[#This Row],[gross]]*100</f>
        <v>-7859.9613941872376</v>
      </c>
    </row>
    <row r="3239" spans="1:5" x14ac:dyDescent="0.3">
      <c r="A3239" t="s">
        <v>3218</v>
      </c>
      <c r="B3239">
        <v>92900</v>
      </c>
      <c r="C3239">
        <v>5000000</v>
      </c>
      <c r="D3239">
        <f>Table4[[#This Row],[gross]]-Table4[[#This Row],[budget]]</f>
        <v>-4907100</v>
      </c>
      <c r="E3239">
        <f>Table4[[#This Row],[Profit/loss]]/Table4[[#This Row],[gross]]*100</f>
        <v>-5282.1313240043055</v>
      </c>
    </row>
    <row r="3240" spans="1:5" hidden="1" x14ac:dyDescent="0.3">
      <c r="A3240" t="s">
        <v>3219</v>
      </c>
      <c r="B3240">
        <v>140987</v>
      </c>
      <c r="D3240">
        <f>Table4[[#This Row],[gross]]-Table4[[#This Row],[budget]]</f>
        <v>140987</v>
      </c>
      <c r="E3240">
        <f>Table4[[#This Row],[Profit/loss]]/Table4[[#This Row],[gross]]*100</f>
        <v>100</v>
      </c>
    </row>
    <row r="3241" spans="1:5" hidden="1" x14ac:dyDescent="0.3">
      <c r="A3241" t="s">
        <v>3220</v>
      </c>
      <c r="C3241">
        <v>10000000</v>
      </c>
      <c r="D3241">
        <f>Table4[[#This Row],[gross]]-Table4[[#This Row],[budget]]</f>
        <v>-10000000</v>
      </c>
      <c r="E3241" t="e">
        <f>Table4[[#This Row],[Profit/loss]]/Table4[[#This Row],[gross]]*100</f>
        <v>#DIV/0!</v>
      </c>
    </row>
    <row r="3242" spans="1:5" hidden="1" x14ac:dyDescent="0.3">
      <c r="A3242" t="s">
        <v>3221</v>
      </c>
      <c r="D3242">
        <f>Table4[[#This Row],[gross]]-Table4[[#This Row],[budget]]</f>
        <v>0</v>
      </c>
      <c r="E3242" t="e">
        <f>Table4[[#This Row],[Profit/loss]]/Table4[[#This Row],[gross]]*100</f>
        <v>#DIV/0!</v>
      </c>
    </row>
    <row r="3243" spans="1:5" x14ac:dyDescent="0.3">
      <c r="A3243" t="s">
        <v>3222</v>
      </c>
      <c r="B3243">
        <v>5561</v>
      </c>
      <c r="C3243">
        <v>10000000</v>
      </c>
      <c r="D3243">
        <f>Table4[[#This Row],[gross]]-Table4[[#This Row],[budget]]</f>
        <v>-9994439</v>
      </c>
      <c r="E3243">
        <f>Table4[[#This Row],[Profit/loss]]/Table4[[#This Row],[gross]]*100</f>
        <v>-179723.7727027513</v>
      </c>
    </row>
    <row r="3244" spans="1:5" x14ac:dyDescent="0.3">
      <c r="A3244" t="s">
        <v>3223</v>
      </c>
      <c r="B3244">
        <v>3607</v>
      </c>
      <c r="C3244">
        <v>10000000</v>
      </c>
      <c r="D3244">
        <f>Table4[[#This Row],[gross]]-Table4[[#This Row],[budget]]</f>
        <v>-9996393</v>
      </c>
      <c r="E3244">
        <f>Table4[[#This Row],[Profit/loss]]/Table4[[#This Row],[gross]]*100</f>
        <v>-277138.70252287219</v>
      </c>
    </row>
    <row r="3245" spans="1:5" hidden="1" x14ac:dyDescent="0.3">
      <c r="A3245" t="s">
        <v>3224</v>
      </c>
      <c r="D3245">
        <f>Table4[[#This Row],[gross]]-Table4[[#This Row],[budget]]</f>
        <v>0</v>
      </c>
      <c r="E3245" t="e">
        <f>Table4[[#This Row],[Profit/loss]]/Table4[[#This Row],[gross]]*100</f>
        <v>#DIV/0!</v>
      </c>
    </row>
    <row r="3246" spans="1:5" x14ac:dyDescent="0.3">
      <c r="A3246" t="s">
        <v>3225</v>
      </c>
      <c r="B3246">
        <v>70527</v>
      </c>
      <c r="C3246">
        <v>6500000</v>
      </c>
      <c r="D3246">
        <f>Table4[[#This Row],[gross]]-Table4[[#This Row],[budget]]</f>
        <v>-6429473</v>
      </c>
      <c r="E3246">
        <f>Table4[[#This Row],[Profit/loss]]/Table4[[#This Row],[gross]]*100</f>
        <v>-9116.3284983056128</v>
      </c>
    </row>
    <row r="3247" spans="1:5" hidden="1" x14ac:dyDescent="0.3">
      <c r="A3247" t="s">
        <v>3226</v>
      </c>
      <c r="C3247">
        <v>10000000</v>
      </c>
      <c r="D3247">
        <f>Table4[[#This Row],[gross]]-Table4[[#This Row],[budget]]</f>
        <v>-10000000</v>
      </c>
      <c r="E3247" t="e">
        <f>Table4[[#This Row],[Profit/loss]]/Table4[[#This Row],[gross]]*100</f>
        <v>#DIV/0!</v>
      </c>
    </row>
    <row r="3248" spans="1:5" hidden="1" x14ac:dyDescent="0.3">
      <c r="A3248" t="s">
        <v>3227</v>
      </c>
      <c r="C3248">
        <v>10000000</v>
      </c>
      <c r="D3248">
        <f>Table4[[#This Row],[gross]]-Table4[[#This Row],[budget]]</f>
        <v>-10000000</v>
      </c>
      <c r="E3248" t="e">
        <f>Table4[[#This Row],[Profit/loss]]/Table4[[#This Row],[gross]]*100</f>
        <v>#DIV/0!</v>
      </c>
    </row>
    <row r="3249" spans="1:5" hidden="1" x14ac:dyDescent="0.3">
      <c r="A3249" t="s">
        <v>3228</v>
      </c>
      <c r="C3249">
        <v>6000000</v>
      </c>
      <c r="D3249">
        <f>Table4[[#This Row],[gross]]-Table4[[#This Row],[budget]]</f>
        <v>-6000000</v>
      </c>
      <c r="E3249" t="e">
        <f>Table4[[#This Row],[Profit/loss]]/Table4[[#This Row],[gross]]*100</f>
        <v>#DIV/0!</v>
      </c>
    </row>
    <row r="3250" spans="1:5" hidden="1" x14ac:dyDescent="0.3">
      <c r="A3250" t="s">
        <v>3229</v>
      </c>
      <c r="C3250">
        <v>10000000</v>
      </c>
      <c r="D3250">
        <f>Table4[[#This Row],[gross]]-Table4[[#This Row],[budget]]</f>
        <v>-10000000</v>
      </c>
      <c r="E3250" t="e">
        <f>Table4[[#This Row],[Profit/loss]]/Table4[[#This Row],[gross]]*100</f>
        <v>#DIV/0!</v>
      </c>
    </row>
    <row r="3251" spans="1:5" hidden="1" x14ac:dyDescent="0.3">
      <c r="A3251" t="s">
        <v>3230</v>
      </c>
      <c r="C3251">
        <v>10000000</v>
      </c>
      <c r="D3251">
        <f>Table4[[#This Row],[gross]]-Table4[[#This Row],[budget]]</f>
        <v>-10000000</v>
      </c>
      <c r="E3251" t="e">
        <f>Table4[[#This Row],[Profit/loss]]/Table4[[#This Row],[gross]]*100</f>
        <v>#DIV/0!</v>
      </c>
    </row>
    <row r="3252" spans="1:5" x14ac:dyDescent="0.3">
      <c r="A3252" t="s">
        <v>3231</v>
      </c>
      <c r="B3252">
        <v>11835</v>
      </c>
      <c r="C3252">
        <v>10000000</v>
      </c>
      <c r="D3252">
        <f>Table4[[#This Row],[gross]]-Table4[[#This Row],[budget]]</f>
        <v>-9988165</v>
      </c>
      <c r="E3252">
        <f>Table4[[#This Row],[Profit/loss]]/Table4[[#This Row],[gross]]*100</f>
        <v>-84395.141529362052</v>
      </c>
    </row>
    <row r="3253" spans="1:5" hidden="1" x14ac:dyDescent="0.3">
      <c r="A3253" t="s">
        <v>3232</v>
      </c>
      <c r="C3253">
        <v>10000000</v>
      </c>
      <c r="D3253">
        <f>Table4[[#This Row],[gross]]-Table4[[#This Row],[budget]]</f>
        <v>-10000000</v>
      </c>
      <c r="E3253" t="e">
        <f>Table4[[#This Row],[Profit/loss]]/Table4[[#This Row],[gross]]*100</f>
        <v>#DIV/0!</v>
      </c>
    </row>
    <row r="3254" spans="1:5" hidden="1" x14ac:dyDescent="0.3">
      <c r="A3254" t="s">
        <v>3233</v>
      </c>
      <c r="C3254">
        <v>10000000</v>
      </c>
      <c r="D3254">
        <f>Table4[[#This Row],[gross]]-Table4[[#This Row],[budget]]</f>
        <v>-10000000</v>
      </c>
      <c r="E3254" t="e">
        <f>Table4[[#This Row],[Profit/loss]]/Table4[[#This Row],[gross]]*100</f>
        <v>#DIV/0!</v>
      </c>
    </row>
    <row r="3255" spans="1:5" hidden="1" x14ac:dyDescent="0.3">
      <c r="A3255" t="s">
        <v>3234</v>
      </c>
      <c r="C3255">
        <v>10000000</v>
      </c>
      <c r="D3255">
        <f>Table4[[#This Row],[gross]]-Table4[[#This Row],[budget]]</f>
        <v>-10000000</v>
      </c>
      <c r="E3255" t="e">
        <f>Table4[[#This Row],[Profit/loss]]/Table4[[#This Row],[gross]]*100</f>
        <v>#DIV/0!</v>
      </c>
    </row>
    <row r="3256" spans="1:5" hidden="1" x14ac:dyDescent="0.3">
      <c r="A3256" t="s">
        <v>3235</v>
      </c>
      <c r="C3256">
        <v>10000000</v>
      </c>
      <c r="D3256">
        <f>Table4[[#This Row],[gross]]-Table4[[#This Row],[budget]]</f>
        <v>-10000000</v>
      </c>
      <c r="E3256" t="e">
        <f>Table4[[#This Row],[Profit/loss]]/Table4[[#This Row],[gross]]*100</f>
        <v>#DIV/0!</v>
      </c>
    </row>
    <row r="3257" spans="1:5" x14ac:dyDescent="0.3">
      <c r="A3257" t="s">
        <v>3236</v>
      </c>
      <c r="B3257">
        <v>128486</v>
      </c>
      <c r="C3257">
        <v>10000000</v>
      </c>
      <c r="D3257">
        <f>Table4[[#This Row],[gross]]-Table4[[#This Row],[budget]]</f>
        <v>-9871514</v>
      </c>
      <c r="E3257">
        <f>Table4[[#This Row],[Profit/loss]]/Table4[[#This Row],[gross]]*100</f>
        <v>-7682.9491150786853</v>
      </c>
    </row>
    <row r="3258" spans="1:5" hidden="1" x14ac:dyDescent="0.3">
      <c r="A3258" t="s">
        <v>3237</v>
      </c>
      <c r="C3258">
        <v>10000000</v>
      </c>
      <c r="D3258">
        <f>Table4[[#This Row],[gross]]-Table4[[#This Row],[budget]]</f>
        <v>-10000000</v>
      </c>
      <c r="E3258" t="e">
        <f>Table4[[#This Row],[Profit/loss]]/Table4[[#This Row],[gross]]*100</f>
        <v>#DIV/0!</v>
      </c>
    </row>
    <row r="3259" spans="1:5" hidden="1" x14ac:dyDescent="0.3">
      <c r="A3259" t="s">
        <v>3238</v>
      </c>
      <c r="C3259">
        <v>10000000</v>
      </c>
      <c r="D3259">
        <f>Table4[[#This Row],[gross]]-Table4[[#This Row],[budget]]</f>
        <v>-10000000</v>
      </c>
      <c r="E3259" t="e">
        <f>Table4[[#This Row],[Profit/loss]]/Table4[[#This Row],[gross]]*100</f>
        <v>#DIV/0!</v>
      </c>
    </row>
    <row r="3260" spans="1:5" hidden="1" x14ac:dyDescent="0.3">
      <c r="A3260" t="s">
        <v>3239</v>
      </c>
      <c r="B3260">
        <v>16025394</v>
      </c>
      <c r="D3260">
        <f>Table4[[#This Row],[gross]]-Table4[[#This Row],[budget]]</f>
        <v>16025394</v>
      </c>
      <c r="E3260">
        <f>Table4[[#This Row],[Profit/loss]]/Table4[[#This Row],[gross]]*100</f>
        <v>100</v>
      </c>
    </row>
    <row r="3261" spans="1:5" x14ac:dyDescent="0.3">
      <c r="A3261" t="s">
        <v>3240</v>
      </c>
      <c r="B3261">
        <v>2483955</v>
      </c>
      <c r="C3261">
        <v>9600000</v>
      </c>
      <c r="D3261">
        <f>Table4[[#This Row],[gross]]-Table4[[#This Row],[budget]]</f>
        <v>-7116045</v>
      </c>
      <c r="E3261">
        <f>Table4[[#This Row],[Profit/loss]]/Table4[[#This Row],[gross]]*100</f>
        <v>-286.48043140878156</v>
      </c>
    </row>
    <row r="3262" spans="1:5" x14ac:dyDescent="0.3">
      <c r="A3262" t="s">
        <v>3241</v>
      </c>
      <c r="B3262">
        <v>57176582</v>
      </c>
      <c r="C3262">
        <v>9500000</v>
      </c>
      <c r="D3262">
        <f>Table4[[#This Row],[gross]]-Table4[[#This Row],[budget]]</f>
        <v>47676582</v>
      </c>
      <c r="E3262">
        <f>Table4[[#This Row],[Profit/loss]]/Table4[[#This Row],[gross]]*100</f>
        <v>83.384806038248314</v>
      </c>
    </row>
    <row r="3263" spans="1:5" hidden="1" x14ac:dyDescent="0.3">
      <c r="A3263" t="s">
        <v>3242</v>
      </c>
      <c r="C3263">
        <v>10000000</v>
      </c>
      <c r="D3263">
        <f>Table4[[#This Row],[gross]]-Table4[[#This Row],[budget]]</f>
        <v>-10000000</v>
      </c>
      <c r="E3263" t="e">
        <f>Table4[[#This Row],[Profit/loss]]/Table4[[#This Row],[gross]]*100</f>
        <v>#DIV/0!</v>
      </c>
    </row>
    <row r="3264" spans="1:5" x14ac:dyDescent="0.3">
      <c r="A3264" t="s">
        <v>3243</v>
      </c>
      <c r="B3264">
        <v>43100000</v>
      </c>
      <c r="C3264">
        <v>9500000</v>
      </c>
      <c r="D3264">
        <f>Table4[[#This Row],[gross]]-Table4[[#This Row],[budget]]</f>
        <v>33600000</v>
      </c>
      <c r="E3264">
        <f>Table4[[#This Row],[Profit/loss]]/Table4[[#This Row],[gross]]*100</f>
        <v>77.958236658932705</v>
      </c>
    </row>
    <row r="3265" spans="1:5" hidden="1" x14ac:dyDescent="0.3">
      <c r="A3265" t="s">
        <v>3244</v>
      </c>
      <c r="C3265">
        <v>10000000</v>
      </c>
      <c r="D3265">
        <f>Table4[[#This Row],[gross]]-Table4[[#This Row],[budget]]</f>
        <v>-10000000</v>
      </c>
      <c r="E3265" t="e">
        <f>Table4[[#This Row],[Profit/loss]]/Table4[[#This Row],[gross]]*100</f>
        <v>#DIV/0!</v>
      </c>
    </row>
    <row r="3266" spans="1:5" x14ac:dyDescent="0.3">
      <c r="A3266" t="s">
        <v>3245</v>
      </c>
      <c r="B3266">
        <v>225377</v>
      </c>
      <c r="C3266">
        <v>8900000</v>
      </c>
      <c r="D3266">
        <f>Table4[[#This Row],[gross]]-Table4[[#This Row],[budget]]</f>
        <v>-8674623</v>
      </c>
      <c r="E3266">
        <f>Table4[[#This Row],[Profit/loss]]/Table4[[#This Row],[gross]]*100</f>
        <v>-3848.9388890614391</v>
      </c>
    </row>
    <row r="3267" spans="1:5" x14ac:dyDescent="0.3">
      <c r="A3267" t="s">
        <v>3246</v>
      </c>
      <c r="B3267">
        <v>14114488</v>
      </c>
      <c r="C3267">
        <v>10500000</v>
      </c>
      <c r="D3267">
        <f>Table4[[#This Row],[gross]]-Table4[[#This Row],[budget]]</f>
        <v>3614488</v>
      </c>
      <c r="E3267">
        <f>Table4[[#This Row],[Profit/loss]]/Table4[[#This Row],[gross]]*100</f>
        <v>25.608353629263775</v>
      </c>
    </row>
    <row r="3268" spans="1:5" hidden="1" x14ac:dyDescent="0.3">
      <c r="A3268" t="s">
        <v>3247</v>
      </c>
      <c r="C3268">
        <v>9500000</v>
      </c>
      <c r="D3268">
        <f>Table4[[#This Row],[gross]]-Table4[[#This Row],[budget]]</f>
        <v>-9500000</v>
      </c>
      <c r="E3268" t="e">
        <f>Table4[[#This Row],[Profit/loss]]/Table4[[#This Row],[gross]]*100</f>
        <v>#DIV/0!</v>
      </c>
    </row>
    <row r="3269" spans="1:5" x14ac:dyDescent="0.3">
      <c r="A3269" t="s">
        <v>3248</v>
      </c>
      <c r="B3269">
        <v>46300000</v>
      </c>
      <c r="C3269">
        <v>9400000</v>
      </c>
      <c r="D3269">
        <f>Table4[[#This Row],[gross]]-Table4[[#This Row],[budget]]</f>
        <v>36900000</v>
      </c>
      <c r="E3269">
        <f>Table4[[#This Row],[Profit/loss]]/Table4[[#This Row],[gross]]*100</f>
        <v>79.697624190064801</v>
      </c>
    </row>
    <row r="3270" spans="1:5" hidden="1" x14ac:dyDescent="0.3">
      <c r="A3270" t="s">
        <v>3249</v>
      </c>
      <c r="B3270">
        <v>12899702</v>
      </c>
      <c r="D3270">
        <f>Table4[[#This Row],[gross]]-Table4[[#This Row],[budget]]</f>
        <v>12899702</v>
      </c>
      <c r="E3270">
        <f>Table4[[#This Row],[Profit/loss]]/Table4[[#This Row],[gross]]*100</f>
        <v>100</v>
      </c>
    </row>
    <row r="3271" spans="1:5" hidden="1" x14ac:dyDescent="0.3">
      <c r="A3271" t="s">
        <v>3250</v>
      </c>
      <c r="C3271">
        <v>9300000</v>
      </c>
      <c r="D3271">
        <f>Table4[[#This Row],[gross]]-Table4[[#This Row],[budget]]</f>
        <v>-9300000</v>
      </c>
      <c r="E3271" t="e">
        <f>Table4[[#This Row],[Profit/loss]]/Table4[[#This Row],[gross]]*100</f>
        <v>#DIV/0!</v>
      </c>
    </row>
    <row r="3272" spans="1:5" hidden="1" x14ac:dyDescent="0.3">
      <c r="A3272" t="s">
        <v>3251</v>
      </c>
      <c r="B3272">
        <v>113155</v>
      </c>
      <c r="D3272">
        <f>Table4[[#This Row],[gross]]-Table4[[#This Row],[budget]]</f>
        <v>113155</v>
      </c>
      <c r="E3272">
        <f>Table4[[#This Row],[Profit/loss]]/Table4[[#This Row],[gross]]*100</f>
        <v>100</v>
      </c>
    </row>
    <row r="3273" spans="1:5" x14ac:dyDescent="0.3">
      <c r="A3273" t="s">
        <v>3252</v>
      </c>
      <c r="B3273">
        <v>2600000</v>
      </c>
      <c r="C3273">
        <v>6000000</v>
      </c>
      <c r="D3273">
        <f>Table4[[#This Row],[gross]]-Table4[[#This Row],[budget]]</f>
        <v>-3400000</v>
      </c>
      <c r="E3273">
        <f>Table4[[#This Row],[Profit/loss]]/Table4[[#This Row],[gross]]*100</f>
        <v>-130.76923076923077</v>
      </c>
    </row>
    <row r="3274" spans="1:5" hidden="1" x14ac:dyDescent="0.3">
      <c r="A3274" t="s">
        <v>3253</v>
      </c>
      <c r="C3274">
        <v>10000000</v>
      </c>
      <c r="D3274">
        <f>Table4[[#This Row],[gross]]-Table4[[#This Row],[budget]]</f>
        <v>-10000000</v>
      </c>
      <c r="E3274" t="e">
        <f>Table4[[#This Row],[Profit/loss]]/Table4[[#This Row],[gross]]*100</f>
        <v>#DIV/0!</v>
      </c>
    </row>
    <row r="3275" spans="1:5" x14ac:dyDescent="0.3">
      <c r="A3275" t="s">
        <v>3254</v>
      </c>
      <c r="B3275">
        <v>1602466</v>
      </c>
      <c r="C3275">
        <v>600000000</v>
      </c>
      <c r="D3275">
        <f>Table4[[#This Row],[gross]]-Table4[[#This Row],[budget]]</f>
        <v>-598397534</v>
      </c>
      <c r="E3275">
        <f>Table4[[#This Row],[Profit/loss]]/Table4[[#This Row],[gross]]*100</f>
        <v>-37342.292067351198</v>
      </c>
    </row>
    <row r="3276" spans="1:5" x14ac:dyDescent="0.3">
      <c r="A3276" t="s">
        <v>3255</v>
      </c>
      <c r="B3276">
        <v>3029870</v>
      </c>
      <c r="C3276">
        <v>7400000</v>
      </c>
      <c r="D3276">
        <f>Table4[[#This Row],[gross]]-Table4[[#This Row],[budget]]</f>
        <v>-4370130</v>
      </c>
      <c r="E3276">
        <f>Table4[[#This Row],[Profit/loss]]/Table4[[#This Row],[gross]]*100</f>
        <v>-144.23490116737682</v>
      </c>
    </row>
    <row r="3277" spans="1:5" hidden="1" x14ac:dyDescent="0.3">
      <c r="A3277" t="s">
        <v>3256</v>
      </c>
      <c r="C3277">
        <v>8500000</v>
      </c>
      <c r="D3277">
        <f>Table4[[#This Row],[gross]]-Table4[[#This Row],[budget]]</f>
        <v>-8500000</v>
      </c>
      <c r="E3277" t="e">
        <f>Table4[[#This Row],[Profit/loss]]/Table4[[#This Row],[gross]]*100</f>
        <v>#DIV/0!</v>
      </c>
    </row>
    <row r="3278" spans="1:5" x14ac:dyDescent="0.3">
      <c r="A3278" t="s">
        <v>3257</v>
      </c>
      <c r="B3278">
        <v>3047539</v>
      </c>
      <c r="C3278">
        <v>7217600</v>
      </c>
      <c r="D3278">
        <f>Table4[[#This Row],[gross]]-Table4[[#This Row],[budget]]</f>
        <v>-4170061</v>
      </c>
      <c r="E3278">
        <f>Table4[[#This Row],[Profit/loss]]/Table4[[#This Row],[gross]]*100</f>
        <v>-136.83372058569225</v>
      </c>
    </row>
    <row r="3279" spans="1:5" x14ac:dyDescent="0.3">
      <c r="A3279" t="s">
        <v>3258</v>
      </c>
      <c r="B3279">
        <v>78900000</v>
      </c>
      <c r="C3279">
        <v>11000000</v>
      </c>
      <c r="D3279">
        <f>Table4[[#This Row],[gross]]-Table4[[#This Row],[budget]]</f>
        <v>67900000</v>
      </c>
      <c r="E3279">
        <f>Table4[[#This Row],[Profit/loss]]/Table4[[#This Row],[gross]]*100</f>
        <v>86.058301647655256</v>
      </c>
    </row>
    <row r="3280" spans="1:5" x14ac:dyDescent="0.3">
      <c r="A3280" t="s">
        <v>3259</v>
      </c>
      <c r="B3280">
        <v>30859000</v>
      </c>
      <c r="C3280">
        <v>83532</v>
      </c>
      <c r="D3280">
        <f>Table4[[#This Row],[gross]]-Table4[[#This Row],[budget]]</f>
        <v>30775468</v>
      </c>
      <c r="E3280">
        <f>Table4[[#This Row],[Profit/loss]]/Table4[[#This Row],[gross]]*100</f>
        <v>99.729310735927939</v>
      </c>
    </row>
    <row r="3281" spans="1:5" x14ac:dyDescent="0.3">
      <c r="A3281" t="s">
        <v>3260</v>
      </c>
      <c r="B3281">
        <v>3571735</v>
      </c>
      <c r="C3281">
        <v>10000000</v>
      </c>
      <c r="D3281">
        <f>Table4[[#This Row],[gross]]-Table4[[#This Row],[budget]]</f>
        <v>-6428265</v>
      </c>
      <c r="E3281">
        <f>Table4[[#This Row],[Profit/loss]]/Table4[[#This Row],[gross]]*100</f>
        <v>-179.97597806108237</v>
      </c>
    </row>
    <row r="3282" spans="1:5" x14ac:dyDescent="0.3">
      <c r="A3282" t="s">
        <v>3261</v>
      </c>
      <c r="B3282">
        <v>50000000</v>
      </c>
      <c r="C3282">
        <v>9000000</v>
      </c>
      <c r="D3282">
        <f>Table4[[#This Row],[gross]]-Table4[[#This Row],[budget]]</f>
        <v>41000000</v>
      </c>
      <c r="E3282">
        <f>Table4[[#This Row],[Profit/loss]]/Table4[[#This Row],[gross]]*100</f>
        <v>82</v>
      </c>
    </row>
    <row r="3283" spans="1:5" x14ac:dyDescent="0.3">
      <c r="A3283" t="s">
        <v>3262</v>
      </c>
      <c r="B3283">
        <v>63600000</v>
      </c>
      <c r="C3283">
        <v>9000000</v>
      </c>
      <c r="D3283">
        <f>Table4[[#This Row],[gross]]-Table4[[#This Row],[budget]]</f>
        <v>54600000</v>
      </c>
      <c r="E3283">
        <f>Table4[[#This Row],[Profit/loss]]/Table4[[#This Row],[gross]]*100</f>
        <v>85.84905660377359</v>
      </c>
    </row>
    <row r="3284" spans="1:5" hidden="1" x14ac:dyDescent="0.3">
      <c r="A3284" t="s">
        <v>3263</v>
      </c>
      <c r="C3284">
        <v>10000000</v>
      </c>
      <c r="D3284">
        <f>Table4[[#This Row],[gross]]-Table4[[#This Row],[budget]]</f>
        <v>-10000000</v>
      </c>
      <c r="E3284" t="e">
        <f>Table4[[#This Row],[Profit/loss]]/Table4[[#This Row],[gross]]*100</f>
        <v>#DIV/0!</v>
      </c>
    </row>
    <row r="3285" spans="1:5" hidden="1" x14ac:dyDescent="0.3">
      <c r="A3285" t="s">
        <v>3264</v>
      </c>
      <c r="D3285">
        <f>Table4[[#This Row],[gross]]-Table4[[#This Row],[budget]]</f>
        <v>0</v>
      </c>
      <c r="E3285" t="e">
        <f>Table4[[#This Row],[Profit/loss]]/Table4[[#This Row],[gross]]*100</f>
        <v>#DIV/0!</v>
      </c>
    </row>
    <row r="3286" spans="1:5" x14ac:dyDescent="0.3">
      <c r="A3286" t="s">
        <v>3265</v>
      </c>
      <c r="B3286">
        <v>36049108</v>
      </c>
      <c r="C3286">
        <v>9000000</v>
      </c>
      <c r="D3286">
        <f>Table4[[#This Row],[gross]]-Table4[[#This Row],[budget]]</f>
        <v>27049108</v>
      </c>
      <c r="E3286">
        <f>Table4[[#This Row],[Profit/loss]]/Table4[[#This Row],[gross]]*100</f>
        <v>75.034056321171661</v>
      </c>
    </row>
    <row r="3287" spans="1:5" x14ac:dyDescent="0.3">
      <c r="A3287" t="s">
        <v>3266</v>
      </c>
      <c r="B3287">
        <v>34074895</v>
      </c>
      <c r="C3287">
        <v>9000000</v>
      </c>
      <c r="D3287">
        <f>Table4[[#This Row],[gross]]-Table4[[#This Row],[budget]]</f>
        <v>25074895</v>
      </c>
      <c r="E3287">
        <f>Table4[[#This Row],[Profit/loss]]/Table4[[#This Row],[gross]]*100</f>
        <v>73.587592859787236</v>
      </c>
    </row>
    <row r="3288" spans="1:5" x14ac:dyDescent="0.3">
      <c r="A3288" t="s">
        <v>3267</v>
      </c>
      <c r="B3288">
        <v>33244684</v>
      </c>
      <c r="C3288">
        <v>9000000</v>
      </c>
      <c r="D3288">
        <f>Table4[[#This Row],[gross]]-Table4[[#This Row],[budget]]</f>
        <v>24244684</v>
      </c>
      <c r="E3288">
        <f>Table4[[#This Row],[Profit/loss]]/Table4[[#This Row],[gross]]*100</f>
        <v>72.9280025642596</v>
      </c>
    </row>
    <row r="3289" spans="1:5" x14ac:dyDescent="0.3">
      <c r="A3289" t="s">
        <v>3268</v>
      </c>
      <c r="B3289">
        <v>24530513</v>
      </c>
      <c r="C3289">
        <v>9000000</v>
      </c>
      <c r="D3289">
        <f>Table4[[#This Row],[gross]]-Table4[[#This Row],[budget]]</f>
        <v>15530513</v>
      </c>
      <c r="E3289">
        <f>Table4[[#This Row],[Profit/loss]]/Table4[[#This Row],[gross]]*100</f>
        <v>63.310999651739849</v>
      </c>
    </row>
    <row r="3290" spans="1:5" x14ac:dyDescent="0.3">
      <c r="A3290" t="s">
        <v>3269</v>
      </c>
      <c r="B3290">
        <v>71519230</v>
      </c>
      <c r="C3290">
        <v>9000000</v>
      </c>
      <c r="D3290">
        <f>Table4[[#This Row],[gross]]-Table4[[#This Row],[budget]]</f>
        <v>62519230</v>
      </c>
      <c r="E3290">
        <f>Table4[[#This Row],[Profit/loss]]/Table4[[#This Row],[gross]]*100</f>
        <v>87.415971900144896</v>
      </c>
    </row>
    <row r="3291" spans="1:5" x14ac:dyDescent="0.3">
      <c r="A3291" t="s">
        <v>3270</v>
      </c>
      <c r="B3291">
        <v>20035310</v>
      </c>
      <c r="C3291">
        <v>9000000</v>
      </c>
      <c r="D3291">
        <f>Table4[[#This Row],[gross]]-Table4[[#This Row],[budget]]</f>
        <v>11035310</v>
      </c>
      <c r="E3291">
        <f>Table4[[#This Row],[Profit/loss]]/Table4[[#This Row],[gross]]*100</f>
        <v>55.079307482639393</v>
      </c>
    </row>
    <row r="3292" spans="1:5" x14ac:dyDescent="0.3">
      <c r="A3292" t="s">
        <v>3271</v>
      </c>
      <c r="B3292">
        <v>18225165</v>
      </c>
      <c r="C3292">
        <v>9000000</v>
      </c>
      <c r="D3292">
        <f>Table4[[#This Row],[gross]]-Table4[[#This Row],[budget]]</f>
        <v>9225165</v>
      </c>
      <c r="E3292">
        <f>Table4[[#This Row],[Profit/loss]]/Table4[[#This Row],[gross]]*100</f>
        <v>50.617731032887768</v>
      </c>
    </row>
    <row r="3293" spans="1:5" x14ac:dyDescent="0.3">
      <c r="A3293" t="s">
        <v>3272</v>
      </c>
      <c r="B3293">
        <v>17804273</v>
      </c>
      <c r="C3293">
        <v>20000000</v>
      </c>
      <c r="D3293">
        <f>Table4[[#This Row],[gross]]-Table4[[#This Row],[budget]]</f>
        <v>-2195727</v>
      </c>
      <c r="E3293">
        <f>Table4[[#This Row],[Profit/loss]]/Table4[[#This Row],[gross]]*100</f>
        <v>-12.332584430715031</v>
      </c>
    </row>
    <row r="3294" spans="1:5" x14ac:dyDescent="0.3">
      <c r="A3294" t="s">
        <v>3273</v>
      </c>
      <c r="B3294">
        <v>16938179</v>
      </c>
      <c r="C3294">
        <v>8000000</v>
      </c>
      <c r="D3294">
        <f>Table4[[#This Row],[gross]]-Table4[[#This Row],[budget]]</f>
        <v>8938179</v>
      </c>
      <c r="E3294">
        <f>Table4[[#This Row],[Profit/loss]]/Table4[[#This Row],[gross]]*100</f>
        <v>52.769421081215405</v>
      </c>
    </row>
    <row r="3295" spans="1:5" hidden="1" x14ac:dyDescent="0.3">
      <c r="A3295" t="s">
        <v>3274</v>
      </c>
      <c r="B3295">
        <v>90400000</v>
      </c>
      <c r="D3295">
        <f>Table4[[#This Row],[gross]]-Table4[[#This Row],[budget]]</f>
        <v>90400000</v>
      </c>
      <c r="E3295">
        <f>Table4[[#This Row],[Profit/loss]]/Table4[[#This Row],[gross]]*100</f>
        <v>100</v>
      </c>
    </row>
    <row r="3296" spans="1:5" x14ac:dyDescent="0.3">
      <c r="A3296" t="s">
        <v>3275</v>
      </c>
      <c r="B3296">
        <v>16235293</v>
      </c>
      <c r="C3296">
        <v>9000000</v>
      </c>
      <c r="D3296">
        <f>Table4[[#This Row],[gross]]-Table4[[#This Row],[budget]]</f>
        <v>7235293</v>
      </c>
      <c r="E3296">
        <f>Table4[[#This Row],[Profit/loss]]/Table4[[#This Row],[gross]]*100</f>
        <v>44.565213575141513</v>
      </c>
    </row>
    <row r="3297" spans="1:5" hidden="1" x14ac:dyDescent="0.3">
      <c r="A3297" t="s">
        <v>3276</v>
      </c>
      <c r="B3297">
        <v>11827301</v>
      </c>
      <c r="D3297">
        <f>Table4[[#This Row],[gross]]-Table4[[#This Row],[budget]]</f>
        <v>11827301</v>
      </c>
      <c r="E3297">
        <f>Table4[[#This Row],[Profit/loss]]/Table4[[#This Row],[gross]]*100</f>
        <v>100</v>
      </c>
    </row>
    <row r="3298" spans="1:5" x14ac:dyDescent="0.3">
      <c r="A3298" t="s">
        <v>3277</v>
      </c>
      <c r="B3298">
        <v>10161099</v>
      </c>
      <c r="C3298">
        <v>9000000</v>
      </c>
      <c r="D3298">
        <f>Table4[[#This Row],[gross]]-Table4[[#This Row],[budget]]</f>
        <v>1161099</v>
      </c>
      <c r="E3298">
        <f>Table4[[#This Row],[Profit/loss]]/Table4[[#This Row],[gross]]*100</f>
        <v>11.426903723701541</v>
      </c>
    </row>
    <row r="3299" spans="1:5" hidden="1" x14ac:dyDescent="0.3">
      <c r="A3299" t="s">
        <v>3278</v>
      </c>
      <c r="B3299">
        <v>6610326</v>
      </c>
      <c r="D3299">
        <f>Table4[[#This Row],[gross]]-Table4[[#This Row],[budget]]</f>
        <v>6610326</v>
      </c>
      <c r="E3299">
        <f>Table4[[#This Row],[Profit/loss]]/Table4[[#This Row],[gross]]*100</f>
        <v>100</v>
      </c>
    </row>
    <row r="3300" spans="1:5" hidden="1" x14ac:dyDescent="0.3">
      <c r="A3300" t="s">
        <v>3279</v>
      </c>
      <c r="B3300">
        <v>6126237</v>
      </c>
      <c r="D3300">
        <f>Table4[[#This Row],[gross]]-Table4[[#This Row],[budget]]</f>
        <v>6126237</v>
      </c>
      <c r="E3300">
        <f>Table4[[#This Row],[Profit/loss]]/Table4[[#This Row],[gross]]*100</f>
        <v>100</v>
      </c>
    </row>
    <row r="3301" spans="1:5" x14ac:dyDescent="0.3">
      <c r="A3301" t="s">
        <v>3280</v>
      </c>
      <c r="B3301">
        <v>6047856</v>
      </c>
      <c r="C3301">
        <v>8500000</v>
      </c>
      <c r="D3301">
        <f>Table4[[#This Row],[gross]]-Table4[[#This Row],[budget]]</f>
        <v>-2452144</v>
      </c>
      <c r="E3301">
        <f>Table4[[#This Row],[Profit/loss]]/Table4[[#This Row],[gross]]*100</f>
        <v>-40.545674367908227</v>
      </c>
    </row>
    <row r="3302" spans="1:5" x14ac:dyDescent="0.3">
      <c r="A3302" t="s">
        <v>3281</v>
      </c>
      <c r="B3302">
        <v>4681503</v>
      </c>
      <c r="C3302">
        <v>9000000</v>
      </c>
      <c r="D3302">
        <f>Table4[[#This Row],[gross]]-Table4[[#This Row],[budget]]</f>
        <v>-4318497</v>
      </c>
      <c r="E3302">
        <f>Table4[[#This Row],[Profit/loss]]/Table4[[#This Row],[gross]]*100</f>
        <v>-92.245951780870371</v>
      </c>
    </row>
    <row r="3303" spans="1:5" x14ac:dyDescent="0.3">
      <c r="A3303" t="s">
        <v>3282</v>
      </c>
      <c r="B3303">
        <v>4350774</v>
      </c>
      <c r="C3303">
        <v>8000000</v>
      </c>
      <c r="D3303">
        <f>Table4[[#This Row],[gross]]-Table4[[#This Row],[budget]]</f>
        <v>-3649226</v>
      </c>
      <c r="E3303">
        <f>Table4[[#This Row],[Profit/loss]]/Table4[[#This Row],[gross]]*100</f>
        <v>-83.875328849533432</v>
      </c>
    </row>
    <row r="3304" spans="1:5" hidden="1" x14ac:dyDescent="0.3">
      <c r="A3304" t="s">
        <v>3283</v>
      </c>
      <c r="B3304">
        <v>3420871</v>
      </c>
      <c r="D3304">
        <f>Table4[[#This Row],[gross]]-Table4[[#This Row],[budget]]</f>
        <v>3420871</v>
      </c>
      <c r="E3304">
        <f>Table4[[#This Row],[Profit/loss]]/Table4[[#This Row],[gross]]*100</f>
        <v>100</v>
      </c>
    </row>
    <row r="3305" spans="1:5" hidden="1" x14ac:dyDescent="0.3">
      <c r="A3305" t="s">
        <v>3284</v>
      </c>
      <c r="D3305">
        <f>Table4[[#This Row],[gross]]-Table4[[#This Row],[budget]]</f>
        <v>0</v>
      </c>
      <c r="E3305" t="e">
        <f>Table4[[#This Row],[Profit/loss]]/Table4[[#This Row],[gross]]*100</f>
        <v>#DIV/0!</v>
      </c>
    </row>
    <row r="3306" spans="1:5" hidden="1" x14ac:dyDescent="0.3">
      <c r="A3306" t="s">
        <v>3285</v>
      </c>
      <c r="C3306">
        <v>9000000</v>
      </c>
      <c r="D3306">
        <f>Table4[[#This Row],[gross]]-Table4[[#This Row],[budget]]</f>
        <v>-9000000</v>
      </c>
      <c r="E3306" t="e">
        <f>Table4[[#This Row],[Profit/loss]]/Table4[[#This Row],[gross]]*100</f>
        <v>#DIV/0!</v>
      </c>
    </row>
    <row r="3307" spans="1:5" x14ac:dyDescent="0.3">
      <c r="A3307" t="s">
        <v>3286</v>
      </c>
      <c r="B3307">
        <v>2955039</v>
      </c>
      <c r="C3307">
        <v>9000000</v>
      </c>
      <c r="D3307">
        <f>Table4[[#This Row],[gross]]-Table4[[#This Row],[budget]]</f>
        <v>-6044961</v>
      </c>
      <c r="E3307">
        <f>Table4[[#This Row],[Profit/loss]]/Table4[[#This Row],[gross]]*100</f>
        <v>-204.56450828567742</v>
      </c>
    </row>
    <row r="3308" spans="1:5" x14ac:dyDescent="0.3">
      <c r="A3308" t="s">
        <v>3287</v>
      </c>
      <c r="B3308">
        <v>1530535</v>
      </c>
      <c r="C3308">
        <v>9000000</v>
      </c>
      <c r="D3308">
        <f>Table4[[#This Row],[gross]]-Table4[[#This Row],[budget]]</f>
        <v>-7469465</v>
      </c>
      <c r="E3308">
        <f>Table4[[#This Row],[Profit/loss]]/Table4[[#This Row],[gross]]*100</f>
        <v>-488.0296758976437</v>
      </c>
    </row>
    <row r="3309" spans="1:5" x14ac:dyDescent="0.3">
      <c r="A3309" t="s">
        <v>3288</v>
      </c>
      <c r="B3309">
        <v>4881867</v>
      </c>
      <c r="C3309">
        <v>9000000</v>
      </c>
      <c r="D3309">
        <f>Table4[[#This Row],[gross]]-Table4[[#This Row],[budget]]</f>
        <v>-4118133</v>
      </c>
      <c r="E3309">
        <f>Table4[[#This Row],[Profit/loss]]/Table4[[#This Row],[gross]]*100</f>
        <v>-84.355698342457913</v>
      </c>
    </row>
    <row r="3310" spans="1:5" hidden="1" x14ac:dyDescent="0.3">
      <c r="A3310" t="s">
        <v>3289</v>
      </c>
      <c r="B3310">
        <v>1043487</v>
      </c>
      <c r="D3310">
        <f>Table4[[#This Row],[gross]]-Table4[[#This Row],[budget]]</f>
        <v>1043487</v>
      </c>
      <c r="E3310">
        <f>Table4[[#This Row],[Profit/loss]]/Table4[[#This Row],[gross]]*100</f>
        <v>100</v>
      </c>
    </row>
    <row r="3311" spans="1:5" hidden="1" x14ac:dyDescent="0.3">
      <c r="A3311" t="s">
        <v>3290</v>
      </c>
      <c r="B3311">
        <v>770629</v>
      </c>
      <c r="D3311">
        <f>Table4[[#This Row],[gross]]-Table4[[#This Row],[budget]]</f>
        <v>770629</v>
      </c>
      <c r="E3311">
        <f>Table4[[#This Row],[Profit/loss]]/Table4[[#This Row],[gross]]*100</f>
        <v>100</v>
      </c>
    </row>
    <row r="3312" spans="1:5" x14ac:dyDescent="0.3">
      <c r="A3312" t="s">
        <v>3291</v>
      </c>
      <c r="B3312">
        <v>11860839</v>
      </c>
      <c r="C3312">
        <v>9000000</v>
      </c>
      <c r="D3312">
        <f>Table4[[#This Row],[gross]]-Table4[[#This Row],[budget]]</f>
        <v>2860839</v>
      </c>
      <c r="E3312">
        <f>Table4[[#This Row],[Profit/loss]]/Table4[[#This Row],[gross]]*100</f>
        <v>24.12003906300389</v>
      </c>
    </row>
    <row r="3313" spans="1:5" x14ac:dyDescent="0.3">
      <c r="A3313" t="s">
        <v>3292</v>
      </c>
      <c r="B3313">
        <v>454255</v>
      </c>
      <c r="C3313">
        <v>400000000</v>
      </c>
      <c r="D3313">
        <f>Table4[[#This Row],[gross]]-Table4[[#This Row],[budget]]</f>
        <v>-399545745</v>
      </c>
      <c r="E3313">
        <f>Table4[[#This Row],[Profit/loss]]/Table4[[#This Row],[gross]]*100</f>
        <v>-87956.267955223389</v>
      </c>
    </row>
    <row r="3314" spans="1:5" x14ac:dyDescent="0.3">
      <c r="A3314" t="s">
        <v>3293</v>
      </c>
      <c r="B3314">
        <v>349618</v>
      </c>
      <c r="C3314">
        <v>9000000</v>
      </c>
      <c r="D3314">
        <f>Table4[[#This Row],[gross]]-Table4[[#This Row],[budget]]</f>
        <v>-8650382</v>
      </c>
      <c r="E3314">
        <f>Table4[[#This Row],[Profit/loss]]/Table4[[#This Row],[gross]]*100</f>
        <v>-2474.2381685153509</v>
      </c>
    </row>
    <row r="3315" spans="1:5" hidden="1" x14ac:dyDescent="0.3">
      <c r="A3315" t="s">
        <v>3294</v>
      </c>
      <c r="D3315">
        <f>Table4[[#This Row],[gross]]-Table4[[#This Row],[budget]]</f>
        <v>0</v>
      </c>
      <c r="E3315" t="e">
        <f>Table4[[#This Row],[Profit/loss]]/Table4[[#This Row],[gross]]*100</f>
        <v>#DIV/0!</v>
      </c>
    </row>
    <row r="3316" spans="1:5" x14ac:dyDescent="0.3">
      <c r="A3316" t="s">
        <v>3295</v>
      </c>
      <c r="B3316">
        <v>112935</v>
      </c>
      <c r="C3316">
        <v>9000000</v>
      </c>
      <c r="D3316">
        <f>Table4[[#This Row],[gross]]-Table4[[#This Row],[budget]]</f>
        <v>-8887065</v>
      </c>
      <c r="E3316">
        <f>Table4[[#This Row],[Profit/loss]]/Table4[[#This Row],[gross]]*100</f>
        <v>-7869.1858148492502</v>
      </c>
    </row>
    <row r="3317" spans="1:5" x14ac:dyDescent="0.3">
      <c r="A3317" t="s">
        <v>3296</v>
      </c>
      <c r="B3317">
        <v>883887</v>
      </c>
      <c r="C3317">
        <v>9000000</v>
      </c>
      <c r="D3317">
        <f>Table4[[#This Row],[gross]]-Table4[[#This Row],[budget]]</f>
        <v>-8116113</v>
      </c>
      <c r="E3317">
        <f>Table4[[#This Row],[Profit/loss]]/Table4[[#This Row],[gross]]*100</f>
        <v>-918.22970583343795</v>
      </c>
    </row>
    <row r="3318" spans="1:5" x14ac:dyDescent="0.3">
      <c r="A3318" t="s">
        <v>3297</v>
      </c>
      <c r="B3318">
        <v>13751</v>
      </c>
      <c r="C3318">
        <v>11400000</v>
      </c>
      <c r="D3318">
        <f>Table4[[#This Row],[gross]]-Table4[[#This Row],[budget]]</f>
        <v>-11386249</v>
      </c>
      <c r="E3318">
        <f>Table4[[#This Row],[Profit/loss]]/Table4[[#This Row],[gross]]*100</f>
        <v>-82803.061595520325</v>
      </c>
    </row>
    <row r="3319" spans="1:5" hidden="1" x14ac:dyDescent="0.3">
      <c r="A3319" t="s">
        <v>1486</v>
      </c>
      <c r="C3319">
        <v>19000000</v>
      </c>
      <c r="D3319">
        <f>Table4[[#This Row],[gross]]-Table4[[#This Row],[budget]]</f>
        <v>-19000000</v>
      </c>
      <c r="E3319" t="e">
        <f>Table4[[#This Row],[Profit/loss]]/Table4[[#This Row],[gross]]*100</f>
        <v>#DIV/0!</v>
      </c>
    </row>
    <row r="3320" spans="1:5" x14ac:dyDescent="0.3">
      <c r="A3320" t="s">
        <v>3298</v>
      </c>
      <c r="B3320">
        <v>145109</v>
      </c>
      <c r="C3320">
        <v>45000000</v>
      </c>
      <c r="D3320">
        <f>Table4[[#This Row],[gross]]-Table4[[#This Row],[budget]]</f>
        <v>-44854891</v>
      </c>
      <c r="E3320">
        <f>Table4[[#This Row],[Profit/loss]]/Table4[[#This Row],[gross]]*100</f>
        <v>-30911.170912899957</v>
      </c>
    </row>
    <row r="3321" spans="1:5" x14ac:dyDescent="0.3">
      <c r="A3321" t="s">
        <v>3299</v>
      </c>
      <c r="B3321">
        <v>1046166</v>
      </c>
      <c r="C3321">
        <v>9000000</v>
      </c>
      <c r="D3321">
        <f>Table4[[#This Row],[gross]]-Table4[[#This Row],[budget]]</f>
        <v>-7953834</v>
      </c>
      <c r="E3321">
        <f>Table4[[#This Row],[Profit/loss]]/Table4[[#This Row],[gross]]*100</f>
        <v>-760.28412316974561</v>
      </c>
    </row>
    <row r="3322" spans="1:5" hidden="1" x14ac:dyDescent="0.3">
      <c r="A3322" t="s">
        <v>3300</v>
      </c>
      <c r="D3322">
        <f>Table4[[#This Row],[gross]]-Table4[[#This Row],[budget]]</f>
        <v>0</v>
      </c>
      <c r="E3322" t="e">
        <f>Table4[[#This Row],[Profit/loss]]/Table4[[#This Row],[gross]]*100</f>
        <v>#DIV/0!</v>
      </c>
    </row>
    <row r="3323" spans="1:5" hidden="1" x14ac:dyDescent="0.3">
      <c r="A3323" t="s">
        <v>3301</v>
      </c>
      <c r="B3323">
        <v>2874</v>
      </c>
      <c r="D3323">
        <f>Table4[[#This Row],[gross]]-Table4[[#This Row],[budget]]</f>
        <v>2874</v>
      </c>
      <c r="E3323">
        <f>Table4[[#This Row],[Profit/loss]]/Table4[[#This Row],[gross]]*100</f>
        <v>100</v>
      </c>
    </row>
    <row r="3324" spans="1:5" hidden="1" x14ac:dyDescent="0.3">
      <c r="A3324" t="s">
        <v>3302</v>
      </c>
      <c r="C3324">
        <v>9000000</v>
      </c>
      <c r="D3324">
        <f>Table4[[#This Row],[gross]]-Table4[[#This Row],[budget]]</f>
        <v>-9000000</v>
      </c>
      <c r="E3324" t="e">
        <f>Table4[[#This Row],[Profit/loss]]/Table4[[#This Row],[gross]]*100</f>
        <v>#DIV/0!</v>
      </c>
    </row>
    <row r="3325" spans="1:5" x14ac:dyDescent="0.3">
      <c r="A3325" t="s">
        <v>3303</v>
      </c>
      <c r="B3325">
        <v>174635000</v>
      </c>
      <c r="C3325">
        <v>8800000</v>
      </c>
      <c r="D3325">
        <f>Table4[[#This Row],[gross]]-Table4[[#This Row],[budget]]</f>
        <v>165835000</v>
      </c>
      <c r="E3325">
        <f>Table4[[#This Row],[Profit/loss]]/Table4[[#This Row],[gross]]*100</f>
        <v>94.9609184871303</v>
      </c>
    </row>
    <row r="3326" spans="1:5" hidden="1" x14ac:dyDescent="0.3">
      <c r="A3326" t="s">
        <v>3304</v>
      </c>
      <c r="D3326">
        <f>Table4[[#This Row],[gross]]-Table4[[#This Row],[budget]]</f>
        <v>0</v>
      </c>
      <c r="E3326" t="e">
        <f>Table4[[#This Row],[Profit/loss]]/Table4[[#This Row],[gross]]*100</f>
        <v>#DIV/0!</v>
      </c>
    </row>
    <row r="3327" spans="1:5" hidden="1" x14ac:dyDescent="0.3">
      <c r="A3327" t="s">
        <v>3305</v>
      </c>
      <c r="C3327">
        <v>8800000</v>
      </c>
      <c r="D3327">
        <f>Table4[[#This Row],[gross]]-Table4[[#This Row],[budget]]</f>
        <v>-8800000</v>
      </c>
      <c r="E3327" t="e">
        <f>Table4[[#This Row],[Profit/loss]]/Table4[[#This Row],[gross]]*100</f>
        <v>#DIV/0!</v>
      </c>
    </row>
    <row r="3328" spans="1:5" hidden="1" x14ac:dyDescent="0.3">
      <c r="A3328" t="s">
        <v>3306</v>
      </c>
      <c r="C3328">
        <v>9000000</v>
      </c>
      <c r="D3328">
        <f>Table4[[#This Row],[gross]]-Table4[[#This Row],[budget]]</f>
        <v>-9000000</v>
      </c>
      <c r="E3328" t="e">
        <f>Table4[[#This Row],[Profit/loss]]/Table4[[#This Row],[gross]]*100</f>
        <v>#DIV/0!</v>
      </c>
    </row>
    <row r="3329" spans="1:5" hidden="1" x14ac:dyDescent="0.3">
      <c r="A3329" t="s">
        <v>3307</v>
      </c>
      <c r="B3329">
        <v>171320</v>
      </c>
      <c r="D3329">
        <f>Table4[[#This Row],[gross]]-Table4[[#This Row],[budget]]</f>
        <v>171320</v>
      </c>
      <c r="E3329">
        <f>Table4[[#This Row],[Profit/loss]]/Table4[[#This Row],[gross]]*100</f>
        <v>100</v>
      </c>
    </row>
    <row r="3330" spans="1:5" x14ac:dyDescent="0.3">
      <c r="A3330" t="s">
        <v>3308</v>
      </c>
      <c r="B3330">
        <v>14373825</v>
      </c>
      <c r="C3330">
        <v>8600000</v>
      </c>
      <c r="D3330">
        <f>Table4[[#This Row],[gross]]-Table4[[#This Row],[budget]]</f>
        <v>5773825</v>
      </c>
      <c r="E3330">
        <f>Table4[[#This Row],[Profit/loss]]/Table4[[#This Row],[gross]]*100</f>
        <v>40.169022511405281</v>
      </c>
    </row>
    <row r="3331" spans="1:5" hidden="1" x14ac:dyDescent="0.3">
      <c r="A3331" t="s">
        <v>3309</v>
      </c>
      <c r="D3331">
        <f>Table4[[#This Row],[gross]]-Table4[[#This Row],[budget]]</f>
        <v>0</v>
      </c>
      <c r="E3331" t="e">
        <f>Table4[[#This Row],[Profit/loss]]/Table4[[#This Row],[gross]]*100</f>
        <v>#DIV/0!</v>
      </c>
    </row>
    <row r="3332" spans="1:5" x14ac:dyDescent="0.3">
      <c r="A3332" t="s">
        <v>3310</v>
      </c>
      <c r="B3332">
        <v>162</v>
      </c>
      <c r="C3332">
        <v>9000000</v>
      </c>
      <c r="D3332">
        <f>Table4[[#This Row],[gross]]-Table4[[#This Row],[budget]]</f>
        <v>-8999838</v>
      </c>
      <c r="E3332">
        <f>Table4[[#This Row],[Profit/loss]]/Table4[[#This Row],[gross]]*100</f>
        <v>-5555455.555555555</v>
      </c>
    </row>
    <row r="3333" spans="1:5" hidden="1" x14ac:dyDescent="0.3">
      <c r="A3333" t="s">
        <v>3311</v>
      </c>
      <c r="B3333">
        <v>32222567</v>
      </c>
      <c r="D3333">
        <f>Table4[[#This Row],[gross]]-Table4[[#This Row],[budget]]</f>
        <v>32222567</v>
      </c>
      <c r="E3333">
        <f>Table4[[#This Row],[Profit/loss]]/Table4[[#This Row],[gross]]*100</f>
        <v>100</v>
      </c>
    </row>
    <row r="3334" spans="1:5" x14ac:dyDescent="0.3">
      <c r="A3334" t="s">
        <v>3312</v>
      </c>
      <c r="B3334">
        <v>39462438</v>
      </c>
      <c r="C3334">
        <v>7000000</v>
      </c>
      <c r="D3334">
        <f>Table4[[#This Row],[gross]]-Table4[[#This Row],[budget]]</f>
        <v>32462438</v>
      </c>
      <c r="E3334">
        <f>Table4[[#This Row],[Profit/loss]]/Table4[[#This Row],[gross]]*100</f>
        <v>82.261612929236662</v>
      </c>
    </row>
    <row r="3335" spans="1:5" x14ac:dyDescent="0.3">
      <c r="A3335" t="s">
        <v>3313</v>
      </c>
      <c r="B3335">
        <v>29200000</v>
      </c>
      <c r="C3335">
        <v>8500000</v>
      </c>
      <c r="D3335">
        <f>Table4[[#This Row],[gross]]-Table4[[#This Row],[budget]]</f>
        <v>20700000</v>
      </c>
      <c r="E3335">
        <f>Table4[[#This Row],[Profit/loss]]/Table4[[#This Row],[gross]]*100</f>
        <v>70.890410958904098</v>
      </c>
    </row>
    <row r="3336" spans="1:5" x14ac:dyDescent="0.3">
      <c r="A3336" t="s">
        <v>3314</v>
      </c>
      <c r="B3336">
        <v>21564616</v>
      </c>
      <c r="C3336">
        <v>8500000</v>
      </c>
      <c r="D3336">
        <f>Table4[[#This Row],[gross]]-Table4[[#This Row],[budget]]</f>
        <v>13064616</v>
      </c>
      <c r="E3336">
        <f>Table4[[#This Row],[Profit/loss]]/Table4[[#This Row],[gross]]*100</f>
        <v>60.583578209785884</v>
      </c>
    </row>
    <row r="3337" spans="1:5" hidden="1" x14ac:dyDescent="0.3">
      <c r="A3337" t="s">
        <v>3315</v>
      </c>
      <c r="C3337">
        <v>9000000</v>
      </c>
      <c r="D3337">
        <f>Table4[[#This Row],[gross]]-Table4[[#This Row],[budget]]</f>
        <v>-9000000</v>
      </c>
      <c r="E3337" t="e">
        <f>Table4[[#This Row],[Profit/loss]]/Table4[[#This Row],[gross]]*100</f>
        <v>#DIV/0!</v>
      </c>
    </row>
    <row r="3338" spans="1:5" hidden="1" x14ac:dyDescent="0.3">
      <c r="A3338" t="s">
        <v>3316</v>
      </c>
      <c r="C3338">
        <v>60000000</v>
      </c>
      <c r="D3338">
        <f>Table4[[#This Row],[gross]]-Table4[[#This Row],[budget]]</f>
        <v>-60000000</v>
      </c>
      <c r="E3338" t="e">
        <f>Table4[[#This Row],[Profit/loss]]/Table4[[#This Row],[gross]]*100</f>
        <v>#DIV/0!</v>
      </c>
    </row>
    <row r="3339" spans="1:5" x14ac:dyDescent="0.3">
      <c r="A3339" t="s">
        <v>3317</v>
      </c>
      <c r="B3339">
        <v>14879556</v>
      </c>
      <c r="C3339">
        <v>8000000</v>
      </c>
      <c r="D3339">
        <f>Table4[[#This Row],[gross]]-Table4[[#This Row],[budget]]</f>
        <v>6879556</v>
      </c>
      <c r="E3339">
        <f>Table4[[#This Row],[Profit/loss]]/Table4[[#This Row],[gross]]*100</f>
        <v>46.234954860212227</v>
      </c>
    </row>
    <row r="3340" spans="1:5" hidden="1" x14ac:dyDescent="0.3">
      <c r="A3340" t="s">
        <v>3318</v>
      </c>
      <c r="B3340">
        <v>13569248</v>
      </c>
      <c r="D3340">
        <f>Table4[[#This Row],[gross]]-Table4[[#This Row],[budget]]</f>
        <v>13569248</v>
      </c>
      <c r="E3340">
        <f>Table4[[#This Row],[Profit/loss]]/Table4[[#This Row],[gross]]*100</f>
        <v>100</v>
      </c>
    </row>
    <row r="3341" spans="1:5" x14ac:dyDescent="0.3">
      <c r="A3341" t="s">
        <v>3319</v>
      </c>
      <c r="B3341">
        <v>34017854</v>
      </c>
      <c r="C3341">
        <v>8500000</v>
      </c>
      <c r="D3341">
        <f>Table4[[#This Row],[gross]]-Table4[[#This Row],[budget]]</f>
        <v>25517854</v>
      </c>
      <c r="E3341">
        <f>Table4[[#This Row],[Profit/loss]]/Table4[[#This Row],[gross]]*100</f>
        <v>75.013121051081001</v>
      </c>
    </row>
    <row r="3342" spans="1:5" x14ac:dyDescent="0.3">
      <c r="A3342" t="s">
        <v>3320</v>
      </c>
      <c r="B3342">
        <v>4273372</v>
      </c>
      <c r="C3342">
        <v>22000000</v>
      </c>
      <c r="D3342">
        <f>Table4[[#This Row],[gross]]-Table4[[#This Row],[budget]]</f>
        <v>-17726628</v>
      </c>
      <c r="E3342">
        <f>Table4[[#This Row],[Profit/loss]]/Table4[[#This Row],[gross]]*100</f>
        <v>-414.81593458280719</v>
      </c>
    </row>
    <row r="3343" spans="1:5" hidden="1" x14ac:dyDescent="0.3">
      <c r="A3343" t="s">
        <v>3321</v>
      </c>
      <c r="C3343">
        <v>9000000</v>
      </c>
      <c r="D3343">
        <f>Table4[[#This Row],[gross]]-Table4[[#This Row],[budget]]</f>
        <v>-9000000</v>
      </c>
      <c r="E3343" t="e">
        <f>Table4[[#This Row],[Profit/loss]]/Table4[[#This Row],[gross]]*100</f>
        <v>#DIV/0!</v>
      </c>
    </row>
    <row r="3344" spans="1:5" hidden="1" x14ac:dyDescent="0.3">
      <c r="A3344" t="s">
        <v>3322</v>
      </c>
      <c r="C3344">
        <v>8000000</v>
      </c>
      <c r="D3344">
        <f>Table4[[#This Row],[gross]]-Table4[[#This Row],[budget]]</f>
        <v>-8000000</v>
      </c>
      <c r="E3344" t="e">
        <f>Table4[[#This Row],[Profit/loss]]/Table4[[#This Row],[gross]]*100</f>
        <v>#DIV/0!</v>
      </c>
    </row>
    <row r="3345" spans="1:5" x14ac:dyDescent="0.3">
      <c r="A3345" t="s">
        <v>3323</v>
      </c>
      <c r="B3345">
        <v>4440055</v>
      </c>
      <c r="C3345">
        <v>8500000</v>
      </c>
      <c r="D3345">
        <f>Table4[[#This Row],[gross]]-Table4[[#This Row],[budget]]</f>
        <v>-4059945</v>
      </c>
      <c r="E3345">
        <f>Table4[[#This Row],[Profit/loss]]/Table4[[#This Row],[gross]]*100</f>
        <v>-91.43907001152013</v>
      </c>
    </row>
    <row r="3346" spans="1:5" x14ac:dyDescent="0.3">
      <c r="A3346" t="s">
        <v>3324</v>
      </c>
      <c r="B3346">
        <v>4018695</v>
      </c>
      <c r="C3346">
        <v>12000000</v>
      </c>
      <c r="D3346">
        <f>Table4[[#This Row],[gross]]-Table4[[#This Row],[budget]]</f>
        <v>-7981305</v>
      </c>
      <c r="E3346">
        <f>Table4[[#This Row],[Profit/loss]]/Table4[[#This Row],[gross]]*100</f>
        <v>-198.60439769626709</v>
      </c>
    </row>
    <row r="3347" spans="1:5" x14ac:dyDescent="0.3">
      <c r="A3347" t="s">
        <v>2043</v>
      </c>
      <c r="B3347">
        <v>80000000</v>
      </c>
      <c r="C3347">
        <v>8200000</v>
      </c>
      <c r="D3347">
        <f>Table4[[#This Row],[gross]]-Table4[[#This Row],[budget]]</f>
        <v>71800000</v>
      </c>
      <c r="E3347">
        <f>Table4[[#This Row],[Profit/loss]]/Table4[[#This Row],[gross]]*100</f>
        <v>89.75</v>
      </c>
    </row>
    <row r="3348" spans="1:5" x14ac:dyDescent="0.3">
      <c r="A3348" t="s">
        <v>3325</v>
      </c>
      <c r="B3348">
        <v>6262942</v>
      </c>
      <c r="C3348">
        <v>9000000</v>
      </c>
      <c r="D3348">
        <f>Table4[[#This Row],[gross]]-Table4[[#This Row],[budget]]</f>
        <v>-2737058</v>
      </c>
      <c r="E3348">
        <f>Table4[[#This Row],[Profit/loss]]/Table4[[#This Row],[gross]]*100</f>
        <v>-43.702432498975718</v>
      </c>
    </row>
    <row r="3349" spans="1:5" x14ac:dyDescent="0.3">
      <c r="A3349" t="s">
        <v>3326</v>
      </c>
      <c r="B3349">
        <v>1997807</v>
      </c>
      <c r="C3349">
        <v>8000000</v>
      </c>
      <c r="D3349">
        <f>Table4[[#This Row],[gross]]-Table4[[#This Row],[budget]]</f>
        <v>-6002193</v>
      </c>
      <c r="E3349">
        <f>Table4[[#This Row],[Profit/loss]]/Table4[[#This Row],[gross]]*100</f>
        <v>-300.43908145281301</v>
      </c>
    </row>
    <row r="3350" spans="1:5" hidden="1" x14ac:dyDescent="0.3">
      <c r="A3350" t="s">
        <v>3327</v>
      </c>
      <c r="B3350">
        <v>1207007</v>
      </c>
      <c r="D3350">
        <f>Table4[[#This Row],[gross]]-Table4[[#This Row],[budget]]</f>
        <v>1207007</v>
      </c>
      <c r="E3350">
        <f>Table4[[#This Row],[Profit/loss]]/Table4[[#This Row],[gross]]*100</f>
        <v>100</v>
      </c>
    </row>
    <row r="3351" spans="1:5" hidden="1" x14ac:dyDescent="0.3">
      <c r="A3351" t="s">
        <v>3328</v>
      </c>
      <c r="B3351">
        <v>1829142</v>
      </c>
      <c r="D3351">
        <f>Table4[[#This Row],[gross]]-Table4[[#This Row],[budget]]</f>
        <v>1829142</v>
      </c>
      <c r="E3351">
        <f>Table4[[#This Row],[Profit/loss]]/Table4[[#This Row],[gross]]*100</f>
        <v>100</v>
      </c>
    </row>
    <row r="3352" spans="1:5" hidden="1" x14ac:dyDescent="0.3">
      <c r="A3352" t="s">
        <v>3329</v>
      </c>
      <c r="B3352">
        <v>3827466</v>
      </c>
      <c r="D3352">
        <f>Table4[[#This Row],[gross]]-Table4[[#This Row],[budget]]</f>
        <v>3827466</v>
      </c>
      <c r="E3352">
        <f>Table4[[#This Row],[Profit/loss]]/Table4[[#This Row],[gross]]*100</f>
        <v>100</v>
      </c>
    </row>
    <row r="3353" spans="1:5" x14ac:dyDescent="0.3">
      <c r="A3353" t="s">
        <v>1211</v>
      </c>
      <c r="B3353">
        <v>90800000</v>
      </c>
      <c r="C3353">
        <v>8000000</v>
      </c>
      <c r="D3353">
        <f>Table4[[#This Row],[gross]]-Table4[[#This Row],[budget]]</f>
        <v>82800000</v>
      </c>
      <c r="E3353">
        <f>Table4[[#This Row],[Profit/loss]]/Table4[[#This Row],[gross]]*100</f>
        <v>91.189427312775322</v>
      </c>
    </row>
    <row r="3354" spans="1:5" hidden="1" x14ac:dyDescent="0.3">
      <c r="A3354" t="s">
        <v>3330</v>
      </c>
      <c r="C3354">
        <v>7623000</v>
      </c>
      <c r="D3354">
        <f>Table4[[#This Row],[gross]]-Table4[[#This Row],[budget]]</f>
        <v>-7623000</v>
      </c>
      <c r="E3354" t="e">
        <f>Table4[[#This Row],[Profit/loss]]/Table4[[#This Row],[gross]]*100</f>
        <v>#DIV/0!</v>
      </c>
    </row>
    <row r="3355" spans="1:5" x14ac:dyDescent="0.3">
      <c r="A3355" t="s">
        <v>3331</v>
      </c>
      <c r="B3355">
        <v>140244</v>
      </c>
      <c r="C3355">
        <v>8500000</v>
      </c>
      <c r="D3355">
        <f>Table4[[#This Row],[gross]]-Table4[[#This Row],[budget]]</f>
        <v>-8359756</v>
      </c>
      <c r="E3355">
        <f>Table4[[#This Row],[Profit/loss]]/Table4[[#This Row],[gross]]*100</f>
        <v>-5960.8653489632352</v>
      </c>
    </row>
    <row r="3356" spans="1:5" hidden="1" x14ac:dyDescent="0.3">
      <c r="A3356" t="s">
        <v>3332</v>
      </c>
      <c r="C3356">
        <v>8300000</v>
      </c>
      <c r="D3356">
        <f>Table4[[#This Row],[gross]]-Table4[[#This Row],[budget]]</f>
        <v>-8300000</v>
      </c>
      <c r="E3356" t="e">
        <f>Table4[[#This Row],[Profit/loss]]/Table4[[#This Row],[gross]]*100</f>
        <v>#DIV/0!</v>
      </c>
    </row>
    <row r="3357" spans="1:5" x14ac:dyDescent="0.3">
      <c r="A3357" t="s">
        <v>3333</v>
      </c>
      <c r="B3357">
        <v>107930000</v>
      </c>
      <c r="C3357">
        <v>8000000</v>
      </c>
      <c r="D3357">
        <f>Table4[[#This Row],[gross]]-Table4[[#This Row],[budget]]</f>
        <v>99930000</v>
      </c>
      <c r="E3357">
        <f>Table4[[#This Row],[Profit/loss]]/Table4[[#This Row],[gross]]*100</f>
        <v>92.58778838135828</v>
      </c>
    </row>
    <row r="3358" spans="1:5" hidden="1" x14ac:dyDescent="0.3">
      <c r="A3358" t="s">
        <v>3334</v>
      </c>
      <c r="B3358">
        <v>76657000</v>
      </c>
      <c r="D3358">
        <f>Table4[[#This Row],[gross]]-Table4[[#This Row],[budget]]</f>
        <v>76657000</v>
      </c>
      <c r="E3358">
        <f>Table4[[#This Row],[Profit/loss]]/Table4[[#This Row],[gross]]*100</f>
        <v>100</v>
      </c>
    </row>
    <row r="3359" spans="1:5" x14ac:dyDescent="0.3">
      <c r="A3359" t="s">
        <v>3335</v>
      </c>
      <c r="B3359">
        <v>32279955</v>
      </c>
      <c r="C3359">
        <v>8500000</v>
      </c>
      <c r="D3359">
        <f>Table4[[#This Row],[gross]]-Table4[[#This Row],[budget]]</f>
        <v>23779955</v>
      </c>
      <c r="E3359">
        <f>Table4[[#This Row],[Profit/loss]]/Table4[[#This Row],[gross]]*100</f>
        <v>73.667869115678755</v>
      </c>
    </row>
    <row r="3360" spans="1:5" x14ac:dyDescent="0.3">
      <c r="A3360" t="s">
        <v>3336</v>
      </c>
      <c r="B3360">
        <v>4992159</v>
      </c>
      <c r="C3360">
        <v>8550000</v>
      </c>
      <c r="D3360">
        <f>Table4[[#This Row],[gross]]-Table4[[#This Row],[budget]]</f>
        <v>-3557841</v>
      </c>
      <c r="E3360">
        <f>Table4[[#This Row],[Profit/loss]]/Table4[[#This Row],[gross]]*100</f>
        <v>-71.268583392476074</v>
      </c>
    </row>
    <row r="3361" spans="1:5" x14ac:dyDescent="0.3">
      <c r="A3361" t="s">
        <v>3337</v>
      </c>
      <c r="B3361">
        <v>163214286</v>
      </c>
      <c r="C3361">
        <v>8200000</v>
      </c>
      <c r="D3361">
        <f>Table4[[#This Row],[gross]]-Table4[[#This Row],[budget]]</f>
        <v>155014286</v>
      </c>
      <c r="E3361">
        <f>Table4[[#This Row],[Profit/loss]]/Table4[[#This Row],[gross]]*100</f>
        <v>94.97592998691303</v>
      </c>
    </row>
    <row r="3362" spans="1:5" x14ac:dyDescent="0.3">
      <c r="A3362" t="s">
        <v>3338</v>
      </c>
      <c r="B3362">
        <v>69800000</v>
      </c>
      <c r="C3362">
        <v>8000000</v>
      </c>
      <c r="D3362">
        <f>Table4[[#This Row],[gross]]-Table4[[#This Row],[budget]]</f>
        <v>61800000</v>
      </c>
      <c r="E3362">
        <f>Table4[[#This Row],[Profit/loss]]/Table4[[#This Row],[gross]]*100</f>
        <v>88.53868194842407</v>
      </c>
    </row>
    <row r="3363" spans="1:5" x14ac:dyDescent="0.3">
      <c r="A3363" t="s">
        <v>3339</v>
      </c>
      <c r="B3363">
        <v>59889948</v>
      </c>
      <c r="C3363">
        <v>8000000</v>
      </c>
      <c r="D3363">
        <f>Table4[[#This Row],[gross]]-Table4[[#This Row],[budget]]</f>
        <v>51889948</v>
      </c>
      <c r="E3363">
        <f>Table4[[#This Row],[Profit/loss]]/Table4[[#This Row],[gross]]*100</f>
        <v>86.642165727043206</v>
      </c>
    </row>
    <row r="3364" spans="1:5" x14ac:dyDescent="0.3">
      <c r="A3364" t="s">
        <v>3340</v>
      </c>
      <c r="B3364">
        <v>52287414</v>
      </c>
      <c r="C3364">
        <v>8000000</v>
      </c>
      <c r="D3364">
        <f>Table4[[#This Row],[gross]]-Table4[[#This Row],[budget]]</f>
        <v>44287414</v>
      </c>
      <c r="E3364">
        <f>Table4[[#This Row],[Profit/loss]]/Table4[[#This Row],[gross]]*100</f>
        <v>84.699950928917616</v>
      </c>
    </row>
    <row r="3365" spans="1:5" x14ac:dyDescent="0.3">
      <c r="A3365" t="s">
        <v>3341</v>
      </c>
      <c r="B3365">
        <v>45063889</v>
      </c>
      <c r="C3365">
        <v>8000000</v>
      </c>
      <c r="D3365">
        <f>Table4[[#This Row],[gross]]-Table4[[#This Row],[budget]]</f>
        <v>37063889</v>
      </c>
      <c r="E3365">
        <f>Table4[[#This Row],[Profit/loss]]/Table4[[#This Row],[gross]]*100</f>
        <v>82.247426537021695</v>
      </c>
    </row>
    <row r="3366" spans="1:5" x14ac:dyDescent="0.3">
      <c r="A3366" t="s">
        <v>3342</v>
      </c>
      <c r="B3366">
        <v>40066497</v>
      </c>
      <c r="C3366">
        <v>8000000</v>
      </c>
      <c r="D3366">
        <f>Table4[[#This Row],[gross]]-Table4[[#This Row],[budget]]</f>
        <v>32066497</v>
      </c>
      <c r="E3366">
        <f>Table4[[#This Row],[Profit/loss]]/Table4[[#This Row],[gross]]*100</f>
        <v>80.033193318597327</v>
      </c>
    </row>
    <row r="3367" spans="1:5" x14ac:dyDescent="0.3">
      <c r="A3367" t="s">
        <v>3343</v>
      </c>
      <c r="B3367">
        <v>36500000</v>
      </c>
      <c r="C3367">
        <v>8000000</v>
      </c>
      <c r="D3367">
        <f>Table4[[#This Row],[gross]]-Table4[[#This Row],[budget]]</f>
        <v>28500000</v>
      </c>
      <c r="E3367">
        <f>Table4[[#This Row],[Profit/loss]]/Table4[[#This Row],[gross]]*100</f>
        <v>78.082191780821915</v>
      </c>
    </row>
    <row r="3368" spans="1:5" x14ac:dyDescent="0.3">
      <c r="A3368" t="s">
        <v>3344</v>
      </c>
      <c r="B3368">
        <v>27362712</v>
      </c>
      <c r="C3368">
        <v>8000000</v>
      </c>
      <c r="D3368">
        <f>Table4[[#This Row],[gross]]-Table4[[#This Row],[budget]]</f>
        <v>19362712</v>
      </c>
      <c r="E3368">
        <f>Table4[[#This Row],[Profit/loss]]/Table4[[#This Row],[gross]]*100</f>
        <v>70.763131958557324</v>
      </c>
    </row>
    <row r="3369" spans="1:5" x14ac:dyDescent="0.3">
      <c r="A3369" t="s">
        <v>3345</v>
      </c>
      <c r="B3369">
        <v>34746109</v>
      </c>
      <c r="C3369">
        <v>8000000</v>
      </c>
      <c r="D3369">
        <f>Table4[[#This Row],[gross]]-Table4[[#This Row],[budget]]</f>
        <v>26746109</v>
      </c>
      <c r="E3369">
        <f>Table4[[#This Row],[Profit/loss]]/Table4[[#This Row],[gross]]*100</f>
        <v>76.975839222745776</v>
      </c>
    </row>
    <row r="3370" spans="1:5" x14ac:dyDescent="0.3">
      <c r="A3370" t="s">
        <v>3346</v>
      </c>
      <c r="B3370">
        <v>34963967</v>
      </c>
      <c r="C3370">
        <v>8000000</v>
      </c>
      <c r="D3370">
        <f>Table4[[#This Row],[gross]]-Table4[[#This Row],[budget]]</f>
        <v>26963967</v>
      </c>
      <c r="E3370">
        <f>Table4[[#This Row],[Profit/loss]]/Table4[[#This Row],[gross]]*100</f>
        <v>77.11930113651006</v>
      </c>
    </row>
    <row r="3371" spans="1:5" x14ac:dyDescent="0.3">
      <c r="A3371" t="s">
        <v>3347</v>
      </c>
      <c r="B3371">
        <v>25926543</v>
      </c>
      <c r="C3371">
        <v>8000000</v>
      </c>
      <c r="D3371">
        <f>Table4[[#This Row],[gross]]-Table4[[#This Row],[budget]]</f>
        <v>17926543</v>
      </c>
      <c r="E3371">
        <f>Table4[[#This Row],[Profit/loss]]/Table4[[#This Row],[gross]]*100</f>
        <v>69.14359156945838</v>
      </c>
    </row>
    <row r="3372" spans="1:5" hidden="1" x14ac:dyDescent="0.3">
      <c r="A3372" t="s">
        <v>461</v>
      </c>
      <c r="C3372">
        <v>8000000</v>
      </c>
      <c r="D3372">
        <f>Table4[[#This Row],[gross]]-Table4[[#This Row],[budget]]</f>
        <v>-8000000</v>
      </c>
      <c r="E3372" t="e">
        <f>Table4[[#This Row],[Profit/loss]]/Table4[[#This Row],[gross]]*100</f>
        <v>#DIV/0!</v>
      </c>
    </row>
    <row r="3373" spans="1:5" x14ac:dyDescent="0.3">
      <c r="A3373" t="s">
        <v>3348</v>
      </c>
      <c r="B3373">
        <v>26049082</v>
      </c>
      <c r="C3373">
        <v>8000000</v>
      </c>
      <c r="D3373">
        <f>Table4[[#This Row],[gross]]-Table4[[#This Row],[budget]]</f>
        <v>18049082</v>
      </c>
      <c r="E3373">
        <f>Table4[[#This Row],[Profit/loss]]/Table4[[#This Row],[gross]]*100</f>
        <v>69.288744993009729</v>
      </c>
    </row>
    <row r="3374" spans="1:5" hidden="1" x14ac:dyDescent="0.3">
      <c r="A3374" t="s">
        <v>3349</v>
      </c>
      <c r="C3374">
        <v>8000000</v>
      </c>
      <c r="D3374">
        <f>Table4[[#This Row],[gross]]-Table4[[#This Row],[budget]]</f>
        <v>-8000000</v>
      </c>
      <c r="E3374" t="e">
        <f>Table4[[#This Row],[Profit/loss]]/Table4[[#This Row],[gross]]*100</f>
        <v>#DIV/0!</v>
      </c>
    </row>
    <row r="3375" spans="1:5" hidden="1" x14ac:dyDescent="0.3">
      <c r="A3375" t="s">
        <v>3350</v>
      </c>
      <c r="D3375">
        <f>Table4[[#This Row],[gross]]-Table4[[#This Row],[budget]]</f>
        <v>0</v>
      </c>
      <c r="E3375" t="e">
        <f>Table4[[#This Row],[Profit/loss]]/Table4[[#This Row],[gross]]*100</f>
        <v>#DIV/0!</v>
      </c>
    </row>
    <row r="3376" spans="1:5" x14ac:dyDescent="0.3">
      <c r="A3376" t="s">
        <v>3351</v>
      </c>
      <c r="B3376">
        <v>22551000</v>
      </c>
      <c r="C3376">
        <v>8000000</v>
      </c>
      <c r="D3376">
        <f>Table4[[#This Row],[gross]]-Table4[[#This Row],[budget]]</f>
        <v>14551000</v>
      </c>
      <c r="E3376">
        <f>Table4[[#This Row],[Profit/loss]]/Table4[[#This Row],[gross]]*100</f>
        <v>64.524854773624227</v>
      </c>
    </row>
    <row r="3377" spans="1:5" x14ac:dyDescent="0.3">
      <c r="A3377" t="s">
        <v>3352</v>
      </c>
      <c r="B3377">
        <v>22800000</v>
      </c>
      <c r="C3377">
        <v>7000000</v>
      </c>
      <c r="D3377">
        <f>Table4[[#This Row],[gross]]-Table4[[#This Row],[budget]]</f>
        <v>15800000</v>
      </c>
      <c r="E3377">
        <f>Table4[[#This Row],[Profit/loss]]/Table4[[#This Row],[gross]]*100</f>
        <v>69.298245614035096</v>
      </c>
    </row>
    <row r="3378" spans="1:5" hidden="1" x14ac:dyDescent="0.3">
      <c r="A3378" t="s">
        <v>3353</v>
      </c>
      <c r="D3378">
        <f>Table4[[#This Row],[gross]]-Table4[[#This Row],[budget]]</f>
        <v>0</v>
      </c>
      <c r="E3378" t="e">
        <f>Table4[[#This Row],[Profit/loss]]/Table4[[#This Row],[gross]]*100</f>
        <v>#DIV/0!</v>
      </c>
    </row>
    <row r="3379" spans="1:5" x14ac:dyDescent="0.3">
      <c r="A3379" t="s">
        <v>3354</v>
      </c>
      <c r="B3379">
        <v>18090181</v>
      </c>
      <c r="C3379">
        <v>8000000</v>
      </c>
      <c r="D3379">
        <f>Table4[[#This Row],[gross]]-Table4[[#This Row],[budget]]</f>
        <v>10090181</v>
      </c>
      <c r="E3379">
        <f>Table4[[#This Row],[Profit/loss]]/Table4[[#This Row],[gross]]*100</f>
        <v>55.777114667896356</v>
      </c>
    </row>
    <row r="3380" spans="1:5" x14ac:dyDescent="0.3">
      <c r="A3380" t="s">
        <v>3355</v>
      </c>
      <c r="B3380">
        <v>17843379</v>
      </c>
      <c r="C3380">
        <v>8000000</v>
      </c>
      <c r="D3380">
        <f>Table4[[#This Row],[gross]]-Table4[[#This Row],[budget]]</f>
        <v>9843379</v>
      </c>
      <c r="E3380">
        <f>Table4[[#This Row],[Profit/loss]]/Table4[[#This Row],[gross]]*100</f>
        <v>55.165442599184836</v>
      </c>
    </row>
    <row r="3381" spans="1:5" hidden="1" x14ac:dyDescent="0.3">
      <c r="A3381" t="s">
        <v>3356</v>
      </c>
      <c r="B3381">
        <v>18811135</v>
      </c>
      <c r="D3381">
        <f>Table4[[#This Row],[gross]]-Table4[[#This Row],[budget]]</f>
        <v>18811135</v>
      </c>
      <c r="E3381">
        <f>Table4[[#This Row],[Profit/loss]]/Table4[[#This Row],[gross]]*100</f>
        <v>100</v>
      </c>
    </row>
    <row r="3382" spans="1:5" x14ac:dyDescent="0.3">
      <c r="A3382" t="s">
        <v>3357</v>
      </c>
      <c r="B3382">
        <v>17278980</v>
      </c>
      <c r="C3382">
        <v>8000000</v>
      </c>
      <c r="D3382">
        <f>Table4[[#This Row],[gross]]-Table4[[#This Row],[budget]]</f>
        <v>9278980</v>
      </c>
      <c r="E3382">
        <f>Table4[[#This Row],[Profit/loss]]/Table4[[#This Row],[gross]]*100</f>
        <v>53.700970774895275</v>
      </c>
    </row>
    <row r="3383" spans="1:5" x14ac:dyDescent="0.3">
      <c r="A3383" t="s">
        <v>3358</v>
      </c>
      <c r="B3383">
        <v>16699684</v>
      </c>
      <c r="C3383">
        <v>8000000</v>
      </c>
      <c r="D3383">
        <f>Table4[[#This Row],[gross]]-Table4[[#This Row],[budget]]</f>
        <v>8699684</v>
      </c>
      <c r="E3383">
        <f>Table4[[#This Row],[Profit/loss]]/Table4[[#This Row],[gross]]*100</f>
        <v>52.094901915509297</v>
      </c>
    </row>
    <row r="3384" spans="1:5" x14ac:dyDescent="0.3">
      <c r="A3384" t="s">
        <v>997</v>
      </c>
      <c r="B3384">
        <v>50815288</v>
      </c>
      <c r="C3384">
        <v>50000000</v>
      </c>
      <c r="D3384">
        <f>Table4[[#This Row],[gross]]-Table4[[#This Row],[budget]]</f>
        <v>815288</v>
      </c>
      <c r="E3384">
        <f>Table4[[#This Row],[Profit/loss]]/Table4[[#This Row],[gross]]*100</f>
        <v>1.6044147973735778</v>
      </c>
    </row>
    <row r="3385" spans="1:5" x14ac:dyDescent="0.3">
      <c r="A3385" t="s">
        <v>3359</v>
      </c>
      <c r="B3385">
        <v>15047419</v>
      </c>
      <c r="C3385">
        <v>7000000</v>
      </c>
      <c r="D3385">
        <f>Table4[[#This Row],[gross]]-Table4[[#This Row],[budget]]</f>
        <v>8047419</v>
      </c>
      <c r="E3385">
        <f>Table4[[#This Row],[Profit/loss]]/Table4[[#This Row],[gross]]*100</f>
        <v>53.48039421245597</v>
      </c>
    </row>
    <row r="3386" spans="1:5" x14ac:dyDescent="0.3">
      <c r="A3386" t="s">
        <v>3360</v>
      </c>
      <c r="B3386">
        <v>14015786</v>
      </c>
      <c r="C3386">
        <v>5000000</v>
      </c>
      <c r="D3386">
        <f>Table4[[#This Row],[gross]]-Table4[[#This Row],[budget]]</f>
        <v>9015786</v>
      </c>
      <c r="E3386">
        <f>Table4[[#This Row],[Profit/loss]]/Table4[[#This Row],[gross]]*100</f>
        <v>64.325939337258717</v>
      </c>
    </row>
    <row r="3387" spans="1:5" hidden="1" x14ac:dyDescent="0.3">
      <c r="A3387" t="s">
        <v>3361</v>
      </c>
      <c r="C3387">
        <v>8000000</v>
      </c>
      <c r="D3387">
        <f>Table4[[#This Row],[gross]]-Table4[[#This Row],[budget]]</f>
        <v>-8000000</v>
      </c>
      <c r="E3387" t="e">
        <f>Table4[[#This Row],[Profit/loss]]/Table4[[#This Row],[gross]]*100</f>
        <v>#DIV/0!</v>
      </c>
    </row>
    <row r="3388" spans="1:5" x14ac:dyDescent="0.3">
      <c r="A3388" t="s">
        <v>3362</v>
      </c>
      <c r="B3388">
        <v>10269307</v>
      </c>
      <c r="C3388">
        <v>8000000</v>
      </c>
      <c r="D3388">
        <f>Table4[[#This Row],[gross]]-Table4[[#This Row],[budget]]</f>
        <v>2269307</v>
      </c>
      <c r="E3388">
        <f>Table4[[#This Row],[Profit/loss]]/Table4[[#This Row],[gross]]*100</f>
        <v>22.097956561236312</v>
      </c>
    </row>
    <row r="3389" spans="1:5" hidden="1" x14ac:dyDescent="0.3">
      <c r="A3389" t="s">
        <v>3363</v>
      </c>
      <c r="C3389">
        <v>8300000</v>
      </c>
      <c r="D3389">
        <f>Table4[[#This Row],[gross]]-Table4[[#This Row],[budget]]</f>
        <v>-8300000</v>
      </c>
      <c r="E3389" t="e">
        <f>Table4[[#This Row],[Profit/loss]]/Table4[[#This Row],[gross]]*100</f>
        <v>#DIV/0!</v>
      </c>
    </row>
    <row r="3390" spans="1:5" x14ac:dyDescent="0.3">
      <c r="A3390" t="s">
        <v>3364</v>
      </c>
      <c r="B3390">
        <v>17536788</v>
      </c>
      <c r="C3390">
        <v>8000000</v>
      </c>
      <c r="D3390">
        <f>Table4[[#This Row],[gross]]-Table4[[#This Row],[budget]]</f>
        <v>9536788</v>
      </c>
      <c r="E3390">
        <f>Table4[[#This Row],[Profit/loss]]/Table4[[#This Row],[gross]]*100</f>
        <v>54.381611957674345</v>
      </c>
    </row>
    <row r="3391" spans="1:5" x14ac:dyDescent="0.3">
      <c r="A3391" t="s">
        <v>3365</v>
      </c>
      <c r="B3391">
        <v>58401464</v>
      </c>
      <c r="C3391">
        <v>8000000</v>
      </c>
      <c r="D3391">
        <f>Table4[[#This Row],[gross]]-Table4[[#This Row],[budget]]</f>
        <v>50401464</v>
      </c>
      <c r="E3391">
        <f>Table4[[#This Row],[Profit/loss]]/Table4[[#This Row],[gross]]*100</f>
        <v>86.30171325842106</v>
      </c>
    </row>
    <row r="3392" spans="1:5" hidden="1" x14ac:dyDescent="0.3">
      <c r="A3392" t="s">
        <v>3366</v>
      </c>
      <c r="B3392">
        <v>8880705</v>
      </c>
      <c r="D3392">
        <f>Table4[[#This Row],[gross]]-Table4[[#This Row],[budget]]</f>
        <v>8880705</v>
      </c>
      <c r="E3392">
        <f>Table4[[#This Row],[Profit/loss]]/Table4[[#This Row],[gross]]*100</f>
        <v>100</v>
      </c>
    </row>
    <row r="3393" spans="1:5" x14ac:dyDescent="0.3">
      <c r="A3393" t="s">
        <v>3367</v>
      </c>
      <c r="B3393">
        <v>8279017</v>
      </c>
      <c r="C3393">
        <v>8000000</v>
      </c>
      <c r="D3393">
        <f>Table4[[#This Row],[gross]]-Table4[[#This Row],[budget]]</f>
        <v>279017</v>
      </c>
      <c r="E3393">
        <f>Table4[[#This Row],[Profit/loss]]/Table4[[#This Row],[gross]]*100</f>
        <v>3.3701706374077989</v>
      </c>
    </row>
    <row r="3394" spans="1:5" x14ac:dyDescent="0.3">
      <c r="A3394" t="s">
        <v>3368</v>
      </c>
      <c r="B3394">
        <v>10106233</v>
      </c>
      <c r="C3394">
        <v>8000000</v>
      </c>
      <c r="D3394">
        <f>Table4[[#This Row],[gross]]-Table4[[#This Row],[budget]]</f>
        <v>2106233</v>
      </c>
      <c r="E3394">
        <f>Table4[[#This Row],[Profit/loss]]/Table4[[#This Row],[gross]]*100</f>
        <v>20.840930542567147</v>
      </c>
    </row>
    <row r="3395" spans="1:5" hidden="1" x14ac:dyDescent="0.3">
      <c r="A3395" t="s">
        <v>3369</v>
      </c>
      <c r="C3395">
        <v>8000000</v>
      </c>
      <c r="D3395">
        <f>Table4[[#This Row],[gross]]-Table4[[#This Row],[budget]]</f>
        <v>-8000000</v>
      </c>
      <c r="E3395" t="e">
        <f>Table4[[#This Row],[Profit/loss]]/Table4[[#This Row],[gross]]*100</f>
        <v>#DIV/0!</v>
      </c>
    </row>
    <row r="3396" spans="1:5" x14ac:dyDescent="0.3">
      <c r="A3396" t="s">
        <v>3370</v>
      </c>
      <c r="B3396">
        <v>4692814</v>
      </c>
      <c r="C3396">
        <v>8000000</v>
      </c>
      <c r="D3396">
        <f>Table4[[#This Row],[gross]]-Table4[[#This Row],[budget]]</f>
        <v>-3307186</v>
      </c>
      <c r="E3396">
        <f>Table4[[#This Row],[Profit/loss]]/Table4[[#This Row],[gross]]*100</f>
        <v>-70.473408918401631</v>
      </c>
    </row>
    <row r="3397" spans="1:5" x14ac:dyDescent="0.3">
      <c r="A3397" t="s">
        <v>3371</v>
      </c>
      <c r="B3397">
        <v>5018450</v>
      </c>
      <c r="C3397">
        <v>8000000</v>
      </c>
      <c r="D3397">
        <f>Table4[[#This Row],[gross]]-Table4[[#This Row],[budget]]</f>
        <v>-2981550</v>
      </c>
      <c r="E3397">
        <f>Table4[[#This Row],[Profit/loss]]/Table4[[#This Row],[gross]]*100</f>
        <v>-59.411770566609214</v>
      </c>
    </row>
    <row r="3398" spans="1:5" hidden="1" x14ac:dyDescent="0.3">
      <c r="A3398" t="s">
        <v>3372</v>
      </c>
      <c r="B3398">
        <v>25967000</v>
      </c>
      <c r="D3398">
        <f>Table4[[#This Row],[gross]]-Table4[[#This Row],[budget]]</f>
        <v>25967000</v>
      </c>
      <c r="E3398">
        <f>Table4[[#This Row],[Profit/loss]]/Table4[[#This Row],[gross]]*100</f>
        <v>100</v>
      </c>
    </row>
    <row r="3399" spans="1:5" hidden="1" x14ac:dyDescent="0.3">
      <c r="A3399" t="s">
        <v>3373</v>
      </c>
      <c r="D3399">
        <f>Table4[[#This Row],[gross]]-Table4[[#This Row],[budget]]</f>
        <v>0</v>
      </c>
      <c r="E3399" t="e">
        <f>Table4[[#This Row],[Profit/loss]]/Table4[[#This Row],[gross]]*100</f>
        <v>#DIV/0!</v>
      </c>
    </row>
    <row r="3400" spans="1:5" x14ac:dyDescent="0.3">
      <c r="A3400" t="s">
        <v>3374</v>
      </c>
      <c r="B3400">
        <v>3442820</v>
      </c>
      <c r="C3400">
        <v>8000000</v>
      </c>
      <c r="D3400">
        <f>Table4[[#This Row],[gross]]-Table4[[#This Row],[budget]]</f>
        <v>-4557180</v>
      </c>
      <c r="E3400">
        <f>Table4[[#This Row],[Profit/loss]]/Table4[[#This Row],[gross]]*100</f>
        <v>-132.36765209915126</v>
      </c>
    </row>
    <row r="3401" spans="1:5" x14ac:dyDescent="0.3">
      <c r="A3401" t="s">
        <v>3375</v>
      </c>
      <c r="B3401">
        <v>3205244</v>
      </c>
      <c r="C3401">
        <v>10000000</v>
      </c>
      <c r="D3401">
        <f>Table4[[#This Row],[gross]]-Table4[[#This Row],[budget]]</f>
        <v>-6794756</v>
      </c>
      <c r="E3401">
        <f>Table4[[#This Row],[Profit/loss]]/Table4[[#This Row],[gross]]*100</f>
        <v>-211.98872847121783</v>
      </c>
    </row>
    <row r="3402" spans="1:5" x14ac:dyDescent="0.3">
      <c r="A3402" t="s">
        <v>3376</v>
      </c>
      <c r="B3402">
        <v>3076425</v>
      </c>
      <c r="C3402">
        <v>8000000</v>
      </c>
      <c r="D3402">
        <f>Table4[[#This Row],[gross]]-Table4[[#This Row],[budget]]</f>
        <v>-4923575</v>
      </c>
      <c r="E3402">
        <f>Table4[[#This Row],[Profit/loss]]/Table4[[#This Row],[gross]]*100</f>
        <v>-160.04209431401708</v>
      </c>
    </row>
    <row r="3403" spans="1:5" x14ac:dyDescent="0.3">
      <c r="A3403" t="s">
        <v>3377</v>
      </c>
      <c r="B3403">
        <v>2275557</v>
      </c>
      <c r="C3403">
        <v>8000000</v>
      </c>
      <c r="D3403">
        <f>Table4[[#This Row],[gross]]-Table4[[#This Row],[budget]]</f>
        <v>-5724443</v>
      </c>
      <c r="E3403">
        <f>Table4[[#This Row],[Profit/loss]]/Table4[[#This Row],[gross]]*100</f>
        <v>-251.56227684035159</v>
      </c>
    </row>
    <row r="3404" spans="1:5" x14ac:dyDescent="0.3">
      <c r="A3404" t="s">
        <v>3378</v>
      </c>
      <c r="B3404">
        <v>1789892</v>
      </c>
      <c r="C3404">
        <v>8000000</v>
      </c>
      <c r="D3404">
        <f>Table4[[#This Row],[gross]]-Table4[[#This Row],[budget]]</f>
        <v>-6210108</v>
      </c>
      <c r="E3404">
        <f>Table4[[#This Row],[Profit/loss]]/Table4[[#This Row],[gross]]*100</f>
        <v>-346.95434137925639</v>
      </c>
    </row>
    <row r="3405" spans="1:5" x14ac:dyDescent="0.3">
      <c r="A3405" t="s">
        <v>3379</v>
      </c>
      <c r="B3405">
        <v>6350058</v>
      </c>
      <c r="C3405">
        <v>8000000</v>
      </c>
      <c r="D3405">
        <f>Table4[[#This Row],[gross]]-Table4[[#This Row],[budget]]</f>
        <v>-1649942</v>
      </c>
      <c r="E3405">
        <f>Table4[[#This Row],[Profit/loss]]/Table4[[#This Row],[gross]]*100</f>
        <v>-25.983101256712931</v>
      </c>
    </row>
    <row r="3406" spans="1:5" x14ac:dyDescent="0.3">
      <c r="A3406" t="s">
        <v>3380</v>
      </c>
      <c r="B3406">
        <v>1094798</v>
      </c>
      <c r="C3406">
        <v>7200000</v>
      </c>
      <c r="D3406">
        <f>Table4[[#This Row],[gross]]-Table4[[#This Row],[budget]]</f>
        <v>-6105202</v>
      </c>
      <c r="E3406">
        <f>Table4[[#This Row],[Profit/loss]]/Table4[[#This Row],[gross]]*100</f>
        <v>-557.65556751108431</v>
      </c>
    </row>
    <row r="3407" spans="1:5" x14ac:dyDescent="0.3">
      <c r="A3407" t="s">
        <v>3381</v>
      </c>
      <c r="B3407">
        <v>1071240</v>
      </c>
      <c r="C3407">
        <v>8000000</v>
      </c>
      <c r="D3407">
        <f>Table4[[#This Row],[gross]]-Table4[[#This Row],[budget]]</f>
        <v>-6928760</v>
      </c>
      <c r="E3407">
        <f>Table4[[#This Row],[Profit/loss]]/Table4[[#This Row],[gross]]*100</f>
        <v>-646.79810313281803</v>
      </c>
    </row>
    <row r="3408" spans="1:5" x14ac:dyDescent="0.3">
      <c r="A3408" t="s">
        <v>3382</v>
      </c>
      <c r="B3408">
        <v>532190</v>
      </c>
      <c r="C3408">
        <v>8000000</v>
      </c>
      <c r="D3408">
        <f>Table4[[#This Row],[gross]]-Table4[[#This Row],[budget]]</f>
        <v>-7467810</v>
      </c>
      <c r="E3408">
        <f>Table4[[#This Row],[Profit/loss]]/Table4[[#This Row],[gross]]*100</f>
        <v>-1403.2225333057743</v>
      </c>
    </row>
    <row r="3409" spans="1:5" hidden="1" x14ac:dyDescent="0.3">
      <c r="A3409" t="s">
        <v>3383</v>
      </c>
      <c r="C3409">
        <v>8000000</v>
      </c>
      <c r="D3409">
        <f>Table4[[#This Row],[gross]]-Table4[[#This Row],[budget]]</f>
        <v>-8000000</v>
      </c>
      <c r="E3409" t="e">
        <f>Table4[[#This Row],[Profit/loss]]/Table4[[#This Row],[gross]]*100</f>
        <v>#DIV/0!</v>
      </c>
    </row>
    <row r="3410" spans="1:5" x14ac:dyDescent="0.3">
      <c r="A3410" t="s">
        <v>3384</v>
      </c>
      <c r="B3410">
        <v>686383</v>
      </c>
      <c r="C3410">
        <v>6500000</v>
      </c>
      <c r="D3410">
        <f>Table4[[#This Row],[gross]]-Table4[[#This Row],[budget]]</f>
        <v>-5813617</v>
      </c>
      <c r="E3410">
        <f>Table4[[#This Row],[Profit/loss]]/Table4[[#This Row],[gross]]*100</f>
        <v>-846.99315105414905</v>
      </c>
    </row>
    <row r="3411" spans="1:5" x14ac:dyDescent="0.3">
      <c r="A3411" t="s">
        <v>3385</v>
      </c>
      <c r="B3411">
        <v>16168741</v>
      </c>
      <c r="C3411">
        <v>8000000</v>
      </c>
      <c r="D3411">
        <f>Table4[[#This Row],[gross]]-Table4[[#This Row],[budget]]</f>
        <v>8168741</v>
      </c>
      <c r="E3411">
        <f>Table4[[#This Row],[Profit/loss]]/Table4[[#This Row],[gross]]*100</f>
        <v>50.521812428067214</v>
      </c>
    </row>
    <row r="3412" spans="1:5" x14ac:dyDescent="0.3">
      <c r="A3412" t="s">
        <v>3386</v>
      </c>
      <c r="B3412">
        <v>568695</v>
      </c>
      <c r="C3412">
        <v>8000000</v>
      </c>
      <c r="D3412">
        <f>Table4[[#This Row],[gross]]-Table4[[#This Row],[budget]]</f>
        <v>-7431305</v>
      </c>
      <c r="E3412">
        <f>Table4[[#This Row],[Profit/loss]]/Table4[[#This Row],[gross]]*100</f>
        <v>-1306.7294419680145</v>
      </c>
    </row>
    <row r="3413" spans="1:5" x14ac:dyDescent="0.3">
      <c r="A3413" t="s">
        <v>3387</v>
      </c>
      <c r="B3413">
        <v>398420</v>
      </c>
      <c r="C3413">
        <v>8000000</v>
      </c>
      <c r="D3413">
        <f>Table4[[#This Row],[gross]]-Table4[[#This Row],[budget]]</f>
        <v>-7601580</v>
      </c>
      <c r="E3413">
        <f>Table4[[#This Row],[Profit/loss]]/Table4[[#This Row],[gross]]*100</f>
        <v>-1907.9313287485568</v>
      </c>
    </row>
    <row r="3414" spans="1:5" hidden="1" x14ac:dyDescent="0.3">
      <c r="A3414" t="s">
        <v>3388</v>
      </c>
      <c r="D3414">
        <f>Table4[[#This Row],[gross]]-Table4[[#This Row],[budget]]</f>
        <v>0</v>
      </c>
      <c r="E3414" t="e">
        <f>Table4[[#This Row],[Profit/loss]]/Table4[[#This Row],[gross]]*100</f>
        <v>#DIV/0!</v>
      </c>
    </row>
    <row r="3415" spans="1:5" x14ac:dyDescent="0.3">
      <c r="A3415" t="s">
        <v>3389</v>
      </c>
      <c r="B3415">
        <v>336456</v>
      </c>
      <c r="C3415">
        <v>8000000</v>
      </c>
      <c r="D3415">
        <f>Table4[[#This Row],[gross]]-Table4[[#This Row],[budget]]</f>
        <v>-7663544</v>
      </c>
      <c r="E3415">
        <f>Table4[[#This Row],[Profit/loss]]/Table4[[#This Row],[gross]]*100</f>
        <v>-2277.7254678174859</v>
      </c>
    </row>
    <row r="3416" spans="1:5" hidden="1" x14ac:dyDescent="0.3">
      <c r="A3416" t="s">
        <v>3390</v>
      </c>
      <c r="B3416">
        <v>146083</v>
      </c>
      <c r="D3416">
        <f>Table4[[#This Row],[gross]]-Table4[[#This Row],[budget]]</f>
        <v>146083</v>
      </c>
      <c r="E3416">
        <f>Table4[[#This Row],[Profit/loss]]/Table4[[#This Row],[gross]]*100</f>
        <v>100</v>
      </c>
    </row>
    <row r="3417" spans="1:5" x14ac:dyDescent="0.3">
      <c r="A3417" t="s">
        <v>3391</v>
      </c>
      <c r="B3417">
        <v>298110</v>
      </c>
      <c r="C3417">
        <v>8000000</v>
      </c>
      <c r="D3417">
        <f>Table4[[#This Row],[gross]]-Table4[[#This Row],[budget]]</f>
        <v>-7701890</v>
      </c>
      <c r="E3417">
        <f>Table4[[#This Row],[Profit/loss]]/Table4[[#This Row],[gross]]*100</f>
        <v>-2583.5731776860889</v>
      </c>
    </row>
    <row r="3418" spans="1:5" x14ac:dyDescent="0.3">
      <c r="A3418" t="s">
        <v>3392</v>
      </c>
      <c r="B3418">
        <v>127144</v>
      </c>
      <c r="C3418">
        <v>8000000</v>
      </c>
      <c r="D3418">
        <f>Table4[[#This Row],[gross]]-Table4[[#This Row],[budget]]</f>
        <v>-7872856</v>
      </c>
      <c r="E3418">
        <f>Table4[[#This Row],[Profit/loss]]/Table4[[#This Row],[gross]]*100</f>
        <v>-6192.0782734537215</v>
      </c>
    </row>
    <row r="3419" spans="1:5" x14ac:dyDescent="0.3">
      <c r="A3419" t="s">
        <v>3393</v>
      </c>
      <c r="B3419">
        <v>117190</v>
      </c>
      <c r="C3419">
        <v>8000000</v>
      </c>
      <c r="D3419">
        <f>Table4[[#This Row],[gross]]-Table4[[#This Row],[budget]]</f>
        <v>-7882810</v>
      </c>
      <c r="E3419">
        <f>Table4[[#This Row],[Profit/loss]]/Table4[[#This Row],[gross]]*100</f>
        <v>-6726.5210342179371</v>
      </c>
    </row>
    <row r="3420" spans="1:5" x14ac:dyDescent="0.3">
      <c r="A3420" t="s">
        <v>3394</v>
      </c>
      <c r="B3420">
        <v>108662</v>
      </c>
      <c r="C3420">
        <v>8000000</v>
      </c>
      <c r="D3420">
        <f>Table4[[#This Row],[gross]]-Table4[[#This Row],[budget]]</f>
        <v>-7891338</v>
      </c>
      <c r="E3420">
        <f>Table4[[#This Row],[Profit/loss]]/Table4[[#This Row],[gross]]*100</f>
        <v>-7262.2793616903791</v>
      </c>
    </row>
    <row r="3421" spans="1:5" hidden="1" x14ac:dyDescent="0.3">
      <c r="A3421" t="s">
        <v>3395</v>
      </c>
      <c r="D3421">
        <f>Table4[[#This Row],[gross]]-Table4[[#This Row],[budget]]</f>
        <v>0</v>
      </c>
      <c r="E3421" t="e">
        <f>Table4[[#This Row],[Profit/loss]]/Table4[[#This Row],[gross]]*100</f>
        <v>#DIV/0!</v>
      </c>
    </row>
    <row r="3422" spans="1:5" x14ac:dyDescent="0.3">
      <c r="A3422" t="s">
        <v>3396</v>
      </c>
      <c r="B3422">
        <v>53481</v>
      </c>
      <c r="C3422">
        <v>8000000</v>
      </c>
      <c r="D3422">
        <f>Table4[[#This Row],[gross]]-Table4[[#This Row],[budget]]</f>
        <v>-7946519</v>
      </c>
      <c r="E3422">
        <f>Table4[[#This Row],[Profit/loss]]/Table4[[#This Row],[gross]]*100</f>
        <v>-14858.583422149923</v>
      </c>
    </row>
    <row r="3423" spans="1:5" x14ac:dyDescent="0.3">
      <c r="A3423" t="s">
        <v>3397</v>
      </c>
      <c r="B3423">
        <v>23106</v>
      </c>
      <c r="C3423">
        <v>50000000</v>
      </c>
      <c r="D3423">
        <f>Table4[[#This Row],[gross]]-Table4[[#This Row],[budget]]</f>
        <v>-49976894</v>
      </c>
      <c r="E3423">
        <f>Table4[[#This Row],[Profit/loss]]/Table4[[#This Row],[gross]]*100</f>
        <v>-216294.01021379727</v>
      </c>
    </row>
    <row r="3424" spans="1:5" x14ac:dyDescent="0.3">
      <c r="A3424" t="s">
        <v>3398</v>
      </c>
      <c r="B3424">
        <v>52961</v>
      </c>
      <c r="C3424">
        <v>8000000</v>
      </c>
      <c r="D3424">
        <f>Table4[[#This Row],[gross]]-Table4[[#This Row],[budget]]</f>
        <v>-7947039</v>
      </c>
      <c r="E3424">
        <f>Table4[[#This Row],[Profit/loss]]/Table4[[#This Row],[gross]]*100</f>
        <v>-15005.4549574215</v>
      </c>
    </row>
    <row r="3425" spans="1:5" x14ac:dyDescent="0.3">
      <c r="A3425" t="s">
        <v>3399</v>
      </c>
      <c r="B3425">
        <v>439162</v>
      </c>
      <c r="C3425">
        <v>1100000000</v>
      </c>
      <c r="D3425">
        <f>Table4[[#This Row],[gross]]-Table4[[#This Row],[budget]]</f>
        <v>-1099560838</v>
      </c>
      <c r="E3425">
        <f>Table4[[#This Row],[Profit/loss]]/Table4[[#This Row],[gross]]*100</f>
        <v>-250377.04491736536</v>
      </c>
    </row>
    <row r="3426" spans="1:5" hidden="1" x14ac:dyDescent="0.3">
      <c r="A3426" t="s">
        <v>3400</v>
      </c>
      <c r="C3426">
        <v>22000000</v>
      </c>
      <c r="D3426">
        <f>Table4[[#This Row],[gross]]-Table4[[#This Row],[budget]]</f>
        <v>-22000000</v>
      </c>
      <c r="E3426" t="e">
        <f>Table4[[#This Row],[Profit/loss]]/Table4[[#This Row],[gross]]*100</f>
        <v>#DIV/0!</v>
      </c>
    </row>
    <row r="3427" spans="1:5" hidden="1" x14ac:dyDescent="0.3">
      <c r="A3427" t="s">
        <v>3401</v>
      </c>
      <c r="C3427">
        <v>8000000</v>
      </c>
      <c r="D3427">
        <f>Table4[[#This Row],[gross]]-Table4[[#This Row],[budget]]</f>
        <v>-8000000</v>
      </c>
      <c r="E3427" t="e">
        <f>Table4[[#This Row],[Profit/loss]]/Table4[[#This Row],[gross]]*100</f>
        <v>#DIV/0!</v>
      </c>
    </row>
    <row r="3428" spans="1:5" hidden="1" x14ac:dyDescent="0.3">
      <c r="A3428" t="s">
        <v>3402</v>
      </c>
      <c r="C3428">
        <v>8000000</v>
      </c>
      <c r="D3428">
        <f>Table4[[#This Row],[gross]]-Table4[[#This Row],[budget]]</f>
        <v>-8000000</v>
      </c>
      <c r="E3428" t="e">
        <f>Table4[[#This Row],[Profit/loss]]/Table4[[#This Row],[gross]]*100</f>
        <v>#DIV/0!</v>
      </c>
    </row>
    <row r="3429" spans="1:5" hidden="1" x14ac:dyDescent="0.3">
      <c r="A3429" t="s">
        <v>3403</v>
      </c>
      <c r="B3429">
        <v>50000</v>
      </c>
      <c r="D3429">
        <f>Table4[[#This Row],[gross]]-Table4[[#This Row],[budget]]</f>
        <v>50000</v>
      </c>
      <c r="E3429">
        <f>Table4[[#This Row],[Profit/loss]]/Table4[[#This Row],[gross]]*100</f>
        <v>100</v>
      </c>
    </row>
    <row r="3430" spans="1:5" x14ac:dyDescent="0.3">
      <c r="A3430" t="s">
        <v>3404</v>
      </c>
      <c r="B3430">
        <v>671240</v>
      </c>
      <c r="C3430">
        <v>7900000</v>
      </c>
      <c r="D3430">
        <f>Table4[[#This Row],[gross]]-Table4[[#This Row],[budget]]</f>
        <v>-7228760</v>
      </c>
      <c r="E3430">
        <f>Table4[[#This Row],[Profit/loss]]/Table4[[#This Row],[gross]]*100</f>
        <v>-1076.9262856802336</v>
      </c>
    </row>
    <row r="3431" spans="1:5" hidden="1" x14ac:dyDescent="0.3">
      <c r="A3431" t="s">
        <v>3405</v>
      </c>
      <c r="C3431">
        <v>8000000</v>
      </c>
      <c r="D3431">
        <f>Table4[[#This Row],[gross]]-Table4[[#This Row],[budget]]</f>
        <v>-8000000</v>
      </c>
      <c r="E3431" t="e">
        <f>Table4[[#This Row],[Profit/loss]]/Table4[[#This Row],[gross]]*100</f>
        <v>#DIV/0!</v>
      </c>
    </row>
    <row r="3432" spans="1:5" hidden="1" x14ac:dyDescent="0.3">
      <c r="A3432" t="s">
        <v>3406</v>
      </c>
      <c r="B3432">
        <v>10105505</v>
      </c>
      <c r="D3432">
        <f>Table4[[#This Row],[gross]]-Table4[[#This Row],[budget]]</f>
        <v>10105505</v>
      </c>
      <c r="E3432">
        <f>Table4[[#This Row],[Profit/loss]]/Table4[[#This Row],[gross]]*100</f>
        <v>100</v>
      </c>
    </row>
    <row r="3433" spans="1:5" hidden="1" x14ac:dyDescent="0.3">
      <c r="A3433" t="s">
        <v>3407</v>
      </c>
      <c r="D3433">
        <f>Table4[[#This Row],[gross]]-Table4[[#This Row],[budget]]</f>
        <v>0</v>
      </c>
      <c r="E3433" t="e">
        <f>Table4[[#This Row],[Profit/loss]]/Table4[[#This Row],[gross]]*100</f>
        <v>#DIV/0!</v>
      </c>
    </row>
    <row r="3434" spans="1:5" x14ac:dyDescent="0.3">
      <c r="A3434" t="s">
        <v>3408</v>
      </c>
      <c r="B3434">
        <v>882290</v>
      </c>
      <c r="C3434">
        <v>10000000</v>
      </c>
      <c r="D3434">
        <f>Table4[[#This Row],[gross]]-Table4[[#This Row],[budget]]</f>
        <v>-9117710</v>
      </c>
      <c r="E3434">
        <f>Table4[[#This Row],[Profit/loss]]/Table4[[#This Row],[gross]]*100</f>
        <v>-1033.4141835450928</v>
      </c>
    </row>
    <row r="3435" spans="1:5" hidden="1" x14ac:dyDescent="0.3">
      <c r="A3435" t="s">
        <v>3409</v>
      </c>
      <c r="C3435">
        <v>8000000</v>
      </c>
      <c r="D3435">
        <f>Table4[[#This Row],[gross]]-Table4[[#This Row],[budget]]</f>
        <v>-8000000</v>
      </c>
      <c r="E3435" t="e">
        <f>Table4[[#This Row],[Profit/loss]]/Table4[[#This Row],[gross]]*100</f>
        <v>#DIV/0!</v>
      </c>
    </row>
    <row r="3436" spans="1:5" x14ac:dyDescent="0.3">
      <c r="A3436" t="s">
        <v>3410</v>
      </c>
      <c r="B3436">
        <v>106593296</v>
      </c>
      <c r="C3436">
        <v>7500000</v>
      </c>
      <c r="D3436">
        <f>Table4[[#This Row],[gross]]-Table4[[#This Row],[budget]]</f>
        <v>99093296</v>
      </c>
      <c r="E3436">
        <f>Table4[[#This Row],[Profit/loss]]/Table4[[#This Row],[gross]]*100</f>
        <v>92.963910225648718</v>
      </c>
    </row>
    <row r="3437" spans="1:5" x14ac:dyDescent="0.3">
      <c r="A3437" t="s">
        <v>3411</v>
      </c>
      <c r="B3437">
        <v>43490057</v>
      </c>
      <c r="C3437">
        <v>7500000</v>
      </c>
      <c r="D3437">
        <f>Table4[[#This Row],[gross]]-Table4[[#This Row],[budget]]</f>
        <v>35990057</v>
      </c>
      <c r="E3437">
        <f>Table4[[#This Row],[Profit/loss]]/Table4[[#This Row],[gross]]*100</f>
        <v>82.754678845327803</v>
      </c>
    </row>
    <row r="3438" spans="1:5" x14ac:dyDescent="0.3">
      <c r="A3438" t="s">
        <v>3412</v>
      </c>
      <c r="B3438">
        <v>32333860</v>
      </c>
      <c r="C3438">
        <v>7500000</v>
      </c>
      <c r="D3438">
        <f>Table4[[#This Row],[gross]]-Table4[[#This Row],[budget]]</f>
        <v>24833860</v>
      </c>
      <c r="E3438">
        <f>Table4[[#This Row],[Profit/loss]]/Table4[[#This Row],[gross]]*100</f>
        <v>76.804501534923446</v>
      </c>
    </row>
    <row r="3439" spans="1:5" hidden="1" x14ac:dyDescent="0.3">
      <c r="A3439" t="s">
        <v>3413</v>
      </c>
      <c r="C3439">
        <v>7700000</v>
      </c>
      <c r="D3439">
        <f>Table4[[#This Row],[gross]]-Table4[[#This Row],[budget]]</f>
        <v>-7700000</v>
      </c>
      <c r="E3439" t="e">
        <f>Table4[[#This Row],[Profit/loss]]/Table4[[#This Row],[gross]]*100</f>
        <v>#DIV/0!</v>
      </c>
    </row>
    <row r="3440" spans="1:5" x14ac:dyDescent="0.3">
      <c r="A3440" t="s">
        <v>3414</v>
      </c>
      <c r="B3440">
        <v>24792061</v>
      </c>
      <c r="C3440">
        <v>6500000</v>
      </c>
      <c r="D3440">
        <f>Table4[[#This Row],[gross]]-Table4[[#This Row],[budget]]</f>
        <v>18292061</v>
      </c>
      <c r="E3440">
        <f>Table4[[#This Row],[Profit/loss]]/Table4[[#This Row],[gross]]*100</f>
        <v>73.781929626584898</v>
      </c>
    </row>
    <row r="3441" spans="1:5" x14ac:dyDescent="0.3">
      <c r="A3441" t="s">
        <v>3415</v>
      </c>
      <c r="B3441">
        <v>17544812</v>
      </c>
      <c r="C3441">
        <v>10000000</v>
      </c>
      <c r="D3441">
        <f>Table4[[#This Row],[gross]]-Table4[[#This Row],[budget]]</f>
        <v>7544812</v>
      </c>
      <c r="E3441">
        <f>Table4[[#This Row],[Profit/loss]]/Table4[[#This Row],[gross]]*100</f>
        <v>43.003094020044216</v>
      </c>
    </row>
    <row r="3442" spans="1:5" x14ac:dyDescent="0.3">
      <c r="A3442" t="s">
        <v>3416</v>
      </c>
      <c r="B3442">
        <v>12574715</v>
      </c>
      <c r="C3442">
        <v>4500000</v>
      </c>
      <c r="D3442">
        <f>Table4[[#This Row],[gross]]-Table4[[#This Row],[budget]]</f>
        <v>8074715</v>
      </c>
      <c r="E3442">
        <f>Table4[[#This Row],[Profit/loss]]/Table4[[#This Row],[gross]]*100</f>
        <v>64.21390067289795</v>
      </c>
    </row>
    <row r="3443" spans="1:5" hidden="1" x14ac:dyDescent="0.3">
      <c r="A3443" t="s">
        <v>3417</v>
      </c>
      <c r="B3443">
        <v>10281585</v>
      </c>
      <c r="D3443">
        <f>Table4[[#This Row],[gross]]-Table4[[#This Row],[budget]]</f>
        <v>10281585</v>
      </c>
      <c r="E3443">
        <f>Table4[[#This Row],[Profit/loss]]/Table4[[#This Row],[gross]]*100</f>
        <v>100</v>
      </c>
    </row>
    <row r="3444" spans="1:5" x14ac:dyDescent="0.3">
      <c r="A3444" t="s">
        <v>3418</v>
      </c>
      <c r="B3444">
        <v>5100000</v>
      </c>
      <c r="C3444">
        <v>7500000</v>
      </c>
      <c r="D3444">
        <f>Table4[[#This Row],[gross]]-Table4[[#This Row],[budget]]</f>
        <v>-2400000</v>
      </c>
      <c r="E3444">
        <f>Table4[[#This Row],[Profit/loss]]/Table4[[#This Row],[gross]]*100</f>
        <v>-47.058823529411761</v>
      </c>
    </row>
    <row r="3445" spans="1:5" x14ac:dyDescent="0.3">
      <c r="A3445" t="s">
        <v>3419</v>
      </c>
      <c r="B3445">
        <v>10460089</v>
      </c>
      <c r="C3445">
        <v>7500000</v>
      </c>
      <c r="D3445">
        <f>Table4[[#This Row],[gross]]-Table4[[#This Row],[budget]]</f>
        <v>2960089</v>
      </c>
      <c r="E3445">
        <f>Table4[[#This Row],[Profit/loss]]/Table4[[#This Row],[gross]]*100</f>
        <v>28.298889235072473</v>
      </c>
    </row>
    <row r="3446" spans="1:5" x14ac:dyDescent="0.3">
      <c r="A3446" t="s">
        <v>3420</v>
      </c>
      <c r="B3446">
        <v>4239767</v>
      </c>
      <c r="C3446">
        <v>7500000</v>
      </c>
      <c r="D3446">
        <f>Table4[[#This Row],[gross]]-Table4[[#This Row],[budget]]</f>
        <v>-3260233</v>
      </c>
      <c r="E3446">
        <f>Table4[[#This Row],[Profit/loss]]/Table4[[#This Row],[gross]]*100</f>
        <v>-76.896513416892958</v>
      </c>
    </row>
    <row r="3447" spans="1:5" x14ac:dyDescent="0.3">
      <c r="A3447" t="s">
        <v>3421</v>
      </c>
      <c r="B3447">
        <v>4131640</v>
      </c>
      <c r="C3447">
        <v>7500000</v>
      </c>
      <c r="D3447">
        <f>Table4[[#This Row],[gross]]-Table4[[#This Row],[budget]]</f>
        <v>-3368360</v>
      </c>
      <c r="E3447">
        <f>Table4[[#This Row],[Profit/loss]]/Table4[[#This Row],[gross]]*100</f>
        <v>-81.525979998257341</v>
      </c>
    </row>
    <row r="3448" spans="1:5" x14ac:dyDescent="0.3">
      <c r="A3448" t="s">
        <v>3422</v>
      </c>
      <c r="B3448">
        <v>3347439</v>
      </c>
      <c r="C3448">
        <v>7500000</v>
      </c>
      <c r="D3448">
        <f>Table4[[#This Row],[gross]]-Table4[[#This Row],[budget]]</f>
        <v>-4152561</v>
      </c>
      <c r="E3448">
        <f>Table4[[#This Row],[Profit/loss]]/Table4[[#This Row],[gross]]*100</f>
        <v>-124.05187966083923</v>
      </c>
    </row>
    <row r="3449" spans="1:5" x14ac:dyDescent="0.3">
      <c r="A3449" t="s">
        <v>3423</v>
      </c>
      <c r="B3449">
        <v>10814185</v>
      </c>
      <c r="C3449">
        <v>8000000</v>
      </c>
      <c r="D3449">
        <f>Table4[[#This Row],[gross]]-Table4[[#This Row],[budget]]</f>
        <v>2814185</v>
      </c>
      <c r="E3449">
        <f>Table4[[#This Row],[Profit/loss]]/Table4[[#This Row],[gross]]*100</f>
        <v>26.023089118597468</v>
      </c>
    </row>
    <row r="3450" spans="1:5" hidden="1" x14ac:dyDescent="0.3">
      <c r="A3450" t="s">
        <v>3424</v>
      </c>
      <c r="B3450">
        <v>533344</v>
      </c>
      <c r="D3450">
        <f>Table4[[#This Row],[gross]]-Table4[[#This Row],[budget]]</f>
        <v>533344</v>
      </c>
      <c r="E3450">
        <f>Table4[[#This Row],[Profit/loss]]/Table4[[#This Row],[gross]]*100</f>
        <v>100</v>
      </c>
    </row>
    <row r="3451" spans="1:5" x14ac:dyDescent="0.3">
      <c r="A3451" t="s">
        <v>3425</v>
      </c>
      <c r="B3451">
        <v>206400</v>
      </c>
      <c r="C3451">
        <v>50000000</v>
      </c>
      <c r="D3451">
        <f>Table4[[#This Row],[gross]]-Table4[[#This Row],[budget]]</f>
        <v>-49793600</v>
      </c>
      <c r="E3451">
        <f>Table4[[#This Row],[Profit/loss]]/Table4[[#This Row],[gross]]*100</f>
        <v>-24124.806201550389</v>
      </c>
    </row>
    <row r="3452" spans="1:5" x14ac:dyDescent="0.3">
      <c r="A3452" t="s">
        <v>3426</v>
      </c>
      <c r="B3452">
        <v>197148</v>
      </c>
      <c r="C3452">
        <v>7500000</v>
      </c>
      <c r="D3452">
        <f>Table4[[#This Row],[gross]]-Table4[[#This Row],[budget]]</f>
        <v>-7302852</v>
      </c>
      <c r="E3452">
        <f>Table4[[#This Row],[Profit/loss]]/Table4[[#This Row],[gross]]*100</f>
        <v>-3704.2485848195261</v>
      </c>
    </row>
    <row r="3453" spans="1:5" hidden="1" x14ac:dyDescent="0.3">
      <c r="A3453" t="s">
        <v>3427</v>
      </c>
      <c r="C3453">
        <v>7500000</v>
      </c>
      <c r="D3453">
        <f>Table4[[#This Row],[gross]]-Table4[[#This Row],[budget]]</f>
        <v>-7500000</v>
      </c>
      <c r="E3453" t="e">
        <f>Table4[[#This Row],[Profit/loss]]/Table4[[#This Row],[gross]]*100</f>
        <v>#DIV/0!</v>
      </c>
    </row>
    <row r="3454" spans="1:5" x14ac:dyDescent="0.3">
      <c r="A3454" t="s">
        <v>3175</v>
      </c>
      <c r="B3454">
        <v>54557348</v>
      </c>
      <c r="C3454">
        <v>6500000</v>
      </c>
      <c r="D3454">
        <f>Table4[[#This Row],[gross]]-Table4[[#This Row],[budget]]</f>
        <v>48057348</v>
      </c>
      <c r="E3454">
        <f>Table4[[#This Row],[Profit/loss]]/Table4[[#This Row],[gross]]*100</f>
        <v>88.085931156331128</v>
      </c>
    </row>
    <row r="3455" spans="1:5" x14ac:dyDescent="0.3">
      <c r="A3455" t="s">
        <v>3428</v>
      </c>
      <c r="B3455">
        <v>3014541</v>
      </c>
      <c r="C3455">
        <v>8000000</v>
      </c>
      <c r="D3455">
        <f>Table4[[#This Row],[gross]]-Table4[[#This Row],[budget]]</f>
        <v>-4985459</v>
      </c>
      <c r="E3455">
        <f>Table4[[#This Row],[Profit/loss]]/Table4[[#This Row],[gross]]*100</f>
        <v>-165.38036802285987</v>
      </c>
    </row>
    <row r="3456" spans="1:5" hidden="1" x14ac:dyDescent="0.3">
      <c r="A3456" t="s">
        <v>3429</v>
      </c>
      <c r="C3456">
        <v>7500000</v>
      </c>
      <c r="D3456">
        <f>Table4[[#This Row],[gross]]-Table4[[#This Row],[budget]]</f>
        <v>-7500000</v>
      </c>
      <c r="E3456" t="e">
        <f>Table4[[#This Row],[Profit/loss]]/Table4[[#This Row],[gross]]*100</f>
        <v>#DIV/0!</v>
      </c>
    </row>
    <row r="3457" spans="1:5" x14ac:dyDescent="0.3">
      <c r="A3457" t="s">
        <v>3430</v>
      </c>
      <c r="B3457">
        <v>872643</v>
      </c>
      <c r="C3457">
        <v>6000000</v>
      </c>
      <c r="D3457">
        <f>Table4[[#This Row],[gross]]-Table4[[#This Row],[budget]]</f>
        <v>-5127357</v>
      </c>
      <c r="E3457">
        <f>Table4[[#This Row],[Profit/loss]]/Table4[[#This Row],[gross]]*100</f>
        <v>-587.56639312983657</v>
      </c>
    </row>
    <row r="3458" spans="1:5" x14ac:dyDescent="0.3">
      <c r="A3458" t="s">
        <v>3431</v>
      </c>
      <c r="B3458">
        <v>4443403</v>
      </c>
      <c r="C3458">
        <v>7300000</v>
      </c>
      <c r="D3458">
        <f>Table4[[#This Row],[gross]]-Table4[[#This Row],[budget]]</f>
        <v>-2856597</v>
      </c>
      <c r="E3458">
        <f>Table4[[#This Row],[Profit/loss]]/Table4[[#This Row],[gross]]*100</f>
        <v>-64.28849690203657</v>
      </c>
    </row>
    <row r="3459" spans="1:5" hidden="1" x14ac:dyDescent="0.3">
      <c r="A3459" t="s">
        <v>3432</v>
      </c>
      <c r="C3459">
        <v>12000000</v>
      </c>
      <c r="D3459">
        <f>Table4[[#This Row],[gross]]-Table4[[#This Row],[budget]]</f>
        <v>-12000000</v>
      </c>
      <c r="E3459" t="e">
        <f>Table4[[#This Row],[Profit/loss]]/Table4[[#This Row],[gross]]*100</f>
        <v>#DIV/0!</v>
      </c>
    </row>
    <row r="3460" spans="1:5" hidden="1" x14ac:dyDescent="0.3">
      <c r="A3460" t="s">
        <v>3433</v>
      </c>
      <c r="C3460">
        <v>5000000</v>
      </c>
      <c r="D3460">
        <f>Table4[[#This Row],[gross]]-Table4[[#This Row],[budget]]</f>
        <v>-5000000</v>
      </c>
      <c r="E3460" t="e">
        <f>Table4[[#This Row],[Profit/loss]]/Table4[[#This Row],[gross]]*100</f>
        <v>#DIV/0!</v>
      </c>
    </row>
    <row r="3461" spans="1:5" x14ac:dyDescent="0.3">
      <c r="A3461" t="s">
        <v>3434</v>
      </c>
      <c r="B3461">
        <v>1330827</v>
      </c>
      <c r="C3461">
        <v>7000000</v>
      </c>
      <c r="D3461">
        <f>Table4[[#This Row],[gross]]-Table4[[#This Row],[budget]]</f>
        <v>-5669173</v>
      </c>
      <c r="E3461">
        <f>Table4[[#This Row],[Profit/loss]]/Table4[[#This Row],[gross]]*100</f>
        <v>-425.98872731016127</v>
      </c>
    </row>
    <row r="3462" spans="1:5" x14ac:dyDescent="0.3">
      <c r="A3462" t="s">
        <v>3435</v>
      </c>
      <c r="B3462">
        <v>1818681</v>
      </c>
      <c r="C3462">
        <v>7300000</v>
      </c>
      <c r="D3462">
        <f>Table4[[#This Row],[gross]]-Table4[[#This Row],[budget]]</f>
        <v>-5481319</v>
      </c>
      <c r="E3462">
        <f>Table4[[#This Row],[Profit/loss]]/Table4[[#This Row],[gross]]*100</f>
        <v>-301.38979843084081</v>
      </c>
    </row>
    <row r="3463" spans="1:5" x14ac:dyDescent="0.3">
      <c r="A3463" t="s">
        <v>33</v>
      </c>
      <c r="B3463">
        <v>336530303</v>
      </c>
      <c r="C3463">
        <v>258000000</v>
      </c>
      <c r="D3463">
        <f>Table4[[#This Row],[gross]]-Table4[[#This Row],[budget]]</f>
        <v>78530303</v>
      </c>
      <c r="E3463">
        <f>Table4[[#This Row],[Profit/loss]]/Table4[[#This Row],[gross]]*100</f>
        <v>23.335284311677572</v>
      </c>
    </row>
    <row r="3464" spans="1:5" x14ac:dyDescent="0.3">
      <c r="A3464" t="s">
        <v>3436</v>
      </c>
      <c r="B3464">
        <v>12610552</v>
      </c>
      <c r="C3464">
        <v>7500000</v>
      </c>
      <c r="D3464">
        <f>Table4[[#This Row],[gross]]-Table4[[#This Row],[budget]]</f>
        <v>5110552</v>
      </c>
      <c r="E3464">
        <f>Table4[[#This Row],[Profit/loss]]/Table4[[#This Row],[gross]]*100</f>
        <v>40.525997593126775</v>
      </c>
    </row>
    <row r="3465" spans="1:5" x14ac:dyDescent="0.3">
      <c r="A3465" t="s">
        <v>3437</v>
      </c>
      <c r="B3465">
        <v>143492840</v>
      </c>
      <c r="C3465">
        <v>7500000</v>
      </c>
      <c r="D3465">
        <f>Table4[[#This Row],[gross]]-Table4[[#This Row],[budget]]</f>
        <v>135992840</v>
      </c>
      <c r="E3465">
        <f>Table4[[#This Row],[Profit/loss]]/Table4[[#This Row],[gross]]*100</f>
        <v>94.773258373031027</v>
      </c>
    </row>
    <row r="3466" spans="1:5" hidden="1" x14ac:dyDescent="0.3">
      <c r="A3466" t="s">
        <v>3438</v>
      </c>
      <c r="C3466">
        <v>7500000</v>
      </c>
      <c r="D3466">
        <f>Table4[[#This Row],[gross]]-Table4[[#This Row],[budget]]</f>
        <v>-7500000</v>
      </c>
      <c r="E3466" t="e">
        <f>Table4[[#This Row],[Profit/loss]]/Table4[[#This Row],[gross]]*100</f>
        <v>#DIV/0!</v>
      </c>
    </row>
    <row r="3467" spans="1:5" x14ac:dyDescent="0.3">
      <c r="A3467" t="s">
        <v>3439</v>
      </c>
      <c r="B3467">
        <v>43800000</v>
      </c>
      <c r="C3467">
        <v>7200000</v>
      </c>
      <c r="D3467">
        <f>Table4[[#This Row],[gross]]-Table4[[#This Row],[budget]]</f>
        <v>36600000</v>
      </c>
      <c r="E3467">
        <f>Table4[[#This Row],[Profit/loss]]/Table4[[#This Row],[gross]]*100</f>
        <v>83.561643835616437</v>
      </c>
    </row>
    <row r="3468" spans="1:5" x14ac:dyDescent="0.3">
      <c r="A3468" t="s">
        <v>3440</v>
      </c>
      <c r="B3468">
        <v>134821952</v>
      </c>
      <c r="C3468">
        <v>6000000</v>
      </c>
      <c r="D3468">
        <f>Table4[[#This Row],[gross]]-Table4[[#This Row],[budget]]</f>
        <v>128821952</v>
      </c>
      <c r="E3468">
        <f>Table4[[#This Row],[Profit/loss]]/Table4[[#This Row],[gross]]*100</f>
        <v>95.549686151999936</v>
      </c>
    </row>
    <row r="3469" spans="1:5" x14ac:dyDescent="0.3">
      <c r="A3469" t="s">
        <v>3441</v>
      </c>
      <c r="B3469">
        <v>94900000</v>
      </c>
      <c r="C3469">
        <v>4000000</v>
      </c>
      <c r="D3469">
        <f>Table4[[#This Row],[gross]]-Table4[[#This Row],[budget]]</f>
        <v>90900000</v>
      </c>
      <c r="E3469">
        <f>Table4[[#This Row],[Profit/loss]]/Table4[[#This Row],[gross]]*100</f>
        <v>95.785036880927294</v>
      </c>
    </row>
    <row r="3470" spans="1:5" x14ac:dyDescent="0.3">
      <c r="A3470" t="s">
        <v>3442</v>
      </c>
      <c r="B3470">
        <v>32391374</v>
      </c>
      <c r="C3470">
        <v>7500000</v>
      </c>
      <c r="D3470">
        <f>Table4[[#This Row],[gross]]-Table4[[#This Row],[budget]]</f>
        <v>24891374</v>
      </c>
      <c r="E3470">
        <f>Table4[[#This Row],[Profit/loss]]/Table4[[#This Row],[gross]]*100</f>
        <v>76.845687373434671</v>
      </c>
    </row>
    <row r="3471" spans="1:5" x14ac:dyDescent="0.3">
      <c r="A3471" t="s">
        <v>3443</v>
      </c>
      <c r="B3471">
        <v>40158000</v>
      </c>
      <c r="C3471">
        <v>7000000</v>
      </c>
      <c r="D3471">
        <f>Table4[[#This Row],[gross]]-Table4[[#This Row],[budget]]</f>
        <v>33158000</v>
      </c>
      <c r="E3471">
        <f>Table4[[#This Row],[Profit/loss]]/Table4[[#This Row],[gross]]*100</f>
        <v>82.568853030529411</v>
      </c>
    </row>
    <row r="3472" spans="1:5" x14ac:dyDescent="0.3">
      <c r="A3472" t="s">
        <v>3444</v>
      </c>
      <c r="B3472">
        <v>113709992</v>
      </c>
      <c r="C3472">
        <v>7000000</v>
      </c>
      <c r="D3472">
        <f>Table4[[#This Row],[gross]]-Table4[[#This Row],[budget]]</f>
        <v>106709992</v>
      </c>
      <c r="E3472">
        <f>Table4[[#This Row],[Profit/loss]]/Table4[[#This Row],[gross]]*100</f>
        <v>93.843988661963849</v>
      </c>
    </row>
    <row r="3473" spans="1:5" x14ac:dyDescent="0.3">
      <c r="A3473" t="s">
        <v>3445</v>
      </c>
      <c r="B3473">
        <v>32131483</v>
      </c>
      <c r="C3473">
        <v>11000000</v>
      </c>
      <c r="D3473">
        <f>Table4[[#This Row],[gross]]-Table4[[#This Row],[budget]]</f>
        <v>21131483</v>
      </c>
      <c r="E3473">
        <f>Table4[[#This Row],[Profit/loss]]/Table4[[#This Row],[gross]]*100</f>
        <v>65.76566353940153</v>
      </c>
    </row>
    <row r="3474" spans="1:5" x14ac:dyDescent="0.3">
      <c r="A3474" t="s">
        <v>3446</v>
      </c>
      <c r="B3474">
        <v>35400000</v>
      </c>
      <c r="C3474">
        <v>7000000</v>
      </c>
      <c r="D3474">
        <f>Table4[[#This Row],[gross]]-Table4[[#This Row],[budget]]</f>
        <v>28400000</v>
      </c>
      <c r="E3474">
        <f>Table4[[#This Row],[Profit/loss]]/Table4[[#This Row],[gross]]*100</f>
        <v>80.225988700564983</v>
      </c>
    </row>
    <row r="3475" spans="1:5" x14ac:dyDescent="0.3">
      <c r="A3475" t="s">
        <v>3447</v>
      </c>
      <c r="B3475">
        <v>34099640</v>
      </c>
      <c r="C3475">
        <v>5000000</v>
      </c>
      <c r="D3475">
        <f>Table4[[#This Row],[gross]]-Table4[[#This Row],[budget]]</f>
        <v>29099640</v>
      </c>
      <c r="E3475">
        <f>Table4[[#This Row],[Profit/loss]]/Table4[[#This Row],[gross]]*100</f>
        <v>85.337088602694919</v>
      </c>
    </row>
    <row r="3476" spans="1:5" hidden="1" x14ac:dyDescent="0.3">
      <c r="A3476" t="s">
        <v>3448</v>
      </c>
      <c r="B3476">
        <v>31973840</v>
      </c>
      <c r="D3476">
        <f>Table4[[#This Row],[gross]]-Table4[[#This Row],[budget]]</f>
        <v>31973840</v>
      </c>
      <c r="E3476">
        <f>Table4[[#This Row],[Profit/loss]]/Table4[[#This Row],[gross]]*100</f>
        <v>100</v>
      </c>
    </row>
    <row r="3477" spans="1:5" x14ac:dyDescent="0.3">
      <c r="A3477" t="s">
        <v>3449</v>
      </c>
      <c r="B3477">
        <v>37295394</v>
      </c>
      <c r="C3477">
        <v>6600000</v>
      </c>
      <c r="D3477">
        <f>Table4[[#This Row],[gross]]-Table4[[#This Row],[budget]]</f>
        <v>30695394</v>
      </c>
      <c r="E3477">
        <f>Table4[[#This Row],[Profit/loss]]/Table4[[#This Row],[gross]]*100</f>
        <v>82.303444763179073</v>
      </c>
    </row>
    <row r="3478" spans="1:5" x14ac:dyDescent="0.3">
      <c r="A3478" t="s">
        <v>87</v>
      </c>
      <c r="B3478">
        <v>144812796</v>
      </c>
      <c r="C3478">
        <v>105000000</v>
      </c>
      <c r="D3478">
        <f>Table4[[#This Row],[gross]]-Table4[[#This Row],[budget]]</f>
        <v>39812796</v>
      </c>
      <c r="E3478">
        <f>Table4[[#This Row],[Profit/loss]]/Table4[[#This Row],[gross]]*100</f>
        <v>27.492595336671766</v>
      </c>
    </row>
    <row r="3479" spans="1:5" x14ac:dyDescent="0.3">
      <c r="A3479" t="s">
        <v>3450</v>
      </c>
      <c r="B3479">
        <v>31501218</v>
      </c>
      <c r="C3479">
        <v>7500000</v>
      </c>
      <c r="D3479">
        <f>Table4[[#This Row],[gross]]-Table4[[#This Row],[budget]]</f>
        <v>24001218</v>
      </c>
      <c r="E3479">
        <f>Table4[[#This Row],[Profit/loss]]/Table4[[#This Row],[gross]]*100</f>
        <v>76.191396789800308</v>
      </c>
    </row>
    <row r="3480" spans="1:5" x14ac:dyDescent="0.3">
      <c r="A3480" t="s">
        <v>3451</v>
      </c>
      <c r="B3480">
        <v>28747570</v>
      </c>
      <c r="C3480">
        <v>7000000</v>
      </c>
      <c r="D3480">
        <f>Table4[[#This Row],[gross]]-Table4[[#This Row],[budget]]</f>
        <v>21747570</v>
      </c>
      <c r="E3480">
        <f>Table4[[#This Row],[Profit/loss]]/Table4[[#This Row],[gross]]*100</f>
        <v>75.650115818484835</v>
      </c>
    </row>
    <row r="3481" spans="1:5" x14ac:dyDescent="0.3">
      <c r="A3481" t="s">
        <v>3452</v>
      </c>
      <c r="B3481">
        <v>25625110</v>
      </c>
      <c r="C3481">
        <v>7000000</v>
      </c>
      <c r="D3481">
        <f>Table4[[#This Row],[gross]]-Table4[[#This Row],[budget]]</f>
        <v>18625110</v>
      </c>
      <c r="E3481">
        <f>Table4[[#This Row],[Profit/loss]]/Table4[[#This Row],[gross]]*100</f>
        <v>72.68304409229853</v>
      </c>
    </row>
    <row r="3482" spans="1:5" x14ac:dyDescent="0.3">
      <c r="A3482" t="s">
        <v>2877</v>
      </c>
      <c r="B3482">
        <v>403932</v>
      </c>
      <c r="C3482">
        <v>20000000</v>
      </c>
      <c r="D3482">
        <f>Table4[[#This Row],[gross]]-Table4[[#This Row],[budget]]</f>
        <v>-19596068</v>
      </c>
      <c r="E3482">
        <f>Table4[[#This Row],[Profit/loss]]/Table4[[#This Row],[gross]]*100</f>
        <v>-4851.3284414208329</v>
      </c>
    </row>
    <row r="3483" spans="1:5" hidden="1" x14ac:dyDescent="0.3">
      <c r="A3483" t="s">
        <v>3453</v>
      </c>
      <c r="D3483">
        <f>Table4[[#This Row],[gross]]-Table4[[#This Row],[budget]]</f>
        <v>0</v>
      </c>
      <c r="E3483" t="e">
        <f>Table4[[#This Row],[Profit/loss]]/Table4[[#This Row],[gross]]*100</f>
        <v>#DIV/0!</v>
      </c>
    </row>
    <row r="3484" spans="1:5" x14ac:dyDescent="0.3">
      <c r="A3484" t="s">
        <v>3454</v>
      </c>
      <c r="B3484">
        <v>25000000</v>
      </c>
      <c r="C3484">
        <v>9000000</v>
      </c>
      <c r="D3484">
        <f>Table4[[#This Row],[gross]]-Table4[[#This Row],[budget]]</f>
        <v>16000000</v>
      </c>
      <c r="E3484">
        <f>Table4[[#This Row],[Profit/loss]]/Table4[[#This Row],[gross]]*100</f>
        <v>64</v>
      </c>
    </row>
    <row r="3485" spans="1:5" x14ac:dyDescent="0.3">
      <c r="A3485" t="s">
        <v>3455</v>
      </c>
      <c r="B3485">
        <v>21000000</v>
      </c>
      <c r="C3485">
        <v>13000000</v>
      </c>
      <c r="D3485">
        <f>Table4[[#This Row],[gross]]-Table4[[#This Row],[budget]]</f>
        <v>8000000</v>
      </c>
      <c r="E3485">
        <f>Table4[[#This Row],[Profit/loss]]/Table4[[#This Row],[gross]]*100</f>
        <v>38.095238095238095</v>
      </c>
    </row>
    <row r="3486" spans="1:5" x14ac:dyDescent="0.3">
      <c r="A3486" t="s">
        <v>3456</v>
      </c>
      <c r="B3486">
        <v>20257000</v>
      </c>
      <c r="C3486">
        <v>7000000</v>
      </c>
      <c r="D3486">
        <f>Table4[[#This Row],[gross]]-Table4[[#This Row],[budget]]</f>
        <v>13257000</v>
      </c>
      <c r="E3486">
        <f>Table4[[#This Row],[Profit/loss]]/Table4[[#This Row],[gross]]*100</f>
        <v>65.444044034161024</v>
      </c>
    </row>
    <row r="3487" spans="1:5" x14ac:dyDescent="0.3">
      <c r="A3487" t="s">
        <v>3457</v>
      </c>
      <c r="B3487">
        <v>26005908</v>
      </c>
      <c r="C3487">
        <v>3500000</v>
      </c>
      <c r="D3487">
        <f>Table4[[#This Row],[gross]]-Table4[[#This Row],[budget]]</f>
        <v>22505908</v>
      </c>
      <c r="E3487">
        <f>Table4[[#This Row],[Profit/loss]]/Table4[[#This Row],[gross]]*100</f>
        <v>86.541519719288402</v>
      </c>
    </row>
    <row r="3488" spans="1:5" hidden="1" x14ac:dyDescent="0.3">
      <c r="A3488" t="s">
        <v>3458</v>
      </c>
      <c r="B3488">
        <v>18642318</v>
      </c>
      <c r="D3488">
        <f>Table4[[#This Row],[gross]]-Table4[[#This Row],[budget]]</f>
        <v>18642318</v>
      </c>
      <c r="E3488">
        <f>Table4[[#This Row],[Profit/loss]]/Table4[[#This Row],[gross]]*100</f>
        <v>100</v>
      </c>
    </row>
    <row r="3489" spans="1:5" x14ac:dyDescent="0.3">
      <c r="A3489" t="s">
        <v>3459</v>
      </c>
      <c r="B3489">
        <v>15818967</v>
      </c>
      <c r="C3489">
        <v>7000000</v>
      </c>
      <c r="D3489">
        <f>Table4[[#This Row],[gross]]-Table4[[#This Row],[budget]]</f>
        <v>8818967</v>
      </c>
      <c r="E3489">
        <f>Table4[[#This Row],[Profit/loss]]/Table4[[#This Row],[gross]]*100</f>
        <v>55.749322948837296</v>
      </c>
    </row>
    <row r="3490" spans="1:5" x14ac:dyDescent="0.3">
      <c r="A3490" t="s">
        <v>3460</v>
      </c>
      <c r="B3490">
        <v>14891000</v>
      </c>
      <c r="C3490">
        <v>7000000</v>
      </c>
      <c r="D3490">
        <f>Table4[[#This Row],[gross]]-Table4[[#This Row],[budget]]</f>
        <v>7891000</v>
      </c>
      <c r="E3490">
        <f>Table4[[#This Row],[Profit/loss]]/Table4[[#This Row],[gross]]*100</f>
        <v>52.99173997716742</v>
      </c>
    </row>
    <row r="3491" spans="1:5" x14ac:dyDescent="0.3">
      <c r="A3491" t="s">
        <v>3461</v>
      </c>
      <c r="B3491">
        <v>16901126</v>
      </c>
      <c r="C3491">
        <v>7000000</v>
      </c>
      <c r="D3491">
        <f>Table4[[#This Row],[gross]]-Table4[[#This Row],[budget]]</f>
        <v>9901126</v>
      </c>
      <c r="E3491">
        <f>Table4[[#This Row],[Profit/loss]]/Table4[[#This Row],[gross]]*100</f>
        <v>58.582641180238525</v>
      </c>
    </row>
    <row r="3492" spans="1:5" hidden="1" x14ac:dyDescent="0.3">
      <c r="A3492" t="s">
        <v>3462</v>
      </c>
      <c r="C3492">
        <v>2300000</v>
      </c>
      <c r="D3492">
        <f>Table4[[#This Row],[gross]]-Table4[[#This Row],[budget]]</f>
        <v>-2300000</v>
      </c>
      <c r="E3492" t="e">
        <f>Table4[[#This Row],[Profit/loss]]/Table4[[#This Row],[gross]]*100</f>
        <v>#DIV/0!</v>
      </c>
    </row>
    <row r="3493" spans="1:5" x14ac:dyDescent="0.3">
      <c r="A3493" t="s">
        <v>3463</v>
      </c>
      <c r="B3493">
        <v>17474107</v>
      </c>
      <c r="C3493">
        <v>7000000</v>
      </c>
      <c r="D3493">
        <f>Table4[[#This Row],[gross]]-Table4[[#This Row],[budget]]</f>
        <v>10474107</v>
      </c>
      <c r="E3493">
        <f>Table4[[#This Row],[Profit/loss]]/Table4[[#This Row],[gross]]*100</f>
        <v>59.940728301595037</v>
      </c>
    </row>
    <row r="3494" spans="1:5" x14ac:dyDescent="0.3">
      <c r="A3494" t="s">
        <v>3464</v>
      </c>
      <c r="B3494">
        <v>14003141</v>
      </c>
      <c r="C3494">
        <v>7000000</v>
      </c>
      <c r="D3494">
        <f>Table4[[#This Row],[gross]]-Table4[[#This Row],[budget]]</f>
        <v>7003141</v>
      </c>
      <c r="E3494">
        <f>Table4[[#This Row],[Profit/loss]]/Table4[[#This Row],[gross]]*100</f>
        <v>50.011215340901018</v>
      </c>
    </row>
    <row r="3495" spans="1:5" x14ac:dyDescent="0.3">
      <c r="A3495" t="s">
        <v>67</v>
      </c>
      <c r="B3495">
        <v>304360277</v>
      </c>
      <c r="C3495">
        <v>200000000</v>
      </c>
      <c r="D3495">
        <f>Table4[[#This Row],[gross]]-Table4[[#This Row],[budget]]</f>
        <v>104360277</v>
      </c>
      <c r="E3495">
        <f>Table4[[#This Row],[Profit/loss]]/Table4[[#This Row],[gross]]*100</f>
        <v>34.288402556553066</v>
      </c>
    </row>
    <row r="3496" spans="1:5" x14ac:dyDescent="0.3">
      <c r="A3496" t="s">
        <v>3465</v>
      </c>
      <c r="B3496">
        <v>12583510</v>
      </c>
      <c r="C3496">
        <v>7000000</v>
      </c>
      <c r="D3496">
        <f>Table4[[#This Row],[gross]]-Table4[[#This Row],[budget]]</f>
        <v>5583510</v>
      </c>
      <c r="E3496">
        <f>Table4[[#This Row],[Profit/loss]]/Table4[[#This Row],[gross]]*100</f>
        <v>44.371641934563563</v>
      </c>
    </row>
    <row r="3497" spans="1:5" hidden="1" x14ac:dyDescent="0.3">
      <c r="A3497" t="s">
        <v>3466</v>
      </c>
      <c r="C3497">
        <v>350000</v>
      </c>
      <c r="D3497">
        <f>Table4[[#This Row],[gross]]-Table4[[#This Row],[budget]]</f>
        <v>-350000</v>
      </c>
      <c r="E3497" t="e">
        <f>Table4[[#This Row],[Profit/loss]]/Table4[[#This Row],[gross]]*100</f>
        <v>#DIV/0!</v>
      </c>
    </row>
    <row r="3498" spans="1:5" x14ac:dyDescent="0.3">
      <c r="A3498" t="s">
        <v>3467</v>
      </c>
      <c r="B3498">
        <v>9190525</v>
      </c>
      <c r="C3498">
        <v>7000000</v>
      </c>
      <c r="D3498">
        <f>Table4[[#This Row],[gross]]-Table4[[#This Row],[budget]]</f>
        <v>2190525</v>
      </c>
      <c r="E3498">
        <f>Table4[[#This Row],[Profit/loss]]/Table4[[#This Row],[gross]]*100</f>
        <v>23.834601396546987</v>
      </c>
    </row>
    <row r="3499" spans="1:5" x14ac:dyDescent="0.3">
      <c r="A3499" t="s">
        <v>3468</v>
      </c>
      <c r="B3499">
        <v>9176553</v>
      </c>
      <c r="C3499">
        <v>7500000</v>
      </c>
      <c r="D3499">
        <f>Table4[[#This Row],[gross]]-Table4[[#This Row],[budget]]</f>
        <v>1676553</v>
      </c>
      <c r="E3499">
        <f>Table4[[#This Row],[Profit/loss]]/Table4[[#This Row],[gross]]*100</f>
        <v>18.269964767816411</v>
      </c>
    </row>
    <row r="3500" spans="1:5" x14ac:dyDescent="0.3">
      <c r="A3500" t="s">
        <v>3469</v>
      </c>
      <c r="B3500">
        <v>9094451</v>
      </c>
      <c r="C3500">
        <v>7000000</v>
      </c>
      <c r="D3500">
        <f>Table4[[#This Row],[gross]]-Table4[[#This Row],[budget]]</f>
        <v>2094451</v>
      </c>
      <c r="E3500">
        <f>Table4[[#This Row],[Profit/loss]]/Table4[[#This Row],[gross]]*100</f>
        <v>23.029988286263787</v>
      </c>
    </row>
    <row r="3501" spans="1:5" x14ac:dyDescent="0.3">
      <c r="A3501" t="s">
        <v>3470</v>
      </c>
      <c r="B3501">
        <v>14612840</v>
      </c>
      <c r="C3501">
        <v>7000000</v>
      </c>
      <c r="D3501">
        <f>Table4[[#This Row],[gross]]-Table4[[#This Row],[budget]]</f>
        <v>7612840</v>
      </c>
      <c r="E3501">
        <f>Table4[[#This Row],[Profit/loss]]/Table4[[#This Row],[gross]]*100</f>
        <v>52.096922980064107</v>
      </c>
    </row>
    <row r="3502" spans="1:5" x14ac:dyDescent="0.3">
      <c r="A3502" t="s">
        <v>3471</v>
      </c>
      <c r="B3502">
        <v>9166863</v>
      </c>
      <c r="C3502">
        <v>7000000</v>
      </c>
      <c r="D3502">
        <f>Table4[[#This Row],[gross]]-Table4[[#This Row],[budget]]</f>
        <v>2166863</v>
      </c>
      <c r="E3502">
        <f>Table4[[#This Row],[Profit/loss]]/Table4[[#This Row],[gross]]*100</f>
        <v>23.637999171581381</v>
      </c>
    </row>
    <row r="3503" spans="1:5" x14ac:dyDescent="0.3">
      <c r="A3503" t="s">
        <v>3472</v>
      </c>
      <c r="B3503">
        <v>8373585</v>
      </c>
      <c r="C3503">
        <v>7000000</v>
      </c>
      <c r="D3503">
        <f>Table4[[#This Row],[gross]]-Table4[[#This Row],[budget]]</f>
        <v>1373585</v>
      </c>
      <c r="E3503">
        <f>Table4[[#This Row],[Profit/loss]]/Table4[[#This Row],[gross]]*100</f>
        <v>16.403786430782034</v>
      </c>
    </row>
    <row r="3504" spans="1:5" x14ac:dyDescent="0.3">
      <c r="A3504" t="s">
        <v>3473</v>
      </c>
      <c r="B3504">
        <v>7292175</v>
      </c>
      <c r="C3504">
        <v>7000000</v>
      </c>
      <c r="D3504">
        <f>Table4[[#This Row],[gross]]-Table4[[#This Row],[budget]]</f>
        <v>292175</v>
      </c>
      <c r="E3504">
        <f>Table4[[#This Row],[Profit/loss]]/Table4[[#This Row],[gross]]*100</f>
        <v>4.0066921048932587</v>
      </c>
    </row>
    <row r="3505" spans="1:5" x14ac:dyDescent="0.3">
      <c r="A3505" t="s">
        <v>3474</v>
      </c>
      <c r="B3505">
        <v>6601079</v>
      </c>
      <c r="C3505">
        <v>7000000</v>
      </c>
      <c r="D3505">
        <f>Table4[[#This Row],[gross]]-Table4[[#This Row],[budget]]</f>
        <v>-398921</v>
      </c>
      <c r="E3505">
        <f>Table4[[#This Row],[Profit/loss]]/Table4[[#This Row],[gross]]*100</f>
        <v>-6.0432695927438527</v>
      </c>
    </row>
    <row r="3506" spans="1:5" x14ac:dyDescent="0.3">
      <c r="A3506" t="s">
        <v>3475</v>
      </c>
      <c r="B3506">
        <v>6165429</v>
      </c>
      <c r="C3506">
        <v>6000000</v>
      </c>
      <c r="D3506">
        <f>Table4[[#This Row],[gross]]-Table4[[#This Row],[budget]]</f>
        <v>165429</v>
      </c>
      <c r="E3506">
        <f>Table4[[#This Row],[Profit/loss]]/Table4[[#This Row],[gross]]*100</f>
        <v>2.683170952094331</v>
      </c>
    </row>
    <row r="3507" spans="1:5" x14ac:dyDescent="0.3">
      <c r="A3507" t="s">
        <v>3476</v>
      </c>
      <c r="B3507">
        <v>5694308</v>
      </c>
      <c r="C3507">
        <v>7000000</v>
      </c>
      <c r="D3507">
        <f>Table4[[#This Row],[gross]]-Table4[[#This Row],[budget]]</f>
        <v>-1305692</v>
      </c>
      <c r="E3507">
        <f>Table4[[#This Row],[Profit/loss]]/Table4[[#This Row],[gross]]*100</f>
        <v>-22.929774785628034</v>
      </c>
    </row>
    <row r="3508" spans="1:5" x14ac:dyDescent="0.3">
      <c r="A3508" t="s">
        <v>3477</v>
      </c>
      <c r="B3508">
        <v>5430822</v>
      </c>
      <c r="C3508">
        <v>7000000</v>
      </c>
      <c r="D3508">
        <f>Table4[[#This Row],[gross]]-Table4[[#This Row],[budget]]</f>
        <v>-1569178</v>
      </c>
      <c r="E3508">
        <f>Table4[[#This Row],[Profit/loss]]/Table4[[#This Row],[gross]]*100</f>
        <v>-28.893931710521908</v>
      </c>
    </row>
    <row r="3509" spans="1:5" hidden="1" x14ac:dyDescent="0.3">
      <c r="A3509" t="s">
        <v>3478</v>
      </c>
      <c r="D3509">
        <f>Table4[[#This Row],[gross]]-Table4[[#This Row],[budget]]</f>
        <v>0</v>
      </c>
      <c r="E3509" t="e">
        <f>Table4[[#This Row],[Profit/loss]]/Table4[[#This Row],[gross]]*100</f>
        <v>#DIV/0!</v>
      </c>
    </row>
    <row r="3510" spans="1:5" x14ac:dyDescent="0.3">
      <c r="A3510" t="s">
        <v>3479</v>
      </c>
      <c r="B3510">
        <v>4720371</v>
      </c>
      <c r="C3510">
        <v>7000000</v>
      </c>
      <c r="D3510">
        <f>Table4[[#This Row],[gross]]-Table4[[#This Row],[budget]]</f>
        <v>-2279629</v>
      </c>
      <c r="E3510">
        <f>Table4[[#This Row],[Profit/loss]]/Table4[[#This Row],[gross]]*100</f>
        <v>-48.293428630927529</v>
      </c>
    </row>
    <row r="3511" spans="1:5" hidden="1" x14ac:dyDescent="0.3">
      <c r="A3511" t="s">
        <v>3480</v>
      </c>
      <c r="D3511">
        <f>Table4[[#This Row],[gross]]-Table4[[#This Row],[budget]]</f>
        <v>0</v>
      </c>
      <c r="E3511" t="e">
        <f>Table4[[#This Row],[Profit/loss]]/Table4[[#This Row],[gross]]*100</f>
        <v>#DIV/0!</v>
      </c>
    </row>
    <row r="3512" spans="1:5" x14ac:dyDescent="0.3">
      <c r="A3512" t="s">
        <v>3481</v>
      </c>
      <c r="B3512">
        <v>2921738</v>
      </c>
      <c r="C3512">
        <v>7000000</v>
      </c>
      <c r="D3512">
        <f>Table4[[#This Row],[gross]]-Table4[[#This Row],[budget]]</f>
        <v>-4078262</v>
      </c>
      <c r="E3512">
        <f>Table4[[#This Row],[Profit/loss]]/Table4[[#This Row],[gross]]*100</f>
        <v>-139.58342602930173</v>
      </c>
    </row>
    <row r="3513" spans="1:5" x14ac:dyDescent="0.3">
      <c r="A3513" t="s">
        <v>3482</v>
      </c>
      <c r="B3513">
        <v>2344847</v>
      </c>
      <c r="C3513">
        <v>7000000</v>
      </c>
      <c r="D3513">
        <f>Table4[[#This Row],[gross]]-Table4[[#This Row],[budget]]</f>
        <v>-4655153</v>
      </c>
      <c r="E3513">
        <f>Table4[[#This Row],[Profit/loss]]/Table4[[#This Row],[gross]]*100</f>
        <v>-198.52694013724565</v>
      </c>
    </row>
    <row r="3514" spans="1:5" x14ac:dyDescent="0.3">
      <c r="A3514" t="s">
        <v>3483</v>
      </c>
      <c r="B3514">
        <v>7455447</v>
      </c>
      <c r="C3514">
        <v>7000000</v>
      </c>
      <c r="D3514">
        <f>Table4[[#This Row],[gross]]-Table4[[#This Row],[budget]]</f>
        <v>455447</v>
      </c>
      <c r="E3514">
        <f>Table4[[#This Row],[Profit/loss]]/Table4[[#This Row],[gross]]*100</f>
        <v>6.108916071698987</v>
      </c>
    </row>
    <row r="3515" spans="1:5" x14ac:dyDescent="0.3">
      <c r="A3515" t="s">
        <v>3484</v>
      </c>
      <c r="B3515">
        <v>2148212</v>
      </c>
      <c r="C3515">
        <v>7000000</v>
      </c>
      <c r="D3515">
        <f>Table4[[#This Row],[gross]]-Table4[[#This Row],[budget]]</f>
        <v>-4851788</v>
      </c>
      <c r="E3515">
        <f>Table4[[#This Row],[Profit/loss]]/Table4[[#This Row],[gross]]*100</f>
        <v>-225.85238328433132</v>
      </c>
    </row>
    <row r="3516" spans="1:5" x14ac:dyDescent="0.3">
      <c r="A3516" t="s">
        <v>3485</v>
      </c>
      <c r="B3516">
        <v>2062066</v>
      </c>
      <c r="C3516">
        <v>7000000</v>
      </c>
      <c r="D3516">
        <f>Table4[[#This Row],[gross]]-Table4[[#This Row],[budget]]</f>
        <v>-4937934</v>
      </c>
      <c r="E3516">
        <f>Table4[[#This Row],[Profit/loss]]/Table4[[#This Row],[gross]]*100</f>
        <v>-239.46537113749025</v>
      </c>
    </row>
    <row r="3517" spans="1:5" x14ac:dyDescent="0.3">
      <c r="A3517" t="s">
        <v>3486</v>
      </c>
      <c r="B3517">
        <v>1654367</v>
      </c>
      <c r="C3517">
        <v>7000000</v>
      </c>
      <c r="D3517">
        <f>Table4[[#This Row],[gross]]-Table4[[#This Row],[budget]]</f>
        <v>-5345633</v>
      </c>
      <c r="E3517">
        <f>Table4[[#This Row],[Profit/loss]]/Table4[[#This Row],[gross]]*100</f>
        <v>-323.12255986730878</v>
      </c>
    </row>
    <row r="3518" spans="1:5" x14ac:dyDescent="0.3">
      <c r="A3518" t="s">
        <v>3487</v>
      </c>
      <c r="B3518">
        <v>1738692</v>
      </c>
      <c r="C3518">
        <v>7000000</v>
      </c>
      <c r="D3518">
        <f>Table4[[#This Row],[gross]]-Table4[[#This Row],[budget]]</f>
        <v>-5261308</v>
      </c>
      <c r="E3518">
        <f>Table4[[#This Row],[Profit/loss]]/Table4[[#This Row],[gross]]*100</f>
        <v>-302.60149583710052</v>
      </c>
    </row>
    <row r="3519" spans="1:5" hidden="1" x14ac:dyDescent="0.3">
      <c r="A3519" t="s">
        <v>3488</v>
      </c>
      <c r="B3519">
        <v>2209479</v>
      </c>
      <c r="D3519">
        <f>Table4[[#This Row],[gross]]-Table4[[#This Row],[budget]]</f>
        <v>2209479</v>
      </c>
      <c r="E3519">
        <f>Table4[[#This Row],[Profit/loss]]/Table4[[#This Row],[gross]]*100</f>
        <v>100</v>
      </c>
    </row>
    <row r="3520" spans="1:5" x14ac:dyDescent="0.3">
      <c r="A3520" t="s">
        <v>3489</v>
      </c>
      <c r="B3520">
        <v>1889522</v>
      </c>
      <c r="C3520">
        <v>7000000</v>
      </c>
      <c r="D3520">
        <f>Table4[[#This Row],[gross]]-Table4[[#This Row],[budget]]</f>
        <v>-5110478</v>
      </c>
      <c r="E3520">
        <f>Table4[[#This Row],[Profit/loss]]/Table4[[#This Row],[gross]]*100</f>
        <v>-270.46406445651331</v>
      </c>
    </row>
    <row r="3521" spans="1:5" hidden="1" x14ac:dyDescent="0.3">
      <c r="A3521" t="s">
        <v>3490</v>
      </c>
      <c r="C3521">
        <v>7000000</v>
      </c>
      <c r="D3521">
        <f>Table4[[#This Row],[gross]]-Table4[[#This Row],[budget]]</f>
        <v>-7000000</v>
      </c>
      <c r="E3521" t="e">
        <f>Table4[[#This Row],[Profit/loss]]/Table4[[#This Row],[gross]]*100</f>
        <v>#DIV/0!</v>
      </c>
    </row>
    <row r="3522" spans="1:5" x14ac:dyDescent="0.3">
      <c r="A3522" t="s">
        <v>3491</v>
      </c>
      <c r="B3522">
        <v>1110286</v>
      </c>
      <c r="C3522">
        <v>4825000</v>
      </c>
      <c r="D3522">
        <f>Table4[[#This Row],[gross]]-Table4[[#This Row],[budget]]</f>
        <v>-3714714</v>
      </c>
      <c r="E3522">
        <f>Table4[[#This Row],[Profit/loss]]/Table4[[#This Row],[gross]]*100</f>
        <v>-334.57271369719155</v>
      </c>
    </row>
    <row r="3523" spans="1:5" x14ac:dyDescent="0.3">
      <c r="A3523" t="s">
        <v>3492</v>
      </c>
      <c r="B3523">
        <v>1000000</v>
      </c>
      <c r="C3523">
        <v>9000000</v>
      </c>
      <c r="D3523">
        <f>Table4[[#This Row],[gross]]-Table4[[#This Row],[budget]]</f>
        <v>-8000000</v>
      </c>
      <c r="E3523">
        <f>Table4[[#This Row],[Profit/loss]]/Table4[[#This Row],[gross]]*100</f>
        <v>-800</v>
      </c>
    </row>
    <row r="3524" spans="1:5" x14ac:dyDescent="0.3">
      <c r="A3524" t="s">
        <v>3493</v>
      </c>
      <c r="B3524">
        <v>700000</v>
      </c>
      <c r="C3524">
        <v>50000000</v>
      </c>
      <c r="D3524">
        <f>Table4[[#This Row],[gross]]-Table4[[#This Row],[budget]]</f>
        <v>-49300000</v>
      </c>
      <c r="E3524">
        <f>Table4[[#This Row],[Profit/loss]]/Table4[[#This Row],[gross]]*100</f>
        <v>-7042.8571428571431</v>
      </c>
    </row>
    <row r="3525" spans="1:5" x14ac:dyDescent="0.3">
      <c r="A3525" t="s">
        <v>3494</v>
      </c>
      <c r="B3525">
        <v>1768416</v>
      </c>
      <c r="C3525">
        <v>7000000</v>
      </c>
      <c r="D3525">
        <f>Table4[[#This Row],[gross]]-Table4[[#This Row],[budget]]</f>
        <v>-5231584</v>
      </c>
      <c r="E3525">
        <f>Table4[[#This Row],[Profit/loss]]/Table4[[#This Row],[gross]]*100</f>
        <v>-295.83446428894558</v>
      </c>
    </row>
    <row r="3526" spans="1:5" hidden="1" x14ac:dyDescent="0.3">
      <c r="A3526" t="s">
        <v>3495</v>
      </c>
      <c r="B3526">
        <v>1425993</v>
      </c>
      <c r="D3526">
        <f>Table4[[#This Row],[gross]]-Table4[[#This Row],[budget]]</f>
        <v>1425993</v>
      </c>
      <c r="E3526">
        <f>Table4[[#This Row],[Profit/loss]]/Table4[[#This Row],[gross]]*100</f>
        <v>100</v>
      </c>
    </row>
    <row r="3527" spans="1:5" x14ac:dyDescent="0.3">
      <c r="A3527" t="s">
        <v>3496</v>
      </c>
      <c r="B3527">
        <v>306715</v>
      </c>
      <c r="C3527">
        <v>10000000</v>
      </c>
      <c r="D3527">
        <f>Table4[[#This Row],[gross]]-Table4[[#This Row],[budget]]</f>
        <v>-9693285</v>
      </c>
      <c r="E3527">
        <f>Table4[[#This Row],[Profit/loss]]/Table4[[#This Row],[gross]]*100</f>
        <v>-3160.3557048073944</v>
      </c>
    </row>
    <row r="3528" spans="1:5" x14ac:dyDescent="0.3">
      <c r="A3528" t="s">
        <v>3497</v>
      </c>
      <c r="B3528">
        <v>382946</v>
      </c>
      <c r="C3528">
        <v>7000000</v>
      </c>
      <c r="D3528">
        <f>Table4[[#This Row],[gross]]-Table4[[#This Row],[budget]]</f>
        <v>-6617054</v>
      </c>
      <c r="E3528">
        <f>Table4[[#This Row],[Profit/loss]]/Table4[[#This Row],[gross]]*100</f>
        <v>-1727.9339645798625</v>
      </c>
    </row>
    <row r="3529" spans="1:5" hidden="1" x14ac:dyDescent="0.3">
      <c r="A3529" t="s">
        <v>3498</v>
      </c>
      <c r="B3529">
        <v>518134</v>
      </c>
      <c r="D3529">
        <f>Table4[[#This Row],[gross]]-Table4[[#This Row],[budget]]</f>
        <v>518134</v>
      </c>
      <c r="E3529">
        <f>Table4[[#This Row],[Profit/loss]]/Table4[[#This Row],[gross]]*100</f>
        <v>100</v>
      </c>
    </row>
    <row r="3530" spans="1:5" x14ac:dyDescent="0.3">
      <c r="A3530" t="s">
        <v>3499</v>
      </c>
      <c r="B3530">
        <v>236266</v>
      </c>
      <c r="C3530">
        <v>3500000</v>
      </c>
      <c r="D3530">
        <f>Table4[[#This Row],[gross]]-Table4[[#This Row],[budget]]</f>
        <v>-3263734</v>
      </c>
      <c r="E3530">
        <f>Table4[[#This Row],[Profit/loss]]/Table4[[#This Row],[gross]]*100</f>
        <v>-1381.3811551386996</v>
      </c>
    </row>
    <row r="3531" spans="1:5" x14ac:dyDescent="0.3">
      <c r="A3531" t="s">
        <v>3500</v>
      </c>
      <c r="B3531">
        <v>196067</v>
      </c>
      <c r="C3531">
        <v>7000000</v>
      </c>
      <c r="D3531">
        <f>Table4[[#This Row],[gross]]-Table4[[#This Row],[budget]]</f>
        <v>-6803933</v>
      </c>
      <c r="E3531">
        <f>Table4[[#This Row],[Profit/loss]]/Table4[[#This Row],[gross]]*100</f>
        <v>-3470.2081431347447</v>
      </c>
    </row>
    <row r="3532" spans="1:5" x14ac:dyDescent="0.3">
      <c r="A3532" t="s">
        <v>3501</v>
      </c>
      <c r="B3532">
        <v>532988</v>
      </c>
      <c r="C3532">
        <v>7000000</v>
      </c>
      <c r="D3532">
        <f>Table4[[#This Row],[gross]]-Table4[[#This Row],[budget]]</f>
        <v>-6467012</v>
      </c>
      <c r="E3532">
        <f>Table4[[#This Row],[Profit/loss]]/Table4[[#This Row],[gross]]*100</f>
        <v>-1213.3503943803612</v>
      </c>
    </row>
    <row r="3533" spans="1:5" x14ac:dyDescent="0.3">
      <c r="A3533" t="s">
        <v>3502</v>
      </c>
      <c r="B3533">
        <v>453079</v>
      </c>
      <c r="C3533">
        <v>7000000</v>
      </c>
      <c r="D3533">
        <f>Table4[[#This Row],[gross]]-Table4[[#This Row],[budget]]</f>
        <v>-6546921</v>
      </c>
      <c r="E3533">
        <f>Table4[[#This Row],[Profit/loss]]/Table4[[#This Row],[gross]]*100</f>
        <v>-1444.9844287640785</v>
      </c>
    </row>
    <row r="3534" spans="1:5" hidden="1" x14ac:dyDescent="0.3">
      <c r="A3534" t="s">
        <v>3503</v>
      </c>
      <c r="C3534">
        <v>7000000</v>
      </c>
      <c r="D3534">
        <f>Table4[[#This Row],[gross]]-Table4[[#This Row],[budget]]</f>
        <v>-7000000</v>
      </c>
      <c r="E3534" t="e">
        <f>Table4[[#This Row],[Profit/loss]]/Table4[[#This Row],[gross]]*100</f>
        <v>#DIV/0!</v>
      </c>
    </row>
    <row r="3535" spans="1:5" x14ac:dyDescent="0.3">
      <c r="A3535" t="s">
        <v>3504</v>
      </c>
      <c r="B3535">
        <v>46451</v>
      </c>
      <c r="C3535">
        <v>7000000</v>
      </c>
      <c r="D3535">
        <f>Table4[[#This Row],[gross]]-Table4[[#This Row],[budget]]</f>
        <v>-6953549</v>
      </c>
      <c r="E3535">
        <f>Table4[[#This Row],[Profit/loss]]/Table4[[#This Row],[gross]]*100</f>
        <v>-14969.643280015502</v>
      </c>
    </row>
    <row r="3536" spans="1:5" x14ac:dyDescent="0.3">
      <c r="A3536" t="s">
        <v>3505</v>
      </c>
      <c r="B3536">
        <v>233103</v>
      </c>
      <c r="C3536">
        <v>7000000</v>
      </c>
      <c r="D3536">
        <f>Table4[[#This Row],[gross]]-Table4[[#This Row],[budget]]</f>
        <v>-6766897</v>
      </c>
      <c r="E3536">
        <f>Table4[[#This Row],[Profit/loss]]/Table4[[#This Row],[gross]]*100</f>
        <v>-2902.9643548131085</v>
      </c>
    </row>
    <row r="3537" spans="1:5" hidden="1" x14ac:dyDescent="0.3">
      <c r="A3537" t="s">
        <v>3506</v>
      </c>
      <c r="C3537">
        <v>7000000</v>
      </c>
      <c r="D3537">
        <f>Table4[[#This Row],[gross]]-Table4[[#This Row],[budget]]</f>
        <v>-7000000</v>
      </c>
      <c r="E3537" t="e">
        <f>Table4[[#This Row],[Profit/loss]]/Table4[[#This Row],[gross]]*100</f>
        <v>#DIV/0!</v>
      </c>
    </row>
    <row r="3538" spans="1:5" hidden="1" x14ac:dyDescent="0.3">
      <c r="A3538" t="s">
        <v>3507</v>
      </c>
      <c r="C3538">
        <v>7000000</v>
      </c>
      <c r="D3538">
        <f>Table4[[#This Row],[gross]]-Table4[[#This Row],[budget]]</f>
        <v>-7000000</v>
      </c>
      <c r="E3538" t="e">
        <f>Table4[[#This Row],[Profit/loss]]/Table4[[#This Row],[gross]]*100</f>
        <v>#DIV/0!</v>
      </c>
    </row>
    <row r="3539" spans="1:5" hidden="1" x14ac:dyDescent="0.3">
      <c r="A3539" t="s">
        <v>3508</v>
      </c>
      <c r="C3539">
        <v>7000000</v>
      </c>
      <c r="D3539">
        <f>Table4[[#This Row],[gross]]-Table4[[#This Row],[budget]]</f>
        <v>-7000000</v>
      </c>
      <c r="E3539" t="e">
        <f>Table4[[#This Row],[Profit/loss]]/Table4[[#This Row],[gross]]*100</f>
        <v>#DIV/0!</v>
      </c>
    </row>
    <row r="3540" spans="1:5" hidden="1" x14ac:dyDescent="0.3">
      <c r="A3540" t="s">
        <v>3509</v>
      </c>
      <c r="C3540">
        <v>7000000</v>
      </c>
      <c r="D3540">
        <f>Table4[[#This Row],[gross]]-Table4[[#This Row],[budget]]</f>
        <v>-7000000</v>
      </c>
      <c r="E3540" t="e">
        <f>Table4[[#This Row],[Profit/loss]]/Table4[[#This Row],[gross]]*100</f>
        <v>#DIV/0!</v>
      </c>
    </row>
    <row r="3541" spans="1:5" hidden="1" x14ac:dyDescent="0.3">
      <c r="A3541" t="s">
        <v>3510</v>
      </c>
      <c r="C3541">
        <v>7000000</v>
      </c>
      <c r="D3541">
        <f>Table4[[#This Row],[gross]]-Table4[[#This Row],[budget]]</f>
        <v>-7000000</v>
      </c>
      <c r="E3541" t="e">
        <f>Table4[[#This Row],[Profit/loss]]/Table4[[#This Row],[gross]]*100</f>
        <v>#DIV/0!</v>
      </c>
    </row>
    <row r="3542" spans="1:5" x14ac:dyDescent="0.3">
      <c r="A3542" t="s">
        <v>3511</v>
      </c>
      <c r="B3542">
        <v>41400000</v>
      </c>
      <c r="C3542">
        <v>6900000</v>
      </c>
      <c r="D3542">
        <f>Table4[[#This Row],[gross]]-Table4[[#This Row],[budget]]</f>
        <v>34500000</v>
      </c>
      <c r="E3542">
        <f>Table4[[#This Row],[Profit/loss]]/Table4[[#This Row],[gross]]*100</f>
        <v>83.333333333333343</v>
      </c>
    </row>
    <row r="3543" spans="1:5" hidden="1" x14ac:dyDescent="0.3">
      <c r="A3543" t="s">
        <v>3512</v>
      </c>
      <c r="D3543">
        <f>Table4[[#This Row],[gross]]-Table4[[#This Row],[budget]]</f>
        <v>0</v>
      </c>
      <c r="E3543" t="e">
        <f>Table4[[#This Row],[Profit/loss]]/Table4[[#This Row],[gross]]*100</f>
        <v>#DIV/0!</v>
      </c>
    </row>
    <row r="3544" spans="1:5" x14ac:dyDescent="0.3">
      <c r="A3544" t="s">
        <v>3513</v>
      </c>
      <c r="B3544">
        <v>7993039</v>
      </c>
      <c r="C3544">
        <v>6900000</v>
      </c>
      <c r="D3544">
        <f>Table4[[#This Row],[gross]]-Table4[[#This Row],[budget]]</f>
        <v>1093039</v>
      </c>
      <c r="E3544">
        <f>Table4[[#This Row],[Profit/loss]]/Table4[[#This Row],[gross]]*100</f>
        <v>13.674886360494426</v>
      </c>
    </row>
    <row r="3545" spans="1:5" hidden="1" x14ac:dyDescent="0.3">
      <c r="A3545" t="s">
        <v>3514</v>
      </c>
      <c r="C3545">
        <v>7000000</v>
      </c>
      <c r="D3545">
        <f>Table4[[#This Row],[gross]]-Table4[[#This Row],[budget]]</f>
        <v>-7000000</v>
      </c>
      <c r="E3545" t="e">
        <f>Table4[[#This Row],[Profit/loss]]/Table4[[#This Row],[gross]]*100</f>
        <v>#DIV/0!</v>
      </c>
    </row>
    <row r="3546" spans="1:5" hidden="1" x14ac:dyDescent="0.3">
      <c r="A3546" t="s">
        <v>3515</v>
      </c>
      <c r="C3546">
        <v>8700000</v>
      </c>
      <c r="D3546">
        <f>Table4[[#This Row],[gross]]-Table4[[#This Row],[budget]]</f>
        <v>-8700000</v>
      </c>
      <c r="E3546" t="e">
        <f>Table4[[#This Row],[Profit/loss]]/Table4[[#This Row],[gross]]*100</f>
        <v>#DIV/0!</v>
      </c>
    </row>
    <row r="3547" spans="1:5" hidden="1" x14ac:dyDescent="0.3">
      <c r="A3547" t="s">
        <v>3516</v>
      </c>
      <c r="C3547">
        <v>7000000</v>
      </c>
      <c r="D3547">
        <f>Table4[[#This Row],[gross]]-Table4[[#This Row],[budget]]</f>
        <v>-7000000</v>
      </c>
      <c r="E3547" t="e">
        <f>Table4[[#This Row],[Profit/loss]]/Table4[[#This Row],[gross]]*100</f>
        <v>#DIV/0!</v>
      </c>
    </row>
    <row r="3548" spans="1:5" x14ac:dyDescent="0.3">
      <c r="A3548" t="s">
        <v>3517</v>
      </c>
      <c r="B3548">
        <v>927107</v>
      </c>
      <c r="C3548">
        <v>15000000</v>
      </c>
      <c r="D3548">
        <f>Table4[[#This Row],[gross]]-Table4[[#This Row],[budget]]</f>
        <v>-14072893</v>
      </c>
      <c r="E3548">
        <f>Table4[[#This Row],[Profit/loss]]/Table4[[#This Row],[gross]]*100</f>
        <v>-1517.9362252684966</v>
      </c>
    </row>
    <row r="3549" spans="1:5" x14ac:dyDescent="0.3">
      <c r="A3549" t="s">
        <v>3518</v>
      </c>
      <c r="B3549">
        <v>49526</v>
      </c>
      <c r="C3549">
        <v>6800000</v>
      </c>
      <c r="D3549">
        <f>Table4[[#This Row],[gross]]-Table4[[#This Row],[budget]]</f>
        <v>-6750474</v>
      </c>
      <c r="E3549">
        <f>Table4[[#This Row],[Profit/loss]]/Table4[[#This Row],[gross]]*100</f>
        <v>-13630.161935145175</v>
      </c>
    </row>
    <row r="3550" spans="1:5" x14ac:dyDescent="0.3">
      <c r="A3550" t="s">
        <v>3519</v>
      </c>
      <c r="B3550">
        <v>10696</v>
      </c>
      <c r="C3550">
        <v>6800000</v>
      </c>
      <c r="D3550">
        <f>Table4[[#This Row],[gross]]-Table4[[#This Row],[budget]]</f>
        <v>-6789304</v>
      </c>
      <c r="E3550">
        <f>Table4[[#This Row],[Profit/loss]]/Table4[[#This Row],[gross]]*100</f>
        <v>-63475.168287210166</v>
      </c>
    </row>
    <row r="3551" spans="1:5" x14ac:dyDescent="0.3">
      <c r="A3551" t="s">
        <v>3520</v>
      </c>
      <c r="B3551">
        <v>31607598</v>
      </c>
      <c r="C3551">
        <v>6900000</v>
      </c>
      <c r="D3551">
        <f>Table4[[#This Row],[gross]]-Table4[[#This Row],[budget]]</f>
        <v>24707598</v>
      </c>
      <c r="E3551">
        <f>Table4[[#This Row],[Profit/loss]]/Table4[[#This Row],[gross]]*100</f>
        <v>78.169805880219059</v>
      </c>
    </row>
    <row r="3552" spans="1:5" x14ac:dyDescent="0.3">
      <c r="A3552" t="s">
        <v>3521</v>
      </c>
      <c r="B3552">
        <v>6857096</v>
      </c>
      <c r="C3552">
        <v>6800000</v>
      </c>
      <c r="D3552">
        <f>Table4[[#This Row],[gross]]-Table4[[#This Row],[budget]]</f>
        <v>57096</v>
      </c>
      <c r="E3552">
        <f>Table4[[#This Row],[Profit/loss]]/Table4[[#This Row],[gross]]*100</f>
        <v>0.83265568981388038</v>
      </c>
    </row>
    <row r="3553" spans="1:5" x14ac:dyDescent="0.3">
      <c r="A3553" t="s">
        <v>3522</v>
      </c>
      <c r="B3553">
        <v>223878</v>
      </c>
      <c r="C3553">
        <v>5000000</v>
      </c>
      <c r="D3553">
        <f>Table4[[#This Row],[gross]]-Table4[[#This Row],[budget]]</f>
        <v>-4776122</v>
      </c>
      <c r="E3553">
        <f>Table4[[#This Row],[Profit/loss]]/Table4[[#This Row],[gross]]*100</f>
        <v>-2133.3592403005209</v>
      </c>
    </row>
    <row r="3554" spans="1:5" hidden="1" x14ac:dyDescent="0.3">
      <c r="A3554" t="s">
        <v>3523</v>
      </c>
      <c r="B3554">
        <v>828</v>
      </c>
      <c r="D3554">
        <f>Table4[[#This Row],[gross]]-Table4[[#This Row],[budget]]</f>
        <v>828</v>
      </c>
      <c r="E3554">
        <f>Table4[[#This Row],[Profit/loss]]/Table4[[#This Row],[gross]]*100</f>
        <v>100</v>
      </c>
    </row>
    <row r="3555" spans="1:5" x14ac:dyDescent="0.3">
      <c r="A3555" t="s">
        <v>3524</v>
      </c>
      <c r="B3555">
        <v>8060</v>
      </c>
      <c r="C3555">
        <v>4000000</v>
      </c>
      <c r="D3555">
        <f>Table4[[#This Row],[gross]]-Table4[[#This Row],[budget]]</f>
        <v>-3991940</v>
      </c>
      <c r="E3555">
        <f>Table4[[#This Row],[Profit/loss]]/Table4[[#This Row],[gross]]*100</f>
        <v>-49527.791563275438</v>
      </c>
    </row>
    <row r="3556" spans="1:5" x14ac:dyDescent="0.3">
      <c r="A3556" t="s">
        <v>3525</v>
      </c>
      <c r="B3556">
        <v>84263837</v>
      </c>
      <c r="C3556">
        <v>6500000</v>
      </c>
      <c r="D3556">
        <f>Table4[[#This Row],[gross]]-Table4[[#This Row],[budget]]</f>
        <v>77763837</v>
      </c>
      <c r="E3556">
        <f>Table4[[#This Row],[Profit/loss]]/Table4[[#This Row],[gross]]*100</f>
        <v>92.286133374154318</v>
      </c>
    </row>
    <row r="3557" spans="1:5" x14ac:dyDescent="0.3">
      <c r="A3557" t="s">
        <v>3526</v>
      </c>
      <c r="B3557">
        <v>110029</v>
      </c>
      <c r="C3557">
        <v>6500000</v>
      </c>
      <c r="D3557">
        <f>Table4[[#This Row],[gross]]-Table4[[#This Row],[budget]]</f>
        <v>-6389971</v>
      </c>
      <c r="E3557">
        <f>Table4[[#This Row],[Profit/loss]]/Table4[[#This Row],[gross]]*100</f>
        <v>-5807.5334684492273</v>
      </c>
    </row>
    <row r="3558" spans="1:5" x14ac:dyDescent="0.3">
      <c r="A3558" t="s">
        <v>3527</v>
      </c>
      <c r="B3558">
        <v>57504069</v>
      </c>
      <c r="C3558">
        <v>6000000</v>
      </c>
      <c r="D3558">
        <f>Table4[[#This Row],[gross]]-Table4[[#This Row],[budget]]</f>
        <v>51504069</v>
      </c>
      <c r="E3558">
        <f>Table4[[#This Row],[Profit/loss]]/Table4[[#This Row],[gross]]*100</f>
        <v>89.565955758713358</v>
      </c>
    </row>
    <row r="3559" spans="1:5" x14ac:dyDescent="0.3">
      <c r="A3559" t="s">
        <v>3528</v>
      </c>
      <c r="B3559">
        <v>54215416</v>
      </c>
      <c r="C3559">
        <v>6500000</v>
      </c>
      <c r="D3559">
        <f>Table4[[#This Row],[gross]]-Table4[[#This Row],[budget]]</f>
        <v>47715416</v>
      </c>
      <c r="E3559">
        <f>Table4[[#This Row],[Profit/loss]]/Table4[[#This Row],[gross]]*100</f>
        <v>88.010790141313308</v>
      </c>
    </row>
    <row r="3560" spans="1:5" hidden="1" x14ac:dyDescent="0.3">
      <c r="A3560" t="s">
        <v>3529</v>
      </c>
      <c r="D3560">
        <f>Table4[[#This Row],[gross]]-Table4[[#This Row],[budget]]</f>
        <v>0</v>
      </c>
      <c r="E3560" t="e">
        <f>Table4[[#This Row],[Profit/loss]]/Table4[[#This Row],[gross]]*100</f>
        <v>#DIV/0!</v>
      </c>
    </row>
    <row r="3561" spans="1:5" x14ac:dyDescent="0.3">
      <c r="A3561" t="s">
        <v>3530</v>
      </c>
      <c r="B3561">
        <v>31899000</v>
      </c>
      <c r="C3561">
        <v>6500000</v>
      </c>
      <c r="D3561">
        <f>Table4[[#This Row],[gross]]-Table4[[#This Row],[budget]]</f>
        <v>25399000</v>
      </c>
      <c r="E3561">
        <f>Table4[[#This Row],[Profit/loss]]/Table4[[#This Row],[gross]]*100</f>
        <v>79.623185679801878</v>
      </c>
    </row>
    <row r="3562" spans="1:5" x14ac:dyDescent="0.3">
      <c r="A3562" t="s">
        <v>3531</v>
      </c>
      <c r="B3562">
        <v>24103594</v>
      </c>
      <c r="C3562">
        <v>6500000</v>
      </c>
      <c r="D3562">
        <f>Table4[[#This Row],[gross]]-Table4[[#This Row],[budget]]</f>
        <v>17603594</v>
      </c>
      <c r="E3562">
        <f>Table4[[#This Row],[Profit/loss]]/Table4[[#This Row],[gross]]*100</f>
        <v>73.033067184918565</v>
      </c>
    </row>
    <row r="3563" spans="1:5" x14ac:dyDescent="0.3">
      <c r="A3563" t="s">
        <v>3532</v>
      </c>
      <c r="B3563">
        <v>16842303</v>
      </c>
      <c r="C3563">
        <v>6500000</v>
      </c>
      <c r="D3563">
        <f>Table4[[#This Row],[gross]]-Table4[[#This Row],[budget]]</f>
        <v>10342303</v>
      </c>
      <c r="E3563">
        <f>Table4[[#This Row],[Profit/loss]]/Table4[[#This Row],[gross]]*100</f>
        <v>61.40670310942631</v>
      </c>
    </row>
    <row r="3564" spans="1:5" x14ac:dyDescent="0.3">
      <c r="A3564" t="s">
        <v>3533</v>
      </c>
      <c r="B3564">
        <v>13367101</v>
      </c>
      <c r="C3564">
        <v>6500000</v>
      </c>
      <c r="D3564">
        <f>Table4[[#This Row],[gross]]-Table4[[#This Row],[budget]]</f>
        <v>6867101</v>
      </c>
      <c r="E3564">
        <f>Table4[[#This Row],[Profit/loss]]/Table4[[#This Row],[gross]]*100</f>
        <v>51.373151141747186</v>
      </c>
    </row>
    <row r="3565" spans="1:5" hidden="1" x14ac:dyDescent="0.3">
      <c r="A3565" t="s">
        <v>3534</v>
      </c>
      <c r="C3565">
        <v>6500000</v>
      </c>
      <c r="D3565">
        <f>Table4[[#This Row],[gross]]-Table4[[#This Row],[budget]]</f>
        <v>-6500000</v>
      </c>
      <c r="E3565" t="e">
        <f>Table4[[#This Row],[Profit/loss]]/Table4[[#This Row],[gross]]*100</f>
        <v>#DIV/0!</v>
      </c>
    </row>
    <row r="3566" spans="1:5" x14ac:dyDescent="0.3">
      <c r="A3566" t="s">
        <v>3535</v>
      </c>
      <c r="B3566">
        <v>10149779</v>
      </c>
      <c r="C3566">
        <v>6500000</v>
      </c>
      <c r="D3566">
        <f>Table4[[#This Row],[gross]]-Table4[[#This Row],[budget]]</f>
        <v>3649779</v>
      </c>
      <c r="E3566">
        <f>Table4[[#This Row],[Profit/loss]]/Table4[[#This Row],[gross]]*100</f>
        <v>35.959196747042469</v>
      </c>
    </row>
    <row r="3567" spans="1:5" x14ac:dyDescent="0.3">
      <c r="A3567" t="s">
        <v>3536</v>
      </c>
      <c r="B3567">
        <v>6173485</v>
      </c>
      <c r="C3567">
        <v>7000000</v>
      </c>
      <c r="D3567">
        <f>Table4[[#This Row],[gross]]-Table4[[#This Row],[budget]]</f>
        <v>-826515</v>
      </c>
      <c r="E3567">
        <f>Table4[[#This Row],[Profit/loss]]/Table4[[#This Row],[gross]]*100</f>
        <v>-13.388143001886293</v>
      </c>
    </row>
    <row r="3568" spans="1:5" x14ac:dyDescent="0.3">
      <c r="A3568" t="s">
        <v>3537</v>
      </c>
      <c r="B3568">
        <v>4000304</v>
      </c>
      <c r="C3568">
        <v>6500000</v>
      </c>
      <c r="D3568">
        <f>Table4[[#This Row],[gross]]-Table4[[#This Row],[budget]]</f>
        <v>-2499696</v>
      </c>
      <c r="E3568">
        <f>Table4[[#This Row],[Profit/loss]]/Table4[[#This Row],[gross]]*100</f>
        <v>-62.487650938528674</v>
      </c>
    </row>
    <row r="3569" spans="1:5" x14ac:dyDescent="0.3">
      <c r="A3569" t="s">
        <v>3538</v>
      </c>
      <c r="B3569">
        <v>2338695</v>
      </c>
      <c r="C3569">
        <v>4000000</v>
      </c>
      <c r="D3569">
        <f>Table4[[#This Row],[gross]]-Table4[[#This Row],[budget]]</f>
        <v>-1661305</v>
      </c>
      <c r="E3569">
        <f>Table4[[#This Row],[Profit/loss]]/Table4[[#This Row],[gross]]*100</f>
        <v>-71.03555615418</v>
      </c>
    </row>
    <row r="3570" spans="1:5" x14ac:dyDescent="0.3">
      <c r="A3570" t="s">
        <v>3539</v>
      </c>
      <c r="B3570">
        <v>2024854</v>
      </c>
      <c r="C3570">
        <v>6500000</v>
      </c>
      <c r="D3570">
        <f>Table4[[#This Row],[gross]]-Table4[[#This Row],[budget]]</f>
        <v>-4475146</v>
      </c>
      <c r="E3570">
        <f>Table4[[#This Row],[Profit/loss]]/Table4[[#This Row],[gross]]*100</f>
        <v>-221.01079880327171</v>
      </c>
    </row>
    <row r="3571" spans="1:5" x14ac:dyDescent="0.3">
      <c r="A3571" t="s">
        <v>3540</v>
      </c>
      <c r="B3571">
        <v>2268296</v>
      </c>
      <c r="C3571">
        <v>6500000</v>
      </c>
      <c r="D3571">
        <f>Table4[[#This Row],[gross]]-Table4[[#This Row],[budget]]</f>
        <v>-4231704</v>
      </c>
      <c r="E3571">
        <f>Table4[[#This Row],[Profit/loss]]/Table4[[#This Row],[gross]]*100</f>
        <v>-186.55872073133312</v>
      </c>
    </row>
    <row r="3572" spans="1:5" x14ac:dyDescent="0.3">
      <c r="A3572" t="s">
        <v>3541</v>
      </c>
      <c r="B3572">
        <v>1029017</v>
      </c>
      <c r="C3572">
        <v>6500000</v>
      </c>
      <c r="D3572">
        <f>Table4[[#This Row],[gross]]-Table4[[#This Row],[budget]]</f>
        <v>-5470983</v>
      </c>
      <c r="E3572">
        <f>Table4[[#This Row],[Profit/loss]]/Table4[[#This Row],[gross]]*100</f>
        <v>-531.67080815963197</v>
      </c>
    </row>
    <row r="3573" spans="1:5" x14ac:dyDescent="0.3">
      <c r="A3573" t="s">
        <v>3542</v>
      </c>
      <c r="B3573">
        <v>64148</v>
      </c>
      <c r="C3573">
        <v>6500000</v>
      </c>
      <c r="D3573">
        <f>Table4[[#This Row],[gross]]-Table4[[#This Row],[budget]]</f>
        <v>-6435852</v>
      </c>
      <c r="E3573">
        <f>Table4[[#This Row],[Profit/loss]]/Table4[[#This Row],[gross]]*100</f>
        <v>-10032.817858701752</v>
      </c>
    </row>
    <row r="3574" spans="1:5" x14ac:dyDescent="0.3">
      <c r="A3574" t="s">
        <v>3543</v>
      </c>
      <c r="B3574">
        <v>66637</v>
      </c>
      <c r="C3574">
        <v>6500000</v>
      </c>
      <c r="D3574">
        <f>Table4[[#This Row],[gross]]-Table4[[#This Row],[budget]]</f>
        <v>-6433363</v>
      </c>
      <c r="E3574">
        <f>Table4[[#This Row],[Profit/loss]]/Table4[[#This Row],[gross]]*100</f>
        <v>-9654.3406816033148</v>
      </c>
    </row>
    <row r="3575" spans="1:5" hidden="1" x14ac:dyDescent="0.3">
      <c r="A3575" t="s">
        <v>3544</v>
      </c>
      <c r="C3575">
        <v>6500000</v>
      </c>
      <c r="D3575">
        <f>Table4[[#This Row],[gross]]-Table4[[#This Row],[budget]]</f>
        <v>-6500000</v>
      </c>
      <c r="E3575" t="e">
        <f>Table4[[#This Row],[Profit/loss]]/Table4[[#This Row],[gross]]*100</f>
        <v>#DIV/0!</v>
      </c>
    </row>
    <row r="3576" spans="1:5" x14ac:dyDescent="0.3">
      <c r="A3576" t="s">
        <v>3545</v>
      </c>
      <c r="B3576">
        <v>871577</v>
      </c>
      <c r="C3576">
        <v>4500000</v>
      </c>
      <c r="D3576">
        <f>Table4[[#This Row],[gross]]-Table4[[#This Row],[budget]]</f>
        <v>-3628423</v>
      </c>
      <c r="E3576">
        <f>Table4[[#This Row],[Profit/loss]]/Table4[[#This Row],[gross]]*100</f>
        <v>-416.30550140721931</v>
      </c>
    </row>
    <row r="3577" spans="1:5" x14ac:dyDescent="0.3">
      <c r="A3577" t="s">
        <v>3546</v>
      </c>
      <c r="B3577">
        <v>38400000</v>
      </c>
      <c r="C3577">
        <v>6500000</v>
      </c>
      <c r="D3577">
        <f>Table4[[#This Row],[gross]]-Table4[[#This Row],[budget]]</f>
        <v>31900000</v>
      </c>
      <c r="E3577">
        <f>Table4[[#This Row],[Profit/loss]]/Table4[[#This Row],[gross]]*100</f>
        <v>83.072916666666657</v>
      </c>
    </row>
    <row r="3578" spans="1:5" x14ac:dyDescent="0.3">
      <c r="A3578" t="s">
        <v>3547</v>
      </c>
      <c r="B3578">
        <v>4063859</v>
      </c>
      <c r="C3578">
        <v>4800000</v>
      </c>
      <c r="D3578">
        <f>Table4[[#This Row],[gross]]-Table4[[#This Row],[budget]]</f>
        <v>-736141</v>
      </c>
      <c r="E3578">
        <f>Table4[[#This Row],[Profit/loss]]/Table4[[#This Row],[gross]]*100</f>
        <v>-18.114334183346418</v>
      </c>
    </row>
    <row r="3579" spans="1:5" x14ac:dyDescent="0.3">
      <c r="A3579" t="s">
        <v>3548</v>
      </c>
      <c r="B3579">
        <v>449558</v>
      </c>
      <c r="C3579">
        <v>10000000</v>
      </c>
      <c r="D3579">
        <f>Table4[[#This Row],[gross]]-Table4[[#This Row],[budget]]</f>
        <v>-9550442</v>
      </c>
      <c r="E3579">
        <f>Table4[[#This Row],[Profit/loss]]/Table4[[#This Row],[gross]]*100</f>
        <v>-2124.4070842916822</v>
      </c>
    </row>
    <row r="3580" spans="1:5" hidden="1" x14ac:dyDescent="0.3">
      <c r="A3580" t="s">
        <v>3549</v>
      </c>
      <c r="C3580">
        <v>4000000</v>
      </c>
      <c r="D3580">
        <f>Table4[[#This Row],[gross]]-Table4[[#This Row],[budget]]</f>
        <v>-4000000</v>
      </c>
      <c r="E3580" t="e">
        <f>Table4[[#This Row],[Profit/loss]]/Table4[[#This Row],[gross]]*100</f>
        <v>#DIV/0!</v>
      </c>
    </row>
    <row r="3581" spans="1:5" hidden="1" x14ac:dyDescent="0.3">
      <c r="A3581" t="s">
        <v>3550</v>
      </c>
      <c r="D3581">
        <f>Table4[[#This Row],[gross]]-Table4[[#This Row],[budget]]</f>
        <v>0</v>
      </c>
      <c r="E3581" t="e">
        <f>Table4[[#This Row],[Profit/loss]]/Table4[[#This Row],[gross]]*100</f>
        <v>#DIV/0!</v>
      </c>
    </row>
    <row r="3582" spans="1:5" x14ac:dyDescent="0.3">
      <c r="A3582" t="s">
        <v>3551</v>
      </c>
      <c r="B3582">
        <v>2122561</v>
      </c>
      <c r="C3582">
        <v>6000000</v>
      </c>
      <c r="D3582">
        <f>Table4[[#This Row],[gross]]-Table4[[#This Row],[budget]]</f>
        <v>-3877439</v>
      </c>
      <c r="E3582">
        <f>Table4[[#This Row],[Profit/loss]]/Table4[[#This Row],[gross]]*100</f>
        <v>-182.67738830591912</v>
      </c>
    </row>
    <row r="3583" spans="1:5" x14ac:dyDescent="0.3">
      <c r="A3583" t="s">
        <v>3552</v>
      </c>
      <c r="B3583">
        <v>181360000</v>
      </c>
      <c r="C3583">
        <v>6000000</v>
      </c>
      <c r="D3583">
        <f>Table4[[#This Row],[gross]]-Table4[[#This Row],[budget]]</f>
        <v>175360000</v>
      </c>
      <c r="E3583">
        <f>Table4[[#This Row],[Profit/loss]]/Table4[[#This Row],[gross]]*100</f>
        <v>96.69166299073666</v>
      </c>
    </row>
    <row r="3584" spans="1:5" x14ac:dyDescent="0.3">
      <c r="A3584" t="s">
        <v>3553</v>
      </c>
      <c r="B3584">
        <v>137963328</v>
      </c>
      <c r="C3584">
        <v>6000000</v>
      </c>
      <c r="D3584">
        <f>Table4[[#This Row],[gross]]-Table4[[#This Row],[budget]]</f>
        <v>131963328</v>
      </c>
      <c r="E3584">
        <f>Table4[[#This Row],[Profit/loss]]/Table4[[#This Row],[gross]]*100</f>
        <v>95.651018218406563</v>
      </c>
    </row>
    <row r="3585" spans="1:5" x14ac:dyDescent="0.3">
      <c r="A3585" t="s">
        <v>3554</v>
      </c>
      <c r="B3585">
        <v>119078393</v>
      </c>
      <c r="C3585">
        <v>6000000</v>
      </c>
      <c r="D3585">
        <f>Table4[[#This Row],[gross]]-Table4[[#This Row],[budget]]</f>
        <v>113078393</v>
      </c>
      <c r="E3585">
        <f>Table4[[#This Row],[Profit/loss]]/Table4[[#This Row],[gross]]*100</f>
        <v>94.96130250934776</v>
      </c>
    </row>
    <row r="3586" spans="1:5" x14ac:dyDescent="0.3">
      <c r="A3586" t="s">
        <v>3555</v>
      </c>
      <c r="B3586">
        <v>102308900</v>
      </c>
      <c r="C3586">
        <v>6000000</v>
      </c>
      <c r="D3586">
        <f>Table4[[#This Row],[gross]]-Table4[[#This Row],[budget]]</f>
        <v>96308900</v>
      </c>
      <c r="E3586">
        <f>Table4[[#This Row],[Profit/loss]]/Table4[[#This Row],[gross]]*100</f>
        <v>94.135407574512087</v>
      </c>
    </row>
    <row r="3587" spans="1:5" x14ac:dyDescent="0.3">
      <c r="A3587" t="s">
        <v>3556</v>
      </c>
      <c r="B3587">
        <v>102300000</v>
      </c>
      <c r="C3587">
        <v>6000000</v>
      </c>
      <c r="D3587">
        <f>Table4[[#This Row],[gross]]-Table4[[#This Row],[budget]]</f>
        <v>96300000</v>
      </c>
      <c r="E3587">
        <f>Table4[[#This Row],[Profit/loss]]/Table4[[#This Row],[gross]]*100</f>
        <v>94.134897360703818</v>
      </c>
    </row>
    <row r="3588" spans="1:5" x14ac:dyDescent="0.3">
      <c r="A3588" t="s">
        <v>3557</v>
      </c>
      <c r="B3588">
        <v>54800000</v>
      </c>
      <c r="C3588">
        <v>6000000</v>
      </c>
      <c r="D3588">
        <f>Table4[[#This Row],[gross]]-Table4[[#This Row],[budget]]</f>
        <v>48800000</v>
      </c>
      <c r="E3588">
        <f>Table4[[#This Row],[Profit/loss]]/Table4[[#This Row],[gross]]*100</f>
        <v>89.051094890510953</v>
      </c>
    </row>
    <row r="3589" spans="1:5" x14ac:dyDescent="0.3">
      <c r="A3589" t="s">
        <v>305</v>
      </c>
      <c r="B3589">
        <v>24004159</v>
      </c>
      <c r="C3589">
        <v>110000000</v>
      </c>
      <c r="D3589">
        <f>Table4[[#This Row],[gross]]-Table4[[#This Row],[budget]]</f>
        <v>-85995841</v>
      </c>
      <c r="E3589">
        <f>Table4[[#This Row],[Profit/loss]]/Table4[[#This Row],[gross]]*100</f>
        <v>-358.25392174747719</v>
      </c>
    </row>
    <row r="3590" spans="1:5" x14ac:dyDescent="0.3">
      <c r="A3590" t="s">
        <v>3558</v>
      </c>
      <c r="B3590">
        <v>43650000</v>
      </c>
      <c r="C3590">
        <v>6000000</v>
      </c>
      <c r="D3590">
        <f>Table4[[#This Row],[gross]]-Table4[[#This Row],[budget]]</f>
        <v>37650000</v>
      </c>
      <c r="E3590">
        <f>Table4[[#This Row],[Profit/loss]]/Table4[[#This Row],[gross]]*100</f>
        <v>86.254295532646054</v>
      </c>
    </row>
    <row r="3591" spans="1:5" x14ac:dyDescent="0.3">
      <c r="A3591" t="s">
        <v>3559</v>
      </c>
      <c r="B3591">
        <v>39800000</v>
      </c>
      <c r="C3591">
        <v>6000000</v>
      </c>
      <c r="D3591">
        <f>Table4[[#This Row],[gross]]-Table4[[#This Row],[budget]]</f>
        <v>33800000</v>
      </c>
      <c r="E3591">
        <f>Table4[[#This Row],[Profit/loss]]/Table4[[#This Row],[gross]]*100</f>
        <v>84.924623115577887</v>
      </c>
    </row>
    <row r="3592" spans="1:5" x14ac:dyDescent="0.3">
      <c r="A3592" t="s">
        <v>3560</v>
      </c>
      <c r="B3592">
        <v>27457409</v>
      </c>
      <c r="C3592">
        <v>6000000</v>
      </c>
      <c r="D3592">
        <f>Table4[[#This Row],[gross]]-Table4[[#This Row],[budget]]</f>
        <v>21457409</v>
      </c>
      <c r="E3592">
        <f>Table4[[#This Row],[Profit/loss]]/Table4[[#This Row],[gross]]*100</f>
        <v>78.147974559434942</v>
      </c>
    </row>
    <row r="3593" spans="1:5" x14ac:dyDescent="0.3">
      <c r="A3593" t="s">
        <v>3561</v>
      </c>
      <c r="B3593">
        <v>25047631</v>
      </c>
      <c r="C3593">
        <v>6000000</v>
      </c>
      <c r="D3593">
        <f>Table4[[#This Row],[gross]]-Table4[[#This Row],[budget]]</f>
        <v>19047631</v>
      </c>
      <c r="E3593">
        <f>Table4[[#This Row],[Profit/loss]]/Table4[[#This Row],[gross]]*100</f>
        <v>76.045638807119118</v>
      </c>
    </row>
    <row r="3594" spans="1:5" x14ac:dyDescent="0.3">
      <c r="A3594" t="s">
        <v>3562</v>
      </c>
      <c r="B3594">
        <v>23272306</v>
      </c>
      <c r="C3594">
        <v>6000000</v>
      </c>
      <c r="D3594">
        <f>Table4[[#This Row],[gross]]-Table4[[#This Row],[budget]]</f>
        <v>17272306</v>
      </c>
      <c r="E3594">
        <f>Table4[[#This Row],[Profit/loss]]/Table4[[#This Row],[gross]]*100</f>
        <v>74.218283310643997</v>
      </c>
    </row>
    <row r="3595" spans="1:5" x14ac:dyDescent="0.3">
      <c r="A3595" t="s">
        <v>3563</v>
      </c>
      <c r="B3595">
        <v>22168359</v>
      </c>
      <c r="C3595">
        <v>8000000</v>
      </c>
      <c r="D3595">
        <f>Table4[[#This Row],[gross]]-Table4[[#This Row],[budget]]</f>
        <v>14168359</v>
      </c>
      <c r="E3595">
        <f>Table4[[#This Row],[Profit/loss]]/Table4[[#This Row],[gross]]*100</f>
        <v>63.91252956522402</v>
      </c>
    </row>
    <row r="3596" spans="1:5" x14ac:dyDescent="0.3">
      <c r="A3596" t="s">
        <v>3564</v>
      </c>
      <c r="B3596">
        <v>21005329</v>
      </c>
      <c r="C3596">
        <v>6000000</v>
      </c>
      <c r="D3596">
        <f>Table4[[#This Row],[gross]]-Table4[[#This Row],[budget]]</f>
        <v>15005329</v>
      </c>
      <c r="E3596">
        <f>Table4[[#This Row],[Profit/loss]]/Table4[[#This Row],[gross]]*100</f>
        <v>71.435819929314121</v>
      </c>
    </row>
    <row r="3597" spans="1:5" x14ac:dyDescent="0.3">
      <c r="A3597" t="s">
        <v>3565</v>
      </c>
      <c r="B3597">
        <v>26236603</v>
      </c>
      <c r="C3597">
        <v>6000000</v>
      </c>
      <c r="D3597">
        <f>Table4[[#This Row],[gross]]-Table4[[#This Row],[budget]]</f>
        <v>20236603</v>
      </c>
      <c r="E3597">
        <f>Table4[[#This Row],[Profit/loss]]/Table4[[#This Row],[gross]]*100</f>
        <v>77.131185771267724</v>
      </c>
    </row>
    <row r="3598" spans="1:5" x14ac:dyDescent="0.3">
      <c r="A3598" t="s">
        <v>3566</v>
      </c>
      <c r="B3598">
        <v>20400000</v>
      </c>
      <c r="C3598">
        <v>8000000</v>
      </c>
      <c r="D3598">
        <f>Table4[[#This Row],[gross]]-Table4[[#This Row],[budget]]</f>
        <v>12400000</v>
      </c>
      <c r="E3598">
        <f>Table4[[#This Row],[Profit/loss]]/Table4[[#This Row],[gross]]*100</f>
        <v>60.784313725490193</v>
      </c>
    </row>
    <row r="3599" spans="1:5" x14ac:dyDescent="0.3">
      <c r="A3599" t="s">
        <v>3567</v>
      </c>
      <c r="B3599">
        <v>18621249</v>
      </c>
      <c r="C3599">
        <v>6000000</v>
      </c>
      <c r="D3599">
        <f>Table4[[#This Row],[gross]]-Table4[[#This Row],[budget]]</f>
        <v>12621249</v>
      </c>
      <c r="E3599">
        <f>Table4[[#This Row],[Profit/loss]]/Table4[[#This Row],[gross]]*100</f>
        <v>67.778745668456509</v>
      </c>
    </row>
    <row r="3600" spans="1:5" x14ac:dyDescent="0.3">
      <c r="A3600" t="s">
        <v>3568</v>
      </c>
      <c r="B3600">
        <v>25244700</v>
      </c>
      <c r="C3600">
        <v>6000000</v>
      </c>
      <c r="D3600">
        <f>Table4[[#This Row],[gross]]-Table4[[#This Row],[budget]]</f>
        <v>19244700</v>
      </c>
      <c r="E3600">
        <f>Table4[[#This Row],[Profit/loss]]/Table4[[#This Row],[gross]]*100</f>
        <v>76.232634968924174</v>
      </c>
    </row>
    <row r="3601" spans="1:5" x14ac:dyDescent="0.3">
      <c r="A3601" t="s">
        <v>3569</v>
      </c>
      <c r="B3601">
        <v>14545844</v>
      </c>
      <c r="C3601">
        <v>6500000</v>
      </c>
      <c r="D3601">
        <f>Table4[[#This Row],[gross]]-Table4[[#This Row],[budget]]</f>
        <v>8045844</v>
      </c>
      <c r="E3601">
        <f>Table4[[#This Row],[Profit/loss]]/Table4[[#This Row],[gross]]*100</f>
        <v>55.313696475776865</v>
      </c>
    </row>
    <row r="3602" spans="1:5" x14ac:dyDescent="0.3">
      <c r="A3602" t="s">
        <v>3570</v>
      </c>
      <c r="B3602">
        <v>13235267</v>
      </c>
      <c r="C3602">
        <v>6000000</v>
      </c>
      <c r="D3602">
        <f>Table4[[#This Row],[gross]]-Table4[[#This Row],[budget]]</f>
        <v>7235267</v>
      </c>
      <c r="E3602">
        <f>Table4[[#This Row],[Profit/loss]]/Table4[[#This Row],[gross]]*100</f>
        <v>54.666573783513392</v>
      </c>
    </row>
    <row r="3603" spans="1:5" hidden="1" x14ac:dyDescent="0.3">
      <c r="A3603" t="s">
        <v>3571</v>
      </c>
      <c r="B3603">
        <v>12674183</v>
      </c>
      <c r="D3603">
        <f>Table4[[#This Row],[gross]]-Table4[[#This Row],[budget]]</f>
        <v>12674183</v>
      </c>
      <c r="E3603">
        <f>Table4[[#This Row],[Profit/loss]]/Table4[[#This Row],[gross]]*100</f>
        <v>100</v>
      </c>
    </row>
    <row r="3604" spans="1:5" hidden="1" x14ac:dyDescent="0.3">
      <c r="A3604" t="s">
        <v>3572</v>
      </c>
      <c r="B3604">
        <v>17508936</v>
      </c>
      <c r="D3604">
        <f>Table4[[#This Row],[gross]]-Table4[[#This Row],[budget]]</f>
        <v>17508936</v>
      </c>
      <c r="E3604">
        <f>Table4[[#This Row],[Profit/loss]]/Table4[[#This Row],[gross]]*100</f>
        <v>100</v>
      </c>
    </row>
    <row r="3605" spans="1:5" x14ac:dyDescent="0.3">
      <c r="A3605" t="s">
        <v>3573</v>
      </c>
      <c r="B3605">
        <v>12793213</v>
      </c>
      <c r="C3605">
        <v>6000000</v>
      </c>
      <c r="D3605">
        <f>Table4[[#This Row],[gross]]-Table4[[#This Row],[budget]]</f>
        <v>6793213</v>
      </c>
      <c r="E3605">
        <f>Table4[[#This Row],[Profit/loss]]/Table4[[#This Row],[gross]]*100</f>
        <v>53.100132077844705</v>
      </c>
    </row>
    <row r="3606" spans="1:5" hidden="1" x14ac:dyDescent="0.3">
      <c r="A3606" t="s">
        <v>3574</v>
      </c>
      <c r="D3606">
        <f>Table4[[#This Row],[gross]]-Table4[[#This Row],[budget]]</f>
        <v>0</v>
      </c>
      <c r="E3606" t="e">
        <f>Table4[[#This Row],[Profit/loss]]/Table4[[#This Row],[gross]]*100</f>
        <v>#DIV/0!</v>
      </c>
    </row>
    <row r="3607" spans="1:5" x14ac:dyDescent="0.3">
      <c r="A3607" t="s">
        <v>3575</v>
      </c>
      <c r="B3607">
        <v>11883495</v>
      </c>
      <c r="C3607">
        <v>9000000</v>
      </c>
      <c r="D3607">
        <f>Table4[[#This Row],[gross]]-Table4[[#This Row],[budget]]</f>
        <v>2883495</v>
      </c>
      <c r="E3607">
        <f>Table4[[#This Row],[Profit/loss]]/Table4[[#This Row],[gross]]*100</f>
        <v>24.264704954224324</v>
      </c>
    </row>
    <row r="3608" spans="1:5" x14ac:dyDescent="0.3">
      <c r="A3608" t="s">
        <v>3576</v>
      </c>
      <c r="B3608">
        <v>11797927</v>
      </c>
      <c r="C3608">
        <v>6000000</v>
      </c>
      <c r="D3608">
        <f>Table4[[#This Row],[gross]]-Table4[[#This Row],[budget]]</f>
        <v>5797927</v>
      </c>
      <c r="E3608">
        <f>Table4[[#This Row],[Profit/loss]]/Table4[[#This Row],[gross]]*100</f>
        <v>49.143608025375983</v>
      </c>
    </row>
    <row r="3609" spans="1:5" x14ac:dyDescent="0.3">
      <c r="A3609" t="s">
        <v>3577</v>
      </c>
      <c r="B3609">
        <v>17605861</v>
      </c>
      <c r="C3609">
        <v>6000000</v>
      </c>
      <c r="D3609">
        <f>Table4[[#This Row],[gross]]-Table4[[#This Row],[budget]]</f>
        <v>11605861</v>
      </c>
      <c r="E3609">
        <f>Table4[[#This Row],[Profit/loss]]/Table4[[#This Row],[gross]]*100</f>
        <v>65.920439789908599</v>
      </c>
    </row>
    <row r="3610" spans="1:5" x14ac:dyDescent="0.3">
      <c r="A3610" t="s">
        <v>3578</v>
      </c>
      <c r="B3610">
        <v>11642254</v>
      </c>
      <c r="C3610">
        <v>3000000</v>
      </c>
      <c r="D3610">
        <f>Table4[[#This Row],[gross]]-Table4[[#This Row],[budget]]</f>
        <v>8642254</v>
      </c>
      <c r="E3610">
        <f>Table4[[#This Row],[Profit/loss]]/Table4[[#This Row],[gross]]*100</f>
        <v>74.23179394642996</v>
      </c>
    </row>
    <row r="3611" spans="1:5" x14ac:dyDescent="0.3">
      <c r="A3611" t="s">
        <v>3579</v>
      </c>
      <c r="B3611">
        <v>9203192</v>
      </c>
      <c r="C3611">
        <v>5000000</v>
      </c>
      <c r="D3611">
        <f>Table4[[#This Row],[gross]]-Table4[[#This Row],[budget]]</f>
        <v>4203192</v>
      </c>
      <c r="E3611">
        <f>Table4[[#This Row],[Profit/loss]]/Table4[[#This Row],[gross]]*100</f>
        <v>45.671023705688199</v>
      </c>
    </row>
    <row r="3612" spans="1:5" x14ac:dyDescent="0.3">
      <c r="A3612" t="s">
        <v>3580</v>
      </c>
      <c r="B3612">
        <v>7518876</v>
      </c>
      <c r="C3612">
        <v>6000000</v>
      </c>
      <c r="D3612">
        <f>Table4[[#This Row],[gross]]-Table4[[#This Row],[budget]]</f>
        <v>1518876</v>
      </c>
      <c r="E3612">
        <f>Table4[[#This Row],[Profit/loss]]/Table4[[#This Row],[gross]]*100</f>
        <v>20.200838529588729</v>
      </c>
    </row>
    <row r="3613" spans="1:5" x14ac:dyDescent="0.3">
      <c r="A3613" t="s">
        <v>3581</v>
      </c>
      <c r="B3613">
        <v>8596914</v>
      </c>
      <c r="C3613">
        <v>6000000</v>
      </c>
      <c r="D3613">
        <f>Table4[[#This Row],[gross]]-Table4[[#This Row],[budget]]</f>
        <v>2596914</v>
      </c>
      <c r="E3613">
        <f>Table4[[#This Row],[Profit/loss]]/Table4[[#This Row],[gross]]*100</f>
        <v>30.207513998627878</v>
      </c>
    </row>
    <row r="3614" spans="1:5" x14ac:dyDescent="0.3">
      <c r="A3614" t="s">
        <v>3582</v>
      </c>
      <c r="B3614">
        <v>6851636</v>
      </c>
      <c r="C3614">
        <v>6000000</v>
      </c>
      <c r="D3614">
        <f>Table4[[#This Row],[gross]]-Table4[[#This Row],[budget]]</f>
        <v>851636</v>
      </c>
      <c r="E3614">
        <f>Table4[[#This Row],[Profit/loss]]/Table4[[#This Row],[gross]]*100</f>
        <v>12.429673730478385</v>
      </c>
    </row>
    <row r="3615" spans="1:5" x14ac:dyDescent="0.3">
      <c r="A3615" t="s">
        <v>3583</v>
      </c>
      <c r="B3615">
        <v>11434867</v>
      </c>
      <c r="C3615">
        <v>6000000</v>
      </c>
      <c r="D3615">
        <f>Table4[[#This Row],[gross]]-Table4[[#This Row],[budget]]</f>
        <v>5434867</v>
      </c>
      <c r="E3615">
        <f>Table4[[#This Row],[Profit/loss]]/Table4[[#This Row],[gross]]*100</f>
        <v>47.528904358922588</v>
      </c>
    </row>
    <row r="3616" spans="1:5" x14ac:dyDescent="0.3">
      <c r="A3616" t="s">
        <v>3584</v>
      </c>
      <c r="B3616">
        <v>5895238</v>
      </c>
      <c r="C3616">
        <v>6000000</v>
      </c>
      <c r="D3616">
        <f>Table4[[#This Row],[gross]]-Table4[[#This Row],[budget]]</f>
        <v>-104762</v>
      </c>
      <c r="E3616">
        <f>Table4[[#This Row],[Profit/loss]]/Table4[[#This Row],[gross]]*100</f>
        <v>-1.7770614180462263</v>
      </c>
    </row>
    <row r="3617" spans="1:5" x14ac:dyDescent="0.3">
      <c r="A3617" t="s">
        <v>3585</v>
      </c>
      <c r="B3617">
        <v>6670712</v>
      </c>
      <c r="C3617">
        <v>6000000</v>
      </c>
      <c r="D3617">
        <f>Table4[[#This Row],[gross]]-Table4[[#This Row],[budget]]</f>
        <v>670712</v>
      </c>
      <c r="E3617">
        <f>Table4[[#This Row],[Profit/loss]]/Table4[[#This Row],[gross]]*100</f>
        <v>10.054578881534685</v>
      </c>
    </row>
    <row r="3618" spans="1:5" x14ac:dyDescent="0.3">
      <c r="A3618" t="s">
        <v>3586</v>
      </c>
      <c r="B3618">
        <v>5359774</v>
      </c>
      <c r="C3618">
        <v>6000000</v>
      </c>
      <c r="D3618">
        <f>Table4[[#This Row],[gross]]-Table4[[#This Row],[budget]]</f>
        <v>-640226</v>
      </c>
      <c r="E3618">
        <f>Table4[[#This Row],[Profit/loss]]/Table4[[#This Row],[gross]]*100</f>
        <v>-11.945018577275833</v>
      </c>
    </row>
    <row r="3619" spans="1:5" x14ac:dyDescent="0.3">
      <c r="A3619" t="s">
        <v>3587</v>
      </c>
      <c r="B3619">
        <v>4693919</v>
      </c>
      <c r="C3619">
        <v>6500000</v>
      </c>
      <c r="D3619">
        <f>Table4[[#This Row],[gross]]-Table4[[#This Row],[budget]]</f>
        <v>-1806081</v>
      </c>
      <c r="E3619">
        <f>Table4[[#This Row],[Profit/loss]]/Table4[[#This Row],[gross]]*100</f>
        <v>-38.47703805711177</v>
      </c>
    </row>
    <row r="3620" spans="1:5" x14ac:dyDescent="0.3">
      <c r="A3620" t="s">
        <v>3588</v>
      </c>
      <c r="B3620">
        <v>4859475</v>
      </c>
      <c r="C3620">
        <v>6000000</v>
      </c>
      <c r="D3620">
        <f>Table4[[#This Row],[gross]]-Table4[[#This Row],[budget]]</f>
        <v>-1140525</v>
      </c>
      <c r="E3620">
        <f>Table4[[#This Row],[Profit/loss]]/Table4[[#This Row],[gross]]*100</f>
        <v>-23.470127945920083</v>
      </c>
    </row>
    <row r="3621" spans="1:5" hidden="1" x14ac:dyDescent="0.3">
      <c r="A3621" t="s">
        <v>3589</v>
      </c>
      <c r="B3621">
        <v>4595000</v>
      </c>
      <c r="D3621">
        <f>Table4[[#This Row],[gross]]-Table4[[#This Row],[budget]]</f>
        <v>4595000</v>
      </c>
      <c r="E3621">
        <f>Table4[[#This Row],[Profit/loss]]/Table4[[#This Row],[gross]]*100</f>
        <v>100</v>
      </c>
    </row>
    <row r="3622" spans="1:5" x14ac:dyDescent="0.3">
      <c r="A3622" t="s">
        <v>3590</v>
      </c>
      <c r="B3622">
        <v>4542775</v>
      </c>
      <c r="C3622">
        <v>6000000</v>
      </c>
      <c r="D3622">
        <f>Table4[[#This Row],[gross]]-Table4[[#This Row],[budget]]</f>
        <v>-1457225</v>
      </c>
      <c r="E3622">
        <f>Table4[[#This Row],[Profit/loss]]/Table4[[#This Row],[gross]]*100</f>
        <v>-32.077859898410111</v>
      </c>
    </row>
    <row r="3623" spans="1:5" x14ac:dyDescent="0.3">
      <c r="A3623" t="s">
        <v>3591</v>
      </c>
      <c r="B3623">
        <v>3588432</v>
      </c>
      <c r="C3623">
        <v>6000000</v>
      </c>
      <c r="D3623">
        <f>Table4[[#This Row],[gross]]-Table4[[#This Row],[budget]]</f>
        <v>-2411568</v>
      </c>
      <c r="E3623">
        <f>Table4[[#This Row],[Profit/loss]]/Table4[[#This Row],[gross]]*100</f>
        <v>-67.203948688452229</v>
      </c>
    </row>
    <row r="3624" spans="1:5" x14ac:dyDescent="0.3">
      <c r="A3624" t="s">
        <v>3592</v>
      </c>
      <c r="B3624">
        <v>4394936</v>
      </c>
      <c r="C3624">
        <v>6000000</v>
      </c>
      <c r="D3624">
        <f>Table4[[#This Row],[gross]]-Table4[[#This Row],[budget]]</f>
        <v>-1605064</v>
      </c>
      <c r="E3624">
        <f>Table4[[#This Row],[Profit/loss]]/Table4[[#This Row],[gross]]*100</f>
        <v>-36.520759346666253</v>
      </c>
    </row>
    <row r="3625" spans="1:5" hidden="1" x14ac:dyDescent="0.3">
      <c r="A3625" t="s">
        <v>3593</v>
      </c>
      <c r="D3625">
        <f>Table4[[#This Row],[gross]]-Table4[[#This Row],[budget]]</f>
        <v>0</v>
      </c>
      <c r="E3625" t="e">
        <f>Table4[[#This Row],[Profit/loss]]/Table4[[#This Row],[gross]]*100</f>
        <v>#DIV/0!</v>
      </c>
    </row>
    <row r="3626" spans="1:5" x14ac:dyDescent="0.3">
      <c r="A3626" t="s">
        <v>3594</v>
      </c>
      <c r="B3626">
        <v>3029081</v>
      </c>
      <c r="C3626">
        <v>6000000</v>
      </c>
      <c r="D3626">
        <f>Table4[[#This Row],[gross]]-Table4[[#This Row],[budget]]</f>
        <v>-2970919</v>
      </c>
      <c r="E3626">
        <f>Table4[[#This Row],[Profit/loss]]/Table4[[#This Row],[gross]]*100</f>
        <v>-98.079879673075766</v>
      </c>
    </row>
    <row r="3627" spans="1:5" x14ac:dyDescent="0.3">
      <c r="A3627" t="s">
        <v>3595</v>
      </c>
      <c r="B3627">
        <v>3273588</v>
      </c>
      <c r="C3627">
        <v>6000000</v>
      </c>
      <c r="D3627">
        <f>Table4[[#This Row],[gross]]-Table4[[#This Row],[budget]]</f>
        <v>-2726412</v>
      </c>
      <c r="E3627">
        <f>Table4[[#This Row],[Profit/loss]]/Table4[[#This Row],[gross]]*100</f>
        <v>-83.285129344315777</v>
      </c>
    </row>
    <row r="3628" spans="1:5" hidden="1" x14ac:dyDescent="0.3">
      <c r="A3628" t="s">
        <v>3596</v>
      </c>
      <c r="D3628">
        <f>Table4[[#This Row],[gross]]-Table4[[#This Row],[budget]]</f>
        <v>0</v>
      </c>
      <c r="E3628" t="e">
        <f>Table4[[#This Row],[Profit/loss]]/Table4[[#This Row],[gross]]*100</f>
        <v>#DIV/0!</v>
      </c>
    </row>
    <row r="3629" spans="1:5" x14ac:dyDescent="0.3">
      <c r="A3629" t="s">
        <v>3597</v>
      </c>
      <c r="B3629">
        <v>2207975</v>
      </c>
      <c r="C3629">
        <v>6000000</v>
      </c>
      <c r="D3629">
        <f>Table4[[#This Row],[gross]]-Table4[[#This Row],[budget]]</f>
        <v>-3792025</v>
      </c>
      <c r="E3629">
        <f>Table4[[#This Row],[Profit/loss]]/Table4[[#This Row],[gross]]*100</f>
        <v>-171.74220722607819</v>
      </c>
    </row>
    <row r="3630" spans="1:5" x14ac:dyDescent="0.3">
      <c r="A3630" t="s">
        <v>3598</v>
      </c>
      <c r="B3630">
        <v>2025238</v>
      </c>
      <c r="C3630">
        <v>6000000</v>
      </c>
      <c r="D3630">
        <f>Table4[[#This Row],[gross]]-Table4[[#This Row],[budget]]</f>
        <v>-3974762</v>
      </c>
      <c r="E3630">
        <f>Table4[[#This Row],[Profit/loss]]/Table4[[#This Row],[gross]]*100</f>
        <v>-196.26147642894315</v>
      </c>
    </row>
    <row r="3631" spans="1:5" hidden="1" x14ac:dyDescent="0.3">
      <c r="A3631" t="s">
        <v>3599</v>
      </c>
      <c r="B3631">
        <v>1028337</v>
      </c>
      <c r="D3631">
        <f>Table4[[#This Row],[gross]]-Table4[[#This Row],[budget]]</f>
        <v>1028337</v>
      </c>
      <c r="E3631">
        <f>Table4[[#This Row],[Profit/loss]]/Table4[[#This Row],[gross]]*100</f>
        <v>100</v>
      </c>
    </row>
    <row r="3632" spans="1:5" hidden="1" x14ac:dyDescent="0.3">
      <c r="A3632" t="s">
        <v>3600</v>
      </c>
      <c r="C3632">
        <v>6244087</v>
      </c>
      <c r="D3632">
        <f>Table4[[#This Row],[gross]]-Table4[[#This Row],[budget]]</f>
        <v>-6244087</v>
      </c>
      <c r="E3632" t="e">
        <f>Table4[[#This Row],[Profit/loss]]/Table4[[#This Row],[gross]]*100</f>
        <v>#DIV/0!</v>
      </c>
    </row>
    <row r="3633" spans="1:5" x14ac:dyDescent="0.3">
      <c r="A3633" t="s">
        <v>3601</v>
      </c>
      <c r="B3633">
        <v>2077046</v>
      </c>
      <c r="C3633">
        <v>6000000</v>
      </c>
      <c r="D3633">
        <f>Table4[[#This Row],[gross]]-Table4[[#This Row],[budget]]</f>
        <v>-3922954</v>
      </c>
      <c r="E3633">
        <f>Table4[[#This Row],[Profit/loss]]/Table4[[#This Row],[gross]]*100</f>
        <v>-188.87179195838706</v>
      </c>
    </row>
    <row r="3634" spans="1:5" hidden="1" x14ac:dyDescent="0.3">
      <c r="A3634" t="s">
        <v>3602</v>
      </c>
      <c r="C3634">
        <v>6000000</v>
      </c>
      <c r="D3634">
        <f>Table4[[#This Row],[gross]]-Table4[[#This Row],[budget]]</f>
        <v>-6000000</v>
      </c>
      <c r="E3634" t="e">
        <f>Table4[[#This Row],[Profit/loss]]/Table4[[#This Row],[gross]]*100</f>
        <v>#DIV/0!</v>
      </c>
    </row>
    <row r="3635" spans="1:5" hidden="1" x14ac:dyDescent="0.3">
      <c r="A3635" t="s">
        <v>3603</v>
      </c>
      <c r="B3635">
        <v>267194</v>
      </c>
      <c r="D3635">
        <f>Table4[[#This Row],[gross]]-Table4[[#This Row],[budget]]</f>
        <v>267194</v>
      </c>
      <c r="E3635">
        <f>Table4[[#This Row],[Profit/loss]]/Table4[[#This Row],[gross]]*100</f>
        <v>100</v>
      </c>
    </row>
    <row r="3636" spans="1:5" x14ac:dyDescent="0.3">
      <c r="A3636" t="s">
        <v>3604</v>
      </c>
      <c r="B3636">
        <v>869325</v>
      </c>
      <c r="C3636">
        <v>6000000</v>
      </c>
      <c r="D3636">
        <f>Table4[[#This Row],[gross]]-Table4[[#This Row],[budget]]</f>
        <v>-5130675</v>
      </c>
      <c r="E3636">
        <f>Table4[[#This Row],[Profit/loss]]/Table4[[#This Row],[gross]]*100</f>
        <v>-590.19066517125361</v>
      </c>
    </row>
    <row r="3637" spans="1:5" x14ac:dyDescent="0.3">
      <c r="A3637" t="s">
        <v>3605</v>
      </c>
      <c r="B3637">
        <v>399611</v>
      </c>
      <c r="C3637">
        <v>6000000</v>
      </c>
      <c r="D3637">
        <f>Table4[[#This Row],[gross]]-Table4[[#This Row],[budget]]</f>
        <v>-5600389</v>
      </c>
      <c r="E3637">
        <f>Table4[[#This Row],[Profit/loss]]/Table4[[#This Row],[gross]]*100</f>
        <v>-1401.4601700153398</v>
      </c>
    </row>
    <row r="3638" spans="1:5" hidden="1" x14ac:dyDescent="0.3">
      <c r="A3638" t="s">
        <v>3606</v>
      </c>
      <c r="B3638">
        <v>181798</v>
      </c>
      <c r="D3638">
        <f>Table4[[#This Row],[gross]]-Table4[[#This Row],[budget]]</f>
        <v>181798</v>
      </c>
      <c r="E3638">
        <f>Table4[[#This Row],[Profit/loss]]/Table4[[#This Row],[gross]]*100</f>
        <v>100</v>
      </c>
    </row>
    <row r="3639" spans="1:5" x14ac:dyDescent="0.3">
      <c r="A3639" t="s">
        <v>3607</v>
      </c>
      <c r="B3639">
        <v>115862</v>
      </c>
      <c r="C3639">
        <v>6000000</v>
      </c>
      <c r="D3639">
        <f>Table4[[#This Row],[gross]]-Table4[[#This Row],[budget]]</f>
        <v>-5884138</v>
      </c>
      <c r="E3639">
        <f>Table4[[#This Row],[Profit/loss]]/Table4[[#This Row],[gross]]*100</f>
        <v>-5078.5745110562566</v>
      </c>
    </row>
    <row r="3640" spans="1:5" x14ac:dyDescent="0.3">
      <c r="A3640" t="s">
        <v>3608</v>
      </c>
      <c r="B3640">
        <v>1346503</v>
      </c>
      <c r="C3640">
        <v>6000000</v>
      </c>
      <c r="D3640">
        <f>Table4[[#This Row],[gross]]-Table4[[#This Row],[budget]]</f>
        <v>-4653497</v>
      </c>
      <c r="E3640">
        <f>Table4[[#This Row],[Profit/loss]]/Table4[[#This Row],[gross]]*100</f>
        <v>-345.59871014026709</v>
      </c>
    </row>
    <row r="3641" spans="1:5" x14ac:dyDescent="0.3">
      <c r="A3641" t="s">
        <v>3609</v>
      </c>
      <c r="B3641">
        <v>117560</v>
      </c>
      <c r="C3641">
        <v>6000000</v>
      </c>
      <c r="D3641">
        <f>Table4[[#This Row],[gross]]-Table4[[#This Row],[budget]]</f>
        <v>-5882440</v>
      </c>
      <c r="E3641">
        <f>Table4[[#This Row],[Profit/loss]]/Table4[[#This Row],[gross]]*100</f>
        <v>-5003.7767948281726</v>
      </c>
    </row>
    <row r="3642" spans="1:5" x14ac:dyDescent="0.3">
      <c r="A3642" t="s">
        <v>3610</v>
      </c>
      <c r="B3642">
        <v>54606</v>
      </c>
      <c r="C3642">
        <v>6000000</v>
      </c>
      <c r="D3642">
        <f>Table4[[#This Row],[gross]]-Table4[[#This Row],[budget]]</f>
        <v>-5945394</v>
      </c>
      <c r="E3642">
        <f>Table4[[#This Row],[Profit/loss]]/Table4[[#This Row],[gross]]*100</f>
        <v>-10887.80353807274</v>
      </c>
    </row>
    <row r="3643" spans="1:5" hidden="1" x14ac:dyDescent="0.3">
      <c r="A3643" t="s">
        <v>3611</v>
      </c>
      <c r="C3643">
        <v>7840000</v>
      </c>
      <c r="D3643">
        <f>Table4[[#This Row],[gross]]-Table4[[#This Row],[budget]]</f>
        <v>-7840000</v>
      </c>
      <c r="E3643" t="e">
        <f>Table4[[#This Row],[Profit/loss]]/Table4[[#This Row],[gross]]*100</f>
        <v>#DIV/0!</v>
      </c>
    </row>
    <row r="3644" spans="1:5" x14ac:dyDescent="0.3">
      <c r="A3644" t="s">
        <v>3612</v>
      </c>
      <c r="B3644">
        <v>36497</v>
      </c>
      <c r="C3644">
        <v>6000000</v>
      </c>
      <c r="D3644">
        <f>Table4[[#This Row],[gross]]-Table4[[#This Row],[budget]]</f>
        <v>-5963503</v>
      </c>
      <c r="E3644">
        <f>Table4[[#This Row],[Profit/loss]]/Table4[[#This Row],[gross]]*100</f>
        <v>-16339.707373208756</v>
      </c>
    </row>
    <row r="3645" spans="1:5" hidden="1" x14ac:dyDescent="0.3">
      <c r="A3645" t="s">
        <v>3613</v>
      </c>
      <c r="B3645">
        <v>23807</v>
      </c>
      <c r="D3645">
        <f>Table4[[#This Row],[gross]]-Table4[[#This Row],[budget]]</f>
        <v>23807</v>
      </c>
      <c r="E3645">
        <f>Table4[[#This Row],[Profit/loss]]/Table4[[#This Row],[gross]]*100</f>
        <v>100</v>
      </c>
    </row>
    <row r="3646" spans="1:5" hidden="1" x14ac:dyDescent="0.3">
      <c r="A3646" t="s">
        <v>3614</v>
      </c>
      <c r="C3646">
        <v>6000000</v>
      </c>
      <c r="D3646">
        <f>Table4[[#This Row],[gross]]-Table4[[#This Row],[budget]]</f>
        <v>-6000000</v>
      </c>
      <c r="E3646" t="e">
        <f>Table4[[#This Row],[Profit/loss]]/Table4[[#This Row],[gross]]*100</f>
        <v>#DIV/0!</v>
      </c>
    </row>
    <row r="3647" spans="1:5" hidden="1" x14ac:dyDescent="0.3">
      <c r="A3647" t="s">
        <v>3615</v>
      </c>
      <c r="C3647">
        <v>8600000</v>
      </c>
      <c r="D3647">
        <f>Table4[[#This Row],[gross]]-Table4[[#This Row],[budget]]</f>
        <v>-8600000</v>
      </c>
      <c r="E3647" t="e">
        <f>Table4[[#This Row],[Profit/loss]]/Table4[[#This Row],[gross]]*100</f>
        <v>#DIV/0!</v>
      </c>
    </row>
    <row r="3648" spans="1:5" hidden="1" x14ac:dyDescent="0.3">
      <c r="A3648" t="s">
        <v>3616</v>
      </c>
      <c r="D3648">
        <f>Table4[[#This Row],[gross]]-Table4[[#This Row],[budget]]</f>
        <v>0</v>
      </c>
      <c r="E3648" t="e">
        <f>Table4[[#This Row],[Profit/loss]]/Table4[[#This Row],[gross]]*100</f>
        <v>#DIV/0!</v>
      </c>
    </row>
    <row r="3649" spans="1:5" x14ac:dyDescent="0.3">
      <c r="A3649" t="s">
        <v>3617</v>
      </c>
      <c r="B3649">
        <v>65804</v>
      </c>
      <c r="C3649">
        <v>12000000</v>
      </c>
      <c r="D3649">
        <f>Table4[[#This Row],[gross]]-Table4[[#This Row],[budget]]</f>
        <v>-11934196</v>
      </c>
      <c r="E3649">
        <f>Table4[[#This Row],[Profit/loss]]/Table4[[#This Row],[gross]]*100</f>
        <v>-18135.973497051851</v>
      </c>
    </row>
    <row r="3650" spans="1:5" hidden="1" x14ac:dyDescent="0.3">
      <c r="A3650" t="s">
        <v>3618</v>
      </c>
      <c r="C3650">
        <v>6000000</v>
      </c>
      <c r="D3650">
        <f>Table4[[#This Row],[gross]]-Table4[[#This Row],[budget]]</f>
        <v>-6000000</v>
      </c>
      <c r="E3650" t="e">
        <f>Table4[[#This Row],[Profit/loss]]/Table4[[#This Row],[gross]]*100</f>
        <v>#DIV/0!</v>
      </c>
    </row>
    <row r="3651" spans="1:5" hidden="1" x14ac:dyDescent="0.3">
      <c r="A3651" t="s">
        <v>3619</v>
      </c>
      <c r="C3651">
        <v>6000000</v>
      </c>
      <c r="D3651">
        <f>Table4[[#This Row],[gross]]-Table4[[#This Row],[budget]]</f>
        <v>-6000000</v>
      </c>
      <c r="E3651" t="e">
        <f>Table4[[#This Row],[Profit/loss]]/Table4[[#This Row],[gross]]*100</f>
        <v>#DIV/0!</v>
      </c>
    </row>
    <row r="3652" spans="1:5" hidden="1" x14ac:dyDescent="0.3">
      <c r="A3652" t="s">
        <v>3620</v>
      </c>
      <c r="D3652">
        <f>Table4[[#This Row],[gross]]-Table4[[#This Row],[budget]]</f>
        <v>0</v>
      </c>
      <c r="E3652" t="e">
        <f>Table4[[#This Row],[Profit/loss]]/Table4[[#This Row],[gross]]*100</f>
        <v>#DIV/0!</v>
      </c>
    </row>
    <row r="3653" spans="1:5" hidden="1" x14ac:dyDescent="0.3">
      <c r="A3653" t="s">
        <v>3621</v>
      </c>
      <c r="C3653">
        <v>5952000</v>
      </c>
      <c r="D3653">
        <f>Table4[[#This Row],[gross]]-Table4[[#This Row],[budget]]</f>
        <v>-5952000</v>
      </c>
      <c r="E3653" t="e">
        <f>Table4[[#This Row],[Profit/loss]]/Table4[[#This Row],[gross]]*100</f>
        <v>#DIV/0!</v>
      </c>
    </row>
    <row r="3654" spans="1:5" x14ac:dyDescent="0.3">
      <c r="A3654" t="s">
        <v>3622</v>
      </c>
      <c r="B3654">
        <v>3895664</v>
      </c>
      <c r="C3654">
        <v>5300000</v>
      </c>
      <c r="D3654">
        <f>Table4[[#This Row],[gross]]-Table4[[#This Row],[budget]]</f>
        <v>-1404336</v>
      </c>
      <c r="E3654">
        <f>Table4[[#This Row],[Profit/loss]]/Table4[[#This Row],[gross]]*100</f>
        <v>-36.048694137892795</v>
      </c>
    </row>
    <row r="3655" spans="1:5" x14ac:dyDescent="0.3">
      <c r="A3655" t="s">
        <v>3623</v>
      </c>
      <c r="B3655">
        <v>20200</v>
      </c>
      <c r="C3655">
        <v>6000000</v>
      </c>
      <c r="D3655">
        <f>Table4[[#This Row],[gross]]-Table4[[#This Row],[budget]]</f>
        <v>-5979800</v>
      </c>
      <c r="E3655">
        <f>Table4[[#This Row],[Profit/loss]]/Table4[[#This Row],[gross]]*100</f>
        <v>-29602.970297029704</v>
      </c>
    </row>
    <row r="3656" spans="1:5" x14ac:dyDescent="0.3">
      <c r="A3656" t="s">
        <v>1026</v>
      </c>
      <c r="B3656">
        <v>31874869</v>
      </c>
      <c r="C3656">
        <v>50000000</v>
      </c>
      <c r="D3656">
        <f>Table4[[#This Row],[gross]]-Table4[[#This Row],[budget]]</f>
        <v>-18125131</v>
      </c>
      <c r="E3656">
        <f>Table4[[#This Row],[Profit/loss]]/Table4[[#This Row],[gross]]*100</f>
        <v>-56.863389775813665</v>
      </c>
    </row>
    <row r="3657" spans="1:5" x14ac:dyDescent="0.3">
      <c r="A3657" t="s">
        <v>3624</v>
      </c>
      <c r="B3657">
        <v>542860</v>
      </c>
      <c r="C3657">
        <v>4000000</v>
      </c>
      <c r="D3657">
        <f>Table4[[#This Row],[gross]]-Table4[[#This Row],[budget]]</f>
        <v>-3457140</v>
      </c>
      <c r="E3657">
        <f>Table4[[#This Row],[Profit/loss]]/Table4[[#This Row],[gross]]*100</f>
        <v>-636.83822716722545</v>
      </c>
    </row>
    <row r="3658" spans="1:5" hidden="1" x14ac:dyDescent="0.3">
      <c r="A3658" t="s">
        <v>3625</v>
      </c>
      <c r="C3658">
        <v>6000000</v>
      </c>
      <c r="D3658">
        <f>Table4[[#This Row],[gross]]-Table4[[#This Row],[budget]]</f>
        <v>-6000000</v>
      </c>
      <c r="E3658" t="e">
        <f>Table4[[#This Row],[Profit/loss]]/Table4[[#This Row],[gross]]*100</f>
        <v>#DIV/0!</v>
      </c>
    </row>
    <row r="3659" spans="1:5" hidden="1" x14ac:dyDescent="0.3">
      <c r="A3659" t="s">
        <v>3626</v>
      </c>
      <c r="C3659">
        <v>6700000</v>
      </c>
      <c r="D3659">
        <f>Table4[[#This Row],[gross]]-Table4[[#This Row],[budget]]</f>
        <v>-6700000</v>
      </c>
      <c r="E3659" t="e">
        <f>Table4[[#This Row],[Profit/loss]]/Table4[[#This Row],[gross]]*100</f>
        <v>#DIV/0!</v>
      </c>
    </row>
    <row r="3660" spans="1:5" hidden="1" x14ac:dyDescent="0.3">
      <c r="A3660" t="s">
        <v>3627</v>
      </c>
      <c r="B3660">
        <v>15059</v>
      </c>
      <c r="D3660">
        <f>Table4[[#This Row],[gross]]-Table4[[#This Row],[budget]]</f>
        <v>15059</v>
      </c>
      <c r="E3660">
        <f>Table4[[#This Row],[Profit/loss]]/Table4[[#This Row],[gross]]*100</f>
        <v>100</v>
      </c>
    </row>
    <row r="3661" spans="1:5" x14ac:dyDescent="0.3">
      <c r="A3661" t="s">
        <v>3628</v>
      </c>
      <c r="B3661">
        <v>11905519</v>
      </c>
      <c r="C3661">
        <v>200000000</v>
      </c>
      <c r="D3661">
        <f>Table4[[#This Row],[gross]]-Table4[[#This Row],[budget]]</f>
        <v>-188094481</v>
      </c>
      <c r="E3661">
        <f>Table4[[#This Row],[Profit/loss]]/Table4[[#This Row],[gross]]*100</f>
        <v>-1579.893165514246</v>
      </c>
    </row>
    <row r="3662" spans="1:5" hidden="1" x14ac:dyDescent="0.3">
      <c r="A3662" t="s">
        <v>3629</v>
      </c>
      <c r="B3662">
        <v>69582</v>
      </c>
      <c r="D3662">
        <f>Table4[[#This Row],[gross]]-Table4[[#This Row],[budget]]</f>
        <v>69582</v>
      </c>
      <c r="E3662">
        <f>Table4[[#This Row],[Profit/loss]]/Table4[[#This Row],[gross]]*100</f>
        <v>100</v>
      </c>
    </row>
    <row r="3663" spans="1:5" hidden="1" x14ac:dyDescent="0.3">
      <c r="A3663" t="s">
        <v>3630</v>
      </c>
      <c r="D3663">
        <f>Table4[[#This Row],[gross]]-Table4[[#This Row],[budget]]</f>
        <v>0</v>
      </c>
      <c r="E3663" t="e">
        <f>Table4[[#This Row],[Profit/loss]]/Table4[[#This Row],[gross]]*100</f>
        <v>#DIV/0!</v>
      </c>
    </row>
    <row r="3664" spans="1:5" x14ac:dyDescent="0.3">
      <c r="A3664" t="s">
        <v>3631</v>
      </c>
      <c r="B3664">
        <v>32541719</v>
      </c>
      <c r="C3664">
        <v>3500159</v>
      </c>
      <c r="D3664">
        <f>Table4[[#This Row],[gross]]-Table4[[#This Row],[budget]]</f>
        <v>29041560</v>
      </c>
      <c r="E3664">
        <f>Table4[[#This Row],[Profit/loss]]/Table4[[#This Row],[gross]]*100</f>
        <v>89.244086951890893</v>
      </c>
    </row>
    <row r="3665" spans="1:5" x14ac:dyDescent="0.3">
      <c r="A3665" t="s">
        <v>3632</v>
      </c>
      <c r="B3665">
        <v>3064356</v>
      </c>
      <c r="C3665">
        <v>5600000</v>
      </c>
      <c r="D3665">
        <f>Table4[[#This Row],[gross]]-Table4[[#This Row],[budget]]</f>
        <v>-2535644</v>
      </c>
      <c r="E3665">
        <f>Table4[[#This Row],[Profit/loss]]/Table4[[#This Row],[gross]]*100</f>
        <v>-82.746391085108911</v>
      </c>
    </row>
    <row r="3666" spans="1:5" x14ac:dyDescent="0.3">
      <c r="A3666" t="s">
        <v>3633</v>
      </c>
      <c r="B3666">
        <v>7009668</v>
      </c>
      <c r="C3666">
        <v>5600000</v>
      </c>
      <c r="D3666">
        <f>Table4[[#This Row],[gross]]-Table4[[#This Row],[budget]]</f>
        <v>1409668</v>
      </c>
      <c r="E3666">
        <f>Table4[[#This Row],[Profit/loss]]/Table4[[#This Row],[gross]]*100</f>
        <v>20.110339034601925</v>
      </c>
    </row>
    <row r="3667" spans="1:5" hidden="1" x14ac:dyDescent="0.3">
      <c r="A3667" t="s">
        <v>3634</v>
      </c>
      <c r="B3667">
        <v>352684</v>
      </c>
      <c r="D3667">
        <f>Table4[[#This Row],[gross]]-Table4[[#This Row],[budget]]</f>
        <v>352684</v>
      </c>
      <c r="E3667">
        <f>Table4[[#This Row],[Profit/loss]]/Table4[[#This Row],[gross]]*100</f>
        <v>100</v>
      </c>
    </row>
    <row r="3668" spans="1:5" x14ac:dyDescent="0.3">
      <c r="A3668" t="s">
        <v>3635</v>
      </c>
      <c r="B3668">
        <v>27024</v>
      </c>
      <c r="C3668">
        <v>5600000</v>
      </c>
      <c r="D3668">
        <f>Table4[[#This Row],[gross]]-Table4[[#This Row],[budget]]</f>
        <v>-5572976</v>
      </c>
      <c r="E3668">
        <f>Table4[[#This Row],[Profit/loss]]/Table4[[#This Row],[gross]]*100</f>
        <v>-20622.320899940794</v>
      </c>
    </row>
    <row r="3669" spans="1:5" hidden="1" x14ac:dyDescent="0.3">
      <c r="A3669" t="s">
        <v>3636</v>
      </c>
      <c r="B3669">
        <v>531806</v>
      </c>
      <c r="D3669">
        <f>Table4[[#This Row],[gross]]-Table4[[#This Row],[budget]]</f>
        <v>531806</v>
      </c>
      <c r="E3669">
        <f>Table4[[#This Row],[Profit/loss]]/Table4[[#This Row],[gross]]*100</f>
        <v>100</v>
      </c>
    </row>
    <row r="3670" spans="1:5" x14ac:dyDescent="0.3">
      <c r="A3670" t="s">
        <v>3637</v>
      </c>
      <c r="B3670">
        <v>159600000</v>
      </c>
      <c r="C3670">
        <v>5500000</v>
      </c>
      <c r="D3670">
        <f>Table4[[#This Row],[gross]]-Table4[[#This Row],[budget]]</f>
        <v>154100000</v>
      </c>
      <c r="E3670">
        <f>Table4[[#This Row],[Profit/loss]]/Table4[[#This Row],[gross]]*100</f>
        <v>96.553884711779446</v>
      </c>
    </row>
    <row r="3671" spans="1:5" x14ac:dyDescent="0.3">
      <c r="A3671" t="s">
        <v>3638</v>
      </c>
      <c r="B3671">
        <v>58800000</v>
      </c>
      <c r="C3671">
        <v>5500000</v>
      </c>
      <c r="D3671">
        <f>Table4[[#This Row],[gross]]-Table4[[#This Row],[budget]]</f>
        <v>53300000</v>
      </c>
      <c r="E3671">
        <f>Table4[[#This Row],[Profit/loss]]/Table4[[#This Row],[gross]]*100</f>
        <v>90.646258503401356</v>
      </c>
    </row>
    <row r="3672" spans="1:5" x14ac:dyDescent="0.3">
      <c r="A3672" t="s">
        <v>3639</v>
      </c>
      <c r="B3672">
        <v>50382128</v>
      </c>
      <c r="C3672">
        <v>5500000</v>
      </c>
      <c r="D3672">
        <f>Table4[[#This Row],[gross]]-Table4[[#This Row],[budget]]</f>
        <v>44882128</v>
      </c>
      <c r="E3672">
        <f>Table4[[#This Row],[Profit/loss]]/Table4[[#This Row],[gross]]*100</f>
        <v>89.083430537114268</v>
      </c>
    </row>
    <row r="3673" spans="1:5" x14ac:dyDescent="0.3">
      <c r="A3673" t="s">
        <v>3640</v>
      </c>
      <c r="B3673">
        <v>35811509</v>
      </c>
      <c r="C3673">
        <v>5500000</v>
      </c>
      <c r="D3673">
        <f>Table4[[#This Row],[gross]]-Table4[[#This Row],[budget]]</f>
        <v>30311509</v>
      </c>
      <c r="E3673">
        <f>Table4[[#This Row],[Profit/loss]]/Table4[[#This Row],[gross]]*100</f>
        <v>84.641808866529473</v>
      </c>
    </row>
    <row r="3674" spans="1:5" x14ac:dyDescent="0.3">
      <c r="A3674" t="s">
        <v>3641</v>
      </c>
      <c r="B3674">
        <v>24475193</v>
      </c>
      <c r="C3674">
        <v>3000000</v>
      </c>
      <c r="D3674">
        <f>Table4[[#This Row],[gross]]-Table4[[#This Row],[budget]]</f>
        <v>21475193</v>
      </c>
      <c r="E3674">
        <f>Table4[[#This Row],[Profit/loss]]/Table4[[#This Row],[gross]]*100</f>
        <v>87.742691140372216</v>
      </c>
    </row>
    <row r="3675" spans="1:5" hidden="1" x14ac:dyDescent="0.3">
      <c r="A3675" t="s">
        <v>3642</v>
      </c>
      <c r="C3675">
        <v>5500000</v>
      </c>
      <c r="D3675">
        <f>Table4[[#This Row],[gross]]-Table4[[#This Row],[budget]]</f>
        <v>-5500000</v>
      </c>
      <c r="E3675" t="e">
        <f>Table4[[#This Row],[Profit/loss]]/Table4[[#This Row],[gross]]*100</f>
        <v>#DIV/0!</v>
      </c>
    </row>
    <row r="3676" spans="1:5" x14ac:dyDescent="0.3">
      <c r="A3676" t="s">
        <v>3643</v>
      </c>
      <c r="B3676">
        <v>6200756</v>
      </c>
      <c r="C3676">
        <v>7000000</v>
      </c>
      <c r="D3676">
        <f>Table4[[#This Row],[gross]]-Table4[[#This Row],[budget]]</f>
        <v>-799244</v>
      </c>
      <c r="E3676">
        <f>Table4[[#This Row],[Profit/loss]]/Table4[[#This Row],[gross]]*100</f>
        <v>-12.889460575452413</v>
      </c>
    </row>
    <row r="3677" spans="1:5" x14ac:dyDescent="0.3">
      <c r="A3677" t="s">
        <v>3644</v>
      </c>
      <c r="B3677">
        <v>1292119</v>
      </c>
      <c r="C3677">
        <v>5500000</v>
      </c>
      <c r="D3677">
        <f>Table4[[#This Row],[gross]]-Table4[[#This Row],[budget]]</f>
        <v>-4207881</v>
      </c>
      <c r="E3677">
        <f>Table4[[#This Row],[Profit/loss]]/Table4[[#This Row],[gross]]*100</f>
        <v>-325.65738914140263</v>
      </c>
    </row>
    <row r="3678" spans="1:5" hidden="1" x14ac:dyDescent="0.3">
      <c r="A3678" t="s">
        <v>3645</v>
      </c>
      <c r="D3678">
        <f>Table4[[#This Row],[gross]]-Table4[[#This Row],[budget]]</f>
        <v>0</v>
      </c>
      <c r="E3678" t="e">
        <f>Table4[[#This Row],[Profit/loss]]/Table4[[#This Row],[gross]]*100</f>
        <v>#DIV/0!</v>
      </c>
    </row>
    <row r="3679" spans="1:5" x14ac:dyDescent="0.3">
      <c r="A3679" t="s">
        <v>3646</v>
      </c>
      <c r="B3679">
        <v>3629758</v>
      </c>
      <c r="C3679">
        <v>5500000</v>
      </c>
      <c r="D3679">
        <f>Table4[[#This Row],[gross]]-Table4[[#This Row],[budget]]</f>
        <v>-1870242</v>
      </c>
      <c r="E3679">
        <f>Table4[[#This Row],[Profit/loss]]/Table4[[#This Row],[gross]]*100</f>
        <v>-51.525253198698096</v>
      </c>
    </row>
    <row r="3680" spans="1:5" x14ac:dyDescent="0.3">
      <c r="A3680" t="s">
        <v>3647</v>
      </c>
      <c r="B3680">
        <v>6239558</v>
      </c>
      <c r="C3680">
        <v>5000000</v>
      </c>
      <c r="D3680">
        <f>Table4[[#This Row],[gross]]-Table4[[#This Row],[budget]]</f>
        <v>1239558</v>
      </c>
      <c r="E3680">
        <f>Table4[[#This Row],[Profit/loss]]/Table4[[#This Row],[gross]]*100</f>
        <v>19.866118721871004</v>
      </c>
    </row>
    <row r="3681" spans="1:5" x14ac:dyDescent="0.3">
      <c r="A3681" t="s">
        <v>3648</v>
      </c>
      <c r="B3681">
        <v>1056102</v>
      </c>
      <c r="C3681">
        <v>5000000</v>
      </c>
      <c r="D3681">
        <f>Table4[[#This Row],[gross]]-Table4[[#This Row],[budget]]</f>
        <v>-3943898</v>
      </c>
      <c r="E3681">
        <f>Table4[[#This Row],[Profit/loss]]/Table4[[#This Row],[gross]]*100</f>
        <v>-373.43911856998659</v>
      </c>
    </row>
    <row r="3682" spans="1:5" x14ac:dyDescent="0.3">
      <c r="A3682" t="s">
        <v>3649</v>
      </c>
      <c r="B3682">
        <v>27545445</v>
      </c>
      <c r="C3682">
        <v>6500000</v>
      </c>
      <c r="D3682">
        <f>Table4[[#This Row],[gross]]-Table4[[#This Row],[budget]]</f>
        <v>21045445</v>
      </c>
      <c r="E3682">
        <f>Table4[[#This Row],[Profit/loss]]/Table4[[#This Row],[gross]]*100</f>
        <v>76.402632086720686</v>
      </c>
    </row>
    <row r="3683" spans="1:5" x14ac:dyDescent="0.3">
      <c r="A3683" t="s">
        <v>3650</v>
      </c>
      <c r="B3683">
        <v>56007</v>
      </c>
      <c r="C3683">
        <v>5500000</v>
      </c>
      <c r="D3683">
        <f>Table4[[#This Row],[gross]]-Table4[[#This Row],[budget]]</f>
        <v>-5443993</v>
      </c>
      <c r="E3683">
        <f>Table4[[#This Row],[Profit/loss]]/Table4[[#This Row],[gross]]*100</f>
        <v>-9720.2010462977833</v>
      </c>
    </row>
    <row r="3684" spans="1:5" x14ac:dyDescent="0.3">
      <c r="A3684" t="s">
        <v>3651</v>
      </c>
      <c r="B3684">
        <v>611709</v>
      </c>
      <c r="C3684">
        <v>3850000</v>
      </c>
      <c r="D3684">
        <f>Table4[[#This Row],[gross]]-Table4[[#This Row],[budget]]</f>
        <v>-3238291</v>
      </c>
      <c r="E3684">
        <f>Table4[[#This Row],[Profit/loss]]/Table4[[#This Row],[gross]]*100</f>
        <v>-529.38423335278696</v>
      </c>
    </row>
    <row r="3685" spans="1:5" hidden="1" x14ac:dyDescent="0.3">
      <c r="A3685" t="s">
        <v>3652</v>
      </c>
      <c r="B3685">
        <v>753501</v>
      </c>
      <c r="D3685">
        <f>Table4[[#This Row],[gross]]-Table4[[#This Row],[budget]]</f>
        <v>753501</v>
      </c>
      <c r="E3685">
        <f>Table4[[#This Row],[Profit/loss]]/Table4[[#This Row],[gross]]*100</f>
        <v>100</v>
      </c>
    </row>
    <row r="3686" spans="1:5" x14ac:dyDescent="0.3">
      <c r="A3686" t="s">
        <v>3653</v>
      </c>
      <c r="B3686">
        <v>22770</v>
      </c>
      <c r="C3686">
        <v>5500000</v>
      </c>
      <c r="D3686">
        <f>Table4[[#This Row],[gross]]-Table4[[#This Row],[budget]]</f>
        <v>-5477230</v>
      </c>
      <c r="E3686">
        <f>Table4[[#This Row],[Profit/loss]]/Table4[[#This Row],[gross]]*100</f>
        <v>-24054.589371980677</v>
      </c>
    </row>
    <row r="3687" spans="1:5" hidden="1" x14ac:dyDescent="0.3">
      <c r="A3687" t="s">
        <v>3654</v>
      </c>
      <c r="B3687">
        <v>2197331</v>
      </c>
      <c r="D3687">
        <f>Table4[[#This Row],[gross]]-Table4[[#This Row],[budget]]</f>
        <v>2197331</v>
      </c>
      <c r="E3687">
        <f>Table4[[#This Row],[Profit/loss]]/Table4[[#This Row],[gross]]*100</f>
        <v>100</v>
      </c>
    </row>
    <row r="3688" spans="1:5" hidden="1" x14ac:dyDescent="0.3">
      <c r="A3688" t="s">
        <v>3655</v>
      </c>
      <c r="D3688">
        <f>Table4[[#This Row],[gross]]-Table4[[#This Row],[budget]]</f>
        <v>0</v>
      </c>
      <c r="E3688" t="e">
        <f>Table4[[#This Row],[Profit/loss]]/Table4[[#This Row],[gross]]*100</f>
        <v>#DIV/0!</v>
      </c>
    </row>
    <row r="3689" spans="1:5" x14ac:dyDescent="0.3">
      <c r="A3689" t="s">
        <v>3656</v>
      </c>
      <c r="B3689">
        <v>27445</v>
      </c>
      <c r="C3689">
        <v>9000000</v>
      </c>
      <c r="D3689">
        <f>Table4[[#This Row],[gross]]-Table4[[#This Row],[budget]]</f>
        <v>-8972555</v>
      </c>
      <c r="E3689">
        <f>Table4[[#This Row],[Profit/loss]]/Table4[[#This Row],[gross]]*100</f>
        <v>-32692.858444161051</v>
      </c>
    </row>
    <row r="3690" spans="1:5" x14ac:dyDescent="0.3">
      <c r="A3690" t="s">
        <v>3657</v>
      </c>
      <c r="B3690">
        <v>766487</v>
      </c>
      <c r="C3690">
        <v>5250000</v>
      </c>
      <c r="D3690">
        <f>Table4[[#This Row],[gross]]-Table4[[#This Row],[budget]]</f>
        <v>-4483513</v>
      </c>
      <c r="E3690">
        <f>Table4[[#This Row],[Profit/loss]]/Table4[[#This Row],[gross]]*100</f>
        <v>-584.94312362766755</v>
      </c>
    </row>
    <row r="3691" spans="1:5" hidden="1" x14ac:dyDescent="0.3">
      <c r="A3691" t="s">
        <v>3658</v>
      </c>
      <c r="B3691">
        <v>18434</v>
      </c>
      <c r="D3691">
        <f>Table4[[#This Row],[gross]]-Table4[[#This Row],[budget]]</f>
        <v>18434</v>
      </c>
      <c r="E3691">
        <f>Table4[[#This Row],[Profit/loss]]/Table4[[#This Row],[gross]]*100</f>
        <v>100</v>
      </c>
    </row>
    <row r="3692" spans="1:5" x14ac:dyDescent="0.3">
      <c r="A3692" t="s">
        <v>3659</v>
      </c>
      <c r="B3692">
        <v>1196752</v>
      </c>
      <c r="C3692">
        <v>30300000</v>
      </c>
      <c r="D3692">
        <f>Table4[[#This Row],[gross]]-Table4[[#This Row],[budget]]</f>
        <v>-29103248</v>
      </c>
      <c r="E3692">
        <f>Table4[[#This Row],[Profit/loss]]/Table4[[#This Row],[gross]]*100</f>
        <v>-2431.8528818000723</v>
      </c>
    </row>
    <row r="3693" spans="1:5" hidden="1" x14ac:dyDescent="0.3">
      <c r="A3693" t="s">
        <v>3660</v>
      </c>
      <c r="C3693">
        <v>4000000</v>
      </c>
      <c r="D3693">
        <f>Table4[[#This Row],[gross]]-Table4[[#This Row],[budget]]</f>
        <v>-4000000</v>
      </c>
      <c r="E3693" t="e">
        <f>Table4[[#This Row],[Profit/loss]]/Table4[[#This Row],[gross]]*100</f>
        <v>#DIV/0!</v>
      </c>
    </row>
    <row r="3694" spans="1:5" x14ac:dyDescent="0.3">
      <c r="A3694" t="s">
        <v>3661</v>
      </c>
      <c r="B3694">
        <v>795126</v>
      </c>
      <c r="C3694">
        <v>6000000</v>
      </c>
      <c r="D3694">
        <f>Table4[[#This Row],[gross]]-Table4[[#This Row],[budget]]</f>
        <v>-5204874</v>
      </c>
      <c r="E3694">
        <f>Table4[[#This Row],[Profit/loss]]/Table4[[#This Row],[gross]]*100</f>
        <v>-654.59738456546518</v>
      </c>
    </row>
    <row r="3695" spans="1:5" hidden="1" x14ac:dyDescent="0.3">
      <c r="A3695" t="s">
        <v>3662</v>
      </c>
      <c r="C3695">
        <v>5500000</v>
      </c>
      <c r="D3695">
        <f>Table4[[#This Row],[gross]]-Table4[[#This Row],[budget]]</f>
        <v>-5500000</v>
      </c>
      <c r="E3695" t="e">
        <f>Table4[[#This Row],[Profit/loss]]/Table4[[#This Row],[gross]]*100</f>
        <v>#DIV/0!</v>
      </c>
    </row>
    <row r="3696" spans="1:5" hidden="1" x14ac:dyDescent="0.3">
      <c r="A3696" t="s">
        <v>3663</v>
      </c>
      <c r="C3696">
        <v>5100000</v>
      </c>
      <c r="D3696">
        <f>Table4[[#This Row],[gross]]-Table4[[#This Row],[budget]]</f>
        <v>-5100000</v>
      </c>
      <c r="E3696" t="e">
        <f>Table4[[#This Row],[Profit/loss]]/Table4[[#This Row],[gross]]*100</f>
        <v>#DIV/0!</v>
      </c>
    </row>
    <row r="3697" spans="1:5" hidden="1" x14ac:dyDescent="0.3">
      <c r="A3697" t="s">
        <v>3664</v>
      </c>
      <c r="B3697">
        <v>563699</v>
      </c>
      <c r="D3697">
        <f>Table4[[#This Row],[gross]]-Table4[[#This Row],[budget]]</f>
        <v>563699</v>
      </c>
      <c r="E3697">
        <f>Table4[[#This Row],[Profit/loss]]/Table4[[#This Row],[gross]]*100</f>
        <v>100</v>
      </c>
    </row>
    <row r="3698" spans="1:5" x14ac:dyDescent="0.3">
      <c r="A3698" t="s">
        <v>3665</v>
      </c>
      <c r="B3698">
        <v>83574831</v>
      </c>
      <c r="C3698">
        <v>5000000</v>
      </c>
      <c r="D3698">
        <f>Table4[[#This Row],[gross]]-Table4[[#This Row],[budget]]</f>
        <v>78574831</v>
      </c>
      <c r="E3698">
        <f>Table4[[#This Row],[Profit/loss]]/Table4[[#This Row],[gross]]*100</f>
        <v>94.017337588154987</v>
      </c>
    </row>
    <row r="3699" spans="1:5" x14ac:dyDescent="0.3">
      <c r="A3699" t="s">
        <v>3666</v>
      </c>
      <c r="B3699">
        <v>87025093</v>
      </c>
      <c r="C3699">
        <v>4000000</v>
      </c>
      <c r="D3699">
        <f>Table4[[#This Row],[gross]]-Table4[[#This Row],[budget]]</f>
        <v>83025093</v>
      </c>
      <c r="E3699">
        <f>Table4[[#This Row],[Profit/loss]]/Table4[[#This Row],[gross]]*100</f>
        <v>95.403624561481365</v>
      </c>
    </row>
    <row r="3700" spans="1:5" x14ac:dyDescent="0.3">
      <c r="A3700" t="s">
        <v>3667</v>
      </c>
      <c r="B3700">
        <v>71897215</v>
      </c>
      <c r="C3700">
        <v>15000000</v>
      </c>
      <c r="D3700">
        <f>Table4[[#This Row],[gross]]-Table4[[#This Row],[budget]]</f>
        <v>56897215</v>
      </c>
      <c r="E3700">
        <f>Table4[[#This Row],[Profit/loss]]/Table4[[#This Row],[gross]]*100</f>
        <v>79.136883118490758</v>
      </c>
    </row>
    <row r="3701" spans="1:5" x14ac:dyDescent="0.3">
      <c r="A3701" t="s">
        <v>3668</v>
      </c>
      <c r="B3701">
        <v>64267897</v>
      </c>
      <c r="C3701">
        <v>5000000</v>
      </c>
      <c r="D3701">
        <f>Table4[[#This Row],[gross]]-Table4[[#This Row],[budget]]</f>
        <v>59267897</v>
      </c>
      <c r="E3701">
        <f>Table4[[#This Row],[Profit/loss]]/Table4[[#This Row],[gross]]*100</f>
        <v>92.220065952990495</v>
      </c>
    </row>
    <row r="3702" spans="1:5" x14ac:dyDescent="0.3">
      <c r="A3702" t="s">
        <v>3669</v>
      </c>
      <c r="B3702">
        <v>56536016</v>
      </c>
      <c r="C3702">
        <v>4900000</v>
      </c>
      <c r="D3702">
        <f>Table4[[#This Row],[gross]]-Table4[[#This Row],[budget]]</f>
        <v>51636016</v>
      </c>
      <c r="E3702">
        <f>Table4[[#This Row],[Profit/loss]]/Table4[[#This Row],[gross]]*100</f>
        <v>91.332958445462438</v>
      </c>
    </row>
    <row r="3703" spans="1:5" x14ac:dyDescent="0.3">
      <c r="A3703" t="s">
        <v>3670</v>
      </c>
      <c r="B3703">
        <v>104007828</v>
      </c>
      <c r="C3703">
        <v>5000000</v>
      </c>
      <c r="D3703">
        <f>Table4[[#This Row],[gross]]-Table4[[#This Row],[budget]]</f>
        <v>99007828</v>
      </c>
      <c r="E3703">
        <f>Table4[[#This Row],[Profit/loss]]/Table4[[#This Row],[gross]]*100</f>
        <v>95.192669536373742</v>
      </c>
    </row>
    <row r="3704" spans="1:5" x14ac:dyDescent="0.3">
      <c r="A3704" t="s">
        <v>3671</v>
      </c>
      <c r="B3704">
        <v>50820940</v>
      </c>
      <c r="C3704">
        <v>5000000</v>
      </c>
      <c r="D3704">
        <f>Table4[[#This Row],[gross]]-Table4[[#This Row],[budget]]</f>
        <v>45820940</v>
      </c>
      <c r="E3704">
        <f>Table4[[#This Row],[Profit/loss]]/Table4[[#This Row],[gross]]*100</f>
        <v>90.16153577639453</v>
      </c>
    </row>
    <row r="3705" spans="1:5" x14ac:dyDescent="0.3">
      <c r="A3705" t="s">
        <v>3672</v>
      </c>
      <c r="B3705">
        <v>44793200</v>
      </c>
      <c r="C3705">
        <v>4500000</v>
      </c>
      <c r="D3705">
        <f>Table4[[#This Row],[gross]]-Table4[[#This Row],[budget]]</f>
        <v>40293200</v>
      </c>
      <c r="E3705">
        <f>Table4[[#This Row],[Profit/loss]]/Table4[[#This Row],[gross]]*100</f>
        <v>89.953832278113637</v>
      </c>
    </row>
    <row r="3706" spans="1:5" x14ac:dyDescent="0.3">
      <c r="A3706" t="s">
        <v>3141</v>
      </c>
      <c r="B3706">
        <v>43771291</v>
      </c>
      <c r="C3706">
        <v>5000000</v>
      </c>
      <c r="D3706">
        <f>Table4[[#This Row],[gross]]-Table4[[#This Row],[budget]]</f>
        <v>38771291</v>
      </c>
      <c r="E3706">
        <f>Table4[[#This Row],[Profit/loss]]/Table4[[#This Row],[gross]]*100</f>
        <v>88.576987596733218</v>
      </c>
    </row>
    <row r="3707" spans="1:5" x14ac:dyDescent="0.3">
      <c r="A3707" t="s">
        <v>3673</v>
      </c>
      <c r="B3707">
        <v>44456509</v>
      </c>
      <c r="C3707">
        <v>5000000</v>
      </c>
      <c r="D3707">
        <f>Table4[[#This Row],[gross]]-Table4[[#This Row],[budget]]</f>
        <v>39456509</v>
      </c>
      <c r="E3707">
        <f>Table4[[#This Row],[Profit/loss]]/Table4[[#This Row],[gross]]*100</f>
        <v>88.753053011877299</v>
      </c>
    </row>
    <row r="3708" spans="1:5" x14ac:dyDescent="0.3">
      <c r="A3708" t="s">
        <v>3674</v>
      </c>
      <c r="B3708">
        <v>53884821</v>
      </c>
      <c r="C3708">
        <v>5000000</v>
      </c>
      <c r="D3708">
        <f>Table4[[#This Row],[gross]]-Table4[[#This Row],[budget]]</f>
        <v>48884821</v>
      </c>
      <c r="E3708">
        <f>Table4[[#This Row],[Profit/loss]]/Table4[[#This Row],[gross]]*100</f>
        <v>90.720949040547055</v>
      </c>
    </row>
    <row r="3709" spans="1:5" x14ac:dyDescent="0.3">
      <c r="A3709" t="s">
        <v>3675</v>
      </c>
      <c r="B3709">
        <v>36000000</v>
      </c>
      <c r="C3709">
        <v>5000000</v>
      </c>
      <c r="D3709">
        <f>Table4[[#This Row],[gross]]-Table4[[#This Row],[budget]]</f>
        <v>31000000</v>
      </c>
      <c r="E3709">
        <f>Table4[[#This Row],[Profit/loss]]/Table4[[#This Row],[gross]]*100</f>
        <v>86.111111111111114</v>
      </c>
    </row>
    <row r="3710" spans="1:5" hidden="1" x14ac:dyDescent="0.3">
      <c r="A3710" t="s">
        <v>3676</v>
      </c>
      <c r="C3710">
        <v>5000000</v>
      </c>
      <c r="D3710">
        <f>Table4[[#This Row],[gross]]-Table4[[#This Row],[budget]]</f>
        <v>-5000000</v>
      </c>
      <c r="E3710" t="e">
        <f>Table4[[#This Row],[Profit/loss]]/Table4[[#This Row],[gross]]*100</f>
        <v>#DIV/0!</v>
      </c>
    </row>
    <row r="3711" spans="1:5" x14ac:dyDescent="0.3">
      <c r="A3711" t="s">
        <v>3677</v>
      </c>
      <c r="B3711">
        <v>34872293</v>
      </c>
      <c r="C3711">
        <v>8500000</v>
      </c>
      <c r="D3711">
        <f>Table4[[#This Row],[gross]]-Table4[[#This Row],[budget]]</f>
        <v>26372293</v>
      </c>
      <c r="E3711">
        <f>Table4[[#This Row],[Profit/loss]]/Table4[[#This Row],[gross]]*100</f>
        <v>75.625348181147714</v>
      </c>
    </row>
    <row r="3712" spans="1:5" x14ac:dyDescent="0.3">
      <c r="A3712" t="s">
        <v>3678</v>
      </c>
      <c r="B3712">
        <v>34468224</v>
      </c>
      <c r="C3712">
        <v>4500000</v>
      </c>
      <c r="D3712">
        <f>Table4[[#This Row],[gross]]-Table4[[#This Row],[budget]]</f>
        <v>29968224</v>
      </c>
      <c r="E3712">
        <f>Table4[[#This Row],[Profit/loss]]/Table4[[#This Row],[gross]]*100</f>
        <v>86.944497053285957</v>
      </c>
    </row>
    <row r="3713" spans="1:5" hidden="1" x14ac:dyDescent="0.3">
      <c r="A3713" t="s">
        <v>3679</v>
      </c>
      <c r="C3713">
        <v>5000000</v>
      </c>
      <c r="D3713">
        <f>Table4[[#This Row],[gross]]-Table4[[#This Row],[budget]]</f>
        <v>-5000000</v>
      </c>
      <c r="E3713" t="e">
        <f>Table4[[#This Row],[Profit/loss]]/Table4[[#This Row],[gross]]*100</f>
        <v>#DIV/0!</v>
      </c>
    </row>
    <row r="3714" spans="1:5" x14ac:dyDescent="0.3">
      <c r="A3714" t="s">
        <v>3680</v>
      </c>
      <c r="B3714">
        <v>32453345</v>
      </c>
      <c r="C3714">
        <v>5000000</v>
      </c>
      <c r="D3714">
        <f>Table4[[#This Row],[gross]]-Table4[[#This Row],[budget]]</f>
        <v>27453345</v>
      </c>
      <c r="E3714">
        <f>Table4[[#This Row],[Profit/loss]]/Table4[[#This Row],[gross]]*100</f>
        <v>84.593267658541833</v>
      </c>
    </row>
    <row r="3715" spans="1:5" hidden="1" x14ac:dyDescent="0.3">
      <c r="A3715" t="s">
        <v>3681</v>
      </c>
      <c r="C3715">
        <v>5000000</v>
      </c>
      <c r="D3715">
        <f>Table4[[#This Row],[gross]]-Table4[[#This Row],[budget]]</f>
        <v>-5000000</v>
      </c>
      <c r="E3715" t="e">
        <f>Table4[[#This Row],[Profit/loss]]/Table4[[#This Row],[gross]]*100</f>
        <v>#DIV/0!</v>
      </c>
    </row>
    <row r="3716" spans="1:5" x14ac:dyDescent="0.3">
      <c r="A3716" t="s">
        <v>3682</v>
      </c>
      <c r="B3716">
        <v>27296514</v>
      </c>
      <c r="C3716">
        <v>5000000</v>
      </c>
      <c r="D3716">
        <f>Table4[[#This Row],[gross]]-Table4[[#This Row],[budget]]</f>
        <v>22296514</v>
      </c>
      <c r="E3716">
        <f>Table4[[#This Row],[Profit/loss]]/Table4[[#This Row],[gross]]*100</f>
        <v>81.682642699357146</v>
      </c>
    </row>
    <row r="3717" spans="1:5" x14ac:dyDescent="0.3">
      <c r="A3717" t="s">
        <v>3683</v>
      </c>
      <c r="B3717">
        <v>25799043</v>
      </c>
      <c r="C3717">
        <v>3300000</v>
      </c>
      <c r="D3717">
        <f>Table4[[#This Row],[gross]]-Table4[[#This Row],[budget]]</f>
        <v>22499043</v>
      </c>
      <c r="E3717">
        <f>Table4[[#This Row],[Profit/loss]]/Table4[[#This Row],[gross]]*100</f>
        <v>87.208827862335824</v>
      </c>
    </row>
    <row r="3718" spans="1:5" x14ac:dyDescent="0.3">
      <c r="A3718" t="s">
        <v>3684</v>
      </c>
      <c r="B3718">
        <v>25530884</v>
      </c>
      <c r="C3718">
        <v>9000000</v>
      </c>
      <c r="D3718">
        <f>Table4[[#This Row],[gross]]-Table4[[#This Row],[budget]]</f>
        <v>16530884</v>
      </c>
      <c r="E3718">
        <f>Table4[[#This Row],[Profit/loss]]/Table4[[#This Row],[gross]]*100</f>
        <v>64.748576665030484</v>
      </c>
    </row>
    <row r="3719" spans="1:5" x14ac:dyDescent="0.3">
      <c r="A3719" t="s">
        <v>3685</v>
      </c>
      <c r="B3719">
        <v>27689474</v>
      </c>
      <c r="C3719">
        <v>5000000</v>
      </c>
      <c r="D3719">
        <f>Table4[[#This Row],[gross]]-Table4[[#This Row],[budget]]</f>
        <v>22689474</v>
      </c>
      <c r="E3719">
        <f>Table4[[#This Row],[Profit/loss]]/Table4[[#This Row],[gross]]*100</f>
        <v>81.942596670489294</v>
      </c>
    </row>
    <row r="3720" spans="1:5" x14ac:dyDescent="0.3">
      <c r="A3720" t="s">
        <v>3686</v>
      </c>
      <c r="B3720">
        <v>24138847</v>
      </c>
      <c r="C3720">
        <v>5000000</v>
      </c>
      <c r="D3720">
        <f>Table4[[#This Row],[gross]]-Table4[[#This Row],[budget]]</f>
        <v>19138847</v>
      </c>
      <c r="E3720">
        <f>Table4[[#This Row],[Profit/loss]]/Table4[[#This Row],[gross]]*100</f>
        <v>79.286500303846324</v>
      </c>
    </row>
    <row r="3721" spans="1:5" x14ac:dyDescent="0.3">
      <c r="A3721" t="s">
        <v>3687</v>
      </c>
      <c r="B3721">
        <v>21994911</v>
      </c>
      <c r="C3721">
        <v>5000000</v>
      </c>
      <c r="D3721">
        <f>Table4[[#This Row],[gross]]-Table4[[#This Row],[budget]]</f>
        <v>16994911</v>
      </c>
      <c r="E3721">
        <f>Table4[[#This Row],[Profit/loss]]/Table4[[#This Row],[gross]]*100</f>
        <v>77.267468824947741</v>
      </c>
    </row>
    <row r="3722" spans="1:5" x14ac:dyDescent="0.3">
      <c r="A3722" t="s">
        <v>3688</v>
      </c>
      <c r="B3722">
        <v>21501098</v>
      </c>
      <c r="C3722">
        <v>5000000</v>
      </c>
      <c r="D3722">
        <f>Table4[[#This Row],[gross]]-Table4[[#This Row],[budget]]</f>
        <v>16501098</v>
      </c>
      <c r="E3722">
        <f>Table4[[#This Row],[Profit/loss]]/Table4[[#This Row],[gross]]*100</f>
        <v>76.745373654871017</v>
      </c>
    </row>
    <row r="3723" spans="1:5" x14ac:dyDescent="0.3">
      <c r="A3723" t="s">
        <v>3689</v>
      </c>
      <c r="B3723">
        <v>19281235</v>
      </c>
      <c r="C3723">
        <v>5000000</v>
      </c>
      <c r="D3723">
        <f>Table4[[#This Row],[gross]]-Table4[[#This Row],[budget]]</f>
        <v>14281235</v>
      </c>
      <c r="E3723">
        <f>Table4[[#This Row],[Profit/loss]]/Table4[[#This Row],[gross]]*100</f>
        <v>74.068051138840431</v>
      </c>
    </row>
    <row r="3724" spans="1:5" hidden="1" x14ac:dyDescent="0.3">
      <c r="A3724" t="s">
        <v>3690</v>
      </c>
      <c r="C3724">
        <v>3500000</v>
      </c>
      <c r="D3724">
        <f>Table4[[#This Row],[gross]]-Table4[[#This Row],[budget]]</f>
        <v>-3500000</v>
      </c>
      <c r="E3724" t="e">
        <f>Table4[[#This Row],[Profit/loss]]/Table4[[#This Row],[gross]]*100</f>
        <v>#DIV/0!</v>
      </c>
    </row>
    <row r="3725" spans="1:5" x14ac:dyDescent="0.3">
      <c r="A3725" t="s">
        <v>3691</v>
      </c>
      <c r="B3725">
        <v>19421271</v>
      </c>
      <c r="C3725">
        <v>5000000</v>
      </c>
      <c r="D3725">
        <f>Table4[[#This Row],[gross]]-Table4[[#This Row],[budget]]</f>
        <v>14421271</v>
      </c>
      <c r="E3725">
        <f>Table4[[#This Row],[Profit/loss]]/Table4[[#This Row],[gross]]*100</f>
        <v>74.255032021333719</v>
      </c>
    </row>
    <row r="3726" spans="1:5" x14ac:dyDescent="0.3">
      <c r="A3726" t="s">
        <v>3692</v>
      </c>
      <c r="B3726">
        <v>20733485</v>
      </c>
      <c r="C3726">
        <v>5000000</v>
      </c>
      <c r="D3726">
        <f>Table4[[#This Row],[gross]]-Table4[[#This Row],[budget]]</f>
        <v>15733485</v>
      </c>
      <c r="E3726">
        <f>Table4[[#This Row],[Profit/loss]]/Table4[[#This Row],[gross]]*100</f>
        <v>75.884420781166313</v>
      </c>
    </row>
    <row r="3727" spans="1:5" hidden="1" x14ac:dyDescent="0.3">
      <c r="A3727" t="s">
        <v>3693</v>
      </c>
      <c r="C3727">
        <v>5000000</v>
      </c>
      <c r="D3727">
        <f>Table4[[#This Row],[gross]]-Table4[[#This Row],[budget]]</f>
        <v>-5000000</v>
      </c>
      <c r="E3727" t="e">
        <f>Table4[[#This Row],[Profit/loss]]/Table4[[#This Row],[gross]]*100</f>
        <v>#DIV/0!</v>
      </c>
    </row>
    <row r="3728" spans="1:5" x14ac:dyDescent="0.3">
      <c r="A3728" t="s">
        <v>3694</v>
      </c>
      <c r="B3728">
        <v>24809547</v>
      </c>
      <c r="C3728">
        <v>5000000</v>
      </c>
      <c r="D3728">
        <f>Table4[[#This Row],[gross]]-Table4[[#This Row],[budget]]</f>
        <v>19809547</v>
      </c>
      <c r="E3728">
        <f>Table4[[#This Row],[Profit/loss]]/Table4[[#This Row],[gross]]*100</f>
        <v>79.846467974606711</v>
      </c>
    </row>
    <row r="3729" spans="1:5" hidden="1" x14ac:dyDescent="0.3">
      <c r="A3729" t="s">
        <v>3695</v>
      </c>
      <c r="B3729">
        <v>19097994</v>
      </c>
      <c r="D3729">
        <f>Table4[[#This Row],[gross]]-Table4[[#This Row],[budget]]</f>
        <v>19097994</v>
      </c>
      <c r="E3729">
        <f>Table4[[#This Row],[Profit/loss]]/Table4[[#This Row],[gross]]*100</f>
        <v>100</v>
      </c>
    </row>
    <row r="3730" spans="1:5" x14ac:dyDescent="0.3">
      <c r="A3730" t="s">
        <v>3696</v>
      </c>
      <c r="B3730">
        <v>23031390</v>
      </c>
      <c r="C3730">
        <v>4500000</v>
      </c>
      <c r="D3730">
        <f>Table4[[#This Row],[gross]]-Table4[[#This Row],[budget]]</f>
        <v>18531390</v>
      </c>
      <c r="E3730">
        <f>Table4[[#This Row],[Profit/loss]]/Table4[[#This Row],[gross]]*100</f>
        <v>80.461448484003782</v>
      </c>
    </row>
    <row r="3731" spans="1:5" x14ac:dyDescent="0.3">
      <c r="A3731" t="s">
        <v>3050</v>
      </c>
      <c r="B3731">
        <v>16017403</v>
      </c>
      <c r="C3731">
        <v>5000000</v>
      </c>
      <c r="D3731">
        <f>Table4[[#This Row],[gross]]-Table4[[#This Row],[budget]]</f>
        <v>11017403</v>
      </c>
      <c r="E3731">
        <f>Table4[[#This Row],[Profit/loss]]/Table4[[#This Row],[gross]]*100</f>
        <v>68.783953303790881</v>
      </c>
    </row>
    <row r="3732" spans="1:5" x14ac:dyDescent="0.3">
      <c r="A3732" t="s">
        <v>3697</v>
      </c>
      <c r="B3732">
        <v>21197315</v>
      </c>
      <c r="C3732">
        <v>5000000</v>
      </c>
      <c r="D3732">
        <f>Table4[[#This Row],[gross]]-Table4[[#This Row],[budget]]</f>
        <v>16197315</v>
      </c>
      <c r="E3732">
        <f>Table4[[#This Row],[Profit/loss]]/Table4[[#This Row],[gross]]*100</f>
        <v>76.41210691071015</v>
      </c>
    </row>
    <row r="3733" spans="1:5" x14ac:dyDescent="0.3">
      <c r="A3733" t="s">
        <v>3698</v>
      </c>
      <c r="B3733">
        <v>17382982</v>
      </c>
      <c r="C3733">
        <v>5000000</v>
      </c>
      <c r="D3733">
        <f>Table4[[#This Row],[gross]]-Table4[[#This Row],[budget]]</f>
        <v>12382982</v>
      </c>
      <c r="E3733">
        <f>Table4[[#This Row],[Profit/loss]]/Table4[[#This Row],[gross]]*100</f>
        <v>71.236235531970294</v>
      </c>
    </row>
    <row r="3734" spans="1:5" x14ac:dyDescent="0.3">
      <c r="A3734" t="s">
        <v>3699</v>
      </c>
      <c r="B3734">
        <v>14821531</v>
      </c>
      <c r="C3734">
        <v>6000000</v>
      </c>
      <c r="D3734">
        <f>Table4[[#This Row],[gross]]-Table4[[#This Row],[budget]]</f>
        <v>8821531</v>
      </c>
      <c r="E3734">
        <f>Table4[[#This Row],[Profit/loss]]/Table4[[#This Row],[gross]]*100</f>
        <v>59.518352051485103</v>
      </c>
    </row>
    <row r="3735" spans="1:5" x14ac:dyDescent="0.3">
      <c r="A3735" t="s">
        <v>3700</v>
      </c>
      <c r="B3735">
        <v>18656400</v>
      </c>
      <c r="C3735">
        <v>5000000</v>
      </c>
      <c r="D3735">
        <f>Table4[[#This Row],[gross]]-Table4[[#This Row],[budget]]</f>
        <v>13656400</v>
      </c>
      <c r="E3735">
        <f>Table4[[#This Row],[Profit/loss]]/Table4[[#This Row],[gross]]*100</f>
        <v>73.199545464291077</v>
      </c>
    </row>
    <row r="3736" spans="1:5" hidden="1" x14ac:dyDescent="0.3">
      <c r="A3736" t="s">
        <v>3701</v>
      </c>
      <c r="C3736">
        <v>5000000</v>
      </c>
      <c r="D3736">
        <f>Table4[[#This Row],[gross]]-Table4[[#This Row],[budget]]</f>
        <v>-5000000</v>
      </c>
      <c r="E3736" t="e">
        <f>Table4[[#This Row],[Profit/loss]]/Table4[[#This Row],[gross]]*100</f>
        <v>#DIV/0!</v>
      </c>
    </row>
    <row r="3737" spans="1:5" hidden="1" x14ac:dyDescent="0.3">
      <c r="A3737" t="s">
        <v>3702</v>
      </c>
      <c r="C3737">
        <v>5000000</v>
      </c>
      <c r="D3737">
        <f>Table4[[#This Row],[gross]]-Table4[[#This Row],[budget]]</f>
        <v>-5000000</v>
      </c>
      <c r="E3737" t="e">
        <f>Table4[[#This Row],[Profit/loss]]/Table4[[#This Row],[gross]]*100</f>
        <v>#DIV/0!</v>
      </c>
    </row>
    <row r="3738" spans="1:5" x14ac:dyDescent="0.3">
      <c r="A3738" t="s">
        <v>3703</v>
      </c>
      <c r="B3738">
        <v>14343976</v>
      </c>
      <c r="C3738">
        <v>5000000</v>
      </c>
      <c r="D3738">
        <f>Table4[[#This Row],[gross]]-Table4[[#This Row],[budget]]</f>
        <v>9343976</v>
      </c>
      <c r="E3738">
        <f>Table4[[#This Row],[Profit/loss]]/Table4[[#This Row],[gross]]*100</f>
        <v>65.142161420236619</v>
      </c>
    </row>
    <row r="3739" spans="1:5" x14ac:dyDescent="0.3">
      <c r="A3739" t="s">
        <v>3704</v>
      </c>
      <c r="B3739">
        <v>241437427</v>
      </c>
      <c r="C3739">
        <v>5000000</v>
      </c>
      <c r="D3739">
        <f>Table4[[#This Row],[gross]]-Table4[[#This Row],[budget]]</f>
        <v>236437427</v>
      </c>
      <c r="E3739">
        <f>Table4[[#This Row],[Profit/loss]]/Table4[[#This Row],[gross]]*100</f>
        <v>97.929070044305931</v>
      </c>
    </row>
    <row r="3740" spans="1:5" x14ac:dyDescent="0.3">
      <c r="A3740" t="s">
        <v>3705</v>
      </c>
      <c r="B3740">
        <v>14123773</v>
      </c>
      <c r="C3740">
        <v>5000000</v>
      </c>
      <c r="D3740">
        <f>Table4[[#This Row],[gross]]-Table4[[#This Row],[budget]]</f>
        <v>9123773</v>
      </c>
      <c r="E3740">
        <f>Table4[[#This Row],[Profit/loss]]/Table4[[#This Row],[gross]]*100</f>
        <v>64.598694697231394</v>
      </c>
    </row>
    <row r="3741" spans="1:5" x14ac:dyDescent="0.3">
      <c r="A3741" t="s">
        <v>3706</v>
      </c>
      <c r="B3741">
        <v>15126948</v>
      </c>
      <c r="C3741">
        <v>5000000</v>
      </c>
      <c r="D3741">
        <f>Table4[[#This Row],[gross]]-Table4[[#This Row],[budget]]</f>
        <v>10126948</v>
      </c>
      <c r="E3741">
        <f>Table4[[#This Row],[Profit/loss]]/Table4[[#This Row],[gross]]*100</f>
        <v>66.946405844721625</v>
      </c>
    </row>
    <row r="3742" spans="1:5" x14ac:dyDescent="0.3">
      <c r="A3742" t="s">
        <v>3707</v>
      </c>
      <c r="B3742">
        <v>13622333</v>
      </c>
      <c r="C3742">
        <v>2000000</v>
      </c>
      <c r="D3742">
        <f>Table4[[#This Row],[gross]]-Table4[[#This Row],[budget]]</f>
        <v>11622333</v>
      </c>
      <c r="E3742">
        <f>Table4[[#This Row],[Profit/loss]]/Table4[[#This Row],[gross]]*100</f>
        <v>85.318227061399838</v>
      </c>
    </row>
    <row r="3743" spans="1:5" x14ac:dyDescent="0.3">
      <c r="A3743" t="s">
        <v>3708</v>
      </c>
      <c r="B3743">
        <v>13464388</v>
      </c>
      <c r="C3743">
        <v>4000000</v>
      </c>
      <c r="D3743">
        <f>Table4[[#This Row],[gross]]-Table4[[#This Row],[budget]]</f>
        <v>9464388</v>
      </c>
      <c r="E3743">
        <f>Table4[[#This Row],[Profit/loss]]/Table4[[#This Row],[gross]]*100</f>
        <v>70.292002874545801</v>
      </c>
    </row>
    <row r="3744" spans="1:5" x14ac:dyDescent="0.3">
      <c r="A3744" t="s">
        <v>3709</v>
      </c>
      <c r="B3744">
        <v>13350177</v>
      </c>
      <c r="C3744">
        <v>5000000</v>
      </c>
      <c r="D3744">
        <f>Table4[[#This Row],[gross]]-Table4[[#This Row],[budget]]</f>
        <v>8350177</v>
      </c>
      <c r="E3744">
        <f>Table4[[#This Row],[Profit/loss]]/Table4[[#This Row],[gross]]*100</f>
        <v>62.547313043115459</v>
      </c>
    </row>
    <row r="3745" spans="1:5" x14ac:dyDescent="0.3">
      <c r="A3745" t="s">
        <v>3710</v>
      </c>
      <c r="B3745">
        <v>13269963</v>
      </c>
      <c r="C3745">
        <v>5000000</v>
      </c>
      <c r="D3745">
        <f>Table4[[#This Row],[gross]]-Table4[[#This Row],[budget]]</f>
        <v>8269963</v>
      </c>
      <c r="E3745">
        <f>Table4[[#This Row],[Profit/loss]]/Table4[[#This Row],[gross]]*100</f>
        <v>62.320919809648302</v>
      </c>
    </row>
    <row r="3746" spans="1:5" x14ac:dyDescent="0.3">
      <c r="A3746" t="s">
        <v>3711</v>
      </c>
      <c r="B3746">
        <v>17768000</v>
      </c>
      <c r="C3746">
        <v>5000000</v>
      </c>
      <c r="D3746">
        <f>Table4[[#This Row],[gross]]-Table4[[#This Row],[budget]]</f>
        <v>12768000</v>
      </c>
      <c r="E3746">
        <f>Table4[[#This Row],[Profit/loss]]/Table4[[#This Row],[gross]]*100</f>
        <v>71.859522737505628</v>
      </c>
    </row>
    <row r="3747" spans="1:5" x14ac:dyDescent="0.3">
      <c r="A3747" t="s">
        <v>3712</v>
      </c>
      <c r="B3747">
        <v>12947763</v>
      </c>
      <c r="C3747">
        <v>5000000</v>
      </c>
      <c r="D3747">
        <f>Table4[[#This Row],[gross]]-Table4[[#This Row],[budget]]</f>
        <v>7947763</v>
      </c>
      <c r="E3747">
        <f>Table4[[#This Row],[Profit/loss]]/Table4[[#This Row],[gross]]*100</f>
        <v>61.383290688901241</v>
      </c>
    </row>
    <row r="3748" spans="1:5" x14ac:dyDescent="0.3">
      <c r="A3748" t="s">
        <v>3713</v>
      </c>
      <c r="B3748">
        <v>14100000</v>
      </c>
      <c r="C3748">
        <v>5000000</v>
      </c>
      <c r="D3748">
        <f>Table4[[#This Row],[gross]]-Table4[[#This Row],[budget]]</f>
        <v>9100000</v>
      </c>
      <c r="E3748">
        <f>Table4[[#This Row],[Profit/loss]]/Table4[[#This Row],[gross]]*100</f>
        <v>64.539007092198588</v>
      </c>
    </row>
    <row r="3749" spans="1:5" x14ac:dyDescent="0.3">
      <c r="A3749" t="s">
        <v>3714</v>
      </c>
      <c r="B3749">
        <v>12200000</v>
      </c>
      <c r="C3749">
        <v>5000000</v>
      </c>
      <c r="D3749">
        <f>Table4[[#This Row],[gross]]-Table4[[#This Row],[budget]]</f>
        <v>7200000</v>
      </c>
      <c r="E3749">
        <f>Table4[[#This Row],[Profit/loss]]/Table4[[#This Row],[gross]]*100</f>
        <v>59.016393442622949</v>
      </c>
    </row>
    <row r="3750" spans="1:5" x14ac:dyDescent="0.3">
      <c r="A3750" t="s">
        <v>3715</v>
      </c>
      <c r="B3750">
        <v>17683670</v>
      </c>
      <c r="C3750">
        <v>5000000</v>
      </c>
      <c r="D3750">
        <f>Table4[[#This Row],[gross]]-Table4[[#This Row],[budget]]</f>
        <v>12683670</v>
      </c>
      <c r="E3750">
        <f>Table4[[#This Row],[Profit/loss]]/Table4[[#This Row],[gross]]*100</f>
        <v>71.725326247323096</v>
      </c>
    </row>
    <row r="3751" spans="1:5" x14ac:dyDescent="0.3">
      <c r="A3751" t="s">
        <v>3716</v>
      </c>
      <c r="B3751">
        <v>12055108</v>
      </c>
      <c r="C3751">
        <v>8000000</v>
      </c>
      <c r="D3751">
        <f>Table4[[#This Row],[gross]]-Table4[[#This Row],[budget]]</f>
        <v>4055108</v>
      </c>
      <c r="E3751">
        <f>Table4[[#This Row],[Profit/loss]]/Table4[[#This Row],[gross]]*100</f>
        <v>33.638089347685643</v>
      </c>
    </row>
    <row r="3752" spans="1:5" x14ac:dyDescent="0.3">
      <c r="A3752" t="s">
        <v>3717</v>
      </c>
      <c r="B3752">
        <v>27285953</v>
      </c>
      <c r="C3752">
        <v>5000000</v>
      </c>
      <c r="D3752">
        <f>Table4[[#This Row],[gross]]-Table4[[#This Row],[budget]]</f>
        <v>22285953</v>
      </c>
      <c r="E3752">
        <f>Table4[[#This Row],[Profit/loss]]/Table4[[#This Row],[gross]]*100</f>
        <v>81.67555298508357</v>
      </c>
    </row>
    <row r="3753" spans="1:5" hidden="1" x14ac:dyDescent="0.3">
      <c r="A3753" t="s">
        <v>3718</v>
      </c>
      <c r="C3753">
        <v>8000000</v>
      </c>
      <c r="D3753">
        <f>Table4[[#This Row],[gross]]-Table4[[#This Row],[budget]]</f>
        <v>-8000000</v>
      </c>
      <c r="E3753" t="e">
        <f>Table4[[#This Row],[Profit/loss]]/Table4[[#This Row],[gross]]*100</f>
        <v>#DIV/0!</v>
      </c>
    </row>
    <row r="3754" spans="1:5" hidden="1" x14ac:dyDescent="0.3">
      <c r="A3754" t="s">
        <v>3719</v>
      </c>
      <c r="C3754">
        <v>5000000</v>
      </c>
      <c r="D3754">
        <f>Table4[[#This Row],[gross]]-Table4[[#This Row],[budget]]</f>
        <v>-5000000</v>
      </c>
      <c r="E3754" t="e">
        <f>Table4[[#This Row],[Profit/loss]]/Table4[[#This Row],[gross]]*100</f>
        <v>#DIV/0!</v>
      </c>
    </row>
    <row r="3755" spans="1:5" x14ac:dyDescent="0.3">
      <c r="A3755" t="s">
        <v>3720</v>
      </c>
      <c r="B3755">
        <v>11675178</v>
      </c>
      <c r="C3755">
        <v>5000000</v>
      </c>
      <c r="D3755">
        <f>Table4[[#This Row],[gross]]-Table4[[#This Row],[budget]]</f>
        <v>6675178</v>
      </c>
      <c r="E3755">
        <f>Table4[[#This Row],[Profit/loss]]/Table4[[#This Row],[gross]]*100</f>
        <v>57.174100471958546</v>
      </c>
    </row>
    <row r="3756" spans="1:5" x14ac:dyDescent="0.3">
      <c r="A3756" t="s">
        <v>3721</v>
      </c>
      <c r="B3756">
        <v>10572742</v>
      </c>
      <c r="C3756">
        <v>8000000</v>
      </c>
      <c r="D3756">
        <f>Table4[[#This Row],[gross]]-Table4[[#This Row],[budget]]</f>
        <v>2572742</v>
      </c>
      <c r="E3756">
        <f>Table4[[#This Row],[Profit/loss]]/Table4[[#This Row],[gross]]*100</f>
        <v>24.333725347691264</v>
      </c>
    </row>
    <row r="3757" spans="1:5" hidden="1" x14ac:dyDescent="0.3">
      <c r="A3757" t="s">
        <v>3722</v>
      </c>
      <c r="C3757">
        <v>800000</v>
      </c>
      <c r="D3757">
        <f>Table4[[#This Row],[gross]]-Table4[[#This Row],[budget]]</f>
        <v>-800000</v>
      </c>
      <c r="E3757" t="e">
        <f>Table4[[#This Row],[Profit/loss]]/Table4[[#This Row],[gross]]*100</f>
        <v>#DIV/0!</v>
      </c>
    </row>
    <row r="3758" spans="1:5" x14ac:dyDescent="0.3">
      <c r="A3758" t="s">
        <v>3723</v>
      </c>
      <c r="B3758">
        <v>9658370</v>
      </c>
      <c r="C3758">
        <v>5000000</v>
      </c>
      <c r="D3758">
        <f>Table4[[#This Row],[gross]]-Table4[[#This Row],[budget]]</f>
        <v>4658370</v>
      </c>
      <c r="E3758">
        <f>Table4[[#This Row],[Profit/loss]]/Table4[[#This Row],[gross]]*100</f>
        <v>48.231430355225569</v>
      </c>
    </row>
    <row r="3759" spans="1:5" x14ac:dyDescent="0.3">
      <c r="A3759" t="s">
        <v>3724</v>
      </c>
      <c r="B3759">
        <v>9628751</v>
      </c>
      <c r="C3759">
        <v>5000000</v>
      </c>
      <c r="D3759">
        <f>Table4[[#This Row],[gross]]-Table4[[#This Row],[budget]]</f>
        <v>4628751</v>
      </c>
      <c r="E3759">
        <f>Table4[[#This Row],[Profit/loss]]/Table4[[#This Row],[gross]]*100</f>
        <v>48.072185063254828</v>
      </c>
    </row>
    <row r="3760" spans="1:5" x14ac:dyDescent="0.3">
      <c r="A3760" t="s">
        <v>3725</v>
      </c>
      <c r="B3760">
        <v>8786715</v>
      </c>
      <c r="C3760">
        <v>5000000</v>
      </c>
      <c r="D3760">
        <f>Table4[[#This Row],[gross]]-Table4[[#This Row],[budget]]</f>
        <v>3786715</v>
      </c>
      <c r="E3760">
        <f>Table4[[#This Row],[Profit/loss]]/Table4[[#This Row],[gross]]*100</f>
        <v>43.09591240867605</v>
      </c>
    </row>
    <row r="3761" spans="1:5" x14ac:dyDescent="0.3">
      <c r="A3761" t="s">
        <v>3726</v>
      </c>
      <c r="B3761">
        <v>3432342</v>
      </c>
      <c r="C3761">
        <v>6000000</v>
      </c>
      <c r="D3761">
        <f>Table4[[#This Row],[gross]]-Table4[[#This Row],[budget]]</f>
        <v>-2567658</v>
      </c>
      <c r="E3761">
        <f>Table4[[#This Row],[Profit/loss]]/Table4[[#This Row],[gross]]*100</f>
        <v>-74.807755171250406</v>
      </c>
    </row>
    <row r="3762" spans="1:5" hidden="1" x14ac:dyDescent="0.3">
      <c r="A3762" t="s">
        <v>3727</v>
      </c>
      <c r="C3762">
        <v>5000000</v>
      </c>
      <c r="D3762">
        <f>Table4[[#This Row],[gross]]-Table4[[#This Row],[budget]]</f>
        <v>-5000000</v>
      </c>
      <c r="E3762" t="e">
        <f>Table4[[#This Row],[Profit/loss]]/Table4[[#This Row],[gross]]*100</f>
        <v>#DIV/0!</v>
      </c>
    </row>
    <row r="3763" spans="1:5" x14ac:dyDescent="0.3">
      <c r="A3763" t="s">
        <v>3728</v>
      </c>
      <c r="B3763">
        <v>6755271</v>
      </c>
      <c r="C3763">
        <v>5000000</v>
      </c>
      <c r="D3763">
        <f>Table4[[#This Row],[gross]]-Table4[[#This Row],[budget]]</f>
        <v>1755271</v>
      </c>
      <c r="E3763">
        <f>Table4[[#This Row],[Profit/loss]]/Table4[[#This Row],[gross]]*100</f>
        <v>25.983724413128652</v>
      </c>
    </row>
    <row r="3764" spans="1:5" hidden="1" x14ac:dyDescent="0.3">
      <c r="A3764" t="s">
        <v>3729</v>
      </c>
      <c r="C3764">
        <v>5000000</v>
      </c>
      <c r="D3764">
        <f>Table4[[#This Row],[gross]]-Table4[[#This Row],[budget]]</f>
        <v>-5000000</v>
      </c>
      <c r="E3764" t="e">
        <f>Table4[[#This Row],[Profit/loss]]/Table4[[#This Row],[gross]]*100</f>
        <v>#DIV/0!</v>
      </c>
    </row>
    <row r="3765" spans="1:5" x14ac:dyDescent="0.3">
      <c r="A3765" t="s">
        <v>3730</v>
      </c>
      <c r="B3765">
        <v>6157157</v>
      </c>
      <c r="C3765">
        <v>5000000</v>
      </c>
      <c r="D3765">
        <f>Table4[[#This Row],[gross]]-Table4[[#This Row],[budget]]</f>
        <v>1157157</v>
      </c>
      <c r="E3765">
        <f>Table4[[#This Row],[Profit/loss]]/Table4[[#This Row],[gross]]*100</f>
        <v>18.793690009853574</v>
      </c>
    </row>
    <row r="3766" spans="1:5" hidden="1" x14ac:dyDescent="0.3">
      <c r="A3766" t="s">
        <v>3731</v>
      </c>
      <c r="B3766">
        <v>6088249</v>
      </c>
      <c r="D3766">
        <f>Table4[[#This Row],[gross]]-Table4[[#This Row],[budget]]</f>
        <v>6088249</v>
      </c>
      <c r="E3766">
        <f>Table4[[#This Row],[Profit/loss]]/Table4[[#This Row],[gross]]*100</f>
        <v>100</v>
      </c>
    </row>
    <row r="3767" spans="1:5" x14ac:dyDescent="0.3">
      <c r="A3767" t="s">
        <v>3732</v>
      </c>
      <c r="B3767">
        <v>5480318</v>
      </c>
      <c r="C3767">
        <v>5000000</v>
      </c>
      <c r="D3767">
        <f>Table4[[#This Row],[gross]]-Table4[[#This Row],[budget]]</f>
        <v>480318</v>
      </c>
      <c r="E3767">
        <f>Table4[[#This Row],[Profit/loss]]/Table4[[#This Row],[gross]]*100</f>
        <v>8.7644184151357631</v>
      </c>
    </row>
    <row r="3768" spans="1:5" hidden="1" x14ac:dyDescent="0.3">
      <c r="A3768" t="s">
        <v>3733</v>
      </c>
      <c r="C3768">
        <v>5000000</v>
      </c>
      <c r="D3768">
        <f>Table4[[#This Row],[gross]]-Table4[[#This Row],[budget]]</f>
        <v>-5000000</v>
      </c>
      <c r="E3768" t="e">
        <f>Table4[[#This Row],[Profit/loss]]/Table4[[#This Row],[gross]]*100</f>
        <v>#DIV/0!</v>
      </c>
    </row>
    <row r="3769" spans="1:5" x14ac:dyDescent="0.3">
      <c r="A3769" t="s">
        <v>3734</v>
      </c>
      <c r="B3769">
        <v>5308707</v>
      </c>
      <c r="C3769">
        <v>5000000</v>
      </c>
      <c r="D3769">
        <f>Table4[[#This Row],[gross]]-Table4[[#This Row],[budget]]</f>
        <v>308707</v>
      </c>
      <c r="E3769">
        <f>Table4[[#This Row],[Profit/loss]]/Table4[[#This Row],[gross]]*100</f>
        <v>5.8151071437922646</v>
      </c>
    </row>
    <row r="3770" spans="1:5" x14ac:dyDescent="0.3">
      <c r="A3770" t="s">
        <v>3735</v>
      </c>
      <c r="B3770">
        <v>5009677</v>
      </c>
      <c r="C3770">
        <v>5000000</v>
      </c>
      <c r="D3770">
        <f>Table4[[#This Row],[gross]]-Table4[[#This Row],[budget]]</f>
        <v>9677</v>
      </c>
      <c r="E3770">
        <f>Table4[[#This Row],[Profit/loss]]/Table4[[#This Row],[gross]]*100</f>
        <v>0.19316614624056599</v>
      </c>
    </row>
    <row r="3771" spans="1:5" hidden="1" x14ac:dyDescent="0.3">
      <c r="A3771" t="s">
        <v>3736</v>
      </c>
      <c r="B3771">
        <v>4328294</v>
      </c>
      <c r="D3771">
        <f>Table4[[#This Row],[gross]]-Table4[[#This Row],[budget]]</f>
        <v>4328294</v>
      </c>
      <c r="E3771">
        <f>Table4[[#This Row],[Profit/loss]]/Table4[[#This Row],[gross]]*100</f>
        <v>100</v>
      </c>
    </row>
    <row r="3772" spans="1:5" x14ac:dyDescent="0.3">
      <c r="A3772" t="s">
        <v>3737</v>
      </c>
      <c r="B3772">
        <v>4074023</v>
      </c>
      <c r="C3772">
        <v>5000000</v>
      </c>
      <c r="D3772">
        <f>Table4[[#This Row],[gross]]-Table4[[#This Row],[budget]]</f>
        <v>-925977</v>
      </c>
      <c r="E3772">
        <f>Table4[[#This Row],[Profit/loss]]/Table4[[#This Row],[gross]]*100</f>
        <v>-22.728811300279848</v>
      </c>
    </row>
    <row r="3773" spans="1:5" x14ac:dyDescent="0.3">
      <c r="A3773" t="s">
        <v>3738</v>
      </c>
      <c r="B3773">
        <v>4306697</v>
      </c>
      <c r="C3773">
        <v>5000000</v>
      </c>
      <c r="D3773">
        <f>Table4[[#This Row],[gross]]-Table4[[#This Row],[budget]]</f>
        <v>-693303</v>
      </c>
      <c r="E3773">
        <f>Table4[[#This Row],[Profit/loss]]/Table4[[#This Row],[gross]]*100</f>
        <v>-16.098253487533484</v>
      </c>
    </row>
    <row r="3774" spans="1:5" x14ac:dyDescent="0.3">
      <c r="A3774" t="s">
        <v>3739</v>
      </c>
      <c r="B3774">
        <v>3950029</v>
      </c>
      <c r="C3774">
        <v>4000000</v>
      </c>
      <c r="D3774">
        <f>Table4[[#This Row],[gross]]-Table4[[#This Row],[budget]]</f>
        <v>-49971</v>
      </c>
      <c r="E3774">
        <f>Table4[[#This Row],[Profit/loss]]/Table4[[#This Row],[gross]]*100</f>
        <v>-1.2650793196708177</v>
      </c>
    </row>
    <row r="3775" spans="1:5" x14ac:dyDescent="0.3">
      <c r="A3775" t="s">
        <v>3740</v>
      </c>
      <c r="B3775">
        <v>4040588</v>
      </c>
      <c r="C3775">
        <v>5000000</v>
      </c>
      <c r="D3775">
        <f>Table4[[#This Row],[gross]]-Table4[[#This Row],[budget]]</f>
        <v>-959412</v>
      </c>
      <c r="E3775">
        <f>Table4[[#This Row],[Profit/loss]]/Table4[[#This Row],[gross]]*100</f>
        <v>-23.744365919019707</v>
      </c>
    </row>
    <row r="3776" spans="1:5" hidden="1" x14ac:dyDescent="0.3">
      <c r="A3776" t="s">
        <v>3741</v>
      </c>
      <c r="C3776">
        <v>5000000</v>
      </c>
      <c r="D3776">
        <f>Table4[[#This Row],[gross]]-Table4[[#This Row],[budget]]</f>
        <v>-5000000</v>
      </c>
      <c r="E3776" t="e">
        <f>Table4[[#This Row],[Profit/loss]]/Table4[[#This Row],[gross]]*100</f>
        <v>#DIV/0!</v>
      </c>
    </row>
    <row r="3777" spans="1:5" x14ac:dyDescent="0.3">
      <c r="A3777" t="s">
        <v>3742</v>
      </c>
      <c r="B3777">
        <v>3049135</v>
      </c>
      <c r="C3777">
        <v>5000000</v>
      </c>
      <c r="D3777">
        <f>Table4[[#This Row],[gross]]-Table4[[#This Row],[budget]]</f>
        <v>-1950865</v>
      </c>
      <c r="E3777">
        <f>Table4[[#This Row],[Profit/loss]]/Table4[[#This Row],[gross]]*100</f>
        <v>-63.980932297192481</v>
      </c>
    </row>
    <row r="3778" spans="1:5" x14ac:dyDescent="0.3">
      <c r="A3778" t="s">
        <v>3743</v>
      </c>
      <c r="B3778">
        <v>4700361</v>
      </c>
      <c r="C3778">
        <v>5000000</v>
      </c>
      <c r="D3778">
        <f>Table4[[#This Row],[gross]]-Table4[[#This Row],[budget]]</f>
        <v>-299639</v>
      </c>
      <c r="E3778">
        <f>Table4[[#This Row],[Profit/loss]]/Table4[[#This Row],[gross]]*100</f>
        <v>-6.3748082328144582</v>
      </c>
    </row>
    <row r="3779" spans="1:5" x14ac:dyDescent="0.3">
      <c r="A3779" t="s">
        <v>3744</v>
      </c>
      <c r="B3779">
        <v>2711210</v>
      </c>
      <c r="C3779">
        <v>5000000</v>
      </c>
      <c r="D3779">
        <f>Table4[[#This Row],[gross]]-Table4[[#This Row],[budget]]</f>
        <v>-2288790</v>
      </c>
      <c r="E3779">
        <f>Table4[[#This Row],[Profit/loss]]/Table4[[#This Row],[gross]]*100</f>
        <v>-84.419502731252834</v>
      </c>
    </row>
    <row r="3780" spans="1:5" x14ac:dyDescent="0.3">
      <c r="A3780" t="s">
        <v>3745</v>
      </c>
      <c r="B3780">
        <v>1980338</v>
      </c>
      <c r="C3780">
        <v>5000000</v>
      </c>
      <c r="D3780">
        <f>Table4[[#This Row],[gross]]-Table4[[#This Row],[budget]]</f>
        <v>-3019662</v>
      </c>
      <c r="E3780">
        <f>Table4[[#This Row],[Profit/loss]]/Table4[[#This Row],[gross]]*100</f>
        <v>-152.48215203667252</v>
      </c>
    </row>
    <row r="3781" spans="1:5" x14ac:dyDescent="0.3">
      <c r="A3781" t="s">
        <v>3746</v>
      </c>
      <c r="B3781">
        <v>1082044</v>
      </c>
      <c r="C3781">
        <v>5000000</v>
      </c>
      <c r="D3781">
        <f>Table4[[#This Row],[gross]]-Table4[[#This Row],[budget]]</f>
        <v>-3917956</v>
      </c>
      <c r="E3781">
        <f>Table4[[#This Row],[Profit/loss]]/Table4[[#This Row],[gross]]*100</f>
        <v>-362.08841784622439</v>
      </c>
    </row>
    <row r="3782" spans="1:5" x14ac:dyDescent="0.3">
      <c r="A3782" t="s">
        <v>3747</v>
      </c>
      <c r="B3782">
        <v>1100000</v>
      </c>
      <c r="C3782">
        <v>5000000</v>
      </c>
      <c r="D3782">
        <f>Table4[[#This Row],[gross]]-Table4[[#This Row],[budget]]</f>
        <v>-3900000</v>
      </c>
      <c r="E3782">
        <f>Table4[[#This Row],[Profit/loss]]/Table4[[#This Row],[gross]]*100</f>
        <v>-354.54545454545456</v>
      </c>
    </row>
    <row r="3783" spans="1:5" x14ac:dyDescent="0.3">
      <c r="A3783" t="s">
        <v>3748</v>
      </c>
      <c r="B3783">
        <v>2445646</v>
      </c>
      <c r="C3783">
        <v>5000000</v>
      </c>
      <c r="D3783">
        <f>Table4[[#This Row],[gross]]-Table4[[#This Row],[budget]]</f>
        <v>-2554354</v>
      </c>
      <c r="E3783">
        <f>Table4[[#This Row],[Profit/loss]]/Table4[[#This Row],[gross]]*100</f>
        <v>-104.44496055438933</v>
      </c>
    </row>
    <row r="3784" spans="1:5" x14ac:dyDescent="0.3">
      <c r="A3784" t="s">
        <v>3749</v>
      </c>
      <c r="B3784">
        <v>2221809</v>
      </c>
      <c r="C3784">
        <v>5000000</v>
      </c>
      <c r="D3784">
        <f>Table4[[#This Row],[gross]]-Table4[[#This Row],[budget]]</f>
        <v>-2778191</v>
      </c>
      <c r="E3784">
        <f>Table4[[#This Row],[Profit/loss]]/Table4[[#This Row],[gross]]*100</f>
        <v>-125.04184653136249</v>
      </c>
    </row>
    <row r="3785" spans="1:5" x14ac:dyDescent="0.3">
      <c r="A3785" t="s">
        <v>3750</v>
      </c>
      <c r="B3785">
        <v>296665</v>
      </c>
      <c r="C3785">
        <v>5000000</v>
      </c>
      <c r="D3785">
        <f>Table4[[#This Row],[gross]]-Table4[[#This Row],[budget]]</f>
        <v>-4703335</v>
      </c>
      <c r="E3785">
        <f>Table4[[#This Row],[Profit/loss]]/Table4[[#This Row],[gross]]*100</f>
        <v>-1585.4027269816122</v>
      </c>
    </row>
    <row r="3786" spans="1:5" x14ac:dyDescent="0.3">
      <c r="A3786" t="s">
        <v>3751</v>
      </c>
      <c r="B3786">
        <v>3219029</v>
      </c>
      <c r="C3786">
        <v>5000000</v>
      </c>
      <c r="D3786">
        <f>Table4[[#This Row],[gross]]-Table4[[#This Row],[budget]]</f>
        <v>-1780971</v>
      </c>
      <c r="E3786">
        <f>Table4[[#This Row],[Profit/loss]]/Table4[[#This Row],[gross]]*100</f>
        <v>-55.326342198221887</v>
      </c>
    </row>
    <row r="3787" spans="1:5" hidden="1" x14ac:dyDescent="0.3">
      <c r="A3787" t="s">
        <v>3752</v>
      </c>
      <c r="C3787">
        <v>5000000</v>
      </c>
      <c r="D3787">
        <f>Table4[[#This Row],[gross]]-Table4[[#This Row],[budget]]</f>
        <v>-5000000</v>
      </c>
      <c r="E3787" t="e">
        <f>Table4[[#This Row],[Profit/loss]]/Table4[[#This Row],[gross]]*100</f>
        <v>#DIV/0!</v>
      </c>
    </row>
    <row r="3788" spans="1:5" x14ac:dyDescent="0.3">
      <c r="A3788" t="s">
        <v>3753</v>
      </c>
      <c r="B3788">
        <v>830210</v>
      </c>
      <c r="C3788">
        <v>5000000</v>
      </c>
      <c r="D3788">
        <f>Table4[[#This Row],[gross]]-Table4[[#This Row],[budget]]</f>
        <v>-4169790</v>
      </c>
      <c r="E3788">
        <f>Table4[[#This Row],[Profit/loss]]/Table4[[#This Row],[gross]]*100</f>
        <v>-502.25726021127184</v>
      </c>
    </row>
    <row r="3789" spans="1:5" x14ac:dyDescent="0.3">
      <c r="A3789" t="s">
        <v>3754</v>
      </c>
      <c r="B3789">
        <v>1040879</v>
      </c>
      <c r="C3789">
        <v>7000000</v>
      </c>
      <c r="D3789">
        <f>Table4[[#This Row],[gross]]-Table4[[#This Row],[budget]]</f>
        <v>-5959121</v>
      </c>
      <c r="E3789">
        <f>Table4[[#This Row],[Profit/loss]]/Table4[[#This Row],[gross]]*100</f>
        <v>-572.50852404554223</v>
      </c>
    </row>
    <row r="3790" spans="1:5" x14ac:dyDescent="0.3">
      <c r="A3790" t="s">
        <v>3755</v>
      </c>
      <c r="B3790">
        <v>326308</v>
      </c>
      <c r="C3790">
        <v>5000000</v>
      </c>
      <c r="D3790">
        <f>Table4[[#This Row],[gross]]-Table4[[#This Row],[budget]]</f>
        <v>-4673692</v>
      </c>
      <c r="E3790">
        <f>Table4[[#This Row],[Profit/loss]]/Table4[[#This Row],[gross]]*100</f>
        <v>-1432.2946418720965</v>
      </c>
    </row>
    <row r="3791" spans="1:5" hidden="1" x14ac:dyDescent="0.3">
      <c r="A3791" t="s">
        <v>3756</v>
      </c>
      <c r="B3791">
        <v>240425</v>
      </c>
      <c r="D3791">
        <f>Table4[[#This Row],[gross]]-Table4[[#This Row],[budget]]</f>
        <v>240425</v>
      </c>
      <c r="E3791">
        <f>Table4[[#This Row],[Profit/loss]]/Table4[[#This Row],[gross]]*100</f>
        <v>100</v>
      </c>
    </row>
    <row r="3792" spans="1:5" hidden="1" x14ac:dyDescent="0.3">
      <c r="A3792" t="s">
        <v>3757</v>
      </c>
      <c r="B3792">
        <v>228830</v>
      </c>
      <c r="D3792">
        <f>Table4[[#This Row],[gross]]-Table4[[#This Row],[budget]]</f>
        <v>228830</v>
      </c>
      <c r="E3792">
        <f>Table4[[#This Row],[Profit/loss]]/Table4[[#This Row],[gross]]*100</f>
        <v>100</v>
      </c>
    </row>
    <row r="3793" spans="1:5" hidden="1" x14ac:dyDescent="0.3">
      <c r="A3793" t="s">
        <v>3758</v>
      </c>
      <c r="C3793">
        <v>2200000</v>
      </c>
      <c r="D3793">
        <f>Table4[[#This Row],[gross]]-Table4[[#This Row],[budget]]</f>
        <v>-2200000</v>
      </c>
      <c r="E3793" t="e">
        <f>Table4[[#This Row],[Profit/loss]]/Table4[[#This Row],[gross]]*100</f>
        <v>#DIV/0!</v>
      </c>
    </row>
    <row r="3794" spans="1:5" hidden="1" x14ac:dyDescent="0.3">
      <c r="A3794" t="s">
        <v>3759</v>
      </c>
      <c r="B3794">
        <v>223615</v>
      </c>
      <c r="D3794">
        <f>Table4[[#This Row],[gross]]-Table4[[#This Row],[budget]]</f>
        <v>223615</v>
      </c>
      <c r="E3794">
        <f>Table4[[#This Row],[Profit/loss]]/Table4[[#This Row],[gross]]*100</f>
        <v>100</v>
      </c>
    </row>
    <row r="3795" spans="1:5" x14ac:dyDescent="0.3">
      <c r="A3795" t="s">
        <v>3760</v>
      </c>
      <c r="B3795">
        <v>124720</v>
      </c>
      <c r="C3795">
        <v>5000000</v>
      </c>
      <c r="D3795">
        <f>Table4[[#This Row],[gross]]-Table4[[#This Row],[budget]]</f>
        <v>-4875280</v>
      </c>
      <c r="E3795">
        <f>Table4[[#This Row],[Profit/loss]]/Table4[[#This Row],[gross]]*100</f>
        <v>-3908.9801154586276</v>
      </c>
    </row>
    <row r="3796" spans="1:5" hidden="1" x14ac:dyDescent="0.3">
      <c r="A3796" t="s">
        <v>3761</v>
      </c>
      <c r="C3796">
        <v>3209000</v>
      </c>
      <c r="D3796">
        <f>Table4[[#This Row],[gross]]-Table4[[#This Row],[budget]]</f>
        <v>-3209000</v>
      </c>
      <c r="E3796" t="e">
        <f>Table4[[#This Row],[Profit/loss]]/Table4[[#This Row],[gross]]*100</f>
        <v>#DIV/0!</v>
      </c>
    </row>
    <row r="3797" spans="1:5" x14ac:dyDescent="0.3">
      <c r="A3797" t="s">
        <v>3762</v>
      </c>
      <c r="B3797">
        <v>99147</v>
      </c>
      <c r="C3797">
        <v>2000000</v>
      </c>
      <c r="D3797">
        <f>Table4[[#This Row],[gross]]-Table4[[#This Row],[budget]]</f>
        <v>-1900853</v>
      </c>
      <c r="E3797">
        <f>Table4[[#This Row],[Profit/loss]]/Table4[[#This Row],[gross]]*100</f>
        <v>-1917.2067737803463</v>
      </c>
    </row>
    <row r="3798" spans="1:5" hidden="1" x14ac:dyDescent="0.3">
      <c r="A3798" t="s">
        <v>3763</v>
      </c>
      <c r="C3798">
        <v>5000000</v>
      </c>
      <c r="D3798">
        <f>Table4[[#This Row],[gross]]-Table4[[#This Row],[budget]]</f>
        <v>-5000000</v>
      </c>
      <c r="E3798" t="e">
        <f>Table4[[#This Row],[Profit/loss]]/Table4[[#This Row],[gross]]*100</f>
        <v>#DIV/0!</v>
      </c>
    </row>
    <row r="3799" spans="1:5" x14ac:dyDescent="0.3">
      <c r="A3799" t="s">
        <v>3764</v>
      </c>
      <c r="B3799">
        <v>65069140</v>
      </c>
      <c r="C3799">
        <v>5000000</v>
      </c>
      <c r="D3799">
        <f>Table4[[#This Row],[gross]]-Table4[[#This Row],[budget]]</f>
        <v>60069140</v>
      </c>
      <c r="E3799">
        <f>Table4[[#This Row],[Profit/loss]]/Table4[[#This Row],[gross]]*100</f>
        <v>92.315865862066104</v>
      </c>
    </row>
    <row r="3800" spans="1:5" x14ac:dyDescent="0.3">
      <c r="A3800" t="s">
        <v>3765</v>
      </c>
      <c r="B3800">
        <v>65087</v>
      </c>
      <c r="C3800">
        <v>5000000</v>
      </c>
      <c r="D3800">
        <f>Table4[[#This Row],[gross]]-Table4[[#This Row],[budget]]</f>
        <v>-4934913</v>
      </c>
      <c r="E3800">
        <f>Table4[[#This Row],[Profit/loss]]/Table4[[#This Row],[gross]]*100</f>
        <v>-7582.0255965092865</v>
      </c>
    </row>
    <row r="3801" spans="1:5" x14ac:dyDescent="0.3">
      <c r="A3801" t="s">
        <v>3766</v>
      </c>
      <c r="B3801">
        <v>16066</v>
      </c>
      <c r="C3801">
        <v>5000000</v>
      </c>
      <c r="D3801">
        <f>Table4[[#This Row],[gross]]-Table4[[#This Row],[budget]]</f>
        <v>-4983934</v>
      </c>
      <c r="E3801">
        <f>Table4[[#This Row],[Profit/loss]]/Table4[[#This Row],[gross]]*100</f>
        <v>-31021.623303871529</v>
      </c>
    </row>
    <row r="3802" spans="1:5" hidden="1" x14ac:dyDescent="0.3">
      <c r="A3802" t="s">
        <v>3767</v>
      </c>
      <c r="D3802">
        <f>Table4[[#This Row],[gross]]-Table4[[#This Row],[budget]]</f>
        <v>0</v>
      </c>
      <c r="E3802" t="e">
        <f>Table4[[#This Row],[Profit/loss]]/Table4[[#This Row],[gross]]*100</f>
        <v>#DIV/0!</v>
      </c>
    </row>
    <row r="3803" spans="1:5" hidden="1" x14ac:dyDescent="0.3">
      <c r="A3803" t="s">
        <v>3768</v>
      </c>
      <c r="C3803">
        <v>5000000</v>
      </c>
      <c r="D3803">
        <f>Table4[[#This Row],[gross]]-Table4[[#This Row],[budget]]</f>
        <v>-5000000</v>
      </c>
      <c r="E3803" t="e">
        <f>Table4[[#This Row],[Profit/loss]]/Table4[[#This Row],[gross]]*100</f>
        <v>#DIV/0!</v>
      </c>
    </row>
    <row r="3804" spans="1:5" hidden="1" x14ac:dyDescent="0.3">
      <c r="A3804" t="s">
        <v>3769</v>
      </c>
      <c r="C3804">
        <v>5000000</v>
      </c>
      <c r="D3804">
        <f>Table4[[#This Row],[gross]]-Table4[[#This Row],[budget]]</f>
        <v>-5000000</v>
      </c>
      <c r="E3804" t="e">
        <f>Table4[[#This Row],[Profit/loss]]/Table4[[#This Row],[gross]]*100</f>
        <v>#DIV/0!</v>
      </c>
    </row>
    <row r="3805" spans="1:5" hidden="1" x14ac:dyDescent="0.3">
      <c r="A3805" t="s">
        <v>3770</v>
      </c>
      <c r="C3805">
        <v>2500000</v>
      </c>
      <c r="D3805">
        <f>Table4[[#This Row],[gross]]-Table4[[#This Row],[budget]]</f>
        <v>-2500000</v>
      </c>
      <c r="E3805" t="e">
        <f>Table4[[#This Row],[Profit/loss]]/Table4[[#This Row],[gross]]*100</f>
        <v>#DIV/0!</v>
      </c>
    </row>
    <row r="3806" spans="1:5" hidden="1" x14ac:dyDescent="0.3">
      <c r="A3806" t="s">
        <v>3771</v>
      </c>
      <c r="C3806">
        <v>5000000</v>
      </c>
      <c r="D3806">
        <f>Table4[[#This Row],[gross]]-Table4[[#This Row],[budget]]</f>
        <v>-5000000</v>
      </c>
      <c r="E3806" t="e">
        <f>Table4[[#This Row],[Profit/loss]]/Table4[[#This Row],[gross]]*100</f>
        <v>#DIV/0!</v>
      </c>
    </row>
    <row r="3807" spans="1:5" hidden="1" x14ac:dyDescent="0.3">
      <c r="A3807" t="s">
        <v>3772</v>
      </c>
      <c r="D3807">
        <f>Table4[[#This Row],[gross]]-Table4[[#This Row],[budget]]</f>
        <v>0</v>
      </c>
      <c r="E3807" t="e">
        <f>Table4[[#This Row],[Profit/loss]]/Table4[[#This Row],[gross]]*100</f>
        <v>#DIV/0!</v>
      </c>
    </row>
    <row r="3808" spans="1:5" hidden="1" x14ac:dyDescent="0.3">
      <c r="A3808" t="s">
        <v>3773</v>
      </c>
      <c r="D3808">
        <f>Table4[[#This Row],[gross]]-Table4[[#This Row],[budget]]</f>
        <v>0</v>
      </c>
      <c r="E3808" t="e">
        <f>Table4[[#This Row],[Profit/loss]]/Table4[[#This Row],[gross]]*100</f>
        <v>#DIV/0!</v>
      </c>
    </row>
    <row r="3809" spans="1:5" hidden="1" x14ac:dyDescent="0.3">
      <c r="A3809" t="s">
        <v>3774</v>
      </c>
      <c r="D3809">
        <f>Table4[[#This Row],[gross]]-Table4[[#This Row],[budget]]</f>
        <v>0</v>
      </c>
      <c r="E3809" t="e">
        <f>Table4[[#This Row],[Profit/loss]]/Table4[[#This Row],[gross]]*100</f>
        <v>#DIV/0!</v>
      </c>
    </row>
    <row r="3810" spans="1:5" x14ac:dyDescent="0.3">
      <c r="A3810" t="s">
        <v>3775</v>
      </c>
      <c r="B3810">
        <v>37440</v>
      </c>
      <c r="C3810">
        <v>5000000</v>
      </c>
      <c r="D3810">
        <f>Table4[[#This Row],[gross]]-Table4[[#This Row],[budget]]</f>
        <v>-4962560</v>
      </c>
      <c r="E3810">
        <f>Table4[[#This Row],[Profit/loss]]/Table4[[#This Row],[gross]]*100</f>
        <v>-13254.700854700855</v>
      </c>
    </row>
    <row r="3811" spans="1:5" hidden="1" x14ac:dyDescent="0.3">
      <c r="A3811" t="s">
        <v>3776</v>
      </c>
      <c r="C3811">
        <v>10000000</v>
      </c>
      <c r="D3811">
        <f>Table4[[#This Row],[gross]]-Table4[[#This Row],[budget]]</f>
        <v>-10000000</v>
      </c>
      <c r="E3811" t="e">
        <f>Table4[[#This Row],[Profit/loss]]/Table4[[#This Row],[gross]]*100</f>
        <v>#DIV/0!</v>
      </c>
    </row>
    <row r="3812" spans="1:5" hidden="1" x14ac:dyDescent="0.3">
      <c r="A3812" t="s">
        <v>3777</v>
      </c>
      <c r="D3812">
        <f>Table4[[#This Row],[gross]]-Table4[[#This Row],[budget]]</f>
        <v>0</v>
      </c>
      <c r="E3812" t="e">
        <f>Table4[[#This Row],[Profit/loss]]/Table4[[#This Row],[gross]]*100</f>
        <v>#DIV/0!</v>
      </c>
    </row>
    <row r="3813" spans="1:5" hidden="1" x14ac:dyDescent="0.3">
      <c r="A3813" t="s">
        <v>3778</v>
      </c>
      <c r="C3813">
        <v>5000000</v>
      </c>
      <c r="D3813">
        <f>Table4[[#This Row],[gross]]-Table4[[#This Row],[budget]]</f>
        <v>-5000000</v>
      </c>
      <c r="E3813" t="e">
        <f>Table4[[#This Row],[Profit/loss]]/Table4[[#This Row],[gross]]*100</f>
        <v>#DIV/0!</v>
      </c>
    </row>
    <row r="3814" spans="1:5" hidden="1" x14ac:dyDescent="0.3">
      <c r="A3814" t="s">
        <v>3779</v>
      </c>
      <c r="C3814">
        <v>5000000</v>
      </c>
      <c r="D3814">
        <f>Table4[[#This Row],[gross]]-Table4[[#This Row],[budget]]</f>
        <v>-5000000</v>
      </c>
      <c r="E3814" t="e">
        <f>Table4[[#This Row],[Profit/loss]]/Table4[[#This Row],[gross]]*100</f>
        <v>#DIV/0!</v>
      </c>
    </row>
    <row r="3815" spans="1:5" hidden="1" x14ac:dyDescent="0.3">
      <c r="A3815" t="s">
        <v>3780</v>
      </c>
      <c r="C3815">
        <v>5000000</v>
      </c>
      <c r="D3815">
        <f>Table4[[#This Row],[gross]]-Table4[[#This Row],[budget]]</f>
        <v>-5000000</v>
      </c>
      <c r="E3815" t="e">
        <f>Table4[[#This Row],[Profit/loss]]/Table4[[#This Row],[gross]]*100</f>
        <v>#DIV/0!</v>
      </c>
    </row>
    <row r="3816" spans="1:5" hidden="1" x14ac:dyDescent="0.3">
      <c r="A3816" t="s">
        <v>3781</v>
      </c>
      <c r="C3816">
        <v>5000000</v>
      </c>
      <c r="D3816">
        <f>Table4[[#This Row],[gross]]-Table4[[#This Row],[budget]]</f>
        <v>-5000000</v>
      </c>
      <c r="E3816" t="e">
        <f>Table4[[#This Row],[Profit/loss]]/Table4[[#This Row],[gross]]*100</f>
        <v>#DIV/0!</v>
      </c>
    </row>
    <row r="3817" spans="1:5" hidden="1" x14ac:dyDescent="0.3">
      <c r="A3817" t="s">
        <v>3782</v>
      </c>
      <c r="C3817">
        <v>5000000</v>
      </c>
      <c r="D3817">
        <f>Table4[[#This Row],[gross]]-Table4[[#This Row],[budget]]</f>
        <v>-5000000</v>
      </c>
      <c r="E3817" t="e">
        <f>Table4[[#This Row],[Profit/loss]]/Table4[[#This Row],[gross]]*100</f>
        <v>#DIV/0!</v>
      </c>
    </row>
    <row r="3818" spans="1:5" hidden="1" x14ac:dyDescent="0.3">
      <c r="A3818" t="s">
        <v>3783</v>
      </c>
      <c r="C3818">
        <v>5000000</v>
      </c>
      <c r="D3818">
        <f>Table4[[#This Row],[gross]]-Table4[[#This Row],[budget]]</f>
        <v>-5000000</v>
      </c>
      <c r="E3818" t="e">
        <f>Table4[[#This Row],[Profit/loss]]/Table4[[#This Row],[gross]]*100</f>
        <v>#DIV/0!</v>
      </c>
    </row>
    <row r="3819" spans="1:5" hidden="1" x14ac:dyDescent="0.3">
      <c r="A3819" t="s">
        <v>3784</v>
      </c>
      <c r="C3819">
        <v>5000000</v>
      </c>
      <c r="D3819">
        <f>Table4[[#This Row],[gross]]-Table4[[#This Row],[budget]]</f>
        <v>-5000000</v>
      </c>
      <c r="E3819" t="e">
        <f>Table4[[#This Row],[Profit/loss]]/Table4[[#This Row],[gross]]*100</f>
        <v>#DIV/0!</v>
      </c>
    </row>
    <row r="3820" spans="1:5" hidden="1" x14ac:dyDescent="0.3">
      <c r="A3820" t="s">
        <v>3785</v>
      </c>
      <c r="D3820">
        <f>Table4[[#This Row],[gross]]-Table4[[#This Row],[budget]]</f>
        <v>0</v>
      </c>
      <c r="E3820" t="e">
        <f>Table4[[#This Row],[Profit/loss]]/Table4[[#This Row],[gross]]*100</f>
        <v>#DIV/0!</v>
      </c>
    </row>
    <row r="3821" spans="1:5" x14ac:dyDescent="0.3">
      <c r="A3821" t="s">
        <v>3786</v>
      </c>
      <c r="B3821">
        <v>617228</v>
      </c>
      <c r="C3821">
        <v>84450000</v>
      </c>
      <c r="D3821">
        <f>Table4[[#This Row],[gross]]-Table4[[#This Row],[budget]]</f>
        <v>-83832772</v>
      </c>
      <c r="E3821">
        <f>Table4[[#This Row],[Profit/loss]]/Table4[[#This Row],[gross]]*100</f>
        <v>-13582.14014918312</v>
      </c>
    </row>
    <row r="3822" spans="1:5" x14ac:dyDescent="0.3">
      <c r="A3822" t="s">
        <v>3787</v>
      </c>
      <c r="B3822">
        <v>274385</v>
      </c>
      <c r="C3822">
        <v>4000000</v>
      </c>
      <c r="D3822">
        <f>Table4[[#This Row],[gross]]-Table4[[#This Row],[budget]]</f>
        <v>-3725615</v>
      </c>
      <c r="E3822">
        <f>Table4[[#This Row],[Profit/loss]]/Table4[[#This Row],[gross]]*100</f>
        <v>-1357.8056380633052</v>
      </c>
    </row>
    <row r="3823" spans="1:5" x14ac:dyDescent="0.3">
      <c r="A3823" t="s">
        <v>3788</v>
      </c>
      <c r="B3823">
        <v>24475416</v>
      </c>
      <c r="C3823">
        <v>890000</v>
      </c>
      <c r="D3823">
        <f>Table4[[#This Row],[gross]]-Table4[[#This Row],[budget]]</f>
        <v>23585416</v>
      </c>
      <c r="E3823">
        <f>Table4[[#This Row],[Profit/loss]]/Table4[[#This Row],[gross]]*100</f>
        <v>96.363698169624584</v>
      </c>
    </row>
    <row r="3824" spans="1:5" hidden="1" x14ac:dyDescent="0.3">
      <c r="A3824" t="s">
        <v>3789</v>
      </c>
      <c r="C3824">
        <v>3000000</v>
      </c>
      <c r="D3824">
        <f>Table4[[#This Row],[gross]]-Table4[[#This Row],[budget]]</f>
        <v>-3000000</v>
      </c>
      <c r="E3824" t="e">
        <f>Table4[[#This Row],[Profit/loss]]/Table4[[#This Row],[gross]]*100</f>
        <v>#DIV/0!</v>
      </c>
    </row>
    <row r="3825" spans="1:5" x14ac:dyDescent="0.3">
      <c r="A3825" t="s">
        <v>3790</v>
      </c>
      <c r="B3825">
        <v>47277326</v>
      </c>
      <c r="C3825">
        <v>4800000</v>
      </c>
      <c r="D3825">
        <f>Table4[[#This Row],[gross]]-Table4[[#This Row],[budget]]</f>
        <v>42477326</v>
      </c>
      <c r="E3825">
        <f>Table4[[#This Row],[Profit/loss]]/Table4[[#This Row],[gross]]*100</f>
        <v>89.847141524036275</v>
      </c>
    </row>
    <row r="3826" spans="1:5" x14ac:dyDescent="0.3">
      <c r="A3826" t="s">
        <v>3791</v>
      </c>
      <c r="B3826">
        <v>1247453</v>
      </c>
      <c r="C3826">
        <v>2800000</v>
      </c>
      <c r="D3826">
        <f>Table4[[#This Row],[gross]]-Table4[[#This Row],[budget]]</f>
        <v>-1552547</v>
      </c>
      <c r="E3826">
        <f>Table4[[#This Row],[Profit/loss]]/Table4[[#This Row],[gross]]*100</f>
        <v>-124.45735430513214</v>
      </c>
    </row>
    <row r="3827" spans="1:5" x14ac:dyDescent="0.3">
      <c r="A3827" t="s">
        <v>3792</v>
      </c>
      <c r="B3827">
        <v>1729969</v>
      </c>
      <c r="C3827">
        <v>5000000</v>
      </c>
      <c r="D3827">
        <f>Table4[[#This Row],[gross]]-Table4[[#This Row],[budget]]</f>
        <v>-3270031</v>
      </c>
      <c r="E3827">
        <f>Table4[[#This Row],[Profit/loss]]/Table4[[#This Row],[gross]]*100</f>
        <v>-189.02252005671778</v>
      </c>
    </row>
    <row r="3828" spans="1:5" x14ac:dyDescent="0.3">
      <c r="A3828" t="s">
        <v>3793</v>
      </c>
      <c r="B3828">
        <v>1705139</v>
      </c>
      <c r="C3828">
        <v>4700000</v>
      </c>
      <c r="D3828">
        <f>Table4[[#This Row],[gross]]-Table4[[#This Row],[budget]]</f>
        <v>-2994861</v>
      </c>
      <c r="E3828">
        <f>Table4[[#This Row],[Profit/loss]]/Table4[[#This Row],[gross]]*100</f>
        <v>-175.63735273194737</v>
      </c>
    </row>
    <row r="3829" spans="1:5" hidden="1" x14ac:dyDescent="0.3">
      <c r="A3829" t="s">
        <v>3794</v>
      </c>
      <c r="B3829">
        <v>238774</v>
      </c>
      <c r="D3829">
        <f>Table4[[#This Row],[gross]]-Table4[[#This Row],[budget]]</f>
        <v>238774</v>
      </c>
      <c r="E3829">
        <f>Table4[[#This Row],[Profit/loss]]/Table4[[#This Row],[gross]]*100</f>
        <v>100</v>
      </c>
    </row>
    <row r="3830" spans="1:5" hidden="1" x14ac:dyDescent="0.3">
      <c r="A3830" t="s">
        <v>3795</v>
      </c>
      <c r="C3830">
        <v>5000000</v>
      </c>
      <c r="D3830">
        <f>Table4[[#This Row],[gross]]-Table4[[#This Row],[budget]]</f>
        <v>-5000000</v>
      </c>
      <c r="E3830" t="e">
        <f>Table4[[#This Row],[Profit/loss]]/Table4[[#This Row],[gross]]*100</f>
        <v>#DIV/0!</v>
      </c>
    </row>
    <row r="3831" spans="1:5" x14ac:dyDescent="0.3">
      <c r="A3831" t="s">
        <v>3796</v>
      </c>
      <c r="B3831">
        <v>8025872</v>
      </c>
      <c r="C3831">
        <v>4700000</v>
      </c>
      <c r="D3831">
        <f>Table4[[#This Row],[gross]]-Table4[[#This Row],[budget]]</f>
        <v>3325872</v>
      </c>
      <c r="E3831">
        <f>Table4[[#This Row],[Profit/loss]]/Table4[[#This Row],[gross]]*100</f>
        <v>41.439385028816808</v>
      </c>
    </row>
    <row r="3832" spans="1:5" hidden="1" x14ac:dyDescent="0.3">
      <c r="A3832" t="s">
        <v>3797</v>
      </c>
      <c r="C3832">
        <v>4638783</v>
      </c>
      <c r="D3832">
        <f>Table4[[#This Row],[gross]]-Table4[[#This Row],[budget]]</f>
        <v>-4638783</v>
      </c>
      <c r="E3832" t="e">
        <f>Table4[[#This Row],[Profit/loss]]/Table4[[#This Row],[gross]]*100</f>
        <v>#DIV/0!</v>
      </c>
    </row>
    <row r="3833" spans="1:5" x14ac:dyDescent="0.3">
      <c r="A3833" t="s">
        <v>3798</v>
      </c>
      <c r="B3833">
        <v>778565</v>
      </c>
      <c r="C3833">
        <v>4800000</v>
      </c>
      <c r="D3833">
        <f>Table4[[#This Row],[gross]]-Table4[[#This Row],[budget]]</f>
        <v>-4021435</v>
      </c>
      <c r="E3833">
        <f>Table4[[#This Row],[Profit/loss]]/Table4[[#This Row],[gross]]*100</f>
        <v>-516.51885199052106</v>
      </c>
    </row>
    <row r="3834" spans="1:5" hidden="1" x14ac:dyDescent="0.3">
      <c r="A3834" t="s">
        <v>3799</v>
      </c>
      <c r="D3834">
        <f>Table4[[#This Row],[gross]]-Table4[[#This Row],[budget]]</f>
        <v>0</v>
      </c>
      <c r="E3834" t="e">
        <f>Table4[[#This Row],[Profit/loss]]/Table4[[#This Row],[gross]]*100</f>
        <v>#DIV/0!</v>
      </c>
    </row>
    <row r="3835" spans="1:5" hidden="1" x14ac:dyDescent="0.3">
      <c r="A3835" t="s">
        <v>3800</v>
      </c>
      <c r="C3835">
        <v>4700000</v>
      </c>
      <c r="D3835">
        <f>Table4[[#This Row],[gross]]-Table4[[#This Row],[budget]]</f>
        <v>-4700000</v>
      </c>
      <c r="E3835" t="e">
        <f>Table4[[#This Row],[Profit/loss]]/Table4[[#This Row],[gross]]*100</f>
        <v>#DIV/0!</v>
      </c>
    </row>
    <row r="3836" spans="1:5" hidden="1" x14ac:dyDescent="0.3">
      <c r="A3836" t="s">
        <v>3801</v>
      </c>
      <c r="D3836">
        <f>Table4[[#This Row],[gross]]-Table4[[#This Row],[budget]]</f>
        <v>0</v>
      </c>
      <c r="E3836" t="e">
        <f>Table4[[#This Row],[Profit/loss]]/Table4[[#This Row],[gross]]*100</f>
        <v>#DIV/0!</v>
      </c>
    </row>
    <row r="3837" spans="1:5" hidden="1" x14ac:dyDescent="0.3">
      <c r="A3837" t="s">
        <v>3802</v>
      </c>
      <c r="B3837">
        <v>1340891</v>
      </c>
      <c r="D3837">
        <f>Table4[[#This Row],[gross]]-Table4[[#This Row],[budget]]</f>
        <v>1340891</v>
      </c>
      <c r="E3837">
        <f>Table4[[#This Row],[Profit/loss]]/Table4[[#This Row],[gross]]*100</f>
        <v>100</v>
      </c>
    </row>
    <row r="3838" spans="1:5" hidden="1" x14ac:dyDescent="0.3">
      <c r="A3838" t="s">
        <v>3803</v>
      </c>
      <c r="C3838">
        <v>5000000</v>
      </c>
      <c r="D3838">
        <f>Table4[[#This Row],[gross]]-Table4[[#This Row],[budget]]</f>
        <v>-5000000</v>
      </c>
      <c r="E3838" t="e">
        <f>Table4[[#This Row],[Profit/loss]]/Table4[[#This Row],[gross]]*100</f>
        <v>#DIV/0!</v>
      </c>
    </row>
    <row r="3839" spans="1:5" x14ac:dyDescent="0.3">
      <c r="A3839" t="s">
        <v>3804</v>
      </c>
      <c r="B3839">
        <v>513836</v>
      </c>
      <c r="C3839">
        <v>4600000</v>
      </c>
      <c r="D3839">
        <f>Table4[[#This Row],[gross]]-Table4[[#This Row],[budget]]</f>
        <v>-4086164</v>
      </c>
      <c r="E3839">
        <f>Table4[[#This Row],[Profit/loss]]/Table4[[#This Row],[gross]]*100</f>
        <v>-795.22727095804885</v>
      </c>
    </row>
    <row r="3840" spans="1:5" hidden="1" x14ac:dyDescent="0.3">
      <c r="A3840" t="s">
        <v>3805</v>
      </c>
      <c r="C3840">
        <v>4700000</v>
      </c>
      <c r="D3840">
        <f>Table4[[#This Row],[gross]]-Table4[[#This Row],[budget]]</f>
        <v>-4700000</v>
      </c>
      <c r="E3840" t="e">
        <f>Table4[[#This Row],[Profit/loss]]/Table4[[#This Row],[gross]]*100</f>
        <v>#DIV/0!</v>
      </c>
    </row>
    <row r="3841" spans="1:5" x14ac:dyDescent="0.3">
      <c r="A3841" t="s">
        <v>3806</v>
      </c>
      <c r="B3841">
        <v>434417</v>
      </c>
      <c r="C3841">
        <v>4600000</v>
      </c>
      <c r="D3841">
        <f>Table4[[#This Row],[gross]]-Table4[[#This Row],[budget]]</f>
        <v>-4165583</v>
      </c>
      <c r="E3841">
        <f>Table4[[#This Row],[Profit/loss]]/Table4[[#This Row],[gross]]*100</f>
        <v>-958.89042095498098</v>
      </c>
    </row>
    <row r="3842" spans="1:5" hidden="1" x14ac:dyDescent="0.3">
      <c r="A3842" t="s">
        <v>3758</v>
      </c>
      <c r="B3842">
        <v>728</v>
      </c>
      <c r="D3842">
        <f>Table4[[#This Row],[gross]]-Table4[[#This Row],[budget]]</f>
        <v>728</v>
      </c>
      <c r="E3842">
        <f>Table4[[#This Row],[Profit/loss]]/Table4[[#This Row],[gross]]*100</f>
        <v>100</v>
      </c>
    </row>
    <row r="3843" spans="1:5" x14ac:dyDescent="0.3">
      <c r="A3843" t="s">
        <v>3807</v>
      </c>
      <c r="B3843">
        <v>81200000</v>
      </c>
      <c r="C3843">
        <v>4500000</v>
      </c>
      <c r="D3843">
        <f>Table4[[#This Row],[gross]]-Table4[[#This Row],[budget]]</f>
        <v>76700000</v>
      </c>
      <c r="E3843">
        <f>Table4[[#This Row],[Profit/loss]]/Table4[[#This Row],[gross]]*100</f>
        <v>94.458128078817737</v>
      </c>
    </row>
    <row r="3844" spans="1:5" hidden="1" x14ac:dyDescent="0.3">
      <c r="A3844" t="s">
        <v>3808</v>
      </c>
      <c r="C3844">
        <v>4500000</v>
      </c>
      <c r="D3844">
        <f>Table4[[#This Row],[gross]]-Table4[[#This Row],[budget]]</f>
        <v>-4500000</v>
      </c>
      <c r="E3844" t="e">
        <f>Table4[[#This Row],[Profit/loss]]/Table4[[#This Row],[gross]]*100</f>
        <v>#DIV/0!</v>
      </c>
    </row>
    <row r="3845" spans="1:5" x14ac:dyDescent="0.3">
      <c r="A3845" t="s">
        <v>3809</v>
      </c>
      <c r="B3845">
        <v>52700832</v>
      </c>
      <c r="C3845">
        <v>4500000</v>
      </c>
      <c r="D3845">
        <f>Table4[[#This Row],[gross]]-Table4[[#This Row],[budget]]</f>
        <v>48200832</v>
      </c>
      <c r="E3845">
        <f>Table4[[#This Row],[Profit/loss]]/Table4[[#This Row],[gross]]*100</f>
        <v>91.461235374803948</v>
      </c>
    </row>
    <row r="3846" spans="1:5" hidden="1" x14ac:dyDescent="0.3">
      <c r="A3846" t="s">
        <v>3810</v>
      </c>
      <c r="C3846">
        <v>4500000</v>
      </c>
      <c r="D3846">
        <f>Table4[[#This Row],[gross]]-Table4[[#This Row],[budget]]</f>
        <v>-4500000</v>
      </c>
      <c r="E3846" t="e">
        <f>Table4[[#This Row],[Profit/loss]]/Table4[[#This Row],[gross]]*100</f>
        <v>#DIV/0!</v>
      </c>
    </row>
    <row r="3847" spans="1:5" hidden="1" x14ac:dyDescent="0.3">
      <c r="A3847" t="s">
        <v>3811</v>
      </c>
      <c r="C3847">
        <v>4500000</v>
      </c>
      <c r="D3847">
        <f>Table4[[#This Row],[gross]]-Table4[[#This Row],[budget]]</f>
        <v>-4500000</v>
      </c>
      <c r="E3847" t="e">
        <f>Table4[[#This Row],[Profit/loss]]/Table4[[#This Row],[gross]]*100</f>
        <v>#DIV/0!</v>
      </c>
    </row>
    <row r="3848" spans="1:5" x14ac:dyDescent="0.3">
      <c r="A3848" t="s">
        <v>3812</v>
      </c>
      <c r="B3848">
        <v>13060843</v>
      </c>
      <c r="C3848">
        <v>15000000</v>
      </c>
      <c r="D3848">
        <f>Table4[[#This Row],[gross]]-Table4[[#This Row],[budget]]</f>
        <v>-1939157</v>
      </c>
      <c r="E3848">
        <f>Table4[[#This Row],[Profit/loss]]/Table4[[#This Row],[gross]]*100</f>
        <v>-14.847104432692436</v>
      </c>
    </row>
    <row r="3849" spans="1:5" hidden="1" x14ac:dyDescent="0.3">
      <c r="A3849" t="s">
        <v>3813</v>
      </c>
      <c r="D3849">
        <f>Table4[[#This Row],[gross]]-Table4[[#This Row],[budget]]</f>
        <v>0</v>
      </c>
      <c r="E3849" t="e">
        <f>Table4[[#This Row],[Profit/loss]]/Table4[[#This Row],[gross]]*100</f>
        <v>#DIV/0!</v>
      </c>
    </row>
    <row r="3850" spans="1:5" x14ac:dyDescent="0.3">
      <c r="A3850" t="s">
        <v>3814</v>
      </c>
      <c r="B3850">
        <v>3798532</v>
      </c>
      <c r="C3850">
        <v>4500000</v>
      </c>
      <c r="D3850">
        <f>Table4[[#This Row],[gross]]-Table4[[#This Row],[budget]]</f>
        <v>-701468</v>
      </c>
      <c r="E3850">
        <f>Table4[[#This Row],[Profit/loss]]/Table4[[#This Row],[gross]]*100</f>
        <v>-18.466818233991447</v>
      </c>
    </row>
    <row r="3851" spans="1:5" x14ac:dyDescent="0.3">
      <c r="A3851" t="s">
        <v>3815</v>
      </c>
      <c r="B3851">
        <v>3609278</v>
      </c>
      <c r="C3851">
        <v>4500000</v>
      </c>
      <c r="D3851">
        <f>Table4[[#This Row],[gross]]-Table4[[#This Row],[budget]]</f>
        <v>-890722</v>
      </c>
      <c r="E3851">
        <f>Table4[[#This Row],[Profit/loss]]/Table4[[#This Row],[gross]]*100</f>
        <v>-24.678675347257816</v>
      </c>
    </row>
    <row r="3852" spans="1:5" hidden="1" x14ac:dyDescent="0.3">
      <c r="A3852" t="s">
        <v>3816</v>
      </c>
      <c r="D3852">
        <f>Table4[[#This Row],[gross]]-Table4[[#This Row],[budget]]</f>
        <v>0</v>
      </c>
      <c r="E3852" t="e">
        <f>Table4[[#This Row],[Profit/loss]]/Table4[[#This Row],[gross]]*100</f>
        <v>#DIV/0!</v>
      </c>
    </row>
    <row r="3853" spans="1:5" x14ac:dyDescent="0.3">
      <c r="A3853" t="s">
        <v>3817</v>
      </c>
      <c r="B3853">
        <v>1687311</v>
      </c>
      <c r="C3853">
        <v>700000000</v>
      </c>
      <c r="D3853">
        <f>Table4[[#This Row],[gross]]-Table4[[#This Row],[budget]]</f>
        <v>-698312689</v>
      </c>
      <c r="E3853">
        <f>Table4[[#This Row],[Profit/loss]]/Table4[[#This Row],[gross]]*100</f>
        <v>-41386.127927809393</v>
      </c>
    </row>
    <row r="3854" spans="1:5" hidden="1" x14ac:dyDescent="0.3">
      <c r="A3854" t="s">
        <v>3818</v>
      </c>
      <c r="C3854">
        <v>4500000</v>
      </c>
      <c r="D3854">
        <f>Table4[[#This Row],[gross]]-Table4[[#This Row],[budget]]</f>
        <v>-4500000</v>
      </c>
      <c r="E3854" t="e">
        <f>Table4[[#This Row],[Profit/loss]]/Table4[[#This Row],[gross]]*100</f>
        <v>#DIV/0!</v>
      </c>
    </row>
    <row r="3855" spans="1:5" x14ac:dyDescent="0.3">
      <c r="A3855" t="s">
        <v>3819</v>
      </c>
      <c r="B3855">
        <v>10429707</v>
      </c>
      <c r="C3855">
        <v>5000000</v>
      </c>
      <c r="D3855">
        <f>Table4[[#This Row],[gross]]-Table4[[#This Row],[budget]]</f>
        <v>5429707</v>
      </c>
      <c r="E3855">
        <f>Table4[[#This Row],[Profit/loss]]/Table4[[#This Row],[gross]]*100</f>
        <v>52.060014725245871</v>
      </c>
    </row>
    <row r="3856" spans="1:5" x14ac:dyDescent="0.3">
      <c r="A3856" t="s">
        <v>3820</v>
      </c>
      <c r="B3856">
        <v>727883</v>
      </c>
      <c r="C3856">
        <v>4500000</v>
      </c>
      <c r="D3856">
        <f>Table4[[#This Row],[gross]]-Table4[[#This Row],[budget]]</f>
        <v>-3772117</v>
      </c>
      <c r="E3856">
        <f>Table4[[#This Row],[Profit/loss]]/Table4[[#This Row],[gross]]*100</f>
        <v>-518.23122672187708</v>
      </c>
    </row>
    <row r="3857" spans="1:5" hidden="1" x14ac:dyDescent="0.3">
      <c r="A3857" t="s">
        <v>3821</v>
      </c>
      <c r="B3857">
        <v>1391770</v>
      </c>
      <c r="D3857">
        <f>Table4[[#This Row],[gross]]-Table4[[#This Row],[budget]]</f>
        <v>1391770</v>
      </c>
      <c r="E3857">
        <f>Table4[[#This Row],[Profit/loss]]/Table4[[#This Row],[gross]]*100</f>
        <v>100</v>
      </c>
    </row>
    <row r="3858" spans="1:5" x14ac:dyDescent="0.3">
      <c r="A3858" t="s">
        <v>3822</v>
      </c>
      <c r="B3858">
        <v>713413</v>
      </c>
      <c r="C3858">
        <v>4500000</v>
      </c>
      <c r="D3858">
        <f>Table4[[#This Row],[gross]]-Table4[[#This Row],[budget]]</f>
        <v>-3786587</v>
      </c>
      <c r="E3858">
        <f>Table4[[#This Row],[Profit/loss]]/Table4[[#This Row],[gross]]*100</f>
        <v>-530.77067561146214</v>
      </c>
    </row>
    <row r="3859" spans="1:5" x14ac:dyDescent="0.3">
      <c r="A3859" t="s">
        <v>3823</v>
      </c>
      <c r="B3859">
        <v>410241</v>
      </c>
      <c r="C3859">
        <v>2000000</v>
      </c>
      <c r="D3859">
        <f>Table4[[#This Row],[gross]]-Table4[[#This Row],[budget]]</f>
        <v>-1589759</v>
      </c>
      <c r="E3859">
        <f>Table4[[#This Row],[Profit/loss]]/Table4[[#This Row],[gross]]*100</f>
        <v>-387.51831240660977</v>
      </c>
    </row>
    <row r="3860" spans="1:5" hidden="1" x14ac:dyDescent="0.3">
      <c r="A3860" t="s">
        <v>3824</v>
      </c>
      <c r="B3860">
        <v>278821</v>
      </c>
      <c r="D3860">
        <f>Table4[[#This Row],[gross]]-Table4[[#This Row],[budget]]</f>
        <v>278821</v>
      </c>
      <c r="E3860">
        <f>Table4[[#This Row],[Profit/loss]]/Table4[[#This Row],[gross]]*100</f>
        <v>100</v>
      </c>
    </row>
    <row r="3861" spans="1:5" x14ac:dyDescent="0.3">
      <c r="A3861" t="s">
        <v>3825</v>
      </c>
      <c r="B3861">
        <v>211667</v>
      </c>
      <c r="C3861">
        <v>4200000000</v>
      </c>
      <c r="D3861">
        <f>Table4[[#This Row],[gross]]-Table4[[#This Row],[budget]]</f>
        <v>-4199788333</v>
      </c>
      <c r="E3861">
        <f>Table4[[#This Row],[Profit/loss]]/Table4[[#This Row],[gross]]*100</f>
        <v>-1984148.8437026085</v>
      </c>
    </row>
    <row r="3862" spans="1:5" hidden="1" x14ac:dyDescent="0.3">
      <c r="A3862" t="s">
        <v>3826</v>
      </c>
      <c r="B3862">
        <v>706622</v>
      </c>
      <c r="D3862">
        <f>Table4[[#This Row],[gross]]-Table4[[#This Row],[budget]]</f>
        <v>706622</v>
      </c>
      <c r="E3862">
        <f>Table4[[#This Row],[Profit/loss]]/Table4[[#This Row],[gross]]*100</f>
        <v>100</v>
      </c>
    </row>
    <row r="3863" spans="1:5" x14ac:dyDescent="0.3">
      <c r="A3863" t="s">
        <v>3827</v>
      </c>
      <c r="B3863">
        <v>92191</v>
      </c>
      <c r="C3863">
        <v>2500000</v>
      </c>
      <c r="D3863">
        <f>Table4[[#This Row],[gross]]-Table4[[#This Row],[budget]]</f>
        <v>-2407809</v>
      </c>
      <c r="E3863">
        <f>Table4[[#This Row],[Profit/loss]]/Table4[[#This Row],[gross]]*100</f>
        <v>-2611.7614517686106</v>
      </c>
    </row>
    <row r="3864" spans="1:5" x14ac:dyDescent="0.3">
      <c r="A3864" t="s">
        <v>3828</v>
      </c>
      <c r="B3864">
        <v>49413</v>
      </c>
      <c r="C3864">
        <v>35000000</v>
      </c>
      <c r="D3864">
        <f>Table4[[#This Row],[gross]]-Table4[[#This Row],[budget]]</f>
        <v>-34950587</v>
      </c>
      <c r="E3864">
        <f>Table4[[#This Row],[Profit/loss]]/Table4[[#This Row],[gross]]*100</f>
        <v>-70731.562544269735</v>
      </c>
    </row>
    <row r="3865" spans="1:5" hidden="1" x14ac:dyDescent="0.3">
      <c r="A3865" t="s">
        <v>3829</v>
      </c>
      <c r="B3865">
        <v>199652</v>
      </c>
      <c r="D3865">
        <f>Table4[[#This Row],[gross]]-Table4[[#This Row],[budget]]</f>
        <v>199652</v>
      </c>
      <c r="E3865">
        <f>Table4[[#This Row],[Profit/loss]]/Table4[[#This Row],[gross]]*100</f>
        <v>100</v>
      </c>
    </row>
    <row r="3866" spans="1:5" hidden="1" x14ac:dyDescent="0.3">
      <c r="A3866" t="s">
        <v>3830</v>
      </c>
      <c r="B3866">
        <v>181655</v>
      </c>
      <c r="D3866">
        <f>Table4[[#This Row],[gross]]-Table4[[#This Row],[budget]]</f>
        <v>181655</v>
      </c>
      <c r="E3866">
        <f>Table4[[#This Row],[Profit/loss]]/Table4[[#This Row],[gross]]*100</f>
        <v>100</v>
      </c>
    </row>
    <row r="3867" spans="1:5" x14ac:dyDescent="0.3">
      <c r="A3867" t="s">
        <v>3831</v>
      </c>
      <c r="B3867">
        <v>108229</v>
      </c>
      <c r="C3867">
        <v>4500000</v>
      </c>
      <c r="D3867">
        <f>Table4[[#This Row],[gross]]-Table4[[#This Row],[budget]]</f>
        <v>-4391771</v>
      </c>
      <c r="E3867">
        <f>Table4[[#This Row],[Profit/loss]]/Table4[[#This Row],[gross]]*100</f>
        <v>-4057.8504836966063</v>
      </c>
    </row>
    <row r="3868" spans="1:5" hidden="1" x14ac:dyDescent="0.3">
      <c r="A3868" t="s">
        <v>3832</v>
      </c>
      <c r="D3868">
        <f>Table4[[#This Row],[gross]]-Table4[[#This Row],[budget]]</f>
        <v>0</v>
      </c>
      <c r="E3868" t="e">
        <f>Table4[[#This Row],[Profit/loss]]/Table4[[#This Row],[gross]]*100</f>
        <v>#DIV/0!</v>
      </c>
    </row>
    <row r="3869" spans="1:5" x14ac:dyDescent="0.3">
      <c r="A3869" t="s">
        <v>3833</v>
      </c>
      <c r="B3869">
        <v>112000000</v>
      </c>
      <c r="C3869">
        <v>4400000</v>
      </c>
      <c r="D3869">
        <f>Table4[[#This Row],[gross]]-Table4[[#This Row],[budget]]</f>
        <v>107600000</v>
      </c>
      <c r="E3869">
        <f>Table4[[#This Row],[Profit/loss]]/Table4[[#This Row],[gross]]*100</f>
        <v>96.071428571428569</v>
      </c>
    </row>
    <row r="3870" spans="1:5" hidden="1" x14ac:dyDescent="0.3">
      <c r="A3870" t="s">
        <v>3834</v>
      </c>
      <c r="C3870">
        <v>4400000</v>
      </c>
      <c r="D3870">
        <f>Table4[[#This Row],[gross]]-Table4[[#This Row],[budget]]</f>
        <v>-4400000</v>
      </c>
      <c r="E3870" t="e">
        <f>Table4[[#This Row],[Profit/loss]]/Table4[[#This Row],[gross]]*100</f>
        <v>#DIV/0!</v>
      </c>
    </row>
    <row r="3871" spans="1:5" hidden="1" x14ac:dyDescent="0.3">
      <c r="A3871" t="s">
        <v>3835</v>
      </c>
      <c r="C3871">
        <v>4400000</v>
      </c>
      <c r="D3871">
        <f>Table4[[#This Row],[gross]]-Table4[[#This Row],[budget]]</f>
        <v>-4400000</v>
      </c>
      <c r="E3871" t="e">
        <f>Table4[[#This Row],[Profit/loss]]/Table4[[#This Row],[gross]]*100</f>
        <v>#DIV/0!</v>
      </c>
    </row>
    <row r="3872" spans="1:5" hidden="1" x14ac:dyDescent="0.3">
      <c r="A3872" t="s">
        <v>3836</v>
      </c>
      <c r="C3872">
        <v>4400000</v>
      </c>
      <c r="D3872">
        <f>Table4[[#This Row],[gross]]-Table4[[#This Row],[budget]]</f>
        <v>-4400000</v>
      </c>
      <c r="E3872" t="e">
        <f>Table4[[#This Row],[Profit/loss]]/Table4[[#This Row],[gross]]*100</f>
        <v>#DIV/0!</v>
      </c>
    </row>
    <row r="3873" spans="1:5" hidden="1" x14ac:dyDescent="0.3">
      <c r="A3873" t="s">
        <v>3837</v>
      </c>
      <c r="D3873">
        <f>Table4[[#This Row],[gross]]-Table4[[#This Row],[budget]]</f>
        <v>0</v>
      </c>
      <c r="E3873" t="e">
        <f>Table4[[#This Row],[Profit/loss]]/Table4[[#This Row],[gross]]*100</f>
        <v>#DIV/0!</v>
      </c>
    </row>
    <row r="3874" spans="1:5" x14ac:dyDescent="0.3">
      <c r="A3874" t="s">
        <v>3838</v>
      </c>
      <c r="B3874">
        <v>8691</v>
      </c>
      <c r="C3874">
        <v>4500000</v>
      </c>
      <c r="D3874">
        <f>Table4[[#This Row],[gross]]-Table4[[#This Row],[budget]]</f>
        <v>-4491309</v>
      </c>
      <c r="E3874">
        <f>Table4[[#This Row],[Profit/loss]]/Table4[[#This Row],[gross]]*100</f>
        <v>-51677.701070072486</v>
      </c>
    </row>
    <row r="3875" spans="1:5" x14ac:dyDescent="0.3">
      <c r="A3875" t="s">
        <v>3839</v>
      </c>
      <c r="B3875">
        <v>26345</v>
      </c>
      <c r="C3875">
        <v>3000000</v>
      </c>
      <c r="D3875">
        <f>Table4[[#This Row],[gross]]-Table4[[#This Row],[budget]]</f>
        <v>-2973655</v>
      </c>
      <c r="E3875">
        <f>Table4[[#This Row],[Profit/loss]]/Table4[[#This Row],[gross]]*100</f>
        <v>-11287.360030366293</v>
      </c>
    </row>
    <row r="3876" spans="1:5" hidden="1" x14ac:dyDescent="0.3">
      <c r="A3876" t="s">
        <v>3840</v>
      </c>
      <c r="B3876">
        <v>6940281</v>
      </c>
      <c r="D3876">
        <f>Table4[[#This Row],[gross]]-Table4[[#This Row],[budget]]</f>
        <v>6940281</v>
      </c>
      <c r="E3876">
        <f>Table4[[#This Row],[Profit/loss]]/Table4[[#This Row],[gross]]*100</f>
        <v>100</v>
      </c>
    </row>
    <row r="3877" spans="1:5" hidden="1" x14ac:dyDescent="0.3">
      <c r="A3877" t="s">
        <v>3841</v>
      </c>
      <c r="B3877">
        <v>188870</v>
      </c>
      <c r="D3877">
        <f>Table4[[#This Row],[gross]]-Table4[[#This Row],[budget]]</f>
        <v>188870</v>
      </c>
      <c r="E3877">
        <f>Table4[[#This Row],[Profit/loss]]/Table4[[#This Row],[gross]]*100</f>
        <v>100</v>
      </c>
    </row>
    <row r="3878" spans="1:5" x14ac:dyDescent="0.3">
      <c r="A3878" t="s">
        <v>3842</v>
      </c>
      <c r="B3878">
        <v>20772796</v>
      </c>
      <c r="C3878">
        <v>6000000</v>
      </c>
      <c r="D3878">
        <f>Table4[[#This Row],[gross]]-Table4[[#This Row],[budget]]</f>
        <v>14772796</v>
      </c>
      <c r="E3878">
        <f>Table4[[#This Row],[Profit/loss]]/Table4[[#This Row],[gross]]*100</f>
        <v>71.116069305258662</v>
      </c>
    </row>
    <row r="3879" spans="1:5" x14ac:dyDescent="0.3">
      <c r="A3879" t="s">
        <v>3843</v>
      </c>
      <c r="B3879">
        <v>199228</v>
      </c>
      <c r="C3879">
        <v>150000000</v>
      </c>
      <c r="D3879">
        <f>Table4[[#This Row],[gross]]-Table4[[#This Row],[budget]]</f>
        <v>-149800772</v>
      </c>
      <c r="E3879">
        <f>Table4[[#This Row],[Profit/loss]]/Table4[[#This Row],[gross]]*100</f>
        <v>-75190.621800148569</v>
      </c>
    </row>
    <row r="3880" spans="1:5" hidden="1" x14ac:dyDescent="0.3">
      <c r="A3880" t="s">
        <v>3844</v>
      </c>
      <c r="C3880">
        <v>4500000</v>
      </c>
      <c r="D3880">
        <f>Table4[[#This Row],[gross]]-Table4[[#This Row],[budget]]</f>
        <v>-4500000</v>
      </c>
      <c r="E3880" t="e">
        <f>Table4[[#This Row],[Profit/loss]]/Table4[[#This Row],[gross]]*100</f>
        <v>#DIV/0!</v>
      </c>
    </row>
    <row r="3881" spans="1:5" x14ac:dyDescent="0.3">
      <c r="A3881" t="s">
        <v>181</v>
      </c>
      <c r="B3881">
        <v>34964818</v>
      </c>
      <c r="C3881">
        <v>150000000</v>
      </c>
      <c r="D3881">
        <f>Table4[[#This Row],[gross]]-Table4[[#This Row],[budget]]</f>
        <v>-115035182</v>
      </c>
      <c r="E3881">
        <f>Table4[[#This Row],[Profit/loss]]/Table4[[#This Row],[gross]]*100</f>
        <v>-329.00266204731855</v>
      </c>
    </row>
    <row r="3882" spans="1:5" hidden="1" x14ac:dyDescent="0.3">
      <c r="A3882" t="s">
        <v>3845</v>
      </c>
      <c r="C3882">
        <v>4200000</v>
      </c>
      <c r="D3882">
        <f>Table4[[#This Row],[gross]]-Table4[[#This Row],[budget]]</f>
        <v>-4200000</v>
      </c>
      <c r="E3882" t="e">
        <f>Table4[[#This Row],[Profit/loss]]/Table4[[#This Row],[gross]]*100</f>
        <v>#DIV/0!</v>
      </c>
    </row>
    <row r="3883" spans="1:5" hidden="1" x14ac:dyDescent="0.3">
      <c r="A3883" t="s">
        <v>3846</v>
      </c>
      <c r="D3883">
        <f>Table4[[#This Row],[gross]]-Table4[[#This Row],[budget]]</f>
        <v>0</v>
      </c>
      <c r="E3883" t="e">
        <f>Table4[[#This Row],[Profit/loss]]/Table4[[#This Row],[gross]]*100</f>
        <v>#DIV/0!</v>
      </c>
    </row>
    <row r="3884" spans="1:5" hidden="1" x14ac:dyDescent="0.3">
      <c r="A3884" t="s">
        <v>3847</v>
      </c>
      <c r="B3884">
        <v>2542264</v>
      </c>
      <c r="D3884">
        <f>Table4[[#This Row],[gross]]-Table4[[#This Row],[budget]]</f>
        <v>2542264</v>
      </c>
      <c r="E3884">
        <f>Table4[[#This Row],[Profit/loss]]/Table4[[#This Row],[gross]]*100</f>
        <v>100</v>
      </c>
    </row>
    <row r="3885" spans="1:5" x14ac:dyDescent="0.3">
      <c r="A3885" t="s">
        <v>3848</v>
      </c>
      <c r="B3885">
        <v>1487477</v>
      </c>
      <c r="C3885">
        <v>4200000</v>
      </c>
      <c r="D3885">
        <f>Table4[[#This Row],[gross]]-Table4[[#This Row],[budget]]</f>
        <v>-2712523</v>
      </c>
      <c r="E3885">
        <f>Table4[[#This Row],[Profit/loss]]/Table4[[#This Row],[gross]]*100</f>
        <v>-182.35730703735251</v>
      </c>
    </row>
    <row r="3886" spans="1:5" x14ac:dyDescent="0.3">
      <c r="A3886" t="s">
        <v>3849</v>
      </c>
      <c r="B3886">
        <v>62549000</v>
      </c>
      <c r="C3886">
        <v>2300000</v>
      </c>
      <c r="D3886">
        <f>Table4[[#This Row],[gross]]-Table4[[#This Row],[budget]]</f>
        <v>60249000</v>
      </c>
      <c r="E3886">
        <f>Table4[[#This Row],[Profit/loss]]/Table4[[#This Row],[gross]]*100</f>
        <v>96.32288285983789</v>
      </c>
    </row>
    <row r="3887" spans="1:5" x14ac:dyDescent="0.3">
      <c r="A3887" t="s">
        <v>3850</v>
      </c>
      <c r="B3887">
        <v>105500000</v>
      </c>
      <c r="C3887">
        <v>4000000</v>
      </c>
      <c r="D3887">
        <f>Table4[[#This Row],[gross]]-Table4[[#This Row],[budget]]</f>
        <v>101500000</v>
      </c>
      <c r="E3887">
        <f>Table4[[#This Row],[Profit/loss]]/Table4[[#This Row],[gross]]*100</f>
        <v>96.208530805687204</v>
      </c>
    </row>
    <row r="3888" spans="1:5" x14ac:dyDescent="0.3">
      <c r="A3888" t="s">
        <v>3851</v>
      </c>
      <c r="B3888">
        <v>101055</v>
      </c>
      <c r="C3888">
        <v>4000000</v>
      </c>
      <c r="D3888">
        <f>Table4[[#This Row],[gross]]-Table4[[#This Row],[budget]]</f>
        <v>-3898945</v>
      </c>
      <c r="E3888">
        <f>Table4[[#This Row],[Profit/loss]]/Table4[[#This Row],[gross]]*100</f>
        <v>-3858.2405620701602</v>
      </c>
    </row>
    <row r="3889" spans="1:5" hidden="1" x14ac:dyDescent="0.3">
      <c r="A3889" t="s">
        <v>3852</v>
      </c>
      <c r="C3889">
        <v>114000</v>
      </c>
      <c r="D3889">
        <f>Table4[[#This Row],[gross]]-Table4[[#This Row],[budget]]</f>
        <v>-114000</v>
      </c>
      <c r="E3889" t="e">
        <f>Table4[[#This Row],[Profit/loss]]/Table4[[#This Row],[gross]]*100</f>
        <v>#DIV/0!</v>
      </c>
    </row>
    <row r="3890" spans="1:5" x14ac:dyDescent="0.3">
      <c r="A3890" t="s">
        <v>3853</v>
      </c>
      <c r="B3890">
        <v>44566004</v>
      </c>
      <c r="C3890">
        <v>4000000</v>
      </c>
      <c r="D3890">
        <f>Table4[[#This Row],[gross]]-Table4[[#This Row],[budget]]</f>
        <v>40566004</v>
      </c>
      <c r="E3890">
        <f>Table4[[#This Row],[Profit/loss]]/Table4[[#This Row],[gross]]*100</f>
        <v>91.024548667185869</v>
      </c>
    </row>
    <row r="3891" spans="1:5" x14ac:dyDescent="0.3">
      <c r="A3891" t="s">
        <v>3854</v>
      </c>
      <c r="B3891">
        <v>39200000</v>
      </c>
      <c r="C3891">
        <v>4000000</v>
      </c>
      <c r="D3891">
        <f>Table4[[#This Row],[gross]]-Table4[[#This Row],[budget]]</f>
        <v>35200000</v>
      </c>
      <c r="E3891">
        <f>Table4[[#This Row],[Profit/loss]]/Table4[[#This Row],[gross]]*100</f>
        <v>89.795918367346943</v>
      </c>
    </row>
    <row r="3892" spans="1:5" x14ac:dyDescent="0.3">
      <c r="A3892" t="s">
        <v>3855</v>
      </c>
      <c r="B3892">
        <v>36000000</v>
      </c>
      <c r="C3892">
        <v>4000000</v>
      </c>
      <c r="D3892">
        <f>Table4[[#This Row],[gross]]-Table4[[#This Row],[budget]]</f>
        <v>32000000</v>
      </c>
      <c r="E3892">
        <f>Table4[[#This Row],[Profit/loss]]/Table4[[#This Row],[gross]]*100</f>
        <v>88.888888888888886</v>
      </c>
    </row>
    <row r="3893" spans="1:5" x14ac:dyDescent="0.3">
      <c r="A3893" t="s">
        <v>195</v>
      </c>
      <c r="B3893">
        <v>65007045</v>
      </c>
      <c r="C3893">
        <v>140000000</v>
      </c>
      <c r="D3893">
        <f>Table4[[#This Row],[gross]]-Table4[[#This Row],[budget]]</f>
        <v>-74992955</v>
      </c>
      <c r="E3893">
        <f>Table4[[#This Row],[Profit/loss]]/Table4[[#This Row],[gross]]*100</f>
        <v>-115.36127353581446</v>
      </c>
    </row>
    <row r="3894" spans="1:5" x14ac:dyDescent="0.3">
      <c r="A3894" t="s">
        <v>3856</v>
      </c>
      <c r="B3894">
        <v>31252964</v>
      </c>
      <c r="C3894">
        <v>4000000</v>
      </c>
      <c r="D3894">
        <f>Table4[[#This Row],[gross]]-Table4[[#This Row],[budget]]</f>
        <v>27252964</v>
      </c>
      <c r="E3894">
        <f>Table4[[#This Row],[Profit/loss]]/Table4[[#This Row],[gross]]*100</f>
        <v>87.201213939260285</v>
      </c>
    </row>
    <row r="3895" spans="1:5" x14ac:dyDescent="0.3">
      <c r="A3895" t="s">
        <v>3857</v>
      </c>
      <c r="B3895">
        <v>131175</v>
      </c>
      <c r="C3895">
        <v>8500000</v>
      </c>
      <c r="D3895">
        <f>Table4[[#This Row],[gross]]-Table4[[#This Row],[budget]]</f>
        <v>-8368825</v>
      </c>
      <c r="E3895">
        <f>Table4[[#This Row],[Profit/loss]]/Table4[[#This Row],[gross]]*100</f>
        <v>-6379.893272346103</v>
      </c>
    </row>
    <row r="3896" spans="1:5" x14ac:dyDescent="0.3">
      <c r="A3896" t="s">
        <v>3858</v>
      </c>
      <c r="B3896">
        <v>31968347</v>
      </c>
      <c r="C3896">
        <v>3600000</v>
      </c>
      <c r="D3896">
        <f>Table4[[#This Row],[gross]]-Table4[[#This Row],[budget]]</f>
        <v>28368347</v>
      </c>
      <c r="E3896">
        <f>Table4[[#This Row],[Profit/loss]]/Table4[[#This Row],[gross]]*100</f>
        <v>88.738860973950267</v>
      </c>
    </row>
    <row r="3897" spans="1:5" hidden="1" x14ac:dyDescent="0.3">
      <c r="A3897" t="s">
        <v>3859</v>
      </c>
      <c r="C3897">
        <v>4500000</v>
      </c>
      <c r="D3897">
        <f>Table4[[#This Row],[gross]]-Table4[[#This Row],[budget]]</f>
        <v>-4500000</v>
      </c>
      <c r="E3897" t="e">
        <f>Table4[[#This Row],[Profit/loss]]/Table4[[#This Row],[gross]]*100</f>
        <v>#DIV/0!</v>
      </c>
    </row>
    <row r="3898" spans="1:5" hidden="1" x14ac:dyDescent="0.3">
      <c r="A3898" t="s">
        <v>3549</v>
      </c>
      <c r="C3898">
        <v>4000000</v>
      </c>
      <c r="D3898">
        <f>Table4[[#This Row],[gross]]-Table4[[#This Row],[budget]]</f>
        <v>-4000000</v>
      </c>
      <c r="E3898" t="e">
        <f>Table4[[#This Row],[Profit/loss]]/Table4[[#This Row],[gross]]*100</f>
        <v>#DIV/0!</v>
      </c>
    </row>
    <row r="3899" spans="1:5" hidden="1" x14ac:dyDescent="0.3">
      <c r="A3899" t="s">
        <v>3860</v>
      </c>
      <c r="C3899">
        <v>4000000</v>
      </c>
      <c r="D3899">
        <f>Table4[[#This Row],[gross]]-Table4[[#This Row],[budget]]</f>
        <v>-4000000</v>
      </c>
      <c r="E3899" t="e">
        <f>Table4[[#This Row],[Profit/loss]]/Table4[[#This Row],[gross]]*100</f>
        <v>#DIV/0!</v>
      </c>
    </row>
    <row r="3900" spans="1:5" x14ac:dyDescent="0.3">
      <c r="A3900" t="s">
        <v>3861</v>
      </c>
      <c r="B3900">
        <v>35385560</v>
      </c>
      <c r="C3900">
        <v>4000000</v>
      </c>
      <c r="D3900">
        <f>Table4[[#This Row],[gross]]-Table4[[#This Row],[budget]]</f>
        <v>31385560</v>
      </c>
      <c r="E3900">
        <f>Table4[[#This Row],[Profit/loss]]/Table4[[#This Row],[gross]]*100</f>
        <v>88.695953942794745</v>
      </c>
    </row>
    <row r="3901" spans="1:5" hidden="1" x14ac:dyDescent="0.3">
      <c r="A3901" t="s">
        <v>3862</v>
      </c>
      <c r="C3901">
        <v>4000000</v>
      </c>
      <c r="D3901">
        <f>Table4[[#This Row],[gross]]-Table4[[#This Row],[budget]]</f>
        <v>-4000000</v>
      </c>
      <c r="E3901" t="e">
        <f>Table4[[#This Row],[Profit/loss]]/Table4[[#This Row],[gross]]*100</f>
        <v>#DIV/0!</v>
      </c>
    </row>
    <row r="3902" spans="1:5" hidden="1" x14ac:dyDescent="0.3">
      <c r="A3902" t="s">
        <v>3767</v>
      </c>
      <c r="D3902">
        <f>Table4[[#This Row],[gross]]-Table4[[#This Row],[budget]]</f>
        <v>0</v>
      </c>
      <c r="E3902" t="e">
        <f>Table4[[#This Row],[Profit/loss]]/Table4[[#This Row],[gross]]*100</f>
        <v>#DIV/0!</v>
      </c>
    </row>
    <row r="3903" spans="1:5" x14ac:dyDescent="0.3">
      <c r="A3903" t="s">
        <v>3863</v>
      </c>
      <c r="B3903">
        <v>20803237</v>
      </c>
      <c r="C3903">
        <v>3500000</v>
      </c>
      <c r="D3903">
        <f>Table4[[#This Row],[gross]]-Table4[[#This Row],[budget]]</f>
        <v>17303237</v>
      </c>
      <c r="E3903">
        <f>Table4[[#This Row],[Profit/loss]]/Table4[[#This Row],[gross]]*100</f>
        <v>83.175695205510564</v>
      </c>
    </row>
    <row r="3904" spans="1:5" x14ac:dyDescent="0.3">
      <c r="A3904" t="s">
        <v>3864</v>
      </c>
      <c r="B3904">
        <v>13008928</v>
      </c>
      <c r="C3904">
        <v>4000000</v>
      </c>
      <c r="D3904">
        <f>Table4[[#This Row],[gross]]-Table4[[#This Row],[budget]]</f>
        <v>9008928</v>
      </c>
      <c r="E3904">
        <f>Table4[[#This Row],[Profit/loss]]/Table4[[#This Row],[gross]]*100</f>
        <v>69.251886089307277</v>
      </c>
    </row>
    <row r="3905" spans="1:5" hidden="1" x14ac:dyDescent="0.3">
      <c r="A3905" t="s">
        <v>3865</v>
      </c>
      <c r="C3905">
        <v>4000000</v>
      </c>
      <c r="D3905">
        <f>Table4[[#This Row],[gross]]-Table4[[#This Row],[budget]]</f>
        <v>-4000000</v>
      </c>
      <c r="E3905" t="e">
        <f>Table4[[#This Row],[Profit/loss]]/Table4[[#This Row],[gross]]*100</f>
        <v>#DIV/0!</v>
      </c>
    </row>
    <row r="3906" spans="1:5" hidden="1" x14ac:dyDescent="0.3">
      <c r="A3906" t="s">
        <v>3866</v>
      </c>
      <c r="B3906">
        <v>10941801</v>
      </c>
      <c r="D3906">
        <f>Table4[[#This Row],[gross]]-Table4[[#This Row],[budget]]</f>
        <v>10941801</v>
      </c>
      <c r="E3906">
        <f>Table4[[#This Row],[Profit/loss]]/Table4[[#This Row],[gross]]*100</f>
        <v>100</v>
      </c>
    </row>
    <row r="3907" spans="1:5" x14ac:dyDescent="0.3">
      <c r="A3907" t="s">
        <v>3867</v>
      </c>
      <c r="B3907">
        <v>15152879</v>
      </c>
      <c r="C3907">
        <v>5000000</v>
      </c>
      <c r="D3907">
        <f>Table4[[#This Row],[gross]]-Table4[[#This Row],[budget]]</f>
        <v>10152879</v>
      </c>
      <c r="E3907">
        <f>Table4[[#This Row],[Profit/loss]]/Table4[[#This Row],[gross]]*100</f>
        <v>67.002970194640895</v>
      </c>
    </row>
    <row r="3908" spans="1:5" x14ac:dyDescent="0.3">
      <c r="A3908" t="s">
        <v>3868</v>
      </c>
      <c r="B3908">
        <v>25359200</v>
      </c>
      <c r="C3908">
        <v>4000000</v>
      </c>
      <c r="D3908">
        <f>Table4[[#This Row],[gross]]-Table4[[#This Row],[budget]]</f>
        <v>21359200</v>
      </c>
      <c r="E3908">
        <f>Table4[[#This Row],[Profit/loss]]/Table4[[#This Row],[gross]]*100</f>
        <v>84.226631754944947</v>
      </c>
    </row>
    <row r="3909" spans="1:5" x14ac:dyDescent="0.3">
      <c r="A3909" t="s">
        <v>3869</v>
      </c>
      <c r="B3909">
        <v>10515579</v>
      </c>
      <c r="C3909">
        <v>4000000</v>
      </c>
      <c r="D3909">
        <f>Table4[[#This Row],[gross]]-Table4[[#This Row],[budget]]</f>
        <v>6515579</v>
      </c>
      <c r="E3909">
        <f>Table4[[#This Row],[Profit/loss]]/Table4[[#This Row],[gross]]*100</f>
        <v>61.961200614821109</v>
      </c>
    </row>
    <row r="3910" spans="1:5" x14ac:dyDescent="0.3">
      <c r="A3910" t="s">
        <v>321</v>
      </c>
      <c r="B3910">
        <v>180011740</v>
      </c>
      <c r="C3910">
        <v>100000000</v>
      </c>
      <c r="D3910">
        <f>Table4[[#This Row],[gross]]-Table4[[#This Row],[budget]]</f>
        <v>80011740</v>
      </c>
      <c r="E3910">
        <f>Table4[[#This Row],[Profit/loss]]/Table4[[#This Row],[gross]]*100</f>
        <v>44.448067664920075</v>
      </c>
    </row>
    <row r="3911" spans="1:5" x14ac:dyDescent="0.3">
      <c r="A3911" t="s">
        <v>3870</v>
      </c>
      <c r="B3911">
        <v>10097096</v>
      </c>
      <c r="C3911">
        <v>4000000</v>
      </c>
      <c r="D3911">
        <f>Table4[[#This Row],[gross]]-Table4[[#This Row],[budget]]</f>
        <v>6097096</v>
      </c>
      <c r="E3911">
        <f>Table4[[#This Row],[Profit/loss]]/Table4[[#This Row],[gross]]*100</f>
        <v>60.384649210030297</v>
      </c>
    </row>
    <row r="3912" spans="1:5" x14ac:dyDescent="0.3">
      <c r="A3912" t="s">
        <v>3871</v>
      </c>
      <c r="B3912">
        <v>9821335</v>
      </c>
      <c r="C3912">
        <v>6000000</v>
      </c>
      <c r="D3912">
        <f>Table4[[#This Row],[gross]]-Table4[[#This Row],[budget]]</f>
        <v>3821335</v>
      </c>
      <c r="E3912">
        <f>Table4[[#This Row],[Profit/loss]]/Table4[[#This Row],[gross]]*100</f>
        <v>38.908508873793636</v>
      </c>
    </row>
    <row r="3913" spans="1:5" x14ac:dyDescent="0.3">
      <c r="A3913" t="s">
        <v>3872</v>
      </c>
      <c r="B3913">
        <v>8243880</v>
      </c>
      <c r="C3913">
        <v>3200000</v>
      </c>
      <c r="D3913">
        <f>Table4[[#This Row],[gross]]-Table4[[#This Row],[budget]]</f>
        <v>5043880</v>
      </c>
      <c r="E3913">
        <f>Table4[[#This Row],[Profit/loss]]/Table4[[#This Row],[gross]]*100</f>
        <v>61.183326297811227</v>
      </c>
    </row>
    <row r="3914" spans="1:5" hidden="1" x14ac:dyDescent="0.3">
      <c r="A3914" t="s">
        <v>3873</v>
      </c>
      <c r="C3914">
        <v>4000000</v>
      </c>
      <c r="D3914">
        <f>Table4[[#This Row],[gross]]-Table4[[#This Row],[budget]]</f>
        <v>-4000000</v>
      </c>
      <c r="E3914" t="e">
        <f>Table4[[#This Row],[Profit/loss]]/Table4[[#This Row],[gross]]*100</f>
        <v>#DIV/0!</v>
      </c>
    </row>
    <row r="3915" spans="1:5" x14ac:dyDescent="0.3">
      <c r="A3915" t="s">
        <v>3874</v>
      </c>
      <c r="B3915">
        <v>7825820</v>
      </c>
      <c r="C3915">
        <v>4000000</v>
      </c>
      <c r="D3915">
        <f>Table4[[#This Row],[gross]]-Table4[[#This Row],[budget]]</f>
        <v>3825820</v>
      </c>
      <c r="E3915">
        <f>Table4[[#This Row],[Profit/loss]]/Table4[[#This Row],[gross]]*100</f>
        <v>48.88714537262549</v>
      </c>
    </row>
    <row r="3916" spans="1:5" hidden="1" x14ac:dyDescent="0.3">
      <c r="A3916" t="s">
        <v>3875</v>
      </c>
      <c r="B3916">
        <v>7557877</v>
      </c>
      <c r="D3916">
        <f>Table4[[#This Row],[gross]]-Table4[[#This Row],[budget]]</f>
        <v>7557877</v>
      </c>
      <c r="E3916">
        <f>Table4[[#This Row],[Profit/loss]]/Table4[[#This Row],[gross]]*100</f>
        <v>100</v>
      </c>
    </row>
    <row r="3917" spans="1:5" x14ac:dyDescent="0.3">
      <c r="A3917" t="s">
        <v>1982</v>
      </c>
      <c r="B3917">
        <v>14637490</v>
      </c>
      <c r="C3917">
        <v>25000000</v>
      </c>
      <c r="D3917">
        <f>Table4[[#This Row],[gross]]-Table4[[#This Row],[budget]]</f>
        <v>-10362510</v>
      </c>
      <c r="E3917">
        <f>Table4[[#This Row],[Profit/loss]]/Table4[[#This Row],[gross]]*100</f>
        <v>-70.794309680143257</v>
      </c>
    </row>
    <row r="3918" spans="1:5" x14ac:dyDescent="0.3">
      <c r="A3918" t="s">
        <v>3876</v>
      </c>
      <c r="B3918">
        <v>7159147</v>
      </c>
      <c r="C3918">
        <v>3400000</v>
      </c>
      <c r="D3918">
        <f>Table4[[#This Row],[gross]]-Table4[[#This Row],[budget]]</f>
        <v>3759147</v>
      </c>
      <c r="E3918">
        <f>Table4[[#This Row],[Profit/loss]]/Table4[[#This Row],[gross]]*100</f>
        <v>52.508308601569432</v>
      </c>
    </row>
    <row r="3919" spans="1:5" x14ac:dyDescent="0.3">
      <c r="A3919" t="s">
        <v>3877</v>
      </c>
      <c r="B3919">
        <v>17314483</v>
      </c>
      <c r="C3919">
        <v>4000000</v>
      </c>
      <c r="D3919">
        <f>Table4[[#This Row],[gross]]-Table4[[#This Row],[budget]]</f>
        <v>13314483</v>
      </c>
      <c r="E3919">
        <f>Table4[[#This Row],[Profit/loss]]/Table4[[#This Row],[gross]]*100</f>
        <v>76.897953002697221</v>
      </c>
    </row>
    <row r="3920" spans="1:5" x14ac:dyDescent="0.3">
      <c r="A3920" t="s">
        <v>3878</v>
      </c>
      <c r="B3920">
        <v>6525762</v>
      </c>
      <c r="C3920">
        <v>4000000</v>
      </c>
      <c r="D3920">
        <f>Table4[[#This Row],[gross]]-Table4[[#This Row],[budget]]</f>
        <v>2525762</v>
      </c>
      <c r="E3920">
        <f>Table4[[#This Row],[Profit/loss]]/Table4[[#This Row],[gross]]*100</f>
        <v>38.704476197568958</v>
      </c>
    </row>
    <row r="3921" spans="1:5" hidden="1" x14ac:dyDescent="0.3">
      <c r="A3921" t="s">
        <v>3879</v>
      </c>
      <c r="C3921">
        <v>4000000</v>
      </c>
      <c r="D3921">
        <f>Table4[[#This Row],[gross]]-Table4[[#This Row],[budget]]</f>
        <v>-4000000</v>
      </c>
      <c r="E3921" t="e">
        <f>Table4[[#This Row],[Profit/loss]]/Table4[[#This Row],[gross]]*100</f>
        <v>#DIV/0!</v>
      </c>
    </row>
    <row r="3922" spans="1:5" hidden="1" x14ac:dyDescent="0.3">
      <c r="A3922" t="s">
        <v>3880</v>
      </c>
      <c r="B3922">
        <v>4613815</v>
      </c>
      <c r="D3922">
        <f>Table4[[#This Row],[gross]]-Table4[[#This Row],[budget]]</f>
        <v>4613815</v>
      </c>
      <c r="E3922">
        <f>Table4[[#This Row],[Profit/loss]]/Table4[[#This Row],[gross]]*100</f>
        <v>100</v>
      </c>
    </row>
    <row r="3923" spans="1:5" x14ac:dyDescent="0.3">
      <c r="A3923" t="s">
        <v>3881</v>
      </c>
      <c r="B3923">
        <v>4301331</v>
      </c>
      <c r="C3923">
        <v>4000000</v>
      </c>
      <c r="D3923">
        <f>Table4[[#This Row],[gross]]-Table4[[#This Row],[budget]]</f>
        <v>301331</v>
      </c>
      <c r="E3923">
        <f>Table4[[#This Row],[Profit/loss]]/Table4[[#This Row],[gross]]*100</f>
        <v>7.0055292187464762</v>
      </c>
    </row>
    <row r="3924" spans="1:5" x14ac:dyDescent="0.3">
      <c r="A3924" t="s">
        <v>3882</v>
      </c>
      <c r="B3924">
        <v>4046737</v>
      </c>
      <c r="C3924">
        <v>4000000</v>
      </c>
      <c r="D3924">
        <f>Table4[[#This Row],[gross]]-Table4[[#This Row],[budget]]</f>
        <v>46737</v>
      </c>
      <c r="E3924">
        <f>Table4[[#This Row],[Profit/loss]]/Table4[[#This Row],[gross]]*100</f>
        <v>1.1549305032672001</v>
      </c>
    </row>
    <row r="3925" spans="1:5" x14ac:dyDescent="0.3">
      <c r="A3925" t="s">
        <v>3883</v>
      </c>
      <c r="B3925">
        <v>3713002</v>
      </c>
      <c r="C3925">
        <v>8000000</v>
      </c>
      <c r="D3925">
        <f>Table4[[#This Row],[gross]]-Table4[[#This Row],[budget]]</f>
        <v>-4286998</v>
      </c>
      <c r="E3925">
        <f>Table4[[#This Row],[Profit/loss]]/Table4[[#This Row],[gross]]*100</f>
        <v>-115.45908135788775</v>
      </c>
    </row>
    <row r="3926" spans="1:5" x14ac:dyDescent="0.3">
      <c r="A3926" t="s">
        <v>3884</v>
      </c>
      <c r="B3926">
        <v>3468572</v>
      </c>
      <c r="C3926">
        <v>4000000</v>
      </c>
      <c r="D3926">
        <f>Table4[[#This Row],[gross]]-Table4[[#This Row],[budget]]</f>
        <v>-531428</v>
      </c>
      <c r="E3926">
        <f>Table4[[#This Row],[Profit/loss]]/Table4[[#This Row],[gross]]*100</f>
        <v>-15.321233060752379</v>
      </c>
    </row>
    <row r="3927" spans="1:5" x14ac:dyDescent="0.3">
      <c r="A3927" t="s">
        <v>3885</v>
      </c>
      <c r="B3927">
        <v>2892582</v>
      </c>
      <c r="C3927">
        <v>4000000</v>
      </c>
      <c r="D3927">
        <f>Table4[[#This Row],[gross]]-Table4[[#This Row],[budget]]</f>
        <v>-1107418</v>
      </c>
      <c r="E3927">
        <f>Table4[[#This Row],[Profit/loss]]/Table4[[#This Row],[gross]]*100</f>
        <v>-38.284757355193392</v>
      </c>
    </row>
    <row r="3928" spans="1:5" x14ac:dyDescent="0.3">
      <c r="A3928" t="s">
        <v>3886</v>
      </c>
      <c r="B3928">
        <v>2800000</v>
      </c>
      <c r="C3928">
        <v>4000000</v>
      </c>
      <c r="D3928">
        <f>Table4[[#This Row],[gross]]-Table4[[#This Row],[budget]]</f>
        <v>-1200000</v>
      </c>
      <c r="E3928">
        <f>Table4[[#This Row],[Profit/loss]]/Table4[[#This Row],[gross]]*100</f>
        <v>-42.857142857142854</v>
      </c>
    </row>
    <row r="3929" spans="1:5" x14ac:dyDescent="0.3">
      <c r="A3929" t="s">
        <v>3887</v>
      </c>
      <c r="B3929">
        <v>2426851</v>
      </c>
      <c r="C3929">
        <v>4000000</v>
      </c>
      <c r="D3929">
        <f>Table4[[#This Row],[gross]]-Table4[[#This Row],[budget]]</f>
        <v>-1573149</v>
      </c>
      <c r="E3929">
        <f>Table4[[#This Row],[Profit/loss]]/Table4[[#This Row],[gross]]*100</f>
        <v>-64.822644653503659</v>
      </c>
    </row>
    <row r="3930" spans="1:5" x14ac:dyDescent="0.3">
      <c r="A3930" t="s">
        <v>3888</v>
      </c>
      <c r="B3930">
        <v>1325073</v>
      </c>
      <c r="C3930">
        <v>4000000</v>
      </c>
      <c r="D3930">
        <f>Table4[[#This Row],[gross]]-Table4[[#This Row],[budget]]</f>
        <v>-2674927</v>
      </c>
      <c r="E3930">
        <f>Table4[[#This Row],[Profit/loss]]/Table4[[#This Row],[gross]]*100</f>
        <v>-201.87016111565174</v>
      </c>
    </row>
    <row r="3931" spans="1:5" hidden="1" x14ac:dyDescent="0.3">
      <c r="A3931" t="s">
        <v>3889</v>
      </c>
      <c r="C3931">
        <v>4000000</v>
      </c>
      <c r="D3931">
        <f>Table4[[#This Row],[gross]]-Table4[[#This Row],[budget]]</f>
        <v>-4000000</v>
      </c>
      <c r="E3931" t="e">
        <f>Table4[[#This Row],[Profit/loss]]/Table4[[#This Row],[gross]]*100</f>
        <v>#DIV/0!</v>
      </c>
    </row>
    <row r="3932" spans="1:5" x14ac:dyDescent="0.3">
      <c r="A3932" t="s">
        <v>3890</v>
      </c>
      <c r="B3932">
        <v>864959</v>
      </c>
      <c r="C3932">
        <v>4000000</v>
      </c>
      <c r="D3932">
        <f>Table4[[#This Row],[gross]]-Table4[[#This Row],[budget]]</f>
        <v>-3135041</v>
      </c>
      <c r="E3932">
        <f>Table4[[#This Row],[Profit/loss]]/Table4[[#This Row],[gross]]*100</f>
        <v>-362.44966524424854</v>
      </c>
    </row>
    <row r="3933" spans="1:5" x14ac:dyDescent="0.3">
      <c r="A3933" t="s">
        <v>3891</v>
      </c>
      <c r="B3933">
        <v>2601847</v>
      </c>
      <c r="C3933">
        <v>4000000</v>
      </c>
      <c r="D3933">
        <f>Table4[[#This Row],[gross]]-Table4[[#This Row],[budget]]</f>
        <v>-1398153</v>
      </c>
      <c r="E3933">
        <f>Table4[[#This Row],[Profit/loss]]/Table4[[#This Row],[gross]]*100</f>
        <v>-53.736941488104421</v>
      </c>
    </row>
    <row r="3934" spans="1:5" x14ac:dyDescent="0.3">
      <c r="A3934" t="s">
        <v>3892</v>
      </c>
      <c r="B3934">
        <v>800000</v>
      </c>
      <c r="C3934">
        <v>4000000</v>
      </c>
      <c r="D3934">
        <f>Table4[[#This Row],[gross]]-Table4[[#This Row],[budget]]</f>
        <v>-3200000</v>
      </c>
      <c r="E3934">
        <f>Table4[[#This Row],[Profit/loss]]/Table4[[#This Row],[gross]]*100</f>
        <v>-400</v>
      </c>
    </row>
    <row r="3935" spans="1:5" hidden="1" x14ac:dyDescent="0.3">
      <c r="A3935" t="s">
        <v>3893</v>
      </c>
      <c r="B3935">
        <v>1429260</v>
      </c>
      <c r="D3935">
        <f>Table4[[#This Row],[gross]]-Table4[[#This Row],[budget]]</f>
        <v>1429260</v>
      </c>
      <c r="E3935">
        <f>Table4[[#This Row],[Profit/loss]]/Table4[[#This Row],[gross]]*100</f>
        <v>100</v>
      </c>
    </row>
    <row r="3936" spans="1:5" hidden="1" x14ac:dyDescent="0.3">
      <c r="A3936" t="s">
        <v>3894</v>
      </c>
      <c r="C3936">
        <v>4500000</v>
      </c>
      <c r="D3936">
        <f>Table4[[#This Row],[gross]]-Table4[[#This Row],[budget]]</f>
        <v>-4500000</v>
      </c>
      <c r="E3936" t="e">
        <f>Table4[[#This Row],[Profit/loss]]/Table4[[#This Row],[gross]]*100</f>
        <v>#DIV/0!</v>
      </c>
    </row>
    <row r="3937" spans="1:5" x14ac:dyDescent="0.3">
      <c r="A3937" t="s">
        <v>3895</v>
      </c>
      <c r="B3937">
        <v>562059</v>
      </c>
      <c r="C3937">
        <v>4000000</v>
      </c>
      <c r="D3937">
        <f>Table4[[#This Row],[gross]]-Table4[[#This Row],[budget]]</f>
        <v>-3437941</v>
      </c>
      <c r="E3937">
        <f>Table4[[#This Row],[Profit/loss]]/Table4[[#This Row],[gross]]*100</f>
        <v>-611.66905965387969</v>
      </c>
    </row>
    <row r="3938" spans="1:5" x14ac:dyDescent="0.3">
      <c r="A3938" t="s">
        <v>3896</v>
      </c>
      <c r="B3938">
        <v>399793</v>
      </c>
      <c r="C3938">
        <v>4000000</v>
      </c>
      <c r="D3938">
        <f>Table4[[#This Row],[gross]]-Table4[[#This Row],[budget]]</f>
        <v>-3600207</v>
      </c>
      <c r="E3938">
        <f>Table4[[#This Row],[Profit/loss]]/Table4[[#This Row],[gross]]*100</f>
        <v>-900.5177679449115</v>
      </c>
    </row>
    <row r="3939" spans="1:5" hidden="1" x14ac:dyDescent="0.3">
      <c r="A3939" t="s">
        <v>3897</v>
      </c>
      <c r="D3939">
        <f>Table4[[#This Row],[gross]]-Table4[[#This Row],[budget]]</f>
        <v>0</v>
      </c>
      <c r="E3939" t="e">
        <f>Table4[[#This Row],[Profit/loss]]/Table4[[#This Row],[gross]]*100</f>
        <v>#DIV/0!</v>
      </c>
    </row>
    <row r="3940" spans="1:5" x14ac:dyDescent="0.3">
      <c r="A3940" t="s">
        <v>3898</v>
      </c>
      <c r="B3940">
        <v>371897</v>
      </c>
      <c r="C3940">
        <v>4000000</v>
      </c>
      <c r="D3940">
        <f>Table4[[#This Row],[gross]]-Table4[[#This Row],[budget]]</f>
        <v>-3628103</v>
      </c>
      <c r="E3940">
        <f>Table4[[#This Row],[Profit/loss]]/Table4[[#This Row],[gross]]*100</f>
        <v>-975.56662194102125</v>
      </c>
    </row>
    <row r="3941" spans="1:5" x14ac:dyDescent="0.3">
      <c r="A3941" t="s">
        <v>3899</v>
      </c>
      <c r="B3941">
        <v>302204</v>
      </c>
      <c r="C3941">
        <v>3000000</v>
      </c>
      <c r="D3941">
        <f>Table4[[#This Row],[gross]]-Table4[[#This Row],[budget]]</f>
        <v>-2697796</v>
      </c>
      <c r="E3941">
        <f>Table4[[#This Row],[Profit/loss]]/Table4[[#This Row],[gross]]*100</f>
        <v>-892.70691321094353</v>
      </c>
    </row>
    <row r="3942" spans="1:5" x14ac:dyDescent="0.3">
      <c r="A3942" t="s">
        <v>3900</v>
      </c>
      <c r="B3942">
        <v>354704</v>
      </c>
      <c r="C3942">
        <v>1300000</v>
      </c>
      <c r="D3942">
        <f>Table4[[#This Row],[gross]]-Table4[[#This Row],[budget]]</f>
        <v>-945296</v>
      </c>
      <c r="E3942">
        <f>Table4[[#This Row],[Profit/loss]]/Table4[[#This Row],[gross]]*100</f>
        <v>-266.50277414407503</v>
      </c>
    </row>
    <row r="3943" spans="1:5" x14ac:dyDescent="0.3">
      <c r="A3943" t="s">
        <v>3901</v>
      </c>
      <c r="B3943">
        <v>265107</v>
      </c>
      <c r="C3943">
        <v>1500000</v>
      </c>
      <c r="D3943">
        <f>Table4[[#This Row],[gross]]-Table4[[#This Row],[budget]]</f>
        <v>-1234893</v>
      </c>
      <c r="E3943">
        <f>Table4[[#This Row],[Profit/loss]]/Table4[[#This Row],[gross]]*100</f>
        <v>-465.80927700890584</v>
      </c>
    </row>
    <row r="3944" spans="1:5" x14ac:dyDescent="0.3">
      <c r="A3944" t="s">
        <v>3902</v>
      </c>
      <c r="B3944">
        <v>185577</v>
      </c>
      <c r="C3944">
        <v>4000000</v>
      </c>
      <c r="D3944">
        <f>Table4[[#This Row],[gross]]-Table4[[#This Row],[budget]]</f>
        <v>-3814423</v>
      </c>
      <c r="E3944">
        <f>Table4[[#This Row],[Profit/loss]]/Table4[[#This Row],[gross]]*100</f>
        <v>-2055.4395210613384</v>
      </c>
    </row>
    <row r="3945" spans="1:5" x14ac:dyDescent="0.3">
      <c r="A3945" t="s">
        <v>3903</v>
      </c>
      <c r="B3945">
        <v>100412</v>
      </c>
      <c r="C3945">
        <v>4000000</v>
      </c>
      <c r="D3945">
        <f>Table4[[#This Row],[gross]]-Table4[[#This Row],[budget]]</f>
        <v>-3899588</v>
      </c>
      <c r="E3945">
        <f>Table4[[#This Row],[Profit/loss]]/Table4[[#This Row],[gross]]*100</f>
        <v>-3883.5876190096797</v>
      </c>
    </row>
    <row r="3946" spans="1:5" x14ac:dyDescent="0.3">
      <c r="A3946" t="s">
        <v>3904</v>
      </c>
      <c r="B3946">
        <v>58214</v>
      </c>
      <c r="C3946">
        <v>9500000</v>
      </c>
      <c r="D3946">
        <f>Table4[[#This Row],[gross]]-Table4[[#This Row],[budget]]</f>
        <v>-9441786</v>
      </c>
      <c r="E3946">
        <f>Table4[[#This Row],[Profit/loss]]/Table4[[#This Row],[gross]]*100</f>
        <v>-16219.098498642939</v>
      </c>
    </row>
    <row r="3947" spans="1:5" x14ac:dyDescent="0.3">
      <c r="A3947" t="s">
        <v>3905</v>
      </c>
      <c r="B3947">
        <v>75078</v>
      </c>
      <c r="C3947">
        <v>14000000</v>
      </c>
      <c r="D3947">
        <f>Table4[[#This Row],[gross]]-Table4[[#This Row],[budget]]</f>
        <v>-13924922</v>
      </c>
      <c r="E3947">
        <f>Table4[[#This Row],[Profit/loss]]/Table4[[#This Row],[gross]]*100</f>
        <v>-18547.273502224354</v>
      </c>
    </row>
    <row r="3948" spans="1:5" x14ac:dyDescent="0.3">
      <c r="A3948" t="s">
        <v>3906</v>
      </c>
      <c r="B3948">
        <v>64359</v>
      </c>
      <c r="C3948">
        <v>2500000</v>
      </c>
      <c r="D3948">
        <f>Table4[[#This Row],[gross]]-Table4[[#This Row],[budget]]</f>
        <v>-2435641</v>
      </c>
      <c r="E3948">
        <f>Table4[[#This Row],[Profit/loss]]/Table4[[#This Row],[gross]]*100</f>
        <v>-3784.4606038005568</v>
      </c>
    </row>
    <row r="3949" spans="1:5" x14ac:dyDescent="0.3">
      <c r="A3949" t="s">
        <v>3907</v>
      </c>
      <c r="B3949">
        <v>317125</v>
      </c>
      <c r="C3949">
        <v>16000000</v>
      </c>
      <c r="D3949">
        <f>Table4[[#This Row],[gross]]-Table4[[#This Row],[budget]]</f>
        <v>-15682875</v>
      </c>
      <c r="E3949">
        <f>Table4[[#This Row],[Profit/loss]]/Table4[[#This Row],[gross]]*100</f>
        <v>-4945.3291288923929</v>
      </c>
    </row>
    <row r="3950" spans="1:5" hidden="1" x14ac:dyDescent="0.3">
      <c r="A3950" t="s">
        <v>3908</v>
      </c>
      <c r="C3950">
        <v>4000000</v>
      </c>
      <c r="D3950">
        <f>Table4[[#This Row],[gross]]-Table4[[#This Row],[budget]]</f>
        <v>-4000000</v>
      </c>
      <c r="E3950" t="e">
        <f>Table4[[#This Row],[Profit/loss]]/Table4[[#This Row],[gross]]*100</f>
        <v>#DIV/0!</v>
      </c>
    </row>
    <row r="3951" spans="1:5" x14ac:dyDescent="0.3">
      <c r="A3951" t="s">
        <v>3909</v>
      </c>
      <c r="B3951">
        <v>146402</v>
      </c>
      <c r="C3951">
        <v>4000000</v>
      </c>
      <c r="D3951">
        <f>Table4[[#This Row],[gross]]-Table4[[#This Row],[budget]]</f>
        <v>-3853598</v>
      </c>
      <c r="E3951">
        <f>Table4[[#This Row],[Profit/loss]]/Table4[[#This Row],[gross]]*100</f>
        <v>-2632.2031119793446</v>
      </c>
    </row>
    <row r="3952" spans="1:5" x14ac:dyDescent="0.3">
      <c r="A3952" t="s">
        <v>3910</v>
      </c>
      <c r="B3952">
        <v>18469</v>
      </c>
      <c r="C3952">
        <v>650000</v>
      </c>
      <c r="D3952">
        <f>Table4[[#This Row],[gross]]-Table4[[#This Row],[budget]]</f>
        <v>-631531</v>
      </c>
      <c r="E3952">
        <f>Table4[[#This Row],[Profit/loss]]/Table4[[#This Row],[gross]]*100</f>
        <v>-3419.4109047593265</v>
      </c>
    </row>
    <row r="3953" spans="1:5" hidden="1" x14ac:dyDescent="0.3">
      <c r="A3953" t="s">
        <v>3911</v>
      </c>
      <c r="D3953">
        <f>Table4[[#This Row],[gross]]-Table4[[#This Row],[budget]]</f>
        <v>0</v>
      </c>
      <c r="E3953" t="e">
        <f>Table4[[#This Row],[Profit/loss]]/Table4[[#This Row],[gross]]*100</f>
        <v>#DIV/0!</v>
      </c>
    </row>
    <row r="3954" spans="1:5" x14ac:dyDescent="0.3">
      <c r="A3954" t="s">
        <v>3912</v>
      </c>
      <c r="B3954">
        <v>12836</v>
      </c>
      <c r="C3954">
        <v>4000000</v>
      </c>
      <c r="D3954">
        <f>Table4[[#This Row],[gross]]-Table4[[#This Row],[budget]]</f>
        <v>-3987164</v>
      </c>
      <c r="E3954">
        <f>Table4[[#This Row],[Profit/loss]]/Table4[[#This Row],[gross]]*100</f>
        <v>-31062.355874104083</v>
      </c>
    </row>
    <row r="3955" spans="1:5" x14ac:dyDescent="0.3">
      <c r="A3955" t="s">
        <v>3913</v>
      </c>
      <c r="B3955">
        <v>20262</v>
      </c>
      <c r="C3955">
        <v>4000000</v>
      </c>
      <c r="D3955">
        <f>Table4[[#This Row],[gross]]-Table4[[#This Row],[budget]]</f>
        <v>-3979738</v>
      </c>
      <c r="E3955">
        <f>Table4[[#This Row],[Profit/loss]]/Table4[[#This Row],[gross]]*100</f>
        <v>-19641.387819563715</v>
      </c>
    </row>
    <row r="3956" spans="1:5" hidden="1" x14ac:dyDescent="0.3">
      <c r="A3956" t="s">
        <v>3914</v>
      </c>
      <c r="C3956">
        <v>4000000</v>
      </c>
      <c r="D3956">
        <f>Table4[[#This Row],[gross]]-Table4[[#This Row],[budget]]</f>
        <v>-4000000</v>
      </c>
      <c r="E3956" t="e">
        <f>Table4[[#This Row],[Profit/loss]]/Table4[[#This Row],[gross]]*100</f>
        <v>#DIV/0!</v>
      </c>
    </row>
    <row r="3957" spans="1:5" hidden="1" x14ac:dyDescent="0.3">
      <c r="A3957" t="s">
        <v>3915</v>
      </c>
      <c r="C3957">
        <v>4000000</v>
      </c>
      <c r="D3957">
        <f>Table4[[#This Row],[gross]]-Table4[[#This Row],[budget]]</f>
        <v>-4000000</v>
      </c>
      <c r="E3957" t="e">
        <f>Table4[[#This Row],[Profit/loss]]/Table4[[#This Row],[gross]]*100</f>
        <v>#DIV/0!</v>
      </c>
    </row>
    <row r="3958" spans="1:5" hidden="1" x14ac:dyDescent="0.3">
      <c r="A3958" t="s">
        <v>3916</v>
      </c>
      <c r="D3958">
        <f>Table4[[#This Row],[gross]]-Table4[[#This Row],[budget]]</f>
        <v>0</v>
      </c>
      <c r="E3958" t="e">
        <f>Table4[[#This Row],[Profit/loss]]/Table4[[#This Row],[gross]]*100</f>
        <v>#DIV/0!</v>
      </c>
    </row>
    <row r="3959" spans="1:5" hidden="1" x14ac:dyDescent="0.3">
      <c r="A3959" t="s">
        <v>3917</v>
      </c>
      <c r="C3959">
        <v>4000000</v>
      </c>
      <c r="D3959">
        <f>Table4[[#This Row],[gross]]-Table4[[#This Row],[budget]]</f>
        <v>-4000000</v>
      </c>
      <c r="E3959" t="e">
        <f>Table4[[#This Row],[Profit/loss]]/Table4[[#This Row],[gross]]*100</f>
        <v>#DIV/0!</v>
      </c>
    </row>
    <row r="3960" spans="1:5" hidden="1" x14ac:dyDescent="0.3">
      <c r="A3960" t="s">
        <v>3918</v>
      </c>
      <c r="C3960">
        <v>4000000</v>
      </c>
      <c r="D3960">
        <f>Table4[[#This Row],[gross]]-Table4[[#This Row],[budget]]</f>
        <v>-4000000</v>
      </c>
      <c r="E3960" t="e">
        <f>Table4[[#This Row],[Profit/loss]]/Table4[[#This Row],[gross]]*100</f>
        <v>#DIV/0!</v>
      </c>
    </row>
    <row r="3961" spans="1:5" x14ac:dyDescent="0.3">
      <c r="A3961" t="s">
        <v>3919</v>
      </c>
      <c r="B3961">
        <v>4063</v>
      </c>
      <c r="C3961">
        <v>4000000</v>
      </c>
      <c r="D3961">
        <f>Table4[[#This Row],[gross]]-Table4[[#This Row],[budget]]</f>
        <v>-3995937</v>
      </c>
      <c r="E3961">
        <f>Table4[[#This Row],[Profit/loss]]/Table4[[#This Row],[gross]]*100</f>
        <v>-98349.421609648038</v>
      </c>
    </row>
    <row r="3962" spans="1:5" hidden="1" x14ac:dyDescent="0.3">
      <c r="A3962" t="s">
        <v>3920</v>
      </c>
      <c r="C3962">
        <v>3950000</v>
      </c>
      <c r="D3962">
        <f>Table4[[#This Row],[gross]]-Table4[[#This Row],[budget]]</f>
        <v>-3950000</v>
      </c>
      <c r="E3962" t="e">
        <f>Table4[[#This Row],[Profit/loss]]/Table4[[#This Row],[gross]]*100</f>
        <v>#DIV/0!</v>
      </c>
    </row>
    <row r="3963" spans="1:5" hidden="1" x14ac:dyDescent="0.3">
      <c r="A3963" t="s">
        <v>3921</v>
      </c>
      <c r="C3963">
        <v>4000000</v>
      </c>
      <c r="D3963">
        <f>Table4[[#This Row],[gross]]-Table4[[#This Row],[budget]]</f>
        <v>-4000000</v>
      </c>
      <c r="E3963" t="e">
        <f>Table4[[#This Row],[Profit/loss]]/Table4[[#This Row],[gross]]*100</f>
        <v>#DIV/0!</v>
      </c>
    </row>
    <row r="3964" spans="1:5" hidden="1" x14ac:dyDescent="0.3">
      <c r="A3964" t="s">
        <v>3922</v>
      </c>
      <c r="C3964">
        <v>4000000</v>
      </c>
      <c r="D3964">
        <f>Table4[[#This Row],[gross]]-Table4[[#This Row],[budget]]</f>
        <v>-4000000</v>
      </c>
      <c r="E3964" t="e">
        <f>Table4[[#This Row],[Profit/loss]]/Table4[[#This Row],[gross]]*100</f>
        <v>#DIV/0!</v>
      </c>
    </row>
    <row r="3965" spans="1:5" hidden="1" x14ac:dyDescent="0.3">
      <c r="A3965" t="s">
        <v>3923</v>
      </c>
      <c r="D3965">
        <f>Table4[[#This Row],[gross]]-Table4[[#This Row],[budget]]</f>
        <v>0</v>
      </c>
      <c r="E3965" t="e">
        <f>Table4[[#This Row],[Profit/loss]]/Table4[[#This Row],[gross]]*100</f>
        <v>#DIV/0!</v>
      </c>
    </row>
    <row r="3966" spans="1:5" hidden="1" x14ac:dyDescent="0.3">
      <c r="A3966" t="s">
        <v>3924</v>
      </c>
      <c r="C3966">
        <v>4000000</v>
      </c>
      <c r="D3966">
        <f>Table4[[#This Row],[gross]]-Table4[[#This Row],[budget]]</f>
        <v>-4000000</v>
      </c>
      <c r="E3966" t="e">
        <f>Table4[[#This Row],[Profit/loss]]/Table4[[#This Row],[gross]]*100</f>
        <v>#DIV/0!</v>
      </c>
    </row>
    <row r="3967" spans="1:5" hidden="1" x14ac:dyDescent="0.3">
      <c r="A3967" t="s">
        <v>3925</v>
      </c>
      <c r="C3967">
        <v>4000000</v>
      </c>
      <c r="D3967">
        <f>Table4[[#This Row],[gross]]-Table4[[#This Row],[budget]]</f>
        <v>-4000000</v>
      </c>
      <c r="E3967" t="e">
        <f>Table4[[#This Row],[Profit/loss]]/Table4[[#This Row],[gross]]*100</f>
        <v>#DIV/0!</v>
      </c>
    </row>
    <row r="3968" spans="1:5" hidden="1" x14ac:dyDescent="0.3">
      <c r="A3968" t="s">
        <v>3926</v>
      </c>
      <c r="C3968">
        <v>4000000</v>
      </c>
      <c r="D3968">
        <f>Table4[[#This Row],[gross]]-Table4[[#This Row],[budget]]</f>
        <v>-4000000</v>
      </c>
      <c r="E3968" t="e">
        <f>Table4[[#This Row],[Profit/loss]]/Table4[[#This Row],[gross]]*100</f>
        <v>#DIV/0!</v>
      </c>
    </row>
    <row r="3969" spans="1:5" hidden="1" x14ac:dyDescent="0.3">
      <c r="A3969" t="s">
        <v>400</v>
      </c>
      <c r="C3969">
        <v>100000000</v>
      </c>
      <c r="D3969">
        <f>Table4[[#This Row],[gross]]-Table4[[#This Row],[budget]]</f>
        <v>-100000000</v>
      </c>
      <c r="E3969" t="e">
        <f>Table4[[#This Row],[Profit/loss]]/Table4[[#This Row],[gross]]*100</f>
        <v>#DIV/0!</v>
      </c>
    </row>
    <row r="3970" spans="1:5" hidden="1" x14ac:dyDescent="0.3">
      <c r="A3970" t="s">
        <v>3927</v>
      </c>
      <c r="C3970">
        <v>2000000</v>
      </c>
      <c r="D3970">
        <f>Table4[[#This Row],[gross]]-Table4[[#This Row],[budget]]</f>
        <v>-2000000</v>
      </c>
      <c r="E3970" t="e">
        <f>Table4[[#This Row],[Profit/loss]]/Table4[[#This Row],[gross]]*100</f>
        <v>#DIV/0!</v>
      </c>
    </row>
    <row r="3971" spans="1:5" hidden="1" x14ac:dyDescent="0.3">
      <c r="A3971" t="s">
        <v>3928</v>
      </c>
      <c r="C3971">
        <v>3800000</v>
      </c>
      <c r="D3971">
        <f>Table4[[#This Row],[gross]]-Table4[[#This Row],[budget]]</f>
        <v>-3800000</v>
      </c>
      <c r="E3971" t="e">
        <f>Table4[[#This Row],[Profit/loss]]/Table4[[#This Row],[gross]]*100</f>
        <v>#DIV/0!</v>
      </c>
    </row>
    <row r="3972" spans="1:5" x14ac:dyDescent="0.3">
      <c r="A3972" t="s">
        <v>3929</v>
      </c>
      <c r="B3972">
        <v>198655278</v>
      </c>
      <c r="C3972">
        <v>3977000</v>
      </c>
      <c r="D3972">
        <f>Table4[[#This Row],[gross]]-Table4[[#This Row],[budget]]</f>
        <v>194678278</v>
      </c>
      <c r="E3972">
        <f>Table4[[#This Row],[Profit/loss]]/Table4[[#This Row],[gross]]*100</f>
        <v>97.998039599028417</v>
      </c>
    </row>
    <row r="3973" spans="1:5" x14ac:dyDescent="0.3">
      <c r="A3973" t="s">
        <v>3930</v>
      </c>
      <c r="B3973">
        <v>143653</v>
      </c>
      <c r="C3973">
        <v>4000000</v>
      </c>
      <c r="D3973">
        <f>Table4[[#This Row],[gross]]-Table4[[#This Row],[budget]]</f>
        <v>-3856347</v>
      </c>
      <c r="E3973">
        <f>Table4[[#This Row],[Profit/loss]]/Table4[[#This Row],[gross]]*100</f>
        <v>-2684.4876194719218</v>
      </c>
    </row>
    <row r="3974" spans="1:5" x14ac:dyDescent="0.3">
      <c r="A3974" t="s">
        <v>3931</v>
      </c>
      <c r="B3974">
        <v>14873</v>
      </c>
      <c r="C3974">
        <v>3800000</v>
      </c>
      <c r="D3974">
        <f>Table4[[#This Row],[gross]]-Table4[[#This Row],[budget]]</f>
        <v>-3785127</v>
      </c>
      <c r="E3974">
        <f>Table4[[#This Row],[Profit/loss]]/Table4[[#This Row],[gross]]*100</f>
        <v>-25449.653734955962</v>
      </c>
    </row>
    <row r="3975" spans="1:5" hidden="1" x14ac:dyDescent="0.3">
      <c r="A3975" t="s">
        <v>3932</v>
      </c>
      <c r="D3975">
        <f>Table4[[#This Row],[gross]]-Table4[[#This Row],[budget]]</f>
        <v>0</v>
      </c>
      <c r="E3975" t="e">
        <f>Table4[[#This Row],[Profit/loss]]/Table4[[#This Row],[gross]]*100</f>
        <v>#DIV/0!</v>
      </c>
    </row>
    <row r="3976" spans="1:5" x14ac:dyDescent="0.3">
      <c r="A3976" t="s">
        <v>3933</v>
      </c>
      <c r="B3976">
        <v>8000000</v>
      </c>
      <c r="C3976">
        <v>3768785</v>
      </c>
      <c r="D3976">
        <f>Table4[[#This Row],[gross]]-Table4[[#This Row],[budget]]</f>
        <v>4231215</v>
      </c>
      <c r="E3976">
        <f>Table4[[#This Row],[Profit/loss]]/Table4[[#This Row],[gross]]*100</f>
        <v>52.890187499999996</v>
      </c>
    </row>
    <row r="3977" spans="1:5" hidden="1" x14ac:dyDescent="0.3">
      <c r="A3977" t="s">
        <v>3934</v>
      </c>
      <c r="B3977">
        <v>304137</v>
      </c>
      <c r="D3977">
        <f>Table4[[#This Row],[gross]]-Table4[[#This Row],[budget]]</f>
        <v>304137</v>
      </c>
      <c r="E3977">
        <f>Table4[[#This Row],[Profit/loss]]/Table4[[#This Row],[gross]]*100</f>
        <v>100</v>
      </c>
    </row>
    <row r="3978" spans="1:5" hidden="1" x14ac:dyDescent="0.3">
      <c r="A3978" t="s">
        <v>3935</v>
      </c>
      <c r="C3978">
        <v>8000000</v>
      </c>
      <c r="D3978">
        <f>Table4[[#This Row],[gross]]-Table4[[#This Row],[budget]]</f>
        <v>-8000000</v>
      </c>
      <c r="E3978" t="e">
        <f>Table4[[#This Row],[Profit/loss]]/Table4[[#This Row],[gross]]*100</f>
        <v>#DIV/0!</v>
      </c>
    </row>
    <row r="3979" spans="1:5" x14ac:dyDescent="0.3">
      <c r="A3979" t="s">
        <v>3936</v>
      </c>
      <c r="B3979">
        <v>37606</v>
      </c>
      <c r="C3979">
        <v>3500000</v>
      </c>
      <c r="D3979">
        <f>Table4[[#This Row],[gross]]-Table4[[#This Row],[budget]]</f>
        <v>-3462394</v>
      </c>
      <c r="E3979">
        <f>Table4[[#This Row],[Profit/loss]]/Table4[[#This Row],[gross]]*100</f>
        <v>-9207.0254746582996</v>
      </c>
    </row>
    <row r="3980" spans="1:5" x14ac:dyDescent="0.3">
      <c r="A3980" t="s">
        <v>3937</v>
      </c>
      <c r="B3980">
        <v>2956000</v>
      </c>
      <c r="C3980">
        <v>3700000</v>
      </c>
      <c r="D3980">
        <f>Table4[[#This Row],[gross]]-Table4[[#This Row],[budget]]</f>
        <v>-744000</v>
      </c>
      <c r="E3980">
        <f>Table4[[#This Row],[Profit/loss]]/Table4[[#This Row],[gross]]*100</f>
        <v>-25.16914749661705</v>
      </c>
    </row>
    <row r="3981" spans="1:5" x14ac:dyDescent="0.3">
      <c r="A3981" t="s">
        <v>3938</v>
      </c>
      <c r="B3981">
        <v>19959</v>
      </c>
      <c r="C3981">
        <v>3800000</v>
      </c>
      <c r="D3981">
        <f>Table4[[#This Row],[gross]]-Table4[[#This Row],[budget]]</f>
        <v>-3780041</v>
      </c>
      <c r="E3981">
        <f>Table4[[#This Row],[Profit/loss]]/Table4[[#This Row],[gross]]*100</f>
        <v>-18939.030011523624</v>
      </c>
    </row>
    <row r="3982" spans="1:5" x14ac:dyDescent="0.3">
      <c r="A3982" t="s">
        <v>3939</v>
      </c>
      <c r="B3982">
        <v>2706659</v>
      </c>
      <c r="C3982">
        <v>2000000</v>
      </c>
      <c r="D3982">
        <f>Table4[[#This Row],[gross]]-Table4[[#This Row],[budget]]</f>
        <v>706659</v>
      </c>
      <c r="E3982">
        <f>Table4[[#This Row],[Profit/loss]]/Table4[[#This Row],[gross]]*100</f>
        <v>26.108165084704062</v>
      </c>
    </row>
    <row r="3983" spans="1:5" x14ac:dyDescent="0.3">
      <c r="A3983" t="s">
        <v>1258</v>
      </c>
      <c r="B3983">
        <v>61094903</v>
      </c>
      <c r="C3983">
        <v>30000000</v>
      </c>
      <c r="D3983">
        <f>Table4[[#This Row],[gross]]-Table4[[#This Row],[budget]]</f>
        <v>31094903</v>
      </c>
      <c r="E3983">
        <f>Table4[[#This Row],[Profit/loss]]/Table4[[#This Row],[gross]]*100</f>
        <v>50.896067385523146</v>
      </c>
    </row>
    <row r="3984" spans="1:5" hidden="1" x14ac:dyDescent="0.3">
      <c r="A3984" t="s">
        <v>3940</v>
      </c>
      <c r="D3984">
        <f>Table4[[#This Row],[gross]]-Table4[[#This Row],[budget]]</f>
        <v>0</v>
      </c>
      <c r="E3984" t="e">
        <f>Table4[[#This Row],[Profit/loss]]/Table4[[#This Row],[gross]]*100</f>
        <v>#DIV/0!</v>
      </c>
    </row>
    <row r="3985" spans="1:5" hidden="1" x14ac:dyDescent="0.3">
      <c r="A3985" t="s">
        <v>3941</v>
      </c>
      <c r="C3985">
        <v>3600000</v>
      </c>
      <c r="D3985">
        <f>Table4[[#This Row],[gross]]-Table4[[#This Row],[budget]]</f>
        <v>-3600000</v>
      </c>
      <c r="E3985" t="e">
        <f>Table4[[#This Row],[Profit/loss]]/Table4[[#This Row],[gross]]*100</f>
        <v>#DIV/0!</v>
      </c>
    </row>
    <row r="3986" spans="1:5" x14ac:dyDescent="0.3">
      <c r="A3986" t="s">
        <v>3942</v>
      </c>
      <c r="B3986">
        <v>45857453</v>
      </c>
      <c r="C3986">
        <v>3500000</v>
      </c>
      <c r="D3986">
        <f>Table4[[#This Row],[gross]]-Table4[[#This Row],[budget]]</f>
        <v>42357453</v>
      </c>
      <c r="E3986">
        <f>Table4[[#This Row],[Profit/loss]]/Table4[[#This Row],[gross]]*100</f>
        <v>92.367652865500403</v>
      </c>
    </row>
    <row r="3987" spans="1:5" x14ac:dyDescent="0.3">
      <c r="A3987" t="s">
        <v>3943</v>
      </c>
      <c r="B3987">
        <v>83400000</v>
      </c>
      <c r="C3987">
        <v>3500000</v>
      </c>
      <c r="D3987">
        <f>Table4[[#This Row],[gross]]-Table4[[#This Row],[budget]]</f>
        <v>79900000</v>
      </c>
      <c r="E3987">
        <f>Table4[[#This Row],[Profit/loss]]/Table4[[#This Row],[gross]]*100</f>
        <v>95.803357314148684</v>
      </c>
    </row>
    <row r="3988" spans="1:5" hidden="1" x14ac:dyDescent="0.3">
      <c r="A3988" t="s">
        <v>3944</v>
      </c>
      <c r="C3988">
        <v>5000000</v>
      </c>
      <c r="D3988">
        <f>Table4[[#This Row],[gross]]-Table4[[#This Row],[budget]]</f>
        <v>-5000000</v>
      </c>
      <c r="E3988" t="e">
        <f>Table4[[#This Row],[Profit/loss]]/Table4[[#This Row],[gross]]*100</f>
        <v>#DIV/0!</v>
      </c>
    </row>
    <row r="3989" spans="1:5" x14ac:dyDescent="0.3">
      <c r="A3989" t="s">
        <v>3945</v>
      </c>
      <c r="B3989">
        <v>27900000</v>
      </c>
      <c r="C3989">
        <v>3500000</v>
      </c>
      <c r="D3989">
        <f>Table4[[#This Row],[gross]]-Table4[[#This Row],[budget]]</f>
        <v>24400000</v>
      </c>
      <c r="E3989">
        <f>Table4[[#This Row],[Profit/loss]]/Table4[[#This Row],[gross]]*100</f>
        <v>87.45519713261649</v>
      </c>
    </row>
    <row r="3990" spans="1:5" x14ac:dyDescent="0.3">
      <c r="A3990" t="s">
        <v>3946</v>
      </c>
      <c r="B3990">
        <v>27900000</v>
      </c>
      <c r="C3990">
        <v>3500000</v>
      </c>
      <c r="D3990">
        <f>Table4[[#This Row],[gross]]-Table4[[#This Row],[budget]]</f>
        <v>24400000</v>
      </c>
      <c r="E3990">
        <f>Table4[[#This Row],[Profit/loss]]/Table4[[#This Row],[gross]]*100</f>
        <v>87.45519713261649</v>
      </c>
    </row>
    <row r="3991" spans="1:5" hidden="1" x14ac:dyDescent="0.3">
      <c r="A3991" t="s">
        <v>3947</v>
      </c>
      <c r="D3991">
        <f>Table4[[#This Row],[gross]]-Table4[[#This Row],[budget]]</f>
        <v>0</v>
      </c>
      <c r="E3991" t="e">
        <f>Table4[[#This Row],[Profit/loss]]/Table4[[#This Row],[gross]]*100</f>
        <v>#DIV/0!</v>
      </c>
    </row>
    <row r="3992" spans="1:5" x14ac:dyDescent="0.3">
      <c r="A3992" t="s">
        <v>3948</v>
      </c>
      <c r="B3992">
        <v>14000000</v>
      </c>
      <c r="C3992">
        <v>3500000</v>
      </c>
      <c r="D3992">
        <f>Table4[[#This Row],[gross]]-Table4[[#This Row],[budget]]</f>
        <v>10500000</v>
      </c>
      <c r="E3992">
        <f>Table4[[#This Row],[Profit/loss]]/Table4[[#This Row],[gross]]*100</f>
        <v>75</v>
      </c>
    </row>
    <row r="3993" spans="1:5" hidden="1" x14ac:dyDescent="0.3">
      <c r="A3993" t="s">
        <v>3949</v>
      </c>
      <c r="C3993">
        <v>3716946</v>
      </c>
      <c r="D3993">
        <f>Table4[[#This Row],[gross]]-Table4[[#This Row],[budget]]</f>
        <v>-3716946</v>
      </c>
      <c r="E3993" t="e">
        <f>Table4[[#This Row],[Profit/loss]]/Table4[[#This Row],[gross]]*100</f>
        <v>#DIV/0!</v>
      </c>
    </row>
    <row r="3994" spans="1:5" hidden="1" x14ac:dyDescent="0.3">
      <c r="A3994" t="s">
        <v>3950</v>
      </c>
      <c r="C3994">
        <v>3500000</v>
      </c>
      <c r="D3994">
        <f>Table4[[#This Row],[gross]]-Table4[[#This Row],[budget]]</f>
        <v>-3500000</v>
      </c>
      <c r="E3994" t="e">
        <f>Table4[[#This Row],[Profit/loss]]/Table4[[#This Row],[gross]]*100</f>
        <v>#DIV/0!</v>
      </c>
    </row>
    <row r="3995" spans="1:5" hidden="1" x14ac:dyDescent="0.3">
      <c r="A3995" t="s">
        <v>3951</v>
      </c>
      <c r="C3995">
        <v>3500000</v>
      </c>
      <c r="D3995">
        <f>Table4[[#This Row],[gross]]-Table4[[#This Row],[budget]]</f>
        <v>-3500000</v>
      </c>
      <c r="E3995" t="e">
        <f>Table4[[#This Row],[Profit/loss]]/Table4[[#This Row],[gross]]*100</f>
        <v>#DIV/0!</v>
      </c>
    </row>
    <row r="3996" spans="1:5" hidden="1" x14ac:dyDescent="0.3">
      <c r="A3996" t="s">
        <v>3952</v>
      </c>
      <c r="C3996">
        <v>3500000</v>
      </c>
      <c r="D3996">
        <f>Table4[[#This Row],[gross]]-Table4[[#This Row],[budget]]</f>
        <v>-3500000</v>
      </c>
      <c r="E3996" t="e">
        <f>Table4[[#This Row],[Profit/loss]]/Table4[[#This Row],[gross]]*100</f>
        <v>#DIV/0!</v>
      </c>
    </row>
    <row r="3997" spans="1:5" hidden="1" x14ac:dyDescent="0.3">
      <c r="A3997" t="s">
        <v>3953</v>
      </c>
      <c r="C3997">
        <v>2000000</v>
      </c>
      <c r="D3997">
        <f>Table4[[#This Row],[gross]]-Table4[[#This Row],[budget]]</f>
        <v>-2000000</v>
      </c>
      <c r="E3997" t="e">
        <f>Table4[[#This Row],[Profit/loss]]/Table4[[#This Row],[gross]]*100</f>
        <v>#DIV/0!</v>
      </c>
    </row>
    <row r="3998" spans="1:5" x14ac:dyDescent="0.3">
      <c r="A3998" t="s">
        <v>3954</v>
      </c>
      <c r="B3998">
        <v>25138292</v>
      </c>
      <c r="C3998">
        <v>3500000</v>
      </c>
      <c r="D3998">
        <f>Table4[[#This Row],[gross]]-Table4[[#This Row],[budget]]</f>
        <v>21638292</v>
      </c>
      <c r="E3998">
        <f>Table4[[#This Row],[Profit/loss]]/Table4[[#This Row],[gross]]*100</f>
        <v>86.077017483924521</v>
      </c>
    </row>
    <row r="3999" spans="1:5" x14ac:dyDescent="0.3">
      <c r="A3999" t="s">
        <v>3955</v>
      </c>
      <c r="B3999">
        <v>10305534</v>
      </c>
      <c r="C3999">
        <v>3500000</v>
      </c>
      <c r="D3999">
        <f>Table4[[#This Row],[gross]]-Table4[[#This Row],[budget]]</f>
        <v>6805534</v>
      </c>
      <c r="E3999">
        <f>Table4[[#This Row],[Profit/loss]]/Table4[[#This Row],[gross]]*100</f>
        <v>66.037664811935031</v>
      </c>
    </row>
    <row r="4000" spans="1:5" x14ac:dyDescent="0.3">
      <c r="A4000" t="s">
        <v>3956</v>
      </c>
      <c r="B4000">
        <v>9449219</v>
      </c>
      <c r="C4000">
        <v>3500000</v>
      </c>
      <c r="D4000">
        <f>Table4[[#This Row],[gross]]-Table4[[#This Row],[budget]]</f>
        <v>5949219</v>
      </c>
      <c r="E4000">
        <f>Table4[[#This Row],[Profit/loss]]/Table4[[#This Row],[gross]]*100</f>
        <v>62.959901765426331</v>
      </c>
    </row>
    <row r="4001" spans="1:5" x14ac:dyDescent="0.3">
      <c r="A4001" t="s">
        <v>3957</v>
      </c>
      <c r="B4001">
        <v>6390032</v>
      </c>
      <c r="C4001">
        <v>3500000</v>
      </c>
      <c r="D4001">
        <f>Table4[[#This Row],[gross]]-Table4[[#This Row],[budget]]</f>
        <v>2890032</v>
      </c>
      <c r="E4001">
        <f>Table4[[#This Row],[Profit/loss]]/Table4[[#This Row],[gross]]*100</f>
        <v>45.22719135052845</v>
      </c>
    </row>
    <row r="4002" spans="1:5" x14ac:dyDescent="0.3">
      <c r="A4002" t="s">
        <v>3958</v>
      </c>
      <c r="B4002">
        <v>20167424</v>
      </c>
      <c r="C4002">
        <v>2000000</v>
      </c>
      <c r="D4002">
        <f>Table4[[#This Row],[gross]]-Table4[[#This Row],[budget]]</f>
        <v>18167424</v>
      </c>
      <c r="E4002">
        <f>Table4[[#This Row],[Profit/loss]]/Table4[[#This Row],[gross]]*100</f>
        <v>90.083017047690376</v>
      </c>
    </row>
    <row r="4003" spans="1:5" hidden="1" x14ac:dyDescent="0.3">
      <c r="A4003" t="s">
        <v>2476</v>
      </c>
      <c r="C4003">
        <v>3500000</v>
      </c>
      <c r="D4003">
        <f>Table4[[#This Row],[gross]]-Table4[[#This Row],[budget]]</f>
        <v>-3500000</v>
      </c>
      <c r="E4003" t="e">
        <f>Table4[[#This Row],[Profit/loss]]/Table4[[#This Row],[gross]]*100</f>
        <v>#DIV/0!</v>
      </c>
    </row>
    <row r="4004" spans="1:5" hidden="1" x14ac:dyDescent="0.3">
      <c r="A4004" t="s">
        <v>3959</v>
      </c>
      <c r="D4004">
        <f>Table4[[#This Row],[gross]]-Table4[[#This Row],[budget]]</f>
        <v>0</v>
      </c>
      <c r="E4004" t="e">
        <f>Table4[[#This Row],[Profit/loss]]/Table4[[#This Row],[gross]]*100</f>
        <v>#DIV/0!</v>
      </c>
    </row>
    <row r="4005" spans="1:5" x14ac:dyDescent="0.3">
      <c r="A4005" t="s">
        <v>3960</v>
      </c>
      <c r="B4005">
        <v>5923044</v>
      </c>
      <c r="C4005">
        <v>3600000</v>
      </c>
      <c r="D4005">
        <f>Table4[[#This Row],[gross]]-Table4[[#This Row],[budget]]</f>
        <v>2323044</v>
      </c>
      <c r="E4005">
        <f>Table4[[#This Row],[Profit/loss]]/Table4[[#This Row],[gross]]*100</f>
        <v>39.220441381154693</v>
      </c>
    </row>
    <row r="4006" spans="1:5" x14ac:dyDescent="0.3">
      <c r="A4006" t="s">
        <v>3961</v>
      </c>
      <c r="B4006">
        <v>3293258</v>
      </c>
      <c r="C4006">
        <v>3000000</v>
      </c>
      <c r="D4006">
        <f>Table4[[#This Row],[gross]]-Table4[[#This Row],[budget]]</f>
        <v>293258</v>
      </c>
      <c r="E4006">
        <f>Table4[[#This Row],[Profit/loss]]/Table4[[#This Row],[gross]]*100</f>
        <v>8.9047988344672664</v>
      </c>
    </row>
    <row r="4007" spans="1:5" hidden="1" x14ac:dyDescent="0.3">
      <c r="A4007" t="s">
        <v>3962</v>
      </c>
      <c r="C4007">
        <v>1000000</v>
      </c>
      <c r="D4007">
        <f>Table4[[#This Row],[gross]]-Table4[[#This Row],[budget]]</f>
        <v>-1000000</v>
      </c>
      <c r="E4007" t="e">
        <f>Table4[[#This Row],[Profit/loss]]/Table4[[#This Row],[gross]]*100</f>
        <v>#DIV/0!</v>
      </c>
    </row>
    <row r="4008" spans="1:5" x14ac:dyDescent="0.3">
      <c r="A4008" t="s">
        <v>3963</v>
      </c>
      <c r="B4008">
        <v>886410</v>
      </c>
      <c r="C4008">
        <v>3500000</v>
      </c>
      <c r="D4008">
        <f>Table4[[#This Row],[gross]]-Table4[[#This Row],[budget]]</f>
        <v>-2613590</v>
      </c>
      <c r="E4008">
        <f>Table4[[#This Row],[Profit/loss]]/Table4[[#This Row],[gross]]*100</f>
        <v>-294.85114111979783</v>
      </c>
    </row>
    <row r="4009" spans="1:5" x14ac:dyDescent="0.3">
      <c r="A4009" t="s">
        <v>3964</v>
      </c>
      <c r="B4009">
        <v>252652</v>
      </c>
      <c r="C4009">
        <v>19900000</v>
      </c>
      <c r="D4009">
        <f>Table4[[#This Row],[gross]]-Table4[[#This Row],[budget]]</f>
        <v>-19647348</v>
      </c>
      <c r="E4009">
        <f>Table4[[#This Row],[Profit/loss]]/Table4[[#This Row],[gross]]*100</f>
        <v>-7776.4466538954766</v>
      </c>
    </row>
    <row r="4010" spans="1:5" x14ac:dyDescent="0.3">
      <c r="A4010" t="s">
        <v>3965</v>
      </c>
      <c r="B4010">
        <v>220234</v>
      </c>
      <c r="C4010">
        <v>3500000</v>
      </c>
      <c r="D4010">
        <f>Table4[[#This Row],[gross]]-Table4[[#This Row],[budget]]</f>
        <v>-3279766</v>
      </c>
      <c r="E4010">
        <f>Table4[[#This Row],[Profit/loss]]/Table4[[#This Row],[gross]]*100</f>
        <v>-1489.2187400673829</v>
      </c>
    </row>
    <row r="4011" spans="1:5" x14ac:dyDescent="0.3">
      <c r="A4011" t="s">
        <v>899</v>
      </c>
      <c r="B4011">
        <v>34350553</v>
      </c>
      <c r="C4011">
        <v>68000000</v>
      </c>
      <c r="D4011">
        <f>Table4[[#This Row],[gross]]-Table4[[#This Row],[budget]]</f>
        <v>-33649447</v>
      </c>
      <c r="E4011">
        <f>Table4[[#This Row],[Profit/loss]]/Table4[[#This Row],[gross]]*100</f>
        <v>-97.958967356362507</v>
      </c>
    </row>
    <row r="4012" spans="1:5" x14ac:dyDescent="0.3">
      <c r="A4012" t="s">
        <v>3966</v>
      </c>
      <c r="B4012">
        <v>101228</v>
      </c>
      <c r="C4012">
        <v>3500000</v>
      </c>
      <c r="D4012">
        <f>Table4[[#This Row],[gross]]-Table4[[#This Row],[budget]]</f>
        <v>-3398772</v>
      </c>
      <c r="E4012">
        <f>Table4[[#This Row],[Profit/loss]]/Table4[[#This Row],[gross]]*100</f>
        <v>-3357.541391709804</v>
      </c>
    </row>
    <row r="4013" spans="1:5" x14ac:dyDescent="0.3">
      <c r="A4013" t="s">
        <v>3967</v>
      </c>
      <c r="B4013">
        <v>96793</v>
      </c>
      <c r="C4013">
        <v>3500000</v>
      </c>
      <c r="D4013">
        <f>Table4[[#This Row],[gross]]-Table4[[#This Row],[budget]]</f>
        <v>-3403207</v>
      </c>
      <c r="E4013">
        <f>Table4[[#This Row],[Profit/loss]]/Table4[[#This Row],[gross]]*100</f>
        <v>-3515.9639643362639</v>
      </c>
    </row>
    <row r="4014" spans="1:5" x14ac:dyDescent="0.3">
      <c r="A4014" t="s">
        <v>3968</v>
      </c>
      <c r="B4014">
        <v>123777</v>
      </c>
      <c r="C4014">
        <v>3500000</v>
      </c>
      <c r="D4014">
        <f>Table4[[#This Row],[gross]]-Table4[[#This Row],[budget]]</f>
        <v>-3376223</v>
      </c>
      <c r="E4014">
        <f>Table4[[#This Row],[Profit/loss]]/Table4[[#This Row],[gross]]*100</f>
        <v>-2727.6658829992648</v>
      </c>
    </row>
    <row r="4015" spans="1:5" hidden="1" x14ac:dyDescent="0.3">
      <c r="A4015" t="s">
        <v>3969</v>
      </c>
      <c r="C4015">
        <v>3500000</v>
      </c>
      <c r="D4015">
        <f>Table4[[#This Row],[gross]]-Table4[[#This Row],[budget]]</f>
        <v>-3500000</v>
      </c>
      <c r="E4015" t="e">
        <f>Table4[[#This Row],[Profit/loss]]/Table4[[#This Row],[gross]]*100</f>
        <v>#DIV/0!</v>
      </c>
    </row>
    <row r="4016" spans="1:5" hidden="1" x14ac:dyDescent="0.3">
      <c r="A4016" t="s">
        <v>3970</v>
      </c>
      <c r="C4016">
        <v>1000000</v>
      </c>
      <c r="D4016">
        <f>Table4[[#This Row],[gross]]-Table4[[#This Row],[budget]]</f>
        <v>-1000000</v>
      </c>
      <c r="E4016" t="e">
        <f>Table4[[#This Row],[Profit/loss]]/Table4[[#This Row],[gross]]*100</f>
        <v>#DIV/0!</v>
      </c>
    </row>
    <row r="4017" spans="1:5" hidden="1" x14ac:dyDescent="0.3">
      <c r="A4017" t="s">
        <v>3971</v>
      </c>
      <c r="D4017">
        <f>Table4[[#This Row],[gross]]-Table4[[#This Row],[budget]]</f>
        <v>0</v>
      </c>
      <c r="E4017" t="e">
        <f>Table4[[#This Row],[Profit/loss]]/Table4[[#This Row],[gross]]*100</f>
        <v>#DIV/0!</v>
      </c>
    </row>
    <row r="4018" spans="1:5" hidden="1" x14ac:dyDescent="0.3">
      <c r="A4018" t="s">
        <v>3972</v>
      </c>
      <c r="C4018">
        <v>3500000</v>
      </c>
      <c r="D4018">
        <f>Table4[[#This Row],[gross]]-Table4[[#This Row],[budget]]</f>
        <v>-3500000</v>
      </c>
      <c r="E4018" t="e">
        <f>Table4[[#This Row],[Profit/loss]]/Table4[[#This Row],[gross]]*100</f>
        <v>#DIV/0!</v>
      </c>
    </row>
    <row r="4019" spans="1:5" hidden="1" x14ac:dyDescent="0.3">
      <c r="A4019" t="s">
        <v>3973</v>
      </c>
      <c r="C4019">
        <v>3500000</v>
      </c>
      <c r="D4019">
        <f>Table4[[#This Row],[gross]]-Table4[[#This Row],[budget]]</f>
        <v>-3500000</v>
      </c>
      <c r="E4019" t="e">
        <f>Table4[[#This Row],[Profit/loss]]/Table4[[#This Row],[gross]]*100</f>
        <v>#DIV/0!</v>
      </c>
    </row>
    <row r="4020" spans="1:5" x14ac:dyDescent="0.3">
      <c r="A4020" t="s">
        <v>3974</v>
      </c>
      <c r="B4020">
        <v>29233</v>
      </c>
      <c r="C4020">
        <v>3500000</v>
      </c>
      <c r="D4020">
        <f>Table4[[#This Row],[gross]]-Table4[[#This Row],[budget]]</f>
        <v>-3470767</v>
      </c>
      <c r="E4020">
        <f>Table4[[#This Row],[Profit/loss]]/Table4[[#This Row],[gross]]*100</f>
        <v>-11872.770499093489</v>
      </c>
    </row>
    <row r="4021" spans="1:5" hidden="1" x14ac:dyDescent="0.3">
      <c r="A4021" t="s">
        <v>3975</v>
      </c>
      <c r="C4021">
        <v>3500000</v>
      </c>
      <c r="D4021">
        <f>Table4[[#This Row],[gross]]-Table4[[#This Row],[budget]]</f>
        <v>-3500000</v>
      </c>
      <c r="E4021" t="e">
        <f>Table4[[#This Row],[Profit/loss]]/Table4[[#This Row],[gross]]*100</f>
        <v>#DIV/0!</v>
      </c>
    </row>
    <row r="4022" spans="1:5" hidden="1" x14ac:dyDescent="0.3">
      <c r="A4022" t="s">
        <v>3976</v>
      </c>
      <c r="C4022">
        <v>3500000</v>
      </c>
      <c r="D4022">
        <f>Table4[[#This Row],[gross]]-Table4[[#This Row],[budget]]</f>
        <v>-3500000</v>
      </c>
      <c r="E4022" t="e">
        <f>Table4[[#This Row],[Profit/loss]]/Table4[[#This Row],[gross]]*100</f>
        <v>#DIV/0!</v>
      </c>
    </row>
    <row r="4023" spans="1:5" hidden="1" x14ac:dyDescent="0.3">
      <c r="A4023" t="s">
        <v>3977</v>
      </c>
      <c r="C4023">
        <v>3500000</v>
      </c>
      <c r="D4023">
        <f>Table4[[#This Row],[gross]]-Table4[[#This Row],[budget]]</f>
        <v>-3500000</v>
      </c>
      <c r="E4023" t="e">
        <f>Table4[[#This Row],[Profit/loss]]/Table4[[#This Row],[gross]]*100</f>
        <v>#DIV/0!</v>
      </c>
    </row>
    <row r="4024" spans="1:5" hidden="1" x14ac:dyDescent="0.3">
      <c r="A4024" t="s">
        <v>3978</v>
      </c>
      <c r="C4024">
        <v>3440000</v>
      </c>
      <c r="D4024">
        <f>Table4[[#This Row],[gross]]-Table4[[#This Row],[budget]]</f>
        <v>-3440000</v>
      </c>
      <c r="E4024" t="e">
        <f>Table4[[#This Row],[Profit/loss]]/Table4[[#This Row],[gross]]*100</f>
        <v>#DIV/0!</v>
      </c>
    </row>
    <row r="4025" spans="1:5" hidden="1" x14ac:dyDescent="0.3">
      <c r="A4025" t="s">
        <v>3979</v>
      </c>
      <c r="C4025">
        <v>3400000</v>
      </c>
      <c r="D4025">
        <f>Table4[[#This Row],[gross]]-Table4[[#This Row],[budget]]</f>
        <v>-3400000</v>
      </c>
      <c r="E4025" t="e">
        <f>Table4[[#This Row],[Profit/loss]]/Table4[[#This Row],[gross]]*100</f>
        <v>#DIV/0!</v>
      </c>
    </row>
    <row r="4026" spans="1:5" x14ac:dyDescent="0.3">
      <c r="A4026" t="s">
        <v>3980</v>
      </c>
      <c r="B4026">
        <v>77413017</v>
      </c>
      <c r="C4026">
        <v>8000000</v>
      </c>
      <c r="D4026">
        <f>Table4[[#This Row],[gross]]-Table4[[#This Row],[budget]]</f>
        <v>69413017</v>
      </c>
      <c r="E4026">
        <f>Table4[[#This Row],[Profit/loss]]/Table4[[#This Row],[gross]]*100</f>
        <v>89.6658206719937</v>
      </c>
    </row>
    <row r="4027" spans="1:5" x14ac:dyDescent="0.3">
      <c r="A4027" t="s">
        <v>3981</v>
      </c>
      <c r="B4027">
        <v>5354039</v>
      </c>
      <c r="C4027">
        <v>3500000</v>
      </c>
      <c r="D4027">
        <f>Table4[[#This Row],[gross]]-Table4[[#This Row],[budget]]</f>
        <v>1854039</v>
      </c>
      <c r="E4027">
        <f>Table4[[#This Row],[Profit/loss]]/Table4[[#This Row],[gross]]*100</f>
        <v>34.628791460054735</v>
      </c>
    </row>
    <row r="4028" spans="1:5" hidden="1" x14ac:dyDescent="0.3">
      <c r="A4028" t="s">
        <v>3982</v>
      </c>
      <c r="D4028">
        <f>Table4[[#This Row],[gross]]-Table4[[#This Row],[budget]]</f>
        <v>0</v>
      </c>
      <c r="E4028" t="e">
        <f>Table4[[#This Row],[Profit/loss]]/Table4[[#This Row],[gross]]*100</f>
        <v>#DIV/0!</v>
      </c>
    </row>
    <row r="4029" spans="1:5" x14ac:dyDescent="0.3">
      <c r="A4029" t="s">
        <v>3983</v>
      </c>
      <c r="B4029">
        <v>2926565</v>
      </c>
      <c r="C4029">
        <v>3000000</v>
      </c>
      <c r="D4029">
        <f>Table4[[#This Row],[gross]]-Table4[[#This Row],[budget]]</f>
        <v>-73435</v>
      </c>
      <c r="E4029">
        <f>Table4[[#This Row],[Profit/loss]]/Table4[[#This Row],[gross]]*100</f>
        <v>-2.5092557315487611</v>
      </c>
    </row>
    <row r="4030" spans="1:5" x14ac:dyDescent="0.3">
      <c r="A4030" t="s">
        <v>3984</v>
      </c>
      <c r="B4030">
        <v>13092000</v>
      </c>
      <c r="C4030">
        <v>3300000</v>
      </c>
      <c r="D4030">
        <f>Table4[[#This Row],[gross]]-Table4[[#This Row],[budget]]</f>
        <v>9792000</v>
      </c>
      <c r="E4030">
        <f>Table4[[#This Row],[Profit/loss]]/Table4[[#This Row],[gross]]*100</f>
        <v>74.793767186067825</v>
      </c>
    </row>
    <row r="4031" spans="1:5" x14ac:dyDescent="0.3">
      <c r="A4031" t="s">
        <v>3985</v>
      </c>
      <c r="B4031">
        <v>7563397</v>
      </c>
      <c r="C4031">
        <v>3300000</v>
      </c>
      <c r="D4031">
        <f>Table4[[#This Row],[gross]]-Table4[[#This Row],[budget]]</f>
        <v>4263397</v>
      </c>
      <c r="E4031">
        <f>Table4[[#This Row],[Profit/loss]]/Table4[[#This Row],[gross]]*100</f>
        <v>56.368811527412873</v>
      </c>
    </row>
    <row r="4032" spans="1:5" x14ac:dyDescent="0.3">
      <c r="A4032" t="s">
        <v>3986</v>
      </c>
      <c r="B4032">
        <v>104257</v>
      </c>
      <c r="C4032">
        <v>2200000</v>
      </c>
      <c r="D4032">
        <f>Table4[[#This Row],[gross]]-Table4[[#This Row],[budget]]</f>
        <v>-2095743</v>
      </c>
      <c r="E4032">
        <f>Table4[[#This Row],[Profit/loss]]/Table4[[#This Row],[gross]]*100</f>
        <v>-2010.1700605235142</v>
      </c>
    </row>
    <row r="4033" spans="1:5" hidden="1" x14ac:dyDescent="0.3">
      <c r="A4033" t="s">
        <v>3987</v>
      </c>
      <c r="C4033">
        <v>3400000</v>
      </c>
      <c r="D4033">
        <f>Table4[[#This Row],[gross]]-Table4[[#This Row],[budget]]</f>
        <v>-3400000</v>
      </c>
      <c r="E4033" t="e">
        <f>Table4[[#This Row],[Profit/loss]]/Table4[[#This Row],[gross]]*100</f>
        <v>#DIV/0!</v>
      </c>
    </row>
    <row r="4034" spans="1:5" hidden="1" x14ac:dyDescent="0.3">
      <c r="A4034" t="s">
        <v>3988</v>
      </c>
      <c r="B4034">
        <v>17311</v>
      </c>
      <c r="D4034">
        <f>Table4[[#This Row],[gross]]-Table4[[#This Row],[budget]]</f>
        <v>17311</v>
      </c>
      <c r="E4034">
        <f>Table4[[#This Row],[Profit/loss]]/Table4[[#This Row],[gross]]*100</f>
        <v>100</v>
      </c>
    </row>
    <row r="4035" spans="1:5" x14ac:dyDescent="0.3">
      <c r="A4035" t="s">
        <v>3989</v>
      </c>
      <c r="B4035">
        <v>610968</v>
      </c>
      <c r="C4035">
        <v>3800000</v>
      </c>
      <c r="D4035">
        <f>Table4[[#This Row],[gross]]-Table4[[#This Row],[budget]]</f>
        <v>-3189032</v>
      </c>
      <c r="E4035">
        <f>Table4[[#This Row],[Profit/loss]]/Table4[[#This Row],[gross]]*100</f>
        <v>-521.96383443977425</v>
      </c>
    </row>
    <row r="4036" spans="1:5" hidden="1" x14ac:dyDescent="0.3">
      <c r="A4036" t="s">
        <v>3990</v>
      </c>
      <c r="C4036">
        <v>4000000</v>
      </c>
      <c r="D4036">
        <f>Table4[[#This Row],[gross]]-Table4[[#This Row],[budget]]</f>
        <v>-4000000</v>
      </c>
      <c r="E4036" t="e">
        <f>Table4[[#This Row],[Profit/loss]]/Table4[[#This Row],[gross]]*100</f>
        <v>#DIV/0!</v>
      </c>
    </row>
    <row r="4037" spans="1:5" x14ac:dyDescent="0.3">
      <c r="A4037" t="s">
        <v>3991</v>
      </c>
      <c r="B4037">
        <v>8108247</v>
      </c>
      <c r="C4037">
        <v>3300000</v>
      </c>
      <c r="D4037">
        <f>Table4[[#This Row],[gross]]-Table4[[#This Row],[budget]]</f>
        <v>4808247</v>
      </c>
      <c r="E4037">
        <f>Table4[[#This Row],[Profit/loss]]/Table4[[#This Row],[gross]]*100</f>
        <v>59.300697179057323</v>
      </c>
    </row>
    <row r="4038" spans="1:5" hidden="1" x14ac:dyDescent="0.3">
      <c r="A4038" t="s">
        <v>3992</v>
      </c>
      <c r="C4038">
        <v>4300000</v>
      </c>
      <c r="D4038">
        <f>Table4[[#This Row],[gross]]-Table4[[#This Row],[budget]]</f>
        <v>-4300000</v>
      </c>
      <c r="E4038" t="e">
        <f>Table4[[#This Row],[Profit/loss]]/Table4[[#This Row],[gross]]*100</f>
        <v>#DIV/0!</v>
      </c>
    </row>
    <row r="4039" spans="1:5" hidden="1" x14ac:dyDescent="0.3">
      <c r="A4039" t="s">
        <v>3993</v>
      </c>
      <c r="C4039">
        <v>3300000</v>
      </c>
      <c r="D4039">
        <f>Table4[[#This Row],[gross]]-Table4[[#This Row],[budget]]</f>
        <v>-3300000</v>
      </c>
      <c r="E4039" t="e">
        <f>Table4[[#This Row],[Profit/loss]]/Table4[[#This Row],[gross]]*100</f>
        <v>#DIV/0!</v>
      </c>
    </row>
    <row r="4040" spans="1:5" x14ac:dyDescent="0.3">
      <c r="A4040" t="s">
        <v>3994</v>
      </c>
      <c r="B4040">
        <v>7680</v>
      </c>
      <c r="C4040">
        <v>2000000</v>
      </c>
      <c r="D4040">
        <f>Table4[[#This Row],[gross]]-Table4[[#This Row],[budget]]</f>
        <v>-1992320</v>
      </c>
      <c r="E4040">
        <f>Table4[[#This Row],[Profit/loss]]/Table4[[#This Row],[gross]]*100</f>
        <v>-25941.666666666668</v>
      </c>
    </row>
    <row r="4041" spans="1:5" hidden="1" x14ac:dyDescent="0.3">
      <c r="A4041" t="s">
        <v>3995</v>
      </c>
      <c r="B4041">
        <v>3766595</v>
      </c>
      <c r="D4041">
        <f>Table4[[#This Row],[gross]]-Table4[[#This Row],[budget]]</f>
        <v>3766595</v>
      </c>
      <c r="E4041">
        <f>Table4[[#This Row],[Profit/loss]]/Table4[[#This Row],[gross]]*100</f>
        <v>100</v>
      </c>
    </row>
    <row r="4042" spans="1:5" hidden="1" x14ac:dyDescent="0.3">
      <c r="A4042" t="s">
        <v>3996</v>
      </c>
      <c r="C4042">
        <v>2300000</v>
      </c>
      <c r="D4042">
        <f>Table4[[#This Row],[gross]]-Table4[[#This Row],[budget]]</f>
        <v>-2300000</v>
      </c>
      <c r="E4042" t="e">
        <f>Table4[[#This Row],[Profit/loss]]/Table4[[#This Row],[gross]]*100</f>
        <v>#DIV/0!</v>
      </c>
    </row>
    <row r="4043" spans="1:5" hidden="1" x14ac:dyDescent="0.3">
      <c r="A4043" t="s">
        <v>3997</v>
      </c>
      <c r="C4043">
        <v>3200000</v>
      </c>
      <c r="D4043">
        <f>Table4[[#This Row],[gross]]-Table4[[#This Row],[budget]]</f>
        <v>-3200000</v>
      </c>
      <c r="E4043" t="e">
        <f>Table4[[#This Row],[Profit/loss]]/Table4[[#This Row],[gross]]*100</f>
        <v>#DIV/0!</v>
      </c>
    </row>
    <row r="4044" spans="1:5" hidden="1" x14ac:dyDescent="0.3">
      <c r="A4044" t="s">
        <v>3998</v>
      </c>
      <c r="B4044">
        <v>2277396</v>
      </c>
      <c r="D4044">
        <f>Table4[[#This Row],[gross]]-Table4[[#This Row],[budget]]</f>
        <v>2277396</v>
      </c>
      <c r="E4044">
        <f>Table4[[#This Row],[Profit/loss]]/Table4[[#This Row],[gross]]*100</f>
        <v>100</v>
      </c>
    </row>
    <row r="4045" spans="1:5" x14ac:dyDescent="0.3">
      <c r="A4045" t="s">
        <v>3999</v>
      </c>
      <c r="B4045">
        <v>6517198</v>
      </c>
      <c r="C4045">
        <v>3000000</v>
      </c>
      <c r="D4045">
        <f>Table4[[#This Row],[gross]]-Table4[[#This Row],[budget]]</f>
        <v>3517198</v>
      </c>
      <c r="E4045">
        <f>Table4[[#This Row],[Profit/loss]]/Table4[[#This Row],[gross]]*100</f>
        <v>53.96794757501614</v>
      </c>
    </row>
    <row r="4046" spans="1:5" x14ac:dyDescent="0.3">
      <c r="A4046" t="s">
        <v>4000</v>
      </c>
      <c r="B4046">
        <v>5776314</v>
      </c>
      <c r="C4046">
        <v>3200000</v>
      </c>
      <c r="D4046">
        <f>Table4[[#This Row],[gross]]-Table4[[#This Row],[budget]]</f>
        <v>2576314</v>
      </c>
      <c r="E4046">
        <f>Table4[[#This Row],[Profit/loss]]/Table4[[#This Row],[gross]]*100</f>
        <v>44.601349580372535</v>
      </c>
    </row>
    <row r="4047" spans="1:5" hidden="1" x14ac:dyDescent="0.3">
      <c r="A4047" t="s">
        <v>4001</v>
      </c>
      <c r="C4047">
        <v>3200000</v>
      </c>
      <c r="D4047">
        <f>Table4[[#This Row],[gross]]-Table4[[#This Row],[budget]]</f>
        <v>-3200000</v>
      </c>
      <c r="E4047" t="e">
        <f>Table4[[#This Row],[Profit/loss]]/Table4[[#This Row],[gross]]*100</f>
        <v>#DIV/0!</v>
      </c>
    </row>
    <row r="4048" spans="1:5" x14ac:dyDescent="0.3">
      <c r="A4048" t="s">
        <v>4002</v>
      </c>
      <c r="B4048">
        <v>141600000</v>
      </c>
      <c r="C4048">
        <v>3000000</v>
      </c>
      <c r="D4048">
        <f>Table4[[#This Row],[gross]]-Table4[[#This Row],[budget]]</f>
        <v>138600000</v>
      </c>
      <c r="E4048">
        <f>Table4[[#This Row],[Profit/loss]]/Table4[[#This Row],[gross]]*100</f>
        <v>97.881355932203391</v>
      </c>
    </row>
    <row r="4049" spans="1:5" x14ac:dyDescent="0.3">
      <c r="A4049" t="s">
        <v>4003</v>
      </c>
      <c r="B4049">
        <v>51100000</v>
      </c>
      <c r="C4049">
        <v>3000000</v>
      </c>
      <c r="D4049">
        <f>Table4[[#This Row],[gross]]-Table4[[#This Row],[budget]]</f>
        <v>48100000</v>
      </c>
      <c r="E4049">
        <f>Table4[[#This Row],[Profit/loss]]/Table4[[#This Row],[gross]]*100</f>
        <v>94.129158512720153</v>
      </c>
    </row>
    <row r="4050" spans="1:5" hidden="1" x14ac:dyDescent="0.3">
      <c r="A4050" t="s">
        <v>4004</v>
      </c>
      <c r="C4050">
        <v>3200000</v>
      </c>
      <c r="D4050">
        <f>Table4[[#This Row],[gross]]-Table4[[#This Row],[budget]]</f>
        <v>-3200000</v>
      </c>
      <c r="E4050" t="e">
        <f>Table4[[#This Row],[Profit/loss]]/Table4[[#This Row],[gross]]*100</f>
        <v>#DIV/0!</v>
      </c>
    </row>
    <row r="4051" spans="1:5" hidden="1" x14ac:dyDescent="0.3">
      <c r="A4051" t="s">
        <v>4005</v>
      </c>
      <c r="C4051">
        <v>3180000</v>
      </c>
      <c r="D4051">
        <f>Table4[[#This Row],[gross]]-Table4[[#This Row],[budget]]</f>
        <v>-3180000</v>
      </c>
      <c r="E4051" t="e">
        <f>Table4[[#This Row],[Profit/loss]]/Table4[[#This Row],[gross]]*100</f>
        <v>#DIV/0!</v>
      </c>
    </row>
    <row r="4052" spans="1:5" x14ac:dyDescent="0.3">
      <c r="A4052" t="s">
        <v>4006</v>
      </c>
      <c r="B4052">
        <v>16501785</v>
      </c>
      <c r="C4052">
        <v>3500000</v>
      </c>
      <c r="D4052">
        <f>Table4[[#This Row],[gross]]-Table4[[#This Row],[budget]]</f>
        <v>13001785</v>
      </c>
      <c r="E4052">
        <f>Table4[[#This Row],[Profit/loss]]/Table4[[#This Row],[gross]]*100</f>
        <v>78.790173305493909</v>
      </c>
    </row>
    <row r="4053" spans="1:5" x14ac:dyDescent="0.3">
      <c r="A4053" t="s">
        <v>4007</v>
      </c>
      <c r="B4053">
        <v>38168022</v>
      </c>
      <c r="C4053">
        <v>3000000</v>
      </c>
      <c r="D4053">
        <f>Table4[[#This Row],[gross]]-Table4[[#This Row],[budget]]</f>
        <v>35168022</v>
      </c>
      <c r="E4053">
        <f>Table4[[#This Row],[Profit/loss]]/Table4[[#This Row],[gross]]*100</f>
        <v>92.140017106466772</v>
      </c>
    </row>
    <row r="4054" spans="1:5" x14ac:dyDescent="0.3">
      <c r="A4054" t="s">
        <v>4008</v>
      </c>
      <c r="B4054">
        <v>84749884</v>
      </c>
      <c r="C4054">
        <v>3000000</v>
      </c>
      <c r="D4054">
        <f>Table4[[#This Row],[gross]]-Table4[[#This Row],[budget]]</f>
        <v>81749884</v>
      </c>
      <c r="E4054">
        <f>Table4[[#This Row],[Profit/loss]]/Table4[[#This Row],[gross]]*100</f>
        <v>96.460172146076332</v>
      </c>
    </row>
    <row r="4055" spans="1:5" x14ac:dyDescent="0.3">
      <c r="A4055" t="s">
        <v>4009</v>
      </c>
      <c r="B4055">
        <v>24788807</v>
      </c>
      <c r="C4055">
        <v>3000000</v>
      </c>
      <c r="D4055">
        <f>Table4[[#This Row],[gross]]-Table4[[#This Row],[budget]]</f>
        <v>21788807</v>
      </c>
      <c r="E4055">
        <f>Table4[[#This Row],[Profit/loss]]/Table4[[#This Row],[gross]]*100</f>
        <v>87.897763696332788</v>
      </c>
    </row>
    <row r="4056" spans="1:5" x14ac:dyDescent="0.3">
      <c r="A4056" t="s">
        <v>4010</v>
      </c>
      <c r="B4056">
        <v>21244913</v>
      </c>
      <c r="C4056">
        <v>4000000</v>
      </c>
      <c r="D4056">
        <f>Table4[[#This Row],[gross]]-Table4[[#This Row],[budget]]</f>
        <v>17244913</v>
      </c>
      <c r="E4056">
        <f>Table4[[#This Row],[Profit/loss]]/Table4[[#This Row],[gross]]*100</f>
        <v>81.171963377774247</v>
      </c>
    </row>
    <row r="4057" spans="1:5" hidden="1" x14ac:dyDescent="0.3">
      <c r="A4057" t="s">
        <v>4011</v>
      </c>
      <c r="B4057">
        <v>377420</v>
      </c>
      <c r="D4057">
        <f>Table4[[#This Row],[gross]]-Table4[[#This Row],[budget]]</f>
        <v>377420</v>
      </c>
      <c r="E4057">
        <f>Table4[[#This Row],[Profit/loss]]/Table4[[#This Row],[gross]]*100</f>
        <v>100</v>
      </c>
    </row>
    <row r="4058" spans="1:5" x14ac:dyDescent="0.3">
      <c r="A4058" t="s">
        <v>4012</v>
      </c>
      <c r="B4058">
        <v>30000000</v>
      </c>
      <c r="C4058">
        <v>2200000</v>
      </c>
      <c r="D4058">
        <f>Table4[[#This Row],[gross]]-Table4[[#This Row],[budget]]</f>
        <v>27800000</v>
      </c>
      <c r="E4058">
        <f>Table4[[#This Row],[Profit/loss]]/Table4[[#This Row],[gross]]*100</f>
        <v>92.666666666666657</v>
      </c>
    </row>
    <row r="4059" spans="1:5" x14ac:dyDescent="0.3">
      <c r="A4059" t="s">
        <v>4013</v>
      </c>
      <c r="B4059">
        <v>20966644</v>
      </c>
      <c r="C4059">
        <v>3000000</v>
      </c>
      <c r="D4059">
        <f>Table4[[#This Row],[gross]]-Table4[[#This Row],[budget]]</f>
        <v>17966644</v>
      </c>
      <c r="E4059">
        <f>Table4[[#This Row],[Profit/loss]]/Table4[[#This Row],[gross]]*100</f>
        <v>85.691558458282586</v>
      </c>
    </row>
    <row r="4060" spans="1:5" x14ac:dyDescent="0.3">
      <c r="A4060" t="s">
        <v>4014</v>
      </c>
      <c r="B4060">
        <v>64423650</v>
      </c>
      <c r="C4060">
        <v>3000000</v>
      </c>
      <c r="D4060">
        <f>Table4[[#This Row],[gross]]-Table4[[#This Row],[budget]]</f>
        <v>61423650</v>
      </c>
      <c r="E4060">
        <f>Table4[[#This Row],[Profit/loss]]/Table4[[#This Row],[gross]]*100</f>
        <v>95.343325005646221</v>
      </c>
    </row>
    <row r="4061" spans="1:5" x14ac:dyDescent="0.3">
      <c r="A4061" t="s">
        <v>4015</v>
      </c>
      <c r="B4061">
        <v>48056940</v>
      </c>
      <c r="C4061">
        <v>3000000</v>
      </c>
      <c r="D4061">
        <f>Table4[[#This Row],[gross]]-Table4[[#This Row],[budget]]</f>
        <v>45056940</v>
      </c>
      <c r="E4061">
        <f>Table4[[#This Row],[Profit/loss]]/Table4[[#This Row],[gross]]*100</f>
        <v>93.75740527798898</v>
      </c>
    </row>
    <row r="4062" spans="1:5" x14ac:dyDescent="0.3">
      <c r="A4062" t="s">
        <v>4016</v>
      </c>
      <c r="B4062">
        <v>19184015</v>
      </c>
      <c r="C4062">
        <v>3000000</v>
      </c>
      <c r="D4062">
        <f>Table4[[#This Row],[gross]]-Table4[[#This Row],[budget]]</f>
        <v>16184015</v>
      </c>
      <c r="E4062">
        <f>Table4[[#This Row],[Profit/loss]]/Table4[[#This Row],[gross]]*100</f>
        <v>84.36198053431464</v>
      </c>
    </row>
    <row r="4063" spans="1:5" hidden="1" x14ac:dyDescent="0.3">
      <c r="A4063" t="s">
        <v>4017</v>
      </c>
      <c r="C4063">
        <v>3000000</v>
      </c>
      <c r="D4063">
        <f>Table4[[#This Row],[gross]]-Table4[[#This Row],[budget]]</f>
        <v>-3000000</v>
      </c>
      <c r="E4063" t="e">
        <f>Table4[[#This Row],[Profit/loss]]/Table4[[#This Row],[gross]]*100</f>
        <v>#DIV/0!</v>
      </c>
    </row>
    <row r="4064" spans="1:5" hidden="1" x14ac:dyDescent="0.3">
      <c r="A4064" t="s">
        <v>4018</v>
      </c>
      <c r="C4064">
        <v>3000000</v>
      </c>
      <c r="D4064">
        <f>Table4[[#This Row],[gross]]-Table4[[#This Row],[budget]]</f>
        <v>-3000000</v>
      </c>
      <c r="E4064" t="e">
        <f>Table4[[#This Row],[Profit/loss]]/Table4[[#This Row],[gross]]*100</f>
        <v>#DIV/0!</v>
      </c>
    </row>
    <row r="4065" spans="1:5" x14ac:dyDescent="0.3">
      <c r="A4065" t="s">
        <v>4019</v>
      </c>
      <c r="B4065">
        <v>24629916</v>
      </c>
      <c r="C4065">
        <v>3000000</v>
      </c>
      <c r="D4065">
        <f>Table4[[#This Row],[gross]]-Table4[[#This Row],[budget]]</f>
        <v>21629916</v>
      </c>
      <c r="E4065">
        <f>Table4[[#This Row],[Profit/loss]]/Table4[[#This Row],[gross]]*100</f>
        <v>87.819690493463327</v>
      </c>
    </row>
    <row r="4066" spans="1:5" hidden="1" x14ac:dyDescent="0.3">
      <c r="A4066" t="s">
        <v>4020</v>
      </c>
      <c r="C4066">
        <v>16000000</v>
      </c>
      <c r="D4066">
        <f>Table4[[#This Row],[gross]]-Table4[[#This Row],[budget]]</f>
        <v>-16000000</v>
      </c>
      <c r="E4066" t="e">
        <f>Table4[[#This Row],[Profit/loss]]/Table4[[#This Row],[gross]]*100</f>
        <v>#DIV/0!</v>
      </c>
    </row>
    <row r="4067" spans="1:5" x14ac:dyDescent="0.3">
      <c r="A4067" t="s">
        <v>4021</v>
      </c>
      <c r="B4067">
        <v>19472057</v>
      </c>
      <c r="C4067">
        <v>3000000</v>
      </c>
      <c r="D4067">
        <f>Table4[[#This Row],[gross]]-Table4[[#This Row],[budget]]</f>
        <v>16472057</v>
      </c>
      <c r="E4067">
        <f>Table4[[#This Row],[Profit/loss]]/Table4[[#This Row],[gross]]*100</f>
        <v>84.593307219673804</v>
      </c>
    </row>
    <row r="4068" spans="1:5" x14ac:dyDescent="0.3">
      <c r="A4068" t="s">
        <v>4022</v>
      </c>
      <c r="B4068">
        <v>27200000</v>
      </c>
      <c r="C4068">
        <v>3000000</v>
      </c>
      <c r="D4068">
        <f>Table4[[#This Row],[gross]]-Table4[[#This Row],[budget]]</f>
        <v>24200000</v>
      </c>
      <c r="E4068">
        <f>Table4[[#This Row],[Profit/loss]]/Table4[[#This Row],[gross]]*100</f>
        <v>88.970588235294116</v>
      </c>
    </row>
    <row r="4069" spans="1:5" x14ac:dyDescent="0.3">
      <c r="A4069" t="s">
        <v>4023</v>
      </c>
      <c r="B4069">
        <v>15369573</v>
      </c>
      <c r="C4069">
        <v>3000000</v>
      </c>
      <c r="D4069">
        <f>Table4[[#This Row],[gross]]-Table4[[#This Row],[budget]]</f>
        <v>12369573</v>
      </c>
      <c r="E4069">
        <f>Table4[[#This Row],[Profit/loss]]/Table4[[#This Row],[gross]]*100</f>
        <v>80.480915117160379</v>
      </c>
    </row>
    <row r="4070" spans="1:5" hidden="1" x14ac:dyDescent="0.3">
      <c r="A4070" t="s">
        <v>4024</v>
      </c>
      <c r="C4070">
        <v>4490375</v>
      </c>
      <c r="D4070">
        <f>Table4[[#This Row],[gross]]-Table4[[#This Row],[budget]]</f>
        <v>-4490375</v>
      </c>
      <c r="E4070" t="e">
        <f>Table4[[#This Row],[Profit/loss]]/Table4[[#This Row],[gross]]*100</f>
        <v>#DIV/0!</v>
      </c>
    </row>
    <row r="4071" spans="1:5" hidden="1" x14ac:dyDescent="0.3">
      <c r="A4071" t="s">
        <v>4025</v>
      </c>
      <c r="C4071">
        <v>3000000</v>
      </c>
      <c r="D4071">
        <f>Table4[[#This Row],[gross]]-Table4[[#This Row],[budget]]</f>
        <v>-3000000</v>
      </c>
      <c r="E4071" t="e">
        <f>Table4[[#This Row],[Profit/loss]]/Table4[[#This Row],[gross]]*100</f>
        <v>#DIV/0!</v>
      </c>
    </row>
    <row r="4072" spans="1:5" x14ac:dyDescent="0.3">
      <c r="A4072" t="s">
        <v>4026</v>
      </c>
      <c r="B4072">
        <v>15935068</v>
      </c>
      <c r="C4072">
        <v>2500000</v>
      </c>
      <c r="D4072">
        <f>Table4[[#This Row],[gross]]-Table4[[#This Row],[budget]]</f>
        <v>13435068</v>
      </c>
      <c r="E4072">
        <f>Table4[[#This Row],[Profit/loss]]/Table4[[#This Row],[gross]]*100</f>
        <v>84.311331460901201</v>
      </c>
    </row>
    <row r="4073" spans="1:5" hidden="1" x14ac:dyDescent="0.3">
      <c r="A4073" t="s">
        <v>4027</v>
      </c>
      <c r="C4073">
        <v>6000000</v>
      </c>
      <c r="D4073">
        <f>Table4[[#This Row],[gross]]-Table4[[#This Row],[budget]]</f>
        <v>-6000000</v>
      </c>
      <c r="E4073" t="e">
        <f>Table4[[#This Row],[Profit/loss]]/Table4[[#This Row],[gross]]*100</f>
        <v>#DIV/0!</v>
      </c>
    </row>
    <row r="4074" spans="1:5" x14ac:dyDescent="0.3">
      <c r="A4074" t="s">
        <v>4028</v>
      </c>
      <c r="B4074">
        <v>11694528</v>
      </c>
      <c r="C4074">
        <v>3000000</v>
      </c>
      <c r="D4074">
        <f>Table4[[#This Row],[gross]]-Table4[[#This Row],[budget]]</f>
        <v>8694528</v>
      </c>
      <c r="E4074">
        <f>Table4[[#This Row],[Profit/loss]]/Table4[[#This Row],[gross]]*100</f>
        <v>74.346976637278559</v>
      </c>
    </row>
    <row r="4075" spans="1:5" hidden="1" x14ac:dyDescent="0.3">
      <c r="A4075" t="s">
        <v>4029</v>
      </c>
      <c r="B4075">
        <v>229094</v>
      </c>
      <c r="D4075">
        <f>Table4[[#This Row],[gross]]-Table4[[#This Row],[budget]]</f>
        <v>229094</v>
      </c>
      <c r="E4075">
        <f>Table4[[#This Row],[Profit/loss]]/Table4[[#This Row],[gross]]*100</f>
        <v>100</v>
      </c>
    </row>
    <row r="4076" spans="1:5" hidden="1" x14ac:dyDescent="0.3">
      <c r="A4076" t="s">
        <v>4030</v>
      </c>
      <c r="C4076">
        <v>3000000</v>
      </c>
      <c r="D4076">
        <f>Table4[[#This Row],[gross]]-Table4[[#This Row],[budget]]</f>
        <v>-3000000</v>
      </c>
      <c r="E4076" t="e">
        <f>Table4[[#This Row],[Profit/loss]]/Table4[[#This Row],[gross]]*100</f>
        <v>#DIV/0!</v>
      </c>
    </row>
    <row r="4077" spans="1:5" x14ac:dyDescent="0.3">
      <c r="A4077" t="s">
        <v>4031</v>
      </c>
      <c r="B4077">
        <v>10017041</v>
      </c>
      <c r="C4077">
        <v>3000000</v>
      </c>
      <c r="D4077">
        <f>Table4[[#This Row],[gross]]-Table4[[#This Row],[budget]]</f>
        <v>7017041</v>
      </c>
      <c r="E4077">
        <f>Table4[[#This Row],[Profit/loss]]/Table4[[#This Row],[gross]]*100</f>
        <v>70.051036029502129</v>
      </c>
    </row>
    <row r="4078" spans="1:5" hidden="1" x14ac:dyDescent="0.3">
      <c r="A4078" t="s">
        <v>4032</v>
      </c>
      <c r="C4078">
        <v>3000000</v>
      </c>
      <c r="D4078">
        <f>Table4[[#This Row],[gross]]-Table4[[#This Row],[budget]]</f>
        <v>-3000000</v>
      </c>
      <c r="E4078" t="e">
        <f>Table4[[#This Row],[Profit/loss]]/Table4[[#This Row],[gross]]*100</f>
        <v>#DIV/0!</v>
      </c>
    </row>
    <row r="4079" spans="1:5" hidden="1" x14ac:dyDescent="0.3">
      <c r="A4079" t="s">
        <v>4033</v>
      </c>
      <c r="C4079">
        <v>3000000</v>
      </c>
      <c r="D4079">
        <f>Table4[[#This Row],[gross]]-Table4[[#This Row],[budget]]</f>
        <v>-3000000</v>
      </c>
      <c r="E4079" t="e">
        <f>Table4[[#This Row],[Profit/loss]]/Table4[[#This Row],[gross]]*100</f>
        <v>#DIV/0!</v>
      </c>
    </row>
    <row r="4080" spans="1:5" hidden="1" x14ac:dyDescent="0.3">
      <c r="A4080" t="s">
        <v>4034</v>
      </c>
      <c r="B4080">
        <v>9016377</v>
      </c>
      <c r="D4080">
        <f>Table4[[#This Row],[gross]]-Table4[[#This Row],[budget]]</f>
        <v>9016377</v>
      </c>
      <c r="E4080">
        <f>Table4[[#This Row],[Profit/loss]]/Table4[[#This Row],[gross]]*100</f>
        <v>100</v>
      </c>
    </row>
    <row r="4081" spans="1:5" hidden="1" x14ac:dyDescent="0.3">
      <c r="A4081" t="s">
        <v>4035</v>
      </c>
      <c r="D4081">
        <f>Table4[[#This Row],[gross]]-Table4[[#This Row],[budget]]</f>
        <v>0</v>
      </c>
      <c r="E4081" t="e">
        <f>Table4[[#This Row],[Profit/loss]]/Table4[[#This Row],[gross]]*100</f>
        <v>#DIV/0!</v>
      </c>
    </row>
    <row r="4082" spans="1:5" hidden="1" x14ac:dyDescent="0.3">
      <c r="A4082" t="s">
        <v>4036</v>
      </c>
      <c r="C4082">
        <v>3000000</v>
      </c>
      <c r="D4082">
        <f>Table4[[#This Row],[gross]]-Table4[[#This Row],[budget]]</f>
        <v>-3000000</v>
      </c>
      <c r="E4082" t="e">
        <f>Table4[[#This Row],[Profit/loss]]/Table4[[#This Row],[gross]]*100</f>
        <v>#DIV/0!</v>
      </c>
    </row>
    <row r="4083" spans="1:5" x14ac:dyDescent="0.3">
      <c r="A4083" t="s">
        <v>4037</v>
      </c>
      <c r="B4083">
        <v>7059537</v>
      </c>
      <c r="C4083">
        <v>3000000</v>
      </c>
      <c r="D4083">
        <f>Table4[[#This Row],[gross]]-Table4[[#This Row],[budget]]</f>
        <v>4059537</v>
      </c>
      <c r="E4083">
        <f>Table4[[#This Row],[Profit/loss]]/Table4[[#This Row],[gross]]*100</f>
        <v>57.504295253357263</v>
      </c>
    </row>
    <row r="4084" spans="1:5" x14ac:dyDescent="0.3">
      <c r="A4084" t="s">
        <v>4038</v>
      </c>
      <c r="B4084">
        <v>8114507</v>
      </c>
      <c r="C4084">
        <v>3000000</v>
      </c>
      <c r="D4084">
        <f>Table4[[#This Row],[gross]]-Table4[[#This Row],[budget]]</f>
        <v>5114507</v>
      </c>
      <c r="E4084">
        <f>Table4[[#This Row],[Profit/loss]]/Table4[[#This Row],[gross]]*100</f>
        <v>63.029177250078163</v>
      </c>
    </row>
    <row r="4085" spans="1:5" x14ac:dyDescent="0.3">
      <c r="A4085" t="s">
        <v>4039</v>
      </c>
      <c r="B4085">
        <v>7888703</v>
      </c>
      <c r="C4085">
        <v>3000000</v>
      </c>
      <c r="D4085">
        <f>Table4[[#This Row],[gross]]-Table4[[#This Row],[budget]]</f>
        <v>4888703</v>
      </c>
      <c r="E4085">
        <f>Table4[[#This Row],[Profit/loss]]/Table4[[#This Row],[gross]]*100</f>
        <v>61.970934892592609</v>
      </c>
    </row>
    <row r="4086" spans="1:5" x14ac:dyDescent="0.3">
      <c r="A4086" t="s">
        <v>4040</v>
      </c>
      <c r="B4086">
        <v>7282851</v>
      </c>
      <c r="C4086">
        <v>3000000</v>
      </c>
      <c r="D4086">
        <f>Table4[[#This Row],[gross]]-Table4[[#This Row],[budget]]</f>
        <v>4282851</v>
      </c>
      <c r="E4086">
        <f>Table4[[#This Row],[Profit/loss]]/Table4[[#This Row],[gross]]*100</f>
        <v>58.807340696658493</v>
      </c>
    </row>
    <row r="4087" spans="1:5" hidden="1" x14ac:dyDescent="0.3">
      <c r="A4087" t="s">
        <v>4041</v>
      </c>
      <c r="B4087">
        <v>6879730</v>
      </c>
      <c r="D4087">
        <f>Table4[[#This Row],[gross]]-Table4[[#This Row],[budget]]</f>
        <v>6879730</v>
      </c>
      <c r="E4087">
        <f>Table4[[#This Row],[Profit/loss]]/Table4[[#This Row],[gross]]*100</f>
        <v>100</v>
      </c>
    </row>
    <row r="4088" spans="1:5" x14ac:dyDescent="0.3">
      <c r="A4088" t="s">
        <v>4042</v>
      </c>
      <c r="B4088">
        <v>5844929</v>
      </c>
      <c r="C4088">
        <v>3000000</v>
      </c>
      <c r="D4088">
        <f>Table4[[#This Row],[gross]]-Table4[[#This Row],[budget]]</f>
        <v>2844929</v>
      </c>
      <c r="E4088">
        <f>Table4[[#This Row],[Profit/loss]]/Table4[[#This Row],[gross]]*100</f>
        <v>48.673456940195507</v>
      </c>
    </row>
    <row r="4089" spans="1:5" hidden="1" x14ac:dyDescent="0.3">
      <c r="A4089" t="s">
        <v>4043</v>
      </c>
      <c r="C4089">
        <v>15000000</v>
      </c>
      <c r="D4089">
        <f>Table4[[#This Row],[gross]]-Table4[[#This Row],[budget]]</f>
        <v>-15000000</v>
      </c>
      <c r="E4089" t="e">
        <f>Table4[[#This Row],[Profit/loss]]/Table4[[#This Row],[gross]]*100</f>
        <v>#DIV/0!</v>
      </c>
    </row>
    <row r="4090" spans="1:5" hidden="1" x14ac:dyDescent="0.3">
      <c r="A4090" t="s">
        <v>4044</v>
      </c>
      <c r="B4090">
        <v>3222857</v>
      </c>
      <c r="D4090">
        <f>Table4[[#This Row],[gross]]-Table4[[#This Row],[budget]]</f>
        <v>3222857</v>
      </c>
      <c r="E4090">
        <f>Table4[[#This Row],[Profit/loss]]/Table4[[#This Row],[gross]]*100</f>
        <v>100</v>
      </c>
    </row>
    <row r="4091" spans="1:5" x14ac:dyDescent="0.3">
      <c r="A4091" t="s">
        <v>4045</v>
      </c>
      <c r="B4091">
        <v>4170647</v>
      </c>
      <c r="C4091">
        <v>1900000</v>
      </c>
      <c r="D4091">
        <f>Table4[[#This Row],[gross]]-Table4[[#This Row],[budget]]</f>
        <v>2270647</v>
      </c>
      <c r="E4091">
        <f>Table4[[#This Row],[Profit/loss]]/Table4[[#This Row],[gross]]*100</f>
        <v>54.443519194983416</v>
      </c>
    </row>
    <row r="4092" spans="1:5" x14ac:dyDescent="0.3">
      <c r="A4092" t="s">
        <v>4046</v>
      </c>
      <c r="B4092">
        <v>4142507</v>
      </c>
      <c r="C4092">
        <v>3000000</v>
      </c>
      <c r="D4092">
        <f>Table4[[#This Row],[gross]]-Table4[[#This Row],[budget]]</f>
        <v>1142507</v>
      </c>
      <c r="E4092">
        <f>Table4[[#This Row],[Profit/loss]]/Table4[[#This Row],[gross]]*100</f>
        <v>27.58008616521348</v>
      </c>
    </row>
    <row r="4093" spans="1:5" x14ac:dyDescent="0.3">
      <c r="A4093" t="s">
        <v>4047</v>
      </c>
      <c r="B4093">
        <v>4109095</v>
      </c>
      <c r="C4093">
        <v>3000000</v>
      </c>
      <c r="D4093">
        <f>Table4[[#This Row],[gross]]-Table4[[#This Row],[budget]]</f>
        <v>1109095</v>
      </c>
      <c r="E4093">
        <f>Table4[[#This Row],[Profit/loss]]/Table4[[#This Row],[gross]]*100</f>
        <v>26.991223128207064</v>
      </c>
    </row>
    <row r="4094" spans="1:5" hidden="1" x14ac:dyDescent="0.3">
      <c r="A4094" t="s">
        <v>4048</v>
      </c>
      <c r="B4094">
        <v>4033268</v>
      </c>
      <c r="D4094">
        <f>Table4[[#This Row],[gross]]-Table4[[#This Row],[budget]]</f>
        <v>4033268</v>
      </c>
      <c r="E4094">
        <f>Table4[[#This Row],[Profit/loss]]/Table4[[#This Row],[gross]]*100</f>
        <v>100</v>
      </c>
    </row>
    <row r="4095" spans="1:5" hidden="1" x14ac:dyDescent="0.3">
      <c r="A4095" t="s">
        <v>4049</v>
      </c>
      <c r="C4095">
        <v>3000000</v>
      </c>
      <c r="D4095">
        <f>Table4[[#This Row],[gross]]-Table4[[#This Row],[budget]]</f>
        <v>-3000000</v>
      </c>
      <c r="E4095" t="e">
        <f>Table4[[#This Row],[Profit/loss]]/Table4[[#This Row],[gross]]*100</f>
        <v>#DIV/0!</v>
      </c>
    </row>
    <row r="4096" spans="1:5" x14ac:dyDescent="0.3">
      <c r="A4096" t="s">
        <v>4050</v>
      </c>
      <c r="B4096">
        <v>3902679</v>
      </c>
      <c r="C4096">
        <v>3000000</v>
      </c>
      <c r="D4096">
        <f>Table4[[#This Row],[gross]]-Table4[[#This Row],[budget]]</f>
        <v>902679</v>
      </c>
      <c r="E4096">
        <f>Table4[[#This Row],[Profit/loss]]/Table4[[#This Row],[gross]]*100</f>
        <v>23.129727041347749</v>
      </c>
    </row>
    <row r="4097" spans="1:5" x14ac:dyDescent="0.3">
      <c r="A4097" t="s">
        <v>4051</v>
      </c>
      <c r="B4097">
        <v>3559990</v>
      </c>
      <c r="C4097">
        <v>3000000</v>
      </c>
      <c r="D4097">
        <f>Table4[[#This Row],[gross]]-Table4[[#This Row],[budget]]</f>
        <v>559990</v>
      </c>
      <c r="E4097">
        <f>Table4[[#This Row],[Profit/loss]]/Table4[[#This Row],[gross]]*100</f>
        <v>15.730100365450465</v>
      </c>
    </row>
    <row r="4098" spans="1:5" hidden="1" x14ac:dyDescent="0.3">
      <c r="A4098" t="s">
        <v>4052</v>
      </c>
      <c r="C4098">
        <v>3000000</v>
      </c>
      <c r="D4098">
        <f>Table4[[#This Row],[gross]]-Table4[[#This Row],[budget]]</f>
        <v>-3000000</v>
      </c>
      <c r="E4098" t="e">
        <f>Table4[[#This Row],[Profit/loss]]/Table4[[#This Row],[gross]]*100</f>
        <v>#DIV/0!</v>
      </c>
    </row>
    <row r="4099" spans="1:5" x14ac:dyDescent="0.3">
      <c r="A4099" t="s">
        <v>4053</v>
      </c>
      <c r="B4099">
        <v>3287435</v>
      </c>
      <c r="C4099">
        <v>4500000</v>
      </c>
      <c r="D4099">
        <f>Table4[[#This Row],[gross]]-Table4[[#This Row],[budget]]</f>
        <v>-1212565</v>
      </c>
      <c r="E4099">
        <f>Table4[[#This Row],[Profit/loss]]/Table4[[#This Row],[gross]]*100</f>
        <v>-36.884835745801823</v>
      </c>
    </row>
    <row r="4100" spans="1:5" x14ac:dyDescent="0.3">
      <c r="A4100" t="s">
        <v>4054</v>
      </c>
      <c r="B4100">
        <v>3071947</v>
      </c>
      <c r="C4100">
        <v>3500000</v>
      </c>
      <c r="D4100">
        <f>Table4[[#This Row],[gross]]-Table4[[#This Row],[budget]]</f>
        <v>-428053</v>
      </c>
      <c r="E4100">
        <f>Table4[[#This Row],[Profit/loss]]/Table4[[#This Row],[gross]]*100</f>
        <v>-13.934257329309393</v>
      </c>
    </row>
    <row r="4101" spans="1:5" x14ac:dyDescent="0.3">
      <c r="A4101" t="s">
        <v>4055</v>
      </c>
      <c r="B4101">
        <v>2961991</v>
      </c>
      <c r="C4101">
        <v>3300000</v>
      </c>
      <c r="D4101">
        <f>Table4[[#This Row],[gross]]-Table4[[#This Row],[budget]]</f>
        <v>-338009</v>
      </c>
      <c r="E4101">
        <f>Table4[[#This Row],[Profit/loss]]/Table4[[#This Row],[gross]]*100</f>
        <v>-11.411547165403272</v>
      </c>
    </row>
    <row r="4102" spans="1:5" hidden="1" x14ac:dyDescent="0.3">
      <c r="A4102" t="s">
        <v>4056</v>
      </c>
      <c r="B4102">
        <v>4063238</v>
      </c>
      <c r="D4102">
        <f>Table4[[#This Row],[gross]]-Table4[[#This Row],[budget]]</f>
        <v>4063238</v>
      </c>
      <c r="E4102">
        <f>Table4[[#This Row],[Profit/loss]]/Table4[[#This Row],[gross]]*100</f>
        <v>100</v>
      </c>
    </row>
    <row r="4103" spans="1:5" x14ac:dyDescent="0.3">
      <c r="A4103" t="s">
        <v>4057</v>
      </c>
      <c r="B4103">
        <v>2912363</v>
      </c>
      <c r="C4103">
        <v>3000000</v>
      </c>
      <c r="D4103">
        <f>Table4[[#This Row],[gross]]-Table4[[#This Row],[budget]]</f>
        <v>-87637</v>
      </c>
      <c r="E4103">
        <f>Table4[[#This Row],[Profit/loss]]/Table4[[#This Row],[gross]]*100</f>
        <v>-3.0091372538382064</v>
      </c>
    </row>
    <row r="4104" spans="1:5" x14ac:dyDescent="0.3">
      <c r="A4104" t="s">
        <v>4058</v>
      </c>
      <c r="B4104">
        <v>3000000</v>
      </c>
      <c r="C4104">
        <v>3000000</v>
      </c>
      <c r="D4104">
        <f>Table4[[#This Row],[gross]]-Table4[[#This Row],[budget]]</f>
        <v>0</v>
      </c>
      <c r="E4104">
        <f>Table4[[#This Row],[Profit/loss]]/Table4[[#This Row],[gross]]*100</f>
        <v>0</v>
      </c>
    </row>
    <row r="4105" spans="1:5" x14ac:dyDescent="0.3">
      <c r="A4105" t="s">
        <v>4059</v>
      </c>
      <c r="B4105">
        <v>2223990</v>
      </c>
      <c r="C4105">
        <v>3000000</v>
      </c>
      <c r="D4105">
        <f>Table4[[#This Row],[gross]]-Table4[[#This Row],[budget]]</f>
        <v>-776010</v>
      </c>
      <c r="E4105">
        <f>Table4[[#This Row],[Profit/loss]]/Table4[[#This Row],[gross]]*100</f>
        <v>-34.892692862827623</v>
      </c>
    </row>
    <row r="4106" spans="1:5" x14ac:dyDescent="0.3">
      <c r="A4106" t="s">
        <v>4060</v>
      </c>
      <c r="B4106">
        <v>1821983</v>
      </c>
      <c r="C4106">
        <v>3000000</v>
      </c>
      <c r="D4106">
        <f>Table4[[#This Row],[gross]]-Table4[[#This Row],[budget]]</f>
        <v>-1178017</v>
      </c>
      <c r="E4106">
        <f>Table4[[#This Row],[Profit/loss]]/Table4[[#This Row],[gross]]*100</f>
        <v>-64.655762430275146</v>
      </c>
    </row>
    <row r="4107" spans="1:5" x14ac:dyDescent="0.3">
      <c r="A4107" t="s">
        <v>4061</v>
      </c>
      <c r="B4107">
        <v>2181290</v>
      </c>
      <c r="C4107">
        <v>3000000</v>
      </c>
      <c r="D4107">
        <f>Table4[[#This Row],[gross]]-Table4[[#This Row],[budget]]</f>
        <v>-818710</v>
      </c>
      <c r="E4107">
        <f>Table4[[#This Row],[Profit/loss]]/Table4[[#This Row],[gross]]*100</f>
        <v>-37.533294518381325</v>
      </c>
    </row>
    <row r="4108" spans="1:5" x14ac:dyDescent="0.3">
      <c r="A4108" t="s">
        <v>4062</v>
      </c>
      <c r="B4108">
        <v>2848578</v>
      </c>
      <c r="C4108">
        <v>3500000</v>
      </c>
      <c r="D4108">
        <f>Table4[[#This Row],[gross]]-Table4[[#This Row],[budget]]</f>
        <v>-651422</v>
      </c>
      <c r="E4108">
        <f>Table4[[#This Row],[Profit/loss]]/Table4[[#This Row],[gross]]*100</f>
        <v>-22.868322369968457</v>
      </c>
    </row>
    <row r="4109" spans="1:5" x14ac:dyDescent="0.3">
      <c r="A4109" t="s">
        <v>4063</v>
      </c>
      <c r="B4109">
        <v>703002</v>
      </c>
      <c r="C4109">
        <v>3000000</v>
      </c>
      <c r="D4109">
        <f>Table4[[#This Row],[gross]]-Table4[[#This Row],[budget]]</f>
        <v>-2296998</v>
      </c>
      <c r="E4109">
        <f>Table4[[#This Row],[Profit/loss]]/Table4[[#This Row],[gross]]*100</f>
        <v>-326.74131794788639</v>
      </c>
    </row>
    <row r="4110" spans="1:5" x14ac:dyDescent="0.3">
      <c r="A4110" t="s">
        <v>4064</v>
      </c>
      <c r="B4110">
        <v>3105269</v>
      </c>
      <c r="C4110">
        <v>3000000</v>
      </c>
      <c r="D4110">
        <f>Table4[[#This Row],[gross]]-Table4[[#This Row],[budget]]</f>
        <v>105269</v>
      </c>
      <c r="E4110">
        <f>Table4[[#This Row],[Profit/loss]]/Table4[[#This Row],[gross]]*100</f>
        <v>3.3900122662481094</v>
      </c>
    </row>
    <row r="4111" spans="1:5" hidden="1" x14ac:dyDescent="0.3">
      <c r="A4111" t="s">
        <v>4065</v>
      </c>
      <c r="C4111">
        <v>3000000</v>
      </c>
      <c r="D4111">
        <f>Table4[[#This Row],[gross]]-Table4[[#This Row],[budget]]</f>
        <v>-3000000</v>
      </c>
      <c r="E4111" t="e">
        <f>Table4[[#This Row],[Profit/loss]]/Table4[[#This Row],[gross]]*100</f>
        <v>#DIV/0!</v>
      </c>
    </row>
    <row r="4112" spans="1:5" x14ac:dyDescent="0.3">
      <c r="A4112" t="s">
        <v>4066</v>
      </c>
      <c r="B4112">
        <v>252726</v>
      </c>
      <c r="C4112">
        <v>3000000</v>
      </c>
      <c r="D4112">
        <f>Table4[[#This Row],[gross]]-Table4[[#This Row],[budget]]</f>
        <v>-2747274</v>
      </c>
      <c r="E4112">
        <f>Table4[[#This Row],[Profit/loss]]/Table4[[#This Row],[gross]]*100</f>
        <v>-1087.0563376937871</v>
      </c>
    </row>
    <row r="4113" spans="1:5" hidden="1" x14ac:dyDescent="0.3">
      <c r="A4113" t="s">
        <v>4067</v>
      </c>
      <c r="B4113">
        <v>373060</v>
      </c>
      <c r="D4113">
        <f>Table4[[#This Row],[gross]]-Table4[[#This Row],[budget]]</f>
        <v>373060</v>
      </c>
      <c r="E4113">
        <f>Table4[[#This Row],[Profit/loss]]/Table4[[#This Row],[gross]]*100</f>
        <v>100</v>
      </c>
    </row>
    <row r="4114" spans="1:5" hidden="1" x14ac:dyDescent="0.3">
      <c r="A4114" t="s">
        <v>4068</v>
      </c>
      <c r="B4114">
        <v>1007535</v>
      </c>
      <c r="D4114">
        <f>Table4[[#This Row],[gross]]-Table4[[#This Row],[budget]]</f>
        <v>1007535</v>
      </c>
      <c r="E4114">
        <f>Table4[[#This Row],[Profit/loss]]/Table4[[#This Row],[gross]]*100</f>
        <v>100</v>
      </c>
    </row>
    <row r="4115" spans="1:5" hidden="1" x14ac:dyDescent="0.3">
      <c r="A4115" t="s">
        <v>4069</v>
      </c>
      <c r="D4115">
        <f>Table4[[#This Row],[gross]]-Table4[[#This Row],[budget]]</f>
        <v>0</v>
      </c>
      <c r="E4115" t="e">
        <f>Table4[[#This Row],[Profit/loss]]/Table4[[#This Row],[gross]]*100</f>
        <v>#DIV/0!</v>
      </c>
    </row>
    <row r="4116" spans="1:5" x14ac:dyDescent="0.3">
      <c r="A4116" t="s">
        <v>4070</v>
      </c>
      <c r="B4116">
        <v>418268</v>
      </c>
      <c r="C4116">
        <v>3000000</v>
      </c>
      <c r="D4116">
        <f>Table4[[#This Row],[gross]]-Table4[[#This Row],[budget]]</f>
        <v>-2581732</v>
      </c>
      <c r="E4116">
        <f>Table4[[#This Row],[Profit/loss]]/Table4[[#This Row],[gross]]*100</f>
        <v>-617.24348981992398</v>
      </c>
    </row>
    <row r="4117" spans="1:5" hidden="1" x14ac:dyDescent="0.3">
      <c r="A4117" t="s">
        <v>4071</v>
      </c>
      <c r="D4117">
        <f>Table4[[#This Row],[gross]]-Table4[[#This Row],[budget]]</f>
        <v>0</v>
      </c>
      <c r="E4117" t="e">
        <f>Table4[[#This Row],[Profit/loss]]/Table4[[#This Row],[gross]]*100</f>
        <v>#DIV/0!</v>
      </c>
    </row>
    <row r="4118" spans="1:5" hidden="1" x14ac:dyDescent="0.3">
      <c r="A4118" t="s">
        <v>4072</v>
      </c>
      <c r="D4118">
        <f>Table4[[#This Row],[gross]]-Table4[[#This Row],[budget]]</f>
        <v>0</v>
      </c>
      <c r="E4118" t="e">
        <f>Table4[[#This Row],[Profit/loss]]/Table4[[#This Row],[gross]]*100</f>
        <v>#DIV/0!</v>
      </c>
    </row>
    <row r="4119" spans="1:5" x14ac:dyDescent="0.3">
      <c r="A4119" t="s">
        <v>4073</v>
      </c>
      <c r="B4119">
        <v>200803</v>
      </c>
      <c r="C4119">
        <v>3000000</v>
      </c>
      <c r="D4119">
        <f>Table4[[#This Row],[gross]]-Table4[[#This Row],[budget]]</f>
        <v>-2799197</v>
      </c>
      <c r="E4119">
        <f>Table4[[#This Row],[Profit/loss]]/Table4[[#This Row],[gross]]*100</f>
        <v>-1394.0015836416787</v>
      </c>
    </row>
    <row r="4120" spans="1:5" x14ac:dyDescent="0.3">
      <c r="A4120" t="s">
        <v>1960</v>
      </c>
      <c r="B4120">
        <v>33631221</v>
      </c>
      <c r="C4120">
        <v>25000000</v>
      </c>
      <c r="D4120">
        <f>Table4[[#This Row],[gross]]-Table4[[#This Row],[budget]]</f>
        <v>8631221</v>
      </c>
      <c r="E4120">
        <f>Table4[[#This Row],[Profit/loss]]/Table4[[#This Row],[gross]]*100</f>
        <v>25.664310552388208</v>
      </c>
    </row>
    <row r="4121" spans="1:5" hidden="1" x14ac:dyDescent="0.3">
      <c r="A4121" t="s">
        <v>4074</v>
      </c>
      <c r="D4121">
        <f>Table4[[#This Row],[gross]]-Table4[[#This Row],[budget]]</f>
        <v>0</v>
      </c>
      <c r="E4121" t="e">
        <f>Table4[[#This Row],[Profit/loss]]/Table4[[#This Row],[gross]]*100</f>
        <v>#DIV/0!</v>
      </c>
    </row>
    <row r="4122" spans="1:5" x14ac:dyDescent="0.3">
      <c r="A4122" t="s">
        <v>4075</v>
      </c>
      <c r="B4122">
        <v>95016</v>
      </c>
      <c r="C4122">
        <v>2700000</v>
      </c>
      <c r="D4122">
        <f>Table4[[#This Row],[gross]]-Table4[[#This Row],[budget]]</f>
        <v>-2604984</v>
      </c>
      <c r="E4122">
        <f>Table4[[#This Row],[Profit/loss]]/Table4[[#This Row],[gross]]*100</f>
        <v>-2741.6266734023743</v>
      </c>
    </row>
    <row r="4123" spans="1:5" x14ac:dyDescent="0.3">
      <c r="A4123" t="s">
        <v>4076</v>
      </c>
      <c r="B4123">
        <v>73678</v>
      </c>
      <c r="C4123">
        <v>3000000</v>
      </c>
      <c r="D4123">
        <f>Table4[[#This Row],[gross]]-Table4[[#This Row],[budget]]</f>
        <v>-2926322</v>
      </c>
      <c r="E4123">
        <f>Table4[[#This Row],[Profit/loss]]/Table4[[#This Row],[gross]]*100</f>
        <v>-3971.7717636200769</v>
      </c>
    </row>
    <row r="4124" spans="1:5" x14ac:dyDescent="0.3">
      <c r="A4124" t="s">
        <v>4077</v>
      </c>
      <c r="B4124">
        <v>143000</v>
      </c>
      <c r="C4124">
        <v>5000000</v>
      </c>
      <c r="D4124">
        <f>Table4[[#This Row],[gross]]-Table4[[#This Row],[budget]]</f>
        <v>-4857000</v>
      </c>
      <c r="E4124">
        <f>Table4[[#This Row],[Profit/loss]]/Table4[[#This Row],[gross]]*100</f>
        <v>-3396.5034965034965</v>
      </c>
    </row>
    <row r="4125" spans="1:5" x14ac:dyDescent="0.3">
      <c r="A4125" t="s">
        <v>4078</v>
      </c>
      <c r="B4125">
        <v>39852</v>
      </c>
      <c r="C4125">
        <v>3000000</v>
      </c>
      <c r="D4125">
        <f>Table4[[#This Row],[gross]]-Table4[[#This Row],[budget]]</f>
        <v>-2960148</v>
      </c>
      <c r="E4125">
        <f>Table4[[#This Row],[Profit/loss]]/Table4[[#This Row],[gross]]*100</f>
        <v>-7427.8530563083405</v>
      </c>
    </row>
    <row r="4126" spans="1:5" x14ac:dyDescent="0.3">
      <c r="A4126" t="s">
        <v>4079</v>
      </c>
      <c r="B4126">
        <v>22000</v>
      </c>
      <c r="C4126">
        <v>3000000</v>
      </c>
      <c r="D4126">
        <f>Table4[[#This Row],[gross]]-Table4[[#This Row],[budget]]</f>
        <v>-2978000</v>
      </c>
      <c r="E4126">
        <f>Table4[[#This Row],[Profit/loss]]/Table4[[#This Row],[gross]]*100</f>
        <v>-13536.363636363638</v>
      </c>
    </row>
    <row r="4127" spans="1:5" hidden="1" x14ac:dyDescent="0.3">
      <c r="A4127" t="s">
        <v>4080</v>
      </c>
      <c r="B4127">
        <v>128937</v>
      </c>
      <c r="D4127">
        <f>Table4[[#This Row],[gross]]-Table4[[#This Row],[budget]]</f>
        <v>128937</v>
      </c>
      <c r="E4127">
        <f>Table4[[#This Row],[Profit/loss]]/Table4[[#This Row],[gross]]*100</f>
        <v>100</v>
      </c>
    </row>
    <row r="4128" spans="1:5" hidden="1" x14ac:dyDescent="0.3">
      <c r="A4128" t="s">
        <v>4081</v>
      </c>
      <c r="C4128">
        <v>3000000</v>
      </c>
      <c r="D4128">
        <f>Table4[[#This Row],[gross]]-Table4[[#This Row],[budget]]</f>
        <v>-3000000</v>
      </c>
      <c r="E4128" t="e">
        <f>Table4[[#This Row],[Profit/loss]]/Table4[[#This Row],[gross]]*100</f>
        <v>#DIV/0!</v>
      </c>
    </row>
    <row r="4129" spans="1:5" hidden="1" x14ac:dyDescent="0.3">
      <c r="A4129" t="s">
        <v>4082</v>
      </c>
      <c r="C4129">
        <v>3000000</v>
      </c>
      <c r="D4129">
        <f>Table4[[#This Row],[gross]]-Table4[[#This Row],[budget]]</f>
        <v>-3000000</v>
      </c>
      <c r="E4129" t="e">
        <f>Table4[[#This Row],[Profit/loss]]/Table4[[#This Row],[gross]]*100</f>
        <v>#DIV/0!</v>
      </c>
    </row>
    <row r="4130" spans="1:5" x14ac:dyDescent="0.3">
      <c r="A4130" t="s">
        <v>70</v>
      </c>
      <c r="B4130">
        <v>334185206</v>
      </c>
      <c r="C4130">
        <v>200000000</v>
      </c>
      <c r="D4130">
        <f>Table4[[#This Row],[gross]]-Table4[[#This Row],[budget]]</f>
        <v>134185206</v>
      </c>
      <c r="E4130">
        <f>Table4[[#This Row],[Profit/loss]]/Table4[[#This Row],[gross]]*100</f>
        <v>40.152946207918013</v>
      </c>
    </row>
    <row r="4131" spans="1:5" hidden="1" x14ac:dyDescent="0.3">
      <c r="A4131" t="s">
        <v>4083</v>
      </c>
      <c r="C4131">
        <v>3000000</v>
      </c>
      <c r="D4131">
        <f>Table4[[#This Row],[gross]]-Table4[[#This Row],[budget]]</f>
        <v>-3000000</v>
      </c>
      <c r="E4131" t="e">
        <f>Table4[[#This Row],[Profit/loss]]/Table4[[#This Row],[gross]]*100</f>
        <v>#DIV/0!</v>
      </c>
    </row>
    <row r="4132" spans="1:5" x14ac:dyDescent="0.3">
      <c r="A4132" t="s">
        <v>4084</v>
      </c>
      <c r="B4132">
        <v>5005</v>
      </c>
      <c r="C4132">
        <v>3000000</v>
      </c>
      <c r="D4132">
        <f>Table4[[#This Row],[gross]]-Table4[[#This Row],[budget]]</f>
        <v>-2994995</v>
      </c>
      <c r="E4132">
        <f>Table4[[#This Row],[Profit/loss]]/Table4[[#This Row],[gross]]*100</f>
        <v>-59840.059940059939</v>
      </c>
    </row>
    <row r="4133" spans="1:5" hidden="1" x14ac:dyDescent="0.3">
      <c r="A4133" t="s">
        <v>4085</v>
      </c>
      <c r="C4133">
        <v>3000000</v>
      </c>
      <c r="D4133">
        <f>Table4[[#This Row],[gross]]-Table4[[#This Row],[budget]]</f>
        <v>-3000000</v>
      </c>
      <c r="E4133" t="e">
        <f>Table4[[#This Row],[Profit/loss]]/Table4[[#This Row],[gross]]*100</f>
        <v>#DIV/0!</v>
      </c>
    </row>
    <row r="4134" spans="1:5" hidden="1" x14ac:dyDescent="0.3">
      <c r="A4134" t="s">
        <v>4086</v>
      </c>
      <c r="D4134">
        <f>Table4[[#This Row],[gross]]-Table4[[#This Row],[budget]]</f>
        <v>0</v>
      </c>
      <c r="E4134" t="e">
        <f>Table4[[#This Row],[Profit/loss]]/Table4[[#This Row],[gross]]*100</f>
        <v>#DIV/0!</v>
      </c>
    </row>
    <row r="4135" spans="1:5" hidden="1" x14ac:dyDescent="0.3">
      <c r="A4135" t="s">
        <v>4087</v>
      </c>
      <c r="C4135">
        <v>3000000</v>
      </c>
      <c r="D4135">
        <f>Table4[[#This Row],[gross]]-Table4[[#This Row],[budget]]</f>
        <v>-3000000</v>
      </c>
      <c r="E4135" t="e">
        <f>Table4[[#This Row],[Profit/loss]]/Table4[[#This Row],[gross]]*100</f>
        <v>#DIV/0!</v>
      </c>
    </row>
    <row r="4136" spans="1:5" hidden="1" x14ac:dyDescent="0.3">
      <c r="A4136" t="s">
        <v>4088</v>
      </c>
      <c r="C4136">
        <v>3000000</v>
      </c>
      <c r="D4136">
        <f>Table4[[#This Row],[gross]]-Table4[[#This Row],[budget]]</f>
        <v>-3000000</v>
      </c>
      <c r="E4136" t="e">
        <f>Table4[[#This Row],[Profit/loss]]/Table4[[#This Row],[gross]]*100</f>
        <v>#DIV/0!</v>
      </c>
    </row>
    <row r="4137" spans="1:5" hidden="1" x14ac:dyDescent="0.3">
      <c r="A4137" t="s">
        <v>4089</v>
      </c>
      <c r="C4137">
        <v>3000000</v>
      </c>
      <c r="D4137">
        <f>Table4[[#This Row],[gross]]-Table4[[#This Row],[budget]]</f>
        <v>-3000000</v>
      </c>
      <c r="E4137" t="e">
        <f>Table4[[#This Row],[Profit/loss]]/Table4[[#This Row],[gross]]*100</f>
        <v>#DIV/0!</v>
      </c>
    </row>
    <row r="4138" spans="1:5" hidden="1" x14ac:dyDescent="0.3">
      <c r="A4138" t="s">
        <v>4090</v>
      </c>
      <c r="C4138">
        <v>3000000</v>
      </c>
      <c r="D4138">
        <f>Table4[[#This Row],[gross]]-Table4[[#This Row],[budget]]</f>
        <v>-3000000</v>
      </c>
      <c r="E4138" t="e">
        <f>Table4[[#This Row],[Profit/loss]]/Table4[[#This Row],[gross]]*100</f>
        <v>#DIV/0!</v>
      </c>
    </row>
    <row r="4139" spans="1:5" hidden="1" x14ac:dyDescent="0.3">
      <c r="A4139" t="s">
        <v>4091</v>
      </c>
      <c r="C4139">
        <v>800000</v>
      </c>
      <c r="D4139">
        <f>Table4[[#This Row],[gross]]-Table4[[#This Row],[budget]]</f>
        <v>-800000</v>
      </c>
      <c r="E4139" t="e">
        <f>Table4[[#This Row],[Profit/loss]]/Table4[[#This Row],[gross]]*100</f>
        <v>#DIV/0!</v>
      </c>
    </row>
    <row r="4140" spans="1:5" hidden="1" x14ac:dyDescent="0.3">
      <c r="A4140" t="s">
        <v>4092</v>
      </c>
      <c r="C4140">
        <v>3000000</v>
      </c>
      <c r="D4140">
        <f>Table4[[#This Row],[gross]]-Table4[[#This Row],[budget]]</f>
        <v>-3000000</v>
      </c>
      <c r="E4140" t="e">
        <f>Table4[[#This Row],[Profit/loss]]/Table4[[#This Row],[gross]]*100</f>
        <v>#DIV/0!</v>
      </c>
    </row>
    <row r="4141" spans="1:5" hidden="1" x14ac:dyDescent="0.3">
      <c r="A4141" t="s">
        <v>4093</v>
      </c>
      <c r="C4141">
        <v>3000000</v>
      </c>
      <c r="D4141">
        <f>Table4[[#This Row],[gross]]-Table4[[#This Row],[budget]]</f>
        <v>-3000000</v>
      </c>
      <c r="E4141" t="e">
        <f>Table4[[#This Row],[Profit/loss]]/Table4[[#This Row],[gross]]*100</f>
        <v>#DIV/0!</v>
      </c>
    </row>
    <row r="4142" spans="1:5" hidden="1" x14ac:dyDescent="0.3">
      <c r="A4142" t="s">
        <v>4094</v>
      </c>
      <c r="C4142">
        <v>3000000</v>
      </c>
      <c r="D4142">
        <f>Table4[[#This Row],[gross]]-Table4[[#This Row],[budget]]</f>
        <v>-3000000</v>
      </c>
      <c r="E4142" t="e">
        <f>Table4[[#This Row],[Profit/loss]]/Table4[[#This Row],[gross]]*100</f>
        <v>#DIV/0!</v>
      </c>
    </row>
    <row r="4143" spans="1:5" x14ac:dyDescent="0.3">
      <c r="A4143" t="s">
        <v>369</v>
      </c>
      <c r="B4143">
        <v>201148159</v>
      </c>
      <c r="C4143">
        <v>95000000</v>
      </c>
      <c r="D4143">
        <f>Table4[[#This Row],[gross]]-Table4[[#This Row],[budget]]</f>
        <v>106148159</v>
      </c>
      <c r="E4143">
        <f>Table4[[#This Row],[Profit/loss]]/Table4[[#This Row],[gross]]*100</f>
        <v>52.771131253555247</v>
      </c>
    </row>
    <row r="4144" spans="1:5" hidden="1" x14ac:dyDescent="0.3">
      <c r="A4144" t="s">
        <v>4095</v>
      </c>
      <c r="C4144">
        <v>3000000</v>
      </c>
      <c r="D4144">
        <f>Table4[[#This Row],[gross]]-Table4[[#This Row],[budget]]</f>
        <v>-3000000</v>
      </c>
      <c r="E4144" t="e">
        <f>Table4[[#This Row],[Profit/loss]]/Table4[[#This Row],[gross]]*100</f>
        <v>#DIV/0!</v>
      </c>
    </row>
    <row r="4145" spans="1:5" hidden="1" x14ac:dyDescent="0.3">
      <c r="A4145" t="s">
        <v>4096</v>
      </c>
      <c r="D4145">
        <f>Table4[[#This Row],[gross]]-Table4[[#This Row],[budget]]</f>
        <v>0</v>
      </c>
      <c r="E4145" t="e">
        <f>Table4[[#This Row],[Profit/loss]]/Table4[[#This Row],[gross]]*100</f>
        <v>#DIV/0!</v>
      </c>
    </row>
    <row r="4146" spans="1:5" x14ac:dyDescent="0.3">
      <c r="A4146" t="s">
        <v>4097</v>
      </c>
      <c r="B4146">
        <v>5595428</v>
      </c>
      <c r="C4146">
        <v>2900000</v>
      </c>
      <c r="D4146">
        <f>Table4[[#This Row],[gross]]-Table4[[#This Row],[budget]]</f>
        <v>2695428</v>
      </c>
      <c r="E4146">
        <f>Table4[[#This Row],[Profit/loss]]/Table4[[#This Row],[gross]]*100</f>
        <v>48.171971831287976</v>
      </c>
    </row>
    <row r="4147" spans="1:5" hidden="1" x14ac:dyDescent="0.3">
      <c r="A4147" t="s">
        <v>4098</v>
      </c>
      <c r="C4147">
        <v>2900000</v>
      </c>
      <c r="D4147">
        <f>Table4[[#This Row],[gross]]-Table4[[#This Row],[budget]]</f>
        <v>-2900000</v>
      </c>
      <c r="E4147" t="e">
        <f>Table4[[#This Row],[Profit/loss]]/Table4[[#This Row],[gross]]*100</f>
        <v>#DIV/0!</v>
      </c>
    </row>
    <row r="4148" spans="1:5" hidden="1" x14ac:dyDescent="0.3">
      <c r="A4148" t="s">
        <v>4099</v>
      </c>
      <c r="C4148">
        <v>3000000</v>
      </c>
      <c r="D4148">
        <f>Table4[[#This Row],[gross]]-Table4[[#This Row],[budget]]</f>
        <v>-3000000</v>
      </c>
      <c r="E4148" t="e">
        <f>Table4[[#This Row],[Profit/loss]]/Table4[[#This Row],[gross]]*100</f>
        <v>#DIV/0!</v>
      </c>
    </row>
    <row r="4149" spans="1:5" x14ac:dyDescent="0.3">
      <c r="A4149" t="s">
        <v>4100</v>
      </c>
      <c r="B4149">
        <v>3123749</v>
      </c>
      <c r="C4149">
        <v>1500000</v>
      </c>
      <c r="D4149">
        <f>Table4[[#This Row],[gross]]-Table4[[#This Row],[budget]]</f>
        <v>1623749</v>
      </c>
      <c r="E4149">
        <f>Table4[[#This Row],[Profit/loss]]/Table4[[#This Row],[gross]]*100</f>
        <v>51.98077694462647</v>
      </c>
    </row>
    <row r="4150" spans="1:5" hidden="1" x14ac:dyDescent="0.3">
      <c r="A4150" t="s">
        <v>4101</v>
      </c>
      <c r="C4150">
        <v>3000000</v>
      </c>
      <c r="D4150">
        <f>Table4[[#This Row],[gross]]-Table4[[#This Row],[budget]]</f>
        <v>-3000000</v>
      </c>
      <c r="E4150" t="e">
        <f>Table4[[#This Row],[Profit/loss]]/Table4[[#This Row],[gross]]*100</f>
        <v>#DIV/0!</v>
      </c>
    </row>
    <row r="4151" spans="1:5" x14ac:dyDescent="0.3">
      <c r="A4151" t="s">
        <v>4102</v>
      </c>
      <c r="B4151">
        <v>100675</v>
      </c>
      <c r="C4151">
        <v>3000000</v>
      </c>
      <c r="D4151">
        <f>Table4[[#This Row],[gross]]-Table4[[#This Row],[budget]]</f>
        <v>-2899325</v>
      </c>
      <c r="E4151">
        <f>Table4[[#This Row],[Profit/loss]]/Table4[[#This Row],[gross]]*100</f>
        <v>-2879.8857710454431</v>
      </c>
    </row>
    <row r="4152" spans="1:5" hidden="1" x14ac:dyDescent="0.3">
      <c r="A4152" t="s">
        <v>1914</v>
      </c>
      <c r="C4152">
        <v>2800000</v>
      </c>
      <c r="D4152">
        <f>Table4[[#This Row],[gross]]-Table4[[#This Row],[budget]]</f>
        <v>-2800000</v>
      </c>
      <c r="E4152" t="e">
        <f>Table4[[#This Row],[Profit/loss]]/Table4[[#This Row],[gross]]*100</f>
        <v>#DIV/0!</v>
      </c>
    </row>
    <row r="4153" spans="1:5" x14ac:dyDescent="0.3">
      <c r="A4153" t="s">
        <v>4103</v>
      </c>
      <c r="B4153">
        <v>3645438</v>
      </c>
      <c r="C4153">
        <v>2200000</v>
      </c>
      <c r="D4153">
        <f>Table4[[#This Row],[gross]]-Table4[[#This Row],[budget]]</f>
        <v>1445438</v>
      </c>
      <c r="E4153">
        <f>Table4[[#This Row],[Profit/loss]]/Table4[[#This Row],[gross]]*100</f>
        <v>39.650598912942698</v>
      </c>
    </row>
    <row r="4154" spans="1:5" hidden="1" x14ac:dyDescent="0.3">
      <c r="A4154" t="s">
        <v>4104</v>
      </c>
      <c r="D4154">
        <f>Table4[[#This Row],[gross]]-Table4[[#This Row],[budget]]</f>
        <v>0</v>
      </c>
      <c r="E4154" t="e">
        <f>Table4[[#This Row],[Profit/loss]]/Table4[[#This Row],[gross]]*100</f>
        <v>#DIV/0!</v>
      </c>
    </row>
    <row r="4155" spans="1:5" hidden="1" x14ac:dyDescent="0.3">
      <c r="A4155" t="s">
        <v>4105</v>
      </c>
      <c r="C4155">
        <v>3000000</v>
      </c>
      <c r="D4155">
        <f>Table4[[#This Row],[gross]]-Table4[[#This Row],[budget]]</f>
        <v>-3000000</v>
      </c>
      <c r="E4155" t="e">
        <f>Table4[[#This Row],[Profit/loss]]/Table4[[#This Row],[gross]]*100</f>
        <v>#DIV/0!</v>
      </c>
    </row>
    <row r="4156" spans="1:5" x14ac:dyDescent="0.3">
      <c r="A4156" t="s">
        <v>4106</v>
      </c>
      <c r="B4156">
        <v>22201636</v>
      </c>
      <c r="C4156">
        <v>8000000</v>
      </c>
      <c r="D4156">
        <f>Table4[[#This Row],[gross]]-Table4[[#This Row],[budget]]</f>
        <v>14201636</v>
      </c>
      <c r="E4156">
        <f>Table4[[#This Row],[Profit/loss]]/Table4[[#This Row],[gross]]*100</f>
        <v>63.966619396876879</v>
      </c>
    </row>
    <row r="4157" spans="1:5" x14ac:dyDescent="0.3">
      <c r="A4157" t="s">
        <v>4107</v>
      </c>
      <c r="B4157">
        <v>25000000</v>
      </c>
      <c r="C4157">
        <v>2883848</v>
      </c>
      <c r="D4157">
        <f>Table4[[#This Row],[gross]]-Table4[[#This Row],[budget]]</f>
        <v>22116152</v>
      </c>
      <c r="E4157">
        <f>Table4[[#This Row],[Profit/loss]]/Table4[[#This Row],[gross]]*100</f>
        <v>88.464607999999998</v>
      </c>
    </row>
    <row r="4158" spans="1:5" x14ac:dyDescent="0.3">
      <c r="A4158" t="s">
        <v>4108</v>
      </c>
      <c r="B4158">
        <v>19170001</v>
      </c>
      <c r="C4158">
        <v>2800000</v>
      </c>
      <c r="D4158">
        <f>Table4[[#This Row],[gross]]-Table4[[#This Row],[budget]]</f>
        <v>16370001</v>
      </c>
      <c r="E4158">
        <f>Table4[[#This Row],[Profit/loss]]/Table4[[#This Row],[gross]]*100</f>
        <v>85.393845310701863</v>
      </c>
    </row>
    <row r="4159" spans="1:5" x14ac:dyDescent="0.3">
      <c r="A4159" t="s">
        <v>4109</v>
      </c>
      <c r="B4159">
        <v>22202612</v>
      </c>
      <c r="C4159">
        <v>2800000</v>
      </c>
      <c r="D4159">
        <f>Table4[[#This Row],[gross]]-Table4[[#This Row],[budget]]</f>
        <v>19402612</v>
      </c>
      <c r="E4159">
        <f>Table4[[#This Row],[Profit/loss]]/Table4[[#This Row],[gross]]*100</f>
        <v>87.388871183264385</v>
      </c>
    </row>
    <row r="4160" spans="1:5" x14ac:dyDescent="0.3">
      <c r="A4160" t="s">
        <v>4110</v>
      </c>
      <c r="B4160">
        <v>86300000</v>
      </c>
      <c r="C4160">
        <v>2800000</v>
      </c>
      <c r="D4160">
        <f>Table4[[#This Row],[gross]]-Table4[[#This Row],[budget]]</f>
        <v>83500000</v>
      </c>
      <c r="E4160">
        <f>Table4[[#This Row],[Profit/loss]]/Table4[[#This Row],[gross]]*100</f>
        <v>96.755504055619937</v>
      </c>
    </row>
    <row r="4161" spans="1:5" x14ac:dyDescent="0.3">
      <c r="A4161" t="s">
        <v>4111</v>
      </c>
      <c r="B4161">
        <v>952620</v>
      </c>
      <c r="C4161">
        <v>2000000</v>
      </c>
      <c r="D4161">
        <f>Table4[[#This Row],[gross]]-Table4[[#This Row],[budget]]</f>
        <v>-1047380</v>
      </c>
      <c r="E4161">
        <f>Table4[[#This Row],[Profit/loss]]/Table4[[#This Row],[gross]]*100</f>
        <v>-109.94730322689006</v>
      </c>
    </row>
    <row r="4162" spans="1:5" hidden="1" x14ac:dyDescent="0.3">
      <c r="A4162" t="s">
        <v>4112</v>
      </c>
      <c r="C4162">
        <v>120000000</v>
      </c>
      <c r="D4162">
        <f>Table4[[#This Row],[gross]]-Table4[[#This Row],[budget]]</f>
        <v>-120000000</v>
      </c>
      <c r="E4162" t="e">
        <f>Table4[[#This Row],[Profit/loss]]/Table4[[#This Row],[gross]]*100</f>
        <v>#DIV/0!</v>
      </c>
    </row>
    <row r="4163" spans="1:5" x14ac:dyDescent="0.3">
      <c r="A4163" t="s">
        <v>4113</v>
      </c>
      <c r="B4163">
        <v>9054736</v>
      </c>
      <c r="C4163">
        <v>2700000</v>
      </c>
      <c r="D4163">
        <f>Table4[[#This Row],[gross]]-Table4[[#This Row],[budget]]</f>
        <v>6354736</v>
      </c>
      <c r="E4163">
        <f>Table4[[#This Row],[Profit/loss]]/Table4[[#This Row],[gross]]*100</f>
        <v>70.181350400497593</v>
      </c>
    </row>
    <row r="4164" spans="1:5" hidden="1" x14ac:dyDescent="0.3">
      <c r="A4164" t="s">
        <v>4114</v>
      </c>
      <c r="C4164">
        <v>2700000</v>
      </c>
      <c r="D4164">
        <f>Table4[[#This Row],[gross]]-Table4[[#This Row],[budget]]</f>
        <v>-2700000</v>
      </c>
      <c r="E4164" t="e">
        <f>Table4[[#This Row],[Profit/loss]]/Table4[[#This Row],[gross]]*100</f>
        <v>#DIV/0!</v>
      </c>
    </row>
    <row r="4165" spans="1:5" hidden="1" x14ac:dyDescent="0.3">
      <c r="A4165" t="s">
        <v>4115</v>
      </c>
      <c r="C4165">
        <v>3000000</v>
      </c>
      <c r="D4165">
        <f>Table4[[#This Row],[gross]]-Table4[[#This Row],[budget]]</f>
        <v>-3000000</v>
      </c>
      <c r="E4165" t="e">
        <f>Table4[[#This Row],[Profit/loss]]/Table4[[#This Row],[gross]]*100</f>
        <v>#DIV/0!</v>
      </c>
    </row>
    <row r="4166" spans="1:5" hidden="1" x14ac:dyDescent="0.3">
      <c r="A4166" t="s">
        <v>4116</v>
      </c>
      <c r="D4166">
        <f>Table4[[#This Row],[gross]]-Table4[[#This Row],[budget]]</f>
        <v>0</v>
      </c>
      <c r="E4166" t="e">
        <f>Table4[[#This Row],[Profit/loss]]/Table4[[#This Row],[gross]]*100</f>
        <v>#DIV/0!</v>
      </c>
    </row>
    <row r="4167" spans="1:5" hidden="1" x14ac:dyDescent="0.3">
      <c r="A4167" t="s">
        <v>4117</v>
      </c>
      <c r="C4167">
        <v>2686585</v>
      </c>
      <c r="D4167">
        <f>Table4[[#This Row],[gross]]-Table4[[#This Row],[budget]]</f>
        <v>-2686585</v>
      </c>
      <c r="E4167" t="e">
        <f>Table4[[#This Row],[Profit/loss]]/Table4[[#This Row],[gross]]*100</f>
        <v>#DIV/0!</v>
      </c>
    </row>
    <row r="4168" spans="1:5" hidden="1" x14ac:dyDescent="0.3">
      <c r="A4168" t="s">
        <v>4118</v>
      </c>
      <c r="C4168">
        <v>2650000</v>
      </c>
      <c r="D4168">
        <f>Table4[[#This Row],[gross]]-Table4[[#This Row],[budget]]</f>
        <v>-2650000</v>
      </c>
      <c r="E4168" t="e">
        <f>Table4[[#This Row],[Profit/loss]]/Table4[[#This Row],[gross]]*100</f>
        <v>#DIV/0!</v>
      </c>
    </row>
    <row r="4169" spans="1:5" hidden="1" x14ac:dyDescent="0.3">
      <c r="A4169" t="s">
        <v>4119</v>
      </c>
      <c r="C4169">
        <v>2627000</v>
      </c>
      <c r="D4169">
        <f>Table4[[#This Row],[gross]]-Table4[[#This Row],[budget]]</f>
        <v>-2627000</v>
      </c>
      <c r="E4169" t="e">
        <f>Table4[[#This Row],[Profit/loss]]/Table4[[#This Row],[gross]]*100</f>
        <v>#DIV/0!</v>
      </c>
    </row>
    <row r="4170" spans="1:5" x14ac:dyDescent="0.3">
      <c r="A4170" t="s">
        <v>4120</v>
      </c>
      <c r="B4170">
        <v>119500000</v>
      </c>
      <c r="C4170">
        <v>2600000</v>
      </c>
      <c r="D4170">
        <f>Table4[[#This Row],[gross]]-Table4[[#This Row],[budget]]</f>
        <v>116900000</v>
      </c>
      <c r="E4170">
        <f>Table4[[#This Row],[Profit/loss]]/Table4[[#This Row],[gross]]*100</f>
        <v>97.824267782426773</v>
      </c>
    </row>
    <row r="4171" spans="1:5" x14ac:dyDescent="0.3">
      <c r="A4171" t="s">
        <v>4121</v>
      </c>
      <c r="B4171">
        <v>32600000</v>
      </c>
      <c r="C4171">
        <v>1800000</v>
      </c>
      <c r="D4171">
        <f>Table4[[#This Row],[gross]]-Table4[[#This Row],[budget]]</f>
        <v>30800000</v>
      </c>
      <c r="E4171">
        <f>Table4[[#This Row],[Profit/loss]]/Table4[[#This Row],[gross]]*100</f>
        <v>94.478527607361968</v>
      </c>
    </row>
    <row r="4172" spans="1:5" hidden="1" x14ac:dyDescent="0.3">
      <c r="A4172" t="s">
        <v>4122</v>
      </c>
      <c r="B4172">
        <v>3826455</v>
      </c>
      <c r="D4172">
        <f>Table4[[#This Row],[gross]]-Table4[[#This Row],[budget]]</f>
        <v>3826455</v>
      </c>
      <c r="E4172">
        <f>Table4[[#This Row],[Profit/loss]]/Table4[[#This Row],[gross]]*100</f>
        <v>100</v>
      </c>
    </row>
    <row r="4173" spans="1:5" x14ac:dyDescent="0.3">
      <c r="A4173" t="s">
        <v>4123</v>
      </c>
      <c r="B4173">
        <v>3130592</v>
      </c>
      <c r="C4173">
        <v>2600000</v>
      </c>
      <c r="D4173">
        <f>Table4[[#This Row],[gross]]-Table4[[#This Row],[budget]]</f>
        <v>530592</v>
      </c>
      <c r="E4173">
        <f>Table4[[#This Row],[Profit/loss]]/Table4[[#This Row],[gross]]*100</f>
        <v>16.948615469534197</v>
      </c>
    </row>
    <row r="4174" spans="1:5" x14ac:dyDescent="0.3">
      <c r="A4174" t="s">
        <v>4124</v>
      </c>
      <c r="B4174">
        <v>475000</v>
      </c>
      <c r="C4174">
        <v>2800000</v>
      </c>
      <c r="D4174">
        <f>Table4[[#This Row],[gross]]-Table4[[#This Row],[budget]]</f>
        <v>-2325000</v>
      </c>
      <c r="E4174">
        <f>Table4[[#This Row],[Profit/loss]]/Table4[[#This Row],[gross]]*100</f>
        <v>-489.4736842105263</v>
      </c>
    </row>
    <row r="4175" spans="1:5" x14ac:dyDescent="0.3">
      <c r="A4175" t="s">
        <v>1541</v>
      </c>
      <c r="B4175">
        <v>10654581</v>
      </c>
      <c r="C4175">
        <v>34000000</v>
      </c>
      <c r="D4175">
        <f>Table4[[#This Row],[gross]]-Table4[[#This Row],[budget]]</f>
        <v>-23345419</v>
      </c>
      <c r="E4175">
        <f>Table4[[#This Row],[Profit/loss]]/Table4[[#This Row],[gross]]*100</f>
        <v>-219.11156337353859</v>
      </c>
    </row>
    <row r="4176" spans="1:5" hidden="1" x14ac:dyDescent="0.3">
      <c r="A4176" t="s">
        <v>4125</v>
      </c>
      <c r="B4176">
        <v>2276368</v>
      </c>
      <c r="D4176">
        <f>Table4[[#This Row],[gross]]-Table4[[#This Row],[budget]]</f>
        <v>2276368</v>
      </c>
      <c r="E4176">
        <f>Table4[[#This Row],[Profit/loss]]/Table4[[#This Row],[gross]]*100</f>
        <v>100</v>
      </c>
    </row>
    <row r="4177" spans="1:5" x14ac:dyDescent="0.3">
      <c r="A4177" t="s">
        <v>4126</v>
      </c>
      <c r="B4177">
        <v>38108</v>
      </c>
      <c r="C4177">
        <v>2600000</v>
      </c>
      <c r="D4177">
        <f>Table4[[#This Row],[gross]]-Table4[[#This Row],[budget]]</f>
        <v>-2561892</v>
      </c>
      <c r="E4177">
        <f>Table4[[#This Row],[Profit/loss]]/Table4[[#This Row],[gross]]*100</f>
        <v>-6722.7143906791225</v>
      </c>
    </row>
    <row r="4178" spans="1:5" hidden="1" x14ac:dyDescent="0.3">
      <c r="A4178" t="s">
        <v>4127</v>
      </c>
      <c r="C4178">
        <v>15000000</v>
      </c>
      <c r="D4178">
        <f>Table4[[#This Row],[gross]]-Table4[[#This Row],[budget]]</f>
        <v>-15000000</v>
      </c>
      <c r="E4178" t="e">
        <f>Table4[[#This Row],[Profit/loss]]/Table4[[#This Row],[gross]]*100</f>
        <v>#DIV/0!</v>
      </c>
    </row>
    <row r="4179" spans="1:5" hidden="1" x14ac:dyDescent="0.3">
      <c r="A4179" t="s">
        <v>4128</v>
      </c>
      <c r="C4179">
        <v>2600000</v>
      </c>
      <c r="D4179">
        <f>Table4[[#This Row],[gross]]-Table4[[#This Row],[budget]]</f>
        <v>-2600000</v>
      </c>
      <c r="E4179" t="e">
        <f>Table4[[#This Row],[Profit/loss]]/Table4[[#This Row],[gross]]*100</f>
        <v>#DIV/0!</v>
      </c>
    </row>
    <row r="4180" spans="1:5" hidden="1" x14ac:dyDescent="0.3">
      <c r="A4180" t="s">
        <v>4129</v>
      </c>
      <c r="C4180">
        <v>2540800</v>
      </c>
      <c r="D4180">
        <f>Table4[[#This Row],[gross]]-Table4[[#This Row],[budget]]</f>
        <v>-2540800</v>
      </c>
      <c r="E4180" t="e">
        <f>Table4[[#This Row],[Profit/loss]]/Table4[[#This Row],[gross]]*100</f>
        <v>#DIV/0!</v>
      </c>
    </row>
    <row r="4181" spans="1:5" hidden="1" x14ac:dyDescent="0.3">
      <c r="A4181" t="s">
        <v>4130</v>
      </c>
      <c r="C4181">
        <v>2500000</v>
      </c>
      <c r="D4181">
        <f>Table4[[#This Row],[gross]]-Table4[[#This Row],[budget]]</f>
        <v>-2500000</v>
      </c>
      <c r="E4181" t="e">
        <f>Table4[[#This Row],[Profit/loss]]/Table4[[#This Row],[gross]]*100</f>
        <v>#DIV/0!</v>
      </c>
    </row>
    <row r="4182" spans="1:5" x14ac:dyDescent="0.3">
      <c r="A4182" t="s">
        <v>4131</v>
      </c>
      <c r="B4182">
        <v>40041683</v>
      </c>
      <c r="C4182">
        <v>2500000</v>
      </c>
      <c r="D4182">
        <f>Table4[[#This Row],[gross]]-Table4[[#This Row],[budget]]</f>
        <v>37541683</v>
      </c>
      <c r="E4182">
        <f>Table4[[#This Row],[Profit/loss]]/Table4[[#This Row],[gross]]*100</f>
        <v>93.75650618881329</v>
      </c>
    </row>
    <row r="4183" spans="1:5" x14ac:dyDescent="0.3">
      <c r="A4183" t="s">
        <v>4132</v>
      </c>
      <c r="B4183">
        <v>33349949</v>
      </c>
      <c r="C4183">
        <v>2500000</v>
      </c>
      <c r="D4183">
        <f>Table4[[#This Row],[gross]]-Table4[[#This Row],[budget]]</f>
        <v>30849949</v>
      </c>
      <c r="E4183">
        <f>Table4[[#This Row],[Profit/loss]]/Table4[[#This Row],[gross]]*100</f>
        <v>92.503736662385904</v>
      </c>
    </row>
    <row r="4184" spans="1:5" x14ac:dyDescent="0.3">
      <c r="A4184" t="s">
        <v>2643</v>
      </c>
      <c r="B4184">
        <v>33386128</v>
      </c>
      <c r="C4184">
        <v>15000000</v>
      </c>
      <c r="D4184">
        <f>Table4[[#This Row],[gross]]-Table4[[#This Row],[budget]]</f>
        <v>18386128</v>
      </c>
      <c r="E4184">
        <f>Table4[[#This Row],[Profit/loss]]/Table4[[#This Row],[gross]]*100</f>
        <v>55.071160093797047</v>
      </c>
    </row>
    <row r="4185" spans="1:5" x14ac:dyDescent="0.3">
      <c r="A4185" t="s">
        <v>4133</v>
      </c>
      <c r="B4185">
        <v>25809813</v>
      </c>
      <c r="C4185">
        <v>26000000</v>
      </c>
      <c r="D4185">
        <f>Table4[[#This Row],[gross]]-Table4[[#This Row],[budget]]</f>
        <v>-190187</v>
      </c>
      <c r="E4185">
        <f>Table4[[#This Row],[Profit/loss]]/Table4[[#This Row],[gross]]*100</f>
        <v>-0.736878643793351</v>
      </c>
    </row>
    <row r="4186" spans="1:5" x14ac:dyDescent="0.3">
      <c r="A4186" t="s">
        <v>4134</v>
      </c>
      <c r="B4186">
        <v>14400000</v>
      </c>
      <c r="C4186">
        <v>2500000</v>
      </c>
      <c r="D4186">
        <f>Table4[[#This Row],[gross]]-Table4[[#This Row],[budget]]</f>
        <v>11900000</v>
      </c>
      <c r="E4186">
        <f>Table4[[#This Row],[Profit/loss]]/Table4[[#This Row],[gross]]*100</f>
        <v>82.638888888888886</v>
      </c>
    </row>
    <row r="4187" spans="1:5" hidden="1" x14ac:dyDescent="0.3">
      <c r="A4187" t="s">
        <v>4135</v>
      </c>
      <c r="C4187">
        <v>2500000</v>
      </c>
      <c r="D4187">
        <f>Table4[[#This Row],[gross]]-Table4[[#This Row],[budget]]</f>
        <v>-2500000</v>
      </c>
      <c r="E4187" t="e">
        <f>Table4[[#This Row],[Profit/loss]]/Table4[[#This Row],[gross]]*100</f>
        <v>#DIV/0!</v>
      </c>
    </row>
    <row r="4188" spans="1:5" hidden="1" x14ac:dyDescent="0.3">
      <c r="A4188" t="s">
        <v>4136</v>
      </c>
      <c r="C4188">
        <v>2500000</v>
      </c>
      <c r="D4188">
        <f>Table4[[#This Row],[gross]]-Table4[[#This Row],[budget]]</f>
        <v>-2500000</v>
      </c>
      <c r="E4188" t="e">
        <f>Table4[[#This Row],[Profit/loss]]/Table4[[#This Row],[gross]]*100</f>
        <v>#DIV/0!</v>
      </c>
    </row>
    <row r="4189" spans="1:5" x14ac:dyDescent="0.3">
      <c r="A4189" t="s">
        <v>4137</v>
      </c>
      <c r="B4189">
        <v>32230907</v>
      </c>
      <c r="C4189">
        <v>2500000</v>
      </c>
      <c r="D4189">
        <f>Table4[[#This Row],[gross]]-Table4[[#This Row],[budget]]</f>
        <v>29730907</v>
      </c>
      <c r="E4189">
        <f>Table4[[#This Row],[Profit/loss]]/Table4[[#This Row],[gross]]*100</f>
        <v>92.243469909177549</v>
      </c>
    </row>
    <row r="4190" spans="1:5" x14ac:dyDescent="0.3">
      <c r="A4190" t="s">
        <v>4138</v>
      </c>
      <c r="B4190">
        <v>6401336</v>
      </c>
      <c r="C4190">
        <v>2500000</v>
      </c>
      <c r="D4190">
        <f>Table4[[#This Row],[gross]]-Table4[[#This Row],[budget]]</f>
        <v>3901336</v>
      </c>
      <c r="E4190">
        <f>Table4[[#This Row],[Profit/loss]]/Table4[[#This Row],[gross]]*100</f>
        <v>60.945652595020796</v>
      </c>
    </row>
    <row r="4191" spans="1:5" x14ac:dyDescent="0.3">
      <c r="A4191" t="s">
        <v>4139</v>
      </c>
      <c r="B4191">
        <v>26781723</v>
      </c>
      <c r="C4191">
        <v>2500000</v>
      </c>
      <c r="D4191">
        <f>Table4[[#This Row],[gross]]-Table4[[#This Row],[budget]]</f>
        <v>24281723</v>
      </c>
      <c r="E4191">
        <f>Table4[[#This Row],[Profit/loss]]/Table4[[#This Row],[gross]]*100</f>
        <v>90.665275718070873</v>
      </c>
    </row>
    <row r="4192" spans="1:5" x14ac:dyDescent="0.3">
      <c r="A4192" t="s">
        <v>4140</v>
      </c>
      <c r="B4192">
        <v>5400000</v>
      </c>
      <c r="C4192">
        <v>2500000</v>
      </c>
      <c r="D4192">
        <f>Table4[[#This Row],[gross]]-Table4[[#This Row],[budget]]</f>
        <v>2900000</v>
      </c>
      <c r="E4192">
        <f>Table4[[#This Row],[Profit/loss]]/Table4[[#This Row],[gross]]*100</f>
        <v>53.703703703703709</v>
      </c>
    </row>
    <row r="4193" spans="1:5" hidden="1" x14ac:dyDescent="0.3">
      <c r="A4193" t="s">
        <v>4141</v>
      </c>
      <c r="C4193">
        <v>3200000</v>
      </c>
      <c r="D4193">
        <f>Table4[[#This Row],[gross]]-Table4[[#This Row],[budget]]</f>
        <v>-3200000</v>
      </c>
      <c r="E4193" t="e">
        <f>Table4[[#This Row],[Profit/loss]]/Table4[[#This Row],[gross]]*100</f>
        <v>#DIV/0!</v>
      </c>
    </row>
    <row r="4194" spans="1:5" x14ac:dyDescent="0.3">
      <c r="A4194" t="s">
        <v>4142</v>
      </c>
      <c r="B4194">
        <v>1282084</v>
      </c>
      <c r="C4194">
        <v>2500000</v>
      </c>
      <c r="D4194">
        <f>Table4[[#This Row],[gross]]-Table4[[#This Row],[budget]]</f>
        <v>-1217916</v>
      </c>
      <c r="E4194">
        <f>Table4[[#This Row],[Profit/loss]]/Table4[[#This Row],[gross]]*100</f>
        <v>-94.995023726994489</v>
      </c>
    </row>
    <row r="4195" spans="1:5" hidden="1" x14ac:dyDescent="0.3">
      <c r="A4195" t="s">
        <v>4143</v>
      </c>
      <c r="B4195">
        <v>1186323</v>
      </c>
      <c r="D4195">
        <f>Table4[[#This Row],[gross]]-Table4[[#This Row],[budget]]</f>
        <v>1186323</v>
      </c>
      <c r="E4195">
        <f>Table4[[#This Row],[Profit/loss]]/Table4[[#This Row],[gross]]*100</f>
        <v>100</v>
      </c>
    </row>
    <row r="4196" spans="1:5" hidden="1" x14ac:dyDescent="0.3">
      <c r="A4196" t="s">
        <v>4144</v>
      </c>
      <c r="B4196">
        <v>1094998</v>
      </c>
      <c r="D4196">
        <f>Table4[[#This Row],[gross]]-Table4[[#This Row],[budget]]</f>
        <v>1094998</v>
      </c>
      <c r="E4196">
        <f>Table4[[#This Row],[Profit/loss]]/Table4[[#This Row],[gross]]*100</f>
        <v>100</v>
      </c>
    </row>
    <row r="4197" spans="1:5" x14ac:dyDescent="0.3">
      <c r="A4197" t="s">
        <v>4145</v>
      </c>
      <c r="B4197">
        <v>3325638</v>
      </c>
      <c r="C4197">
        <v>2500000</v>
      </c>
      <c r="D4197">
        <f>Table4[[#This Row],[gross]]-Table4[[#This Row],[budget]]</f>
        <v>825638</v>
      </c>
      <c r="E4197">
        <f>Table4[[#This Row],[Profit/loss]]/Table4[[#This Row],[gross]]*100</f>
        <v>24.826454352518223</v>
      </c>
    </row>
    <row r="4198" spans="1:5" x14ac:dyDescent="0.3">
      <c r="A4198" t="s">
        <v>4146</v>
      </c>
      <c r="B4198">
        <v>395592</v>
      </c>
      <c r="C4198">
        <v>2000000</v>
      </c>
      <c r="D4198">
        <f>Table4[[#This Row],[gross]]-Table4[[#This Row],[budget]]</f>
        <v>-1604408</v>
      </c>
      <c r="E4198">
        <f>Table4[[#This Row],[Profit/loss]]/Table4[[#This Row],[gross]]*100</f>
        <v>-405.57139679265504</v>
      </c>
    </row>
    <row r="4199" spans="1:5" x14ac:dyDescent="0.3">
      <c r="A4199" t="s">
        <v>4147</v>
      </c>
      <c r="B4199">
        <v>6851969</v>
      </c>
      <c r="C4199">
        <v>2500000</v>
      </c>
      <c r="D4199">
        <f>Table4[[#This Row],[gross]]-Table4[[#This Row],[budget]]</f>
        <v>4351969</v>
      </c>
      <c r="E4199">
        <f>Table4[[#This Row],[Profit/loss]]/Table4[[#This Row],[gross]]*100</f>
        <v>63.514137323154849</v>
      </c>
    </row>
    <row r="4200" spans="1:5" x14ac:dyDescent="0.3">
      <c r="A4200" t="s">
        <v>4148</v>
      </c>
      <c r="B4200">
        <v>333658</v>
      </c>
      <c r="C4200">
        <v>34000</v>
      </c>
      <c r="D4200">
        <f>Table4[[#This Row],[gross]]-Table4[[#This Row],[budget]]</f>
        <v>299658</v>
      </c>
      <c r="E4200">
        <f>Table4[[#This Row],[Profit/loss]]/Table4[[#This Row],[gross]]*100</f>
        <v>89.809925132920526</v>
      </c>
    </row>
    <row r="4201" spans="1:5" x14ac:dyDescent="0.3">
      <c r="A4201" t="s">
        <v>4149</v>
      </c>
      <c r="B4201">
        <v>12995673</v>
      </c>
      <c r="C4201">
        <v>2500000</v>
      </c>
      <c r="D4201">
        <f>Table4[[#This Row],[gross]]-Table4[[#This Row],[budget]]</f>
        <v>10495673</v>
      </c>
      <c r="E4201">
        <f>Table4[[#This Row],[Profit/loss]]/Table4[[#This Row],[gross]]*100</f>
        <v>80.762827750436628</v>
      </c>
    </row>
    <row r="4202" spans="1:5" x14ac:dyDescent="0.3">
      <c r="A4202" t="s">
        <v>4150</v>
      </c>
      <c r="B4202">
        <v>173783</v>
      </c>
      <c r="C4202">
        <v>2500000</v>
      </c>
      <c r="D4202">
        <f>Table4[[#This Row],[gross]]-Table4[[#This Row],[budget]]</f>
        <v>-2326217</v>
      </c>
      <c r="E4202">
        <f>Table4[[#This Row],[Profit/loss]]/Table4[[#This Row],[gross]]*100</f>
        <v>-1338.5756949759182</v>
      </c>
    </row>
    <row r="4203" spans="1:5" x14ac:dyDescent="0.3">
      <c r="A4203" t="s">
        <v>4151</v>
      </c>
      <c r="B4203">
        <v>118666</v>
      </c>
      <c r="C4203">
        <v>2500000</v>
      </c>
      <c r="D4203">
        <f>Table4[[#This Row],[gross]]-Table4[[#This Row],[budget]]</f>
        <v>-2381334</v>
      </c>
      <c r="E4203">
        <f>Table4[[#This Row],[Profit/loss]]/Table4[[#This Row],[gross]]*100</f>
        <v>-2006.7534087270153</v>
      </c>
    </row>
    <row r="4204" spans="1:5" x14ac:dyDescent="0.3">
      <c r="A4204" t="s">
        <v>1616</v>
      </c>
      <c r="B4204">
        <v>114324072</v>
      </c>
      <c r="C4204">
        <v>20000000</v>
      </c>
      <c r="D4204">
        <f>Table4[[#This Row],[gross]]-Table4[[#This Row],[budget]]</f>
        <v>94324072</v>
      </c>
      <c r="E4204">
        <f>Table4[[#This Row],[Profit/loss]]/Table4[[#This Row],[gross]]*100</f>
        <v>82.505871554330227</v>
      </c>
    </row>
    <row r="4205" spans="1:5" x14ac:dyDescent="0.3">
      <c r="A4205" t="s">
        <v>4152</v>
      </c>
      <c r="B4205">
        <v>71904</v>
      </c>
      <c r="C4205">
        <v>2500000</v>
      </c>
      <c r="D4205">
        <f>Table4[[#This Row],[gross]]-Table4[[#This Row],[budget]]</f>
        <v>-2428096</v>
      </c>
      <c r="E4205">
        <f>Table4[[#This Row],[Profit/loss]]/Table4[[#This Row],[gross]]*100</f>
        <v>-3376.8580329327997</v>
      </c>
    </row>
    <row r="4206" spans="1:5" x14ac:dyDescent="0.3">
      <c r="A4206" t="s">
        <v>4153</v>
      </c>
      <c r="B4206">
        <v>99851</v>
      </c>
      <c r="C4206">
        <v>2500000</v>
      </c>
      <c r="D4206">
        <f>Table4[[#This Row],[gross]]-Table4[[#This Row],[budget]]</f>
        <v>-2400149</v>
      </c>
      <c r="E4206">
        <f>Table4[[#This Row],[Profit/loss]]/Table4[[#This Row],[gross]]*100</f>
        <v>-2403.7305585322129</v>
      </c>
    </row>
    <row r="4207" spans="1:5" x14ac:dyDescent="0.3">
      <c r="A4207" t="s">
        <v>4154</v>
      </c>
      <c r="B4207">
        <v>115504</v>
      </c>
      <c r="C4207">
        <v>14000000</v>
      </c>
      <c r="D4207">
        <f>Table4[[#This Row],[gross]]-Table4[[#This Row],[budget]]</f>
        <v>-13884496</v>
      </c>
      <c r="E4207">
        <f>Table4[[#This Row],[Profit/loss]]/Table4[[#This Row],[gross]]*100</f>
        <v>-12020.792353511566</v>
      </c>
    </row>
    <row r="4208" spans="1:5" x14ac:dyDescent="0.3">
      <c r="A4208" t="s">
        <v>4155</v>
      </c>
      <c r="B4208">
        <v>5725</v>
      </c>
      <c r="C4208">
        <v>8400000</v>
      </c>
      <c r="D4208">
        <f>Table4[[#This Row],[gross]]-Table4[[#This Row],[budget]]</f>
        <v>-8394275</v>
      </c>
      <c r="E4208">
        <f>Table4[[#This Row],[Profit/loss]]/Table4[[#This Row],[gross]]*100</f>
        <v>-146624.89082969431</v>
      </c>
    </row>
    <row r="4209" spans="1:5" x14ac:dyDescent="0.3">
      <c r="A4209" t="s">
        <v>4156</v>
      </c>
      <c r="B4209">
        <v>75727</v>
      </c>
      <c r="C4209">
        <v>2500000</v>
      </c>
      <c r="D4209">
        <f>Table4[[#This Row],[gross]]-Table4[[#This Row],[budget]]</f>
        <v>-2424273</v>
      </c>
      <c r="E4209">
        <f>Table4[[#This Row],[Profit/loss]]/Table4[[#This Row],[gross]]*100</f>
        <v>-3201.3324177638096</v>
      </c>
    </row>
    <row r="4210" spans="1:5" x14ac:dyDescent="0.3">
      <c r="A4210" t="s">
        <v>4157</v>
      </c>
      <c r="B4210">
        <v>322157</v>
      </c>
      <c r="C4210">
        <v>2500000</v>
      </c>
      <c r="D4210">
        <f>Table4[[#This Row],[gross]]-Table4[[#This Row],[budget]]</f>
        <v>-2177843</v>
      </c>
      <c r="E4210">
        <f>Table4[[#This Row],[Profit/loss]]/Table4[[#This Row],[gross]]*100</f>
        <v>-676.01914594436869</v>
      </c>
    </row>
    <row r="4211" spans="1:5" hidden="1" x14ac:dyDescent="0.3">
      <c r="A4211" t="s">
        <v>4158</v>
      </c>
      <c r="C4211">
        <v>2500000</v>
      </c>
      <c r="D4211">
        <f>Table4[[#This Row],[gross]]-Table4[[#This Row],[budget]]</f>
        <v>-2500000</v>
      </c>
      <c r="E4211" t="e">
        <f>Table4[[#This Row],[Profit/loss]]/Table4[[#This Row],[gross]]*100</f>
        <v>#DIV/0!</v>
      </c>
    </row>
    <row r="4212" spans="1:5" hidden="1" x14ac:dyDescent="0.3">
      <c r="A4212" t="s">
        <v>4159</v>
      </c>
      <c r="C4212">
        <v>2500000</v>
      </c>
      <c r="D4212">
        <f>Table4[[#This Row],[gross]]-Table4[[#This Row],[budget]]</f>
        <v>-2500000</v>
      </c>
      <c r="E4212" t="e">
        <f>Table4[[#This Row],[Profit/loss]]/Table4[[#This Row],[gross]]*100</f>
        <v>#DIV/0!</v>
      </c>
    </row>
    <row r="4213" spans="1:5" hidden="1" x14ac:dyDescent="0.3">
      <c r="A4213" t="s">
        <v>4160</v>
      </c>
      <c r="C4213">
        <v>3500000</v>
      </c>
      <c r="D4213">
        <f>Table4[[#This Row],[gross]]-Table4[[#This Row],[budget]]</f>
        <v>-3500000</v>
      </c>
      <c r="E4213" t="e">
        <f>Table4[[#This Row],[Profit/loss]]/Table4[[#This Row],[gross]]*100</f>
        <v>#DIV/0!</v>
      </c>
    </row>
    <row r="4214" spans="1:5" x14ac:dyDescent="0.3">
      <c r="A4214" t="s">
        <v>4161</v>
      </c>
      <c r="B4214">
        <v>5731103</v>
      </c>
      <c r="C4214">
        <v>2400000</v>
      </c>
      <c r="D4214">
        <f>Table4[[#This Row],[gross]]-Table4[[#This Row],[budget]]</f>
        <v>3331103</v>
      </c>
      <c r="E4214">
        <f>Table4[[#This Row],[Profit/loss]]/Table4[[#This Row],[gross]]*100</f>
        <v>58.123244338829714</v>
      </c>
    </row>
    <row r="4215" spans="1:5" x14ac:dyDescent="0.3">
      <c r="A4215" t="s">
        <v>4162</v>
      </c>
      <c r="B4215">
        <v>978908</v>
      </c>
      <c r="C4215">
        <v>2400000</v>
      </c>
      <c r="D4215">
        <f>Table4[[#This Row],[gross]]-Table4[[#This Row],[budget]]</f>
        <v>-1421092</v>
      </c>
      <c r="E4215">
        <f>Table4[[#This Row],[Profit/loss]]/Table4[[#This Row],[gross]]*100</f>
        <v>-145.17114989355485</v>
      </c>
    </row>
    <row r="4216" spans="1:5" hidden="1" x14ac:dyDescent="0.3">
      <c r="A4216" t="s">
        <v>4163</v>
      </c>
      <c r="B4216">
        <v>438653</v>
      </c>
      <c r="D4216">
        <f>Table4[[#This Row],[gross]]-Table4[[#This Row],[budget]]</f>
        <v>438653</v>
      </c>
      <c r="E4216">
        <f>Table4[[#This Row],[Profit/loss]]/Table4[[#This Row],[gross]]*100</f>
        <v>100</v>
      </c>
    </row>
    <row r="4217" spans="1:5" hidden="1" x14ac:dyDescent="0.3">
      <c r="A4217" t="s">
        <v>4164</v>
      </c>
      <c r="C4217">
        <v>2500000</v>
      </c>
      <c r="D4217">
        <f>Table4[[#This Row],[gross]]-Table4[[#This Row],[budget]]</f>
        <v>-2500000</v>
      </c>
      <c r="E4217" t="e">
        <f>Table4[[#This Row],[Profit/loss]]/Table4[[#This Row],[gross]]*100</f>
        <v>#DIV/0!</v>
      </c>
    </row>
    <row r="4218" spans="1:5" x14ac:dyDescent="0.3">
      <c r="A4218" t="s">
        <v>4165</v>
      </c>
      <c r="B4218">
        <v>327919</v>
      </c>
      <c r="C4218">
        <v>1500000</v>
      </c>
      <c r="D4218">
        <f>Table4[[#This Row],[gross]]-Table4[[#This Row],[budget]]</f>
        <v>-1172081</v>
      </c>
      <c r="E4218">
        <f>Table4[[#This Row],[Profit/loss]]/Table4[[#This Row],[gross]]*100</f>
        <v>-357.43003607598217</v>
      </c>
    </row>
    <row r="4219" spans="1:5" hidden="1" x14ac:dyDescent="0.3">
      <c r="A4219" t="s">
        <v>4166</v>
      </c>
      <c r="C4219">
        <v>2500000</v>
      </c>
      <c r="D4219">
        <f>Table4[[#This Row],[gross]]-Table4[[#This Row],[budget]]</f>
        <v>-2500000</v>
      </c>
      <c r="E4219" t="e">
        <f>Table4[[#This Row],[Profit/loss]]/Table4[[#This Row],[gross]]*100</f>
        <v>#DIV/0!</v>
      </c>
    </row>
    <row r="4220" spans="1:5" hidden="1" x14ac:dyDescent="0.3">
      <c r="A4220" t="s">
        <v>4167</v>
      </c>
      <c r="C4220">
        <v>2361000</v>
      </c>
      <c r="D4220">
        <f>Table4[[#This Row],[gross]]-Table4[[#This Row],[budget]]</f>
        <v>-2361000</v>
      </c>
      <c r="E4220" t="e">
        <f>Table4[[#This Row],[Profit/loss]]/Table4[[#This Row],[gross]]*100</f>
        <v>#DIV/0!</v>
      </c>
    </row>
    <row r="4221" spans="1:5" x14ac:dyDescent="0.3">
      <c r="A4221" t="s">
        <v>4168</v>
      </c>
      <c r="B4221">
        <v>178739</v>
      </c>
      <c r="C4221">
        <v>2450000</v>
      </c>
      <c r="D4221">
        <f>Table4[[#This Row],[gross]]-Table4[[#This Row],[budget]]</f>
        <v>-2271261</v>
      </c>
      <c r="E4221">
        <f>Table4[[#This Row],[Profit/loss]]/Table4[[#This Row],[gross]]*100</f>
        <v>-1270.7137222430472</v>
      </c>
    </row>
    <row r="4222" spans="1:5" hidden="1" x14ac:dyDescent="0.3">
      <c r="A4222" t="s">
        <v>4169</v>
      </c>
      <c r="B4222">
        <v>565592</v>
      </c>
      <c r="D4222">
        <f>Table4[[#This Row],[gross]]-Table4[[#This Row],[budget]]</f>
        <v>565592</v>
      </c>
      <c r="E4222">
        <f>Table4[[#This Row],[Profit/loss]]/Table4[[#This Row],[gross]]*100</f>
        <v>100</v>
      </c>
    </row>
    <row r="4223" spans="1:5" hidden="1" x14ac:dyDescent="0.3">
      <c r="A4223" t="s">
        <v>4170</v>
      </c>
      <c r="C4223">
        <v>2295429</v>
      </c>
      <c r="D4223">
        <f>Table4[[#This Row],[gross]]-Table4[[#This Row],[budget]]</f>
        <v>-2295429</v>
      </c>
      <c r="E4223" t="e">
        <f>Table4[[#This Row],[Profit/loss]]/Table4[[#This Row],[gross]]*100</f>
        <v>#DIV/0!</v>
      </c>
    </row>
    <row r="4224" spans="1:5" hidden="1" x14ac:dyDescent="0.3">
      <c r="A4224" t="s">
        <v>4171</v>
      </c>
      <c r="B4224">
        <v>27012</v>
      </c>
      <c r="D4224">
        <f>Table4[[#This Row],[gross]]-Table4[[#This Row],[budget]]</f>
        <v>27012</v>
      </c>
      <c r="E4224">
        <f>Table4[[#This Row],[Profit/loss]]/Table4[[#This Row],[gross]]*100</f>
        <v>100</v>
      </c>
    </row>
    <row r="4225" spans="1:5" hidden="1" x14ac:dyDescent="0.3">
      <c r="A4225" t="s">
        <v>4172</v>
      </c>
      <c r="D4225">
        <f>Table4[[#This Row],[gross]]-Table4[[#This Row],[budget]]</f>
        <v>0</v>
      </c>
      <c r="E4225" t="e">
        <f>Table4[[#This Row],[Profit/loss]]/Table4[[#This Row],[gross]]*100</f>
        <v>#DIV/0!</v>
      </c>
    </row>
    <row r="4226" spans="1:5" hidden="1" x14ac:dyDescent="0.3">
      <c r="A4226" t="s">
        <v>4173</v>
      </c>
      <c r="C4226">
        <v>2300000</v>
      </c>
      <c r="D4226">
        <f>Table4[[#This Row],[gross]]-Table4[[#This Row],[budget]]</f>
        <v>-2300000</v>
      </c>
      <c r="E4226" t="e">
        <f>Table4[[#This Row],[Profit/loss]]/Table4[[#This Row],[gross]]*100</f>
        <v>#DIV/0!</v>
      </c>
    </row>
    <row r="4227" spans="1:5" x14ac:dyDescent="0.3">
      <c r="A4227" t="s">
        <v>4174</v>
      </c>
      <c r="B4227">
        <v>76400000</v>
      </c>
      <c r="C4227">
        <v>2280000</v>
      </c>
      <c r="D4227">
        <f>Table4[[#This Row],[gross]]-Table4[[#This Row],[budget]]</f>
        <v>74120000</v>
      </c>
      <c r="E4227">
        <f>Table4[[#This Row],[Profit/loss]]/Table4[[#This Row],[gross]]*100</f>
        <v>97.015706806282722</v>
      </c>
    </row>
    <row r="4228" spans="1:5" hidden="1" x14ac:dyDescent="0.3">
      <c r="A4228" t="s">
        <v>2191</v>
      </c>
      <c r="C4228">
        <v>1800000</v>
      </c>
      <c r="D4228">
        <f>Table4[[#This Row],[gross]]-Table4[[#This Row],[budget]]</f>
        <v>-1800000</v>
      </c>
      <c r="E4228" t="e">
        <f>Table4[[#This Row],[Profit/loss]]/Table4[[#This Row],[gross]]*100</f>
        <v>#DIV/0!</v>
      </c>
    </row>
    <row r="4229" spans="1:5" hidden="1" x14ac:dyDescent="0.3">
      <c r="A4229" t="s">
        <v>4175</v>
      </c>
      <c r="C4229">
        <v>2500000</v>
      </c>
      <c r="D4229">
        <f>Table4[[#This Row],[gross]]-Table4[[#This Row],[budget]]</f>
        <v>-2500000</v>
      </c>
      <c r="E4229" t="e">
        <f>Table4[[#This Row],[Profit/loss]]/Table4[[#This Row],[gross]]*100</f>
        <v>#DIV/0!</v>
      </c>
    </row>
    <row r="4230" spans="1:5" x14ac:dyDescent="0.3">
      <c r="A4230" t="s">
        <v>4176</v>
      </c>
      <c r="B4230">
        <v>36200000</v>
      </c>
      <c r="C4230">
        <v>4000000</v>
      </c>
      <c r="D4230">
        <f>Table4[[#This Row],[gross]]-Table4[[#This Row],[budget]]</f>
        <v>32200000</v>
      </c>
      <c r="E4230">
        <f>Table4[[#This Row],[Profit/loss]]/Table4[[#This Row],[gross]]*100</f>
        <v>88.950276243093924</v>
      </c>
    </row>
    <row r="4231" spans="1:5" x14ac:dyDescent="0.3">
      <c r="A4231" t="s">
        <v>4177</v>
      </c>
      <c r="B4231">
        <v>21300000</v>
      </c>
      <c r="C4231">
        <v>2200000</v>
      </c>
      <c r="D4231">
        <f>Table4[[#This Row],[gross]]-Table4[[#This Row],[budget]]</f>
        <v>19100000</v>
      </c>
      <c r="E4231">
        <f>Table4[[#This Row],[Profit/loss]]/Table4[[#This Row],[gross]]*100</f>
        <v>89.671361502347409</v>
      </c>
    </row>
    <row r="4232" spans="1:5" x14ac:dyDescent="0.3">
      <c r="A4232" t="s">
        <v>4178</v>
      </c>
      <c r="B4232">
        <v>379643</v>
      </c>
      <c r="C4232">
        <v>2200000</v>
      </c>
      <c r="D4232">
        <f>Table4[[#This Row],[gross]]-Table4[[#This Row],[budget]]</f>
        <v>-1820357</v>
      </c>
      <c r="E4232">
        <f>Table4[[#This Row],[Profit/loss]]/Table4[[#This Row],[gross]]*100</f>
        <v>-479.49178570393764</v>
      </c>
    </row>
    <row r="4233" spans="1:5" x14ac:dyDescent="0.3">
      <c r="A4233" t="s">
        <v>4179</v>
      </c>
      <c r="B4233">
        <v>12985267</v>
      </c>
      <c r="C4233">
        <v>2300000</v>
      </c>
      <c r="D4233">
        <f>Table4[[#This Row],[gross]]-Table4[[#This Row],[budget]]</f>
        <v>10685267</v>
      </c>
      <c r="E4233">
        <f>Table4[[#This Row],[Profit/loss]]/Table4[[#This Row],[gross]]*100</f>
        <v>82.287618729749639</v>
      </c>
    </row>
    <row r="4234" spans="1:5" hidden="1" x14ac:dyDescent="0.3">
      <c r="A4234" t="s">
        <v>4180</v>
      </c>
      <c r="C4234">
        <v>2200000</v>
      </c>
      <c r="D4234">
        <f>Table4[[#This Row],[gross]]-Table4[[#This Row],[budget]]</f>
        <v>-2200000</v>
      </c>
      <c r="E4234" t="e">
        <f>Table4[[#This Row],[Profit/loss]]/Table4[[#This Row],[gross]]*100</f>
        <v>#DIV/0!</v>
      </c>
    </row>
    <row r="4235" spans="1:5" hidden="1" x14ac:dyDescent="0.3">
      <c r="A4235" t="s">
        <v>4181</v>
      </c>
      <c r="C4235">
        <v>2160000</v>
      </c>
      <c r="D4235">
        <f>Table4[[#This Row],[gross]]-Table4[[#This Row],[budget]]</f>
        <v>-2160000</v>
      </c>
      <c r="E4235" t="e">
        <f>Table4[[#This Row],[Profit/loss]]/Table4[[#This Row],[gross]]*100</f>
        <v>#DIV/0!</v>
      </c>
    </row>
    <row r="4236" spans="1:5" hidden="1" x14ac:dyDescent="0.3">
      <c r="A4236" t="s">
        <v>4182</v>
      </c>
      <c r="D4236">
        <f>Table4[[#This Row],[gross]]-Table4[[#This Row],[budget]]</f>
        <v>0</v>
      </c>
      <c r="E4236" t="e">
        <f>Table4[[#This Row],[Profit/loss]]/Table4[[#This Row],[gross]]*100</f>
        <v>#DIV/0!</v>
      </c>
    </row>
    <row r="4237" spans="1:5" hidden="1" x14ac:dyDescent="0.3">
      <c r="A4237" t="s">
        <v>4183</v>
      </c>
      <c r="C4237">
        <v>1200000</v>
      </c>
      <c r="D4237">
        <f>Table4[[#This Row],[gross]]-Table4[[#This Row],[budget]]</f>
        <v>-1200000</v>
      </c>
      <c r="E4237" t="e">
        <f>Table4[[#This Row],[Profit/loss]]/Table4[[#This Row],[gross]]*100</f>
        <v>#DIV/0!</v>
      </c>
    </row>
    <row r="4238" spans="1:5" hidden="1" x14ac:dyDescent="0.3">
      <c r="A4238" t="s">
        <v>4184</v>
      </c>
      <c r="C4238">
        <v>2400000</v>
      </c>
      <c r="D4238">
        <f>Table4[[#This Row],[gross]]-Table4[[#This Row],[budget]]</f>
        <v>-2400000</v>
      </c>
      <c r="E4238" t="e">
        <f>Table4[[#This Row],[Profit/loss]]/Table4[[#This Row],[gross]]*100</f>
        <v>#DIV/0!</v>
      </c>
    </row>
    <row r="4239" spans="1:5" hidden="1" x14ac:dyDescent="0.3">
      <c r="A4239" t="s">
        <v>4185</v>
      </c>
      <c r="C4239">
        <v>2500000</v>
      </c>
      <c r="D4239">
        <f>Table4[[#This Row],[gross]]-Table4[[#This Row],[budget]]</f>
        <v>-2500000</v>
      </c>
      <c r="E4239" t="e">
        <f>Table4[[#This Row],[Profit/loss]]/Table4[[#This Row],[gross]]*100</f>
        <v>#DIV/0!</v>
      </c>
    </row>
    <row r="4240" spans="1:5" x14ac:dyDescent="0.3">
      <c r="A4240" t="s">
        <v>4186</v>
      </c>
      <c r="B4240">
        <v>23650000</v>
      </c>
      <c r="C4240">
        <v>2100000</v>
      </c>
      <c r="D4240">
        <f>Table4[[#This Row],[gross]]-Table4[[#This Row],[budget]]</f>
        <v>21550000</v>
      </c>
      <c r="E4240">
        <f>Table4[[#This Row],[Profit/loss]]/Table4[[#This Row],[gross]]*100</f>
        <v>91.120507399577164</v>
      </c>
    </row>
    <row r="4241" spans="1:5" hidden="1" x14ac:dyDescent="0.3">
      <c r="A4241" t="s">
        <v>4187</v>
      </c>
      <c r="B4241">
        <v>510092</v>
      </c>
      <c r="D4241">
        <f>Table4[[#This Row],[gross]]-Table4[[#This Row],[budget]]</f>
        <v>510092</v>
      </c>
      <c r="E4241">
        <f>Table4[[#This Row],[Profit/loss]]/Table4[[#This Row],[gross]]*100</f>
        <v>100</v>
      </c>
    </row>
    <row r="4242" spans="1:5" x14ac:dyDescent="0.3">
      <c r="A4242" t="s">
        <v>4188</v>
      </c>
      <c r="B4242">
        <v>313436</v>
      </c>
      <c r="C4242">
        <v>15500000</v>
      </c>
      <c r="D4242">
        <f>Table4[[#This Row],[gross]]-Table4[[#This Row],[budget]]</f>
        <v>-15186564</v>
      </c>
      <c r="E4242">
        <f>Table4[[#This Row],[Profit/loss]]/Table4[[#This Row],[gross]]*100</f>
        <v>-4845.1881723860697</v>
      </c>
    </row>
    <row r="4243" spans="1:5" x14ac:dyDescent="0.3">
      <c r="A4243" t="s">
        <v>4189</v>
      </c>
      <c r="B4243">
        <v>3330</v>
      </c>
      <c r="C4243">
        <v>2100000</v>
      </c>
      <c r="D4243">
        <f>Table4[[#This Row],[gross]]-Table4[[#This Row],[budget]]</f>
        <v>-2096670</v>
      </c>
      <c r="E4243">
        <f>Table4[[#This Row],[Profit/loss]]/Table4[[#This Row],[gross]]*100</f>
        <v>-62963.063063063069</v>
      </c>
    </row>
    <row r="4244" spans="1:5" hidden="1" x14ac:dyDescent="0.3">
      <c r="A4244" t="s">
        <v>4190</v>
      </c>
      <c r="C4244">
        <v>1500000</v>
      </c>
      <c r="D4244">
        <f>Table4[[#This Row],[gross]]-Table4[[#This Row],[budget]]</f>
        <v>-1500000</v>
      </c>
      <c r="E4244" t="e">
        <f>Table4[[#This Row],[Profit/loss]]/Table4[[#This Row],[gross]]*100</f>
        <v>#DIV/0!</v>
      </c>
    </row>
    <row r="4245" spans="1:5" hidden="1" x14ac:dyDescent="0.3">
      <c r="A4245" t="s">
        <v>4191</v>
      </c>
      <c r="C4245">
        <v>2100000</v>
      </c>
      <c r="D4245">
        <f>Table4[[#This Row],[gross]]-Table4[[#This Row],[budget]]</f>
        <v>-2100000</v>
      </c>
      <c r="E4245" t="e">
        <f>Table4[[#This Row],[Profit/loss]]/Table4[[#This Row],[gross]]*100</f>
        <v>#DIV/0!</v>
      </c>
    </row>
    <row r="4246" spans="1:5" hidden="1" x14ac:dyDescent="0.3">
      <c r="A4246" t="s">
        <v>4192</v>
      </c>
      <c r="C4246">
        <v>2100000</v>
      </c>
      <c r="D4246">
        <f>Table4[[#This Row],[gross]]-Table4[[#This Row],[budget]]</f>
        <v>-2100000</v>
      </c>
      <c r="E4246" t="e">
        <f>Table4[[#This Row],[Profit/loss]]/Table4[[#This Row],[gross]]*100</f>
        <v>#DIV/0!</v>
      </c>
    </row>
    <row r="4247" spans="1:5" hidden="1" x14ac:dyDescent="0.3">
      <c r="A4247" t="s">
        <v>4193</v>
      </c>
      <c r="D4247">
        <f>Table4[[#This Row],[gross]]-Table4[[#This Row],[budget]]</f>
        <v>0</v>
      </c>
      <c r="E4247" t="e">
        <f>Table4[[#This Row],[Profit/loss]]/Table4[[#This Row],[gross]]*100</f>
        <v>#DIV/0!</v>
      </c>
    </row>
    <row r="4248" spans="1:5" hidden="1" x14ac:dyDescent="0.3">
      <c r="A4248" t="s">
        <v>4194</v>
      </c>
      <c r="C4248">
        <v>2100000</v>
      </c>
      <c r="D4248">
        <f>Table4[[#This Row],[gross]]-Table4[[#This Row],[budget]]</f>
        <v>-2100000</v>
      </c>
      <c r="E4248" t="e">
        <f>Table4[[#This Row],[Profit/loss]]/Table4[[#This Row],[gross]]*100</f>
        <v>#DIV/0!</v>
      </c>
    </row>
    <row r="4249" spans="1:5" x14ac:dyDescent="0.3">
      <c r="A4249" t="s">
        <v>4195</v>
      </c>
      <c r="B4249">
        <v>24800000</v>
      </c>
      <c r="C4249">
        <v>2000000</v>
      </c>
      <c r="D4249">
        <f>Table4[[#This Row],[gross]]-Table4[[#This Row],[budget]]</f>
        <v>22800000</v>
      </c>
      <c r="E4249">
        <f>Table4[[#This Row],[Profit/loss]]/Table4[[#This Row],[gross]]*100</f>
        <v>91.935483870967744</v>
      </c>
    </row>
    <row r="4250" spans="1:5" x14ac:dyDescent="0.3">
      <c r="A4250" t="s">
        <v>4196</v>
      </c>
      <c r="B4250">
        <v>792966</v>
      </c>
      <c r="C4250">
        <v>2300000</v>
      </c>
      <c r="D4250">
        <f>Table4[[#This Row],[gross]]-Table4[[#This Row],[budget]]</f>
        <v>-1507034</v>
      </c>
      <c r="E4250">
        <f>Table4[[#This Row],[Profit/loss]]/Table4[[#This Row],[gross]]*100</f>
        <v>-190.05026697235442</v>
      </c>
    </row>
    <row r="4251" spans="1:5" hidden="1" x14ac:dyDescent="0.3">
      <c r="A4251" t="s">
        <v>4197</v>
      </c>
      <c r="D4251">
        <f>Table4[[#This Row],[gross]]-Table4[[#This Row],[budget]]</f>
        <v>0</v>
      </c>
      <c r="E4251" t="e">
        <f>Table4[[#This Row],[Profit/loss]]/Table4[[#This Row],[gross]]*100</f>
        <v>#DIV/0!</v>
      </c>
    </row>
    <row r="4252" spans="1:5" hidden="1" x14ac:dyDescent="0.3">
      <c r="A4252" t="s">
        <v>4198</v>
      </c>
      <c r="C4252">
        <v>2000000</v>
      </c>
      <c r="D4252">
        <f>Table4[[#This Row],[gross]]-Table4[[#This Row],[budget]]</f>
        <v>-2000000</v>
      </c>
      <c r="E4252" t="e">
        <f>Table4[[#This Row],[Profit/loss]]/Table4[[#This Row],[gross]]*100</f>
        <v>#DIV/0!</v>
      </c>
    </row>
    <row r="4253" spans="1:5" x14ac:dyDescent="0.3">
      <c r="A4253" t="s">
        <v>4199</v>
      </c>
      <c r="B4253">
        <v>14673301</v>
      </c>
      <c r="C4253">
        <v>2000000</v>
      </c>
      <c r="D4253">
        <f>Table4[[#This Row],[gross]]-Table4[[#This Row],[budget]]</f>
        <v>12673301</v>
      </c>
      <c r="E4253">
        <f>Table4[[#This Row],[Profit/loss]]/Table4[[#This Row],[gross]]*100</f>
        <v>86.369801859854164</v>
      </c>
    </row>
    <row r="4254" spans="1:5" hidden="1" x14ac:dyDescent="0.3">
      <c r="A4254" t="s">
        <v>4200</v>
      </c>
      <c r="C4254">
        <v>2000000</v>
      </c>
      <c r="D4254">
        <f>Table4[[#This Row],[gross]]-Table4[[#This Row],[budget]]</f>
        <v>-2000000</v>
      </c>
      <c r="E4254" t="e">
        <f>Table4[[#This Row],[Profit/loss]]/Table4[[#This Row],[gross]]*100</f>
        <v>#DIV/0!</v>
      </c>
    </row>
    <row r="4255" spans="1:5" hidden="1" x14ac:dyDescent="0.3">
      <c r="A4255" t="s">
        <v>4201</v>
      </c>
      <c r="C4255">
        <v>2000000</v>
      </c>
      <c r="D4255">
        <f>Table4[[#This Row],[gross]]-Table4[[#This Row],[budget]]</f>
        <v>-2000000</v>
      </c>
      <c r="E4255" t="e">
        <f>Table4[[#This Row],[Profit/loss]]/Table4[[#This Row],[gross]]*100</f>
        <v>#DIV/0!</v>
      </c>
    </row>
    <row r="4256" spans="1:5" x14ac:dyDescent="0.3">
      <c r="A4256" t="s">
        <v>4202</v>
      </c>
      <c r="B4256">
        <v>9003011</v>
      </c>
      <c r="C4256">
        <v>2000000</v>
      </c>
      <c r="D4256">
        <f>Table4[[#This Row],[gross]]-Table4[[#This Row],[budget]]</f>
        <v>7003011</v>
      </c>
      <c r="E4256">
        <f>Table4[[#This Row],[Profit/loss]]/Table4[[#This Row],[gross]]*100</f>
        <v>77.785209859234868</v>
      </c>
    </row>
    <row r="4257" spans="1:5" x14ac:dyDescent="0.3">
      <c r="A4257" t="s">
        <v>4203</v>
      </c>
      <c r="B4257">
        <v>11546543</v>
      </c>
      <c r="C4257">
        <v>2000000</v>
      </c>
      <c r="D4257">
        <f>Table4[[#This Row],[gross]]-Table4[[#This Row],[budget]]</f>
        <v>9546543</v>
      </c>
      <c r="E4257">
        <f>Table4[[#This Row],[Profit/loss]]/Table4[[#This Row],[gross]]*100</f>
        <v>82.678798320848074</v>
      </c>
    </row>
    <row r="4258" spans="1:5" hidden="1" x14ac:dyDescent="0.3">
      <c r="A4258" t="s">
        <v>918</v>
      </c>
      <c r="C4258">
        <v>2000000</v>
      </c>
      <c r="D4258">
        <f>Table4[[#This Row],[gross]]-Table4[[#This Row],[budget]]</f>
        <v>-2000000</v>
      </c>
      <c r="E4258" t="e">
        <f>Table4[[#This Row],[Profit/loss]]/Table4[[#This Row],[gross]]*100</f>
        <v>#DIV/0!</v>
      </c>
    </row>
    <row r="4259" spans="1:5" x14ac:dyDescent="0.3">
      <c r="A4259" t="s">
        <v>4204</v>
      </c>
      <c r="B4259">
        <v>11533945</v>
      </c>
      <c r="C4259">
        <v>2000000</v>
      </c>
      <c r="D4259">
        <f>Table4[[#This Row],[gross]]-Table4[[#This Row],[budget]]</f>
        <v>9533945</v>
      </c>
      <c r="E4259">
        <f>Table4[[#This Row],[Profit/loss]]/Table4[[#This Row],[gross]]*100</f>
        <v>82.659879165367968</v>
      </c>
    </row>
    <row r="4260" spans="1:5" x14ac:dyDescent="0.3">
      <c r="A4260" t="s">
        <v>4205</v>
      </c>
      <c r="B4260">
        <v>12555230</v>
      </c>
      <c r="C4260">
        <v>2000000</v>
      </c>
      <c r="D4260">
        <f>Table4[[#This Row],[gross]]-Table4[[#This Row],[budget]]</f>
        <v>10555230</v>
      </c>
      <c r="E4260">
        <f>Table4[[#This Row],[Profit/loss]]/Table4[[#This Row],[gross]]*100</f>
        <v>84.070383417906328</v>
      </c>
    </row>
    <row r="4261" spans="1:5" x14ac:dyDescent="0.3">
      <c r="A4261" t="s">
        <v>4206</v>
      </c>
      <c r="B4261">
        <v>11284657</v>
      </c>
      <c r="C4261">
        <v>2000000</v>
      </c>
      <c r="D4261">
        <f>Table4[[#This Row],[gross]]-Table4[[#This Row],[budget]]</f>
        <v>9284657</v>
      </c>
      <c r="E4261">
        <f>Table4[[#This Row],[Profit/loss]]/Table4[[#This Row],[gross]]*100</f>
        <v>82.27682064239967</v>
      </c>
    </row>
    <row r="4262" spans="1:5" x14ac:dyDescent="0.3">
      <c r="A4262" t="s">
        <v>4207</v>
      </c>
      <c r="B4262">
        <v>34522221</v>
      </c>
      <c r="C4262">
        <v>2000000</v>
      </c>
      <c r="D4262">
        <f>Table4[[#This Row],[gross]]-Table4[[#This Row],[budget]]</f>
        <v>32522221</v>
      </c>
      <c r="E4262">
        <f>Table4[[#This Row],[Profit/loss]]/Table4[[#This Row],[gross]]*100</f>
        <v>94.206629984785735</v>
      </c>
    </row>
    <row r="4263" spans="1:5" hidden="1" x14ac:dyDescent="0.3">
      <c r="A4263" t="s">
        <v>4208</v>
      </c>
      <c r="C4263">
        <v>2000000</v>
      </c>
      <c r="D4263">
        <f>Table4[[#This Row],[gross]]-Table4[[#This Row],[budget]]</f>
        <v>-2000000</v>
      </c>
      <c r="E4263" t="e">
        <f>Table4[[#This Row],[Profit/loss]]/Table4[[#This Row],[gross]]*100</f>
        <v>#DIV/0!</v>
      </c>
    </row>
    <row r="4264" spans="1:5" hidden="1" x14ac:dyDescent="0.3">
      <c r="A4264" t="s">
        <v>4209</v>
      </c>
      <c r="C4264">
        <v>1614000</v>
      </c>
      <c r="D4264">
        <f>Table4[[#This Row],[gross]]-Table4[[#This Row],[budget]]</f>
        <v>-1614000</v>
      </c>
      <c r="E4264" t="e">
        <f>Table4[[#This Row],[Profit/loss]]/Table4[[#This Row],[gross]]*100</f>
        <v>#DIV/0!</v>
      </c>
    </row>
    <row r="4265" spans="1:5" x14ac:dyDescent="0.3">
      <c r="A4265" t="s">
        <v>4210</v>
      </c>
      <c r="B4265">
        <v>7002255</v>
      </c>
      <c r="C4265">
        <v>9500000</v>
      </c>
      <c r="D4265">
        <f>Table4[[#This Row],[gross]]-Table4[[#This Row],[budget]]</f>
        <v>-2497745</v>
      </c>
      <c r="E4265">
        <f>Table4[[#This Row],[Profit/loss]]/Table4[[#This Row],[gross]]*100</f>
        <v>-35.670580405883534</v>
      </c>
    </row>
    <row r="4266" spans="1:5" x14ac:dyDescent="0.3">
      <c r="A4266" t="s">
        <v>4211</v>
      </c>
      <c r="B4266">
        <v>6719300</v>
      </c>
      <c r="C4266">
        <v>2000000</v>
      </c>
      <c r="D4266">
        <f>Table4[[#This Row],[gross]]-Table4[[#This Row],[budget]]</f>
        <v>4719300</v>
      </c>
      <c r="E4266">
        <f>Table4[[#This Row],[Profit/loss]]/Table4[[#This Row],[gross]]*100</f>
        <v>70.234994716711569</v>
      </c>
    </row>
    <row r="4267" spans="1:5" hidden="1" x14ac:dyDescent="0.3">
      <c r="A4267" t="s">
        <v>4212</v>
      </c>
      <c r="B4267">
        <v>6003587</v>
      </c>
      <c r="D4267">
        <f>Table4[[#This Row],[gross]]-Table4[[#This Row],[budget]]</f>
        <v>6003587</v>
      </c>
      <c r="E4267">
        <f>Table4[[#This Row],[Profit/loss]]/Table4[[#This Row],[gross]]*100</f>
        <v>100</v>
      </c>
    </row>
    <row r="4268" spans="1:5" x14ac:dyDescent="0.3">
      <c r="A4268" t="s">
        <v>4213</v>
      </c>
      <c r="B4268">
        <v>5792822</v>
      </c>
      <c r="C4268">
        <v>2700000</v>
      </c>
      <c r="D4268">
        <f>Table4[[#This Row],[gross]]-Table4[[#This Row],[budget]]</f>
        <v>3092822</v>
      </c>
      <c r="E4268">
        <f>Table4[[#This Row],[Profit/loss]]/Table4[[#This Row],[gross]]*100</f>
        <v>53.390592702485939</v>
      </c>
    </row>
    <row r="4269" spans="1:5" x14ac:dyDescent="0.3">
      <c r="A4269" t="s">
        <v>4214</v>
      </c>
      <c r="B4269">
        <v>5383834</v>
      </c>
      <c r="C4269">
        <v>2000000</v>
      </c>
      <c r="D4269">
        <f>Table4[[#This Row],[gross]]-Table4[[#This Row],[budget]]</f>
        <v>3383834</v>
      </c>
      <c r="E4269">
        <f>Table4[[#This Row],[Profit/loss]]/Table4[[#This Row],[gross]]*100</f>
        <v>62.851752115685585</v>
      </c>
    </row>
    <row r="4270" spans="1:5" x14ac:dyDescent="0.3">
      <c r="A4270" t="s">
        <v>4215</v>
      </c>
      <c r="B4270">
        <v>4599680</v>
      </c>
      <c r="C4270">
        <v>1500000</v>
      </c>
      <c r="D4270">
        <f>Table4[[#This Row],[gross]]-Table4[[#This Row],[budget]]</f>
        <v>3099680</v>
      </c>
      <c r="E4270">
        <f>Table4[[#This Row],[Profit/loss]]/Table4[[#This Row],[gross]]*100</f>
        <v>67.389035759009317</v>
      </c>
    </row>
    <row r="4271" spans="1:5" hidden="1" x14ac:dyDescent="0.3">
      <c r="A4271" t="s">
        <v>4216</v>
      </c>
      <c r="C4271">
        <v>2000000</v>
      </c>
      <c r="D4271">
        <f>Table4[[#This Row],[gross]]-Table4[[#This Row],[budget]]</f>
        <v>-2000000</v>
      </c>
      <c r="E4271" t="e">
        <f>Table4[[#This Row],[Profit/loss]]/Table4[[#This Row],[gross]]*100</f>
        <v>#DIV/0!</v>
      </c>
    </row>
    <row r="4272" spans="1:5" x14ac:dyDescent="0.3">
      <c r="A4272" t="s">
        <v>4217</v>
      </c>
      <c r="B4272">
        <v>6531491</v>
      </c>
      <c r="C4272">
        <v>2000000</v>
      </c>
      <c r="D4272">
        <f>Table4[[#This Row],[gross]]-Table4[[#This Row],[budget]]</f>
        <v>4531491</v>
      </c>
      <c r="E4272">
        <f>Table4[[#This Row],[Profit/loss]]/Table4[[#This Row],[gross]]*100</f>
        <v>69.379120326430822</v>
      </c>
    </row>
    <row r="4273" spans="1:5" hidden="1" x14ac:dyDescent="0.3">
      <c r="A4273" t="s">
        <v>4218</v>
      </c>
      <c r="B4273">
        <v>4581222</v>
      </c>
      <c r="D4273">
        <f>Table4[[#This Row],[gross]]-Table4[[#This Row],[budget]]</f>
        <v>4581222</v>
      </c>
      <c r="E4273">
        <f>Table4[[#This Row],[Profit/loss]]/Table4[[#This Row],[gross]]*100</f>
        <v>100</v>
      </c>
    </row>
    <row r="4274" spans="1:5" hidden="1" x14ac:dyDescent="0.3">
      <c r="A4274" t="s">
        <v>4219</v>
      </c>
      <c r="C4274">
        <v>2000000</v>
      </c>
      <c r="D4274">
        <f>Table4[[#This Row],[gross]]-Table4[[#This Row],[budget]]</f>
        <v>-2000000</v>
      </c>
      <c r="E4274" t="e">
        <f>Table4[[#This Row],[Profit/loss]]/Table4[[#This Row],[gross]]*100</f>
        <v>#DIV/0!</v>
      </c>
    </row>
    <row r="4275" spans="1:5" x14ac:dyDescent="0.3">
      <c r="A4275" t="s">
        <v>4220</v>
      </c>
      <c r="B4275">
        <v>3885134</v>
      </c>
      <c r="C4275">
        <v>2000000</v>
      </c>
      <c r="D4275">
        <f>Table4[[#This Row],[gross]]-Table4[[#This Row],[budget]]</f>
        <v>1885134</v>
      </c>
      <c r="E4275">
        <f>Table4[[#This Row],[Profit/loss]]/Table4[[#This Row],[gross]]*100</f>
        <v>48.521724089825476</v>
      </c>
    </row>
    <row r="4276" spans="1:5" hidden="1" x14ac:dyDescent="0.3">
      <c r="A4276" t="s">
        <v>4221</v>
      </c>
      <c r="B4276">
        <v>4311834</v>
      </c>
      <c r="D4276">
        <f>Table4[[#This Row],[gross]]-Table4[[#This Row],[budget]]</f>
        <v>4311834</v>
      </c>
      <c r="E4276">
        <f>Table4[[#This Row],[Profit/loss]]/Table4[[#This Row],[gross]]*100</f>
        <v>100</v>
      </c>
    </row>
    <row r="4277" spans="1:5" x14ac:dyDescent="0.3">
      <c r="A4277" t="s">
        <v>4222</v>
      </c>
      <c r="B4277">
        <v>3590010</v>
      </c>
      <c r="C4277">
        <v>2000000</v>
      </c>
      <c r="D4277">
        <f>Table4[[#This Row],[gross]]-Table4[[#This Row],[budget]]</f>
        <v>1590010</v>
      </c>
      <c r="E4277">
        <f>Table4[[#This Row],[Profit/loss]]/Table4[[#This Row],[gross]]*100</f>
        <v>44.2898487747945</v>
      </c>
    </row>
    <row r="4278" spans="1:5" hidden="1" x14ac:dyDescent="0.3">
      <c r="A4278" t="s">
        <v>4223</v>
      </c>
      <c r="B4278">
        <v>3300230</v>
      </c>
      <c r="D4278">
        <f>Table4[[#This Row],[gross]]-Table4[[#This Row],[budget]]</f>
        <v>3300230</v>
      </c>
      <c r="E4278">
        <f>Table4[[#This Row],[Profit/loss]]/Table4[[#This Row],[gross]]*100</f>
        <v>100</v>
      </c>
    </row>
    <row r="4279" spans="1:5" x14ac:dyDescent="0.3">
      <c r="A4279" t="s">
        <v>4224</v>
      </c>
      <c r="B4279">
        <v>3335839</v>
      </c>
      <c r="C4279">
        <v>2000000</v>
      </c>
      <c r="D4279">
        <f>Table4[[#This Row],[gross]]-Table4[[#This Row],[budget]]</f>
        <v>1335839</v>
      </c>
      <c r="E4279">
        <f>Table4[[#This Row],[Profit/loss]]/Table4[[#This Row],[gross]]*100</f>
        <v>40.04506812229247</v>
      </c>
    </row>
    <row r="4280" spans="1:5" x14ac:dyDescent="0.3">
      <c r="A4280" t="s">
        <v>4225</v>
      </c>
      <c r="B4280">
        <v>2557668</v>
      </c>
      <c r="C4280">
        <v>2000000</v>
      </c>
      <c r="D4280">
        <f>Table4[[#This Row],[gross]]-Table4[[#This Row],[budget]]</f>
        <v>557668</v>
      </c>
      <c r="E4280">
        <f>Table4[[#This Row],[Profit/loss]]/Table4[[#This Row],[gross]]*100</f>
        <v>21.803768120021832</v>
      </c>
    </row>
    <row r="4281" spans="1:5" x14ac:dyDescent="0.3">
      <c r="A4281" t="s">
        <v>4226</v>
      </c>
      <c r="B4281">
        <v>2506446</v>
      </c>
      <c r="C4281">
        <v>2000000</v>
      </c>
      <c r="D4281">
        <f>Table4[[#This Row],[gross]]-Table4[[#This Row],[budget]]</f>
        <v>506446</v>
      </c>
      <c r="E4281">
        <f>Table4[[#This Row],[Profit/loss]]/Table4[[#This Row],[gross]]*100</f>
        <v>20.205741516074951</v>
      </c>
    </row>
    <row r="4282" spans="1:5" x14ac:dyDescent="0.3">
      <c r="A4282" t="s">
        <v>4227</v>
      </c>
      <c r="B4282">
        <v>7369373</v>
      </c>
      <c r="C4282">
        <v>2000000</v>
      </c>
      <c r="D4282">
        <f>Table4[[#This Row],[gross]]-Table4[[#This Row],[budget]]</f>
        <v>5369373</v>
      </c>
      <c r="E4282">
        <f>Table4[[#This Row],[Profit/loss]]/Table4[[#This Row],[gross]]*100</f>
        <v>72.860649067430842</v>
      </c>
    </row>
    <row r="4283" spans="1:5" hidden="1" x14ac:dyDescent="0.3">
      <c r="A4283" t="s">
        <v>4228</v>
      </c>
      <c r="D4283">
        <f>Table4[[#This Row],[gross]]-Table4[[#This Row],[budget]]</f>
        <v>0</v>
      </c>
      <c r="E4283" t="e">
        <f>Table4[[#This Row],[Profit/loss]]/Table4[[#This Row],[gross]]*100</f>
        <v>#DIV/0!</v>
      </c>
    </row>
    <row r="4284" spans="1:5" x14ac:dyDescent="0.3">
      <c r="A4284" t="s">
        <v>2461</v>
      </c>
      <c r="B4284">
        <v>4414535</v>
      </c>
      <c r="C4284">
        <v>18000000</v>
      </c>
      <c r="D4284">
        <f>Table4[[#This Row],[gross]]-Table4[[#This Row],[budget]]</f>
        <v>-13585465</v>
      </c>
      <c r="E4284">
        <f>Table4[[#This Row],[Profit/loss]]/Table4[[#This Row],[gross]]*100</f>
        <v>-307.74396397355554</v>
      </c>
    </row>
    <row r="4285" spans="1:5" x14ac:dyDescent="0.3">
      <c r="A4285" t="s">
        <v>4229</v>
      </c>
      <c r="B4285">
        <v>1984378</v>
      </c>
      <c r="C4285">
        <v>2000000</v>
      </c>
      <c r="D4285">
        <f>Table4[[#This Row],[gross]]-Table4[[#This Row],[budget]]</f>
        <v>-15622</v>
      </c>
      <c r="E4285">
        <f>Table4[[#This Row],[Profit/loss]]/Table4[[#This Row],[gross]]*100</f>
        <v>-0.78724920352876326</v>
      </c>
    </row>
    <row r="4286" spans="1:5" x14ac:dyDescent="0.3">
      <c r="A4286" t="s">
        <v>4230</v>
      </c>
      <c r="B4286">
        <v>2283276</v>
      </c>
      <c r="C4286">
        <v>1500000</v>
      </c>
      <c r="D4286">
        <f>Table4[[#This Row],[gross]]-Table4[[#This Row],[budget]]</f>
        <v>783276</v>
      </c>
      <c r="E4286">
        <f>Table4[[#This Row],[Profit/loss]]/Table4[[#This Row],[gross]]*100</f>
        <v>34.304919773168024</v>
      </c>
    </row>
    <row r="4287" spans="1:5" x14ac:dyDescent="0.3">
      <c r="A4287" t="s">
        <v>4231</v>
      </c>
      <c r="B4287">
        <v>1098224</v>
      </c>
      <c r="C4287">
        <v>2000000</v>
      </c>
      <c r="D4287">
        <f>Table4[[#This Row],[gross]]-Table4[[#This Row],[budget]]</f>
        <v>-901776</v>
      </c>
      <c r="E4287">
        <f>Table4[[#This Row],[Profit/loss]]/Table4[[#This Row],[gross]]*100</f>
        <v>-82.112210259473471</v>
      </c>
    </row>
    <row r="4288" spans="1:5" x14ac:dyDescent="0.3">
      <c r="A4288" t="s">
        <v>4232</v>
      </c>
      <c r="B4288">
        <v>1430185</v>
      </c>
      <c r="C4288">
        <v>2000000</v>
      </c>
      <c r="D4288">
        <f>Table4[[#This Row],[gross]]-Table4[[#This Row],[budget]]</f>
        <v>-569815</v>
      </c>
      <c r="E4288">
        <f>Table4[[#This Row],[Profit/loss]]/Table4[[#This Row],[gross]]*100</f>
        <v>-39.842048406325056</v>
      </c>
    </row>
    <row r="4289" spans="1:5" x14ac:dyDescent="0.3">
      <c r="A4289" t="s">
        <v>4233</v>
      </c>
      <c r="B4289">
        <v>1477002</v>
      </c>
      <c r="C4289">
        <v>2000000</v>
      </c>
      <c r="D4289">
        <f>Table4[[#This Row],[gross]]-Table4[[#This Row],[budget]]</f>
        <v>-522998</v>
      </c>
      <c r="E4289">
        <f>Table4[[#This Row],[Profit/loss]]/Table4[[#This Row],[gross]]*100</f>
        <v>-35.409430725212289</v>
      </c>
    </row>
    <row r="4290" spans="1:5" hidden="1" x14ac:dyDescent="0.3">
      <c r="A4290" t="s">
        <v>4234</v>
      </c>
      <c r="D4290">
        <f>Table4[[#This Row],[gross]]-Table4[[#This Row],[budget]]</f>
        <v>0</v>
      </c>
      <c r="E4290" t="e">
        <f>Table4[[#This Row],[Profit/loss]]/Table4[[#This Row],[gross]]*100</f>
        <v>#DIV/0!</v>
      </c>
    </row>
    <row r="4291" spans="1:5" x14ac:dyDescent="0.3">
      <c r="A4291" t="s">
        <v>4235</v>
      </c>
      <c r="B4291">
        <v>1134049</v>
      </c>
      <c r="C4291">
        <v>2000000</v>
      </c>
      <c r="D4291">
        <f>Table4[[#This Row],[gross]]-Table4[[#This Row],[budget]]</f>
        <v>-865951</v>
      </c>
      <c r="E4291">
        <f>Table4[[#This Row],[Profit/loss]]/Table4[[#This Row],[gross]]*100</f>
        <v>-76.359222573275048</v>
      </c>
    </row>
    <row r="4292" spans="1:5" hidden="1" x14ac:dyDescent="0.3">
      <c r="A4292" t="s">
        <v>4236</v>
      </c>
      <c r="B4292">
        <v>977600</v>
      </c>
      <c r="D4292">
        <f>Table4[[#This Row],[gross]]-Table4[[#This Row],[budget]]</f>
        <v>977600</v>
      </c>
      <c r="E4292">
        <f>Table4[[#This Row],[Profit/loss]]/Table4[[#This Row],[gross]]*100</f>
        <v>100</v>
      </c>
    </row>
    <row r="4293" spans="1:5" x14ac:dyDescent="0.3">
      <c r="A4293" t="s">
        <v>4237</v>
      </c>
      <c r="B4293">
        <v>653621</v>
      </c>
      <c r="C4293">
        <v>2000000</v>
      </c>
      <c r="D4293">
        <f>Table4[[#This Row],[gross]]-Table4[[#This Row],[budget]]</f>
        <v>-1346379</v>
      </c>
      <c r="E4293">
        <f>Table4[[#This Row],[Profit/loss]]/Table4[[#This Row],[gross]]*100</f>
        <v>-205.98772071276778</v>
      </c>
    </row>
    <row r="4294" spans="1:5" hidden="1" x14ac:dyDescent="0.3">
      <c r="A4294" t="s">
        <v>4238</v>
      </c>
      <c r="B4294">
        <v>110000</v>
      </c>
      <c r="D4294">
        <f>Table4[[#This Row],[gross]]-Table4[[#This Row],[budget]]</f>
        <v>110000</v>
      </c>
      <c r="E4294">
        <f>Table4[[#This Row],[Profit/loss]]/Table4[[#This Row],[gross]]*100</f>
        <v>100</v>
      </c>
    </row>
    <row r="4295" spans="1:5" hidden="1" x14ac:dyDescent="0.3">
      <c r="A4295" t="s">
        <v>4239</v>
      </c>
      <c r="B4295">
        <v>444354</v>
      </c>
      <c r="D4295">
        <f>Table4[[#This Row],[gross]]-Table4[[#This Row],[budget]]</f>
        <v>444354</v>
      </c>
      <c r="E4295">
        <f>Table4[[#This Row],[Profit/loss]]/Table4[[#This Row],[gross]]*100</f>
        <v>100</v>
      </c>
    </row>
    <row r="4296" spans="1:5" x14ac:dyDescent="0.3">
      <c r="A4296" t="s">
        <v>4240</v>
      </c>
      <c r="B4296">
        <v>535249</v>
      </c>
      <c r="C4296">
        <v>3400000</v>
      </c>
      <c r="D4296">
        <f>Table4[[#This Row],[gross]]-Table4[[#This Row],[budget]]</f>
        <v>-2864751</v>
      </c>
      <c r="E4296">
        <f>Table4[[#This Row],[Profit/loss]]/Table4[[#This Row],[gross]]*100</f>
        <v>-535.21837499929939</v>
      </c>
    </row>
    <row r="4297" spans="1:5" hidden="1" x14ac:dyDescent="0.3">
      <c r="A4297" t="s">
        <v>4241</v>
      </c>
      <c r="C4297">
        <v>17000000</v>
      </c>
      <c r="D4297">
        <f>Table4[[#This Row],[gross]]-Table4[[#This Row],[budget]]</f>
        <v>-17000000</v>
      </c>
      <c r="E4297" t="e">
        <f>Table4[[#This Row],[Profit/loss]]/Table4[[#This Row],[gross]]*100</f>
        <v>#DIV/0!</v>
      </c>
    </row>
    <row r="4298" spans="1:5" x14ac:dyDescent="0.3">
      <c r="A4298" t="s">
        <v>4242</v>
      </c>
      <c r="B4298">
        <v>371081</v>
      </c>
      <c r="C4298">
        <v>6000000</v>
      </c>
      <c r="D4298">
        <f>Table4[[#This Row],[gross]]-Table4[[#This Row],[budget]]</f>
        <v>-5628919</v>
      </c>
      <c r="E4298">
        <f>Table4[[#This Row],[Profit/loss]]/Table4[[#This Row],[gross]]*100</f>
        <v>-1516.8976584627076</v>
      </c>
    </row>
    <row r="4299" spans="1:5" hidden="1" x14ac:dyDescent="0.3">
      <c r="A4299" t="s">
        <v>4243</v>
      </c>
      <c r="B4299">
        <v>347578</v>
      </c>
      <c r="D4299">
        <f>Table4[[#This Row],[gross]]-Table4[[#This Row],[budget]]</f>
        <v>347578</v>
      </c>
      <c r="E4299">
        <f>Table4[[#This Row],[Profit/loss]]/Table4[[#This Row],[gross]]*100</f>
        <v>100</v>
      </c>
    </row>
    <row r="4300" spans="1:5" x14ac:dyDescent="0.3">
      <c r="A4300" t="s">
        <v>4244</v>
      </c>
      <c r="B4300">
        <v>124494</v>
      </c>
      <c r="C4300">
        <v>2000000</v>
      </c>
      <c r="D4300">
        <f>Table4[[#This Row],[gross]]-Table4[[#This Row],[budget]]</f>
        <v>-1875506</v>
      </c>
      <c r="E4300">
        <f>Table4[[#This Row],[Profit/loss]]/Table4[[#This Row],[gross]]*100</f>
        <v>-1506.5031246485776</v>
      </c>
    </row>
    <row r="4301" spans="1:5" hidden="1" x14ac:dyDescent="0.3">
      <c r="A4301" t="s">
        <v>4245</v>
      </c>
      <c r="D4301">
        <f>Table4[[#This Row],[gross]]-Table4[[#This Row],[budget]]</f>
        <v>0</v>
      </c>
      <c r="E4301" t="e">
        <f>Table4[[#This Row],[Profit/loss]]/Table4[[#This Row],[gross]]*100</f>
        <v>#DIV/0!</v>
      </c>
    </row>
    <row r="4302" spans="1:5" hidden="1" x14ac:dyDescent="0.3">
      <c r="A4302" t="s">
        <v>4246</v>
      </c>
      <c r="B4302">
        <v>120620</v>
      </c>
      <c r="D4302">
        <f>Table4[[#This Row],[gross]]-Table4[[#This Row],[budget]]</f>
        <v>120620</v>
      </c>
      <c r="E4302">
        <f>Table4[[#This Row],[Profit/loss]]/Table4[[#This Row],[gross]]*100</f>
        <v>100</v>
      </c>
    </row>
    <row r="4303" spans="1:5" x14ac:dyDescent="0.3">
      <c r="A4303" t="s">
        <v>4247</v>
      </c>
      <c r="B4303">
        <v>100669</v>
      </c>
      <c r="C4303">
        <v>3800000</v>
      </c>
      <c r="D4303">
        <f>Table4[[#This Row],[gross]]-Table4[[#This Row],[budget]]</f>
        <v>-3699331</v>
      </c>
      <c r="E4303">
        <f>Table4[[#This Row],[Profit/loss]]/Table4[[#This Row],[gross]]*100</f>
        <v>-3674.7469429516536</v>
      </c>
    </row>
    <row r="4304" spans="1:5" hidden="1" x14ac:dyDescent="0.3">
      <c r="A4304" t="s">
        <v>4248</v>
      </c>
      <c r="D4304">
        <f>Table4[[#This Row],[gross]]-Table4[[#This Row],[budget]]</f>
        <v>0</v>
      </c>
      <c r="E4304" t="e">
        <f>Table4[[#This Row],[Profit/loss]]/Table4[[#This Row],[gross]]*100</f>
        <v>#DIV/0!</v>
      </c>
    </row>
    <row r="4305" spans="1:5" x14ac:dyDescent="0.3">
      <c r="A4305" t="s">
        <v>4249</v>
      </c>
      <c r="B4305">
        <v>186354</v>
      </c>
      <c r="C4305">
        <v>13500000</v>
      </c>
      <c r="D4305">
        <f>Table4[[#This Row],[gross]]-Table4[[#This Row],[budget]]</f>
        <v>-13313646</v>
      </c>
      <c r="E4305">
        <f>Table4[[#This Row],[Profit/loss]]/Table4[[#This Row],[gross]]*100</f>
        <v>-7144.2770211532888</v>
      </c>
    </row>
    <row r="4306" spans="1:5" hidden="1" x14ac:dyDescent="0.3">
      <c r="A4306" t="s">
        <v>4250</v>
      </c>
      <c r="D4306">
        <f>Table4[[#This Row],[gross]]-Table4[[#This Row],[budget]]</f>
        <v>0</v>
      </c>
      <c r="E4306" t="e">
        <f>Table4[[#This Row],[Profit/loss]]/Table4[[#This Row],[gross]]*100</f>
        <v>#DIV/0!</v>
      </c>
    </row>
    <row r="4307" spans="1:5" hidden="1" x14ac:dyDescent="0.3">
      <c r="A4307" t="s">
        <v>4251</v>
      </c>
      <c r="B4307">
        <v>55202</v>
      </c>
      <c r="D4307">
        <f>Table4[[#This Row],[gross]]-Table4[[#This Row],[budget]]</f>
        <v>55202</v>
      </c>
      <c r="E4307">
        <f>Table4[[#This Row],[Profit/loss]]/Table4[[#This Row],[gross]]*100</f>
        <v>100</v>
      </c>
    </row>
    <row r="4308" spans="1:5" hidden="1" x14ac:dyDescent="0.3">
      <c r="A4308" t="s">
        <v>4252</v>
      </c>
      <c r="D4308">
        <f>Table4[[#This Row],[gross]]-Table4[[#This Row],[budget]]</f>
        <v>0</v>
      </c>
      <c r="E4308" t="e">
        <f>Table4[[#This Row],[Profit/loss]]/Table4[[#This Row],[gross]]*100</f>
        <v>#DIV/0!</v>
      </c>
    </row>
    <row r="4309" spans="1:5" hidden="1" x14ac:dyDescent="0.3">
      <c r="A4309" t="s">
        <v>4253</v>
      </c>
      <c r="B4309">
        <v>549632</v>
      </c>
      <c r="D4309">
        <f>Table4[[#This Row],[gross]]-Table4[[#This Row],[budget]]</f>
        <v>549632</v>
      </c>
      <c r="E4309">
        <f>Table4[[#This Row],[Profit/loss]]/Table4[[#This Row],[gross]]*100</f>
        <v>100</v>
      </c>
    </row>
    <row r="4310" spans="1:5" hidden="1" x14ac:dyDescent="0.3">
      <c r="A4310" t="s">
        <v>4254</v>
      </c>
      <c r="B4310">
        <v>137945</v>
      </c>
      <c r="D4310">
        <f>Table4[[#This Row],[gross]]-Table4[[#This Row],[budget]]</f>
        <v>137945</v>
      </c>
      <c r="E4310">
        <f>Table4[[#This Row],[Profit/loss]]/Table4[[#This Row],[gross]]*100</f>
        <v>100</v>
      </c>
    </row>
    <row r="4311" spans="1:5" x14ac:dyDescent="0.3">
      <c r="A4311" t="s">
        <v>4255</v>
      </c>
      <c r="B4311">
        <v>17580</v>
      </c>
      <c r="C4311">
        <v>1500000</v>
      </c>
      <c r="D4311">
        <f>Table4[[#This Row],[gross]]-Table4[[#This Row],[budget]]</f>
        <v>-1482420</v>
      </c>
      <c r="E4311">
        <f>Table4[[#This Row],[Profit/loss]]/Table4[[#This Row],[gross]]*100</f>
        <v>-8432.4232081911268</v>
      </c>
    </row>
    <row r="4312" spans="1:5" hidden="1" x14ac:dyDescent="0.3">
      <c r="A4312" t="s">
        <v>4256</v>
      </c>
      <c r="C4312">
        <v>2000000</v>
      </c>
      <c r="D4312">
        <f>Table4[[#This Row],[gross]]-Table4[[#This Row],[budget]]</f>
        <v>-2000000</v>
      </c>
      <c r="E4312" t="e">
        <f>Table4[[#This Row],[Profit/loss]]/Table4[[#This Row],[gross]]*100</f>
        <v>#DIV/0!</v>
      </c>
    </row>
    <row r="4313" spans="1:5" x14ac:dyDescent="0.3">
      <c r="A4313" t="s">
        <v>4257</v>
      </c>
      <c r="B4313">
        <v>12667</v>
      </c>
      <c r="C4313">
        <v>14000</v>
      </c>
      <c r="D4313">
        <f>Table4[[#This Row],[gross]]-Table4[[#This Row],[budget]]</f>
        <v>-1333</v>
      </c>
      <c r="E4313">
        <f>Table4[[#This Row],[Profit/loss]]/Table4[[#This Row],[gross]]*100</f>
        <v>-10.523407278755823</v>
      </c>
    </row>
    <row r="4314" spans="1:5" x14ac:dyDescent="0.3">
      <c r="A4314" t="s">
        <v>4258</v>
      </c>
      <c r="B4314">
        <v>198407</v>
      </c>
      <c r="C4314">
        <v>2000000</v>
      </c>
      <c r="D4314">
        <f>Table4[[#This Row],[gross]]-Table4[[#This Row],[budget]]</f>
        <v>-1801593</v>
      </c>
      <c r="E4314">
        <f>Table4[[#This Row],[Profit/loss]]/Table4[[#This Row],[gross]]*100</f>
        <v>-908.02895059146101</v>
      </c>
    </row>
    <row r="4315" spans="1:5" x14ac:dyDescent="0.3">
      <c r="A4315" t="s">
        <v>1985</v>
      </c>
      <c r="B4315">
        <v>13973532</v>
      </c>
      <c r="C4315">
        <v>25000000</v>
      </c>
      <c r="D4315">
        <f>Table4[[#This Row],[gross]]-Table4[[#This Row],[budget]]</f>
        <v>-11026468</v>
      </c>
      <c r="E4315">
        <f>Table4[[#This Row],[Profit/loss]]/Table4[[#This Row],[gross]]*100</f>
        <v>-78.909670081980707</v>
      </c>
    </row>
    <row r="4316" spans="1:5" hidden="1" x14ac:dyDescent="0.3">
      <c r="A4316" t="s">
        <v>4259</v>
      </c>
      <c r="D4316">
        <f>Table4[[#This Row],[gross]]-Table4[[#This Row],[budget]]</f>
        <v>0</v>
      </c>
      <c r="E4316" t="e">
        <f>Table4[[#This Row],[Profit/loss]]/Table4[[#This Row],[gross]]*100</f>
        <v>#DIV/0!</v>
      </c>
    </row>
    <row r="4317" spans="1:5" hidden="1" x14ac:dyDescent="0.3">
      <c r="A4317" t="s">
        <v>4260</v>
      </c>
      <c r="B4317">
        <v>5824</v>
      </c>
      <c r="D4317">
        <f>Table4[[#This Row],[gross]]-Table4[[#This Row],[budget]]</f>
        <v>5824</v>
      </c>
      <c r="E4317">
        <f>Table4[[#This Row],[Profit/loss]]/Table4[[#This Row],[gross]]*100</f>
        <v>100</v>
      </c>
    </row>
    <row r="4318" spans="1:5" hidden="1" x14ac:dyDescent="0.3">
      <c r="A4318" t="s">
        <v>4261</v>
      </c>
      <c r="B4318">
        <v>2843</v>
      </c>
      <c r="D4318">
        <f>Table4[[#This Row],[gross]]-Table4[[#This Row],[budget]]</f>
        <v>2843</v>
      </c>
      <c r="E4318">
        <f>Table4[[#This Row],[Profit/loss]]/Table4[[#This Row],[gross]]*100</f>
        <v>100</v>
      </c>
    </row>
    <row r="4319" spans="1:5" hidden="1" x14ac:dyDescent="0.3">
      <c r="A4319" t="s">
        <v>4262</v>
      </c>
      <c r="D4319">
        <f>Table4[[#This Row],[gross]]-Table4[[#This Row],[budget]]</f>
        <v>0</v>
      </c>
      <c r="E4319" t="e">
        <f>Table4[[#This Row],[Profit/loss]]/Table4[[#This Row],[gross]]*100</f>
        <v>#DIV/0!</v>
      </c>
    </row>
    <row r="4320" spans="1:5" x14ac:dyDescent="0.3">
      <c r="A4320" t="s">
        <v>4263</v>
      </c>
      <c r="B4320">
        <v>4958</v>
      </c>
      <c r="C4320">
        <v>2000000</v>
      </c>
      <c r="D4320">
        <f>Table4[[#This Row],[gross]]-Table4[[#This Row],[budget]]</f>
        <v>-1995042</v>
      </c>
      <c r="E4320">
        <f>Table4[[#This Row],[Profit/loss]]/Table4[[#This Row],[gross]]*100</f>
        <v>-40238.846308995562</v>
      </c>
    </row>
    <row r="4321" spans="1:5" hidden="1" x14ac:dyDescent="0.3">
      <c r="A4321" t="s">
        <v>4264</v>
      </c>
      <c r="C4321">
        <v>2000000</v>
      </c>
      <c r="D4321">
        <f>Table4[[#This Row],[gross]]-Table4[[#This Row],[budget]]</f>
        <v>-2000000</v>
      </c>
      <c r="E4321" t="e">
        <f>Table4[[#This Row],[Profit/loss]]/Table4[[#This Row],[gross]]*100</f>
        <v>#DIV/0!</v>
      </c>
    </row>
    <row r="4322" spans="1:5" hidden="1" x14ac:dyDescent="0.3">
      <c r="A4322" t="s">
        <v>4265</v>
      </c>
      <c r="C4322">
        <v>100000</v>
      </c>
      <c r="D4322">
        <f>Table4[[#This Row],[gross]]-Table4[[#This Row],[budget]]</f>
        <v>-100000</v>
      </c>
      <c r="E4322" t="e">
        <f>Table4[[#This Row],[Profit/loss]]/Table4[[#This Row],[gross]]*100</f>
        <v>#DIV/0!</v>
      </c>
    </row>
    <row r="4323" spans="1:5" hidden="1" x14ac:dyDescent="0.3">
      <c r="A4323" t="s">
        <v>4266</v>
      </c>
      <c r="D4323">
        <f>Table4[[#This Row],[gross]]-Table4[[#This Row],[budget]]</f>
        <v>0</v>
      </c>
      <c r="E4323" t="e">
        <f>Table4[[#This Row],[Profit/loss]]/Table4[[#This Row],[gross]]*100</f>
        <v>#DIV/0!</v>
      </c>
    </row>
    <row r="4324" spans="1:5" hidden="1" x14ac:dyDescent="0.3">
      <c r="A4324" t="s">
        <v>4267</v>
      </c>
      <c r="C4324">
        <v>2000000</v>
      </c>
      <c r="D4324">
        <f>Table4[[#This Row],[gross]]-Table4[[#This Row],[budget]]</f>
        <v>-2000000</v>
      </c>
      <c r="E4324" t="e">
        <f>Table4[[#This Row],[Profit/loss]]/Table4[[#This Row],[gross]]*100</f>
        <v>#DIV/0!</v>
      </c>
    </row>
    <row r="4325" spans="1:5" hidden="1" x14ac:dyDescent="0.3">
      <c r="A4325" t="s">
        <v>4268</v>
      </c>
      <c r="C4325">
        <v>2000000</v>
      </c>
      <c r="D4325">
        <f>Table4[[#This Row],[gross]]-Table4[[#This Row],[budget]]</f>
        <v>-2000000</v>
      </c>
      <c r="E4325" t="e">
        <f>Table4[[#This Row],[Profit/loss]]/Table4[[#This Row],[gross]]*100</f>
        <v>#DIV/0!</v>
      </c>
    </row>
    <row r="4326" spans="1:5" hidden="1" x14ac:dyDescent="0.3">
      <c r="A4326" t="s">
        <v>4269</v>
      </c>
      <c r="C4326">
        <v>2000000</v>
      </c>
      <c r="D4326">
        <f>Table4[[#This Row],[gross]]-Table4[[#This Row],[budget]]</f>
        <v>-2000000</v>
      </c>
      <c r="E4326" t="e">
        <f>Table4[[#This Row],[Profit/loss]]/Table4[[#This Row],[gross]]*100</f>
        <v>#DIV/0!</v>
      </c>
    </row>
    <row r="4327" spans="1:5" hidden="1" x14ac:dyDescent="0.3">
      <c r="A4327" t="s">
        <v>4270</v>
      </c>
      <c r="B4327">
        <v>13220</v>
      </c>
      <c r="D4327">
        <f>Table4[[#This Row],[gross]]-Table4[[#This Row],[budget]]</f>
        <v>13220</v>
      </c>
      <c r="E4327">
        <f>Table4[[#This Row],[Profit/loss]]/Table4[[#This Row],[gross]]*100</f>
        <v>100</v>
      </c>
    </row>
    <row r="4328" spans="1:5" hidden="1" x14ac:dyDescent="0.3">
      <c r="A4328" t="s">
        <v>4271</v>
      </c>
      <c r="C4328">
        <v>2000000</v>
      </c>
      <c r="D4328">
        <f>Table4[[#This Row],[gross]]-Table4[[#This Row],[budget]]</f>
        <v>-2000000</v>
      </c>
      <c r="E4328" t="e">
        <f>Table4[[#This Row],[Profit/loss]]/Table4[[#This Row],[gross]]*100</f>
        <v>#DIV/0!</v>
      </c>
    </row>
    <row r="4329" spans="1:5" hidden="1" x14ac:dyDescent="0.3">
      <c r="A4329" t="s">
        <v>4272</v>
      </c>
      <c r="D4329">
        <f>Table4[[#This Row],[gross]]-Table4[[#This Row],[budget]]</f>
        <v>0</v>
      </c>
      <c r="E4329" t="e">
        <f>Table4[[#This Row],[Profit/loss]]/Table4[[#This Row],[gross]]*100</f>
        <v>#DIV/0!</v>
      </c>
    </row>
    <row r="4330" spans="1:5" x14ac:dyDescent="0.3">
      <c r="A4330" t="s">
        <v>4273</v>
      </c>
      <c r="B4330">
        <v>7927</v>
      </c>
      <c r="C4330">
        <v>2300000</v>
      </c>
      <c r="D4330">
        <f>Table4[[#This Row],[gross]]-Table4[[#This Row],[budget]]</f>
        <v>-2292073</v>
      </c>
      <c r="E4330">
        <f>Table4[[#This Row],[Profit/loss]]/Table4[[#This Row],[gross]]*100</f>
        <v>-28914.759682099157</v>
      </c>
    </row>
    <row r="4331" spans="1:5" hidden="1" x14ac:dyDescent="0.3">
      <c r="A4331" t="s">
        <v>4274</v>
      </c>
      <c r="C4331">
        <v>2000000</v>
      </c>
      <c r="D4331">
        <f>Table4[[#This Row],[gross]]-Table4[[#This Row],[budget]]</f>
        <v>-2000000</v>
      </c>
      <c r="E4331" t="e">
        <f>Table4[[#This Row],[Profit/loss]]/Table4[[#This Row],[gross]]*100</f>
        <v>#DIV/0!</v>
      </c>
    </row>
    <row r="4332" spans="1:5" hidden="1" x14ac:dyDescent="0.3">
      <c r="A4332" t="s">
        <v>4275</v>
      </c>
      <c r="C4332">
        <v>14000000</v>
      </c>
      <c r="D4332">
        <f>Table4[[#This Row],[gross]]-Table4[[#This Row],[budget]]</f>
        <v>-14000000</v>
      </c>
      <c r="E4332" t="e">
        <f>Table4[[#This Row],[Profit/loss]]/Table4[[#This Row],[gross]]*100</f>
        <v>#DIV/0!</v>
      </c>
    </row>
    <row r="4333" spans="1:5" hidden="1" x14ac:dyDescent="0.3">
      <c r="A4333" t="s">
        <v>4276</v>
      </c>
      <c r="C4333">
        <v>2000000</v>
      </c>
      <c r="D4333">
        <f>Table4[[#This Row],[gross]]-Table4[[#This Row],[budget]]</f>
        <v>-2000000</v>
      </c>
      <c r="E4333" t="e">
        <f>Table4[[#This Row],[Profit/loss]]/Table4[[#This Row],[gross]]*100</f>
        <v>#DIV/0!</v>
      </c>
    </row>
    <row r="4334" spans="1:5" hidden="1" x14ac:dyDescent="0.3">
      <c r="A4334" t="s">
        <v>4277</v>
      </c>
      <c r="C4334">
        <v>2000000</v>
      </c>
      <c r="D4334">
        <f>Table4[[#This Row],[gross]]-Table4[[#This Row],[budget]]</f>
        <v>-2000000</v>
      </c>
      <c r="E4334" t="e">
        <f>Table4[[#This Row],[Profit/loss]]/Table4[[#This Row],[gross]]*100</f>
        <v>#DIV/0!</v>
      </c>
    </row>
    <row r="4335" spans="1:5" x14ac:dyDescent="0.3">
      <c r="A4335" t="s">
        <v>4278</v>
      </c>
      <c r="B4335">
        <v>2436</v>
      </c>
      <c r="C4335">
        <v>2000000</v>
      </c>
      <c r="D4335">
        <f>Table4[[#This Row],[gross]]-Table4[[#This Row],[budget]]</f>
        <v>-1997564</v>
      </c>
      <c r="E4335">
        <f>Table4[[#This Row],[Profit/loss]]/Table4[[#This Row],[gross]]*100</f>
        <v>-82001.806239737271</v>
      </c>
    </row>
    <row r="4336" spans="1:5" hidden="1" x14ac:dyDescent="0.3">
      <c r="A4336" t="s">
        <v>4279</v>
      </c>
      <c r="B4336">
        <v>4556</v>
      </c>
      <c r="D4336">
        <f>Table4[[#This Row],[gross]]-Table4[[#This Row],[budget]]</f>
        <v>4556</v>
      </c>
      <c r="E4336">
        <f>Table4[[#This Row],[Profit/loss]]/Table4[[#This Row],[gross]]*100</f>
        <v>100</v>
      </c>
    </row>
    <row r="4337" spans="1:5" hidden="1" x14ac:dyDescent="0.3">
      <c r="A4337" t="s">
        <v>4280</v>
      </c>
      <c r="D4337">
        <f>Table4[[#This Row],[gross]]-Table4[[#This Row],[budget]]</f>
        <v>0</v>
      </c>
      <c r="E4337" t="e">
        <f>Table4[[#This Row],[Profit/loss]]/Table4[[#This Row],[gross]]*100</f>
        <v>#DIV/0!</v>
      </c>
    </row>
    <row r="4338" spans="1:5" hidden="1" x14ac:dyDescent="0.3">
      <c r="A4338" t="s">
        <v>4281</v>
      </c>
      <c r="C4338">
        <v>2000000</v>
      </c>
      <c r="D4338">
        <f>Table4[[#This Row],[gross]]-Table4[[#This Row],[budget]]</f>
        <v>-2000000</v>
      </c>
      <c r="E4338" t="e">
        <f>Table4[[#This Row],[Profit/loss]]/Table4[[#This Row],[gross]]*100</f>
        <v>#DIV/0!</v>
      </c>
    </row>
    <row r="4339" spans="1:5" hidden="1" x14ac:dyDescent="0.3">
      <c r="A4339" t="s">
        <v>4282</v>
      </c>
      <c r="C4339">
        <v>2000000</v>
      </c>
      <c r="D4339">
        <f>Table4[[#This Row],[gross]]-Table4[[#This Row],[budget]]</f>
        <v>-2000000</v>
      </c>
      <c r="E4339" t="e">
        <f>Table4[[#This Row],[Profit/loss]]/Table4[[#This Row],[gross]]*100</f>
        <v>#DIV/0!</v>
      </c>
    </row>
    <row r="4340" spans="1:5" hidden="1" x14ac:dyDescent="0.3">
      <c r="A4340" t="s">
        <v>4283</v>
      </c>
      <c r="C4340">
        <v>2000000</v>
      </c>
      <c r="D4340">
        <f>Table4[[#This Row],[gross]]-Table4[[#This Row],[budget]]</f>
        <v>-2000000</v>
      </c>
      <c r="E4340" t="e">
        <f>Table4[[#This Row],[Profit/loss]]/Table4[[#This Row],[gross]]*100</f>
        <v>#DIV/0!</v>
      </c>
    </row>
    <row r="4341" spans="1:5" hidden="1" x14ac:dyDescent="0.3">
      <c r="A4341" t="s">
        <v>4284</v>
      </c>
      <c r="C4341">
        <v>2000000</v>
      </c>
      <c r="D4341">
        <f>Table4[[#This Row],[gross]]-Table4[[#This Row],[budget]]</f>
        <v>-2000000</v>
      </c>
      <c r="E4341" t="e">
        <f>Table4[[#This Row],[Profit/loss]]/Table4[[#This Row],[gross]]*100</f>
        <v>#DIV/0!</v>
      </c>
    </row>
    <row r="4342" spans="1:5" hidden="1" x14ac:dyDescent="0.3">
      <c r="A4342" t="s">
        <v>4285</v>
      </c>
      <c r="C4342">
        <v>1250000</v>
      </c>
      <c r="D4342">
        <f>Table4[[#This Row],[gross]]-Table4[[#This Row],[budget]]</f>
        <v>-1250000</v>
      </c>
      <c r="E4342" t="e">
        <f>Table4[[#This Row],[Profit/loss]]/Table4[[#This Row],[gross]]*100</f>
        <v>#DIV/0!</v>
      </c>
    </row>
    <row r="4343" spans="1:5" hidden="1" x14ac:dyDescent="0.3">
      <c r="A4343" t="s">
        <v>4286</v>
      </c>
      <c r="C4343">
        <v>2000000</v>
      </c>
      <c r="D4343">
        <f>Table4[[#This Row],[gross]]-Table4[[#This Row],[budget]]</f>
        <v>-2000000</v>
      </c>
      <c r="E4343" t="e">
        <f>Table4[[#This Row],[Profit/loss]]/Table4[[#This Row],[gross]]*100</f>
        <v>#DIV/0!</v>
      </c>
    </row>
    <row r="4344" spans="1:5" hidden="1" x14ac:dyDescent="0.3">
      <c r="A4344" t="s">
        <v>4287</v>
      </c>
      <c r="C4344">
        <v>2000000</v>
      </c>
      <c r="D4344">
        <f>Table4[[#This Row],[gross]]-Table4[[#This Row],[budget]]</f>
        <v>-2000000</v>
      </c>
      <c r="E4344" t="e">
        <f>Table4[[#This Row],[Profit/loss]]/Table4[[#This Row],[gross]]*100</f>
        <v>#DIV/0!</v>
      </c>
    </row>
    <row r="4345" spans="1:5" x14ac:dyDescent="0.3">
      <c r="A4345" t="s">
        <v>4288</v>
      </c>
      <c r="B4345">
        <v>4600000</v>
      </c>
      <c r="C4345">
        <v>1900000</v>
      </c>
      <c r="D4345">
        <f>Table4[[#This Row],[gross]]-Table4[[#This Row],[budget]]</f>
        <v>2700000</v>
      </c>
      <c r="E4345">
        <f>Table4[[#This Row],[Profit/loss]]/Table4[[#This Row],[gross]]*100</f>
        <v>58.695652173913047</v>
      </c>
    </row>
    <row r="4346" spans="1:5" x14ac:dyDescent="0.3">
      <c r="A4346" t="s">
        <v>4289</v>
      </c>
      <c r="B4346">
        <v>1420578</v>
      </c>
      <c r="C4346">
        <v>1900000</v>
      </c>
      <c r="D4346">
        <f>Table4[[#This Row],[gross]]-Table4[[#This Row],[budget]]</f>
        <v>-479422</v>
      </c>
      <c r="E4346">
        <f>Table4[[#This Row],[Profit/loss]]/Table4[[#This Row],[gross]]*100</f>
        <v>-33.748375661174535</v>
      </c>
    </row>
    <row r="4347" spans="1:5" hidden="1" x14ac:dyDescent="0.3">
      <c r="A4347" t="s">
        <v>4290</v>
      </c>
      <c r="C4347">
        <v>1950000</v>
      </c>
      <c r="D4347">
        <f>Table4[[#This Row],[gross]]-Table4[[#This Row],[budget]]</f>
        <v>-1950000</v>
      </c>
      <c r="E4347" t="e">
        <f>Table4[[#This Row],[Profit/loss]]/Table4[[#This Row],[gross]]*100</f>
        <v>#DIV/0!</v>
      </c>
    </row>
    <row r="4348" spans="1:5" x14ac:dyDescent="0.3">
      <c r="A4348" t="s">
        <v>4291</v>
      </c>
      <c r="B4348">
        <v>1028658</v>
      </c>
      <c r="C4348">
        <v>3000000</v>
      </c>
      <c r="D4348">
        <f>Table4[[#This Row],[gross]]-Table4[[#This Row],[budget]]</f>
        <v>-1971342</v>
      </c>
      <c r="E4348">
        <f>Table4[[#This Row],[Profit/loss]]/Table4[[#This Row],[gross]]*100</f>
        <v>-191.64212012155645</v>
      </c>
    </row>
    <row r="4349" spans="1:5" hidden="1" x14ac:dyDescent="0.3">
      <c r="A4349" t="s">
        <v>4292</v>
      </c>
      <c r="B4349">
        <v>466702</v>
      </c>
      <c r="D4349">
        <f>Table4[[#This Row],[gross]]-Table4[[#This Row],[budget]]</f>
        <v>466702</v>
      </c>
      <c r="E4349">
        <f>Table4[[#This Row],[Profit/loss]]/Table4[[#This Row],[gross]]*100</f>
        <v>100</v>
      </c>
    </row>
    <row r="4350" spans="1:5" hidden="1" x14ac:dyDescent="0.3">
      <c r="A4350" t="s">
        <v>4293</v>
      </c>
      <c r="C4350">
        <v>1500000</v>
      </c>
      <c r="D4350">
        <f>Table4[[#This Row],[gross]]-Table4[[#This Row],[budget]]</f>
        <v>-1500000</v>
      </c>
      <c r="E4350" t="e">
        <f>Table4[[#This Row],[Profit/loss]]/Table4[[#This Row],[gross]]*100</f>
        <v>#DIV/0!</v>
      </c>
    </row>
    <row r="4351" spans="1:5" x14ac:dyDescent="0.3">
      <c r="A4351" t="s">
        <v>4294</v>
      </c>
      <c r="B4351">
        <v>18435</v>
      </c>
      <c r="C4351">
        <v>1400000</v>
      </c>
      <c r="D4351">
        <f>Table4[[#This Row],[gross]]-Table4[[#This Row],[budget]]</f>
        <v>-1381565</v>
      </c>
      <c r="E4351">
        <f>Table4[[#This Row],[Profit/loss]]/Table4[[#This Row],[gross]]*100</f>
        <v>-7494.2500678058041</v>
      </c>
    </row>
    <row r="4352" spans="1:5" x14ac:dyDescent="0.3">
      <c r="A4352" t="s">
        <v>1683</v>
      </c>
      <c r="B4352">
        <v>35266619</v>
      </c>
      <c r="C4352">
        <v>30000000</v>
      </c>
      <c r="D4352">
        <f>Table4[[#This Row],[gross]]-Table4[[#This Row],[budget]]</f>
        <v>5266619</v>
      </c>
      <c r="E4352">
        <f>Table4[[#This Row],[Profit/loss]]/Table4[[#This Row],[gross]]*100</f>
        <v>14.933722452951898</v>
      </c>
    </row>
    <row r="4353" spans="1:5" hidden="1" x14ac:dyDescent="0.3">
      <c r="A4353" t="s">
        <v>4295</v>
      </c>
      <c r="B4353">
        <v>95236</v>
      </c>
      <c r="D4353">
        <f>Table4[[#This Row],[gross]]-Table4[[#This Row],[budget]]</f>
        <v>95236</v>
      </c>
      <c r="E4353">
        <f>Table4[[#This Row],[Profit/loss]]/Table4[[#This Row],[gross]]*100</f>
        <v>100</v>
      </c>
    </row>
    <row r="4354" spans="1:5" x14ac:dyDescent="0.3">
      <c r="A4354" t="s">
        <v>1444</v>
      </c>
      <c r="B4354">
        <v>26505000</v>
      </c>
      <c r="C4354">
        <v>1800000</v>
      </c>
      <c r="D4354">
        <f>Table4[[#This Row],[gross]]-Table4[[#This Row],[budget]]</f>
        <v>24705000</v>
      </c>
      <c r="E4354">
        <f>Table4[[#This Row],[Profit/loss]]/Table4[[#This Row],[gross]]*100</f>
        <v>93.2088285229202</v>
      </c>
    </row>
    <row r="4355" spans="1:5" x14ac:dyDescent="0.3">
      <c r="A4355" t="s">
        <v>4296</v>
      </c>
      <c r="B4355">
        <v>2957978</v>
      </c>
      <c r="C4355">
        <v>1000000</v>
      </c>
      <c r="D4355">
        <f>Table4[[#This Row],[gross]]-Table4[[#This Row],[budget]]</f>
        <v>1957978</v>
      </c>
      <c r="E4355">
        <f>Table4[[#This Row],[Profit/loss]]/Table4[[#This Row],[gross]]*100</f>
        <v>66.193122464061588</v>
      </c>
    </row>
    <row r="4356" spans="1:5" hidden="1" x14ac:dyDescent="0.3">
      <c r="A4356" t="s">
        <v>4297</v>
      </c>
      <c r="D4356">
        <f>Table4[[#This Row],[gross]]-Table4[[#This Row],[budget]]</f>
        <v>0</v>
      </c>
      <c r="E4356" t="e">
        <f>Table4[[#This Row],[Profit/loss]]/Table4[[#This Row],[gross]]*100</f>
        <v>#DIV/0!</v>
      </c>
    </row>
    <row r="4357" spans="1:5" x14ac:dyDescent="0.3">
      <c r="A4357" t="s">
        <v>4298</v>
      </c>
      <c r="B4357">
        <v>444044</v>
      </c>
      <c r="C4357">
        <v>1900000</v>
      </c>
      <c r="D4357">
        <f>Table4[[#This Row],[gross]]-Table4[[#This Row],[budget]]</f>
        <v>-1455956</v>
      </c>
      <c r="E4357">
        <f>Table4[[#This Row],[Profit/loss]]/Table4[[#This Row],[gross]]*100</f>
        <v>-327.88552485789694</v>
      </c>
    </row>
    <row r="4358" spans="1:5" x14ac:dyDescent="0.3">
      <c r="A4358" t="s">
        <v>4299</v>
      </c>
      <c r="B4358">
        <v>40990055</v>
      </c>
      <c r="C4358">
        <v>1800000</v>
      </c>
      <c r="D4358">
        <f>Table4[[#This Row],[gross]]-Table4[[#This Row],[budget]]</f>
        <v>39190055</v>
      </c>
      <c r="E4358">
        <f>Table4[[#This Row],[Profit/loss]]/Table4[[#This Row],[gross]]*100</f>
        <v>95.608690937350531</v>
      </c>
    </row>
    <row r="4359" spans="1:5" hidden="1" x14ac:dyDescent="0.3">
      <c r="A4359" t="s">
        <v>4300</v>
      </c>
      <c r="B4359">
        <v>1445366</v>
      </c>
      <c r="D4359">
        <f>Table4[[#This Row],[gross]]-Table4[[#This Row],[budget]]</f>
        <v>1445366</v>
      </c>
      <c r="E4359">
        <f>Table4[[#This Row],[Profit/loss]]/Table4[[#This Row],[gross]]*100</f>
        <v>100</v>
      </c>
    </row>
    <row r="4360" spans="1:5" hidden="1" x14ac:dyDescent="0.3">
      <c r="A4360" t="s">
        <v>4301</v>
      </c>
      <c r="C4360">
        <v>1800000</v>
      </c>
      <c r="D4360">
        <f>Table4[[#This Row],[gross]]-Table4[[#This Row],[budget]]</f>
        <v>-1800000</v>
      </c>
      <c r="E4360" t="e">
        <f>Table4[[#This Row],[Profit/loss]]/Table4[[#This Row],[gross]]*100</f>
        <v>#DIV/0!</v>
      </c>
    </row>
    <row r="4361" spans="1:5" hidden="1" x14ac:dyDescent="0.3">
      <c r="A4361" t="s">
        <v>4302</v>
      </c>
      <c r="C4361">
        <v>1800000</v>
      </c>
      <c r="D4361">
        <f>Table4[[#This Row],[gross]]-Table4[[#This Row],[budget]]</f>
        <v>-1800000</v>
      </c>
      <c r="E4361" t="e">
        <f>Table4[[#This Row],[Profit/loss]]/Table4[[#This Row],[gross]]*100</f>
        <v>#DIV/0!</v>
      </c>
    </row>
    <row r="4362" spans="1:5" x14ac:dyDescent="0.3">
      <c r="A4362" t="s">
        <v>4303</v>
      </c>
      <c r="B4362">
        <v>5709616</v>
      </c>
      <c r="C4362">
        <v>1800000</v>
      </c>
      <c r="D4362">
        <f>Table4[[#This Row],[gross]]-Table4[[#This Row],[budget]]</f>
        <v>3909616</v>
      </c>
      <c r="E4362">
        <f>Table4[[#This Row],[Profit/loss]]/Table4[[#This Row],[gross]]*100</f>
        <v>68.474237146596195</v>
      </c>
    </row>
    <row r="4363" spans="1:5" x14ac:dyDescent="0.3">
      <c r="A4363" t="s">
        <v>4304</v>
      </c>
      <c r="B4363">
        <v>12784397</v>
      </c>
      <c r="C4363">
        <v>1800000</v>
      </c>
      <c r="D4363">
        <f>Table4[[#This Row],[gross]]-Table4[[#This Row],[budget]]</f>
        <v>10984397</v>
      </c>
      <c r="E4363">
        <f>Table4[[#This Row],[Profit/loss]]/Table4[[#This Row],[gross]]*100</f>
        <v>85.920337110932962</v>
      </c>
    </row>
    <row r="4364" spans="1:5" hidden="1" x14ac:dyDescent="0.3">
      <c r="A4364" t="s">
        <v>4305</v>
      </c>
      <c r="C4364">
        <v>1800000</v>
      </c>
      <c r="D4364">
        <f>Table4[[#This Row],[gross]]-Table4[[#This Row],[budget]]</f>
        <v>-1800000</v>
      </c>
      <c r="E4364" t="e">
        <f>Table4[[#This Row],[Profit/loss]]/Table4[[#This Row],[gross]]*100</f>
        <v>#DIV/0!</v>
      </c>
    </row>
    <row r="4365" spans="1:5" x14ac:dyDescent="0.3">
      <c r="A4365" t="s">
        <v>4306</v>
      </c>
      <c r="B4365">
        <v>3050934</v>
      </c>
      <c r="C4365">
        <v>1800000</v>
      </c>
      <c r="D4365">
        <f>Table4[[#This Row],[gross]]-Table4[[#This Row],[budget]]</f>
        <v>1250934</v>
      </c>
      <c r="E4365">
        <f>Table4[[#This Row],[Profit/loss]]/Table4[[#This Row],[gross]]*100</f>
        <v>41.00167358585928</v>
      </c>
    </row>
    <row r="4366" spans="1:5" hidden="1" x14ac:dyDescent="0.3">
      <c r="A4366" t="s">
        <v>4307</v>
      </c>
      <c r="B4366">
        <v>841206</v>
      </c>
      <c r="D4366">
        <f>Table4[[#This Row],[gross]]-Table4[[#This Row],[budget]]</f>
        <v>841206</v>
      </c>
      <c r="E4366">
        <f>Table4[[#This Row],[Profit/loss]]/Table4[[#This Row],[gross]]*100</f>
        <v>100</v>
      </c>
    </row>
    <row r="4367" spans="1:5" hidden="1" x14ac:dyDescent="0.3">
      <c r="A4367" t="s">
        <v>4308</v>
      </c>
      <c r="C4367">
        <v>150000000</v>
      </c>
      <c r="D4367">
        <f>Table4[[#This Row],[gross]]-Table4[[#This Row],[budget]]</f>
        <v>-150000000</v>
      </c>
      <c r="E4367" t="e">
        <f>Table4[[#This Row],[Profit/loss]]/Table4[[#This Row],[gross]]*100</f>
        <v>#DIV/0!</v>
      </c>
    </row>
    <row r="4368" spans="1:5" x14ac:dyDescent="0.3">
      <c r="A4368" t="s">
        <v>4309</v>
      </c>
      <c r="B4368">
        <v>638476</v>
      </c>
      <c r="C4368">
        <v>1500000</v>
      </c>
      <c r="D4368">
        <f>Table4[[#This Row],[gross]]-Table4[[#This Row],[budget]]</f>
        <v>-861524</v>
      </c>
      <c r="E4368">
        <f>Table4[[#This Row],[Profit/loss]]/Table4[[#This Row],[gross]]*100</f>
        <v>-134.9344376296055</v>
      </c>
    </row>
    <row r="4369" spans="1:5" hidden="1" x14ac:dyDescent="0.3">
      <c r="A4369" t="s">
        <v>4310</v>
      </c>
      <c r="C4369">
        <v>1800000</v>
      </c>
      <c r="D4369">
        <f>Table4[[#This Row],[gross]]-Table4[[#This Row],[budget]]</f>
        <v>-1800000</v>
      </c>
      <c r="E4369" t="e">
        <f>Table4[[#This Row],[Profit/loss]]/Table4[[#This Row],[gross]]*100</f>
        <v>#DIV/0!</v>
      </c>
    </row>
    <row r="4370" spans="1:5" x14ac:dyDescent="0.3">
      <c r="A4370" t="s">
        <v>4311</v>
      </c>
      <c r="B4370">
        <v>505295</v>
      </c>
      <c r="C4370">
        <v>1800000</v>
      </c>
      <c r="D4370">
        <f>Table4[[#This Row],[gross]]-Table4[[#This Row],[budget]]</f>
        <v>-1294705</v>
      </c>
      <c r="E4370">
        <f>Table4[[#This Row],[Profit/loss]]/Table4[[#This Row],[gross]]*100</f>
        <v>-256.22755024292741</v>
      </c>
    </row>
    <row r="4371" spans="1:5" hidden="1" x14ac:dyDescent="0.3">
      <c r="A4371" t="s">
        <v>4312</v>
      </c>
      <c r="C4371">
        <v>1800000</v>
      </c>
      <c r="D4371">
        <f>Table4[[#This Row],[gross]]-Table4[[#This Row],[budget]]</f>
        <v>-1800000</v>
      </c>
      <c r="E4371" t="e">
        <f>Table4[[#This Row],[Profit/loss]]/Table4[[#This Row],[gross]]*100</f>
        <v>#DIV/0!</v>
      </c>
    </row>
    <row r="4372" spans="1:5" hidden="1" x14ac:dyDescent="0.3">
      <c r="A4372" t="s">
        <v>4313</v>
      </c>
      <c r="D4372">
        <f>Table4[[#This Row],[gross]]-Table4[[#This Row],[budget]]</f>
        <v>0</v>
      </c>
      <c r="E4372" t="e">
        <f>Table4[[#This Row],[Profit/loss]]/Table4[[#This Row],[gross]]*100</f>
        <v>#DIV/0!</v>
      </c>
    </row>
    <row r="4373" spans="1:5" hidden="1" x14ac:dyDescent="0.3">
      <c r="A4373" t="s">
        <v>4314</v>
      </c>
      <c r="C4373">
        <v>1800000</v>
      </c>
      <c r="D4373">
        <f>Table4[[#This Row],[gross]]-Table4[[#This Row],[budget]]</f>
        <v>-1800000</v>
      </c>
      <c r="E4373" t="e">
        <f>Table4[[#This Row],[Profit/loss]]/Table4[[#This Row],[gross]]*100</f>
        <v>#DIV/0!</v>
      </c>
    </row>
    <row r="4374" spans="1:5" hidden="1" x14ac:dyDescent="0.3">
      <c r="A4374" t="s">
        <v>4315</v>
      </c>
      <c r="D4374">
        <f>Table4[[#This Row],[gross]]-Table4[[#This Row],[budget]]</f>
        <v>0</v>
      </c>
      <c r="E4374" t="e">
        <f>Table4[[#This Row],[Profit/loss]]/Table4[[#This Row],[gross]]*100</f>
        <v>#DIV/0!</v>
      </c>
    </row>
    <row r="4375" spans="1:5" hidden="1" x14ac:dyDescent="0.3">
      <c r="A4375" t="s">
        <v>4316</v>
      </c>
      <c r="C4375">
        <v>1800000</v>
      </c>
      <c r="D4375">
        <f>Table4[[#This Row],[gross]]-Table4[[#This Row],[budget]]</f>
        <v>-1800000</v>
      </c>
      <c r="E4375" t="e">
        <f>Table4[[#This Row],[Profit/loss]]/Table4[[#This Row],[gross]]*100</f>
        <v>#DIV/0!</v>
      </c>
    </row>
    <row r="4376" spans="1:5" hidden="1" x14ac:dyDescent="0.3">
      <c r="A4376" t="s">
        <v>4317</v>
      </c>
      <c r="C4376">
        <v>1800000</v>
      </c>
      <c r="D4376">
        <f>Table4[[#This Row],[gross]]-Table4[[#This Row],[budget]]</f>
        <v>-1800000</v>
      </c>
      <c r="E4376" t="e">
        <f>Table4[[#This Row],[Profit/loss]]/Table4[[#This Row],[gross]]*100</f>
        <v>#DIV/0!</v>
      </c>
    </row>
    <row r="4377" spans="1:5" x14ac:dyDescent="0.3">
      <c r="A4377" t="s">
        <v>4318</v>
      </c>
      <c r="B4377">
        <v>7267324</v>
      </c>
      <c r="C4377">
        <v>3500000</v>
      </c>
      <c r="D4377">
        <f>Table4[[#This Row],[gross]]-Table4[[#This Row],[budget]]</f>
        <v>3767324</v>
      </c>
      <c r="E4377">
        <f>Table4[[#This Row],[Profit/loss]]/Table4[[#This Row],[gross]]*100</f>
        <v>51.8392189477172</v>
      </c>
    </row>
    <row r="4378" spans="1:5" x14ac:dyDescent="0.3">
      <c r="A4378" t="s">
        <v>4319</v>
      </c>
      <c r="B4378">
        <v>145540</v>
      </c>
      <c r="C4378">
        <v>500000</v>
      </c>
      <c r="D4378">
        <f>Table4[[#This Row],[gross]]-Table4[[#This Row],[budget]]</f>
        <v>-354460</v>
      </c>
      <c r="E4378">
        <f>Table4[[#This Row],[Profit/loss]]/Table4[[#This Row],[gross]]*100</f>
        <v>-243.5481654527965</v>
      </c>
    </row>
    <row r="4379" spans="1:5" hidden="1" x14ac:dyDescent="0.3">
      <c r="A4379" t="s">
        <v>4320</v>
      </c>
      <c r="C4379">
        <v>2000000</v>
      </c>
      <c r="D4379">
        <f>Table4[[#This Row],[gross]]-Table4[[#This Row],[budget]]</f>
        <v>-2000000</v>
      </c>
      <c r="E4379" t="e">
        <f>Table4[[#This Row],[Profit/loss]]/Table4[[#This Row],[gross]]*100</f>
        <v>#DIV/0!</v>
      </c>
    </row>
    <row r="4380" spans="1:5" hidden="1" x14ac:dyDescent="0.3">
      <c r="A4380" t="s">
        <v>4321</v>
      </c>
      <c r="C4380">
        <v>1750000</v>
      </c>
      <c r="D4380">
        <f>Table4[[#This Row],[gross]]-Table4[[#This Row],[budget]]</f>
        <v>-1750000</v>
      </c>
      <c r="E4380" t="e">
        <f>Table4[[#This Row],[Profit/loss]]/Table4[[#This Row],[gross]]*100</f>
        <v>#DIV/0!</v>
      </c>
    </row>
    <row r="4381" spans="1:5" hidden="1" x14ac:dyDescent="0.3">
      <c r="A4381" t="s">
        <v>4322</v>
      </c>
      <c r="B4381">
        <v>12589108</v>
      </c>
      <c r="D4381">
        <f>Table4[[#This Row],[gross]]-Table4[[#This Row],[budget]]</f>
        <v>12589108</v>
      </c>
      <c r="E4381">
        <f>Table4[[#This Row],[Profit/loss]]/Table4[[#This Row],[gross]]*100</f>
        <v>100</v>
      </c>
    </row>
    <row r="4382" spans="1:5" hidden="1" x14ac:dyDescent="0.3">
      <c r="A4382" t="s">
        <v>4323</v>
      </c>
      <c r="C4382">
        <v>1700000</v>
      </c>
      <c r="D4382">
        <f>Table4[[#This Row],[gross]]-Table4[[#This Row],[budget]]</f>
        <v>-1700000</v>
      </c>
      <c r="E4382" t="e">
        <f>Table4[[#This Row],[Profit/loss]]/Table4[[#This Row],[gross]]*100</f>
        <v>#DIV/0!</v>
      </c>
    </row>
    <row r="4383" spans="1:5" x14ac:dyDescent="0.3">
      <c r="A4383" t="s">
        <v>4324</v>
      </c>
      <c r="B4383">
        <v>35918429</v>
      </c>
      <c r="C4383">
        <v>1700000</v>
      </c>
      <c r="D4383">
        <f>Table4[[#This Row],[gross]]-Table4[[#This Row],[budget]]</f>
        <v>34218429</v>
      </c>
      <c r="E4383">
        <f>Table4[[#This Row],[Profit/loss]]/Table4[[#This Row],[gross]]*100</f>
        <v>95.267053578540413</v>
      </c>
    </row>
    <row r="4384" spans="1:5" x14ac:dyDescent="0.3">
      <c r="A4384" t="s">
        <v>4325</v>
      </c>
      <c r="B4384">
        <v>92401</v>
      </c>
      <c r="C4384">
        <v>2000000</v>
      </c>
      <c r="D4384">
        <f>Table4[[#This Row],[gross]]-Table4[[#This Row],[budget]]</f>
        <v>-1907599</v>
      </c>
      <c r="E4384">
        <f>Table4[[#This Row],[Profit/loss]]/Table4[[#This Row],[gross]]*100</f>
        <v>-2064.478739407582</v>
      </c>
    </row>
    <row r="4385" spans="1:5" x14ac:dyDescent="0.3">
      <c r="A4385" t="s">
        <v>4326</v>
      </c>
      <c r="B4385">
        <v>1943649</v>
      </c>
      <c r="C4385">
        <v>1700000</v>
      </c>
      <c r="D4385">
        <f>Table4[[#This Row],[gross]]-Table4[[#This Row],[budget]]</f>
        <v>243649</v>
      </c>
      <c r="E4385">
        <f>Table4[[#This Row],[Profit/loss]]/Table4[[#This Row],[gross]]*100</f>
        <v>12.535648154579352</v>
      </c>
    </row>
    <row r="4386" spans="1:5" x14ac:dyDescent="0.3">
      <c r="A4386" t="s">
        <v>4327</v>
      </c>
      <c r="B4386">
        <v>992238</v>
      </c>
      <c r="C4386">
        <v>1700000</v>
      </c>
      <c r="D4386">
        <f>Table4[[#This Row],[gross]]-Table4[[#This Row],[budget]]</f>
        <v>-707762</v>
      </c>
      <c r="E4386">
        <f>Table4[[#This Row],[Profit/loss]]/Table4[[#This Row],[gross]]*100</f>
        <v>-71.329862391885825</v>
      </c>
    </row>
    <row r="4387" spans="1:5" x14ac:dyDescent="0.3">
      <c r="A4387" t="s">
        <v>4328</v>
      </c>
      <c r="B4387">
        <v>4231500</v>
      </c>
      <c r="C4387">
        <v>1000000</v>
      </c>
      <c r="D4387">
        <f>Table4[[#This Row],[gross]]-Table4[[#This Row],[budget]]</f>
        <v>3231500</v>
      </c>
      <c r="E4387">
        <f>Table4[[#This Row],[Profit/loss]]/Table4[[#This Row],[gross]]*100</f>
        <v>76.367718303202167</v>
      </c>
    </row>
    <row r="4388" spans="1:5" x14ac:dyDescent="0.3">
      <c r="A4388" t="s">
        <v>4329</v>
      </c>
      <c r="B4388">
        <v>396035</v>
      </c>
      <c r="C4388">
        <v>1000000</v>
      </c>
      <c r="D4388">
        <f>Table4[[#This Row],[gross]]-Table4[[#This Row],[budget]]</f>
        <v>-603965</v>
      </c>
      <c r="E4388">
        <f>Table4[[#This Row],[Profit/loss]]/Table4[[#This Row],[gross]]*100</f>
        <v>-152.50293534662342</v>
      </c>
    </row>
    <row r="4389" spans="1:5" hidden="1" x14ac:dyDescent="0.3">
      <c r="A4389" t="s">
        <v>4330</v>
      </c>
      <c r="C4389">
        <v>1644736</v>
      </c>
      <c r="D4389">
        <f>Table4[[#This Row],[gross]]-Table4[[#This Row],[budget]]</f>
        <v>-1644736</v>
      </c>
      <c r="E4389" t="e">
        <f>Table4[[#This Row],[Profit/loss]]/Table4[[#This Row],[gross]]*100</f>
        <v>#DIV/0!</v>
      </c>
    </row>
    <row r="4390" spans="1:5" hidden="1" x14ac:dyDescent="0.3">
      <c r="A4390" t="s">
        <v>4331</v>
      </c>
      <c r="C4390">
        <v>1650000</v>
      </c>
      <c r="D4390">
        <f>Table4[[#This Row],[gross]]-Table4[[#This Row],[budget]]</f>
        <v>-1650000</v>
      </c>
      <c r="E4390" t="e">
        <f>Table4[[#This Row],[Profit/loss]]/Table4[[#This Row],[gross]]*100</f>
        <v>#DIV/0!</v>
      </c>
    </row>
    <row r="4391" spans="1:5" hidden="1" x14ac:dyDescent="0.3">
      <c r="A4391" t="s">
        <v>4332</v>
      </c>
      <c r="C4391">
        <v>1600000</v>
      </c>
      <c r="D4391">
        <f>Table4[[#This Row],[gross]]-Table4[[#This Row],[budget]]</f>
        <v>-1600000</v>
      </c>
      <c r="E4391" t="e">
        <f>Table4[[#This Row],[Profit/loss]]/Table4[[#This Row],[gross]]*100</f>
        <v>#DIV/0!</v>
      </c>
    </row>
    <row r="4392" spans="1:5" hidden="1" x14ac:dyDescent="0.3">
      <c r="A4392" t="s">
        <v>4333</v>
      </c>
      <c r="B4392">
        <v>2507106</v>
      </c>
      <c r="D4392">
        <f>Table4[[#This Row],[gross]]-Table4[[#This Row],[budget]]</f>
        <v>2507106</v>
      </c>
      <c r="E4392">
        <f>Table4[[#This Row],[Profit/loss]]/Table4[[#This Row],[gross]]*100</f>
        <v>100</v>
      </c>
    </row>
    <row r="4393" spans="1:5" x14ac:dyDescent="0.3">
      <c r="A4393" t="s">
        <v>4334</v>
      </c>
      <c r="B4393">
        <v>6026908</v>
      </c>
      <c r="C4393">
        <v>2000000</v>
      </c>
      <c r="D4393">
        <f>Table4[[#This Row],[gross]]-Table4[[#This Row],[budget]]</f>
        <v>4026908</v>
      </c>
      <c r="E4393">
        <f>Table4[[#This Row],[Profit/loss]]/Table4[[#This Row],[gross]]*100</f>
        <v>66.815488140851002</v>
      </c>
    </row>
    <row r="4394" spans="1:5" hidden="1" x14ac:dyDescent="0.3">
      <c r="A4394" t="s">
        <v>4335</v>
      </c>
      <c r="B4394">
        <v>2592808</v>
      </c>
      <c r="D4394">
        <f>Table4[[#This Row],[gross]]-Table4[[#This Row],[budget]]</f>
        <v>2592808</v>
      </c>
      <c r="E4394">
        <f>Table4[[#This Row],[Profit/loss]]/Table4[[#This Row],[gross]]*100</f>
        <v>100</v>
      </c>
    </row>
    <row r="4395" spans="1:5" x14ac:dyDescent="0.3">
      <c r="A4395" t="s">
        <v>4336</v>
      </c>
      <c r="B4395">
        <v>1060591</v>
      </c>
      <c r="C4395">
        <v>1300000</v>
      </c>
      <c r="D4395">
        <f>Table4[[#This Row],[gross]]-Table4[[#This Row],[budget]]</f>
        <v>-239409</v>
      </c>
      <c r="E4395">
        <f>Table4[[#This Row],[Profit/loss]]/Table4[[#This Row],[gross]]*100</f>
        <v>-22.573169110429937</v>
      </c>
    </row>
    <row r="4396" spans="1:5" hidden="1" x14ac:dyDescent="0.3">
      <c r="A4396" t="s">
        <v>4337</v>
      </c>
      <c r="D4396">
        <f>Table4[[#This Row],[gross]]-Table4[[#This Row],[budget]]</f>
        <v>0</v>
      </c>
      <c r="E4396" t="e">
        <f>Table4[[#This Row],[Profit/loss]]/Table4[[#This Row],[gross]]*100</f>
        <v>#DIV/0!</v>
      </c>
    </row>
    <row r="4397" spans="1:5" x14ac:dyDescent="0.3">
      <c r="A4397" t="s">
        <v>4338</v>
      </c>
      <c r="B4397">
        <v>155972</v>
      </c>
      <c r="C4397">
        <v>1500000</v>
      </c>
      <c r="D4397">
        <f>Table4[[#This Row],[gross]]-Table4[[#This Row],[budget]]</f>
        <v>-1344028</v>
      </c>
      <c r="E4397">
        <f>Table4[[#This Row],[Profit/loss]]/Table4[[#This Row],[gross]]*100</f>
        <v>-861.71107634703662</v>
      </c>
    </row>
    <row r="4398" spans="1:5" hidden="1" x14ac:dyDescent="0.3">
      <c r="A4398" t="s">
        <v>4339</v>
      </c>
      <c r="C4398">
        <v>1600000</v>
      </c>
      <c r="D4398">
        <f>Table4[[#This Row],[gross]]-Table4[[#This Row],[budget]]</f>
        <v>-1600000</v>
      </c>
      <c r="E4398" t="e">
        <f>Table4[[#This Row],[Profit/loss]]/Table4[[#This Row],[gross]]*100</f>
        <v>#DIV/0!</v>
      </c>
    </row>
    <row r="4399" spans="1:5" x14ac:dyDescent="0.3">
      <c r="A4399" t="s">
        <v>4340</v>
      </c>
      <c r="B4399">
        <v>129319</v>
      </c>
      <c r="C4399">
        <v>70000000</v>
      </c>
      <c r="D4399">
        <f>Table4[[#This Row],[gross]]-Table4[[#This Row],[budget]]</f>
        <v>-69870681</v>
      </c>
      <c r="E4399">
        <f>Table4[[#This Row],[Profit/loss]]/Table4[[#This Row],[gross]]*100</f>
        <v>-54029.710251393837</v>
      </c>
    </row>
    <row r="4400" spans="1:5" x14ac:dyDescent="0.3">
      <c r="A4400" t="s">
        <v>4341</v>
      </c>
      <c r="B4400">
        <v>26893</v>
      </c>
      <c r="C4400">
        <v>1600000</v>
      </c>
      <c r="D4400">
        <f>Table4[[#This Row],[gross]]-Table4[[#This Row],[budget]]</f>
        <v>-1573107</v>
      </c>
      <c r="E4400">
        <f>Table4[[#This Row],[Profit/loss]]/Table4[[#This Row],[gross]]*100</f>
        <v>-5849.5035882943521</v>
      </c>
    </row>
    <row r="4401" spans="1:5" x14ac:dyDescent="0.3">
      <c r="A4401" t="s">
        <v>4342</v>
      </c>
      <c r="B4401">
        <v>2580</v>
      </c>
      <c r="C4401">
        <v>1650000</v>
      </c>
      <c r="D4401">
        <f>Table4[[#This Row],[gross]]-Table4[[#This Row],[budget]]</f>
        <v>-1647420</v>
      </c>
      <c r="E4401">
        <f>Table4[[#This Row],[Profit/loss]]/Table4[[#This Row],[gross]]*100</f>
        <v>-63853.488372093023</v>
      </c>
    </row>
    <row r="4402" spans="1:5" hidden="1" x14ac:dyDescent="0.3">
      <c r="A4402" t="s">
        <v>4343</v>
      </c>
      <c r="D4402">
        <f>Table4[[#This Row],[gross]]-Table4[[#This Row],[budget]]</f>
        <v>0</v>
      </c>
      <c r="E4402" t="e">
        <f>Table4[[#This Row],[Profit/loss]]/Table4[[#This Row],[gross]]*100</f>
        <v>#DIV/0!</v>
      </c>
    </row>
    <row r="4403" spans="1:5" x14ac:dyDescent="0.3">
      <c r="A4403" t="s">
        <v>1780</v>
      </c>
      <c r="B4403">
        <v>58885635</v>
      </c>
      <c r="C4403">
        <v>26000000</v>
      </c>
      <c r="D4403">
        <f>Table4[[#This Row],[gross]]-Table4[[#This Row],[budget]]</f>
        <v>32885635</v>
      </c>
      <c r="E4403">
        <f>Table4[[#This Row],[Profit/loss]]/Table4[[#This Row],[gross]]*100</f>
        <v>55.846616921087801</v>
      </c>
    </row>
    <row r="4404" spans="1:5" x14ac:dyDescent="0.3">
      <c r="A4404" t="s">
        <v>4344</v>
      </c>
      <c r="B4404">
        <v>19067631</v>
      </c>
      <c r="C4404">
        <v>2000000</v>
      </c>
      <c r="D4404">
        <f>Table4[[#This Row],[gross]]-Table4[[#This Row],[budget]]</f>
        <v>17067631</v>
      </c>
      <c r="E4404">
        <f>Table4[[#This Row],[Profit/loss]]/Table4[[#This Row],[gross]]*100</f>
        <v>89.511020010823586</v>
      </c>
    </row>
    <row r="4405" spans="1:5" x14ac:dyDescent="0.3">
      <c r="A4405" t="s">
        <v>4345</v>
      </c>
      <c r="B4405">
        <v>11806119</v>
      </c>
      <c r="C4405">
        <v>1100000</v>
      </c>
      <c r="D4405">
        <f>Table4[[#This Row],[gross]]-Table4[[#This Row],[budget]]</f>
        <v>10706119</v>
      </c>
      <c r="E4405">
        <f>Table4[[#This Row],[Profit/loss]]/Table4[[#This Row],[gross]]*100</f>
        <v>90.682797623842347</v>
      </c>
    </row>
    <row r="4406" spans="1:5" hidden="1" x14ac:dyDescent="0.3">
      <c r="A4406" t="s">
        <v>4346</v>
      </c>
      <c r="C4406">
        <v>1500000</v>
      </c>
      <c r="D4406">
        <f>Table4[[#This Row],[gross]]-Table4[[#This Row],[budget]]</f>
        <v>-1500000</v>
      </c>
      <c r="E4406" t="e">
        <f>Table4[[#This Row],[Profit/loss]]/Table4[[#This Row],[gross]]*100</f>
        <v>#DIV/0!</v>
      </c>
    </row>
    <row r="4407" spans="1:5" x14ac:dyDescent="0.3">
      <c r="A4407" t="s">
        <v>4347</v>
      </c>
      <c r="B4407">
        <v>7417210</v>
      </c>
      <c r="C4407">
        <v>1500000</v>
      </c>
      <c r="D4407">
        <f>Table4[[#This Row],[gross]]-Table4[[#This Row],[budget]]</f>
        <v>5917210</v>
      </c>
      <c r="E4407">
        <f>Table4[[#This Row],[Profit/loss]]/Table4[[#This Row],[gross]]*100</f>
        <v>79.776762421449575</v>
      </c>
    </row>
    <row r="4408" spans="1:5" x14ac:dyDescent="0.3">
      <c r="A4408" t="s">
        <v>4348</v>
      </c>
      <c r="B4408">
        <v>7362100</v>
      </c>
      <c r="C4408">
        <v>1500000</v>
      </c>
      <c r="D4408">
        <f>Table4[[#This Row],[gross]]-Table4[[#This Row],[budget]]</f>
        <v>5862100</v>
      </c>
      <c r="E4408">
        <f>Table4[[#This Row],[Profit/loss]]/Table4[[#This Row],[gross]]*100</f>
        <v>79.625378628380489</v>
      </c>
    </row>
    <row r="4409" spans="1:5" x14ac:dyDescent="0.3">
      <c r="A4409" t="s">
        <v>4349</v>
      </c>
      <c r="B4409">
        <v>7022940</v>
      </c>
      <c r="C4409">
        <v>1000000</v>
      </c>
      <c r="D4409">
        <f>Table4[[#This Row],[gross]]-Table4[[#This Row],[budget]]</f>
        <v>6022940</v>
      </c>
      <c r="E4409">
        <f>Table4[[#This Row],[Profit/loss]]/Table4[[#This Row],[gross]]*100</f>
        <v>85.760949118175574</v>
      </c>
    </row>
    <row r="4410" spans="1:5" hidden="1" x14ac:dyDescent="0.3">
      <c r="A4410" t="s">
        <v>2994</v>
      </c>
      <c r="B4410">
        <v>190666</v>
      </c>
      <c r="D4410">
        <f>Table4[[#This Row],[gross]]-Table4[[#This Row],[budget]]</f>
        <v>190666</v>
      </c>
      <c r="E4410">
        <f>Table4[[#This Row],[Profit/loss]]/Table4[[#This Row],[gross]]*100</f>
        <v>100</v>
      </c>
    </row>
    <row r="4411" spans="1:5" hidden="1" x14ac:dyDescent="0.3">
      <c r="A4411" t="s">
        <v>4350</v>
      </c>
      <c r="C4411">
        <v>17000000</v>
      </c>
      <c r="D4411">
        <f>Table4[[#This Row],[gross]]-Table4[[#This Row],[budget]]</f>
        <v>-17000000</v>
      </c>
      <c r="E4411" t="e">
        <f>Table4[[#This Row],[Profit/loss]]/Table4[[#This Row],[gross]]*100</f>
        <v>#DIV/0!</v>
      </c>
    </row>
    <row r="4412" spans="1:5" hidden="1" x14ac:dyDescent="0.3">
      <c r="A4412" t="s">
        <v>4351</v>
      </c>
      <c r="C4412">
        <v>1696377</v>
      </c>
      <c r="D4412">
        <f>Table4[[#This Row],[gross]]-Table4[[#This Row],[budget]]</f>
        <v>-1696377</v>
      </c>
      <c r="E4412" t="e">
        <f>Table4[[#This Row],[Profit/loss]]/Table4[[#This Row],[gross]]*100</f>
        <v>#DIV/0!</v>
      </c>
    </row>
    <row r="4413" spans="1:5" x14ac:dyDescent="0.3">
      <c r="A4413" t="s">
        <v>4352</v>
      </c>
      <c r="B4413">
        <v>5132222</v>
      </c>
      <c r="C4413">
        <v>2000000</v>
      </c>
      <c r="D4413">
        <f>Table4[[#This Row],[gross]]-Table4[[#This Row],[budget]]</f>
        <v>3132222</v>
      </c>
      <c r="E4413">
        <f>Table4[[#This Row],[Profit/loss]]/Table4[[#This Row],[gross]]*100</f>
        <v>61.030524400542298</v>
      </c>
    </row>
    <row r="4414" spans="1:5" x14ac:dyDescent="0.3">
      <c r="A4414" t="s">
        <v>4353</v>
      </c>
      <c r="B4414">
        <v>2365931</v>
      </c>
      <c r="C4414">
        <v>1500000</v>
      </c>
      <c r="D4414">
        <f>Table4[[#This Row],[gross]]-Table4[[#This Row],[budget]]</f>
        <v>865931</v>
      </c>
      <c r="E4414">
        <f>Table4[[#This Row],[Profit/loss]]/Table4[[#This Row],[gross]]*100</f>
        <v>36.600010735731516</v>
      </c>
    </row>
    <row r="4415" spans="1:5" x14ac:dyDescent="0.3">
      <c r="A4415" t="s">
        <v>4354</v>
      </c>
      <c r="B4415">
        <v>53991137</v>
      </c>
      <c r="C4415">
        <v>1500000</v>
      </c>
      <c r="D4415">
        <f>Table4[[#This Row],[gross]]-Table4[[#This Row],[budget]]</f>
        <v>52491137</v>
      </c>
      <c r="E4415">
        <f>Table4[[#This Row],[Profit/loss]]/Table4[[#This Row],[gross]]*100</f>
        <v>97.221766231742805</v>
      </c>
    </row>
    <row r="4416" spans="1:5" hidden="1" x14ac:dyDescent="0.3">
      <c r="A4416" t="s">
        <v>4355</v>
      </c>
      <c r="C4416">
        <v>1500000</v>
      </c>
      <c r="D4416">
        <f>Table4[[#This Row],[gross]]-Table4[[#This Row],[budget]]</f>
        <v>-1500000</v>
      </c>
      <c r="E4416" t="e">
        <f>Table4[[#This Row],[Profit/loss]]/Table4[[#This Row],[gross]]*100</f>
        <v>#DIV/0!</v>
      </c>
    </row>
    <row r="4417" spans="1:5" x14ac:dyDescent="0.3">
      <c r="A4417" t="s">
        <v>4356</v>
      </c>
      <c r="B4417">
        <v>1221261</v>
      </c>
      <c r="C4417">
        <v>1500000</v>
      </c>
      <c r="D4417">
        <f>Table4[[#This Row],[gross]]-Table4[[#This Row],[budget]]</f>
        <v>-278739</v>
      </c>
      <c r="E4417">
        <f>Table4[[#This Row],[Profit/loss]]/Table4[[#This Row],[gross]]*100</f>
        <v>-22.823868116643371</v>
      </c>
    </row>
    <row r="4418" spans="1:5" hidden="1" x14ac:dyDescent="0.3">
      <c r="A4418" t="s">
        <v>4357</v>
      </c>
      <c r="B4418">
        <v>2408553</v>
      </c>
      <c r="D4418">
        <f>Table4[[#This Row],[gross]]-Table4[[#This Row],[budget]]</f>
        <v>2408553</v>
      </c>
      <c r="E4418">
        <f>Table4[[#This Row],[Profit/loss]]/Table4[[#This Row],[gross]]*100</f>
        <v>100</v>
      </c>
    </row>
    <row r="4419" spans="1:5" x14ac:dyDescent="0.3">
      <c r="A4419" t="s">
        <v>4358</v>
      </c>
      <c r="B4419">
        <v>712294</v>
      </c>
      <c r="C4419">
        <v>1500000</v>
      </c>
      <c r="D4419">
        <f>Table4[[#This Row],[gross]]-Table4[[#This Row],[budget]]</f>
        <v>-787706</v>
      </c>
      <c r="E4419">
        <f>Table4[[#This Row],[Profit/loss]]/Table4[[#This Row],[gross]]*100</f>
        <v>-110.58720135225062</v>
      </c>
    </row>
    <row r="4420" spans="1:5" x14ac:dyDescent="0.3">
      <c r="A4420" t="s">
        <v>4359</v>
      </c>
      <c r="B4420">
        <v>3447339</v>
      </c>
      <c r="C4420">
        <v>1500000</v>
      </c>
      <c r="D4420">
        <f>Table4[[#This Row],[gross]]-Table4[[#This Row],[budget]]</f>
        <v>1947339</v>
      </c>
      <c r="E4420">
        <f>Table4[[#This Row],[Profit/loss]]/Table4[[#This Row],[gross]]*100</f>
        <v>56.488178273155029</v>
      </c>
    </row>
    <row r="4421" spans="1:5" x14ac:dyDescent="0.3">
      <c r="A4421" t="s">
        <v>4360</v>
      </c>
      <c r="B4421">
        <v>418953</v>
      </c>
      <c r="C4421">
        <v>1500000</v>
      </c>
      <c r="D4421">
        <f>Table4[[#This Row],[gross]]-Table4[[#This Row],[budget]]</f>
        <v>-1081047</v>
      </c>
      <c r="E4421">
        <f>Table4[[#This Row],[Profit/loss]]/Table4[[#This Row],[gross]]*100</f>
        <v>-258.03538821777147</v>
      </c>
    </row>
    <row r="4422" spans="1:5" x14ac:dyDescent="0.3">
      <c r="A4422" t="s">
        <v>4361</v>
      </c>
      <c r="B4422">
        <v>406035</v>
      </c>
      <c r="C4422">
        <v>1500000</v>
      </c>
      <c r="D4422">
        <f>Table4[[#This Row],[gross]]-Table4[[#This Row],[budget]]</f>
        <v>-1093965</v>
      </c>
      <c r="E4422">
        <f>Table4[[#This Row],[Profit/loss]]/Table4[[#This Row],[gross]]*100</f>
        <v>-269.42628098562932</v>
      </c>
    </row>
    <row r="4423" spans="1:5" hidden="1" x14ac:dyDescent="0.3">
      <c r="A4423" t="s">
        <v>4362</v>
      </c>
      <c r="B4423">
        <v>402820</v>
      </c>
      <c r="D4423">
        <f>Table4[[#This Row],[gross]]-Table4[[#This Row],[budget]]</f>
        <v>402820</v>
      </c>
      <c r="E4423">
        <f>Table4[[#This Row],[Profit/loss]]/Table4[[#This Row],[gross]]*100</f>
        <v>100</v>
      </c>
    </row>
    <row r="4424" spans="1:5" hidden="1" x14ac:dyDescent="0.3">
      <c r="A4424" t="s">
        <v>4363</v>
      </c>
      <c r="C4424">
        <v>1500000</v>
      </c>
      <c r="D4424">
        <f>Table4[[#This Row],[gross]]-Table4[[#This Row],[budget]]</f>
        <v>-1500000</v>
      </c>
      <c r="E4424" t="e">
        <f>Table4[[#This Row],[Profit/loss]]/Table4[[#This Row],[gross]]*100</f>
        <v>#DIV/0!</v>
      </c>
    </row>
    <row r="4425" spans="1:5" x14ac:dyDescent="0.3">
      <c r="A4425" t="s">
        <v>4364</v>
      </c>
      <c r="B4425">
        <v>373967</v>
      </c>
      <c r="C4425">
        <v>1500000</v>
      </c>
      <c r="D4425">
        <f>Table4[[#This Row],[gross]]-Table4[[#This Row],[budget]]</f>
        <v>-1126033</v>
      </c>
      <c r="E4425">
        <f>Table4[[#This Row],[Profit/loss]]/Table4[[#This Row],[gross]]*100</f>
        <v>-301.10491032631222</v>
      </c>
    </row>
    <row r="4426" spans="1:5" x14ac:dyDescent="0.3">
      <c r="A4426" t="s">
        <v>4365</v>
      </c>
      <c r="B4426">
        <v>194568</v>
      </c>
      <c r="C4426">
        <v>1500000</v>
      </c>
      <c r="D4426">
        <f>Table4[[#This Row],[gross]]-Table4[[#This Row],[budget]]</f>
        <v>-1305432</v>
      </c>
      <c r="E4426">
        <f>Table4[[#This Row],[Profit/loss]]/Table4[[#This Row],[gross]]*100</f>
        <v>-670.93869495497711</v>
      </c>
    </row>
    <row r="4427" spans="1:5" hidden="1" x14ac:dyDescent="0.3">
      <c r="A4427" t="s">
        <v>4366</v>
      </c>
      <c r="D4427">
        <f>Table4[[#This Row],[gross]]-Table4[[#This Row],[budget]]</f>
        <v>0</v>
      </c>
      <c r="E4427" t="e">
        <f>Table4[[#This Row],[Profit/loss]]/Table4[[#This Row],[gross]]*100</f>
        <v>#DIV/0!</v>
      </c>
    </row>
    <row r="4428" spans="1:5" hidden="1" x14ac:dyDescent="0.3">
      <c r="A4428" t="s">
        <v>4367</v>
      </c>
      <c r="C4428">
        <v>1500000</v>
      </c>
      <c r="D4428">
        <f>Table4[[#This Row],[gross]]-Table4[[#This Row],[budget]]</f>
        <v>-1500000</v>
      </c>
      <c r="E4428" t="e">
        <f>Table4[[#This Row],[Profit/loss]]/Table4[[#This Row],[gross]]*100</f>
        <v>#DIV/0!</v>
      </c>
    </row>
    <row r="4429" spans="1:5" x14ac:dyDescent="0.3">
      <c r="A4429" t="s">
        <v>4368</v>
      </c>
      <c r="B4429">
        <v>163245</v>
      </c>
      <c r="C4429">
        <v>1500000</v>
      </c>
      <c r="D4429">
        <f>Table4[[#This Row],[gross]]-Table4[[#This Row],[budget]]</f>
        <v>-1336755</v>
      </c>
      <c r="E4429">
        <f>Table4[[#This Row],[Profit/loss]]/Table4[[#This Row],[gross]]*100</f>
        <v>-818.86428374529089</v>
      </c>
    </row>
    <row r="4430" spans="1:5" x14ac:dyDescent="0.3">
      <c r="A4430" t="s">
        <v>4369</v>
      </c>
      <c r="B4430">
        <v>119841</v>
      </c>
      <c r="C4430">
        <v>1500000</v>
      </c>
      <c r="D4430">
        <f>Table4[[#This Row],[gross]]-Table4[[#This Row],[budget]]</f>
        <v>-1380159</v>
      </c>
      <c r="E4430">
        <f>Table4[[#This Row],[Profit/loss]]/Table4[[#This Row],[gross]]*100</f>
        <v>-1151.6584474428616</v>
      </c>
    </row>
    <row r="4431" spans="1:5" x14ac:dyDescent="0.3">
      <c r="A4431" t="s">
        <v>4370</v>
      </c>
      <c r="B4431">
        <v>173066</v>
      </c>
      <c r="C4431">
        <v>1500000</v>
      </c>
      <c r="D4431">
        <f>Table4[[#This Row],[gross]]-Table4[[#This Row],[budget]]</f>
        <v>-1326934</v>
      </c>
      <c r="E4431">
        <f>Table4[[#This Row],[Profit/loss]]/Table4[[#This Row],[gross]]*100</f>
        <v>-766.72136641512486</v>
      </c>
    </row>
    <row r="4432" spans="1:5" x14ac:dyDescent="0.3">
      <c r="A4432" t="s">
        <v>4371</v>
      </c>
      <c r="B4432">
        <v>92362</v>
      </c>
      <c r="C4432">
        <v>1500000</v>
      </c>
      <c r="D4432">
        <f>Table4[[#This Row],[gross]]-Table4[[#This Row],[budget]]</f>
        <v>-1407638</v>
      </c>
      <c r="E4432">
        <f>Table4[[#This Row],[Profit/loss]]/Table4[[#This Row],[gross]]*100</f>
        <v>-1524.044520473788</v>
      </c>
    </row>
    <row r="4433" spans="1:5" x14ac:dyDescent="0.3">
      <c r="A4433" t="s">
        <v>4372</v>
      </c>
      <c r="B4433">
        <v>105943</v>
      </c>
      <c r="C4433">
        <v>1500000</v>
      </c>
      <c r="D4433">
        <f>Table4[[#This Row],[gross]]-Table4[[#This Row],[budget]]</f>
        <v>-1394057</v>
      </c>
      <c r="E4433">
        <f>Table4[[#This Row],[Profit/loss]]/Table4[[#This Row],[gross]]*100</f>
        <v>-1315.855695987465</v>
      </c>
    </row>
    <row r="4434" spans="1:5" hidden="1" x14ac:dyDescent="0.3">
      <c r="A4434" t="s">
        <v>4373</v>
      </c>
      <c r="C4434">
        <v>1500000</v>
      </c>
      <c r="D4434">
        <f>Table4[[#This Row],[gross]]-Table4[[#This Row],[budget]]</f>
        <v>-1500000</v>
      </c>
      <c r="E4434" t="e">
        <f>Table4[[#This Row],[Profit/loss]]/Table4[[#This Row],[gross]]*100</f>
        <v>#DIV/0!</v>
      </c>
    </row>
    <row r="4435" spans="1:5" x14ac:dyDescent="0.3">
      <c r="A4435" t="s">
        <v>4374</v>
      </c>
      <c r="B4435">
        <v>183490</v>
      </c>
      <c r="C4435">
        <v>1700000</v>
      </c>
      <c r="D4435">
        <f>Table4[[#This Row],[gross]]-Table4[[#This Row],[budget]]</f>
        <v>-1516510</v>
      </c>
      <c r="E4435">
        <f>Table4[[#This Row],[Profit/loss]]/Table4[[#This Row],[gross]]*100</f>
        <v>-826.48100713935366</v>
      </c>
    </row>
    <row r="4436" spans="1:5" x14ac:dyDescent="0.3">
      <c r="A4436" t="s">
        <v>4375</v>
      </c>
      <c r="B4436">
        <v>3478</v>
      </c>
      <c r="C4436">
        <v>1500000</v>
      </c>
      <c r="D4436">
        <f>Table4[[#This Row],[gross]]-Table4[[#This Row],[budget]]</f>
        <v>-1496522</v>
      </c>
      <c r="E4436">
        <f>Table4[[#This Row],[Profit/loss]]/Table4[[#This Row],[gross]]*100</f>
        <v>-43028.234617596318</v>
      </c>
    </row>
    <row r="4437" spans="1:5" x14ac:dyDescent="0.3">
      <c r="A4437" t="s">
        <v>4376</v>
      </c>
      <c r="B4437">
        <v>52166</v>
      </c>
      <c r="C4437">
        <v>2000000</v>
      </c>
      <c r="D4437">
        <f>Table4[[#This Row],[gross]]-Table4[[#This Row],[budget]]</f>
        <v>-1947834</v>
      </c>
      <c r="E4437">
        <f>Table4[[#This Row],[Profit/loss]]/Table4[[#This Row],[gross]]*100</f>
        <v>-3733.9148104129122</v>
      </c>
    </row>
    <row r="4438" spans="1:5" hidden="1" x14ac:dyDescent="0.3">
      <c r="A4438" t="s">
        <v>4377</v>
      </c>
      <c r="C4438">
        <v>1500000</v>
      </c>
      <c r="D4438">
        <f>Table4[[#This Row],[gross]]-Table4[[#This Row],[budget]]</f>
        <v>-1500000</v>
      </c>
      <c r="E4438" t="e">
        <f>Table4[[#This Row],[Profit/loss]]/Table4[[#This Row],[gross]]*100</f>
        <v>#DIV/0!</v>
      </c>
    </row>
    <row r="4439" spans="1:5" x14ac:dyDescent="0.3">
      <c r="A4439" t="s">
        <v>4378</v>
      </c>
      <c r="B4439">
        <v>1163508</v>
      </c>
      <c r="C4439">
        <v>2500000</v>
      </c>
      <c r="D4439">
        <f>Table4[[#This Row],[gross]]-Table4[[#This Row],[budget]]</f>
        <v>-1336492</v>
      </c>
      <c r="E4439">
        <f>Table4[[#This Row],[Profit/loss]]/Table4[[#This Row],[gross]]*100</f>
        <v>-114.86745256586117</v>
      </c>
    </row>
    <row r="4440" spans="1:5" hidden="1" x14ac:dyDescent="0.3">
      <c r="A4440" t="s">
        <v>4379</v>
      </c>
      <c r="C4440">
        <v>350000</v>
      </c>
      <c r="D4440">
        <f>Table4[[#This Row],[gross]]-Table4[[#This Row],[budget]]</f>
        <v>-350000</v>
      </c>
      <c r="E4440" t="e">
        <f>Table4[[#This Row],[Profit/loss]]/Table4[[#This Row],[gross]]*100</f>
        <v>#DIV/0!</v>
      </c>
    </row>
    <row r="4441" spans="1:5" hidden="1" x14ac:dyDescent="0.3">
      <c r="A4441" t="s">
        <v>4380</v>
      </c>
      <c r="C4441">
        <v>1500000</v>
      </c>
      <c r="D4441">
        <f>Table4[[#This Row],[gross]]-Table4[[#This Row],[budget]]</f>
        <v>-1500000</v>
      </c>
      <c r="E4441" t="e">
        <f>Table4[[#This Row],[Profit/loss]]/Table4[[#This Row],[gross]]*100</f>
        <v>#DIV/0!</v>
      </c>
    </row>
    <row r="4442" spans="1:5" hidden="1" x14ac:dyDescent="0.3">
      <c r="A4442" t="s">
        <v>4381</v>
      </c>
      <c r="C4442">
        <v>1500000</v>
      </c>
      <c r="D4442">
        <f>Table4[[#This Row],[gross]]-Table4[[#This Row],[budget]]</f>
        <v>-1500000</v>
      </c>
      <c r="E4442" t="e">
        <f>Table4[[#This Row],[Profit/loss]]/Table4[[#This Row],[gross]]*100</f>
        <v>#DIV/0!</v>
      </c>
    </row>
    <row r="4443" spans="1:5" hidden="1" x14ac:dyDescent="0.3">
      <c r="A4443" t="s">
        <v>4382</v>
      </c>
      <c r="C4443">
        <v>1500000</v>
      </c>
      <c r="D4443">
        <f>Table4[[#This Row],[gross]]-Table4[[#This Row],[budget]]</f>
        <v>-1500000</v>
      </c>
      <c r="E4443" t="e">
        <f>Table4[[#This Row],[Profit/loss]]/Table4[[#This Row],[gross]]*100</f>
        <v>#DIV/0!</v>
      </c>
    </row>
    <row r="4444" spans="1:5" hidden="1" x14ac:dyDescent="0.3">
      <c r="A4444" t="s">
        <v>4383</v>
      </c>
      <c r="C4444">
        <v>5000000</v>
      </c>
      <c r="D4444">
        <f>Table4[[#This Row],[gross]]-Table4[[#This Row],[budget]]</f>
        <v>-5000000</v>
      </c>
      <c r="E4444" t="e">
        <f>Table4[[#This Row],[Profit/loss]]/Table4[[#This Row],[gross]]*100</f>
        <v>#DIV/0!</v>
      </c>
    </row>
    <row r="4445" spans="1:5" hidden="1" x14ac:dyDescent="0.3">
      <c r="A4445" t="s">
        <v>4384</v>
      </c>
      <c r="C4445">
        <v>1500000</v>
      </c>
      <c r="D4445">
        <f>Table4[[#This Row],[gross]]-Table4[[#This Row],[budget]]</f>
        <v>-1500000</v>
      </c>
      <c r="E4445" t="e">
        <f>Table4[[#This Row],[Profit/loss]]/Table4[[#This Row],[gross]]*100</f>
        <v>#DIV/0!</v>
      </c>
    </row>
    <row r="4446" spans="1:5" hidden="1" x14ac:dyDescent="0.3">
      <c r="A4446" t="s">
        <v>4385</v>
      </c>
      <c r="C4446">
        <v>2000000</v>
      </c>
      <c r="D4446">
        <f>Table4[[#This Row],[gross]]-Table4[[#This Row],[budget]]</f>
        <v>-2000000</v>
      </c>
      <c r="E4446" t="e">
        <f>Table4[[#This Row],[Profit/loss]]/Table4[[#This Row],[gross]]*100</f>
        <v>#DIV/0!</v>
      </c>
    </row>
    <row r="4447" spans="1:5" hidden="1" x14ac:dyDescent="0.3">
      <c r="A4447" t="s">
        <v>4386</v>
      </c>
      <c r="C4447">
        <v>1500000</v>
      </c>
      <c r="D4447">
        <f>Table4[[#This Row],[gross]]-Table4[[#This Row],[budget]]</f>
        <v>-1500000</v>
      </c>
      <c r="E4447" t="e">
        <f>Table4[[#This Row],[Profit/loss]]/Table4[[#This Row],[gross]]*100</f>
        <v>#DIV/0!</v>
      </c>
    </row>
    <row r="4448" spans="1:5" x14ac:dyDescent="0.3">
      <c r="A4448" t="s">
        <v>768</v>
      </c>
      <c r="B4448">
        <v>80033643</v>
      </c>
      <c r="C4448">
        <v>60000000</v>
      </c>
      <c r="D4448">
        <f>Table4[[#This Row],[gross]]-Table4[[#This Row],[budget]]</f>
        <v>20033643</v>
      </c>
      <c r="E4448">
        <f>Table4[[#This Row],[Profit/loss]]/Table4[[#This Row],[gross]]*100</f>
        <v>25.03152705419145</v>
      </c>
    </row>
    <row r="4449" spans="1:5" hidden="1" x14ac:dyDescent="0.3">
      <c r="A4449" t="s">
        <v>4387</v>
      </c>
      <c r="C4449">
        <v>1500000</v>
      </c>
      <c r="D4449">
        <f>Table4[[#This Row],[gross]]-Table4[[#This Row],[budget]]</f>
        <v>-1500000</v>
      </c>
      <c r="E4449" t="e">
        <f>Table4[[#This Row],[Profit/loss]]/Table4[[#This Row],[gross]]*100</f>
        <v>#DIV/0!</v>
      </c>
    </row>
    <row r="4450" spans="1:5" hidden="1" x14ac:dyDescent="0.3">
      <c r="A4450" t="s">
        <v>4388</v>
      </c>
      <c r="C4450">
        <v>2000000</v>
      </c>
      <c r="D4450">
        <f>Table4[[#This Row],[gross]]-Table4[[#This Row],[budget]]</f>
        <v>-2000000</v>
      </c>
      <c r="E4450" t="e">
        <f>Table4[[#This Row],[Profit/loss]]/Table4[[#This Row],[gross]]*100</f>
        <v>#DIV/0!</v>
      </c>
    </row>
    <row r="4451" spans="1:5" x14ac:dyDescent="0.3">
      <c r="A4451" t="s">
        <v>4389</v>
      </c>
      <c r="B4451">
        <v>184925485</v>
      </c>
      <c r="C4451">
        <v>2000000</v>
      </c>
      <c r="D4451">
        <f>Table4[[#This Row],[gross]]-Table4[[#This Row],[budget]]</f>
        <v>182925485</v>
      </c>
      <c r="E4451">
        <f>Table4[[#This Row],[Profit/loss]]/Table4[[#This Row],[gross]]*100</f>
        <v>98.918483301530884</v>
      </c>
    </row>
    <row r="4452" spans="1:5" x14ac:dyDescent="0.3">
      <c r="A4452" t="s">
        <v>4390</v>
      </c>
      <c r="B4452">
        <v>304124</v>
      </c>
      <c r="C4452">
        <v>1400000</v>
      </c>
      <c r="D4452">
        <f>Table4[[#This Row],[gross]]-Table4[[#This Row],[budget]]</f>
        <v>-1095876</v>
      </c>
      <c r="E4452">
        <f>Table4[[#This Row],[Profit/loss]]/Table4[[#This Row],[gross]]*100</f>
        <v>-360.33854611934606</v>
      </c>
    </row>
    <row r="4453" spans="1:5" hidden="1" x14ac:dyDescent="0.3">
      <c r="A4453" t="s">
        <v>4391</v>
      </c>
      <c r="C4453">
        <v>1455000</v>
      </c>
      <c r="D4453">
        <f>Table4[[#This Row],[gross]]-Table4[[#This Row],[budget]]</f>
        <v>-1455000</v>
      </c>
      <c r="E4453" t="e">
        <f>Table4[[#This Row],[Profit/loss]]/Table4[[#This Row],[gross]]*100</f>
        <v>#DIV/0!</v>
      </c>
    </row>
    <row r="4454" spans="1:5" x14ac:dyDescent="0.3">
      <c r="A4454" t="s">
        <v>4392</v>
      </c>
      <c r="B4454">
        <v>36830</v>
      </c>
      <c r="C4454">
        <v>1400000</v>
      </c>
      <c r="D4454">
        <f>Table4[[#This Row],[gross]]-Table4[[#This Row],[budget]]</f>
        <v>-1363170</v>
      </c>
      <c r="E4454">
        <f>Table4[[#This Row],[Profit/loss]]/Table4[[#This Row],[gross]]*100</f>
        <v>-3701.2489818083081</v>
      </c>
    </row>
    <row r="4455" spans="1:5" hidden="1" x14ac:dyDescent="0.3">
      <c r="A4455" t="s">
        <v>4393</v>
      </c>
      <c r="C4455">
        <v>2000000</v>
      </c>
      <c r="D4455">
        <f>Table4[[#This Row],[gross]]-Table4[[#This Row],[budget]]</f>
        <v>-2000000</v>
      </c>
      <c r="E4455" t="e">
        <f>Table4[[#This Row],[Profit/loss]]/Table4[[#This Row],[gross]]*100</f>
        <v>#DIV/0!</v>
      </c>
    </row>
    <row r="4456" spans="1:5" hidden="1" x14ac:dyDescent="0.3">
      <c r="A4456" t="s">
        <v>4394</v>
      </c>
      <c r="C4456">
        <v>3150000</v>
      </c>
      <c r="D4456">
        <f>Table4[[#This Row],[gross]]-Table4[[#This Row],[budget]]</f>
        <v>-3150000</v>
      </c>
      <c r="E4456" t="e">
        <f>Table4[[#This Row],[Profit/loss]]/Table4[[#This Row],[gross]]*100</f>
        <v>#DIV/0!</v>
      </c>
    </row>
    <row r="4457" spans="1:5" hidden="1" x14ac:dyDescent="0.3">
      <c r="A4457" t="s">
        <v>4395</v>
      </c>
      <c r="B4457">
        <v>231186</v>
      </c>
      <c r="D4457">
        <f>Table4[[#This Row],[gross]]-Table4[[#This Row],[budget]]</f>
        <v>231186</v>
      </c>
      <c r="E4457">
        <f>Table4[[#This Row],[Profit/loss]]/Table4[[#This Row],[gross]]*100</f>
        <v>100</v>
      </c>
    </row>
    <row r="4458" spans="1:5" hidden="1" x14ac:dyDescent="0.3">
      <c r="A4458" t="s">
        <v>4396</v>
      </c>
      <c r="C4458">
        <v>1400000</v>
      </c>
      <c r="D4458">
        <f>Table4[[#This Row],[gross]]-Table4[[#This Row],[budget]]</f>
        <v>-1400000</v>
      </c>
      <c r="E4458" t="e">
        <f>Table4[[#This Row],[Profit/loss]]/Table4[[#This Row],[gross]]*100</f>
        <v>#DIV/0!</v>
      </c>
    </row>
    <row r="4459" spans="1:5" hidden="1" x14ac:dyDescent="0.3">
      <c r="A4459" t="s">
        <v>4397</v>
      </c>
      <c r="C4459">
        <v>1377800</v>
      </c>
      <c r="D4459">
        <f>Table4[[#This Row],[gross]]-Table4[[#This Row],[budget]]</f>
        <v>-1377800</v>
      </c>
      <c r="E4459" t="e">
        <f>Table4[[#This Row],[Profit/loss]]/Table4[[#This Row],[gross]]*100</f>
        <v>#DIV/0!</v>
      </c>
    </row>
    <row r="4460" spans="1:5" x14ac:dyDescent="0.3">
      <c r="A4460" t="s">
        <v>4398</v>
      </c>
      <c r="B4460">
        <v>3650677</v>
      </c>
      <c r="C4460">
        <v>960000</v>
      </c>
      <c r="D4460">
        <f>Table4[[#This Row],[gross]]-Table4[[#This Row],[budget]]</f>
        <v>2690677</v>
      </c>
      <c r="E4460">
        <f>Table4[[#This Row],[Profit/loss]]/Table4[[#This Row],[gross]]*100</f>
        <v>73.703507595988356</v>
      </c>
    </row>
    <row r="4461" spans="1:5" hidden="1" x14ac:dyDescent="0.3">
      <c r="A4461" t="s">
        <v>4399</v>
      </c>
      <c r="C4461">
        <v>1250000</v>
      </c>
      <c r="D4461">
        <f>Table4[[#This Row],[gross]]-Table4[[#This Row],[budget]]</f>
        <v>-1250000</v>
      </c>
      <c r="E4461" t="e">
        <f>Table4[[#This Row],[Profit/loss]]/Table4[[#This Row],[gross]]*100</f>
        <v>#DIV/0!</v>
      </c>
    </row>
    <row r="4462" spans="1:5" hidden="1" x14ac:dyDescent="0.3">
      <c r="A4462" t="s">
        <v>4400</v>
      </c>
      <c r="D4462">
        <f>Table4[[#This Row],[gross]]-Table4[[#This Row],[budget]]</f>
        <v>0</v>
      </c>
      <c r="E4462" t="e">
        <f>Table4[[#This Row],[Profit/loss]]/Table4[[#This Row],[gross]]*100</f>
        <v>#DIV/0!</v>
      </c>
    </row>
    <row r="4463" spans="1:5" x14ac:dyDescent="0.3">
      <c r="A4463" t="s">
        <v>4401</v>
      </c>
      <c r="B4463">
        <v>1647780</v>
      </c>
      <c r="C4463">
        <v>1300000</v>
      </c>
      <c r="D4463">
        <f>Table4[[#This Row],[gross]]-Table4[[#This Row],[budget]]</f>
        <v>347780</v>
      </c>
      <c r="E4463">
        <f>Table4[[#This Row],[Profit/loss]]/Table4[[#This Row],[gross]]*100</f>
        <v>21.105972884729756</v>
      </c>
    </row>
    <row r="4464" spans="1:5" x14ac:dyDescent="0.3">
      <c r="A4464" t="s">
        <v>4402</v>
      </c>
      <c r="B4464">
        <v>695229</v>
      </c>
      <c r="C4464">
        <v>1300000</v>
      </c>
      <c r="D4464">
        <f>Table4[[#This Row],[gross]]-Table4[[#This Row],[budget]]</f>
        <v>-604771</v>
      </c>
      <c r="E4464">
        <f>Table4[[#This Row],[Profit/loss]]/Table4[[#This Row],[gross]]*100</f>
        <v>-86.988747592519871</v>
      </c>
    </row>
    <row r="4465" spans="1:5" x14ac:dyDescent="0.3">
      <c r="A4465" t="s">
        <v>4403</v>
      </c>
      <c r="B4465">
        <v>638951</v>
      </c>
      <c r="C4465">
        <v>1592000</v>
      </c>
      <c r="D4465">
        <f>Table4[[#This Row],[gross]]-Table4[[#This Row],[budget]]</f>
        <v>-953049</v>
      </c>
      <c r="E4465">
        <f>Table4[[#This Row],[Profit/loss]]/Table4[[#This Row],[gross]]*100</f>
        <v>-149.15838616732739</v>
      </c>
    </row>
    <row r="4466" spans="1:5" x14ac:dyDescent="0.3">
      <c r="A4466" t="s">
        <v>4404</v>
      </c>
      <c r="B4466">
        <v>609042</v>
      </c>
      <c r="C4466">
        <v>1300000</v>
      </c>
      <c r="D4466">
        <f>Table4[[#This Row],[gross]]-Table4[[#This Row],[budget]]</f>
        <v>-690958</v>
      </c>
      <c r="E4466">
        <f>Table4[[#This Row],[Profit/loss]]/Table4[[#This Row],[gross]]*100</f>
        <v>-113.44997553534897</v>
      </c>
    </row>
    <row r="4467" spans="1:5" x14ac:dyDescent="0.3">
      <c r="A4467" t="s">
        <v>4405</v>
      </c>
      <c r="B4467">
        <v>1521</v>
      </c>
      <c r="C4467">
        <v>1500000</v>
      </c>
      <c r="D4467">
        <f>Table4[[#This Row],[gross]]-Table4[[#This Row],[budget]]</f>
        <v>-1498479</v>
      </c>
      <c r="E4467">
        <f>Table4[[#This Row],[Profit/loss]]/Table4[[#This Row],[gross]]*100</f>
        <v>-98519.32938856016</v>
      </c>
    </row>
    <row r="4468" spans="1:5" x14ac:dyDescent="0.3">
      <c r="A4468" t="s">
        <v>814</v>
      </c>
      <c r="B4468">
        <v>32940507</v>
      </c>
      <c r="C4468">
        <v>60000000</v>
      </c>
      <c r="D4468">
        <f>Table4[[#This Row],[gross]]-Table4[[#This Row],[budget]]</f>
        <v>-27059493</v>
      </c>
      <c r="E4468">
        <f>Table4[[#This Row],[Profit/loss]]/Table4[[#This Row],[gross]]*100</f>
        <v>-82.146558946406017</v>
      </c>
    </row>
    <row r="4469" spans="1:5" hidden="1" x14ac:dyDescent="0.3">
      <c r="A4469" t="s">
        <v>4406</v>
      </c>
      <c r="C4469">
        <v>5000000</v>
      </c>
      <c r="D4469">
        <f>Table4[[#This Row],[gross]]-Table4[[#This Row],[budget]]</f>
        <v>-5000000</v>
      </c>
      <c r="E4469" t="e">
        <f>Table4[[#This Row],[Profit/loss]]/Table4[[#This Row],[gross]]*100</f>
        <v>#DIV/0!</v>
      </c>
    </row>
    <row r="4470" spans="1:5" hidden="1" x14ac:dyDescent="0.3">
      <c r="A4470" t="s">
        <v>4407</v>
      </c>
      <c r="C4470">
        <v>1400000</v>
      </c>
      <c r="D4470">
        <f>Table4[[#This Row],[gross]]-Table4[[#This Row],[budget]]</f>
        <v>-1400000</v>
      </c>
      <c r="E4470" t="e">
        <f>Table4[[#This Row],[Profit/loss]]/Table4[[#This Row],[gross]]*100</f>
        <v>#DIV/0!</v>
      </c>
    </row>
    <row r="4471" spans="1:5" hidden="1" x14ac:dyDescent="0.3">
      <c r="A4471" t="s">
        <v>4408</v>
      </c>
      <c r="C4471">
        <v>1750000</v>
      </c>
      <c r="D4471">
        <f>Table4[[#This Row],[gross]]-Table4[[#This Row],[budget]]</f>
        <v>-1750000</v>
      </c>
      <c r="E4471" t="e">
        <f>Table4[[#This Row],[Profit/loss]]/Table4[[#This Row],[gross]]*100</f>
        <v>#DIV/0!</v>
      </c>
    </row>
    <row r="4472" spans="1:5" x14ac:dyDescent="0.3">
      <c r="A4472" t="s">
        <v>4409</v>
      </c>
      <c r="B4472">
        <v>19539</v>
      </c>
      <c r="C4472">
        <v>1000000</v>
      </c>
      <c r="D4472">
        <f>Table4[[#This Row],[gross]]-Table4[[#This Row],[budget]]</f>
        <v>-980461</v>
      </c>
      <c r="E4472">
        <f>Table4[[#This Row],[Profit/loss]]/Table4[[#This Row],[gross]]*100</f>
        <v>-5017.9691898254778</v>
      </c>
    </row>
    <row r="4473" spans="1:5" x14ac:dyDescent="0.3">
      <c r="A4473" t="s">
        <v>4410</v>
      </c>
      <c r="B4473">
        <v>100358</v>
      </c>
      <c r="C4473">
        <v>1500000</v>
      </c>
      <c r="D4473">
        <f>Table4[[#This Row],[gross]]-Table4[[#This Row],[budget]]</f>
        <v>-1399642</v>
      </c>
      <c r="E4473">
        <f>Table4[[#This Row],[Profit/loss]]/Table4[[#This Row],[gross]]*100</f>
        <v>-1394.6491560214433</v>
      </c>
    </row>
    <row r="4474" spans="1:5" hidden="1" x14ac:dyDescent="0.3">
      <c r="A4474" t="s">
        <v>4411</v>
      </c>
      <c r="C4474">
        <v>1300000</v>
      </c>
      <c r="D4474">
        <f>Table4[[#This Row],[gross]]-Table4[[#This Row],[budget]]</f>
        <v>-1300000</v>
      </c>
      <c r="E4474" t="e">
        <f>Table4[[#This Row],[Profit/loss]]/Table4[[#This Row],[gross]]*100</f>
        <v>#DIV/0!</v>
      </c>
    </row>
    <row r="4475" spans="1:5" hidden="1" x14ac:dyDescent="0.3">
      <c r="A4475" t="s">
        <v>4412</v>
      </c>
      <c r="C4475">
        <v>1300000</v>
      </c>
      <c r="D4475">
        <f>Table4[[#This Row],[gross]]-Table4[[#This Row],[budget]]</f>
        <v>-1300000</v>
      </c>
      <c r="E4475" t="e">
        <f>Table4[[#This Row],[Profit/loss]]/Table4[[#This Row],[gross]]*100</f>
        <v>#DIV/0!</v>
      </c>
    </row>
    <row r="4476" spans="1:5" hidden="1" x14ac:dyDescent="0.3">
      <c r="A4476" t="s">
        <v>4413</v>
      </c>
      <c r="C4476">
        <v>1288000</v>
      </c>
      <c r="D4476">
        <f>Table4[[#This Row],[gross]]-Table4[[#This Row],[budget]]</f>
        <v>-1288000</v>
      </c>
      <c r="E4476" t="e">
        <f>Table4[[#This Row],[Profit/loss]]/Table4[[#This Row],[gross]]*100</f>
        <v>#DIV/0!</v>
      </c>
    </row>
    <row r="4477" spans="1:5" x14ac:dyDescent="0.3">
      <c r="A4477" t="s">
        <v>4414</v>
      </c>
      <c r="B4477">
        <v>19100000</v>
      </c>
      <c r="C4477">
        <v>1250000</v>
      </c>
      <c r="D4477">
        <f>Table4[[#This Row],[gross]]-Table4[[#This Row],[budget]]</f>
        <v>17850000</v>
      </c>
      <c r="E4477">
        <f>Table4[[#This Row],[Profit/loss]]/Table4[[#This Row],[gross]]*100</f>
        <v>93.455497382198942</v>
      </c>
    </row>
    <row r="4478" spans="1:5" hidden="1" x14ac:dyDescent="0.3">
      <c r="A4478" t="s">
        <v>4415</v>
      </c>
      <c r="C4478">
        <v>1250000</v>
      </c>
      <c r="D4478">
        <f>Table4[[#This Row],[gross]]-Table4[[#This Row],[budget]]</f>
        <v>-1250000</v>
      </c>
      <c r="E4478" t="e">
        <f>Table4[[#This Row],[Profit/loss]]/Table4[[#This Row],[gross]]*100</f>
        <v>#DIV/0!</v>
      </c>
    </row>
    <row r="4479" spans="1:5" hidden="1" x14ac:dyDescent="0.3">
      <c r="A4479" t="s">
        <v>4416</v>
      </c>
      <c r="C4479">
        <v>1250000</v>
      </c>
      <c r="D4479">
        <f>Table4[[#This Row],[gross]]-Table4[[#This Row],[budget]]</f>
        <v>-1250000</v>
      </c>
      <c r="E4479" t="e">
        <f>Table4[[#This Row],[Profit/loss]]/Table4[[#This Row],[gross]]*100</f>
        <v>#DIV/0!</v>
      </c>
    </row>
    <row r="4480" spans="1:5" x14ac:dyDescent="0.3">
      <c r="A4480" t="s">
        <v>4417</v>
      </c>
      <c r="B4480">
        <v>2833383</v>
      </c>
      <c r="C4480">
        <v>427000</v>
      </c>
      <c r="D4480">
        <f>Table4[[#This Row],[gross]]-Table4[[#This Row],[budget]]</f>
        <v>2406383</v>
      </c>
      <c r="E4480">
        <f>Table4[[#This Row],[Profit/loss]]/Table4[[#This Row],[gross]]*100</f>
        <v>84.929675938621784</v>
      </c>
    </row>
    <row r="4481" spans="1:5" hidden="1" x14ac:dyDescent="0.3">
      <c r="A4481" t="s">
        <v>4418</v>
      </c>
      <c r="C4481">
        <v>15000000</v>
      </c>
      <c r="D4481">
        <f>Table4[[#This Row],[gross]]-Table4[[#This Row],[budget]]</f>
        <v>-15000000</v>
      </c>
      <c r="E4481" t="e">
        <f>Table4[[#This Row],[Profit/loss]]/Table4[[#This Row],[gross]]*100</f>
        <v>#DIV/0!</v>
      </c>
    </row>
    <row r="4482" spans="1:5" hidden="1" x14ac:dyDescent="0.3">
      <c r="A4482" t="s">
        <v>4419</v>
      </c>
      <c r="C4482">
        <v>1250000</v>
      </c>
      <c r="D4482">
        <f>Table4[[#This Row],[gross]]-Table4[[#This Row],[budget]]</f>
        <v>-1250000</v>
      </c>
      <c r="E4482" t="e">
        <f>Table4[[#This Row],[Profit/loss]]/Table4[[#This Row],[gross]]*100</f>
        <v>#DIV/0!</v>
      </c>
    </row>
    <row r="4483" spans="1:5" hidden="1" x14ac:dyDescent="0.3">
      <c r="A4483" t="s">
        <v>4420</v>
      </c>
      <c r="C4483">
        <v>1250000</v>
      </c>
      <c r="D4483">
        <f>Table4[[#This Row],[gross]]-Table4[[#This Row],[budget]]</f>
        <v>-1250000</v>
      </c>
      <c r="E4483" t="e">
        <f>Table4[[#This Row],[Profit/loss]]/Table4[[#This Row],[gross]]*100</f>
        <v>#DIV/0!</v>
      </c>
    </row>
    <row r="4484" spans="1:5" hidden="1" x14ac:dyDescent="0.3">
      <c r="A4484" t="s">
        <v>4421</v>
      </c>
      <c r="D4484">
        <f>Table4[[#This Row],[gross]]-Table4[[#This Row],[budget]]</f>
        <v>0</v>
      </c>
      <c r="E4484" t="e">
        <f>Table4[[#This Row],[Profit/loss]]/Table4[[#This Row],[gross]]*100</f>
        <v>#DIV/0!</v>
      </c>
    </row>
    <row r="4485" spans="1:5" hidden="1" x14ac:dyDescent="0.3">
      <c r="A4485" t="s">
        <v>4422</v>
      </c>
      <c r="C4485">
        <v>1420000</v>
      </c>
      <c r="D4485">
        <f>Table4[[#This Row],[gross]]-Table4[[#This Row],[budget]]</f>
        <v>-1420000</v>
      </c>
      <c r="E4485" t="e">
        <f>Table4[[#This Row],[Profit/loss]]/Table4[[#This Row],[gross]]*100</f>
        <v>#DIV/0!</v>
      </c>
    </row>
    <row r="4486" spans="1:5" x14ac:dyDescent="0.3">
      <c r="A4486" t="s">
        <v>4423</v>
      </c>
      <c r="B4486">
        <v>24741700</v>
      </c>
      <c r="C4486">
        <v>1200000</v>
      </c>
      <c r="D4486">
        <f>Table4[[#This Row],[gross]]-Table4[[#This Row],[budget]]</f>
        <v>23541700</v>
      </c>
      <c r="E4486">
        <f>Table4[[#This Row],[Profit/loss]]/Table4[[#This Row],[gross]]*100</f>
        <v>95.149888649526915</v>
      </c>
    </row>
    <row r="4487" spans="1:5" x14ac:dyDescent="0.3">
      <c r="A4487" t="s">
        <v>4424</v>
      </c>
      <c r="B4487">
        <v>55153403</v>
      </c>
      <c r="C4487">
        <v>1200000</v>
      </c>
      <c r="D4487">
        <f>Table4[[#This Row],[gross]]-Table4[[#This Row],[budget]]</f>
        <v>53953403</v>
      </c>
      <c r="E4487">
        <f>Table4[[#This Row],[Profit/loss]]/Table4[[#This Row],[gross]]*100</f>
        <v>97.82425030056622</v>
      </c>
    </row>
    <row r="4488" spans="1:5" x14ac:dyDescent="0.3">
      <c r="A4488" t="s">
        <v>4425</v>
      </c>
      <c r="B4488">
        <v>18488314</v>
      </c>
      <c r="C4488">
        <v>1200000</v>
      </c>
      <c r="D4488">
        <f>Table4[[#This Row],[gross]]-Table4[[#This Row],[budget]]</f>
        <v>17288314</v>
      </c>
      <c r="E4488">
        <f>Table4[[#This Row],[Profit/loss]]/Table4[[#This Row],[gross]]*100</f>
        <v>93.509413567943511</v>
      </c>
    </row>
    <row r="4489" spans="1:5" hidden="1" x14ac:dyDescent="0.3">
      <c r="A4489" t="s">
        <v>4426</v>
      </c>
      <c r="C4489">
        <v>1300000</v>
      </c>
      <c r="D4489">
        <f>Table4[[#This Row],[gross]]-Table4[[#This Row],[budget]]</f>
        <v>-1300000</v>
      </c>
      <c r="E4489" t="e">
        <f>Table4[[#This Row],[Profit/loss]]/Table4[[#This Row],[gross]]*100</f>
        <v>#DIV/0!</v>
      </c>
    </row>
    <row r="4490" spans="1:5" x14ac:dyDescent="0.3">
      <c r="A4490" t="s">
        <v>4427</v>
      </c>
      <c r="B4490">
        <v>11278</v>
      </c>
      <c r="C4490">
        <v>1300000</v>
      </c>
      <c r="D4490">
        <f>Table4[[#This Row],[gross]]-Table4[[#This Row],[budget]]</f>
        <v>-1288722</v>
      </c>
      <c r="E4490">
        <f>Table4[[#This Row],[Profit/loss]]/Table4[[#This Row],[gross]]*100</f>
        <v>-11426.866465685405</v>
      </c>
    </row>
    <row r="4491" spans="1:5" x14ac:dyDescent="0.3">
      <c r="A4491" t="s">
        <v>499</v>
      </c>
      <c r="B4491">
        <v>79363785</v>
      </c>
      <c r="C4491">
        <v>80000000</v>
      </c>
      <c r="D4491">
        <f>Table4[[#This Row],[gross]]-Table4[[#This Row],[budget]]</f>
        <v>-636215</v>
      </c>
      <c r="E4491">
        <f>Table4[[#This Row],[Profit/loss]]/Table4[[#This Row],[gross]]*100</f>
        <v>-0.80164397401157228</v>
      </c>
    </row>
    <row r="4492" spans="1:5" x14ac:dyDescent="0.3">
      <c r="A4492" t="s">
        <v>4428</v>
      </c>
      <c r="B4492">
        <v>13876974</v>
      </c>
      <c r="C4492">
        <v>7000000</v>
      </c>
      <c r="D4492">
        <f>Table4[[#This Row],[gross]]-Table4[[#This Row],[budget]]</f>
        <v>6876974</v>
      </c>
      <c r="E4492">
        <f>Table4[[#This Row],[Profit/loss]]/Table4[[#This Row],[gross]]*100</f>
        <v>49.556726127756676</v>
      </c>
    </row>
    <row r="4493" spans="1:5" x14ac:dyDescent="0.3">
      <c r="A4493" t="s">
        <v>4429</v>
      </c>
      <c r="B4493">
        <v>9180275</v>
      </c>
      <c r="C4493">
        <v>1200000</v>
      </c>
      <c r="D4493">
        <f>Table4[[#This Row],[gross]]-Table4[[#This Row],[budget]]</f>
        <v>7980275</v>
      </c>
      <c r="E4493">
        <f>Table4[[#This Row],[Profit/loss]]/Table4[[#This Row],[gross]]*100</f>
        <v>86.928496150714437</v>
      </c>
    </row>
    <row r="4494" spans="1:5" hidden="1" x14ac:dyDescent="0.3">
      <c r="A4494" t="s">
        <v>4430</v>
      </c>
      <c r="C4494">
        <v>1200000</v>
      </c>
      <c r="D4494">
        <f>Table4[[#This Row],[gross]]-Table4[[#This Row],[budget]]</f>
        <v>-1200000</v>
      </c>
      <c r="E4494" t="e">
        <f>Table4[[#This Row],[Profit/loss]]/Table4[[#This Row],[gross]]*100</f>
        <v>#DIV/0!</v>
      </c>
    </row>
    <row r="4495" spans="1:5" x14ac:dyDescent="0.3">
      <c r="A4495" t="s">
        <v>1832</v>
      </c>
      <c r="B4495">
        <v>22494487</v>
      </c>
      <c r="C4495">
        <v>27000000</v>
      </c>
      <c r="D4495">
        <f>Table4[[#This Row],[gross]]-Table4[[#This Row],[budget]]</f>
        <v>-4505513</v>
      </c>
      <c r="E4495">
        <f>Table4[[#This Row],[Profit/loss]]/Table4[[#This Row],[gross]]*100</f>
        <v>-20.029409872739041</v>
      </c>
    </row>
    <row r="4496" spans="1:5" x14ac:dyDescent="0.3">
      <c r="A4496" t="s">
        <v>4431</v>
      </c>
      <c r="B4496">
        <v>2199853</v>
      </c>
      <c r="C4496">
        <v>1200000</v>
      </c>
      <c r="D4496">
        <f>Table4[[#This Row],[gross]]-Table4[[#This Row],[budget]]</f>
        <v>999853</v>
      </c>
      <c r="E4496">
        <f>Table4[[#This Row],[Profit/loss]]/Table4[[#This Row],[gross]]*100</f>
        <v>45.450900582902584</v>
      </c>
    </row>
    <row r="4497" spans="1:5" x14ac:dyDescent="0.3">
      <c r="A4497" t="s">
        <v>4432</v>
      </c>
      <c r="B4497">
        <v>2859955</v>
      </c>
      <c r="C4497">
        <v>1200000</v>
      </c>
      <c r="D4497">
        <f>Table4[[#This Row],[gross]]-Table4[[#This Row],[budget]]</f>
        <v>1659955</v>
      </c>
      <c r="E4497">
        <f>Table4[[#This Row],[Profit/loss]]/Table4[[#This Row],[gross]]*100</f>
        <v>58.041297852588592</v>
      </c>
    </row>
    <row r="4498" spans="1:5" x14ac:dyDescent="0.3">
      <c r="A4498" t="s">
        <v>4433</v>
      </c>
      <c r="B4498">
        <v>2812029</v>
      </c>
      <c r="C4498">
        <v>1200000</v>
      </c>
      <c r="D4498">
        <f>Table4[[#This Row],[gross]]-Table4[[#This Row],[budget]]</f>
        <v>1612029</v>
      </c>
      <c r="E4498">
        <f>Table4[[#This Row],[Profit/loss]]/Table4[[#This Row],[gross]]*100</f>
        <v>57.3261868920982</v>
      </c>
    </row>
    <row r="4499" spans="1:5" hidden="1" x14ac:dyDescent="0.3">
      <c r="A4499" t="s">
        <v>4434</v>
      </c>
      <c r="D4499">
        <f>Table4[[#This Row],[gross]]-Table4[[#This Row],[budget]]</f>
        <v>0</v>
      </c>
      <c r="E4499" t="e">
        <f>Table4[[#This Row],[Profit/loss]]/Table4[[#This Row],[gross]]*100</f>
        <v>#DIV/0!</v>
      </c>
    </row>
    <row r="4500" spans="1:5" x14ac:dyDescent="0.3">
      <c r="A4500" t="s">
        <v>4435</v>
      </c>
      <c r="B4500">
        <v>6100000</v>
      </c>
      <c r="C4500">
        <v>1200000</v>
      </c>
      <c r="D4500">
        <f>Table4[[#This Row],[gross]]-Table4[[#This Row],[budget]]</f>
        <v>4900000</v>
      </c>
      <c r="E4500">
        <f>Table4[[#This Row],[Profit/loss]]/Table4[[#This Row],[gross]]*100</f>
        <v>80.327868852459019</v>
      </c>
    </row>
    <row r="4501" spans="1:5" x14ac:dyDescent="0.3">
      <c r="A4501" t="s">
        <v>4436</v>
      </c>
      <c r="B4501">
        <v>375723</v>
      </c>
      <c r="C4501">
        <v>4000000</v>
      </c>
      <c r="D4501">
        <f>Table4[[#This Row],[gross]]-Table4[[#This Row],[budget]]</f>
        <v>-3624277</v>
      </c>
      <c r="E4501">
        <f>Table4[[#This Row],[Profit/loss]]/Table4[[#This Row],[gross]]*100</f>
        <v>-964.61409069979743</v>
      </c>
    </row>
    <row r="4502" spans="1:5" x14ac:dyDescent="0.3">
      <c r="A4502" t="s">
        <v>4437</v>
      </c>
      <c r="B4502">
        <v>594904</v>
      </c>
      <c r="C4502">
        <v>1200000</v>
      </c>
      <c r="D4502">
        <f>Table4[[#This Row],[gross]]-Table4[[#This Row],[budget]]</f>
        <v>-605096</v>
      </c>
      <c r="E4502">
        <f>Table4[[#This Row],[Profit/loss]]/Table4[[#This Row],[gross]]*100</f>
        <v>-101.71321759477159</v>
      </c>
    </row>
    <row r="4503" spans="1:5" x14ac:dyDescent="0.3">
      <c r="A4503" t="s">
        <v>4438</v>
      </c>
      <c r="B4503">
        <v>58936</v>
      </c>
      <c r="C4503">
        <v>1200000</v>
      </c>
      <c r="D4503">
        <f>Table4[[#This Row],[gross]]-Table4[[#This Row],[budget]]</f>
        <v>-1141064</v>
      </c>
      <c r="E4503">
        <f>Table4[[#This Row],[Profit/loss]]/Table4[[#This Row],[gross]]*100</f>
        <v>-1936.106963485815</v>
      </c>
    </row>
    <row r="4504" spans="1:5" x14ac:dyDescent="0.3">
      <c r="A4504" t="s">
        <v>4439</v>
      </c>
      <c r="B4504">
        <v>24784</v>
      </c>
      <c r="C4504">
        <v>1200000</v>
      </c>
      <c r="D4504">
        <f>Table4[[#This Row],[gross]]-Table4[[#This Row],[budget]]</f>
        <v>-1175216</v>
      </c>
      <c r="E4504">
        <f>Table4[[#This Row],[Profit/loss]]/Table4[[#This Row],[gross]]*100</f>
        <v>-4741.8334409296322</v>
      </c>
    </row>
    <row r="4505" spans="1:5" x14ac:dyDescent="0.3">
      <c r="A4505" t="s">
        <v>4440</v>
      </c>
      <c r="B4505">
        <v>7826</v>
      </c>
      <c r="C4505">
        <v>1200000</v>
      </c>
      <c r="D4505">
        <f>Table4[[#This Row],[gross]]-Table4[[#This Row],[budget]]</f>
        <v>-1192174</v>
      </c>
      <c r="E4505">
        <f>Table4[[#This Row],[Profit/loss]]/Table4[[#This Row],[gross]]*100</f>
        <v>-15233.50370559673</v>
      </c>
    </row>
    <row r="4506" spans="1:5" hidden="1" x14ac:dyDescent="0.3">
      <c r="A4506" t="s">
        <v>4441</v>
      </c>
      <c r="C4506">
        <v>1500000</v>
      </c>
      <c r="D4506">
        <f>Table4[[#This Row],[gross]]-Table4[[#This Row],[budget]]</f>
        <v>-1500000</v>
      </c>
      <c r="E4506" t="e">
        <f>Table4[[#This Row],[Profit/loss]]/Table4[[#This Row],[gross]]*100</f>
        <v>#DIV/0!</v>
      </c>
    </row>
    <row r="4507" spans="1:5" x14ac:dyDescent="0.3">
      <c r="A4507" t="s">
        <v>4442</v>
      </c>
      <c r="B4507">
        <v>3830</v>
      </c>
      <c r="C4507">
        <v>1200000</v>
      </c>
      <c r="D4507">
        <f>Table4[[#This Row],[gross]]-Table4[[#This Row],[budget]]</f>
        <v>-1196170</v>
      </c>
      <c r="E4507">
        <f>Table4[[#This Row],[Profit/loss]]/Table4[[#This Row],[gross]]*100</f>
        <v>-31231.592689295041</v>
      </c>
    </row>
    <row r="4508" spans="1:5" hidden="1" x14ac:dyDescent="0.3">
      <c r="A4508" t="s">
        <v>4443</v>
      </c>
      <c r="D4508">
        <f>Table4[[#This Row],[gross]]-Table4[[#This Row],[budget]]</f>
        <v>0</v>
      </c>
      <c r="E4508" t="e">
        <f>Table4[[#This Row],[Profit/loss]]/Table4[[#This Row],[gross]]*100</f>
        <v>#DIV/0!</v>
      </c>
    </row>
    <row r="4509" spans="1:5" hidden="1" x14ac:dyDescent="0.3">
      <c r="A4509" t="s">
        <v>4444</v>
      </c>
      <c r="D4509">
        <f>Table4[[#This Row],[gross]]-Table4[[#This Row],[budget]]</f>
        <v>0</v>
      </c>
      <c r="E4509" t="e">
        <f>Table4[[#This Row],[Profit/loss]]/Table4[[#This Row],[gross]]*100</f>
        <v>#DIV/0!</v>
      </c>
    </row>
    <row r="4510" spans="1:5" hidden="1" x14ac:dyDescent="0.3">
      <c r="A4510" t="s">
        <v>4445</v>
      </c>
      <c r="C4510">
        <v>1200000</v>
      </c>
      <c r="D4510">
        <f>Table4[[#This Row],[gross]]-Table4[[#This Row],[budget]]</f>
        <v>-1200000</v>
      </c>
      <c r="E4510" t="e">
        <f>Table4[[#This Row],[Profit/loss]]/Table4[[#This Row],[gross]]*100</f>
        <v>#DIV/0!</v>
      </c>
    </row>
    <row r="4511" spans="1:5" hidden="1" x14ac:dyDescent="0.3">
      <c r="A4511" t="s">
        <v>4446</v>
      </c>
      <c r="C4511">
        <v>1200000</v>
      </c>
      <c r="D4511">
        <f>Table4[[#This Row],[gross]]-Table4[[#This Row],[budget]]</f>
        <v>-1200000</v>
      </c>
      <c r="E4511" t="e">
        <f>Table4[[#This Row],[Profit/loss]]/Table4[[#This Row],[gross]]*100</f>
        <v>#DIV/0!</v>
      </c>
    </row>
    <row r="4512" spans="1:5" hidden="1" x14ac:dyDescent="0.3">
      <c r="A4512" t="s">
        <v>4447</v>
      </c>
      <c r="C4512">
        <v>1200000</v>
      </c>
      <c r="D4512">
        <f>Table4[[#This Row],[gross]]-Table4[[#This Row],[budget]]</f>
        <v>-1200000</v>
      </c>
      <c r="E4512" t="e">
        <f>Table4[[#This Row],[Profit/loss]]/Table4[[#This Row],[gross]]*100</f>
        <v>#DIV/0!</v>
      </c>
    </row>
    <row r="4513" spans="1:5" x14ac:dyDescent="0.3">
      <c r="A4513" t="s">
        <v>4448</v>
      </c>
      <c r="B4513">
        <v>2850263</v>
      </c>
      <c r="C4513">
        <v>2600000</v>
      </c>
      <c r="D4513">
        <f>Table4[[#This Row],[gross]]-Table4[[#This Row],[budget]]</f>
        <v>250263</v>
      </c>
      <c r="E4513">
        <f>Table4[[#This Row],[Profit/loss]]/Table4[[#This Row],[gross]]*100</f>
        <v>8.7803476380951508</v>
      </c>
    </row>
    <row r="4514" spans="1:5" hidden="1" x14ac:dyDescent="0.3">
      <c r="A4514" t="s">
        <v>4449</v>
      </c>
      <c r="C4514">
        <v>1200000</v>
      </c>
      <c r="D4514">
        <f>Table4[[#This Row],[gross]]-Table4[[#This Row],[budget]]</f>
        <v>-1200000</v>
      </c>
      <c r="E4514" t="e">
        <f>Table4[[#This Row],[Profit/loss]]/Table4[[#This Row],[gross]]*100</f>
        <v>#DIV/0!</v>
      </c>
    </row>
    <row r="4515" spans="1:5" hidden="1" x14ac:dyDescent="0.3">
      <c r="A4515" t="s">
        <v>4450</v>
      </c>
      <c r="C4515">
        <v>1200000</v>
      </c>
      <c r="D4515">
        <f>Table4[[#This Row],[gross]]-Table4[[#This Row],[budget]]</f>
        <v>-1200000</v>
      </c>
      <c r="E4515" t="e">
        <f>Table4[[#This Row],[Profit/loss]]/Table4[[#This Row],[gross]]*100</f>
        <v>#DIV/0!</v>
      </c>
    </row>
    <row r="4516" spans="1:5" hidden="1" x14ac:dyDescent="0.3">
      <c r="A4516" t="s">
        <v>4451</v>
      </c>
      <c r="C4516">
        <v>1200000</v>
      </c>
      <c r="D4516">
        <f>Table4[[#This Row],[gross]]-Table4[[#This Row],[budget]]</f>
        <v>-1200000</v>
      </c>
      <c r="E4516" t="e">
        <f>Table4[[#This Row],[Profit/loss]]/Table4[[#This Row],[gross]]*100</f>
        <v>#DIV/0!</v>
      </c>
    </row>
    <row r="4517" spans="1:5" x14ac:dyDescent="0.3">
      <c r="A4517" t="s">
        <v>4452</v>
      </c>
      <c r="B4517">
        <v>16101109</v>
      </c>
      <c r="C4517">
        <v>3000000</v>
      </c>
      <c r="D4517">
        <f>Table4[[#This Row],[gross]]-Table4[[#This Row],[budget]]</f>
        <v>13101109</v>
      </c>
      <c r="E4517">
        <f>Table4[[#This Row],[Profit/loss]]/Table4[[#This Row],[gross]]*100</f>
        <v>81.367743054220682</v>
      </c>
    </row>
    <row r="4518" spans="1:5" x14ac:dyDescent="0.3">
      <c r="A4518" t="s">
        <v>4453</v>
      </c>
      <c r="B4518">
        <v>6013</v>
      </c>
      <c r="C4518">
        <v>695393</v>
      </c>
      <c r="D4518">
        <f>Table4[[#This Row],[gross]]-Table4[[#This Row],[budget]]</f>
        <v>-689380</v>
      </c>
      <c r="E4518">
        <f>Table4[[#This Row],[Profit/loss]]/Table4[[#This Row],[gross]]*100</f>
        <v>-11464.826209878596</v>
      </c>
    </row>
    <row r="4519" spans="1:5" hidden="1" x14ac:dyDescent="0.3">
      <c r="A4519" t="s">
        <v>4454</v>
      </c>
      <c r="D4519">
        <f>Table4[[#This Row],[gross]]-Table4[[#This Row],[budget]]</f>
        <v>0</v>
      </c>
      <c r="E4519" t="e">
        <f>Table4[[#This Row],[Profit/loss]]/Table4[[#This Row],[gross]]*100</f>
        <v>#DIV/0!</v>
      </c>
    </row>
    <row r="4520" spans="1:5" x14ac:dyDescent="0.3">
      <c r="A4520" t="s">
        <v>4455</v>
      </c>
      <c r="B4520">
        <v>1400000</v>
      </c>
      <c r="C4520">
        <v>1100000</v>
      </c>
      <c r="D4520">
        <f>Table4[[#This Row],[gross]]-Table4[[#This Row],[budget]]</f>
        <v>300000</v>
      </c>
      <c r="E4520">
        <f>Table4[[#This Row],[Profit/loss]]/Table4[[#This Row],[gross]]*100</f>
        <v>21.428571428571427</v>
      </c>
    </row>
    <row r="4521" spans="1:5" hidden="1" x14ac:dyDescent="0.3">
      <c r="A4521" t="s">
        <v>4456</v>
      </c>
      <c r="B4521">
        <v>247740</v>
      </c>
      <c r="D4521">
        <f>Table4[[#This Row],[gross]]-Table4[[#This Row],[budget]]</f>
        <v>247740</v>
      </c>
      <c r="E4521">
        <f>Table4[[#This Row],[Profit/loss]]/Table4[[#This Row],[gross]]*100</f>
        <v>100</v>
      </c>
    </row>
    <row r="4522" spans="1:5" x14ac:dyDescent="0.3">
      <c r="A4522" t="s">
        <v>4457</v>
      </c>
      <c r="B4522">
        <v>39659</v>
      </c>
      <c r="C4522">
        <v>1600000</v>
      </c>
      <c r="D4522">
        <f>Table4[[#This Row],[gross]]-Table4[[#This Row],[budget]]</f>
        <v>-1560341</v>
      </c>
      <c r="E4522">
        <f>Table4[[#This Row],[Profit/loss]]/Table4[[#This Row],[gross]]*100</f>
        <v>-3934.3932020474549</v>
      </c>
    </row>
    <row r="4523" spans="1:5" hidden="1" x14ac:dyDescent="0.3">
      <c r="A4523" t="s">
        <v>4458</v>
      </c>
      <c r="C4523">
        <v>10000000</v>
      </c>
      <c r="D4523">
        <f>Table4[[#This Row],[gross]]-Table4[[#This Row],[budget]]</f>
        <v>-10000000</v>
      </c>
      <c r="E4523" t="e">
        <f>Table4[[#This Row],[Profit/loss]]/Table4[[#This Row],[gross]]*100</f>
        <v>#DIV/0!</v>
      </c>
    </row>
    <row r="4524" spans="1:5" x14ac:dyDescent="0.3">
      <c r="A4524" t="s">
        <v>4459</v>
      </c>
      <c r="B4524">
        <v>56129</v>
      </c>
      <c r="C4524">
        <v>1100000</v>
      </c>
      <c r="D4524">
        <f>Table4[[#This Row],[gross]]-Table4[[#This Row],[budget]]</f>
        <v>-1043871</v>
      </c>
      <c r="E4524">
        <f>Table4[[#This Row],[Profit/loss]]/Table4[[#This Row],[gross]]*100</f>
        <v>-1859.7712412478397</v>
      </c>
    </row>
    <row r="4525" spans="1:5" x14ac:dyDescent="0.3">
      <c r="A4525" t="s">
        <v>4460</v>
      </c>
      <c r="B4525">
        <v>4105123</v>
      </c>
      <c r="C4525">
        <v>1100000</v>
      </c>
      <c r="D4525">
        <f>Table4[[#This Row],[gross]]-Table4[[#This Row],[budget]]</f>
        <v>3005123</v>
      </c>
      <c r="E4525">
        <f>Table4[[#This Row],[Profit/loss]]/Table4[[#This Row],[gross]]*100</f>
        <v>73.204213369489779</v>
      </c>
    </row>
    <row r="4526" spans="1:5" hidden="1" x14ac:dyDescent="0.3">
      <c r="A4526" t="s">
        <v>4461</v>
      </c>
      <c r="C4526">
        <v>1100000</v>
      </c>
      <c r="D4526">
        <f>Table4[[#This Row],[gross]]-Table4[[#This Row],[budget]]</f>
        <v>-1100000</v>
      </c>
      <c r="E4526" t="e">
        <f>Table4[[#This Row],[Profit/loss]]/Table4[[#This Row],[gross]]*100</f>
        <v>#DIV/0!</v>
      </c>
    </row>
    <row r="4527" spans="1:5" hidden="1" x14ac:dyDescent="0.3">
      <c r="A4527" t="s">
        <v>4462</v>
      </c>
      <c r="C4527">
        <v>1100000</v>
      </c>
      <c r="D4527">
        <f>Table4[[#This Row],[gross]]-Table4[[#This Row],[budget]]</f>
        <v>-1100000</v>
      </c>
      <c r="E4527" t="e">
        <f>Table4[[#This Row],[Profit/loss]]/Table4[[#This Row],[gross]]*100</f>
        <v>#DIV/0!</v>
      </c>
    </row>
    <row r="4528" spans="1:5" hidden="1" x14ac:dyDescent="0.3">
      <c r="A4528" t="s">
        <v>4463</v>
      </c>
      <c r="C4528">
        <v>950000</v>
      </c>
      <c r="D4528">
        <f>Table4[[#This Row],[gross]]-Table4[[#This Row],[budget]]</f>
        <v>-950000</v>
      </c>
      <c r="E4528" t="e">
        <f>Table4[[#This Row],[Profit/loss]]/Table4[[#This Row],[gross]]*100</f>
        <v>#DIV/0!</v>
      </c>
    </row>
    <row r="4529" spans="1:5" hidden="1" x14ac:dyDescent="0.3">
      <c r="A4529" t="s">
        <v>4464</v>
      </c>
      <c r="C4529">
        <v>1400000</v>
      </c>
      <c r="D4529">
        <f>Table4[[#This Row],[gross]]-Table4[[#This Row],[budget]]</f>
        <v>-1400000</v>
      </c>
      <c r="E4529" t="e">
        <f>Table4[[#This Row],[Profit/loss]]/Table4[[#This Row],[gross]]*100</f>
        <v>#DIV/0!</v>
      </c>
    </row>
    <row r="4530" spans="1:5" hidden="1" x14ac:dyDescent="0.3">
      <c r="A4530" t="s">
        <v>4465</v>
      </c>
      <c r="D4530">
        <f>Table4[[#This Row],[gross]]-Table4[[#This Row],[budget]]</f>
        <v>0</v>
      </c>
      <c r="E4530" t="e">
        <f>Table4[[#This Row],[Profit/loss]]/Table4[[#This Row],[gross]]*100</f>
        <v>#DIV/0!</v>
      </c>
    </row>
    <row r="4531" spans="1:5" hidden="1" x14ac:dyDescent="0.3">
      <c r="A4531" t="s">
        <v>4466</v>
      </c>
      <c r="C4531">
        <v>1000000</v>
      </c>
      <c r="D4531">
        <f>Table4[[#This Row],[gross]]-Table4[[#This Row],[budget]]</f>
        <v>-1000000</v>
      </c>
      <c r="E4531" t="e">
        <f>Table4[[#This Row],[Profit/loss]]/Table4[[#This Row],[gross]]*100</f>
        <v>#DIV/0!</v>
      </c>
    </row>
    <row r="4532" spans="1:5" x14ac:dyDescent="0.3">
      <c r="A4532" t="s">
        <v>4467</v>
      </c>
      <c r="B4532">
        <v>117235247</v>
      </c>
      <c r="C4532">
        <v>960000</v>
      </c>
      <c r="D4532">
        <f>Table4[[#This Row],[gross]]-Table4[[#This Row],[budget]]</f>
        <v>116275247</v>
      </c>
      <c r="E4532">
        <f>Table4[[#This Row],[Profit/loss]]/Table4[[#This Row],[gross]]*100</f>
        <v>99.181133639783255</v>
      </c>
    </row>
    <row r="4533" spans="1:5" hidden="1" x14ac:dyDescent="0.3">
      <c r="A4533" t="s">
        <v>4468</v>
      </c>
      <c r="C4533">
        <v>1100000</v>
      </c>
      <c r="D4533">
        <f>Table4[[#This Row],[gross]]-Table4[[#This Row],[budget]]</f>
        <v>-1100000</v>
      </c>
      <c r="E4533" t="e">
        <f>Table4[[#This Row],[Profit/loss]]/Table4[[#This Row],[gross]]*100</f>
        <v>#DIV/0!</v>
      </c>
    </row>
    <row r="4534" spans="1:5" x14ac:dyDescent="0.3">
      <c r="A4534" t="s">
        <v>2427</v>
      </c>
      <c r="B4534">
        <v>21378000</v>
      </c>
      <c r="C4534">
        <v>1000000</v>
      </c>
      <c r="D4534">
        <f>Table4[[#This Row],[gross]]-Table4[[#This Row],[budget]]</f>
        <v>20378000</v>
      </c>
      <c r="E4534">
        <f>Table4[[#This Row],[Profit/loss]]/Table4[[#This Row],[gross]]*100</f>
        <v>95.322293947048365</v>
      </c>
    </row>
    <row r="4535" spans="1:5" hidden="1" x14ac:dyDescent="0.3">
      <c r="A4535" t="s">
        <v>4469</v>
      </c>
      <c r="C4535">
        <v>1000000</v>
      </c>
      <c r="D4535">
        <f>Table4[[#This Row],[gross]]-Table4[[#This Row],[budget]]</f>
        <v>-1000000</v>
      </c>
      <c r="E4535" t="e">
        <f>Table4[[#This Row],[Profit/loss]]/Table4[[#This Row],[gross]]*100</f>
        <v>#DIV/0!</v>
      </c>
    </row>
    <row r="4536" spans="1:5" x14ac:dyDescent="0.3">
      <c r="A4536" t="s">
        <v>4470</v>
      </c>
      <c r="B4536">
        <v>31537320</v>
      </c>
      <c r="C4536">
        <v>1000000</v>
      </c>
      <c r="D4536">
        <f>Table4[[#This Row],[gross]]-Table4[[#This Row],[budget]]</f>
        <v>30537320</v>
      </c>
      <c r="E4536">
        <f>Table4[[#This Row],[Profit/loss]]/Table4[[#This Row],[gross]]*100</f>
        <v>96.829153523508026</v>
      </c>
    </row>
    <row r="4537" spans="1:5" hidden="1" x14ac:dyDescent="0.3">
      <c r="A4537" t="s">
        <v>4471</v>
      </c>
      <c r="C4537">
        <v>1300000</v>
      </c>
      <c r="D4537">
        <f>Table4[[#This Row],[gross]]-Table4[[#This Row],[budget]]</f>
        <v>-1300000</v>
      </c>
      <c r="E4537" t="e">
        <f>Table4[[#This Row],[Profit/loss]]/Table4[[#This Row],[gross]]*100</f>
        <v>#DIV/0!</v>
      </c>
    </row>
    <row r="4538" spans="1:5" x14ac:dyDescent="0.3">
      <c r="A4538" t="s">
        <v>4472</v>
      </c>
      <c r="B4538">
        <v>17986000</v>
      </c>
      <c r="C4538">
        <v>1000000</v>
      </c>
      <c r="D4538">
        <f>Table4[[#This Row],[gross]]-Table4[[#This Row],[budget]]</f>
        <v>16986000</v>
      </c>
      <c r="E4538">
        <f>Table4[[#This Row],[Profit/loss]]/Table4[[#This Row],[gross]]*100</f>
        <v>94.44012009340598</v>
      </c>
    </row>
    <row r="4539" spans="1:5" x14ac:dyDescent="0.3">
      <c r="A4539" t="s">
        <v>4473</v>
      </c>
      <c r="B4539">
        <v>16067035</v>
      </c>
      <c r="C4539">
        <v>1100000</v>
      </c>
      <c r="D4539">
        <f>Table4[[#This Row],[gross]]-Table4[[#This Row],[budget]]</f>
        <v>14967035</v>
      </c>
      <c r="E4539">
        <f>Table4[[#This Row],[Profit/loss]]/Table4[[#This Row],[gross]]*100</f>
        <v>93.153683924880966</v>
      </c>
    </row>
    <row r="4540" spans="1:5" x14ac:dyDescent="0.3">
      <c r="A4540" t="s">
        <v>4474</v>
      </c>
      <c r="B4540">
        <v>18112929</v>
      </c>
      <c r="C4540">
        <v>1000000</v>
      </c>
      <c r="D4540">
        <f>Table4[[#This Row],[gross]]-Table4[[#This Row],[budget]]</f>
        <v>17112929</v>
      </c>
      <c r="E4540">
        <f>Table4[[#This Row],[Profit/loss]]/Table4[[#This Row],[gross]]*100</f>
        <v>94.47908176529593</v>
      </c>
    </row>
    <row r="4541" spans="1:5" x14ac:dyDescent="0.3">
      <c r="A4541" t="s">
        <v>4475</v>
      </c>
      <c r="B4541">
        <v>14564027</v>
      </c>
      <c r="C4541">
        <v>1000000</v>
      </c>
      <c r="D4541">
        <f>Table4[[#This Row],[gross]]-Table4[[#This Row],[budget]]</f>
        <v>13564027</v>
      </c>
      <c r="E4541">
        <f>Table4[[#This Row],[Profit/loss]]/Table4[[#This Row],[gross]]*100</f>
        <v>93.13376719227449</v>
      </c>
    </row>
    <row r="4542" spans="1:5" x14ac:dyDescent="0.3">
      <c r="A4542" t="s">
        <v>4476</v>
      </c>
      <c r="B4542">
        <v>20773070</v>
      </c>
      <c r="C4542">
        <v>5000000</v>
      </c>
      <c r="D4542">
        <f>Table4[[#This Row],[gross]]-Table4[[#This Row],[budget]]</f>
        <v>15773070</v>
      </c>
      <c r="E4542">
        <f>Table4[[#This Row],[Profit/loss]]/Table4[[#This Row],[gross]]*100</f>
        <v>75.930375240636067</v>
      </c>
    </row>
    <row r="4543" spans="1:5" x14ac:dyDescent="0.3">
      <c r="A4543" t="s">
        <v>4477</v>
      </c>
      <c r="B4543">
        <v>10042266</v>
      </c>
      <c r="C4543">
        <v>1000000</v>
      </c>
      <c r="D4543">
        <f>Table4[[#This Row],[gross]]-Table4[[#This Row],[budget]]</f>
        <v>9042266</v>
      </c>
      <c r="E4543">
        <f>Table4[[#This Row],[Profit/loss]]/Table4[[#This Row],[gross]]*100</f>
        <v>90.042088110392612</v>
      </c>
    </row>
    <row r="4544" spans="1:5" x14ac:dyDescent="0.3">
      <c r="A4544" t="s">
        <v>4478</v>
      </c>
      <c r="B4544">
        <v>10037390</v>
      </c>
      <c r="C4544">
        <v>1000000000</v>
      </c>
      <c r="D4544">
        <f>Table4[[#This Row],[gross]]-Table4[[#This Row],[budget]]</f>
        <v>-989962610</v>
      </c>
      <c r="E4544">
        <f>Table4[[#This Row],[Profit/loss]]/Table4[[#This Row],[gross]]*100</f>
        <v>-9862.7492804404319</v>
      </c>
    </row>
    <row r="4545" spans="1:5" x14ac:dyDescent="0.3">
      <c r="A4545" t="s">
        <v>4479</v>
      </c>
      <c r="B4545">
        <v>9701559</v>
      </c>
      <c r="C4545">
        <v>3500000</v>
      </c>
      <c r="D4545">
        <f>Table4[[#This Row],[gross]]-Table4[[#This Row],[budget]]</f>
        <v>6201559</v>
      </c>
      <c r="E4545">
        <f>Table4[[#This Row],[Profit/loss]]/Table4[[#This Row],[gross]]*100</f>
        <v>63.923324076058293</v>
      </c>
    </row>
    <row r="4546" spans="1:5" x14ac:dyDescent="0.3">
      <c r="A4546" t="s">
        <v>4480</v>
      </c>
      <c r="B4546">
        <v>9013113</v>
      </c>
      <c r="C4546">
        <v>1000000</v>
      </c>
      <c r="D4546">
        <f>Table4[[#This Row],[gross]]-Table4[[#This Row],[budget]]</f>
        <v>8013113</v>
      </c>
      <c r="E4546">
        <f>Table4[[#This Row],[Profit/loss]]/Table4[[#This Row],[gross]]*100</f>
        <v>88.90505422488323</v>
      </c>
    </row>
    <row r="4547" spans="1:5" x14ac:dyDescent="0.3">
      <c r="A4547" t="s">
        <v>4481</v>
      </c>
      <c r="B4547">
        <v>53245055</v>
      </c>
      <c r="C4547">
        <v>1000000</v>
      </c>
      <c r="D4547">
        <f>Table4[[#This Row],[gross]]-Table4[[#This Row],[budget]]</f>
        <v>52245055</v>
      </c>
      <c r="E4547">
        <f>Table4[[#This Row],[Profit/loss]]/Table4[[#This Row],[gross]]*100</f>
        <v>98.121891319297163</v>
      </c>
    </row>
    <row r="4548" spans="1:5" x14ac:dyDescent="0.3">
      <c r="A4548" t="s">
        <v>4482</v>
      </c>
      <c r="B4548">
        <v>9000000</v>
      </c>
      <c r="C4548">
        <v>900000</v>
      </c>
      <c r="D4548">
        <f>Table4[[#This Row],[gross]]-Table4[[#This Row],[budget]]</f>
        <v>8100000</v>
      </c>
      <c r="E4548">
        <f>Table4[[#This Row],[Profit/loss]]/Table4[[#This Row],[gross]]*100</f>
        <v>90</v>
      </c>
    </row>
    <row r="4549" spans="1:5" hidden="1" x14ac:dyDescent="0.3">
      <c r="A4549" t="s">
        <v>4483</v>
      </c>
      <c r="C4549">
        <v>1000000</v>
      </c>
      <c r="D4549">
        <f>Table4[[#This Row],[gross]]-Table4[[#This Row],[budget]]</f>
        <v>-1000000</v>
      </c>
      <c r="E4549" t="e">
        <f>Table4[[#This Row],[Profit/loss]]/Table4[[#This Row],[gross]]*100</f>
        <v>#DIV/0!</v>
      </c>
    </row>
    <row r="4550" spans="1:5" hidden="1" x14ac:dyDescent="0.3">
      <c r="A4550" t="s">
        <v>4484</v>
      </c>
      <c r="B4550">
        <v>23808111</v>
      </c>
      <c r="D4550">
        <f>Table4[[#This Row],[gross]]-Table4[[#This Row],[budget]]</f>
        <v>23808111</v>
      </c>
      <c r="E4550">
        <f>Table4[[#This Row],[Profit/loss]]/Table4[[#This Row],[gross]]*100</f>
        <v>100</v>
      </c>
    </row>
    <row r="4551" spans="1:5" hidden="1" x14ac:dyDescent="0.3">
      <c r="A4551" t="s">
        <v>4485</v>
      </c>
      <c r="C4551">
        <v>1000000</v>
      </c>
      <c r="D4551">
        <f>Table4[[#This Row],[gross]]-Table4[[#This Row],[budget]]</f>
        <v>-1000000</v>
      </c>
      <c r="E4551" t="e">
        <f>Table4[[#This Row],[Profit/loss]]/Table4[[#This Row],[gross]]*100</f>
        <v>#DIV/0!</v>
      </c>
    </row>
    <row r="4552" spans="1:5" hidden="1" x14ac:dyDescent="0.3">
      <c r="A4552" t="s">
        <v>4486</v>
      </c>
      <c r="B4552">
        <v>5355376</v>
      </c>
      <c r="D4552">
        <f>Table4[[#This Row],[gross]]-Table4[[#This Row],[budget]]</f>
        <v>5355376</v>
      </c>
      <c r="E4552">
        <f>Table4[[#This Row],[Profit/loss]]/Table4[[#This Row],[gross]]*100</f>
        <v>100</v>
      </c>
    </row>
    <row r="4553" spans="1:5" x14ac:dyDescent="0.3">
      <c r="A4553" t="s">
        <v>4487</v>
      </c>
      <c r="B4553">
        <v>7186670</v>
      </c>
      <c r="C4553">
        <v>6000000</v>
      </c>
      <c r="D4553">
        <f>Table4[[#This Row],[gross]]-Table4[[#This Row],[budget]]</f>
        <v>1186670</v>
      </c>
      <c r="E4553">
        <f>Table4[[#This Row],[Profit/loss]]/Table4[[#This Row],[gross]]*100</f>
        <v>16.51209809271888</v>
      </c>
    </row>
    <row r="4554" spans="1:5" hidden="1" x14ac:dyDescent="0.3">
      <c r="A4554" t="s">
        <v>4488</v>
      </c>
      <c r="C4554">
        <v>1100000</v>
      </c>
      <c r="D4554">
        <f>Table4[[#This Row],[gross]]-Table4[[#This Row],[budget]]</f>
        <v>-1100000</v>
      </c>
      <c r="E4554" t="e">
        <f>Table4[[#This Row],[Profit/loss]]/Table4[[#This Row],[gross]]*100</f>
        <v>#DIV/0!</v>
      </c>
    </row>
    <row r="4555" spans="1:5" x14ac:dyDescent="0.3">
      <c r="A4555" t="s">
        <v>4489</v>
      </c>
      <c r="B4555">
        <v>5997134</v>
      </c>
      <c r="C4555">
        <v>1000000</v>
      </c>
      <c r="D4555">
        <f>Table4[[#This Row],[gross]]-Table4[[#This Row],[budget]]</f>
        <v>4997134</v>
      </c>
      <c r="E4555">
        <f>Table4[[#This Row],[Profit/loss]]/Table4[[#This Row],[gross]]*100</f>
        <v>83.325368417647496</v>
      </c>
    </row>
    <row r="4556" spans="1:5" hidden="1" x14ac:dyDescent="0.3">
      <c r="A4556" t="s">
        <v>4490</v>
      </c>
      <c r="B4556">
        <v>4417124</v>
      </c>
      <c r="D4556">
        <f>Table4[[#This Row],[gross]]-Table4[[#This Row],[budget]]</f>
        <v>4417124</v>
      </c>
      <c r="E4556">
        <f>Table4[[#This Row],[Profit/loss]]/Table4[[#This Row],[gross]]*100</f>
        <v>100</v>
      </c>
    </row>
    <row r="4557" spans="1:5" hidden="1" x14ac:dyDescent="0.3">
      <c r="A4557" t="s">
        <v>4491</v>
      </c>
      <c r="B4557">
        <v>5355847</v>
      </c>
      <c r="D4557">
        <f>Table4[[#This Row],[gross]]-Table4[[#This Row],[budget]]</f>
        <v>5355847</v>
      </c>
      <c r="E4557">
        <f>Table4[[#This Row],[Profit/loss]]/Table4[[#This Row],[gross]]*100</f>
        <v>100</v>
      </c>
    </row>
    <row r="4558" spans="1:5" x14ac:dyDescent="0.3">
      <c r="A4558" t="s">
        <v>4492</v>
      </c>
      <c r="B4558">
        <v>3386698</v>
      </c>
      <c r="C4558">
        <v>1000000</v>
      </c>
      <c r="D4558">
        <f>Table4[[#This Row],[gross]]-Table4[[#This Row],[budget]]</f>
        <v>2386698</v>
      </c>
      <c r="E4558">
        <f>Table4[[#This Row],[Profit/loss]]/Table4[[#This Row],[gross]]*100</f>
        <v>70.47271413040076</v>
      </c>
    </row>
    <row r="4559" spans="1:5" x14ac:dyDescent="0.3">
      <c r="A4559" t="s">
        <v>3437</v>
      </c>
      <c r="B4559">
        <v>143492840</v>
      </c>
      <c r="C4559">
        <v>7500000</v>
      </c>
      <c r="D4559">
        <f>Table4[[#This Row],[gross]]-Table4[[#This Row],[budget]]</f>
        <v>135992840</v>
      </c>
      <c r="E4559">
        <f>Table4[[#This Row],[Profit/loss]]/Table4[[#This Row],[gross]]*100</f>
        <v>94.773258373031027</v>
      </c>
    </row>
    <row r="4560" spans="1:5" hidden="1" x14ac:dyDescent="0.3">
      <c r="A4560" t="s">
        <v>4493</v>
      </c>
      <c r="B4560">
        <v>5283379</v>
      </c>
      <c r="D4560">
        <f>Table4[[#This Row],[gross]]-Table4[[#This Row],[budget]]</f>
        <v>5283379</v>
      </c>
      <c r="E4560">
        <f>Table4[[#This Row],[Profit/loss]]/Table4[[#This Row],[gross]]*100</f>
        <v>100</v>
      </c>
    </row>
    <row r="4561" spans="1:5" hidden="1" x14ac:dyDescent="0.3">
      <c r="A4561" t="s">
        <v>4494</v>
      </c>
      <c r="B4561">
        <v>2981638</v>
      </c>
      <c r="D4561">
        <f>Table4[[#This Row],[gross]]-Table4[[#This Row],[budget]]</f>
        <v>2981638</v>
      </c>
      <c r="E4561">
        <f>Table4[[#This Row],[Profit/loss]]/Table4[[#This Row],[gross]]*100</f>
        <v>100</v>
      </c>
    </row>
    <row r="4562" spans="1:5" hidden="1" x14ac:dyDescent="0.3">
      <c r="A4562" t="s">
        <v>4495</v>
      </c>
      <c r="B4562">
        <v>3122616</v>
      </c>
      <c r="D4562">
        <f>Table4[[#This Row],[gross]]-Table4[[#This Row],[budget]]</f>
        <v>3122616</v>
      </c>
      <c r="E4562">
        <f>Table4[[#This Row],[Profit/loss]]/Table4[[#This Row],[gross]]*100</f>
        <v>100</v>
      </c>
    </row>
    <row r="4563" spans="1:5" x14ac:dyDescent="0.3">
      <c r="A4563" t="s">
        <v>4496</v>
      </c>
      <c r="B4563">
        <v>2508841</v>
      </c>
      <c r="C4563">
        <v>1000000</v>
      </c>
      <c r="D4563">
        <f>Table4[[#This Row],[gross]]-Table4[[#This Row],[budget]]</f>
        <v>1508841</v>
      </c>
      <c r="E4563">
        <f>Table4[[#This Row],[Profit/loss]]/Table4[[#This Row],[gross]]*100</f>
        <v>60.14095751783394</v>
      </c>
    </row>
    <row r="4564" spans="1:5" x14ac:dyDescent="0.3">
      <c r="A4564" t="s">
        <v>4497</v>
      </c>
      <c r="B4564">
        <v>4946250</v>
      </c>
      <c r="C4564">
        <v>1000000</v>
      </c>
      <c r="D4564">
        <f>Table4[[#This Row],[gross]]-Table4[[#This Row],[budget]]</f>
        <v>3946250</v>
      </c>
      <c r="E4564">
        <f>Table4[[#This Row],[Profit/loss]]/Table4[[#This Row],[gross]]*100</f>
        <v>79.782663634066211</v>
      </c>
    </row>
    <row r="4565" spans="1:5" x14ac:dyDescent="0.3">
      <c r="A4565" t="s">
        <v>4498</v>
      </c>
      <c r="B4565">
        <v>1950218</v>
      </c>
      <c r="C4565">
        <v>1000000</v>
      </c>
      <c r="D4565">
        <f>Table4[[#This Row],[gross]]-Table4[[#This Row],[budget]]</f>
        <v>950218</v>
      </c>
      <c r="E4565">
        <f>Table4[[#This Row],[Profit/loss]]/Table4[[#This Row],[gross]]*100</f>
        <v>48.723681147440949</v>
      </c>
    </row>
    <row r="4566" spans="1:5" x14ac:dyDescent="0.3">
      <c r="A4566" t="s">
        <v>4499</v>
      </c>
      <c r="B4566">
        <v>1277257</v>
      </c>
      <c r="C4566">
        <v>1000000</v>
      </c>
      <c r="D4566">
        <f>Table4[[#This Row],[gross]]-Table4[[#This Row],[budget]]</f>
        <v>277257</v>
      </c>
      <c r="E4566">
        <f>Table4[[#This Row],[Profit/loss]]/Table4[[#This Row],[gross]]*100</f>
        <v>21.707221021297983</v>
      </c>
    </row>
    <row r="4567" spans="1:5" x14ac:dyDescent="0.3">
      <c r="A4567" t="s">
        <v>3942</v>
      </c>
      <c r="B4567">
        <v>45857453</v>
      </c>
      <c r="C4567">
        <v>3500000</v>
      </c>
      <c r="D4567">
        <f>Table4[[#This Row],[gross]]-Table4[[#This Row],[budget]]</f>
        <v>42357453</v>
      </c>
      <c r="E4567">
        <f>Table4[[#This Row],[Profit/loss]]/Table4[[#This Row],[gross]]*100</f>
        <v>92.367652865500403</v>
      </c>
    </row>
    <row r="4568" spans="1:5" x14ac:dyDescent="0.3">
      <c r="A4568" t="s">
        <v>4500</v>
      </c>
      <c r="B4568">
        <v>1677838</v>
      </c>
      <c r="C4568">
        <v>1000000</v>
      </c>
      <c r="D4568">
        <f>Table4[[#This Row],[gross]]-Table4[[#This Row],[budget]]</f>
        <v>677838</v>
      </c>
      <c r="E4568">
        <f>Table4[[#This Row],[Profit/loss]]/Table4[[#This Row],[gross]]*100</f>
        <v>40.399490296441016</v>
      </c>
    </row>
    <row r="4569" spans="1:5" x14ac:dyDescent="0.3">
      <c r="A4569" t="s">
        <v>4501</v>
      </c>
      <c r="B4569">
        <v>1744858</v>
      </c>
      <c r="C4569">
        <v>1000000</v>
      </c>
      <c r="D4569">
        <f>Table4[[#This Row],[gross]]-Table4[[#This Row],[budget]]</f>
        <v>744858</v>
      </c>
      <c r="E4569">
        <f>Table4[[#This Row],[Profit/loss]]/Table4[[#This Row],[gross]]*100</f>
        <v>42.688746018300627</v>
      </c>
    </row>
    <row r="4570" spans="1:5" hidden="1" x14ac:dyDescent="0.3">
      <c r="A4570" t="s">
        <v>4502</v>
      </c>
      <c r="C4570">
        <v>1000000</v>
      </c>
      <c r="D4570">
        <f>Table4[[#This Row],[gross]]-Table4[[#This Row],[budget]]</f>
        <v>-1000000</v>
      </c>
      <c r="E4570" t="e">
        <f>Table4[[#This Row],[Profit/loss]]/Table4[[#This Row],[gross]]*100</f>
        <v>#DIV/0!</v>
      </c>
    </row>
    <row r="4571" spans="1:5" x14ac:dyDescent="0.3">
      <c r="A4571" t="s">
        <v>843</v>
      </c>
      <c r="B4571">
        <v>80021740</v>
      </c>
      <c r="C4571">
        <v>58000000</v>
      </c>
      <c r="D4571">
        <f>Table4[[#This Row],[gross]]-Table4[[#This Row],[budget]]</f>
        <v>22021740</v>
      </c>
      <c r="E4571">
        <f>Table4[[#This Row],[Profit/loss]]/Table4[[#This Row],[gross]]*100</f>
        <v>27.519696522470017</v>
      </c>
    </row>
    <row r="4572" spans="1:5" x14ac:dyDescent="0.3">
      <c r="A4572" t="s">
        <v>4503</v>
      </c>
      <c r="B4572">
        <v>982214</v>
      </c>
      <c r="C4572">
        <v>1000000</v>
      </c>
      <c r="D4572">
        <f>Table4[[#This Row],[gross]]-Table4[[#This Row],[budget]]</f>
        <v>-17786</v>
      </c>
      <c r="E4572">
        <f>Table4[[#This Row],[Profit/loss]]/Table4[[#This Row],[gross]]*100</f>
        <v>-1.8108070135428735</v>
      </c>
    </row>
    <row r="4573" spans="1:5" x14ac:dyDescent="0.3">
      <c r="A4573" t="s">
        <v>4504</v>
      </c>
      <c r="B4573">
        <v>798341</v>
      </c>
      <c r="C4573">
        <v>1000000</v>
      </c>
      <c r="D4573">
        <f>Table4[[#This Row],[gross]]-Table4[[#This Row],[budget]]</f>
        <v>-201659</v>
      </c>
      <c r="E4573">
        <f>Table4[[#This Row],[Profit/loss]]/Table4[[#This Row],[gross]]*100</f>
        <v>-25.259757421953775</v>
      </c>
    </row>
    <row r="4574" spans="1:5" x14ac:dyDescent="0.3">
      <c r="A4574" t="s">
        <v>4505</v>
      </c>
      <c r="B4574">
        <v>610991</v>
      </c>
      <c r="C4574">
        <v>1000000</v>
      </c>
      <c r="D4574">
        <f>Table4[[#This Row],[gross]]-Table4[[#This Row],[budget]]</f>
        <v>-389009</v>
      </c>
      <c r="E4574">
        <f>Table4[[#This Row],[Profit/loss]]/Table4[[#This Row],[gross]]*100</f>
        <v>-63.668531942369036</v>
      </c>
    </row>
    <row r="4575" spans="1:5" hidden="1" x14ac:dyDescent="0.3">
      <c r="A4575" t="s">
        <v>3027</v>
      </c>
      <c r="C4575">
        <v>11000000</v>
      </c>
      <c r="D4575">
        <f>Table4[[#This Row],[gross]]-Table4[[#This Row],[budget]]</f>
        <v>-11000000</v>
      </c>
      <c r="E4575" t="e">
        <f>Table4[[#This Row],[Profit/loss]]/Table4[[#This Row],[gross]]*100</f>
        <v>#DIV/0!</v>
      </c>
    </row>
    <row r="4576" spans="1:5" x14ac:dyDescent="0.3">
      <c r="A4576" t="s">
        <v>4506</v>
      </c>
      <c r="B4576">
        <v>582024</v>
      </c>
      <c r="C4576">
        <v>1000000</v>
      </c>
      <c r="D4576">
        <f>Table4[[#This Row],[gross]]-Table4[[#This Row],[budget]]</f>
        <v>-417976</v>
      </c>
      <c r="E4576">
        <f>Table4[[#This Row],[Profit/loss]]/Table4[[#This Row],[gross]]*100</f>
        <v>-71.814220719420504</v>
      </c>
    </row>
    <row r="4577" spans="1:5" x14ac:dyDescent="0.3">
      <c r="A4577" t="s">
        <v>4507</v>
      </c>
      <c r="B4577">
        <v>548712</v>
      </c>
      <c r="C4577">
        <v>2500000</v>
      </c>
      <c r="D4577">
        <f>Table4[[#This Row],[gross]]-Table4[[#This Row],[budget]]</f>
        <v>-1951288</v>
      </c>
      <c r="E4577">
        <f>Table4[[#This Row],[Profit/loss]]/Table4[[#This Row],[gross]]*100</f>
        <v>-355.61241598507047</v>
      </c>
    </row>
    <row r="4578" spans="1:5" x14ac:dyDescent="0.3">
      <c r="A4578" t="s">
        <v>4508</v>
      </c>
      <c r="B4578">
        <v>464655</v>
      </c>
      <c r="C4578">
        <v>1000000</v>
      </c>
      <c r="D4578">
        <f>Table4[[#This Row],[gross]]-Table4[[#This Row],[budget]]</f>
        <v>-535345</v>
      </c>
      <c r="E4578">
        <f>Table4[[#This Row],[Profit/loss]]/Table4[[#This Row],[gross]]*100</f>
        <v>-115.21343792706415</v>
      </c>
    </row>
    <row r="4579" spans="1:5" x14ac:dyDescent="0.3">
      <c r="A4579" t="s">
        <v>4509</v>
      </c>
      <c r="B4579">
        <v>464126</v>
      </c>
      <c r="C4579">
        <v>1000000</v>
      </c>
      <c r="D4579">
        <f>Table4[[#This Row],[gross]]-Table4[[#This Row],[budget]]</f>
        <v>-535874</v>
      </c>
      <c r="E4579">
        <f>Table4[[#This Row],[Profit/loss]]/Table4[[#This Row],[gross]]*100</f>
        <v>-115.45873318883235</v>
      </c>
    </row>
    <row r="4580" spans="1:5" x14ac:dyDescent="0.3">
      <c r="A4580" t="s">
        <v>4510</v>
      </c>
      <c r="B4580">
        <v>428535</v>
      </c>
      <c r="C4580">
        <v>1000000</v>
      </c>
      <c r="D4580">
        <f>Table4[[#This Row],[gross]]-Table4[[#This Row],[budget]]</f>
        <v>-571465</v>
      </c>
      <c r="E4580">
        <f>Table4[[#This Row],[Profit/loss]]/Table4[[#This Row],[gross]]*100</f>
        <v>-133.35316835264331</v>
      </c>
    </row>
    <row r="4581" spans="1:5" hidden="1" x14ac:dyDescent="0.3">
      <c r="A4581" t="s">
        <v>4511</v>
      </c>
      <c r="B4581">
        <v>750100</v>
      </c>
      <c r="D4581">
        <f>Table4[[#This Row],[gross]]-Table4[[#This Row],[budget]]</f>
        <v>750100</v>
      </c>
      <c r="E4581">
        <f>Table4[[#This Row],[Profit/loss]]/Table4[[#This Row],[gross]]*100</f>
        <v>100</v>
      </c>
    </row>
    <row r="4582" spans="1:5" hidden="1" x14ac:dyDescent="0.3">
      <c r="A4582" t="s">
        <v>4512</v>
      </c>
      <c r="B4582">
        <v>621240</v>
      </c>
      <c r="D4582">
        <f>Table4[[#This Row],[gross]]-Table4[[#This Row],[budget]]</f>
        <v>621240</v>
      </c>
      <c r="E4582">
        <f>Table4[[#This Row],[Profit/loss]]/Table4[[#This Row],[gross]]*100</f>
        <v>100</v>
      </c>
    </row>
    <row r="4583" spans="1:5" x14ac:dyDescent="0.3">
      <c r="A4583" t="s">
        <v>4513</v>
      </c>
      <c r="B4583">
        <v>104077</v>
      </c>
      <c r="C4583">
        <v>1000000</v>
      </c>
      <c r="D4583">
        <f>Table4[[#This Row],[gross]]-Table4[[#This Row],[budget]]</f>
        <v>-895923</v>
      </c>
      <c r="E4583">
        <f>Table4[[#This Row],[Profit/loss]]/Table4[[#This Row],[gross]]*100</f>
        <v>-860.82707995042131</v>
      </c>
    </row>
    <row r="4584" spans="1:5" hidden="1" x14ac:dyDescent="0.3">
      <c r="A4584" t="s">
        <v>4514</v>
      </c>
      <c r="B4584">
        <v>334658</v>
      </c>
      <c r="D4584">
        <f>Table4[[#This Row],[gross]]-Table4[[#This Row],[budget]]</f>
        <v>334658</v>
      </c>
      <c r="E4584">
        <f>Table4[[#This Row],[Profit/loss]]/Table4[[#This Row],[gross]]*100</f>
        <v>100</v>
      </c>
    </row>
    <row r="4585" spans="1:5" x14ac:dyDescent="0.3">
      <c r="A4585" t="s">
        <v>4515</v>
      </c>
      <c r="B4585">
        <v>279282</v>
      </c>
      <c r="C4585">
        <v>1000000</v>
      </c>
      <c r="D4585">
        <f>Table4[[#This Row],[gross]]-Table4[[#This Row],[budget]]</f>
        <v>-720718</v>
      </c>
      <c r="E4585">
        <f>Table4[[#This Row],[Profit/loss]]/Table4[[#This Row],[gross]]*100</f>
        <v>-258.06102792159896</v>
      </c>
    </row>
    <row r="4586" spans="1:5" x14ac:dyDescent="0.3">
      <c r="A4586" t="s">
        <v>370</v>
      </c>
      <c r="B4586">
        <v>43982842</v>
      </c>
      <c r="C4586">
        <v>65000000</v>
      </c>
      <c r="D4586">
        <f>Table4[[#This Row],[gross]]-Table4[[#This Row],[budget]]</f>
        <v>-21017158</v>
      </c>
      <c r="E4586">
        <f>Table4[[#This Row],[Profit/loss]]/Table4[[#This Row],[gross]]*100</f>
        <v>-47.784902121604603</v>
      </c>
    </row>
    <row r="4587" spans="1:5" x14ac:dyDescent="0.3">
      <c r="A4587" t="s">
        <v>4516</v>
      </c>
      <c r="B4587">
        <v>484221</v>
      </c>
      <c r="C4587">
        <v>1000000</v>
      </c>
      <c r="D4587">
        <f>Table4[[#This Row],[gross]]-Table4[[#This Row],[budget]]</f>
        <v>-515779</v>
      </c>
      <c r="E4587">
        <f>Table4[[#This Row],[Profit/loss]]/Table4[[#This Row],[gross]]*100</f>
        <v>-106.51727207204975</v>
      </c>
    </row>
    <row r="4588" spans="1:5" x14ac:dyDescent="0.3">
      <c r="A4588" t="s">
        <v>4517</v>
      </c>
      <c r="B4588">
        <v>274661</v>
      </c>
      <c r="C4588">
        <v>1000000</v>
      </c>
      <c r="D4588">
        <f>Table4[[#This Row],[gross]]-Table4[[#This Row],[budget]]</f>
        <v>-725339</v>
      </c>
      <c r="E4588">
        <f>Table4[[#This Row],[Profit/loss]]/Table4[[#This Row],[gross]]*100</f>
        <v>-264.08518136903314</v>
      </c>
    </row>
    <row r="4589" spans="1:5" x14ac:dyDescent="0.3">
      <c r="A4589" t="s">
        <v>4518</v>
      </c>
      <c r="B4589">
        <v>144431</v>
      </c>
      <c r="C4589">
        <v>1000000</v>
      </c>
      <c r="D4589">
        <f>Table4[[#This Row],[gross]]-Table4[[#This Row],[budget]]</f>
        <v>-855569</v>
      </c>
      <c r="E4589">
        <f>Table4[[#This Row],[Profit/loss]]/Table4[[#This Row],[gross]]*100</f>
        <v>-592.37213617575173</v>
      </c>
    </row>
    <row r="4590" spans="1:5" hidden="1" x14ac:dyDescent="0.3">
      <c r="A4590" t="s">
        <v>4519</v>
      </c>
      <c r="B4590">
        <v>227241</v>
      </c>
      <c r="D4590">
        <f>Table4[[#This Row],[gross]]-Table4[[#This Row],[budget]]</f>
        <v>227241</v>
      </c>
      <c r="E4590">
        <f>Table4[[#This Row],[Profit/loss]]/Table4[[#This Row],[gross]]*100</f>
        <v>100</v>
      </c>
    </row>
    <row r="4591" spans="1:5" hidden="1" x14ac:dyDescent="0.3">
      <c r="A4591" t="s">
        <v>4520</v>
      </c>
      <c r="B4591">
        <v>112521</v>
      </c>
      <c r="D4591">
        <f>Table4[[#This Row],[gross]]-Table4[[#This Row],[budget]]</f>
        <v>112521</v>
      </c>
      <c r="E4591">
        <f>Table4[[#This Row],[Profit/loss]]/Table4[[#This Row],[gross]]*100</f>
        <v>100</v>
      </c>
    </row>
    <row r="4592" spans="1:5" x14ac:dyDescent="0.3">
      <c r="A4592" t="s">
        <v>4521</v>
      </c>
      <c r="B4592">
        <v>287761</v>
      </c>
      <c r="C4592">
        <v>1000000</v>
      </c>
      <c r="D4592">
        <f>Table4[[#This Row],[gross]]-Table4[[#This Row],[budget]]</f>
        <v>-712239</v>
      </c>
      <c r="E4592">
        <f>Table4[[#This Row],[Profit/loss]]/Table4[[#This Row],[gross]]*100</f>
        <v>-247.51060776130188</v>
      </c>
    </row>
    <row r="4593" spans="1:5" x14ac:dyDescent="0.3">
      <c r="A4593" t="s">
        <v>4522</v>
      </c>
      <c r="B4593">
        <v>100240</v>
      </c>
      <c r="C4593">
        <v>1000000</v>
      </c>
      <c r="D4593">
        <f>Table4[[#This Row],[gross]]-Table4[[#This Row],[budget]]</f>
        <v>-899760</v>
      </c>
      <c r="E4593">
        <f>Table4[[#This Row],[Profit/loss]]/Table4[[#This Row],[gross]]*100</f>
        <v>-897.60574620909813</v>
      </c>
    </row>
    <row r="4594" spans="1:5" x14ac:dyDescent="0.3">
      <c r="A4594" t="s">
        <v>4523</v>
      </c>
      <c r="B4594">
        <v>96734</v>
      </c>
      <c r="C4594">
        <v>1000000</v>
      </c>
      <c r="D4594">
        <f>Table4[[#This Row],[gross]]-Table4[[#This Row],[budget]]</f>
        <v>-903266</v>
      </c>
      <c r="E4594">
        <f>Table4[[#This Row],[Profit/loss]]/Table4[[#This Row],[gross]]*100</f>
        <v>-933.7626894370128</v>
      </c>
    </row>
    <row r="4595" spans="1:5" x14ac:dyDescent="0.3">
      <c r="A4595" t="s">
        <v>4524</v>
      </c>
      <c r="B4595">
        <v>49000</v>
      </c>
      <c r="C4595">
        <v>1500000</v>
      </c>
      <c r="D4595">
        <f>Table4[[#This Row],[gross]]-Table4[[#This Row],[budget]]</f>
        <v>-1451000</v>
      </c>
      <c r="E4595">
        <f>Table4[[#This Row],[Profit/loss]]/Table4[[#This Row],[gross]]*100</f>
        <v>-2961.2244897959181</v>
      </c>
    </row>
    <row r="4596" spans="1:5" x14ac:dyDescent="0.3">
      <c r="A4596" t="s">
        <v>4525</v>
      </c>
      <c r="B4596">
        <v>100659</v>
      </c>
      <c r="C4596">
        <v>900000</v>
      </c>
      <c r="D4596">
        <f>Table4[[#This Row],[gross]]-Table4[[#This Row],[budget]]</f>
        <v>-799341</v>
      </c>
      <c r="E4596">
        <f>Table4[[#This Row],[Profit/loss]]/Table4[[#This Row],[gross]]*100</f>
        <v>-794.10782940422621</v>
      </c>
    </row>
    <row r="4597" spans="1:5" x14ac:dyDescent="0.3">
      <c r="A4597" t="s">
        <v>4526</v>
      </c>
      <c r="B4597">
        <v>48430</v>
      </c>
      <c r="C4597">
        <v>500000</v>
      </c>
      <c r="D4597">
        <f>Table4[[#This Row],[gross]]-Table4[[#This Row],[budget]]</f>
        <v>-451570</v>
      </c>
      <c r="E4597">
        <f>Table4[[#This Row],[Profit/loss]]/Table4[[#This Row],[gross]]*100</f>
        <v>-932.41792277513935</v>
      </c>
    </row>
    <row r="4598" spans="1:5" x14ac:dyDescent="0.3">
      <c r="A4598" t="s">
        <v>4527</v>
      </c>
      <c r="B4598">
        <v>21210</v>
      </c>
      <c r="C4598">
        <v>1000000</v>
      </c>
      <c r="D4598">
        <f>Table4[[#This Row],[gross]]-Table4[[#This Row],[budget]]</f>
        <v>-978790</v>
      </c>
      <c r="E4598">
        <f>Table4[[#This Row],[Profit/loss]]/Table4[[#This Row],[gross]]*100</f>
        <v>-4614.7571900047151</v>
      </c>
    </row>
    <row r="4599" spans="1:5" hidden="1" x14ac:dyDescent="0.3">
      <c r="A4599" t="s">
        <v>4528</v>
      </c>
      <c r="C4599">
        <v>1000000</v>
      </c>
      <c r="D4599">
        <f>Table4[[#This Row],[gross]]-Table4[[#This Row],[budget]]</f>
        <v>-1000000</v>
      </c>
      <c r="E4599" t="e">
        <f>Table4[[#This Row],[Profit/loss]]/Table4[[#This Row],[gross]]*100</f>
        <v>#DIV/0!</v>
      </c>
    </row>
    <row r="4600" spans="1:5" hidden="1" x14ac:dyDescent="0.3">
      <c r="A4600" t="s">
        <v>4529</v>
      </c>
      <c r="B4600">
        <v>22434</v>
      </c>
      <c r="D4600">
        <f>Table4[[#This Row],[gross]]-Table4[[#This Row],[budget]]</f>
        <v>22434</v>
      </c>
      <c r="E4600">
        <f>Table4[[#This Row],[Profit/loss]]/Table4[[#This Row],[gross]]*100</f>
        <v>100</v>
      </c>
    </row>
    <row r="4601" spans="1:5" x14ac:dyDescent="0.3">
      <c r="A4601" t="s">
        <v>4530</v>
      </c>
      <c r="B4601">
        <v>12996</v>
      </c>
      <c r="C4601">
        <v>1000000</v>
      </c>
      <c r="D4601">
        <f>Table4[[#This Row],[gross]]-Table4[[#This Row],[budget]]</f>
        <v>-987004</v>
      </c>
      <c r="E4601">
        <f>Table4[[#This Row],[Profit/loss]]/Table4[[#This Row],[gross]]*100</f>
        <v>-7594.6752847029857</v>
      </c>
    </row>
    <row r="4602" spans="1:5" hidden="1" x14ac:dyDescent="0.3">
      <c r="A4602" t="s">
        <v>4531</v>
      </c>
      <c r="C4602">
        <v>1000000</v>
      </c>
      <c r="D4602">
        <f>Table4[[#This Row],[gross]]-Table4[[#This Row],[budget]]</f>
        <v>-1000000</v>
      </c>
      <c r="E4602" t="e">
        <f>Table4[[#This Row],[Profit/loss]]/Table4[[#This Row],[gross]]*100</f>
        <v>#DIV/0!</v>
      </c>
    </row>
    <row r="4603" spans="1:5" x14ac:dyDescent="0.3">
      <c r="A4603" t="s">
        <v>4532</v>
      </c>
      <c r="B4603">
        <v>10018</v>
      </c>
      <c r="C4603">
        <v>1000000</v>
      </c>
      <c r="D4603">
        <f>Table4[[#This Row],[gross]]-Table4[[#This Row],[budget]]</f>
        <v>-989982</v>
      </c>
      <c r="E4603">
        <f>Table4[[#This Row],[Profit/loss]]/Table4[[#This Row],[gross]]*100</f>
        <v>-9882.0323417847867</v>
      </c>
    </row>
    <row r="4604" spans="1:5" x14ac:dyDescent="0.3">
      <c r="A4604" t="s">
        <v>4533</v>
      </c>
      <c r="B4604">
        <v>62480</v>
      </c>
      <c r="C4604">
        <v>1000000</v>
      </c>
      <c r="D4604">
        <f>Table4[[#This Row],[gross]]-Table4[[#This Row],[budget]]</f>
        <v>-937520</v>
      </c>
      <c r="E4604">
        <f>Table4[[#This Row],[Profit/loss]]/Table4[[#This Row],[gross]]*100</f>
        <v>-1500.5121638924456</v>
      </c>
    </row>
    <row r="4605" spans="1:5" x14ac:dyDescent="0.3">
      <c r="A4605" t="s">
        <v>4534</v>
      </c>
      <c r="B4605">
        <v>6387</v>
      </c>
      <c r="C4605">
        <v>1000000</v>
      </c>
      <c r="D4605">
        <f>Table4[[#This Row],[gross]]-Table4[[#This Row],[budget]]</f>
        <v>-993613</v>
      </c>
      <c r="E4605">
        <f>Table4[[#This Row],[Profit/loss]]/Table4[[#This Row],[gross]]*100</f>
        <v>-15556.802880851732</v>
      </c>
    </row>
    <row r="4606" spans="1:5" hidden="1" x14ac:dyDescent="0.3">
      <c r="A4606" t="s">
        <v>4535</v>
      </c>
      <c r="B4606">
        <v>5494</v>
      </c>
      <c r="D4606">
        <f>Table4[[#This Row],[gross]]-Table4[[#This Row],[budget]]</f>
        <v>5494</v>
      </c>
      <c r="E4606">
        <f>Table4[[#This Row],[Profit/loss]]/Table4[[#This Row],[gross]]*100</f>
        <v>100</v>
      </c>
    </row>
    <row r="4607" spans="1:5" hidden="1" x14ac:dyDescent="0.3">
      <c r="A4607" t="s">
        <v>4536</v>
      </c>
      <c r="C4607">
        <v>1000000</v>
      </c>
      <c r="D4607">
        <f>Table4[[#This Row],[gross]]-Table4[[#This Row],[budget]]</f>
        <v>-1000000</v>
      </c>
      <c r="E4607" t="e">
        <f>Table4[[#This Row],[Profit/loss]]/Table4[[#This Row],[gross]]*100</f>
        <v>#DIV/0!</v>
      </c>
    </row>
    <row r="4608" spans="1:5" x14ac:dyDescent="0.3">
      <c r="A4608" t="s">
        <v>4537</v>
      </c>
      <c r="B4608">
        <v>721</v>
      </c>
      <c r="C4608">
        <v>1000000</v>
      </c>
      <c r="D4608">
        <f>Table4[[#This Row],[gross]]-Table4[[#This Row],[budget]]</f>
        <v>-999279</v>
      </c>
      <c r="E4608">
        <f>Table4[[#This Row],[Profit/loss]]/Table4[[#This Row],[gross]]*100</f>
        <v>-138596.25520110957</v>
      </c>
    </row>
    <row r="4609" spans="1:5" x14ac:dyDescent="0.3">
      <c r="A4609" t="s">
        <v>4538</v>
      </c>
      <c r="B4609">
        <v>703</v>
      </c>
      <c r="C4609">
        <v>1500000</v>
      </c>
      <c r="D4609">
        <f>Table4[[#This Row],[gross]]-Table4[[#This Row],[budget]]</f>
        <v>-1499297</v>
      </c>
      <c r="E4609">
        <f>Table4[[#This Row],[Profit/loss]]/Table4[[#This Row],[gross]]*100</f>
        <v>-213271.26600284496</v>
      </c>
    </row>
    <row r="4610" spans="1:5" hidden="1" x14ac:dyDescent="0.3">
      <c r="A4610" t="s">
        <v>4539</v>
      </c>
      <c r="C4610">
        <v>1000000</v>
      </c>
      <c r="D4610">
        <f>Table4[[#This Row],[gross]]-Table4[[#This Row],[budget]]</f>
        <v>-1000000</v>
      </c>
      <c r="E4610" t="e">
        <f>Table4[[#This Row],[Profit/loss]]/Table4[[#This Row],[gross]]*100</f>
        <v>#DIV/0!</v>
      </c>
    </row>
    <row r="4611" spans="1:5" hidden="1" x14ac:dyDescent="0.3">
      <c r="A4611" t="s">
        <v>4540</v>
      </c>
      <c r="C4611">
        <v>1000000</v>
      </c>
      <c r="D4611">
        <f>Table4[[#This Row],[gross]]-Table4[[#This Row],[budget]]</f>
        <v>-1000000</v>
      </c>
      <c r="E4611" t="e">
        <f>Table4[[#This Row],[Profit/loss]]/Table4[[#This Row],[gross]]*100</f>
        <v>#DIV/0!</v>
      </c>
    </row>
    <row r="4612" spans="1:5" hidden="1" x14ac:dyDescent="0.3">
      <c r="A4612" t="s">
        <v>4541</v>
      </c>
      <c r="C4612">
        <v>1000000</v>
      </c>
      <c r="D4612">
        <f>Table4[[#This Row],[gross]]-Table4[[#This Row],[budget]]</f>
        <v>-1000000</v>
      </c>
      <c r="E4612" t="e">
        <f>Table4[[#This Row],[Profit/loss]]/Table4[[#This Row],[gross]]*100</f>
        <v>#DIV/0!</v>
      </c>
    </row>
    <row r="4613" spans="1:5" hidden="1" x14ac:dyDescent="0.3">
      <c r="A4613" t="s">
        <v>4542</v>
      </c>
      <c r="C4613">
        <v>1000000</v>
      </c>
      <c r="D4613">
        <f>Table4[[#This Row],[gross]]-Table4[[#This Row],[budget]]</f>
        <v>-1000000</v>
      </c>
      <c r="E4613" t="e">
        <f>Table4[[#This Row],[Profit/loss]]/Table4[[#This Row],[gross]]*100</f>
        <v>#DIV/0!</v>
      </c>
    </row>
    <row r="4614" spans="1:5" hidden="1" x14ac:dyDescent="0.3">
      <c r="A4614" t="s">
        <v>4543</v>
      </c>
      <c r="C4614">
        <v>1000000</v>
      </c>
      <c r="D4614">
        <f>Table4[[#This Row],[gross]]-Table4[[#This Row],[budget]]</f>
        <v>-1000000</v>
      </c>
      <c r="E4614" t="e">
        <f>Table4[[#This Row],[Profit/loss]]/Table4[[#This Row],[gross]]*100</f>
        <v>#DIV/0!</v>
      </c>
    </row>
    <row r="4615" spans="1:5" hidden="1" x14ac:dyDescent="0.3">
      <c r="A4615" t="s">
        <v>4544</v>
      </c>
      <c r="C4615">
        <v>1000000</v>
      </c>
      <c r="D4615">
        <f>Table4[[#This Row],[gross]]-Table4[[#This Row],[budget]]</f>
        <v>-1000000</v>
      </c>
      <c r="E4615" t="e">
        <f>Table4[[#This Row],[Profit/loss]]/Table4[[#This Row],[gross]]*100</f>
        <v>#DIV/0!</v>
      </c>
    </row>
    <row r="4616" spans="1:5" hidden="1" x14ac:dyDescent="0.3">
      <c r="A4616" t="s">
        <v>4545</v>
      </c>
      <c r="D4616">
        <f>Table4[[#This Row],[gross]]-Table4[[#This Row],[budget]]</f>
        <v>0</v>
      </c>
      <c r="E4616" t="e">
        <f>Table4[[#This Row],[Profit/loss]]/Table4[[#This Row],[gross]]*100</f>
        <v>#DIV/0!</v>
      </c>
    </row>
    <row r="4617" spans="1:5" hidden="1" x14ac:dyDescent="0.3">
      <c r="A4617" t="s">
        <v>4546</v>
      </c>
      <c r="C4617">
        <v>1000000</v>
      </c>
      <c r="D4617">
        <f>Table4[[#This Row],[gross]]-Table4[[#This Row],[budget]]</f>
        <v>-1000000</v>
      </c>
      <c r="E4617" t="e">
        <f>Table4[[#This Row],[Profit/loss]]/Table4[[#This Row],[gross]]*100</f>
        <v>#DIV/0!</v>
      </c>
    </row>
    <row r="4618" spans="1:5" hidden="1" x14ac:dyDescent="0.3">
      <c r="A4618" t="s">
        <v>4547</v>
      </c>
      <c r="D4618">
        <f>Table4[[#This Row],[gross]]-Table4[[#This Row],[budget]]</f>
        <v>0</v>
      </c>
      <c r="E4618" t="e">
        <f>Table4[[#This Row],[Profit/loss]]/Table4[[#This Row],[gross]]*100</f>
        <v>#DIV/0!</v>
      </c>
    </row>
    <row r="4619" spans="1:5" hidden="1" x14ac:dyDescent="0.3">
      <c r="A4619" t="s">
        <v>4548</v>
      </c>
      <c r="C4619">
        <v>1000000</v>
      </c>
      <c r="D4619">
        <f>Table4[[#This Row],[gross]]-Table4[[#This Row],[budget]]</f>
        <v>-1000000</v>
      </c>
      <c r="E4619" t="e">
        <f>Table4[[#This Row],[Profit/loss]]/Table4[[#This Row],[gross]]*100</f>
        <v>#DIV/0!</v>
      </c>
    </row>
    <row r="4620" spans="1:5" hidden="1" x14ac:dyDescent="0.3">
      <c r="A4620" t="s">
        <v>4549</v>
      </c>
      <c r="C4620">
        <v>500000</v>
      </c>
      <c r="D4620">
        <f>Table4[[#This Row],[gross]]-Table4[[#This Row],[budget]]</f>
        <v>-500000</v>
      </c>
      <c r="E4620" t="e">
        <f>Table4[[#This Row],[Profit/loss]]/Table4[[#This Row],[gross]]*100</f>
        <v>#DIV/0!</v>
      </c>
    </row>
    <row r="4621" spans="1:5" hidden="1" x14ac:dyDescent="0.3">
      <c r="A4621" t="s">
        <v>4550</v>
      </c>
      <c r="C4621">
        <v>1000000</v>
      </c>
      <c r="D4621">
        <f>Table4[[#This Row],[gross]]-Table4[[#This Row],[budget]]</f>
        <v>-1000000</v>
      </c>
      <c r="E4621" t="e">
        <f>Table4[[#This Row],[Profit/loss]]/Table4[[#This Row],[gross]]*100</f>
        <v>#DIV/0!</v>
      </c>
    </row>
    <row r="4622" spans="1:5" hidden="1" x14ac:dyDescent="0.3">
      <c r="A4622" t="s">
        <v>4551</v>
      </c>
      <c r="D4622">
        <f>Table4[[#This Row],[gross]]-Table4[[#This Row],[budget]]</f>
        <v>0</v>
      </c>
      <c r="E4622" t="e">
        <f>Table4[[#This Row],[Profit/loss]]/Table4[[#This Row],[gross]]*100</f>
        <v>#DIV/0!</v>
      </c>
    </row>
    <row r="4623" spans="1:5" hidden="1" x14ac:dyDescent="0.3">
      <c r="A4623" t="s">
        <v>4552</v>
      </c>
      <c r="C4623">
        <v>1000000</v>
      </c>
      <c r="D4623">
        <f>Table4[[#This Row],[gross]]-Table4[[#This Row],[budget]]</f>
        <v>-1000000</v>
      </c>
      <c r="E4623" t="e">
        <f>Table4[[#This Row],[Profit/loss]]/Table4[[#This Row],[gross]]*100</f>
        <v>#DIV/0!</v>
      </c>
    </row>
    <row r="4624" spans="1:5" hidden="1" x14ac:dyDescent="0.3">
      <c r="A4624" t="s">
        <v>4553</v>
      </c>
      <c r="C4624">
        <v>1000000</v>
      </c>
      <c r="D4624">
        <f>Table4[[#This Row],[gross]]-Table4[[#This Row],[budget]]</f>
        <v>-1000000</v>
      </c>
      <c r="E4624" t="e">
        <f>Table4[[#This Row],[Profit/loss]]/Table4[[#This Row],[gross]]*100</f>
        <v>#DIV/0!</v>
      </c>
    </row>
    <row r="4625" spans="1:5" hidden="1" x14ac:dyDescent="0.3">
      <c r="A4625" t="s">
        <v>4554</v>
      </c>
      <c r="C4625">
        <v>1000000</v>
      </c>
      <c r="D4625">
        <f>Table4[[#This Row],[gross]]-Table4[[#This Row],[budget]]</f>
        <v>-1000000</v>
      </c>
      <c r="E4625" t="e">
        <f>Table4[[#This Row],[Profit/loss]]/Table4[[#This Row],[gross]]*100</f>
        <v>#DIV/0!</v>
      </c>
    </row>
    <row r="4626" spans="1:5" hidden="1" x14ac:dyDescent="0.3">
      <c r="A4626" t="s">
        <v>4555</v>
      </c>
      <c r="D4626">
        <f>Table4[[#This Row],[gross]]-Table4[[#This Row],[budget]]</f>
        <v>0</v>
      </c>
      <c r="E4626" t="e">
        <f>Table4[[#This Row],[Profit/loss]]/Table4[[#This Row],[gross]]*100</f>
        <v>#DIV/0!</v>
      </c>
    </row>
    <row r="4627" spans="1:5" hidden="1" x14ac:dyDescent="0.3">
      <c r="A4627" t="s">
        <v>4556</v>
      </c>
      <c r="C4627">
        <v>1000000</v>
      </c>
      <c r="D4627">
        <f>Table4[[#This Row],[gross]]-Table4[[#This Row],[budget]]</f>
        <v>-1000000</v>
      </c>
      <c r="E4627" t="e">
        <f>Table4[[#This Row],[Profit/loss]]/Table4[[#This Row],[gross]]*100</f>
        <v>#DIV/0!</v>
      </c>
    </row>
    <row r="4628" spans="1:5" hidden="1" x14ac:dyDescent="0.3">
      <c r="A4628" t="s">
        <v>4557</v>
      </c>
      <c r="C4628">
        <v>1000000</v>
      </c>
      <c r="D4628">
        <f>Table4[[#This Row],[gross]]-Table4[[#This Row],[budget]]</f>
        <v>-1000000</v>
      </c>
      <c r="E4628" t="e">
        <f>Table4[[#This Row],[Profit/loss]]/Table4[[#This Row],[gross]]*100</f>
        <v>#DIV/0!</v>
      </c>
    </row>
    <row r="4629" spans="1:5" hidden="1" x14ac:dyDescent="0.3">
      <c r="A4629" t="s">
        <v>4558</v>
      </c>
      <c r="C4629">
        <v>1000000</v>
      </c>
      <c r="D4629">
        <f>Table4[[#This Row],[gross]]-Table4[[#This Row],[budget]]</f>
        <v>-1000000</v>
      </c>
      <c r="E4629" t="e">
        <f>Table4[[#This Row],[Profit/loss]]/Table4[[#This Row],[gross]]*100</f>
        <v>#DIV/0!</v>
      </c>
    </row>
    <row r="4630" spans="1:5" hidden="1" x14ac:dyDescent="0.3">
      <c r="A4630" t="s">
        <v>4559</v>
      </c>
      <c r="C4630">
        <v>1000000</v>
      </c>
      <c r="D4630">
        <f>Table4[[#This Row],[gross]]-Table4[[#This Row],[budget]]</f>
        <v>-1000000</v>
      </c>
      <c r="E4630" t="e">
        <f>Table4[[#This Row],[Profit/loss]]/Table4[[#This Row],[gross]]*100</f>
        <v>#DIV/0!</v>
      </c>
    </row>
    <row r="4631" spans="1:5" hidden="1" x14ac:dyDescent="0.3">
      <c r="A4631" t="s">
        <v>4560</v>
      </c>
      <c r="C4631">
        <v>1000000</v>
      </c>
      <c r="D4631">
        <f>Table4[[#This Row],[gross]]-Table4[[#This Row],[budget]]</f>
        <v>-1000000</v>
      </c>
      <c r="E4631" t="e">
        <f>Table4[[#This Row],[Profit/loss]]/Table4[[#This Row],[gross]]*100</f>
        <v>#DIV/0!</v>
      </c>
    </row>
    <row r="4632" spans="1:5" hidden="1" x14ac:dyDescent="0.3">
      <c r="A4632" t="s">
        <v>4561</v>
      </c>
      <c r="C4632">
        <v>1000000</v>
      </c>
      <c r="D4632">
        <f>Table4[[#This Row],[gross]]-Table4[[#This Row],[budget]]</f>
        <v>-1000000</v>
      </c>
      <c r="E4632" t="e">
        <f>Table4[[#This Row],[Profit/loss]]/Table4[[#This Row],[gross]]*100</f>
        <v>#DIV/0!</v>
      </c>
    </row>
    <row r="4633" spans="1:5" x14ac:dyDescent="0.3">
      <c r="A4633" t="s">
        <v>2585</v>
      </c>
      <c r="B4633">
        <v>2319187</v>
      </c>
      <c r="C4633">
        <v>20000000</v>
      </c>
      <c r="D4633">
        <f>Table4[[#This Row],[gross]]-Table4[[#This Row],[budget]]</f>
        <v>-17680813</v>
      </c>
      <c r="E4633">
        <f>Table4[[#This Row],[Profit/loss]]/Table4[[#This Row],[gross]]*100</f>
        <v>-762.37116713744945</v>
      </c>
    </row>
    <row r="4634" spans="1:5" hidden="1" x14ac:dyDescent="0.3">
      <c r="A4634" t="s">
        <v>4562</v>
      </c>
      <c r="D4634">
        <f>Table4[[#This Row],[gross]]-Table4[[#This Row],[budget]]</f>
        <v>0</v>
      </c>
      <c r="E4634" t="e">
        <f>Table4[[#This Row],[Profit/loss]]/Table4[[#This Row],[gross]]*100</f>
        <v>#DIV/0!</v>
      </c>
    </row>
    <row r="4635" spans="1:5" hidden="1" x14ac:dyDescent="0.3">
      <c r="A4635" t="s">
        <v>4563</v>
      </c>
      <c r="C4635">
        <v>950000</v>
      </c>
      <c r="D4635">
        <f>Table4[[#This Row],[gross]]-Table4[[#This Row],[budget]]</f>
        <v>-950000</v>
      </c>
      <c r="E4635" t="e">
        <f>Table4[[#This Row],[Profit/loss]]/Table4[[#This Row],[gross]]*100</f>
        <v>#DIV/0!</v>
      </c>
    </row>
    <row r="4636" spans="1:5" hidden="1" x14ac:dyDescent="0.3">
      <c r="A4636" t="s">
        <v>4564</v>
      </c>
      <c r="D4636">
        <f>Table4[[#This Row],[gross]]-Table4[[#This Row],[budget]]</f>
        <v>0</v>
      </c>
      <c r="E4636" t="e">
        <f>Table4[[#This Row],[Profit/loss]]/Table4[[#This Row],[gross]]*100</f>
        <v>#DIV/0!</v>
      </c>
    </row>
    <row r="4637" spans="1:5" hidden="1" x14ac:dyDescent="0.3">
      <c r="A4637" t="s">
        <v>4565</v>
      </c>
      <c r="C4637">
        <v>950000</v>
      </c>
      <c r="D4637">
        <f>Table4[[#This Row],[gross]]-Table4[[#This Row],[budget]]</f>
        <v>-950000</v>
      </c>
      <c r="E4637" t="e">
        <f>Table4[[#This Row],[Profit/loss]]/Table4[[#This Row],[gross]]*100</f>
        <v>#DIV/0!</v>
      </c>
    </row>
    <row r="4638" spans="1:5" hidden="1" x14ac:dyDescent="0.3">
      <c r="A4638" t="s">
        <v>4566</v>
      </c>
      <c r="C4638">
        <v>989000</v>
      </c>
      <c r="D4638">
        <f>Table4[[#This Row],[gross]]-Table4[[#This Row],[budget]]</f>
        <v>-989000</v>
      </c>
      <c r="E4638" t="e">
        <f>Table4[[#This Row],[Profit/loss]]/Table4[[#This Row],[gross]]*100</f>
        <v>#DIV/0!</v>
      </c>
    </row>
    <row r="4639" spans="1:5" hidden="1" x14ac:dyDescent="0.3">
      <c r="A4639" t="s">
        <v>4567</v>
      </c>
      <c r="C4639">
        <v>913000</v>
      </c>
      <c r="D4639">
        <f>Table4[[#This Row],[gross]]-Table4[[#This Row],[budget]]</f>
        <v>-913000</v>
      </c>
      <c r="E4639" t="e">
        <f>Table4[[#This Row],[Profit/loss]]/Table4[[#This Row],[gross]]*100</f>
        <v>#DIV/0!</v>
      </c>
    </row>
    <row r="4640" spans="1:5" x14ac:dyDescent="0.3">
      <c r="A4640" t="s">
        <v>4568</v>
      </c>
      <c r="B4640">
        <v>9600000</v>
      </c>
      <c r="C4640">
        <v>910000</v>
      </c>
      <c r="D4640">
        <f>Table4[[#This Row],[gross]]-Table4[[#This Row],[budget]]</f>
        <v>8690000</v>
      </c>
      <c r="E4640">
        <f>Table4[[#This Row],[Profit/loss]]/Table4[[#This Row],[gross]]*100</f>
        <v>90.520833333333329</v>
      </c>
    </row>
    <row r="4641" spans="1:5" x14ac:dyDescent="0.3">
      <c r="A4641" t="s">
        <v>4569</v>
      </c>
      <c r="B4641">
        <v>20186</v>
      </c>
      <c r="C4641">
        <v>930000</v>
      </c>
      <c r="D4641">
        <f>Table4[[#This Row],[gross]]-Table4[[#This Row],[budget]]</f>
        <v>-909814</v>
      </c>
      <c r="E4641">
        <f>Table4[[#This Row],[Profit/loss]]/Table4[[#This Row],[gross]]*100</f>
        <v>-4507.1534727038543</v>
      </c>
    </row>
    <row r="4642" spans="1:5" x14ac:dyDescent="0.3">
      <c r="A4642" t="s">
        <v>4570</v>
      </c>
      <c r="B4642">
        <v>1185783</v>
      </c>
      <c r="C4642">
        <v>590000</v>
      </c>
      <c r="D4642">
        <f>Table4[[#This Row],[gross]]-Table4[[#This Row],[budget]]</f>
        <v>595783</v>
      </c>
      <c r="E4642">
        <f>Table4[[#This Row],[Profit/loss]]/Table4[[#This Row],[gross]]*100</f>
        <v>50.243847314390578</v>
      </c>
    </row>
    <row r="4643" spans="1:5" hidden="1" x14ac:dyDescent="0.3">
      <c r="A4643" t="s">
        <v>4571</v>
      </c>
      <c r="C4643">
        <v>3000000</v>
      </c>
      <c r="D4643">
        <f>Table4[[#This Row],[gross]]-Table4[[#This Row],[budget]]</f>
        <v>-3000000</v>
      </c>
      <c r="E4643" t="e">
        <f>Table4[[#This Row],[Profit/loss]]/Table4[[#This Row],[gross]]*100</f>
        <v>#DIV/0!</v>
      </c>
    </row>
    <row r="4644" spans="1:5" x14ac:dyDescent="0.3">
      <c r="A4644" t="s">
        <v>4572</v>
      </c>
      <c r="B4644">
        <v>1007962</v>
      </c>
      <c r="C4644">
        <v>950000</v>
      </c>
      <c r="D4644">
        <f>Table4[[#This Row],[gross]]-Table4[[#This Row],[budget]]</f>
        <v>57962</v>
      </c>
      <c r="E4644">
        <f>Table4[[#This Row],[Profit/loss]]/Table4[[#This Row],[gross]]*100</f>
        <v>5.7504151942235922</v>
      </c>
    </row>
    <row r="4645" spans="1:5" x14ac:dyDescent="0.3">
      <c r="A4645" t="s">
        <v>4573</v>
      </c>
      <c r="B4645">
        <v>381186</v>
      </c>
      <c r="C4645">
        <v>900000</v>
      </c>
      <c r="D4645">
        <f>Table4[[#This Row],[gross]]-Table4[[#This Row],[budget]]</f>
        <v>-518814</v>
      </c>
      <c r="E4645">
        <f>Table4[[#This Row],[Profit/loss]]/Table4[[#This Row],[gross]]*100</f>
        <v>-136.10520848089908</v>
      </c>
    </row>
    <row r="4646" spans="1:5" hidden="1" x14ac:dyDescent="0.3">
      <c r="A4646" t="s">
        <v>4574</v>
      </c>
      <c r="B4646">
        <v>439958</v>
      </c>
      <c r="D4646">
        <f>Table4[[#This Row],[gross]]-Table4[[#This Row],[budget]]</f>
        <v>439958</v>
      </c>
      <c r="E4646">
        <f>Table4[[#This Row],[Profit/loss]]/Table4[[#This Row],[gross]]*100</f>
        <v>100</v>
      </c>
    </row>
    <row r="4647" spans="1:5" x14ac:dyDescent="0.3">
      <c r="A4647" t="s">
        <v>4575</v>
      </c>
      <c r="B4647">
        <v>16097842</v>
      </c>
      <c r="C4647">
        <v>900000</v>
      </c>
      <c r="D4647">
        <f>Table4[[#This Row],[gross]]-Table4[[#This Row],[budget]]</f>
        <v>15197842</v>
      </c>
      <c r="E4647">
        <f>Table4[[#This Row],[Profit/loss]]/Table4[[#This Row],[gross]]*100</f>
        <v>94.409188511106024</v>
      </c>
    </row>
    <row r="4648" spans="1:5" x14ac:dyDescent="0.3">
      <c r="A4648" t="s">
        <v>4576</v>
      </c>
      <c r="B4648">
        <v>6643</v>
      </c>
      <c r="C4648">
        <v>900000</v>
      </c>
      <c r="D4648">
        <f>Table4[[#This Row],[gross]]-Table4[[#This Row],[budget]]</f>
        <v>-893357</v>
      </c>
      <c r="E4648">
        <f>Table4[[#This Row],[Profit/loss]]/Table4[[#This Row],[gross]]*100</f>
        <v>-13448.09573987656</v>
      </c>
    </row>
    <row r="4649" spans="1:5" hidden="1" x14ac:dyDescent="0.3">
      <c r="A4649" t="s">
        <v>4577</v>
      </c>
      <c r="B4649">
        <v>102797150</v>
      </c>
      <c r="D4649">
        <f>Table4[[#This Row],[gross]]-Table4[[#This Row],[budget]]</f>
        <v>102797150</v>
      </c>
      <c r="E4649">
        <f>Table4[[#This Row],[Profit/loss]]/Table4[[#This Row],[gross]]*100</f>
        <v>100</v>
      </c>
    </row>
    <row r="4650" spans="1:5" x14ac:dyDescent="0.3">
      <c r="A4650" t="s">
        <v>4578</v>
      </c>
      <c r="B4650">
        <v>442638</v>
      </c>
      <c r="C4650">
        <v>850000</v>
      </c>
      <c r="D4650">
        <f>Table4[[#This Row],[gross]]-Table4[[#This Row],[budget]]</f>
        <v>-407362</v>
      </c>
      <c r="E4650">
        <f>Table4[[#This Row],[Profit/loss]]/Table4[[#This Row],[gross]]*100</f>
        <v>-92.030507999765049</v>
      </c>
    </row>
    <row r="4651" spans="1:5" x14ac:dyDescent="0.3">
      <c r="A4651" t="s">
        <v>2631</v>
      </c>
      <c r="B4651">
        <v>42919096</v>
      </c>
      <c r="C4651">
        <v>15000000</v>
      </c>
      <c r="D4651">
        <f>Table4[[#This Row],[gross]]-Table4[[#This Row],[budget]]</f>
        <v>27919096</v>
      </c>
      <c r="E4651">
        <f>Table4[[#This Row],[Profit/loss]]/Table4[[#This Row],[gross]]*100</f>
        <v>65.050522033362483</v>
      </c>
    </row>
    <row r="4652" spans="1:5" x14ac:dyDescent="0.3">
      <c r="A4652" t="s">
        <v>4579</v>
      </c>
      <c r="B4652">
        <v>819939</v>
      </c>
      <c r="C4652">
        <v>850000</v>
      </c>
      <c r="D4652">
        <f>Table4[[#This Row],[gross]]-Table4[[#This Row],[budget]]</f>
        <v>-30061</v>
      </c>
      <c r="E4652">
        <f>Table4[[#This Row],[Profit/loss]]/Table4[[#This Row],[gross]]*100</f>
        <v>-3.6662483428645301</v>
      </c>
    </row>
    <row r="4653" spans="1:5" hidden="1" x14ac:dyDescent="0.3">
      <c r="A4653" t="s">
        <v>4580</v>
      </c>
      <c r="C4653">
        <v>900000</v>
      </c>
      <c r="D4653">
        <f>Table4[[#This Row],[gross]]-Table4[[#This Row],[budget]]</f>
        <v>-900000</v>
      </c>
      <c r="E4653" t="e">
        <f>Table4[[#This Row],[Profit/loss]]/Table4[[#This Row],[gross]]*100</f>
        <v>#DIV/0!</v>
      </c>
    </row>
    <row r="4654" spans="1:5" hidden="1" x14ac:dyDescent="0.3">
      <c r="A4654" t="s">
        <v>4581</v>
      </c>
      <c r="C4654">
        <v>1000000</v>
      </c>
      <c r="D4654">
        <f>Table4[[#This Row],[gross]]-Table4[[#This Row],[budget]]</f>
        <v>-1000000</v>
      </c>
      <c r="E4654" t="e">
        <f>Table4[[#This Row],[Profit/loss]]/Table4[[#This Row],[gross]]*100</f>
        <v>#DIV/0!</v>
      </c>
    </row>
    <row r="4655" spans="1:5" x14ac:dyDescent="0.3">
      <c r="A4655" t="s">
        <v>4582</v>
      </c>
      <c r="B4655">
        <v>1243961</v>
      </c>
      <c r="C4655">
        <v>850000</v>
      </c>
      <c r="D4655">
        <f>Table4[[#This Row],[gross]]-Table4[[#This Row],[budget]]</f>
        <v>393961</v>
      </c>
      <c r="E4655">
        <f>Table4[[#This Row],[Profit/loss]]/Table4[[#This Row],[gross]]*100</f>
        <v>31.669883541365039</v>
      </c>
    </row>
    <row r="4656" spans="1:5" hidden="1" x14ac:dyDescent="0.3">
      <c r="A4656" t="s">
        <v>4583</v>
      </c>
      <c r="B4656">
        <v>3094687</v>
      </c>
      <c r="D4656">
        <f>Table4[[#This Row],[gross]]-Table4[[#This Row],[budget]]</f>
        <v>3094687</v>
      </c>
      <c r="E4656">
        <f>Table4[[#This Row],[Profit/loss]]/Table4[[#This Row],[gross]]*100</f>
        <v>100</v>
      </c>
    </row>
    <row r="4657" spans="1:5" x14ac:dyDescent="0.3">
      <c r="A4657" t="s">
        <v>4584</v>
      </c>
      <c r="B4657">
        <v>15278</v>
      </c>
      <c r="C4657">
        <v>825000</v>
      </c>
      <c r="D4657">
        <f>Table4[[#This Row],[gross]]-Table4[[#This Row],[budget]]</f>
        <v>-809722</v>
      </c>
      <c r="E4657">
        <f>Table4[[#This Row],[Profit/loss]]/Table4[[#This Row],[gross]]*100</f>
        <v>-5299.9214556879178</v>
      </c>
    </row>
    <row r="4658" spans="1:5" hidden="1" x14ac:dyDescent="0.3">
      <c r="A4658" t="s">
        <v>4585</v>
      </c>
      <c r="C4658">
        <v>500000</v>
      </c>
      <c r="D4658">
        <f>Table4[[#This Row],[gross]]-Table4[[#This Row],[budget]]</f>
        <v>-500000</v>
      </c>
      <c r="E4658" t="e">
        <f>Table4[[#This Row],[Profit/loss]]/Table4[[#This Row],[gross]]*100</f>
        <v>#DIV/0!</v>
      </c>
    </row>
    <row r="4659" spans="1:5" hidden="1" x14ac:dyDescent="0.3">
      <c r="A4659" t="s">
        <v>4586</v>
      </c>
      <c r="C4659">
        <v>990000</v>
      </c>
      <c r="D4659">
        <f>Table4[[#This Row],[gross]]-Table4[[#This Row],[budget]]</f>
        <v>-990000</v>
      </c>
      <c r="E4659" t="e">
        <f>Table4[[#This Row],[Profit/loss]]/Table4[[#This Row],[gross]]*100</f>
        <v>#DIV/0!</v>
      </c>
    </row>
    <row r="4660" spans="1:5" hidden="1" x14ac:dyDescent="0.3">
      <c r="A4660" t="s">
        <v>4587</v>
      </c>
      <c r="C4660">
        <v>100000</v>
      </c>
      <c r="D4660">
        <f>Table4[[#This Row],[gross]]-Table4[[#This Row],[budget]]</f>
        <v>-100000</v>
      </c>
      <c r="E4660" t="e">
        <f>Table4[[#This Row],[Profit/loss]]/Table4[[#This Row],[gross]]*100</f>
        <v>#DIV/0!</v>
      </c>
    </row>
    <row r="4661" spans="1:5" x14ac:dyDescent="0.3">
      <c r="A4661" t="s">
        <v>4588</v>
      </c>
      <c r="B4661">
        <v>7098492</v>
      </c>
      <c r="C4661">
        <v>500000</v>
      </c>
      <c r="D4661">
        <f>Table4[[#This Row],[gross]]-Table4[[#This Row],[budget]]</f>
        <v>6598492</v>
      </c>
      <c r="E4661">
        <f>Table4[[#This Row],[Profit/loss]]/Table4[[#This Row],[gross]]*100</f>
        <v>92.956250426146852</v>
      </c>
    </row>
    <row r="4662" spans="1:5" hidden="1" x14ac:dyDescent="0.3">
      <c r="A4662" t="s">
        <v>4589</v>
      </c>
      <c r="D4662">
        <f>Table4[[#This Row],[gross]]-Table4[[#This Row],[budget]]</f>
        <v>0</v>
      </c>
      <c r="E4662" t="e">
        <f>Table4[[#This Row],[Profit/loss]]/Table4[[#This Row],[gross]]*100</f>
        <v>#DIV/0!</v>
      </c>
    </row>
    <row r="4663" spans="1:5" x14ac:dyDescent="0.3">
      <c r="A4663" t="s">
        <v>4590</v>
      </c>
      <c r="B4663">
        <v>4771000</v>
      </c>
      <c r="C4663">
        <v>800000</v>
      </c>
      <c r="D4663">
        <f>Table4[[#This Row],[gross]]-Table4[[#This Row],[budget]]</f>
        <v>3971000</v>
      </c>
      <c r="E4663">
        <f>Table4[[#This Row],[Profit/loss]]/Table4[[#This Row],[gross]]*100</f>
        <v>83.232026828757071</v>
      </c>
    </row>
    <row r="4664" spans="1:5" x14ac:dyDescent="0.3">
      <c r="A4664" t="s">
        <v>4591</v>
      </c>
      <c r="B4664">
        <v>1001437</v>
      </c>
      <c r="C4664">
        <v>800000</v>
      </c>
      <c r="D4664">
        <f>Table4[[#This Row],[gross]]-Table4[[#This Row],[budget]]</f>
        <v>201437</v>
      </c>
      <c r="E4664">
        <f>Table4[[#This Row],[Profit/loss]]/Table4[[#This Row],[gross]]*100</f>
        <v>20.1147950395282</v>
      </c>
    </row>
    <row r="4665" spans="1:5" x14ac:dyDescent="0.3">
      <c r="A4665" t="s">
        <v>4592</v>
      </c>
      <c r="B4665">
        <v>2073984</v>
      </c>
      <c r="C4665">
        <v>800000</v>
      </c>
      <c r="D4665">
        <f>Table4[[#This Row],[gross]]-Table4[[#This Row],[budget]]</f>
        <v>1273984</v>
      </c>
      <c r="E4665">
        <f>Table4[[#This Row],[Profit/loss]]/Table4[[#This Row],[gross]]*100</f>
        <v>61.426896253780164</v>
      </c>
    </row>
    <row r="4666" spans="1:5" hidden="1" x14ac:dyDescent="0.3">
      <c r="A4666" t="s">
        <v>4593</v>
      </c>
      <c r="B4666">
        <v>9950</v>
      </c>
      <c r="D4666">
        <f>Table4[[#This Row],[gross]]-Table4[[#This Row],[budget]]</f>
        <v>9950</v>
      </c>
      <c r="E4666">
        <f>Table4[[#This Row],[Profit/loss]]/Table4[[#This Row],[gross]]*100</f>
        <v>100</v>
      </c>
    </row>
    <row r="4667" spans="1:5" hidden="1" x14ac:dyDescent="0.3">
      <c r="A4667" t="s">
        <v>4594</v>
      </c>
      <c r="C4667">
        <v>850000</v>
      </c>
      <c r="D4667">
        <f>Table4[[#This Row],[gross]]-Table4[[#This Row],[budget]]</f>
        <v>-850000</v>
      </c>
      <c r="E4667" t="e">
        <f>Table4[[#This Row],[Profit/loss]]/Table4[[#This Row],[gross]]*100</f>
        <v>#DIV/0!</v>
      </c>
    </row>
    <row r="4668" spans="1:5" hidden="1" x14ac:dyDescent="0.3">
      <c r="A4668" t="s">
        <v>4595</v>
      </c>
      <c r="C4668">
        <v>800000</v>
      </c>
      <c r="D4668">
        <f>Table4[[#This Row],[gross]]-Table4[[#This Row],[budget]]</f>
        <v>-800000</v>
      </c>
      <c r="E4668" t="e">
        <f>Table4[[#This Row],[Profit/loss]]/Table4[[#This Row],[gross]]*100</f>
        <v>#DIV/0!</v>
      </c>
    </row>
    <row r="4669" spans="1:5" x14ac:dyDescent="0.3">
      <c r="A4669" t="s">
        <v>4596</v>
      </c>
      <c r="B4669">
        <v>144583</v>
      </c>
      <c r="C4669">
        <v>800000</v>
      </c>
      <c r="D4669">
        <f>Table4[[#This Row],[gross]]-Table4[[#This Row],[budget]]</f>
        <v>-655417</v>
      </c>
      <c r="E4669">
        <f>Table4[[#This Row],[Profit/loss]]/Table4[[#This Row],[gross]]*100</f>
        <v>-453.31539669255721</v>
      </c>
    </row>
    <row r="4670" spans="1:5" hidden="1" x14ac:dyDescent="0.3">
      <c r="A4670" t="s">
        <v>4597</v>
      </c>
      <c r="C4670">
        <v>800000</v>
      </c>
      <c r="D4670">
        <f>Table4[[#This Row],[gross]]-Table4[[#This Row],[budget]]</f>
        <v>-800000</v>
      </c>
      <c r="E4670" t="e">
        <f>Table4[[#This Row],[Profit/loss]]/Table4[[#This Row],[gross]]*100</f>
        <v>#DIV/0!</v>
      </c>
    </row>
    <row r="4671" spans="1:5" hidden="1" x14ac:dyDescent="0.3">
      <c r="A4671" t="s">
        <v>4598</v>
      </c>
      <c r="B4671">
        <v>58163</v>
      </c>
      <c r="D4671">
        <f>Table4[[#This Row],[gross]]-Table4[[#This Row],[budget]]</f>
        <v>58163</v>
      </c>
      <c r="E4671">
        <f>Table4[[#This Row],[Profit/loss]]/Table4[[#This Row],[gross]]*100</f>
        <v>100</v>
      </c>
    </row>
    <row r="4672" spans="1:5" x14ac:dyDescent="0.3">
      <c r="A4672" t="s">
        <v>4599</v>
      </c>
      <c r="B4672">
        <v>35688</v>
      </c>
      <c r="C4672">
        <v>600000</v>
      </c>
      <c r="D4672">
        <f>Table4[[#This Row],[gross]]-Table4[[#This Row],[budget]]</f>
        <v>-564312</v>
      </c>
      <c r="E4672">
        <f>Table4[[#This Row],[Profit/loss]]/Table4[[#This Row],[gross]]*100</f>
        <v>-1581.2373907195695</v>
      </c>
    </row>
    <row r="4673" spans="1:5" x14ac:dyDescent="0.3">
      <c r="A4673" t="s">
        <v>4600</v>
      </c>
      <c r="B4673">
        <v>41709</v>
      </c>
      <c r="C4673">
        <v>800000</v>
      </c>
      <c r="D4673">
        <f>Table4[[#This Row],[gross]]-Table4[[#This Row],[budget]]</f>
        <v>-758291</v>
      </c>
      <c r="E4673">
        <f>Table4[[#This Row],[Profit/loss]]/Table4[[#This Row],[gross]]*100</f>
        <v>-1818.0512599199214</v>
      </c>
    </row>
    <row r="4674" spans="1:5" x14ac:dyDescent="0.3">
      <c r="A4674" t="s">
        <v>4601</v>
      </c>
      <c r="B4674">
        <v>1310270</v>
      </c>
      <c r="C4674">
        <v>780000</v>
      </c>
      <c r="D4674">
        <f>Table4[[#This Row],[gross]]-Table4[[#This Row],[budget]]</f>
        <v>530270</v>
      </c>
      <c r="E4674">
        <f>Table4[[#This Row],[Profit/loss]]/Table4[[#This Row],[gross]]*100</f>
        <v>40.470284750471272</v>
      </c>
    </row>
    <row r="4675" spans="1:5" hidden="1" x14ac:dyDescent="0.3">
      <c r="A4675" t="s">
        <v>4602</v>
      </c>
      <c r="D4675">
        <f>Table4[[#This Row],[gross]]-Table4[[#This Row],[budget]]</f>
        <v>0</v>
      </c>
      <c r="E4675" t="e">
        <f>Table4[[#This Row],[Profit/loss]]/Table4[[#This Row],[gross]]*100</f>
        <v>#DIV/0!</v>
      </c>
    </row>
    <row r="4676" spans="1:5" x14ac:dyDescent="0.3">
      <c r="A4676" t="s">
        <v>4603</v>
      </c>
      <c r="B4676">
        <v>115000000</v>
      </c>
      <c r="C4676">
        <v>777000</v>
      </c>
      <c r="D4676">
        <f>Table4[[#This Row],[gross]]-Table4[[#This Row],[budget]]</f>
        <v>114223000</v>
      </c>
      <c r="E4676">
        <f>Table4[[#This Row],[Profit/loss]]/Table4[[#This Row],[gross]]*100</f>
        <v>99.324347826086949</v>
      </c>
    </row>
    <row r="4677" spans="1:5" hidden="1" x14ac:dyDescent="0.3">
      <c r="A4677" t="s">
        <v>4604</v>
      </c>
      <c r="C4677">
        <v>750000</v>
      </c>
      <c r="D4677">
        <f>Table4[[#This Row],[gross]]-Table4[[#This Row],[budget]]</f>
        <v>-750000</v>
      </c>
      <c r="E4677" t="e">
        <f>Table4[[#This Row],[Profit/loss]]/Table4[[#This Row],[gross]]*100</f>
        <v>#DIV/0!</v>
      </c>
    </row>
    <row r="4678" spans="1:5" x14ac:dyDescent="0.3">
      <c r="A4678" t="s">
        <v>4605</v>
      </c>
      <c r="B4678">
        <v>5518918</v>
      </c>
      <c r="C4678">
        <v>750000</v>
      </c>
      <c r="D4678">
        <f>Table4[[#This Row],[gross]]-Table4[[#This Row],[budget]]</f>
        <v>4768918</v>
      </c>
      <c r="E4678">
        <f>Table4[[#This Row],[Profit/loss]]/Table4[[#This Row],[gross]]*100</f>
        <v>86.410379715734138</v>
      </c>
    </row>
    <row r="4679" spans="1:5" x14ac:dyDescent="0.3">
      <c r="A4679" t="s">
        <v>4606</v>
      </c>
      <c r="B4679">
        <v>4007792</v>
      </c>
      <c r="C4679">
        <v>750000</v>
      </c>
      <c r="D4679">
        <f>Table4[[#This Row],[gross]]-Table4[[#This Row],[budget]]</f>
        <v>3257792</v>
      </c>
      <c r="E4679">
        <f>Table4[[#This Row],[Profit/loss]]/Table4[[#This Row],[gross]]*100</f>
        <v>81.286453987632086</v>
      </c>
    </row>
    <row r="4680" spans="1:5" hidden="1" x14ac:dyDescent="0.3">
      <c r="A4680" t="s">
        <v>4607</v>
      </c>
      <c r="B4680">
        <v>7705974</v>
      </c>
      <c r="D4680">
        <f>Table4[[#This Row],[gross]]-Table4[[#This Row],[budget]]</f>
        <v>7705974</v>
      </c>
      <c r="E4680">
        <f>Table4[[#This Row],[Profit/loss]]/Table4[[#This Row],[gross]]*100</f>
        <v>100</v>
      </c>
    </row>
    <row r="4681" spans="1:5" x14ac:dyDescent="0.3">
      <c r="A4681" t="s">
        <v>4608</v>
      </c>
      <c r="B4681">
        <v>26297</v>
      </c>
      <c r="C4681">
        <v>500000</v>
      </c>
      <c r="D4681">
        <f>Table4[[#This Row],[gross]]-Table4[[#This Row],[budget]]</f>
        <v>-473703</v>
      </c>
      <c r="E4681">
        <f>Table4[[#This Row],[Profit/loss]]/Table4[[#This Row],[gross]]*100</f>
        <v>-1801.3575693044836</v>
      </c>
    </row>
    <row r="4682" spans="1:5" x14ac:dyDescent="0.3">
      <c r="A4682" t="s">
        <v>4609</v>
      </c>
      <c r="B4682">
        <v>77501</v>
      </c>
      <c r="C4682">
        <v>750000</v>
      </c>
      <c r="D4682">
        <f>Table4[[#This Row],[gross]]-Table4[[#This Row],[budget]]</f>
        <v>-672499</v>
      </c>
      <c r="E4682">
        <f>Table4[[#This Row],[Profit/loss]]/Table4[[#This Row],[gross]]*100</f>
        <v>-867.72944865227544</v>
      </c>
    </row>
    <row r="4683" spans="1:5" x14ac:dyDescent="0.3">
      <c r="A4683" t="s">
        <v>2549</v>
      </c>
      <c r="B4683">
        <v>42638165</v>
      </c>
      <c r="C4683">
        <v>16000000</v>
      </c>
      <c r="D4683">
        <f>Table4[[#This Row],[gross]]-Table4[[#This Row],[budget]]</f>
        <v>26638165</v>
      </c>
      <c r="E4683">
        <f>Table4[[#This Row],[Profit/loss]]/Table4[[#This Row],[gross]]*100</f>
        <v>62.474932962054062</v>
      </c>
    </row>
    <row r="4684" spans="1:5" hidden="1" x14ac:dyDescent="0.3">
      <c r="A4684" t="s">
        <v>4610</v>
      </c>
      <c r="C4684">
        <v>750000</v>
      </c>
      <c r="D4684">
        <f>Table4[[#This Row],[gross]]-Table4[[#This Row],[budget]]</f>
        <v>-750000</v>
      </c>
      <c r="E4684" t="e">
        <f>Table4[[#This Row],[Profit/loss]]/Table4[[#This Row],[gross]]*100</f>
        <v>#DIV/0!</v>
      </c>
    </row>
    <row r="4685" spans="1:5" x14ac:dyDescent="0.3">
      <c r="A4685" t="s">
        <v>4611</v>
      </c>
      <c r="B4685">
        <v>47329</v>
      </c>
      <c r="C4685">
        <v>750000</v>
      </c>
      <c r="D4685">
        <f>Table4[[#This Row],[gross]]-Table4[[#This Row],[budget]]</f>
        <v>-702671</v>
      </c>
      <c r="E4685">
        <f>Table4[[#This Row],[Profit/loss]]/Table4[[#This Row],[gross]]*100</f>
        <v>-1484.6521160387922</v>
      </c>
    </row>
    <row r="4686" spans="1:5" x14ac:dyDescent="0.3">
      <c r="A4686" t="s">
        <v>4612</v>
      </c>
      <c r="B4686">
        <v>18378</v>
      </c>
      <c r="C4686">
        <v>900000</v>
      </c>
      <c r="D4686">
        <f>Table4[[#This Row],[gross]]-Table4[[#This Row],[budget]]</f>
        <v>-881622</v>
      </c>
      <c r="E4686">
        <f>Table4[[#This Row],[Profit/loss]]/Table4[[#This Row],[gross]]*100</f>
        <v>-4797.1596474045054</v>
      </c>
    </row>
    <row r="4687" spans="1:5" hidden="1" x14ac:dyDescent="0.3">
      <c r="A4687" t="s">
        <v>4613</v>
      </c>
      <c r="C4687">
        <v>750000</v>
      </c>
      <c r="D4687">
        <f>Table4[[#This Row],[gross]]-Table4[[#This Row],[budget]]</f>
        <v>-750000</v>
      </c>
      <c r="E4687" t="e">
        <f>Table4[[#This Row],[Profit/loss]]/Table4[[#This Row],[gross]]*100</f>
        <v>#DIV/0!</v>
      </c>
    </row>
    <row r="4688" spans="1:5" hidden="1" x14ac:dyDescent="0.3">
      <c r="A4688" t="s">
        <v>4614</v>
      </c>
      <c r="C4688">
        <v>750000</v>
      </c>
      <c r="D4688">
        <f>Table4[[#This Row],[gross]]-Table4[[#This Row],[budget]]</f>
        <v>-750000</v>
      </c>
      <c r="E4688" t="e">
        <f>Table4[[#This Row],[Profit/loss]]/Table4[[#This Row],[gross]]*100</f>
        <v>#DIV/0!</v>
      </c>
    </row>
    <row r="4689" spans="1:5" hidden="1" x14ac:dyDescent="0.3">
      <c r="A4689" t="s">
        <v>4615</v>
      </c>
      <c r="C4689">
        <v>750000</v>
      </c>
      <c r="D4689">
        <f>Table4[[#This Row],[gross]]-Table4[[#This Row],[budget]]</f>
        <v>-750000</v>
      </c>
      <c r="E4689" t="e">
        <f>Table4[[#This Row],[Profit/loss]]/Table4[[#This Row],[gross]]*100</f>
        <v>#DIV/0!</v>
      </c>
    </row>
    <row r="4690" spans="1:5" x14ac:dyDescent="0.3">
      <c r="A4690" t="s">
        <v>4616</v>
      </c>
      <c r="B4690">
        <v>7830611</v>
      </c>
      <c r="C4690">
        <v>700000</v>
      </c>
      <c r="D4690">
        <f>Table4[[#This Row],[gross]]-Table4[[#This Row],[budget]]</f>
        <v>7130611</v>
      </c>
      <c r="E4690">
        <f>Table4[[#This Row],[Profit/loss]]/Table4[[#This Row],[gross]]*100</f>
        <v>91.060723103216333</v>
      </c>
    </row>
    <row r="4691" spans="1:5" hidden="1" x14ac:dyDescent="0.3">
      <c r="A4691" t="s">
        <v>4617</v>
      </c>
      <c r="B4691">
        <v>3278611</v>
      </c>
      <c r="D4691">
        <f>Table4[[#This Row],[gross]]-Table4[[#This Row],[budget]]</f>
        <v>3278611</v>
      </c>
      <c r="E4691">
        <f>Table4[[#This Row],[Profit/loss]]/Table4[[#This Row],[gross]]*100</f>
        <v>100</v>
      </c>
    </row>
    <row r="4692" spans="1:5" hidden="1" x14ac:dyDescent="0.3">
      <c r="A4692" t="s">
        <v>4618</v>
      </c>
      <c r="D4692">
        <f>Table4[[#This Row],[gross]]-Table4[[#This Row],[budget]]</f>
        <v>0</v>
      </c>
      <c r="E4692" t="e">
        <f>Table4[[#This Row],[Profit/loss]]/Table4[[#This Row],[gross]]*100</f>
        <v>#DIV/0!</v>
      </c>
    </row>
    <row r="4693" spans="1:5" x14ac:dyDescent="0.3">
      <c r="A4693" t="s">
        <v>4619</v>
      </c>
      <c r="B4693">
        <v>1141829</v>
      </c>
      <c r="C4693">
        <v>700000</v>
      </c>
      <c r="D4693">
        <f>Table4[[#This Row],[gross]]-Table4[[#This Row],[budget]]</f>
        <v>441829</v>
      </c>
      <c r="E4693">
        <f>Table4[[#This Row],[Profit/loss]]/Table4[[#This Row],[gross]]*100</f>
        <v>38.694848352949521</v>
      </c>
    </row>
    <row r="4694" spans="1:5" hidden="1" x14ac:dyDescent="0.3">
      <c r="A4694" t="s">
        <v>4620</v>
      </c>
      <c r="C4694">
        <v>1000000</v>
      </c>
      <c r="D4694">
        <f>Table4[[#This Row],[gross]]-Table4[[#This Row],[budget]]</f>
        <v>-1000000</v>
      </c>
      <c r="E4694" t="e">
        <f>Table4[[#This Row],[Profit/loss]]/Table4[[#This Row],[gross]]*100</f>
        <v>#DIV/0!</v>
      </c>
    </row>
    <row r="4695" spans="1:5" hidden="1" x14ac:dyDescent="0.3">
      <c r="A4695" t="s">
        <v>4621</v>
      </c>
      <c r="D4695">
        <f>Table4[[#This Row],[gross]]-Table4[[#This Row],[budget]]</f>
        <v>0</v>
      </c>
      <c r="E4695" t="e">
        <f>Table4[[#This Row],[Profit/loss]]/Table4[[#This Row],[gross]]*100</f>
        <v>#DIV/0!</v>
      </c>
    </row>
    <row r="4696" spans="1:5" x14ac:dyDescent="0.3">
      <c r="A4696" t="s">
        <v>62</v>
      </c>
      <c r="B4696">
        <v>218051260</v>
      </c>
      <c r="C4696">
        <v>207000000</v>
      </c>
      <c r="D4696">
        <f>Table4[[#This Row],[gross]]-Table4[[#This Row],[budget]]</f>
        <v>11051260</v>
      </c>
      <c r="E4696">
        <f>Table4[[#This Row],[Profit/loss]]/Table4[[#This Row],[gross]]*100</f>
        <v>5.0681935981475181</v>
      </c>
    </row>
    <row r="4697" spans="1:5" x14ac:dyDescent="0.3">
      <c r="A4697" t="s">
        <v>1474</v>
      </c>
      <c r="B4697">
        <v>32048809</v>
      </c>
      <c r="C4697">
        <v>30000000</v>
      </c>
      <c r="D4697">
        <f>Table4[[#This Row],[gross]]-Table4[[#This Row],[budget]]</f>
        <v>2048809</v>
      </c>
      <c r="E4697">
        <f>Table4[[#This Row],[Profit/loss]]/Table4[[#This Row],[gross]]*100</f>
        <v>6.3927773415854556</v>
      </c>
    </row>
    <row r="4698" spans="1:5" x14ac:dyDescent="0.3">
      <c r="A4698" t="s">
        <v>4622</v>
      </c>
      <c r="B4698">
        <v>2694973</v>
      </c>
      <c r="C4698">
        <v>700000</v>
      </c>
      <c r="D4698">
        <f>Table4[[#This Row],[gross]]-Table4[[#This Row],[budget]]</f>
        <v>1994973</v>
      </c>
      <c r="E4698">
        <f>Table4[[#This Row],[Profit/loss]]/Table4[[#This Row],[gross]]*100</f>
        <v>74.025713801214337</v>
      </c>
    </row>
    <row r="4699" spans="1:5" x14ac:dyDescent="0.3">
      <c r="A4699" t="s">
        <v>4623</v>
      </c>
      <c r="B4699">
        <v>10508</v>
      </c>
      <c r="C4699">
        <v>700000</v>
      </c>
      <c r="D4699">
        <f>Table4[[#This Row],[gross]]-Table4[[#This Row],[budget]]</f>
        <v>-689492</v>
      </c>
      <c r="E4699">
        <f>Table4[[#This Row],[Profit/loss]]/Table4[[#This Row],[gross]]*100</f>
        <v>-6561.5911686334211</v>
      </c>
    </row>
    <row r="4700" spans="1:5" x14ac:dyDescent="0.3">
      <c r="A4700" t="s">
        <v>4624</v>
      </c>
      <c r="B4700">
        <v>2301777</v>
      </c>
      <c r="C4700">
        <v>650000</v>
      </c>
      <c r="D4700">
        <f>Table4[[#This Row],[gross]]-Table4[[#This Row],[budget]]</f>
        <v>1651777</v>
      </c>
      <c r="E4700">
        <f>Table4[[#This Row],[Profit/loss]]/Table4[[#This Row],[gross]]*100</f>
        <v>71.760948171782061</v>
      </c>
    </row>
    <row r="4701" spans="1:5" hidden="1" x14ac:dyDescent="0.3">
      <c r="A4701" t="s">
        <v>4625</v>
      </c>
      <c r="C4701">
        <v>750000</v>
      </c>
      <c r="D4701">
        <f>Table4[[#This Row],[gross]]-Table4[[#This Row],[budget]]</f>
        <v>-750000</v>
      </c>
      <c r="E4701" t="e">
        <f>Table4[[#This Row],[Profit/loss]]/Table4[[#This Row],[gross]]*100</f>
        <v>#DIV/0!</v>
      </c>
    </row>
    <row r="4702" spans="1:5" hidden="1" x14ac:dyDescent="0.3">
      <c r="A4702" t="s">
        <v>4626</v>
      </c>
      <c r="B4702">
        <v>169719</v>
      </c>
      <c r="D4702">
        <f>Table4[[#This Row],[gross]]-Table4[[#This Row],[budget]]</f>
        <v>169719</v>
      </c>
      <c r="E4702">
        <f>Table4[[#This Row],[Profit/loss]]/Table4[[#This Row],[gross]]*100</f>
        <v>100</v>
      </c>
    </row>
    <row r="4703" spans="1:5" hidden="1" x14ac:dyDescent="0.3">
      <c r="A4703" t="s">
        <v>4627</v>
      </c>
      <c r="C4703">
        <v>400000</v>
      </c>
      <c r="D4703">
        <f>Table4[[#This Row],[gross]]-Table4[[#This Row],[budget]]</f>
        <v>-400000</v>
      </c>
      <c r="E4703" t="e">
        <f>Table4[[#This Row],[Profit/loss]]/Table4[[#This Row],[gross]]*100</f>
        <v>#DIV/0!</v>
      </c>
    </row>
    <row r="4704" spans="1:5" hidden="1" x14ac:dyDescent="0.3">
      <c r="A4704" t="s">
        <v>4628</v>
      </c>
      <c r="C4704">
        <v>650000</v>
      </c>
      <c r="D4704">
        <f>Table4[[#This Row],[gross]]-Table4[[#This Row],[budget]]</f>
        <v>-650000</v>
      </c>
      <c r="E4704" t="e">
        <f>Table4[[#This Row],[Profit/loss]]/Table4[[#This Row],[gross]]*100</f>
        <v>#DIV/0!</v>
      </c>
    </row>
    <row r="4705" spans="1:5" hidden="1" x14ac:dyDescent="0.3">
      <c r="A4705" t="s">
        <v>4629</v>
      </c>
      <c r="C4705">
        <v>650000</v>
      </c>
      <c r="D4705">
        <f>Table4[[#This Row],[gross]]-Table4[[#This Row],[budget]]</f>
        <v>-650000</v>
      </c>
      <c r="E4705" t="e">
        <f>Table4[[#This Row],[Profit/loss]]/Table4[[#This Row],[gross]]*100</f>
        <v>#DIV/0!</v>
      </c>
    </row>
    <row r="4706" spans="1:5" hidden="1" x14ac:dyDescent="0.3">
      <c r="A4706" t="s">
        <v>4630</v>
      </c>
      <c r="C4706">
        <v>625000</v>
      </c>
      <c r="D4706">
        <f>Table4[[#This Row],[gross]]-Table4[[#This Row],[budget]]</f>
        <v>-625000</v>
      </c>
      <c r="E4706" t="e">
        <f>Table4[[#This Row],[Profit/loss]]/Table4[[#This Row],[gross]]*100</f>
        <v>#DIV/0!</v>
      </c>
    </row>
    <row r="4707" spans="1:5" hidden="1" x14ac:dyDescent="0.3">
      <c r="A4707" t="s">
        <v>4631</v>
      </c>
      <c r="C4707">
        <v>700000</v>
      </c>
      <c r="D4707">
        <f>Table4[[#This Row],[gross]]-Table4[[#This Row],[budget]]</f>
        <v>-700000</v>
      </c>
      <c r="E4707" t="e">
        <f>Table4[[#This Row],[Profit/loss]]/Table4[[#This Row],[gross]]*100</f>
        <v>#DIV/0!</v>
      </c>
    </row>
    <row r="4708" spans="1:5" x14ac:dyDescent="0.3">
      <c r="A4708" t="s">
        <v>4632</v>
      </c>
      <c r="B4708">
        <v>3000000</v>
      </c>
      <c r="C4708">
        <v>609000</v>
      </c>
      <c r="D4708">
        <f>Table4[[#This Row],[gross]]-Table4[[#This Row],[budget]]</f>
        <v>2391000</v>
      </c>
      <c r="E4708">
        <f>Table4[[#This Row],[Profit/loss]]/Table4[[#This Row],[gross]]*100</f>
        <v>79.7</v>
      </c>
    </row>
    <row r="4709" spans="1:5" x14ac:dyDescent="0.3">
      <c r="A4709" t="s">
        <v>4633</v>
      </c>
      <c r="B4709">
        <v>140530114</v>
      </c>
      <c r="C4709">
        <v>60000</v>
      </c>
      <c r="D4709">
        <f>Table4[[#This Row],[gross]]-Table4[[#This Row],[budget]]</f>
        <v>140470114</v>
      </c>
      <c r="E4709">
        <f>Table4[[#This Row],[Profit/loss]]/Table4[[#This Row],[gross]]*100</f>
        <v>99.957304524779644</v>
      </c>
    </row>
    <row r="4710" spans="1:5" x14ac:dyDescent="0.3">
      <c r="A4710" t="s">
        <v>4634</v>
      </c>
      <c r="B4710">
        <v>13300000</v>
      </c>
      <c r="C4710">
        <v>600000</v>
      </c>
      <c r="D4710">
        <f>Table4[[#This Row],[gross]]-Table4[[#This Row],[budget]]</f>
        <v>12700000</v>
      </c>
      <c r="E4710">
        <f>Table4[[#This Row],[Profit/loss]]/Table4[[#This Row],[gross]]*100</f>
        <v>95.488721804511272</v>
      </c>
    </row>
    <row r="4711" spans="1:5" hidden="1" x14ac:dyDescent="0.3">
      <c r="A4711" t="s">
        <v>4635</v>
      </c>
      <c r="C4711">
        <v>650000</v>
      </c>
      <c r="D4711">
        <f>Table4[[#This Row],[gross]]-Table4[[#This Row],[budget]]</f>
        <v>-650000</v>
      </c>
      <c r="E4711" t="e">
        <f>Table4[[#This Row],[Profit/loss]]/Table4[[#This Row],[gross]]*100</f>
        <v>#DIV/0!</v>
      </c>
    </row>
    <row r="4712" spans="1:5" x14ac:dyDescent="0.3">
      <c r="A4712" t="s">
        <v>4636</v>
      </c>
      <c r="B4712">
        <v>171988</v>
      </c>
      <c r="C4712">
        <v>600000</v>
      </c>
      <c r="D4712">
        <f>Table4[[#This Row],[gross]]-Table4[[#This Row],[budget]]</f>
        <v>-428012</v>
      </c>
      <c r="E4712">
        <f>Table4[[#This Row],[Profit/loss]]/Table4[[#This Row],[gross]]*100</f>
        <v>-248.86154848012652</v>
      </c>
    </row>
    <row r="4713" spans="1:5" x14ac:dyDescent="0.3">
      <c r="A4713" t="s">
        <v>4637</v>
      </c>
      <c r="B4713">
        <v>23616</v>
      </c>
      <c r="C4713">
        <v>600000</v>
      </c>
      <c r="D4713">
        <f>Table4[[#This Row],[gross]]-Table4[[#This Row],[budget]]</f>
        <v>-576384</v>
      </c>
      <c r="E4713">
        <f>Table4[[#This Row],[Profit/loss]]/Table4[[#This Row],[gross]]*100</f>
        <v>-2440.6504065040649</v>
      </c>
    </row>
    <row r="4714" spans="1:5" x14ac:dyDescent="0.3">
      <c r="A4714" t="s">
        <v>4638</v>
      </c>
      <c r="B4714">
        <v>13493</v>
      </c>
      <c r="C4714">
        <v>600000</v>
      </c>
      <c r="D4714">
        <f>Table4[[#This Row],[gross]]-Table4[[#This Row],[budget]]</f>
        <v>-586507</v>
      </c>
      <c r="E4714">
        <f>Table4[[#This Row],[Profit/loss]]/Table4[[#This Row],[gross]]*100</f>
        <v>-4346.7501667531315</v>
      </c>
    </row>
    <row r="4715" spans="1:5" hidden="1" x14ac:dyDescent="0.3">
      <c r="A4715" t="s">
        <v>4639</v>
      </c>
      <c r="B4715">
        <v>79043</v>
      </c>
      <c r="D4715">
        <f>Table4[[#This Row],[gross]]-Table4[[#This Row],[budget]]</f>
        <v>79043</v>
      </c>
      <c r="E4715">
        <f>Table4[[#This Row],[Profit/loss]]/Table4[[#This Row],[gross]]*100</f>
        <v>100</v>
      </c>
    </row>
    <row r="4716" spans="1:5" hidden="1" x14ac:dyDescent="0.3">
      <c r="A4716" t="s">
        <v>4640</v>
      </c>
      <c r="C4716">
        <v>400000</v>
      </c>
      <c r="D4716">
        <f>Table4[[#This Row],[gross]]-Table4[[#This Row],[budget]]</f>
        <v>-400000</v>
      </c>
      <c r="E4716" t="e">
        <f>Table4[[#This Row],[Profit/loss]]/Table4[[#This Row],[gross]]*100</f>
        <v>#DIV/0!</v>
      </c>
    </row>
    <row r="4717" spans="1:5" hidden="1" x14ac:dyDescent="0.3">
      <c r="A4717" t="s">
        <v>4641</v>
      </c>
      <c r="C4717">
        <v>750000</v>
      </c>
      <c r="D4717">
        <f>Table4[[#This Row],[gross]]-Table4[[#This Row],[budget]]</f>
        <v>-750000</v>
      </c>
      <c r="E4717" t="e">
        <f>Table4[[#This Row],[Profit/loss]]/Table4[[#This Row],[gross]]*100</f>
        <v>#DIV/0!</v>
      </c>
    </row>
    <row r="4718" spans="1:5" hidden="1" x14ac:dyDescent="0.3">
      <c r="A4718" t="s">
        <v>4642</v>
      </c>
      <c r="C4718">
        <v>600000</v>
      </c>
      <c r="D4718">
        <f>Table4[[#This Row],[gross]]-Table4[[#This Row],[budget]]</f>
        <v>-600000</v>
      </c>
      <c r="E4718" t="e">
        <f>Table4[[#This Row],[Profit/loss]]/Table4[[#This Row],[gross]]*100</f>
        <v>#DIV/0!</v>
      </c>
    </row>
    <row r="4719" spans="1:5" hidden="1" x14ac:dyDescent="0.3">
      <c r="A4719" t="s">
        <v>4643</v>
      </c>
      <c r="D4719">
        <f>Table4[[#This Row],[gross]]-Table4[[#This Row],[budget]]</f>
        <v>0</v>
      </c>
      <c r="E4719" t="e">
        <f>Table4[[#This Row],[Profit/loss]]/Table4[[#This Row],[gross]]*100</f>
        <v>#DIV/0!</v>
      </c>
    </row>
    <row r="4720" spans="1:5" hidden="1" x14ac:dyDescent="0.3">
      <c r="A4720" t="s">
        <v>4644</v>
      </c>
      <c r="C4720">
        <v>600000</v>
      </c>
      <c r="D4720">
        <f>Table4[[#This Row],[gross]]-Table4[[#This Row],[budget]]</f>
        <v>-600000</v>
      </c>
      <c r="E4720" t="e">
        <f>Table4[[#This Row],[Profit/loss]]/Table4[[#This Row],[gross]]*100</f>
        <v>#DIV/0!</v>
      </c>
    </row>
    <row r="4721" spans="1:5" x14ac:dyDescent="0.3">
      <c r="A4721" t="s">
        <v>4645</v>
      </c>
      <c r="B4721">
        <v>515005</v>
      </c>
      <c r="C4721">
        <v>560000</v>
      </c>
      <c r="D4721">
        <f>Table4[[#This Row],[gross]]-Table4[[#This Row],[budget]]</f>
        <v>-44995</v>
      </c>
      <c r="E4721">
        <f>Table4[[#This Row],[Profit/loss]]/Table4[[#This Row],[gross]]*100</f>
        <v>-8.7368083805011594</v>
      </c>
    </row>
    <row r="4722" spans="1:5" x14ac:dyDescent="0.3">
      <c r="A4722" t="s">
        <v>4646</v>
      </c>
      <c r="B4722">
        <v>2245</v>
      </c>
      <c r="C4722">
        <v>560000</v>
      </c>
      <c r="D4722">
        <f>Table4[[#This Row],[gross]]-Table4[[#This Row],[budget]]</f>
        <v>-557755</v>
      </c>
      <c r="E4722">
        <f>Table4[[#This Row],[Profit/loss]]/Table4[[#This Row],[gross]]*100</f>
        <v>-24844.320712694876</v>
      </c>
    </row>
    <row r="4723" spans="1:5" hidden="1" x14ac:dyDescent="0.3">
      <c r="A4723" t="s">
        <v>4647</v>
      </c>
      <c r="C4723">
        <v>550000</v>
      </c>
      <c r="D4723">
        <f>Table4[[#This Row],[gross]]-Table4[[#This Row],[budget]]</f>
        <v>-550000</v>
      </c>
      <c r="E4723" t="e">
        <f>Table4[[#This Row],[Profit/loss]]/Table4[[#This Row],[gross]]*100</f>
        <v>#DIV/0!</v>
      </c>
    </row>
    <row r="4724" spans="1:5" hidden="1" x14ac:dyDescent="0.3">
      <c r="A4724" t="s">
        <v>4648</v>
      </c>
      <c r="C4724">
        <v>500000</v>
      </c>
      <c r="D4724">
        <f>Table4[[#This Row],[gross]]-Table4[[#This Row],[budget]]</f>
        <v>-500000</v>
      </c>
      <c r="E4724" t="e">
        <f>Table4[[#This Row],[Profit/loss]]/Table4[[#This Row],[gross]]*100</f>
        <v>#DIV/0!</v>
      </c>
    </row>
    <row r="4725" spans="1:5" x14ac:dyDescent="0.3">
      <c r="A4725" t="s">
        <v>4649</v>
      </c>
      <c r="B4725">
        <v>33451479</v>
      </c>
      <c r="C4725">
        <v>500000</v>
      </c>
      <c r="D4725">
        <f>Table4[[#This Row],[gross]]-Table4[[#This Row],[budget]]</f>
        <v>32951479</v>
      </c>
      <c r="E4725">
        <f>Table4[[#This Row],[Profit/loss]]/Table4[[#This Row],[gross]]*100</f>
        <v>98.505297777715597</v>
      </c>
    </row>
    <row r="4726" spans="1:5" hidden="1" x14ac:dyDescent="0.3">
      <c r="A4726" t="s">
        <v>4650</v>
      </c>
      <c r="C4726">
        <v>550000</v>
      </c>
      <c r="D4726">
        <f>Table4[[#This Row],[gross]]-Table4[[#This Row],[budget]]</f>
        <v>-550000</v>
      </c>
      <c r="E4726" t="e">
        <f>Table4[[#This Row],[Profit/loss]]/Table4[[#This Row],[gross]]*100</f>
        <v>#DIV/0!</v>
      </c>
    </row>
    <row r="4727" spans="1:5" x14ac:dyDescent="0.3">
      <c r="A4727" t="s">
        <v>4651</v>
      </c>
      <c r="B4727">
        <v>39552600</v>
      </c>
      <c r="C4727">
        <v>500000</v>
      </c>
      <c r="D4727">
        <f>Table4[[#This Row],[gross]]-Table4[[#This Row],[budget]]</f>
        <v>39052600</v>
      </c>
      <c r="E4727">
        <f>Table4[[#This Row],[Profit/loss]]/Table4[[#This Row],[gross]]*100</f>
        <v>98.735860600820175</v>
      </c>
    </row>
    <row r="4728" spans="1:5" x14ac:dyDescent="0.3">
      <c r="A4728" t="s">
        <v>4652</v>
      </c>
      <c r="B4728">
        <v>30500882</v>
      </c>
      <c r="C4728">
        <v>500000</v>
      </c>
      <c r="D4728">
        <f>Table4[[#This Row],[gross]]-Table4[[#This Row],[budget]]</f>
        <v>30000882</v>
      </c>
      <c r="E4728">
        <f>Table4[[#This Row],[Profit/loss]]/Table4[[#This Row],[gross]]*100</f>
        <v>98.360703142945184</v>
      </c>
    </row>
    <row r="4729" spans="1:5" hidden="1" x14ac:dyDescent="0.3">
      <c r="A4729" t="s">
        <v>4653</v>
      </c>
      <c r="D4729">
        <f>Table4[[#This Row],[gross]]-Table4[[#This Row],[budget]]</f>
        <v>0</v>
      </c>
      <c r="E4729" t="e">
        <f>Table4[[#This Row],[Profit/loss]]/Table4[[#This Row],[gross]]*100</f>
        <v>#DIV/0!</v>
      </c>
    </row>
    <row r="4730" spans="1:5" x14ac:dyDescent="0.3">
      <c r="A4730" t="s">
        <v>4654</v>
      </c>
      <c r="B4730">
        <v>17000000</v>
      </c>
      <c r="C4730">
        <v>500000</v>
      </c>
      <c r="D4730">
        <f>Table4[[#This Row],[gross]]-Table4[[#This Row],[budget]]</f>
        <v>16500000</v>
      </c>
      <c r="E4730">
        <f>Table4[[#This Row],[Profit/loss]]/Table4[[#This Row],[gross]]*100</f>
        <v>97.058823529411768</v>
      </c>
    </row>
    <row r="4731" spans="1:5" hidden="1" x14ac:dyDescent="0.3">
      <c r="A4731" t="s">
        <v>4655</v>
      </c>
      <c r="B4731">
        <v>8044906</v>
      </c>
      <c r="D4731">
        <f>Table4[[#This Row],[gross]]-Table4[[#This Row],[budget]]</f>
        <v>8044906</v>
      </c>
      <c r="E4731">
        <f>Table4[[#This Row],[Profit/loss]]/Table4[[#This Row],[gross]]*100</f>
        <v>100</v>
      </c>
    </row>
    <row r="4732" spans="1:5" x14ac:dyDescent="0.3">
      <c r="A4732" t="s">
        <v>4656</v>
      </c>
      <c r="B4732">
        <v>5739376</v>
      </c>
      <c r="C4732">
        <v>500000</v>
      </c>
      <c r="D4732">
        <f>Table4[[#This Row],[gross]]-Table4[[#This Row],[budget]]</f>
        <v>5239376</v>
      </c>
      <c r="E4732">
        <f>Table4[[#This Row],[Profit/loss]]/Table4[[#This Row],[gross]]*100</f>
        <v>91.288251545115713</v>
      </c>
    </row>
    <row r="4733" spans="1:5" x14ac:dyDescent="0.3">
      <c r="A4733" t="s">
        <v>4657</v>
      </c>
      <c r="B4733">
        <v>3773863</v>
      </c>
      <c r="C4733">
        <v>1000000</v>
      </c>
      <c r="D4733">
        <f>Table4[[#This Row],[gross]]-Table4[[#This Row],[budget]]</f>
        <v>2773863</v>
      </c>
      <c r="E4733">
        <f>Table4[[#This Row],[Profit/loss]]/Table4[[#This Row],[gross]]*100</f>
        <v>73.501952773590347</v>
      </c>
    </row>
    <row r="4734" spans="1:5" hidden="1" x14ac:dyDescent="0.3">
      <c r="A4734" t="s">
        <v>4658</v>
      </c>
      <c r="B4734">
        <v>3117666</v>
      </c>
      <c r="D4734">
        <f>Table4[[#This Row],[gross]]-Table4[[#This Row],[budget]]</f>
        <v>3117666</v>
      </c>
      <c r="E4734">
        <f>Table4[[#This Row],[Profit/loss]]/Table4[[#This Row],[gross]]*100</f>
        <v>100</v>
      </c>
    </row>
    <row r="4735" spans="1:5" x14ac:dyDescent="0.3">
      <c r="A4735" t="s">
        <v>4659</v>
      </c>
      <c r="B4735">
        <v>2047570</v>
      </c>
      <c r="C4735">
        <v>500000</v>
      </c>
      <c r="D4735">
        <f>Table4[[#This Row],[gross]]-Table4[[#This Row],[budget]]</f>
        <v>1547570</v>
      </c>
      <c r="E4735">
        <f>Table4[[#This Row],[Profit/loss]]/Table4[[#This Row],[gross]]*100</f>
        <v>75.580810424063642</v>
      </c>
    </row>
    <row r="4736" spans="1:5" x14ac:dyDescent="0.3">
      <c r="A4736" t="s">
        <v>4660</v>
      </c>
      <c r="B4736">
        <v>1250798</v>
      </c>
      <c r="C4736">
        <v>500000</v>
      </c>
      <c r="D4736">
        <f>Table4[[#This Row],[gross]]-Table4[[#This Row],[budget]]</f>
        <v>750798</v>
      </c>
      <c r="E4736">
        <f>Table4[[#This Row],[Profit/loss]]/Table4[[#This Row],[gross]]*100</f>
        <v>60.025519708218276</v>
      </c>
    </row>
    <row r="4737" spans="1:5" x14ac:dyDescent="0.3">
      <c r="A4737" t="s">
        <v>4661</v>
      </c>
      <c r="B4737">
        <v>1127331</v>
      </c>
      <c r="C4737">
        <v>46000</v>
      </c>
      <c r="D4737">
        <f>Table4[[#This Row],[gross]]-Table4[[#This Row],[budget]]</f>
        <v>1081331</v>
      </c>
      <c r="E4737">
        <f>Table4[[#This Row],[Profit/loss]]/Table4[[#This Row],[gross]]*100</f>
        <v>95.919565770833941</v>
      </c>
    </row>
    <row r="4738" spans="1:5" x14ac:dyDescent="0.3">
      <c r="A4738" t="s">
        <v>4662</v>
      </c>
      <c r="B4738">
        <v>906666</v>
      </c>
      <c r="C4738">
        <v>500000</v>
      </c>
      <c r="D4738">
        <f>Table4[[#This Row],[gross]]-Table4[[#This Row],[budget]]</f>
        <v>406666</v>
      </c>
      <c r="E4738">
        <f>Table4[[#This Row],[Profit/loss]]/Table4[[#This Row],[gross]]*100</f>
        <v>44.852900627132811</v>
      </c>
    </row>
    <row r="4739" spans="1:5" x14ac:dyDescent="0.3">
      <c r="A4739" t="s">
        <v>4663</v>
      </c>
      <c r="B4739">
        <v>1114943</v>
      </c>
      <c r="C4739">
        <v>500000</v>
      </c>
      <c r="D4739">
        <f>Table4[[#This Row],[gross]]-Table4[[#This Row],[budget]]</f>
        <v>614943</v>
      </c>
      <c r="E4739">
        <f>Table4[[#This Row],[Profit/loss]]/Table4[[#This Row],[gross]]*100</f>
        <v>55.154658130505332</v>
      </c>
    </row>
    <row r="4740" spans="1:5" x14ac:dyDescent="0.3">
      <c r="A4740" t="s">
        <v>4664</v>
      </c>
      <c r="B4740">
        <v>1111615</v>
      </c>
      <c r="C4740">
        <v>500000</v>
      </c>
      <c r="D4740">
        <f>Table4[[#This Row],[gross]]-Table4[[#This Row],[budget]]</f>
        <v>611615</v>
      </c>
      <c r="E4740">
        <f>Table4[[#This Row],[Profit/loss]]/Table4[[#This Row],[gross]]*100</f>
        <v>55.020398249393899</v>
      </c>
    </row>
    <row r="4741" spans="1:5" x14ac:dyDescent="0.3">
      <c r="A4741" t="s">
        <v>4665</v>
      </c>
      <c r="B4741">
        <v>985341</v>
      </c>
      <c r="C4741">
        <v>500000</v>
      </c>
      <c r="D4741">
        <f>Table4[[#This Row],[gross]]-Table4[[#This Row],[budget]]</f>
        <v>485341</v>
      </c>
      <c r="E4741">
        <f>Table4[[#This Row],[Profit/loss]]/Table4[[#This Row],[gross]]*100</f>
        <v>49.256145841896362</v>
      </c>
    </row>
    <row r="4742" spans="1:5" x14ac:dyDescent="0.3">
      <c r="A4742" t="s">
        <v>4666</v>
      </c>
      <c r="B4742">
        <v>603943</v>
      </c>
      <c r="C4742">
        <v>500000</v>
      </c>
      <c r="D4742">
        <f>Table4[[#This Row],[gross]]-Table4[[#This Row],[budget]]</f>
        <v>103943</v>
      </c>
      <c r="E4742">
        <f>Table4[[#This Row],[Profit/loss]]/Table4[[#This Row],[gross]]*100</f>
        <v>17.210730151686501</v>
      </c>
    </row>
    <row r="4743" spans="1:5" x14ac:dyDescent="0.3">
      <c r="A4743" t="s">
        <v>4667</v>
      </c>
      <c r="B4743">
        <v>334041</v>
      </c>
      <c r="C4743">
        <v>500000</v>
      </c>
      <c r="D4743">
        <f>Table4[[#This Row],[gross]]-Table4[[#This Row],[budget]]</f>
        <v>-165959</v>
      </c>
      <c r="E4743">
        <f>Table4[[#This Row],[Profit/loss]]/Table4[[#This Row],[gross]]*100</f>
        <v>-49.682224637095445</v>
      </c>
    </row>
    <row r="4744" spans="1:5" x14ac:dyDescent="0.3">
      <c r="A4744" t="s">
        <v>4668</v>
      </c>
      <c r="B4744">
        <v>295468</v>
      </c>
      <c r="C4744">
        <v>500000</v>
      </c>
      <c r="D4744">
        <f>Table4[[#This Row],[gross]]-Table4[[#This Row],[budget]]</f>
        <v>-204532</v>
      </c>
      <c r="E4744">
        <f>Table4[[#This Row],[Profit/loss]]/Table4[[#This Row],[gross]]*100</f>
        <v>-69.223063072820068</v>
      </c>
    </row>
    <row r="4745" spans="1:5" x14ac:dyDescent="0.3">
      <c r="A4745" t="s">
        <v>4669</v>
      </c>
      <c r="B4745">
        <v>243347</v>
      </c>
      <c r="C4745">
        <v>500000</v>
      </c>
      <c r="D4745">
        <f>Table4[[#This Row],[gross]]-Table4[[#This Row],[budget]]</f>
        <v>-256653</v>
      </c>
      <c r="E4745">
        <f>Table4[[#This Row],[Profit/loss]]/Table4[[#This Row],[gross]]*100</f>
        <v>-105.46791207617106</v>
      </c>
    </row>
    <row r="4746" spans="1:5" x14ac:dyDescent="0.3">
      <c r="A4746" t="s">
        <v>4670</v>
      </c>
      <c r="B4746">
        <v>154077</v>
      </c>
      <c r="C4746">
        <v>500000</v>
      </c>
      <c r="D4746">
        <f>Table4[[#This Row],[gross]]-Table4[[#This Row],[budget]]</f>
        <v>-345923</v>
      </c>
      <c r="E4746">
        <f>Table4[[#This Row],[Profit/loss]]/Table4[[#This Row],[gross]]*100</f>
        <v>-224.51306814125408</v>
      </c>
    </row>
    <row r="4747" spans="1:5" hidden="1" x14ac:dyDescent="0.3">
      <c r="A4747" t="s">
        <v>4671</v>
      </c>
      <c r="B4747">
        <v>342936</v>
      </c>
      <c r="D4747">
        <f>Table4[[#This Row],[gross]]-Table4[[#This Row],[budget]]</f>
        <v>342936</v>
      </c>
      <c r="E4747">
        <f>Table4[[#This Row],[Profit/loss]]/Table4[[#This Row],[gross]]*100</f>
        <v>100</v>
      </c>
    </row>
    <row r="4748" spans="1:5" x14ac:dyDescent="0.3">
      <c r="A4748" t="s">
        <v>4672</v>
      </c>
      <c r="B4748">
        <v>151389</v>
      </c>
      <c r="C4748">
        <v>500000</v>
      </c>
      <c r="D4748">
        <f>Table4[[#This Row],[gross]]-Table4[[#This Row],[budget]]</f>
        <v>-348611</v>
      </c>
      <c r="E4748">
        <f>Table4[[#This Row],[Profit/loss]]/Table4[[#This Row],[gross]]*100</f>
        <v>-230.27498695413803</v>
      </c>
    </row>
    <row r="4749" spans="1:5" x14ac:dyDescent="0.3">
      <c r="A4749" t="s">
        <v>4673</v>
      </c>
      <c r="B4749">
        <v>269061</v>
      </c>
      <c r="C4749">
        <v>2000000</v>
      </c>
      <c r="D4749">
        <f>Table4[[#This Row],[gross]]-Table4[[#This Row],[budget]]</f>
        <v>-1730939</v>
      </c>
      <c r="E4749">
        <f>Table4[[#This Row],[Profit/loss]]/Table4[[#This Row],[gross]]*100</f>
        <v>-643.32586290841118</v>
      </c>
    </row>
    <row r="4750" spans="1:5" x14ac:dyDescent="0.3">
      <c r="A4750" t="s">
        <v>4674</v>
      </c>
      <c r="B4750">
        <v>133778</v>
      </c>
      <c r="C4750">
        <v>500000</v>
      </c>
      <c r="D4750">
        <f>Table4[[#This Row],[gross]]-Table4[[#This Row],[budget]]</f>
        <v>-366222</v>
      </c>
      <c r="E4750">
        <f>Table4[[#This Row],[Profit/loss]]/Table4[[#This Row],[gross]]*100</f>
        <v>-273.75353197087713</v>
      </c>
    </row>
    <row r="4751" spans="1:5" hidden="1" x14ac:dyDescent="0.3">
      <c r="A4751" t="s">
        <v>4675</v>
      </c>
      <c r="C4751">
        <v>500000</v>
      </c>
      <c r="D4751">
        <f>Table4[[#This Row],[gross]]-Table4[[#This Row],[budget]]</f>
        <v>-500000</v>
      </c>
      <c r="E4751" t="e">
        <f>Table4[[#This Row],[Profit/loss]]/Table4[[#This Row],[gross]]*100</f>
        <v>#DIV/0!</v>
      </c>
    </row>
    <row r="4752" spans="1:5" x14ac:dyDescent="0.3">
      <c r="A4752" t="s">
        <v>4676</v>
      </c>
      <c r="B4752">
        <v>52850</v>
      </c>
      <c r="C4752">
        <v>500000</v>
      </c>
      <c r="D4752">
        <f>Table4[[#This Row],[gross]]-Table4[[#This Row],[budget]]</f>
        <v>-447150</v>
      </c>
      <c r="E4752">
        <f>Table4[[#This Row],[Profit/loss]]/Table4[[#This Row],[gross]]*100</f>
        <v>-846.0737937559129</v>
      </c>
    </row>
    <row r="4753" spans="1:5" x14ac:dyDescent="0.3">
      <c r="A4753" t="s">
        <v>4677</v>
      </c>
      <c r="B4753">
        <v>98017</v>
      </c>
      <c r="C4753">
        <v>500000</v>
      </c>
      <c r="D4753">
        <f>Table4[[#This Row],[gross]]-Table4[[#This Row],[budget]]</f>
        <v>-401983</v>
      </c>
      <c r="E4753">
        <f>Table4[[#This Row],[Profit/loss]]/Table4[[#This Row],[gross]]*100</f>
        <v>-410.11559219319099</v>
      </c>
    </row>
    <row r="4754" spans="1:5" x14ac:dyDescent="0.3">
      <c r="A4754" t="s">
        <v>223</v>
      </c>
      <c r="B4754">
        <v>177343675</v>
      </c>
      <c r="C4754">
        <v>135000000</v>
      </c>
      <c r="D4754">
        <f>Table4[[#This Row],[gross]]-Table4[[#This Row],[budget]]</f>
        <v>42343675</v>
      </c>
      <c r="E4754">
        <f>Table4[[#This Row],[Profit/loss]]/Table4[[#This Row],[gross]]*100</f>
        <v>23.876619789231277</v>
      </c>
    </row>
    <row r="4755" spans="1:5" x14ac:dyDescent="0.3">
      <c r="A4755" t="s">
        <v>4678</v>
      </c>
      <c r="B4755">
        <v>31937</v>
      </c>
      <c r="C4755">
        <v>500000</v>
      </c>
      <c r="D4755">
        <f>Table4[[#This Row],[gross]]-Table4[[#This Row],[budget]]</f>
        <v>-468063</v>
      </c>
      <c r="E4755">
        <f>Table4[[#This Row],[Profit/loss]]/Table4[[#This Row],[gross]]*100</f>
        <v>-1465.5822400350689</v>
      </c>
    </row>
    <row r="4756" spans="1:5" x14ac:dyDescent="0.3">
      <c r="A4756" t="s">
        <v>4679</v>
      </c>
      <c r="B4756">
        <v>13134</v>
      </c>
      <c r="C4756">
        <v>500000</v>
      </c>
      <c r="D4756">
        <f>Table4[[#This Row],[gross]]-Table4[[#This Row],[budget]]</f>
        <v>-486866</v>
      </c>
      <c r="E4756">
        <f>Table4[[#This Row],[Profit/loss]]/Table4[[#This Row],[gross]]*100</f>
        <v>-3706.9133546520484</v>
      </c>
    </row>
    <row r="4757" spans="1:5" x14ac:dyDescent="0.3">
      <c r="A4757" t="s">
        <v>4680</v>
      </c>
      <c r="B4757">
        <v>237301</v>
      </c>
      <c r="C4757">
        <v>500000</v>
      </c>
      <c r="D4757">
        <f>Table4[[#This Row],[gross]]-Table4[[#This Row],[budget]]</f>
        <v>-262699</v>
      </c>
      <c r="E4757">
        <f>Table4[[#This Row],[Profit/loss]]/Table4[[#This Row],[gross]]*100</f>
        <v>-110.70286260909141</v>
      </c>
    </row>
    <row r="4758" spans="1:5" hidden="1" x14ac:dyDescent="0.3">
      <c r="A4758" t="s">
        <v>4681</v>
      </c>
      <c r="D4758">
        <f>Table4[[#This Row],[gross]]-Table4[[#This Row],[budget]]</f>
        <v>0</v>
      </c>
      <c r="E4758" t="e">
        <f>Table4[[#This Row],[Profit/loss]]/Table4[[#This Row],[gross]]*100</f>
        <v>#DIV/0!</v>
      </c>
    </row>
    <row r="4759" spans="1:5" x14ac:dyDescent="0.3">
      <c r="A4759" t="s">
        <v>4682</v>
      </c>
      <c r="B4759">
        <v>12055</v>
      </c>
      <c r="C4759">
        <v>500000</v>
      </c>
      <c r="D4759">
        <f>Table4[[#This Row],[gross]]-Table4[[#This Row],[budget]]</f>
        <v>-487945</v>
      </c>
      <c r="E4759">
        <f>Table4[[#This Row],[Profit/loss]]/Table4[[#This Row],[gross]]*100</f>
        <v>-4047.6565740356696</v>
      </c>
    </row>
    <row r="4760" spans="1:5" x14ac:dyDescent="0.3">
      <c r="A4760" t="s">
        <v>4683</v>
      </c>
      <c r="B4760">
        <v>1332</v>
      </c>
      <c r="C4760">
        <v>500000</v>
      </c>
      <c r="D4760">
        <f>Table4[[#This Row],[gross]]-Table4[[#This Row],[budget]]</f>
        <v>-498668</v>
      </c>
      <c r="E4760">
        <f>Table4[[#This Row],[Profit/loss]]/Table4[[#This Row],[gross]]*100</f>
        <v>-37437.537537537537</v>
      </c>
    </row>
    <row r="4761" spans="1:5" hidden="1" x14ac:dyDescent="0.3">
      <c r="A4761" t="s">
        <v>4684</v>
      </c>
      <c r="C4761">
        <v>3000000</v>
      </c>
      <c r="D4761">
        <f>Table4[[#This Row],[gross]]-Table4[[#This Row],[budget]]</f>
        <v>-3000000</v>
      </c>
      <c r="E4761" t="e">
        <f>Table4[[#This Row],[Profit/loss]]/Table4[[#This Row],[gross]]*100</f>
        <v>#DIV/0!</v>
      </c>
    </row>
    <row r="4762" spans="1:5" hidden="1" x14ac:dyDescent="0.3">
      <c r="A4762" t="s">
        <v>4685</v>
      </c>
      <c r="C4762">
        <v>500000</v>
      </c>
      <c r="D4762">
        <f>Table4[[#This Row],[gross]]-Table4[[#This Row],[budget]]</f>
        <v>-500000</v>
      </c>
      <c r="E4762" t="e">
        <f>Table4[[#This Row],[Profit/loss]]/Table4[[#This Row],[gross]]*100</f>
        <v>#DIV/0!</v>
      </c>
    </row>
    <row r="4763" spans="1:5" hidden="1" x14ac:dyDescent="0.3">
      <c r="A4763" t="s">
        <v>4686</v>
      </c>
      <c r="C4763">
        <v>100000</v>
      </c>
      <c r="D4763">
        <f>Table4[[#This Row],[gross]]-Table4[[#This Row],[budget]]</f>
        <v>-100000</v>
      </c>
      <c r="E4763" t="e">
        <f>Table4[[#This Row],[Profit/loss]]/Table4[[#This Row],[gross]]*100</f>
        <v>#DIV/0!</v>
      </c>
    </row>
    <row r="4764" spans="1:5" hidden="1" x14ac:dyDescent="0.3">
      <c r="A4764" t="s">
        <v>4687</v>
      </c>
      <c r="B4764">
        <v>316842</v>
      </c>
      <c r="D4764">
        <f>Table4[[#This Row],[gross]]-Table4[[#This Row],[budget]]</f>
        <v>316842</v>
      </c>
      <c r="E4764">
        <f>Table4[[#This Row],[Profit/loss]]/Table4[[#This Row],[gross]]*100</f>
        <v>100</v>
      </c>
    </row>
    <row r="4765" spans="1:5" hidden="1" x14ac:dyDescent="0.3">
      <c r="A4765" t="s">
        <v>4688</v>
      </c>
      <c r="C4765">
        <v>500000</v>
      </c>
      <c r="D4765">
        <f>Table4[[#This Row],[gross]]-Table4[[#This Row],[budget]]</f>
        <v>-500000</v>
      </c>
      <c r="E4765" t="e">
        <f>Table4[[#This Row],[Profit/loss]]/Table4[[#This Row],[gross]]*100</f>
        <v>#DIV/0!</v>
      </c>
    </row>
    <row r="4766" spans="1:5" hidden="1" x14ac:dyDescent="0.3">
      <c r="A4766" t="s">
        <v>4689</v>
      </c>
      <c r="C4766">
        <v>500000</v>
      </c>
      <c r="D4766">
        <f>Table4[[#This Row],[gross]]-Table4[[#This Row],[budget]]</f>
        <v>-500000</v>
      </c>
      <c r="E4766" t="e">
        <f>Table4[[#This Row],[Profit/loss]]/Table4[[#This Row],[gross]]*100</f>
        <v>#DIV/0!</v>
      </c>
    </row>
    <row r="4767" spans="1:5" hidden="1" x14ac:dyDescent="0.3">
      <c r="A4767" t="s">
        <v>4690</v>
      </c>
      <c r="D4767">
        <f>Table4[[#This Row],[gross]]-Table4[[#This Row],[budget]]</f>
        <v>0</v>
      </c>
      <c r="E4767" t="e">
        <f>Table4[[#This Row],[Profit/loss]]/Table4[[#This Row],[gross]]*100</f>
        <v>#DIV/0!</v>
      </c>
    </row>
    <row r="4768" spans="1:5" hidden="1" x14ac:dyDescent="0.3">
      <c r="A4768" t="s">
        <v>4691</v>
      </c>
      <c r="C4768">
        <v>500000</v>
      </c>
      <c r="D4768">
        <f>Table4[[#This Row],[gross]]-Table4[[#This Row],[budget]]</f>
        <v>-500000</v>
      </c>
      <c r="E4768" t="e">
        <f>Table4[[#This Row],[Profit/loss]]/Table4[[#This Row],[gross]]*100</f>
        <v>#DIV/0!</v>
      </c>
    </row>
    <row r="4769" spans="1:5" hidden="1" x14ac:dyDescent="0.3">
      <c r="A4769" t="s">
        <v>4692</v>
      </c>
      <c r="D4769">
        <f>Table4[[#This Row],[gross]]-Table4[[#This Row],[budget]]</f>
        <v>0</v>
      </c>
      <c r="E4769" t="e">
        <f>Table4[[#This Row],[Profit/loss]]/Table4[[#This Row],[gross]]*100</f>
        <v>#DIV/0!</v>
      </c>
    </row>
    <row r="4770" spans="1:5" hidden="1" x14ac:dyDescent="0.3">
      <c r="A4770" t="s">
        <v>4693</v>
      </c>
      <c r="D4770">
        <f>Table4[[#This Row],[gross]]-Table4[[#This Row],[budget]]</f>
        <v>0</v>
      </c>
      <c r="E4770" t="e">
        <f>Table4[[#This Row],[Profit/loss]]/Table4[[#This Row],[gross]]*100</f>
        <v>#DIV/0!</v>
      </c>
    </row>
    <row r="4771" spans="1:5" x14ac:dyDescent="0.3">
      <c r="A4771" t="s">
        <v>2925</v>
      </c>
      <c r="B4771">
        <v>37188667</v>
      </c>
      <c r="C4771">
        <v>12000000</v>
      </c>
      <c r="D4771">
        <f>Table4[[#This Row],[gross]]-Table4[[#This Row],[budget]]</f>
        <v>25188667</v>
      </c>
      <c r="E4771">
        <f>Table4[[#This Row],[Profit/loss]]/Table4[[#This Row],[gross]]*100</f>
        <v>67.73210505232683</v>
      </c>
    </row>
    <row r="4772" spans="1:5" hidden="1" x14ac:dyDescent="0.3">
      <c r="A4772" t="s">
        <v>4694</v>
      </c>
      <c r="C4772">
        <v>500000</v>
      </c>
      <c r="D4772">
        <f>Table4[[#This Row],[gross]]-Table4[[#This Row],[budget]]</f>
        <v>-500000</v>
      </c>
      <c r="E4772" t="e">
        <f>Table4[[#This Row],[Profit/loss]]/Table4[[#This Row],[gross]]*100</f>
        <v>#DIV/0!</v>
      </c>
    </row>
    <row r="4773" spans="1:5" hidden="1" x14ac:dyDescent="0.3">
      <c r="A4773" t="s">
        <v>4695</v>
      </c>
      <c r="C4773">
        <v>500000</v>
      </c>
      <c r="D4773">
        <f>Table4[[#This Row],[gross]]-Table4[[#This Row],[budget]]</f>
        <v>-500000</v>
      </c>
      <c r="E4773" t="e">
        <f>Table4[[#This Row],[Profit/loss]]/Table4[[#This Row],[gross]]*100</f>
        <v>#DIV/0!</v>
      </c>
    </row>
    <row r="4774" spans="1:5" hidden="1" x14ac:dyDescent="0.3">
      <c r="A4774" t="s">
        <v>4696</v>
      </c>
      <c r="C4774">
        <v>150000</v>
      </c>
      <c r="D4774">
        <f>Table4[[#This Row],[gross]]-Table4[[#This Row],[budget]]</f>
        <v>-150000</v>
      </c>
      <c r="E4774" t="e">
        <f>Table4[[#This Row],[Profit/loss]]/Table4[[#This Row],[gross]]*100</f>
        <v>#DIV/0!</v>
      </c>
    </row>
    <row r="4775" spans="1:5" hidden="1" x14ac:dyDescent="0.3">
      <c r="A4775" t="s">
        <v>4697</v>
      </c>
      <c r="C4775">
        <v>500000</v>
      </c>
      <c r="D4775">
        <f>Table4[[#This Row],[gross]]-Table4[[#This Row],[budget]]</f>
        <v>-500000</v>
      </c>
      <c r="E4775" t="e">
        <f>Table4[[#This Row],[Profit/loss]]/Table4[[#This Row],[gross]]*100</f>
        <v>#DIV/0!</v>
      </c>
    </row>
    <row r="4776" spans="1:5" hidden="1" x14ac:dyDescent="0.3">
      <c r="A4776" t="s">
        <v>4698</v>
      </c>
      <c r="D4776">
        <f>Table4[[#This Row],[gross]]-Table4[[#This Row],[budget]]</f>
        <v>0</v>
      </c>
      <c r="E4776" t="e">
        <f>Table4[[#This Row],[Profit/loss]]/Table4[[#This Row],[gross]]*100</f>
        <v>#DIV/0!</v>
      </c>
    </row>
    <row r="4777" spans="1:5" hidden="1" x14ac:dyDescent="0.3">
      <c r="A4777" t="s">
        <v>4699</v>
      </c>
      <c r="C4777">
        <v>500000</v>
      </c>
      <c r="D4777">
        <f>Table4[[#This Row],[gross]]-Table4[[#This Row],[budget]]</f>
        <v>-500000</v>
      </c>
      <c r="E4777" t="e">
        <f>Table4[[#This Row],[Profit/loss]]/Table4[[#This Row],[gross]]*100</f>
        <v>#DIV/0!</v>
      </c>
    </row>
    <row r="4778" spans="1:5" x14ac:dyDescent="0.3">
      <c r="A4778" t="s">
        <v>4700</v>
      </c>
      <c r="B4778">
        <v>21199</v>
      </c>
      <c r="C4778">
        <v>500000</v>
      </c>
      <c r="D4778">
        <f>Table4[[#This Row],[gross]]-Table4[[#This Row],[budget]]</f>
        <v>-478801</v>
      </c>
      <c r="E4778">
        <f>Table4[[#This Row],[Profit/loss]]/Table4[[#This Row],[gross]]*100</f>
        <v>-2258.6018208406058</v>
      </c>
    </row>
    <row r="4779" spans="1:5" hidden="1" x14ac:dyDescent="0.3">
      <c r="A4779" t="s">
        <v>4701</v>
      </c>
      <c r="C4779">
        <v>500000</v>
      </c>
      <c r="D4779">
        <f>Table4[[#This Row],[gross]]-Table4[[#This Row],[budget]]</f>
        <v>-500000</v>
      </c>
      <c r="E4779" t="e">
        <f>Table4[[#This Row],[Profit/loss]]/Table4[[#This Row],[gross]]*100</f>
        <v>#DIV/0!</v>
      </c>
    </row>
    <row r="4780" spans="1:5" x14ac:dyDescent="0.3">
      <c r="A4780" t="s">
        <v>75</v>
      </c>
      <c r="B4780">
        <v>234903076</v>
      </c>
      <c r="C4780">
        <v>215000000</v>
      </c>
      <c r="D4780">
        <f>Table4[[#This Row],[gross]]-Table4[[#This Row],[budget]]</f>
        <v>19903076</v>
      </c>
      <c r="E4780">
        <f>Table4[[#This Row],[Profit/loss]]/Table4[[#This Row],[gross]]*100</f>
        <v>8.4728886223695099</v>
      </c>
    </row>
    <row r="4781" spans="1:5" hidden="1" x14ac:dyDescent="0.3">
      <c r="A4781" t="s">
        <v>4702</v>
      </c>
      <c r="C4781">
        <v>475000</v>
      </c>
      <c r="D4781">
        <f>Table4[[#This Row],[gross]]-Table4[[#This Row],[budget]]</f>
        <v>-475000</v>
      </c>
      <c r="E4781" t="e">
        <f>Table4[[#This Row],[Profit/loss]]/Table4[[#This Row],[gross]]*100</f>
        <v>#DIV/0!</v>
      </c>
    </row>
    <row r="4782" spans="1:5" x14ac:dyDescent="0.3">
      <c r="A4782" t="s">
        <v>4703</v>
      </c>
      <c r="B4782">
        <v>2712293</v>
      </c>
      <c r="C4782">
        <v>450000</v>
      </c>
      <c r="D4782">
        <f>Table4[[#This Row],[gross]]-Table4[[#This Row],[budget]]</f>
        <v>2262293</v>
      </c>
      <c r="E4782">
        <f>Table4[[#This Row],[Profit/loss]]/Table4[[#This Row],[gross]]*100</f>
        <v>83.408872124066249</v>
      </c>
    </row>
    <row r="4783" spans="1:5" x14ac:dyDescent="0.3">
      <c r="A4783" t="s">
        <v>4704</v>
      </c>
      <c r="B4783">
        <v>768045</v>
      </c>
      <c r="C4783">
        <v>2000000</v>
      </c>
      <c r="D4783">
        <f>Table4[[#This Row],[gross]]-Table4[[#This Row],[budget]]</f>
        <v>-1231955</v>
      </c>
      <c r="E4783">
        <f>Table4[[#This Row],[Profit/loss]]/Table4[[#This Row],[gross]]*100</f>
        <v>-160.40140877162145</v>
      </c>
    </row>
    <row r="4784" spans="1:5" hidden="1" x14ac:dyDescent="0.3">
      <c r="A4784" t="s">
        <v>4705</v>
      </c>
      <c r="C4784">
        <v>500000</v>
      </c>
      <c r="D4784">
        <f>Table4[[#This Row],[gross]]-Table4[[#This Row],[budget]]</f>
        <v>-500000</v>
      </c>
      <c r="E4784" t="e">
        <f>Table4[[#This Row],[Profit/loss]]/Table4[[#This Row],[gross]]*100</f>
        <v>#DIV/0!</v>
      </c>
    </row>
    <row r="4785" spans="1:5" x14ac:dyDescent="0.3">
      <c r="A4785" t="s">
        <v>4706</v>
      </c>
      <c r="B4785">
        <v>379122</v>
      </c>
      <c r="C4785">
        <v>450000</v>
      </c>
      <c r="D4785">
        <f>Table4[[#This Row],[gross]]-Table4[[#This Row],[budget]]</f>
        <v>-70878</v>
      </c>
      <c r="E4785">
        <f>Table4[[#This Row],[Profit/loss]]/Table4[[#This Row],[gross]]*100</f>
        <v>-18.695301248674571</v>
      </c>
    </row>
    <row r="4786" spans="1:5" x14ac:dyDescent="0.3">
      <c r="A4786" t="s">
        <v>4707</v>
      </c>
      <c r="B4786">
        <v>23000</v>
      </c>
      <c r="C4786">
        <v>500000</v>
      </c>
      <c r="D4786">
        <f>Table4[[#This Row],[gross]]-Table4[[#This Row],[budget]]</f>
        <v>-477000</v>
      </c>
      <c r="E4786">
        <f>Table4[[#This Row],[Profit/loss]]/Table4[[#This Row],[gross]]*100</f>
        <v>-2073.913043478261</v>
      </c>
    </row>
    <row r="4787" spans="1:5" hidden="1" x14ac:dyDescent="0.3">
      <c r="A4787" t="s">
        <v>4708</v>
      </c>
      <c r="C4787">
        <v>450000</v>
      </c>
      <c r="D4787">
        <f>Table4[[#This Row],[gross]]-Table4[[#This Row],[budget]]</f>
        <v>-450000</v>
      </c>
      <c r="E4787" t="e">
        <f>Table4[[#This Row],[Profit/loss]]/Table4[[#This Row],[gross]]*100</f>
        <v>#DIV/0!</v>
      </c>
    </row>
    <row r="4788" spans="1:5" x14ac:dyDescent="0.3">
      <c r="A4788" t="s">
        <v>4709</v>
      </c>
      <c r="B4788">
        <v>2300000</v>
      </c>
      <c r="C4788">
        <v>439000</v>
      </c>
      <c r="D4788">
        <f>Table4[[#This Row],[gross]]-Table4[[#This Row],[budget]]</f>
        <v>1861000</v>
      </c>
      <c r="E4788">
        <f>Table4[[#This Row],[Profit/loss]]/Table4[[#This Row],[gross]]*100</f>
        <v>80.913043478260875</v>
      </c>
    </row>
    <row r="4789" spans="1:5" hidden="1" x14ac:dyDescent="0.3">
      <c r="A4789" t="s">
        <v>4710</v>
      </c>
      <c r="C4789">
        <v>450000</v>
      </c>
      <c r="D4789">
        <f>Table4[[#This Row],[gross]]-Table4[[#This Row],[budget]]</f>
        <v>-450000</v>
      </c>
      <c r="E4789" t="e">
        <f>Table4[[#This Row],[Profit/loss]]/Table4[[#This Row],[gross]]*100</f>
        <v>#DIV/0!</v>
      </c>
    </row>
    <row r="4790" spans="1:5" x14ac:dyDescent="0.3">
      <c r="A4790" t="s">
        <v>4711</v>
      </c>
      <c r="B4790">
        <v>2938208</v>
      </c>
      <c r="C4790">
        <v>225000</v>
      </c>
      <c r="D4790">
        <f>Table4[[#This Row],[gross]]-Table4[[#This Row],[budget]]</f>
        <v>2713208</v>
      </c>
      <c r="E4790">
        <f>Table4[[#This Row],[Profit/loss]]/Table4[[#This Row],[gross]]*100</f>
        <v>92.342271207484288</v>
      </c>
    </row>
    <row r="4791" spans="1:5" x14ac:dyDescent="0.3">
      <c r="A4791" t="s">
        <v>4712</v>
      </c>
      <c r="B4791">
        <v>9910</v>
      </c>
      <c r="C4791">
        <v>25000000</v>
      </c>
      <c r="D4791">
        <f>Table4[[#This Row],[gross]]-Table4[[#This Row],[budget]]</f>
        <v>-24990090</v>
      </c>
      <c r="E4791">
        <f>Table4[[#This Row],[Profit/loss]]/Table4[[#This Row],[gross]]*100</f>
        <v>-252170.43390514632</v>
      </c>
    </row>
    <row r="4792" spans="1:5" hidden="1" x14ac:dyDescent="0.3">
      <c r="A4792" t="s">
        <v>4713</v>
      </c>
      <c r="D4792">
        <f>Table4[[#This Row],[gross]]-Table4[[#This Row],[budget]]</f>
        <v>0</v>
      </c>
      <c r="E4792" t="e">
        <f>Table4[[#This Row],[Profit/loss]]/Table4[[#This Row],[gross]]*100</f>
        <v>#DIV/0!</v>
      </c>
    </row>
    <row r="4793" spans="1:5" x14ac:dyDescent="0.3">
      <c r="A4793" t="s">
        <v>4714</v>
      </c>
      <c r="B4793">
        <v>44540956</v>
      </c>
      <c r="C4793">
        <v>400000</v>
      </c>
      <c r="D4793">
        <f>Table4[[#This Row],[gross]]-Table4[[#This Row],[budget]]</f>
        <v>44140956</v>
      </c>
      <c r="E4793">
        <f>Table4[[#This Row],[Profit/loss]]/Table4[[#This Row],[gross]]*100</f>
        <v>99.101950124285608</v>
      </c>
    </row>
    <row r="4794" spans="1:5" x14ac:dyDescent="0.3">
      <c r="A4794" t="s">
        <v>4715</v>
      </c>
      <c r="B4794">
        <v>258113</v>
      </c>
      <c r="C4794">
        <v>1066167</v>
      </c>
      <c r="D4794">
        <f>Table4[[#This Row],[gross]]-Table4[[#This Row],[budget]]</f>
        <v>-808054</v>
      </c>
      <c r="E4794">
        <f>Table4[[#This Row],[Profit/loss]]/Table4[[#This Row],[gross]]*100</f>
        <v>-313.06210845637372</v>
      </c>
    </row>
    <row r="4795" spans="1:5" x14ac:dyDescent="0.3">
      <c r="A4795" t="s">
        <v>4716</v>
      </c>
      <c r="B4795">
        <v>107917283</v>
      </c>
      <c r="C4795">
        <v>15000</v>
      </c>
      <c r="D4795">
        <f>Table4[[#This Row],[gross]]-Table4[[#This Row],[budget]]</f>
        <v>107902283</v>
      </c>
      <c r="E4795">
        <f>Table4[[#This Row],[Profit/loss]]/Table4[[#This Row],[gross]]*100</f>
        <v>99.986100465483361</v>
      </c>
    </row>
    <row r="4796" spans="1:5" hidden="1" x14ac:dyDescent="0.3">
      <c r="A4796" t="s">
        <v>4717</v>
      </c>
      <c r="B4796">
        <v>1293295</v>
      </c>
      <c r="D4796">
        <f>Table4[[#This Row],[gross]]-Table4[[#This Row],[budget]]</f>
        <v>1293295</v>
      </c>
      <c r="E4796">
        <f>Table4[[#This Row],[Profit/loss]]/Table4[[#This Row],[gross]]*100</f>
        <v>100</v>
      </c>
    </row>
    <row r="4797" spans="1:5" x14ac:dyDescent="0.3">
      <c r="A4797" t="s">
        <v>4718</v>
      </c>
      <c r="B4797">
        <v>1229197</v>
      </c>
      <c r="C4797">
        <v>229575</v>
      </c>
      <c r="D4797">
        <f>Table4[[#This Row],[gross]]-Table4[[#This Row],[budget]]</f>
        <v>999622</v>
      </c>
      <c r="E4797">
        <f>Table4[[#This Row],[Profit/loss]]/Table4[[#This Row],[gross]]*100</f>
        <v>81.323172770516038</v>
      </c>
    </row>
    <row r="4798" spans="1:5" x14ac:dyDescent="0.3">
      <c r="A4798" t="s">
        <v>4719</v>
      </c>
      <c r="B4798">
        <v>1689999</v>
      </c>
      <c r="C4798">
        <v>400000</v>
      </c>
      <c r="D4798">
        <f>Table4[[#This Row],[gross]]-Table4[[#This Row],[budget]]</f>
        <v>1289999</v>
      </c>
      <c r="E4798">
        <f>Table4[[#This Row],[Profit/loss]]/Table4[[#This Row],[gross]]*100</f>
        <v>76.331346941625412</v>
      </c>
    </row>
    <row r="4799" spans="1:5" x14ac:dyDescent="0.3">
      <c r="A4799" t="s">
        <v>4720</v>
      </c>
      <c r="B4799">
        <v>11798</v>
      </c>
      <c r="C4799">
        <v>100000</v>
      </c>
      <c r="D4799">
        <f>Table4[[#This Row],[gross]]-Table4[[#This Row],[budget]]</f>
        <v>-88202</v>
      </c>
      <c r="E4799">
        <f>Table4[[#This Row],[Profit/loss]]/Table4[[#This Row],[gross]]*100</f>
        <v>-747.60128835395824</v>
      </c>
    </row>
    <row r="4800" spans="1:5" hidden="1" x14ac:dyDescent="0.3">
      <c r="A4800" t="s">
        <v>4721</v>
      </c>
      <c r="D4800">
        <f>Table4[[#This Row],[gross]]-Table4[[#This Row],[budget]]</f>
        <v>0</v>
      </c>
      <c r="E4800" t="e">
        <f>Table4[[#This Row],[Profit/loss]]/Table4[[#This Row],[gross]]*100</f>
        <v>#DIV/0!</v>
      </c>
    </row>
    <row r="4801" spans="1:5" x14ac:dyDescent="0.3">
      <c r="A4801" t="s">
        <v>4722</v>
      </c>
      <c r="B4801">
        <v>592014</v>
      </c>
      <c r="C4801">
        <v>218</v>
      </c>
      <c r="D4801">
        <f>Table4[[#This Row],[gross]]-Table4[[#This Row],[budget]]</f>
        <v>591796</v>
      </c>
      <c r="E4801">
        <f>Table4[[#This Row],[Profit/loss]]/Table4[[#This Row],[gross]]*100</f>
        <v>99.963176546500591</v>
      </c>
    </row>
    <row r="4802" spans="1:5" x14ac:dyDescent="0.3">
      <c r="A4802" t="s">
        <v>4723</v>
      </c>
      <c r="B4802">
        <v>425899</v>
      </c>
      <c r="C4802">
        <v>400000</v>
      </c>
      <c r="D4802">
        <f>Table4[[#This Row],[gross]]-Table4[[#This Row],[budget]]</f>
        <v>25899</v>
      </c>
      <c r="E4802">
        <f>Table4[[#This Row],[Profit/loss]]/Table4[[#This Row],[gross]]*100</f>
        <v>6.081019208779546</v>
      </c>
    </row>
    <row r="4803" spans="1:5" hidden="1" x14ac:dyDescent="0.3">
      <c r="A4803" t="s">
        <v>4724</v>
      </c>
      <c r="C4803">
        <v>500000</v>
      </c>
      <c r="D4803">
        <f>Table4[[#This Row],[gross]]-Table4[[#This Row],[budget]]</f>
        <v>-500000</v>
      </c>
      <c r="E4803" t="e">
        <f>Table4[[#This Row],[Profit/loss]]/Table4[[#This Row],[gross]]*100</f>
        <v>#DIV/0!</v>
      </c>
    </row>
    <row r="4804" spans="1:5" x14ac:dyDescent="0.3">
      <c r="A4804" t="s">
        <v>4725</v>
      </c>
      <c r="B4804">
        <v>126387</v>
      </c>
      <c r="C4804">
        <v>400000</v>
      </c>
      <c r="D4804">
        <f>Table4[[#This Row],[gross]]-Table4[[#This Row],[budget]]</f>
        <v>-273613</v>
      </c>
      <c r="E4804">
        <f>Table4[[#This Row],[Profit/loss]]/Table4[[#This Row],[gross]]*100</f>
        <v>-216.48824641774866</v>
      </c>
    </row>
    <row r="4805" spans="1:5" hidden="1" x14ac:dyDescent="0.3">
      <c r="A4805" t="s">
        <v>4726</v>
      </c>
      <c r="D4805">
        <f>Table4[[#This Row],[gross]]-Table4[[#This Row],[budget]]</f>
        <v>0</v>
      </c>
      <c r="E4805" t="e">
        <f>Table4[[#This Row],[Profit/loss]]/Table4[[#This Row],[gross]]*100</f>
        <v>#DIV/0!</v>
      </c>
    </row>
    <row r="4806" spans="1:5" x14ac:dyDescent="0.3">
      <c r="A4806" t="s">
        <v>4727</v>
      </c>
      <c r="B4806">
        <v>80276912</v>
      </c>
      <c r="C4806">
        <v>35000000</v>
      </c>
      <c r="D4806">
        <f>Table4[[#This Row],[gross]]-Table4[[#This Row],[budget]]</f>
        <v>45276912</v>
      </c>
      <c r="E4806">
        <f>Table4[[#This Row],[Profit/loss]]/Table4[[#This Row],[gross]]*100</f>
        <v>56.400913876707172</v>
      </c>
    </row>
    <row r="4807" spans="1:5" hidden="1" x14ac:dyDescent="0.3">
      <c r="A4807" t="s">
        <v>4728</v>
      </c>
      <c r="C4807">
        <v>500000</v>
      </c>
      <c r="D4807">
        <f>Table4[[#This Row],[gross]]-Table4[[#This Row],[budget]]</f>
        <v>-500000</v>
      </c>
      <c r="E4807" t="e">
        <f>Table4[[#This Row],[Profit/loss]]/Table4[[#This Row],[gross]]*100</f>
        <v>#DIV/0!</v>
      </c>
    </row>
    <row r="4808" spans="1:5" hidden="1" x14ac:dyDescent="0.3">
      <c r="A4808" t="s">
        <v>4729</v>
      </c>
      <c r="C4808">
        <v>650000</v>
      </c>
      <c r="D4808">
        <f>Table4[[#This Row],[gross]]-Table4[[#This Row],[budget]]</f>
        <v>-650000</v>
      </c>
      <c r="E4808" t="e">
        <f>Table4[[#This Row],[Profit/loss]]/Table4[[#This Row],[gross]]*100</f>
        <v>#DIV/0!</v>
      </c>
    </row>
    <row r="4809" spans="1:5" hidden="1" x14ac:dyDescent="0.3">
      <c r="A4809" t="s">
        <v>4730</v>
      </c>
      <c r="B4809">
        <v>25918</v>
      </c>
      <c r="D4809">
        <f>Table4[[#This Row],[gross]]-Table4[[#This Row],[budget]]</f>
        <v>25918</v>
      </c>
      <c r="E4809">
        <f>Table4[[#This Row],[Profit/loss]]/Table4[[#This Row],[gross]]*100</f>
        <v>100</v>
      </c>
    </row>
    <row r="4810" spans="1:5" hidden="1" x14ac:dyDescent="0.3">
      <c r="A4810" t="s">
        <v>4731</v>
      </c>
      <c r="C4810">
        <v>900000</v>
      </c>
      <c r="D4810">
        <f>Table4[[#This Row],[gross]]-Table4[[#This Row],[budget]]</f>
        <v>-900000</v>
      </c>
      <c r="E4810" t="e">
        <f>Table4[[#This Row],[Profit/loss]]/Table4[[#This Row],[gross]]*100</f>
        <v>#DIV/0!</v>
      </c>
    </row>
    <row r="4811" spans="1:5" hidden="1" x14ac:dyDescent="0.3">
      <c r="A4811" t="s">
        <v>4732</v>
      </c>
      <c r="C4811">
        <v>400000</v>
      </c>
      <c r="D4811">
        <f>Table4[[#This Row],[gross]]-Table4[[#This Row],[budget]]</f>
        <v>-400000</v>
      </c>
      <c r="E4811" t="e">
        <f>Table4[[#This Row],[Profit/loss]]/Table4[[#This Row],[gross]]*100</f>
        <v>#DIV/0!</v>
      </c>
    </row>
    <row r="4812" spans="1:5" hidden="1" x14ac:dyDescent="0.3">
      <c r="A4812" t="s">
        <v>4733</v>
      </c>
      <c r="C4812">
        <v>385907</v>
      </c>
      <c r="D4812">
        <f>Table4[[#This Row],[gross]]-Table4[[#This Row],[budget]]</f>
        <v>-385907</v>
      </c>
      <c r="E4812" t="e">
        <f>Table4[[#This Row],[Profit/loss]]/Table4[[#This Row],[gross]]*100</f>
        <v>#DIV/0!</v>
      </c>
    </row>
    <row r="4813" spans="1:5" x14ac:dyDescent="0.3">
      <c r="A4813" t="s">
        <v>4734</v>
      </c>
      <c r="B4813">
        <v>617172</v>
      </c>
      <c r="C4813">
        <v>375000</v>
      </c>
      <c r="D4813">
        <f>Table4[[#This Row],[gross]]-Table4[[#This Row],[budget]]</f>
        <v>242172</v>
      </c>
      <c r="E4813">
        <f>Table4[[#This Row],[Profit/loss]]/Table4[[#This Row],[gross]]*100</f>
        <v>39.238980381481987</v>
      </c>
    </row>
    <row r="4814" spans="1:5" x14ac:dyDescent="0.3">
      <c r="A4814" t="s">
        <v>4735</v>
      </c>
      <c r="B4814">
        <v>2808000</v>
      </c>
      <c r="C4814">
        <v>379000</v>
      </c>
      <c r="D4814">
        <f>Table4[[#This Row],[gross]]-Table4[[#This Row],[budget]]</f>
        <v>2429000</v>
      </c>
      <c r="E4814">
        <f>Table4[[#This Row],[Profit/loss]]/Table4[[#This Row],[gross]]*100</f>
        <v>86.502849002849004</v>
      </c>
    </row>
    <row r="4815" spans="1:5" hidden="1" x14ac:dyDescent="0.3">
      <c r="A4815" t="s">
        <v>4736</v>
      </c>
      <c r="C4815">
        <v>375000</v>
      </c>
      <c r="D4815">
        <f>Table4[[#This Row],[gross]]-Table4[[#This Row],[budget]]</f>
        <v>-375000</v>
      </c>
      <c r="E4815" t="e">
        <f>Table4[[#This Row],[Profit/loss]]/Table4[[#This Row],[gross]]*100</f>
        <v>#DIV/0!</v>
      </c>
    </row>
    <row r="4816" spans="1:5" x14ac:dyDescent="0.3">
      <c r="A4816" t="s">
        <v>4737</v>
      </c>
      <c r="B4816">
        <v>12843</v>
      </c>
      <c r="C4816">
        <v>6000000</v>
      </c>
      <c r="D4816">
        <f>Table4[[#This Row],[gross]]-Table4[[#This Row],[budget]]</f>
        <v>-5987157</v>
      </c>
      <c r="E4816">
        <f>Table4[[#This Row],[Profit/loss]]/Table4[[#This Row],[gross]]*100</f>
        <v>-46618.056528848399</v>
      </c>
    </row>
    <row r="4817" spans="1:5" x14ac:dyDescent="0.3">
      <c r="A4817" t="s">
        <v>4738</v>
      </c>
      <c r="B4817">
        <v>34151</v>
      </c>
      <c r="C4817">
        <v>450000</v>
      </c>
      <c r="D4817">
        <f>Table4[[#This Row],[gross]]-Table4[[#This Row],[budget]]</f>
        <v>-415849</v>
      </c>
      <c r="E4817">
        <f>Table4[[#This Row],[Profit/loss]]/Table4[[#This Row],[gross]]*100</f>
        <v>-1217.6773740154022</v>
      </c>
    </row>
    <row r="4818" spans="1:5" x14ac:dyDescent="0.3">
      <c r="A4818" t="s">
        <v>4739</v>
      </c>
      <c r="B4818">
        <v>1523883</v>
      </c>
      <c r="C4818">
        <v>1750211</v>
      </c>
      <c r="D4818">
        <f>Table4[[#This Row],[gross]]-Table4[[#This Row],[budget]]</f>
        <v>-226328</v>
      </c>
      <c r="E4818">
        <f>Table4[[#This Row],[Profit/loss]]/Table4[[#This Row],[gross]]*100</f>
        <v>-14.852058852287216</v>
      </c>
    </row>
    <row r="4819" spans="1:5" x14ac:dyDescent="0.3">
      <c r="A4819" t="s">
        <v>4740</v>
      </c>
      <c r="B4819">
        <v>4000000</v>
      </c>
      <c r="C4819">
        <v>350000</v>
      </c>
      <c r="D4819">
        <f>Table4[[#This Row],[gross]]-Table4[[#This Row],[budget]]</f>
        <v>3650000</v>
      </c>
      <c r="E4819">
        <f>Table4[[#This Row],[Profit/loss]]/Table4[[#This Row],[gross]]*100</f>
        <v>91.25</v>
      </c>
    </row>
    <row r="4820" spans="1:5" hidden="1" x14ac:dyDescent="0.3">
      <c r="A4820" t="s">
        <v>4741</v>
      </c>
      <c r="B4820">
        <v>84689</v>
      </c>
      <c r="D4820">
        <f>Table4[[#This Row],[gross]]-Table4[[#This Row],[budget]]</f>
        <v>84689</v>
      </c>
      <c r="E4820">
        <f>Table4[[#This Row],[Profit/loss]]/Table4[[#This Row],[gross]]*100</f>
        <v>100</v>
      </c>
    </row>
    <row r="4821" spans="1:5" hidden="1" x14ac:dyDescent="0.3">
      <c r="A4821" t="s">
        <v>4742</v>
      </c>
      <c r="D4821">
        <f>Table4[[#This Row],[gross]]-Table4[[#This Row],[budget]]</f>
        <v>0</v>
      </c>
      <c r="E4821" t="e">
        <f>Table4[[#This Row],[Profit/loss]]/Table4[[#This Row],[gross]]*100</f>
        <v>#DIV/0!</v>
      </c>
    </row>
    <row r="4822" spans="1:5" hidden="1" x14ac:dyDescent="0.3">
      <c r="A4822" t="s">
        <v>4743</v>
      </c>
      <c r="C4822">
        <v>350000</v>
      </c>
      <c r="D4822">
        <f>Table4[[#This Row],[gross]]-Table4[[#This Row],[budget]]</f>
        <v>-350000</v>
      </c>
      <c r="E4822" t="e">
        <f>Table4[[#This Row],[Profit/loss]]/Table4[[#This Row],[gross]]*100</f>
        <v>#DIV/0!</v>
      </c>
    </row>
    <row r="4823" spans="1:5" x14ac:dyDescent="0.3">
      <c r="A4823" t="s">
        <v>2498</v>
      </c>
      <c r="B4823">
        <v>47000000</v>
      </c>
      <c r="C4823">
        <v>300000</v>
      </c>
      <c r="D4823">
        <f>Table4[[#This Row],[gross]]-Table4[[#This Row],[budget]]</f>
        <v>46700000</v>
      </c>
      <c r="E4823">
        <f>Table4[[#This Row],[Profit/loss]]/Table4[[#This Row],[gross]]*100</f>
        <v>99.361702127659584</v>
      </c>
    </row>
    <row r="4824" spans="1:5" hidden="1" x14ac:dyDescent="0.3">
      <c r="A4824" t="s">
        <v>4744</v>
      </c>
      <c r="C4824">
        <v>350000</v>
      </c>
      <c r="D4824">
        <f>Table4[[#This Row],[gross]]-Table4[[#This Row],[budget]]</f>
        <v>-350000</v>
      </c>
      <c r="E4824" t="e">
        <f>Table4[[#This Row],[Profit/loss]]/Table4[[#This Row],[gross]]*100</f>
        <v>#DIV/0!</v>
      </c>
    </row>
    <row r="4825" spans="1:5" hidden="1" x14ac:dyDescent="0.3">
      <c r="A4825" t="s">
        <v>4745</v>
      </c>
      <c r="B4825">
        <v>246574</v>
      </c>
      <c r="D4825">
        <f>Table4[[#This Row],[gross]]-Table4[[#This Row],[budget]]</f>
        <v>246574</v>
      </c>
      <c r="E4825">
        <f>Table4[[#This Row],[Profit/loss]]/Table4[[#This Row],[gross]]*100</f>
        <v>100</v>
      </c>
    </row>
    <row r="4826" spans="1:5" hidden="1" x14ac:dyDescent="0.3">
      <c r="A4826" t="s">
        <v>4746</v>
      </c>
      <c r="C4826">
        <v>325000</v>
      </c>
      <c r="D4826">
        <f>Table4[[#This Row],[gross]]-Table4[[#This Row],[budget]]</f>
        <v>-325000</v>
      </c>
      <c r="E4826" t="e">
        <f>Table4[[#This Row],[Profit/loss]]/Table4[[#This Row],[gross]]*100</f>
        <v>#DIV/0!</v>
      </c>
    </row>
    <row r="4827" spans="1:5" hidden="1" x14ac:dyDescent="0.3">
      <c r="A4827" t="s">
        <v>4747</v>
      </c>
      <c r="B4827">
        <v>110197</v>
      </c>
      <c r="D4827">
        <f>Table4[[#This Row],[gross]]-Table4[[#This Row],[budget]]</f>
        <v>110197</v>
      </c>
      <c r="E4827">
        <f>Table4[[#This Row],[Profit/loss]]/Table4[[#This Row],[gross]]*100</f>
        <v>100</v>
      </c>
    </row>
    <row r="4828" spans="1:5" hidden="1" x14ac:dyDescent="0.3">
      <c r="A4828" t="s">
        <v>4748</v>
      </c>
      <c r="B4828">
        <v>7707563</v>
      </c>
      <c r="D4828">
        <f>Table4[[#This Row],[gross]]-Table4[[#This Row],[budget]]</f>
        <v>7707563</v>
      </c>
      <c r="E4828">
        <f>Table4[[#This Row],[Profit/loss]]/Table4[[#This Row],[gross]]*100</f>
        <v>100</v>
      </c>
    </row>
    <row r="4829" spans="1:5" x14ac:dyDescent="0.3">
      <c r="A4829" t="s">
        <v>4749</v>
      </c>
      <c r="B4829">
        <v>1281176</v>
      </c>
      <c r="C4829">
        <v>312000</v>
      </c>
      <c r="D4829">
        <f>Table4[[#This Row],[gross]]-Table4[[#This Row],[budget]]</f>
        <v>969176</v>
      </c>
      <c r="E4829">
        <f>Table4[[#This Row],[Profit/loss]]/Table4[[#This Row],[gross]]*100</f>
        <v>75.64737397516032</v>
      </c>
    </row>
    <row r="4830" spans="1:5" x14ac:dyDescent="0.3">
      <c r="A4830" t="s">
        <v>4750</v>
      </c>
      <c r="B4830">
        <v>16115878</v>
      </c>
      <c r="C4830">
        <v>8000000</v>
      </c>
      <c r="D4830">
        <f>Table4[[#This Row],[gross]]-Table4[[#This Row],[budget]]</f>
        <v>8115878</v>
      </c>
      <c r="E4830">
        <f>Table4[[#This Row],[Profit/loss]]/Table4[[#This Row],[gross]]*100</f>
        <v>50.359515007497578</v>
      </c>
    </row>
    <row r="4831" spans="1:5" x14ac:dyDescent="0.3">
      <c r="A4831" t="s">
        <v>4751</v>
      </c>
      <c r="B4831">
        <v>1652472</v>
      </c>
      <c r="C4831">
        <v>300000</v>
      </c>
      <c r="D4831">
        <f>Table4[[#This Row],[gross]]-Table4[[#This Row],[budget]]</f>
        <v>1352472</v>
      </c>
      <c r="E4831">
        <f>Table4[[#This Row],[Profit/loss]]/Table4[[#This Row],[gross]]*100</f>
        <v>81.845380738675146</v>
      </c>
    </row>
    <row r="4832" spans="1:5" x14ac:dyDescent="0.3">
      <c r="A4832" t="s">
        <v>4752</v>
      </c>
      <c r="B4832">
        <v>2360184</v>
      </c>
      <c r="C4832">
        <v>300000</v>
      </c>
      <c r="D4832">
        <f>Table4[[#This Row],[gross]]-Table4[[#This Row],[budget]]</f>
        <v>2060184</v>
      </c>
      <c r="E4832">
        <f>Table4[[#This Row],[Profit/loss]]/Table4[[#This Row],[gross]]*100</f>
        <v>87.289126610467662</v>
      </c>
    </row>
    <row r="4833" spans="1:5" hidden="1" x14ac:dyDescent="0.3">
      <c r="A4833" t="s">
        <v>4753</v>
      </c>
      <c r="D4833">
        <f>Table4[[#This Row],[gross]]-Table4[[#This Row],[budget]]</f>
        <v>0</v>
      </c>
      <c r="E4833" t="e">
        <f>Table4[[#This Row],[Profit/loss]]/Table4[[#This Row],[gross]]*100</f>
        <v>#DIV/0!</v>
      </c>
    </row>
    <row r="4834" spans="1:5" x14ac:dyDescent="0.3">
      <c r="A4834" t="s">
        <v>4754</v>
      </c>
      <c r="B4834">
        <v>255352</v>
      </c>
      <c r="C4834">
        <v>300000</v>
      </c>
      <c r="D4834">
        <f>Table4[[#This Row],[gross]]-Table4[[#This Row],[budget]]</f>
        <v>-44648</v>
      </c>
      <c r="E4834">
        <f>Table4[[#This Row],[Profit/loss]]/Table4[[#This Row],[gross]]*100</f>
        <v>-17.484883611641969</v>
      </c>
    </row>
    <row r="4835" spans="1:5" x14ac:dyDescent="0.3">
      <c r="A4835" t="s">
        <v>4755</v>
      </c>
      <c r="B4835">
        <v>856942</v>
      </c>
      <c r="C4835">
        <v>200000</v>
      </c>
      <c r="D4835">
        <f>Table4[[#This Row],[gross]]-Table4[[#This Row],[budget]]</f>
        <v>656942</v>
      </c>
      <c r="E4835">
        <f>Table4[[#This Row],[Profit/loss]]/Table4[[#This Row],[gross]]*100</f>
        <v>76.661197607305979</v>
      </c>
    </row>
    <row r="4836" spans="1:5" hidden="1" x14ac:dyDescent="0.3">
      <c r="A4836" t="s">
        <v>4756</v>
      </c>
      <c r="C4836">
        <v>300000</v>
      </c>
      <c r="D4836">
        <f>Table4[[#This Row],[gross]]-Table4[[#This Row],[budget]]</f>
        <v>-300000</v>
      </c>
      <c r="E4836" t="e">
        <f>Table4[[#This Row],[Profit/loss]]/Table4[[#This Row],[gross]]*100</f>
        <v>#DIV/0!</v>
      </c>
    </row>
    <row r="4837" spans="1:5" hidden="1" x14ac:dyDescent="0.3">
      <c r="A4837" t="s">
        <v>4757</v>
      </c>
      <c r="C4837">
        <v>300000</v>
      </c>
      <c r="D4837">
        <f>Table4[[#This Row],[gross]]-Table4[[#This Row],[budget]]</f>
        <v>-300000</v>
      </c>
      <c r="E4837" t="e">
        <f>Table4[[#This Row],[Profit/loss]]/Table4[[#This Row],[gross]]*100</f>
        <v>#DIV/0!</v>
      </c>
    </row>
    <row r="4838" spans="1:5" hidden="1" x14ac:dyDescent="0.3">
      <c r="A4838" t="s">
        <v>4758</v>
      </c>
      <c r="B4838">
        <v>32631</v>
      </c>
      <c r="D4838">
        <f>Table4[[#This Row],[gross]]-Table4[[#This Row],[budget]]</f>
        <v>32631</v>
      </c>
      <c r="E4838">
        <f>Table4[[#This Row],[Profit/loss]]/Table4[[#This Row],[gross]]*100</f>
        <v>100</v>
      </c>
    </row>
    <row r="4839" spans="1:5" x14ac:dyDescent="0.3">
      <c r="A4839" t="s">
        <v>4759</v>
      </c>
      <c r="B4839">
        <v>16892</v>
      </c>
      <c r="C4839">
        <v>300000</v>
      </c>
      <c r="D4839">
        <f>Table4[[#This Row],[gross]]-Table4[[#This Row],[budget]]</f>
        <v>-283108</v>
      </c>
      <c r="E4839">
        <f>Table4[[#This Row],[Profit/loss]]/Table4[[#This Row],[gross]]*100</f>
        <v>-1675.9886336727443</v>
      </c>
    </row>
    <row r="4840" spans="1:5" x14ac:dyDescent="0.3">
      <c r="A4840" t="s">
        <v>4760</v>
      </c>
      <c r="B4840">
        <v>12438</v>
      </c>
      <c r="C4840">
        <v>160000</v>
      </c>
      <c r="D4840">
        <f>Table4[[#This Row],[gross]]-Table4[[#This Row],[budget]]</f>
        <v>-147562</v>
      </c>
      <c r="E4840">
        <f>Table4[[#This Row],[Profit/loss]]/Table4[[#This Row],[gross]]*100</f>
        <v>-1186.3804470172054</v>
      </c>
    </row>
    <row r="4841" spans="1:5" x14ac:dyDescent="0.3">
      <c r="A4841" t="s">
        <v>4761</v>
      </c>
      <c r="B4841">
        <v>40542</v>
      </c>
      <c r="C4841">
        <v>300000</v>
      </c>
      <c r="D4841">
        <f>Table4[[#This Row],[gross]]-Table4[[#This Row],[budget]]</f>
        <v>-259458</v>
      </c>
      <c r="E4841">
        <f>Table4[[#This Row],[Profit/loss]]/Table4[[#This Row],[gross]]*100</f>
        <v>-639.97336095900539</v>
      </c>
    </row>
    <row r="4842" spans="1:5" x14ac:dyDescent="0.3">
      <c r="A4842" t="s">
        <v>4762</v>
      </c>
      <c r="B4842">
        <v>5199</v>
      </c>
      <c r="C4842">
        <v>200000</v>
      </c>
      <c r="D4842">
        <f>Table4[[#This Row],[gross]]-Table4[[#This Row],[budget]]</f>
        <v>-194801</v>
      </c>
      <c r="E4842">
        <f>Table4[[#This Row],[Profit/loss]]/Table4[[#This Row],[gross]]*100</f>
        <v>-3746.8936333910369</v>
      </c>
    </row>
    <row r="4843" spans="1:5" hidden="1" x14ac:dyDescent="0.3">
      <c r="A4843" t="s">
        <v>4763</v>
      </c>
      <c r="C4843">
        <v>350000</v>
      </c>
      <c r="D4843">
        <f>Table4[[#This Row],[gross]]-Table4[[#This Row],[budget]]</f>
        <v>-350000</v>
      </c>
      <c r="E4843" t="e">
        <f>Table4[[#This Row],[Profit/loss]]/Table4[[#This Row],[gross]]*100</f>
        <v>#DIV/0!</v>
      </c>
    </row>
    <row r="4844" spans="1:5" x14ac:dyDescent="0.3">
      <c r="A4844" t="s">
        <v>1141</v>
      </c>
      <c r="B4844">
        <v>24343673</v>
      </c>
      <c r="C4844">
        <v>45000000</v>
      </c>
      <c r="D4844">
        <f>Table4[[#This Row],[gross]]-Table4[[#This Row],[budget]]</f>
        <v>-20656327</v>
      </c>
      <c r="E4844">
        <f>Table4[[#This Row],[Profit/loss]]/Table4[[#This Row],[gross]]*100</f>
        <v>-84.852959534906674</v>
      </c>
    </row>
    <row r="4845" spans="1:5" hidden="1" x14ac:dyDescent="0.3">
      <c r="A4845" t="s">
        <v>4764</v>
      </c>
      <c r="B4845">
        <v>1711</v>
      </c>
      <c r="D4845">
        <f>Table4[[#This Row],[gross]]-Table4[[#This Row],[budget]]</f>
        <v>1711</v>
      </c>
      <c r="E4845">
        <f>Table4[[#This Row],[Profit/loss]]/Table4[[#This Row],[gross]]*100</f>
        <v>100</v>
      </c>
    </row>
    <row r="4846" spans="1:5" hidden="1" x14ac:dyDescent="0.3">
      <c r="A4846" t="s">
        <v>4765</v>
      </c>
      <c r="C4846">
        <v>300000</v>
      </c>
      <c r="D4846">
        <f>Table4[[#This Row],[gross]]-Table4[[#This Row],[budget]]</f>
        <v>-300000</v>
      </c>
      <c r="E4846" t="e">
        <f>Table4[[#This Row],[Profit/loss]]/Table4[[#This Row],[gross]]*100</f>
        <v>#DIV/0!</v>
      </c>
    </row>
    <row r="4847" spans="1:5" x14ac:dyDescent="0.3">
      <c r="A4847" t="s">
        <v>4766</v>
      </c>
      <c r="B4847">
        <v>2468</v>
      </c>
      <c r="C4847">
        <v>300000</v>
      </c>
      <c r="D4847">
        <f>Table4[[#This Row],[gross]]-Table4[[#This Row],[budget]]</f>
        <v>-297532</v>
      </c>
      <c r="E4847">
        <f>Table4[[#This Row],[Profit/loss]]/Table4[[#This Row],[gross]]*100</f>
        <v>-12055.591572123178</v>
      </c>
    </row>
    <row r="4848" spans="1:5" hidden="1" x14ac:dyDescent="0.3">
      <c r="A4848" t="s">
        <v>4767</v>
      </c>
      <c r="D4848">
        <f>Table4[[#This Row],[gross]]-Table4[[#This Row],[budget]]</f>
        <v>0</v>
      </c>
      <c r="E4848" t="e">
        <f>Table4[[#This Row],[Profit/loss]]/Table4[[#This Row],[gross]]*100</f>
        <v>#DIV/0!</v>
      </c>
    </row>
    <row r="4849" spans="1:5" hidden="1" x14ac:dyDescent="0.3">
      <c r="A4849" t="s">
        <v>4768</v>
      </c>
      <c r="C4849">
        <v>300000</v>
      </c>
      <c r="D4849">
        <f>Table4[[#This Row],[gross]]-Table4[[#This Row],[budget]]</f>
        <v>-300000</v>
      </c>
      <c r="E4849" t="e">
        <f>Table4[[#This Row],[Profit/loss]]/Table4[[#This Row],[gross]]*100</f>
        <v>#DIV/0!</v>
      </c>
    </row>
    <row r="4850" spans="1:5" hidden="1" x14ac:dyDescent="0.3">
      <c r="A4850" t="s">
        <v>4769</v>
      </c>
      <c r="C4850">
        <v>500000</v>
      </c>
      <c r="D4850">
        <f>Table4[[#This Row],[gross]]-Table4[[#This Row],[budget]]</f>
        <v>-500000</v>
      </c>
      <c r="E4850" t="e">
        <f>Table4[[#This Row],[Profit/loss]]/Table4[[#This Row],[gross]]*100</f>
        <v>#DIV/0!</v>
      </c>
    </row>
    <row r="4851" spans="1:5" hidden="1" x14ac:dyDescent="0.3">
      <c r="A4851" t="s">
        <v>4770</v>
      </c>
      <c r="C4851">
        <v>250000</v>
      </c>
      <c r="D4851">
        <f>Table4[[#This Row],[gross]]-Table4[[#This Row],[budget]]</f>
        <v>-250000</v>
      </c>
      <c r="E4851" t="e">
        <f>Table4[[#This Row],[Profit/loss]]/Table4[[#This Row],[gross]]*100</f>
        <v>#DIV/0!</v>
      </c>
    </row>
    <row r="4852" spans="1:5" hidden="1" x14ac:dyDescent="0.3">
      <c r="A4852" t="s">
        <v>4771</v>
      </c>
      <c r="C4852">
        <v>300000</v>
      </c>
      <c r="D4852">
        <f>Table4[[#This Row],[gross]]-Table4[[#This Row],[budget]]</f>
        <v>-300000</v>
      </c>
      <c r="E4852" t="e">
        <f>Table4[[#This Row],[Profit/loss]]/Table4[[#This Row],[gross]]*100</f>
        <v>#DIV/0!</v>
      </c>
    </row>
    <row r="4853" spans="1:5" x14ac:dyDescent="0.3">
      <c r="A4853" t="s">
        <v>4772</v>
      </c>
      <c r="B4853">
        <v>318622</v>
      </c>
      <c r="C4853">
        <v>270000</v>
      </c>
      <c r="D4853">
        <f>Table4[[#This Row],[gross]]-Table4[[#This Row],[budget]]</f>
        <v>48622</v>
      </c>
      <c r="E4853">
        <f>Table4[[#This Row],[Profit/loss]]/Table4[[#This Row],[gross]]*100</f>
        <v>15.260088757210738</v>
      </c>
    </row>
    <row r="4854" spans="1:5" x14ac:dyDescent="0.3">
      <c r="A4854" t="s">
        <v>4773</v>
      </c>
      <c r="B4854">
        <v>12006514</v>
      </c>
      <c r="C4854">
        <v>250000</v>
      </c>
      <c r="D4854">
        <f>Table4[[#This Row],[gross]]-Table4[[#This Row],[budget]]</f>
        <v>11756514</v>
      </c>
      <c r="E4854">
        <f>Table4[[#This Row],[Profit/loss]]/Table4[[#This Row],[gross]]*100</f>
        <v>97.917796955885777</v>
      </c>
    </row>
    <row r="4855" spans="1:5" x14ac:dyDescent="0.3">
      <c r="A4855" t="s">
        <v>4774</v>
      </c>
      <c r="B4855">
        <v>4186931</v>
      </c>
      <c r="C4855">
        <v>250000</v>
      </c>
      <c r="D4855">
        <f>Table4[[#This Row],[gross]]-Table4[[#This Row],[budget]]</f>
        <v>3936931</v>
      </c>
      <c r="E4855">
        <f>Table4[[#This Row],[Profit/loss]]/Table4[[#This Row],[gross]]*100</f>
        <v>94.02903940857874</v>
      </c>
    </row>
    <row r="4856" spans="1:5" hidden="1" x14ac:dyDescent="0.3">
      <c r="A4856" t="s">
        <v>4775</v>
      </c>
      <c r="C4856">
        <v>290000</v>
      </c>
      <c r="D4856">
        <f>Table4[[#This Row],[gross]]-Table4[[#This Row],[budget]]</f>
        <v>-290000</v>
      </c>
      <c r="E4856" t="e">
        <f>Table4[[#This Row],[Profit/loss]]/Table4[[#This Row],[gross]]*100</f>
        <v>#DIV/0!</v>
      </c>
    </row>
    <row r="4857" spans="1:5" x14ac:dyDescent="0.3">
      <c r="A4857" t="s">
        <v>4776</v>
      </c>
      <c r="B4857">
        <v>3799339</v>
      </c>
      <c r="C4857">
        <v>250000</v>
      </c>
      <c r="D4857">
        <f>Table4[[#This Row],[gross]]-Table4[[#This Row],[budget]]</f>
        <v>3549339</v>
      </c>
      <c r="E4857">
        <f>Table4[[#This Row],[Profit/loss]]/Table4[[#This Row],[gross]]*100</f>
        <v>93.419908041898864</v>
      </c>
    </row>
    <row r="4858" spans="1:5" x14ac:dyDescent="0.3">
      <c r="A4858" t="s">
        <v>4777</v>
      </c>
      <c r="B4858">
        <v>1977544</v>
      </c>
      <c r="C4858">
        <v>250000</v>
      </c>
      <c r="D4858">
        <f>Table4[[#This Row],[gross]]-Table4[[#This Row],[budget]]</f>
        <v>1727544</v>
      </c>
      <c r="E4858">
        <f>Table4[[#This Row],[Profit/loss]]/Table4[[#This Row],[gross]]*100</f>
        <v>87.358056255638303</v>
      </c>
    </row>
    <row r="4859" spans="1:5" x14ac:dyDescent="0.3">
      <c r="A4859" t="s">
        <v>4778</v>
      </c>
      <c r="B4859">
        <v>1050600</v>
      </c>
      <c r="C4859">
        <v>250000</v>
      </c>
      <c r="D4859">
        <f>Table4[[#This Row],[gross]]-Table4[[#This Row],[budget]]</f>
        <v>800600</v>
      </c>
      <c r="E4859">
        <f>Table4[[#This Row],[Profit/loss]]/Table4[[#This Row],[gross]]*100</f>
        <v>76.204073862554736</v>
      </c>
    </row>
    <row r="4860" spans="1:5" x14ac:dyDescent="0.3">
      <c r="A4860" t="s">
        <v>4779</v>
      </c>
      <c r="B4860">
        <v>902835</v>
      </c>
      <c r="C4860">
        <v>250000</v>
      </c>
      <c r="D4860">
        <f>Table4[[#This Row],[gross]]-Table4[[#This Row],[budget]]</f>
        <v>652835</v>
      </c>
      <c r="E4860">
        <f>Table4[[#This Row],[Profit/loss]]/Table4[[#This Row],[gross]]*100</f>
        <v>72.309447462714672</v>
      </c>
    </row>
    <row r="4861" spans="1:5" hidden="1" x14ac:dyDescent="0.3">
      <c r="A4861" t="s">
        <v>4780</v>
      </c>
      <c r="C4861">
        <v>300000</v>
      </c>
      <c r="D4861">
        <f>Table4[[#This Row],[gross]]-Table4[[#This Row],[budget]]</f>
        <v>-300000</v>
      </c>
      <c r="E4861" t="e">
        <f>Table4[[#This Row],[Profit/loss]]/Table4[[#This Row],[gross]]*100</f>
        <v>#DIV/0!</v>
      </c>
    </row>
    <row r="4862" spans="1:5" x14ac:dyDescent="0.3">
      <c r="A4862" t="s">
        <v>4781</v>
      </c>
      <c r="B4862">
        <v>489220</v>
      </c>
      <c r="C4862">
        <v>365000</v>
      </c>
      <c r="D4862">
        <f>Table4[[#This Row],[gross]]-Table4[[#This Row],[budget]]</f>
        <v>124220</v>
      </c>
      <c r="E4862">
        <f>Table4[[#This Row],[Profit/loss]]/Table4[[#This Row],[gross]]*100</f>
        <v>25.391439434201381</v>
      </c>
    </row>
    <row r="4863" spans="1:5" x14ac:dyDescent="0.3">
      <c r="A4863" t="s">
        <v>4782</v>
      </c>
      <c r="B4863">
        <v>212285</v>
      </c>
      <c r="C4863">
        <v>250000</v>
      </c>
      <c r="D4863">
        <f>Table4[[#This Row],[gross]]-Table4[[#This Row],[budget]]</f>
        <v>-37715</v>
      </c>
      <c r="E4863">
        <f>Table4[[#This Row],[Profit/loss]]/Table4[[#This Row],[gross]]*100</f>
        <v>-17.766210518877923</v>
      </c>
    </row>
    <row r="4864" spans="1:5" x14ac:dyDescent="0.3">
      <c r="A4864" t="s">
        <v>4783</v>
      </c>
      <c r="B4864">
        <v>203134</v>
      </c>
      <c r="C4864">
        <v>250000</v>
      </c>
      <c r="D4864">
        <f>Table4[[#This Row],[gross]]-Table4[[#This Row],[budget]]</f>
        <v>-46866</v>
      </c>
      <c r="E4864">
        <f>Table4[[#This Row],[Profit/loss]]/Table4[[#This Row],[gross]]*100</f>
        <v>-23.071470064095621</v>
      </c>
    </row>
    <row r="4865" spans="1:5" x14ac:dyDescent="0.3">
      <c r="A4865" t="s">
        <v>4784</v>
      </c>
      <c r="B4865">
        <v>191309</v>
      </c>
      <c r="C4865">
        <v>150000</v>
      </c>
      <c r="D4865">
        <f>Table4[[#This Row],[gross]]-Table4[[#This Row],[budget]]</f>
        <v>41309</v>
      </c>
      <c r="E4865">
        <f>Table4[[#This Row],[Profit/loss]]/Table4[[#This Row],[gross]]*100</f>
        <v>21.59281581107005</v>
      </c>
    </row>
    <row r="4866" spans="1:5" x14ac:dyDescent="0.3">
      <c r="A4866" t="s">
        <v>4785</v>
      </c>
      <c r="B4866">
        <v>3388210</v>
      </c>
      <c r="C4866">
        <v>250000</v>
      </c>
      <c r="D4866">
        <f>Table4[[#This Row],[gross]]-Table4[[#This Row],[budget]]</f>
        <v>3138210</v>
      </c>
      <c r="E4866">
        <f>Table4[[#This Row],[Profit/loss]]/Table4[[#This Row],[gross]]*100</f>
        <v>92.621472695021851</v>
      </c>
    </row>
    <row r="4867" spans="1:5" hidden="1" x14ac:dyDescent="0.3">
      <c r="A4867" t="s">
        <v>4786</v>
      </c>
      <c r="C4867">
        <v>300000</v>
      </c>
      <c r="D4867">
        <f>Table4[[#This Row],[gross]]-Table4[[#This Row],[budget]]</f>
        <v>-300000</v>
      </c>
      <c r="E4867" t="e">
        <f>Table4[[#This Row],[Profit/loss]]/Table4[[#This Row],[gross]]*100</f>
        <v>#DIV/0!</v>
      </c>
    </row>
    <row r="4868" spans="1:5" x14ac:dyDescent="0.3">
      <c r="A4868" t="s">
        <v>4787</v>
      </c>
      <c r="B4868">
        <v>177840</v>
      </c>
      <c r="C4868">
        <v>250000</v>
      </c>
      <c r="D4868">
        <f>Table4[[#This Row],[gross]]-Table4[[#This Row],[budget]]</f>
        <v>-72160</v>
      </c>
      <c r="E4868">
        <f>Table4[[#This Row],[Profit/loss]]/Table4[[#This Row],[gross]]*100</f>
        <v>-40.575798470535311</v>
      </c>
    </row>
    <row r="4869" spans="1:5" hidden="1" x14ac:dyDescent="0.3">
      <c r="A4869" t="s">
        <v>4788</v>
      </c>
      <c r="B4869">
        <v>47111</v>
      </c>
      <c r="D4869">
        <f>Table4[[#This Row],[gross]]-Table4[[#This Row],[budget]]</f>
        <v>47111</v>
      </c>
      <c r="E4869">
        <f>Table4[[#This Row],[Profit/loss]]/Table4[[#This Row],[gross]]*100</f>
        <v>100</v>
      </c>
    </row>
    <row r="4870" spans="1:5" x14ac:dyDescent="0.3">
      <c r="A4870" t="s">
        <v>4789</v>
      </c>
      <c r="B4870">
        <v>49494</v>
      </c>
      <c r="C4870">
        <v>250000</v>
      </c>
      <c r="D4870">
        <f>Table4[[#This Row],[gross]]-Table4[[#This Row],[budget]]</f>
        <v>-200506</v>
      </c>
      <c r="E4870">
        <f>Table4[[#This Row],[Profit/loss]]/Table4[[#This Row],[gross]]*100</f>
        <v>-405.1117307148341</v>
      </c>
    </row>
    <row r="4871" spans="1:5" hidden="1" x14ac:dyDescent="0.3">
      <c r="A4871" t="s">
        <v>4790</v>
      </c>
      <c r="D4871">
        <f>Table4[[#This Row],[gross]]-Table4[[#This Row],[budget]]</f>
        <v>0</v>
      </c>
      <c r="E4871" t="e">
        <f>Table4[[#This Row],[Profit/loss]]/Table4[[#This Row],[gross]]*100</f>
        <v>#DIV/0!</v>
      </c>
    </row>
    <row r="4872" spans="1:5" hidden="1" x14ac:dyDescent="0.3">
      <c r="A4872" t="s">
        <v>4791</v>
      </c>
      <c r="D4872">
        <f>Table4[[#This Row],[gross]]-Table4[[#This Row],[budget]]</f>
        <v>0</v>
      </c>
      <c r="E4872" t="e">
        <f>Table4[[#This Row],[Profit/loss]]/Table4[[#This Row],[gross]]*100</f>
        <v>#DIV/0!</v>
      </c>
    </row>
    <row r="4873" spans="1:5" hidden="1" x14ac:dyDescent="0.3">
      <c r="A4873" t="s">
        <v>4792</v>
      </c>
      <c r="B4873">
        <v>45661</v>
      </c>
      <c r="D4873">
        <f>Table4[[#This Row],[gross]]-Table4[[#This Row],[budget]]</f>
        <v>45661</v>
      </c>
      <c r="E4873">
        <f>Table4[[#This Row],[Profit/loss]]/Table4[[#This Row],[gross]]*100</f>
        <v>100</v>
      </c>
    </row>
    <row r="4874" spans="1:5" hidden="1" x14ac:dyDescent="0.3">
      <c r="A4874" t="s">
        <v>4793</v>
      </c>
      <c r="D4874">
        <f>Table4[[#This Row],[gross]]-Table4[[#This Row],[budget]]</f>
        <v>0</v>
      </c>
      <c r="E4874" t="e">
        <f>Table4[[#This Row],[Profit/loss]]/Table4[[#This Row],[gross]]*100</f>
        <v>#DIV/0!</v>
      </c>
    </row>
    <row r="4875" spans="1:5" x14ac:dyDescent="0.3">
      <c r="A4875" t="s">
        <v>4794</v>
      </c>
      <c r="B4875">
        <v>18195</v>
      </c>
      <c r="C4875">
        <v>250000</v>
      </c>
      <c r="D4875">
        <f>Table4[[#This Row],[gross]]-Table4[[#This Row],[budget]]</f>
        <v>-231805</v>
      </c>
      <c r="E4875">
        <f>Table4[[#This Row],[Profit/loss]]/Table4[[#This Row],[gross]]*100</f>
        <v>-1274.0038472107722</v>
      </c>
    </row>
    <row r="4876" spans="1:5" hidden="1" x14ac:dyDescent="0.3">
      <c r="A4876" t="s">
        <v>4795</v>
      </c>
      <c r="D4876">
        <f>Table4[[#This Row],[gross]]-Table4[[#This Row],[budget]]</f>
        <v>0</v>
      </c>
      <c r="E4876" t="e">
        <f>Table4[[#This Row],[Profit/loss]]/Table4[[#This Row],[gross]]*100</f>
        <v>#DIV/0!</v>
      </c>
    </row>
    <row r="4877" spans="1:5" hidden="1" x14ac:dyDescent="0.3">
      <c r="A4877" t="s">
        <v>4796</v>
      </c>
      <c r="C4877">
        <v>250000</v>
      </c>
      <c r="D4877">
        <f>Table4[[#This Row],[gross]]-Table4[[#This Row],[budget]]</f>
        <v>-250000</v>
      </c>
      <c r="E4877" t="e">
        <f>Table4[[#This Row],[Profit/loss]]/Table4[[#This Row],[gross]]*100</f>
        <v>#DIV/0!</v>
      </c>
    </row>
    <row r="4878" spans="1:5" hidden="1" x14ac:dyDescent="0.3">
      <c r="A4878" t="s">
        <v>4797</v>
      </c>
      <c r="D4878">
        <f>Table4[[#This Row],[gross]]-Table4[[#This Row],[budget]]</f>
        <v>0</v>
      </c>
      <c r="E4878" t="e">
        <f>Table4[[#This Row],[Profit/loss]]/Table4[[#This Row],[gross]]*100</f>
        <v>#DIV/0!</v>
      </c>
    </row>
    <row r="4879" spans="1:5" hidden="1" x14ac:dyDescent="0.3">
      <c r="A4879" t="s">
        <v>4798</v>
      </c>
      <c r="C4879">
        <v>250000</v>
      </c>
      <c r="D4879">
        <f>Table4[[#This Row],[gross]]-Table4[[#This Row],[budget]]</f>
        <v>-250000</v>
      </c>
      <c r="E4879" t="e">
        <f>Table4[[#This Row],[Profit/loss]]/Table4[[#This Row],[gross]]*100</f>
        <v>#DIV/0!</v>
      </c>
    </row>
    <row r="4880" spans="1:5" hidden="1" x14ac:dyDescent="0.3">
      <c r="A4880" t="s">
        <v>4799</v>
      </c>
      <c r="D4880">
        <f>Table4[[#This Row],[gross]]-Table4[[#This Row],[budget]]</f>
        <v>0</v>
      </c>
      <c r="E4880" t="e">
        <f>Table4[[#This Row],[Profit/loss]]/Table4[[#This Row],[gross]]*100</f>
        <v>#DIV/0!</v>
      </c>
    </row>
    <row r="4881" spans="1:5" hidden="1" x14ac:dyDescent="0.3">
      <c r="A4881" t="s">
        <v>4800</v>
      </c>
      <c r="D4881">
        <f>Table4[[#This Row],[gross]]-Table4[[#This Row],[budget]]</f>
        <v>0</v>
      </c>
      <c r="E4881" t="e">
        <f>Table4[[#This Row],[Profit/loss]]/Table4[[#This Row],[gross]]*100</f>
        <v>#DIV/0!</v>
      </c>
    </row>
    <row r="4882" spans="1:5" hidden="1" x14ac:dyDescent="0.3">
      <c r="A4882" t="s">
        <v>4801</v>
      </c>
      <c r="C4882">
        <v>250000</v>
      </c>
      <c r="D4882">
        <f>Table4[[#This Row],[gross]]-Table4[[#This Row],[budget]]</f>
        <v>-250000</v>
      </c>
      <c r="E4882" t="e">
        <f>Table4[[#This Row],[Profit/loss]]/Table4[[#This Row],[gross]]*100</f>
        <v>#DIV/0!</v>
      </c>
    </row>
    <row r="4883" spans="1:5" hidden="1" x14ac:dyDescent="0.3">
      <c r="A4883" t="s">
        <v>4802</v>
      </c>
      <c r="C4883">
        <v>250000</v>
      </c>
      <c r="D4883">
        <f>Table4[[#This Row],[gross]]-Table4[[#This Row],[budget]]</f>
        <v>-250000</v>
      </c>
      <c r="E4883" t="e">
        <f>Table4[[#This Row],[Profit/loss]]/Table4[[#This Row],[gross]]*100</f>
        <v>#DIV/0!</v>
      </c>
    </row>
    <row r="4884" spans="1:5" hidden="1" x14ac:dyDescent="0.3">
      <c r="A4884" t="s">
        <v>2707</v>
      </c>
      <c r="D4884">
        <f>Table4[[#This Row],[gross]]-Table4[[#This Row],[budget]]</f>
        <v>0</v>
      </c>
      <c r="E4884" t="e">
        <f>Table4[[#This Row],[Profit/loss]]/Table4[[#This Row],[gross]]*100</f>
        <v>#DIV/0!</v>
      </c>
    </row>
    <row r="4885" spans="1:5" hidden="1" x14ac:dyDescent="0.3">
      <c r="A4885" t="s">
        <v>4803</v>
      </c>
      <c r="C4885">
        <v>250000</v>
      </c>
      <c r="D4885">
        <f>Table4[[#This Row],[gross]]-Table4[[#This Row],[budget]]</f>
        <v>-250000</v>
      </c>
      <c r="E4885" t="e">
        <f>Table4[[#This Row],[Profit/loss]]/Table4[[#This Row],[gross]]*100</f>
        <v>#DIV/0!</v>
      </c>
    </row>
    <row r="4886" spans="1:5" hidden="1" x14ac:dyDescent="0.3">
      <c r="A4886" t="s">
        <v>4804</v>
      </c>
      <c r="C4886">
        <v>250000</v>
      </c>
      <c r="D4886">
        <f>Table4[[#This Row],[gross]]-Table4[[#This Row],[budget]]</f>
        <v>-250000</v>
      </c>
      <c r="E4886" t="e">
        <f>Table4[[#This Row],[Profit/loss]]/Table4[[#This Row],[gross]]*100</f>
        <v>#DIV/0!</v>
      </c>
    </row>
    <row r="4887" spans="1:5" hidden="1" x14ac:dyDescent="0.3">
      <c r="A4887" t="s">
        <v>4805</v>
      </c>
      <c r="C4887">
        <v>245000</v>
      </c>
      <c r="D4887">
        <f>Table4[[#This Row],[gross]]-Table4[[#This Row],[budget]]</f>
        <v>-245000</v>
      </c>
      <c r="E4887" t="e">
        <f>Table4[[#This Row],[Profit/loss]]/Table4[[#This Row],[gross]]*100</f>
        <v>#DIV/0!</v>
      </c>
    </row>
    <row r="4888" spans="1:5" hidden="1" x14ac:dyDescent="0.3">
      <c r="A4888" t="s">
        <v>4806</v>
      </c>
      <c r="C4888">
        <v>240000</v>
      </c>
      <c r="D4888">
        <f>Table4[[#This Row],[gross]]-Table4[[#This Row],[budget]]</f>
        <v>-240000</v>
      </c>
      <c r="E4888" t="e">
        <f>Table4[[#This Row],[Profit/loss]]/Table4[[#This Row],[gross]]*100</f>
        <v>#DIV/0!</v>
      </c>
    </row>
    <row r="4889" spans="1:5" hidden="1" x14ac:dyDescent="0.3">
      <c r="A4889" t="s">
        <v>4807</v>
      </c>
      <c r="C4889">
        <v>250000</v>
      </c>
      <c r="D4889">
        <f>Table4[[#This Row],[gross]]-Table4[[#This Row],[budget]]</f>
        <v>-250000</v>
      </c>
      <c r="E4889" t="e">
        <f>Table4[[#This Row],[Profit/loss]]/Table4[[#This Row],[gross]]*100</f>
        <v>#DIV/0!</v>
      </c>
    </row>
    <row r="4890" spans="1:5" hidden="1" x14ac:dyDescent="0.3">
      <c r="A4890" t="s">
        <v>4808</v>
      </c>
      <c r="B4890">
        <v>104792</v>
      </c>
      <c r="D4890">
        <f>Table4[[#This Row],[gross]]-Table4[[#This Row],[budget]]</f>
        <v>104792</v>
      </c>
      <c r="E4890">
        <f>Table4[[#This Row],[Profit/loss]]/Table4[[#This Row],[gross]]*100</f>
        <v>100</v>
      </c>
    </row>
    <row r="4891" spans="1:5" hidden="1" x14ac:dyDescent="0.3">
      <c r="A4891" t="s">
        <v>4809</v>
      </c>
      <c r="C4891">
        <v>250000</v>
      </c>
      <c r="D4891">
        <f>Table4[[#This Row],[gross]]-Table4[[#This Row],[budget]]</f>
        <v>-250000</v>
      </c>
      <c r="E4891" t="e">
        <f>Table4[[#This Row],[Profit/loss]]/Table4[[#This Row],[gross]]*100</f>
        <v>#DIV/0!</v>
      </c>
    </row>
    <row r="4892" spans="1:5" x14ac:dyDescent="0.3">
      <c r="A4892" t="s">
        <v>4810</v>
      </c>
      <c r="B4892">
        <v>111300</v>
      </c>
      <c r="C4892">
        <v>225000</v>
      </c>
      <c r="D4892">
        <f>Table4[[#This Row],[gross]]-Table4[[#This Row],[budget]]</f>
        <v>-113700</v>
      </c>
      <c r="E4892">
        <f>Table4[[#This Row],[Profit/loss]]/Table4[[#This Row],[gross]]*100</f>
        <v>-102.15633423180593</v>
      </c>
    </row>
    <row r="4893" spans="1:5" x14ac:dyDescent="0.3">
      <c r="A4893" t="s">
        <v>4811</v>
      </c>
      <c r="B4893">
        <v>1027119</v>
      </c>
      <c r="C4893">
        <v>225000</v>
      </c>
      <c r="D4893">
        <f>Table4[[#This Row],[gross]]-Table4[[#This Row],[budget]]</f>
        <v>802119</v>
      </c>
      <c r="E4893">
        <f>Table4[[#This Row],[Profit/loss]]/Table4[[#This Row],[gross]]*100</f>
        <v>78.0940669971055</v>
      </c>
    </row>
    <row r="4894" spans="1:5" hidden="1" x14ac:dyDescent="0.3">
      <c r="A4894" t="s">
        <v>4812</v>
      </c>
      <c r="C4894">
        <v>100000</v>
      </c>
      <c r="D4894">
        <f>Table4[[#This Row],[gross]]-Table4[[#This Row],[budget]]</f>
        <v>-100000</v>
      </c>
      <c r="E4894" t="e">
        <f>Table4[[#This Row],[Profit/loss]]/Table4[[#This Row],[gross]]*100</f>
        <v>#DIV/0!</v>
      </c>
    </row>
    <row r="4895" spans="1:5" x14ac:dyDescent="0.3">
      <c r="A4895" t="s">
        <v>4813</v>
      </c>
      <c r="B4895">
        <v>5000000</v>
      </c>
      <c r="C4895">
        <v>210000</v>
      </c>
      <c r="D4895">
        <f>Table4[[#This Row],[gross]]-Table4[[#This Row],[budget]]</f>
        <v>4790000</v>
      </c>
      <c r="E4895">
        <f>Table4[[#This Row],[Profit/loss]]/Table4[[#This Row],[gross]]*100</f>
        <v>95.8</v>
      </c>
    </row>
    <row r="4896" spans="1:5" hidden="1" x14ac:dyDescent="0.3">
      <c r="A4896" t="s">
        <v>3679</v>
      </c>
      <c r="C4896">
        <v>5000000</v>
      </c>
      <c r="D4896">
        <f>Table4[[#This Row],[gross]]-Table4[[#This Row],[budget]]</f>
        <v>-5000000</v>
      </c>
      <c r="E4896" t="e">
        <f>Table4[[#This Row],[Profit/loss]]/Table4[[#This Row],[gross]]*100</f>
        <v>#DIV/0!</v>
      </c>
    </row>
    <row r="4897" spans="1:5" hidden="1" x14ac:dyDescent="0.3">
      <c r="A4897" t="s">
        <v>4814</v>
      </c>
      <c r="C4897">
        <v>200000</v>
      </c>
      <c r="D4897">
        <f>Table4[[#This Row],[gross]]-Table4[[#This Row],[budget]]</f>
        <v>-200000</v>
      </c>
      <c r="E4897" t="e">
        <f>Table4[[#This Row],[Profit/loss]]/Table4[[#This Row],[gross]]*100</f>
        <v>#DIV/0!</v>
      </c>
    </row>
    <row r="4898" spans="1:5" x14ac:dyDescent="0.3">
      <c r="A4898" t="s">
        <v>4815</v>
      </c>
      <c r="B4898">
        <v>4505922</v>
      </c>
      <c r="C4898">
        <v>200000</v>
      </c>
      <c r="D4898">
        <f>Table4[[#This Row],[gross]]-Table4[[#This Row],[budget]]</f>
        <v>4305922</v>
      </c>
      <c r="E4898">
        <f>Table4[[#This Row],[Profit/loss]]/Table4[[#This Row],[gross]]*100</f>
        <v>95.561396757422784</v>
      </c>
    </row>
    <row r="4899" spans="1:5" x14ac:dyDescent="0.3">
      <c r="A4899" t="s">
        <v>4816</v>
      </c>
      <c r="B4899">
        <v>3500000</v>
      </c>
      <c r="C4899">
        <v>200000</v>
      </c>
      <c r="D4899">
        <f>Table4[[#This Row],[gross]]-Table4[[#This Row],[budget]]</f>
        <v>3300000</v>
      </c>
      <c r="E4899">
        <f>Table4[[#This Row],[Profit/loss]]/Table4[[#This Row],[gross]]*100</f>
        <v>94.285714285714278</v>
      </c>
    </row>
    <row r="4900" spans="1:5" hidden="1" x14ac:dyDescent="0.3">
      <c r="A4900" t="s">
        <v>4817</v>
      </c>
      <c r="C4900">
        <v>200000</v>
      </c>
      <c r="D4900">
        <f>Table4[[#This Row],[gross]]-Table4[[#This Row],[budget]]</f>
        <v>-200000</v>
      </c>
      <c r="E4900" t="e">
        <f>Table4[[#This Row],[Profit/loss]]/Table4[[#This Row],[gross]]*100</f>
        <v>#DIV/0!</v>
      </c>
    </row>
    <row r="4901" spans="1:5" x14ac:dyDescent="0.3">
      <c r="A4901" t="s">
        <v>4818</v>
      </c>
      <c r="B4901">
        <v>381225</v>
      </c>
      <c r="C4901">
        <v>200000</v>
      </c>
      <c r="D4901">
        <f>Table4[[#This Row],[gross]]-Table4[[#This Row],[budget]]</f>
        <v>181225</v>
      </c>
      <c r="E4901">
        <f>Table4[[#This Row],[Profit/loss]]/Table4[[#This Row],[gross]]*100</f>
        <v>47.537543445471833</v>
      </c>
    </row>
    <row r="4902" spans="1:5" x14ac:dyDescent="0.3">
      <c r="A4902" t="s">
        <v>4819</v>
      </c>
      <c r="B4902">
        <v>2428241</v>
      </c>
      <c r="C4902">
        <v>200000</v>
      </c>
      <c r="D4902">
        <f>Table4[[#This Row],[gross]]-Table4[[#This Row],[budget]]</f>
        <v>2228241</v>
      </c>
      <c r="E4902">
        <f>Table4[[#This Row],[Profit/loss]]/Table4[[#This Row],[gross]]*100</f>
        <v>91.763585245451338</v>
      </c>
    </row>
    <row r="4903" spans="1:5" x14ac:dyDescent="0.3">
      <c r="A4903" t="s">
        <v>4820</v>
      </c>
      <c r="B4903">
        <v>78030</v>
      </c>
      <c r="C4903">
        <v>200000</v>
      </c>
      <c r="D4903">
        <f>Table4[[#This Row],[gross]]-Table4[[#This Row],[budget]]</f>
        <v>-121970</v>
      </c>
      <c r="E4903">
        <f>Table4[[#This Row],[Profit/loss]]/Table4[[#This Row],[gross]]*100</f>
        <v>-156.31167499679611</v>
      </c>
    </row>
    <row r="4904" spans="1:5" hidden="1" x14ac:dyDescent="0.3">
      <c r="A4904" t="s">
        <v>4821</v>
      </c>
      <c r="B4904">
        <v>59774</v>
      </c>
      <c r="D4904">
        <f>Table4[[#This Row],[gross]]-Table4[[#This Row],[budget]]</f>
        <v>59774</v>
      </c>
      <c r="E4904">
        <f>Table4[[#This Row],[Profit/loss]]/Table4[[#This Row],[gross]]*100</f>
        <v>100</v>
      </c>
    </row>
    <row r="4905" spans="1:5" x14ac:dyDescent="0.3">
      <c r="A4905" t="s">
        <v>4822</v>
      </c>
      <c r="B4905">
        <v>174682</v>
      </c>
      <c r="C4905">
        <v>200000</v>
      </c>
      <c r="D4905">
        <f>Table4[[#This Row],[gross]]-Table4[[#This Row],[budget]]</f>
        <v>-25318</v>
      </c>
      <c r="E4905">
        <f>Table4[[#This Row],[Profit/loss]]/Table4[[#This Row],[gross]]*100</f>
        <v>-14.493765814451404</v>
      </c>
    </row>
    <row r="4906" spans="1:5" x14ac:dyDescent="0.3">
      <c r="A4906" t="s">
        <v>4823</v>
      </c>
      <c r="B4906">
        <v>215185</v>
      </c>
      <c r="C4906">
        <v>200000</v>
      </c>
      <c r="D4906">
        <f>Table4[[#This Row],[gross]]-Table4[[#This Row],[budget]]</f>
        <v>15185</v>
      </c>
      <c r="E4906">
        <f>Table4[[#This Row],[Profit/loss]]/Table4[[#This Row],[gross]]*100</f>
        <v>7.0567186374514952</v>
      </c>
    </row>
    <row r="4907" spans="1:5" x14ac:dyDescent="0.3">
      <c r="A4907" t="s">
        <v>1689</v>
      </c>
      <c r="B4907">
        <v>32154410</v>
      </c>
      <c r="C4907">
        <v>30000000</v>
      </c>
      <c r="D4907">
        <f>Table4[[#This Row],[gross]]-Table4[[#This Row],[budget]]</f>
        <v>2154410</v>
      </c>
      <c r="E4907">
        <f>Table4[[#This Row],[Profit/loss]]/Table4[[#This Row],[gross]]*100</f>
        <v>6.7002006878683202</v>
      </c>
    </row>
    <row r="4908" spans="1:5" hidden="1" x14ac:dyDescent="0.3">
      <c r="A4908" t="s">
        <v>4824</v>
      </c>
      <c r="C4908">
        <v>200000</v>
      </c>
      <c r="D4908">
        <f>Table4[[#This Row],[gross]]-Table4[[#This Row],[budget]]</f>
        <v>-200000</v>
      </c>
      <c r="E4908" t="e">
        <f>Table4[[#This Row],[Profit/loss]]/Table4[[#This Row],[gross]]*100</f>
        <v>#DIV/0!</v>
      </c>
    </row>
    <row r="4909" spans="1:5" hidden="1" x14ac:dyDescent="0.3">
      <c r="A4909" t="s">
        <v>4825</v>
      </c>
      <c r="C4909">
        <v>250000</v>
      </c>
      <c r="D4909">
        <f>Table4[[#This Row],[gross]]-Table4[[#This Row],[budget]]</f>
        <v>-250000</v>
      </c>
      <c r="E4909" t="e">
        <f>Table4[[#This Row],[Profit/loss]]/Table4[[#This Row],[gross]]*100</f>
        <v>#DIV/0!</v>
      </c>
    </row>
    <row r="4910" spans="1:5" hidden="1" x14ac:dyDescent="0.3">
      <c r="A4910" t="s">
        <v>4826</v>
      </c>
      <c r="C4910">
        <v>13000000</v>
      </c>
      <c r="D4910">
        <f>Table4[[#This Row],[gross]]-Table4[[#This Row],[budget]]</f>
        <v>-13000000</v>
      </c>
      <c r="E4910" t="e">
        <f>Table4[[#This Row],[Profit/loss]]/Table4[[#This Row],[gross]]*100</f>
        <v>#DIV/0!</v>
      </c>
    </row>
    <row r="4911" spans="1:5" hidden="1" x14ac:dyDescent="0.3">
      <c r="A4911" t="s">
        <v>4827</v>
      </c>
      <c r="B4911">
        <v>140016</v>
      </c>
      <c r="D4911">
        <f>Table4[[#This Row],[gross]]-Table4[[#This Row],[budget]]</f>
        <v>140016</v>
      </c>
      <c r="E4911">
        <f>Table4[[#This Row],[Profit/loss]]/Table4[[#This Row],[gross]]*100</f>
        <v>100</v>
      </c>
    </row>
    <row r="4912" spans="1:5" hidden="1" x14ac:dyDescent="0.3">
      <c r="A4912" t="s">
        <v>4828</v>
      </c>
      <c r="D4912">
        <f>Table4[[#This Row],[gross]]-Table4[[#This Row],[budget]]</f>
        <v>0</v>
      </c>
      <c r="E4912" t="e">
        <f>Table4[[#This Row],[Profit/loss]]/Table4[[#This Row],[gross]]*100</f>
        <v>#DIV/0!</v>
      </c>
    </row>
    <row r="4913" spans="1:5" hidden="1" x14ac:dyDescent="0.3">
      <c r="A4913" t="s">
        <v>4829</v>
      </c>
      <c r="C4913">
        <v>150000</v>
      </c>
      <c r="D4913">
        <f>Table4[[#This Row],[gross]]-Table4[[#This Row],[budget]]</f>
        <v>-150000</v>
      </c>
      <c r="E4913" t="e">
        <f>Table4[[#This Row],[Profit/loss]]/Table4[[#This Row],[gross]]*100</f>
        <v>#DIV/0!</v>
      </c>
    </row>
    <row r="4914" spans="1:5" hidden="1" x14ac:dyDescent="0.3">
      <c r="A4914" t="s">
        <v>4830</v>
      </c>
      <c r="D4914">
        <f>Table4[[#This Row],[gross]]-Table4[[#This Row],[budget]]</f>
        <v>0</v>
      </c>
      <c r="E4914" t="e">
        <f>Table4[[#This Row],[Profit/loss]]/Table4[[#This Row],[gross]]*100</f>
        <v>#DIV/0!</v>
      </c>
    </row>
    <row r="4915" spans="1:5" hidden="1" x14ac:dyDescent="0.3">
      <c r="A4915" t="s">
        <v>4831</v>
      </c>
      <c r="B4915">
        <v>15542</v>
      </c>
      <c r="D4915">
        <f>Table4[[#This Row],[gross]]-Table4[[#This Row],[budget]]</f>
        <v>15542</v>
      </c>
      <c r="E4915">
        <f>Table4[[#This Row],[Profit/loss]]/Table4[[#This Row],[gross]]*100</f>
        <v>100</v>
      </c>
    </row>
    <row r="4916" spans="1:5" hidden="1" x14ac:dyDescent="0.3">
      <c r="A4916" t="s">
        <v>4832</v>
      </c>
      <c r="C4916">
        <v>200000</v>
      </c>
      <c r="D4916">
        <f>Table4[[#This Row],[gross]]-Table4[[#This Row],[budget]]</f>
        <v>-200000</v>
      </c>
      <c r="E4916" t="e">
        <f>Table4[[#This Row],[Profit/loss]]/Table4[[#This Row],[gross]]*100</f>
        <v>#DIV/0!</v>
      </c>
    </row>
    <row r="4917" spans="1:5" x14ac:dyDescent="0.3">
      <c r="A4917" t="s">
        <v>4833</v>
      </c>
      <c r="B4917">
        <v>1111</v>
      </c>
      <c r="C4917">
        <v>200000</v>
      </c>
      <c r="D4917">
        <f>Table4[[#This Row],[gross]]-Table4[[#This Row],[budget]]</f>
        <v>-198889</v>
      </c>
      <c r="E4917">
        <f>Table4[[#This Row],[Profit/loss]]/Table4[[#This Row],[gross]]*100</f>
        <v>-17901.800180018003</v>
      </c>
    </row>
    <row r="4918" spans="1:5" hidden="1" x14ac:dyDescent="0.3">
      <c r="A4918" t="s">
        <v>4834</v>
      </c>
      <c r="C4918">
        <v>200000</v>
      </c>
      <c r="D4918">
        <f>Table4[[#This Row],[gross]]-Table4[[#This Row],[budget]]</f>
        <v>-200000</v>
      </c>
      <c r="E4918" t="e">
        <f>Table4[[#This Row],[Profit/loss]]/Table4[[#This Row],[gross]]*100</f>
        <v>#DIV/0!</v>
      </c>
    </row>
    <row r="4919" spans="1:5" hidden="1" x14ac:dyDescent="0.3">
      <c r="A4919" t="s">
        <v>4835</v>
      </c>
      <c r="C4919">
        <v>2500000</v>
      </c>
      <c r="D4919">
        <f>Table4[[#This Row],[gross]]-Table4[[#This Row],[budget]]</f>
        <v>-2500000</v>
      </c>
      <c r="E4919" t="e">
        <f>Table4[[#This Row],[Profit/loss]]/Table4[[#This Row],[gross]]*100</f>
        <v>#DIV/0!</v>
      </c>
    </row>
    <row r="4920" spans="1:5" hidden="1" x14ac:dyDescent="0.3">
      <c r="A4920" t="s">
        <v>4836</v>
      </c>
      <c r="C4920">
        <v>200000</v>
      </c>
      <c r="D4920">
        <f>Table4[[#This Row],[gross]]-Table4[[#This Row],[budget]]</f>
        <v>-200000</v>
      </c>
      <c r="E4920" t="e">
        <f>Table4[[#This Row],[Profit/loss]]/Table4[[#This Row],[gross]]*100</f>
        <v>#DIV/0!</v>
      </c>
    </row>
    <row r="4921" spans="1:5" hidden="1" x14ac:dyDescent="0.3">
      <c r="A4921" t="s">
        <v>4837</v>
      </c>
      <c r="D4921">
        <f>Table4[[#This Row],[gross]]-Table4[[#This Row],[budget]]</f>
        <v>0</v>
      </c>
      <c r="E4921" t="e">
        <f>Table4[[#This Row],[Profit/loss]]/Table4[[#This Row],[gross]]*100</f>
        <v>#DIV/0!</v>
      </c>
    </row>
    <row r="4922" spans="1:5" hidden="1" x14ac:dyDescent="0.3">
      <c r="A4922" t="s">
        <v>4838</v>
      </c>
      <c r="C4922">
        <v>200000</v>
      </c>
      <c r="D4922">
        <f>Table4[[#This Row],[gross]]-Table4[[#This Row],[budget]]</f>
        <v>-200000</v>
      </c>
      <c r="E4922" t="e">
        <f>Table4[[#This Row],[Profit/loss]]/Table4[[#This Row],[gross]]*100</f>
        <v>#DIV/0!</v>
      </c>
    </row>
    <row r="4923" spans="1:5" x14ac:dyDescent="0.3">
      <c r="A4923" t="s">
        <v>4839</v>
      </c>
      <c r="B4923">
        <v>925402</v>
      </c>
      <c r="C4923">
        <v>180000</v>
      </c>
      <c r="D4923">
        <f>Table4[[#This Row],[gross]]-Table4[[#This Row],[budget]]</f>
        <v>745402</v>
      </c>
      <c r="E4923">
        <f>Table4[[#This Row],[Profit/loss]]/Table4[[#This Row],[gross]]*100</f>
        <v>80.548993842675941</v>
      </c>
    </row>
    <row r="4924" spans="1:5" x14ac:dyDescent="0.3">
      <c r="A4924" t="s">
        <v>4840</v>
      </c>
      <c r="B4924">
        <v>469947</v>
      </c>
      <c r="C4924">
        <v>120000</v>
      </c>
      <c r="D4924">
        <f>Table4[[#This Row],[gross]]-Table4[[#This Row],[budget]]</f>
        <v>349947</v>
      </c>
      <c r="E4924">
        <f>Table4[[#This Row],[Profit/loss]]/Table4[[#This Row],[gross]]*100</f>
        <v>74.465205650849981</v>
      </c>
    </row>
    <row r="4925" spans="1:5" x14ac:dyDescent="0.3">
      <c r="A4925" t="s">
        <v>4841</v>
      </c>
      <c r="B4925">
        <v>7137502</v>
      </c>
      <c r="C4925">
        <v>175000</v>
      </c>
      <c r="D4925">
        <f>Table4[[#This Row],[gross]]-Table4[[#This Row],[budget]]</f>
        <v>6962502</v>
      </c>
      <c r="E4925">
        <f>Table4[[#This Row],[Profit/loss]]/Table4[[#This Row],[gross]]*100</f>
        <v>97.548161807870599</v>
      </c>
    </row>
    <row r="4926" spans="1:5" hidden="1" x14ac:dyDescent="0.3">
      <c r="A4926" t="s">
        <v>4842</v>
      </c>
      <c r="C4926">
        <v>180000</v>
      </c>
      <c r="D4926">
        <f>Table4[[#This Row],[gross]]-Table4[[#This Row],[budget]]</f>
        <v>-180000</v>
      </c>
      <c r="E4926" t="e">
        <f>Table4[[#This Row],[Profit/loss]]/Table4[[#This Row],[gross]]*100</f>
        <v>#DIV/0!</v>
      </c>
    </row>
    <row r="4927" spans="1:5" hidden="1" x14ac:dyDescent="0.3">
      <c r="A4927" t="s">
        <v>4843</v>
      </c>
      <c r="C4927">
        <v>168000</v>
      </c>
      <c r="D4927">
        <f>Table4[[#This Row],[gross]]-Table4[[#This Row],[budget]]</f>
        <v>-168000</v>
      </c>
      <c r="E4927" t="e">
        <f>Table4[[#This Row],[Profit/loss]]/Table4[[#This Row],[gross]]*100</f>
        <v>#DIV/0!</v>
      </c>
    </row>
    <row r="4928" spans="1:5" x14ac:dyDescent="0.3">
      <c r="A4928" t="s">
        <v>4844</v>
      </c>
      <c r="B4928">
        <v>1316074</v>
      </c>
      <c r="C4928">
        <v>100000</v>
      </c>
      <c r="D4928">
        <f>Table4[[#This Row],[gross]]-Table4[[#This Row],[budget]]</f>
        <v>1216074</v>
      </c>
      <c r="E4928">
        <f>Table4[[#This Row],[Profit/loss]]/Table4[[#This Row],[gross]]*100</f>
        <v>92.401643068702825</v>
      </c>
    </row>
    <row r="4929" spans="1:5" hidden="1" x14ac:dyDescent="0.3">
      <c r="A4929" t="s">
        <v>4172</v>
      </c>
      <c r="D4929">
        <f>Table4[[#This Row],[gross]]-Table4[[#This Row],[budget]]</f>
        <v>0</v>
      </c>
      <c r="E4929" t="e">
        <f>Table4[[#This Row],[Profit/loss]]/Table4[[#This Row],[gross]]*100</f>
        <v>#DIV/0!</v>
      </c>
    </row>
    <row r="4930" spans="1:5" x14ac:dyDescent="0.3">
      <c r="A4930" t="s">
        <v>4845</v>
      </c>
      <c r="B4930">
        <v>15180000</v>
      </c>
      <c r="C4930">
        <v>500000</v>
      </c>
      <c r="D4930">
        <f>Table4[[#This Row],[gross]]-Table4[[#This Row],[budget]]</f>
        <v>14680000</v>
      </c>
      <c r="E4930">
        <f>Table4[[#This Row],[Profit/loss]]/Table4[[#This Row],[gross]]*100</f>
        <v>96.706192358366266</v>
      </c>
    </row>
    <row r="4931" spans="1:5" hidden="1" x14ac:dyDescent="0.3">
      <c r="A4931" t="s">
        <v>4846</v>
      </c>
      <c r="C4931">
        <v>200000</v>
      </c>
      <c r="D4931">
        <f>Table4[[#This Row],[gross]]-Table4[[#This Row],[budget]]</f>
        <v>-200000</v>
      </c>
      <c r="E4931" t="e">
        <f>Table4[[#This Row],[Profit/loss]]/Table4[[#This Row],[gross]]*100</f>
        <v>#DIV/0!</v>
      </c>
    </row>
    <row r="4932" spans="1:5" x14ac:dyDescent="0.3">
      <c r="A4932" t="s">
        <v>4847</v>
      </c>
      <c r="B4932">
        <v>2882062</v>
      </c>
      <c r="C4932">
        <v>150000</v>
      </c>
      <c r="D4932">
        <f>Table4[[#This Row],[gross]]-Table4[[#This Row],[budget]]</f>
        <v>2732062</v>
      </c>
      <c r="E4932">
        <f>Table4[[#This Row],[Profit/loss]]/Table4[[#This Row],[gross]]*100</f>
        <v>94.795393020691435</v>
      </c>
    </row>
    <row r="4933" spans="1:5" x14ac:dyDescent="0.3">
      <c r="A4933" t="s">
        <v>4848</v>
      </c>
      <c r="B4933">
        <v>9437933</v>
      </c>
      <c r="C4933">
        <v>180000</v>
      </c>
      <c r="D4933">
        <f>Table4[[#This Row],[gross]]-Table4[[#This Row],[budget]]</f>
        <v>9257933</v>
      </c>
      <c r="E4933">
        <f>Table4[[#This Row],[Profit/loss]]/Table4[[#This Row],[gross]]*100</f>
        <v>98.092802735514226</v>
      </c>
    </row>
    <row r="4934" spans="1:5" x14ac:dyDescent="0.3">
      <c r="A4934" t="s">
        <v>4849</v>
      </c>
      <c r="B4934">
        <v>110720</v>
      </c>
      <c r="C4934">
        <v>1200000</v>
      </c>
      <c r="D4934">
        <f>Table4[[#This Row],[gross]]-Table4[[#This Row],[budget]]</f>
        <v>-1089280</v>
      </c>
      <c r="E4934">
        <f>Table4[[#This Row],[Profit/loss]]/Table4[[#This Row],[gross]]*100</f>
        <v>-983.81502890173408</v>
      </c>
    </row>
    <row r="4935" spans="1:5" x14ac:dyDescent="0.3">
      <c r="A4935" t="s">
        <v>4850</v>
      </c>
      <c r="B4935">
        <v>155984</v>
      </c>
      <c r="C4935">
        <v>160000</v>
      </c>
      <c r="D4935">
        <f>Table4[[#This Row],[gross]]-Table4[[#This Row],[budget]]</f>
        <v>-4016</v>
      </c>
      <c r="E4935">
        <f>Table4[[#This Row],[Profit/loss]]/Table4[[#This Row],[gross]]*100</f>
        <v>-2.5746230382603343</v>
      </c>
    </row>
    <row r="4936" spans="1:5" hidden="1" x14ac:dyDescent="0.3">
      <c r="A4936" t="s">
        <v>4851</v>
      </c>
      <c r="D4936">
        <f>Table4[[#This Row],[gross]]-Table4[[#This Row],[budget]]</f>
        <v>0</v>
      </c>
      <c r="E4936" t="e">
        <f>Table4[[#This Row],[Profit/loss]]/Table4[[#This Row],[gross]]*100</f>
        <v>#DIV/0!</v>
      </c>
    </row>
    <row r="4937" spans="1:5" hidden="1" x14ac:dyDescent="0.3">
      <c r="A4937" t="s">
        <v>4852</v>
      </c>
      <c r="D4937">
        <f>Table4[[#This Row],[gross]]-Table4[[#This Row],[budget]]</f>
        <v>0</v>
      </c>
      <c r="E4937" t="e">
        <f>Table4[[#This Row],[Profit/loss]]/Table4[[#This Row],[gross]]*100</f>
        <v>#DIV/0!</v>
      </c>
    </row>
    <row r="4938" spans="1:5" x14ac:dyDescent="0.3">
      <c r="A4938" t="s">
        <v>3259</v>
      </c>
      <c r="B4938">
        <v>30859000</v>
      </c>
      <c r="C4938">
        <v>83532</v>
      </c>
      <c r="D4938">
        <f>Table4[[#This Row],[gross]]-Table4[[#This Row],[budget]]</f>
        <v>30775468</v>
      </c>
      <c r="E4938">
        <f>Table4[[#This Row],[Profit/loss]]/Table4[[#This Row],[gross]]*100</f>
        <v>99.729310735927939</v>
      </c>
    </row>
    <row r="4939" spans="1:5" hidden="1" x14ac:dyDescent="0.3">
      <c r="A4939" t="s">
        <v>4853</v>
      </c>
      <c r="C4939">
        <v>150000</v>
      </c>
      <c r="D4939">
        <f>Table4[[#This Row],[gross]]-Table4[[#This Row],[budget]]</f>
        <v>-150000</v>
      </c>
      <c r="E4939" t="e">
        <f>Table4[[#This Row],[Profit/loss]]/Table4[[#This Row],[gross]]*100</f>
        <v>#DIV/0!</v>
      </c>
    </row>
    <row r="4940" spans="1:5" x14ac:dyDescent="0.3">
      <c r="A4940" t="s">
        <v>4854</v>
      </c>
      <c r="B4940">
        <v>4914</v>
      </c>
      <c r="C4940">
        <v>150000</v>
      </c>
      <c r="D4940">
        <f>Table4[[#This Row],[gross]]-Table4[[#This Row],[budget]]</f>
        <v>-145086</v>
      </c>
      <c r="E4940">
        <f>Table4[[#This Row],[Profit/loss]]/Table4[[#This Row],[gross]]*100</f>
        <v>-2952.5030525030525</v>
      </c>
    </row>
    <row r="4941" spans="1:5" hidden="1" x14ac:dyDescent="0.3">
      <c r="A4941" t="s">
        <v>4855</v>
      </c>
      <c r="C4941">
        <v>150000</v>
      </c>
      <c r="D4941">
        <f>Table4[[#This Row],[gross]]-Table4[[#This Row],[budget]]</f>
        <v>-150000</v>
      </c>
      <c r="E4941" t="e">
        <f>Table4[[#This Row],[Profit/loss]]/Table4[[#This Row],[gross]]*100</f>
        <v>#DIV/0!</v>
      </c>
    </row>
    <row r="4942" spans="1:5" x14ac:dyDescent="0.3">
      <c r="A4942" t="s">
        <v>4856</v>
      </c>
      <c r="B4942">
        <v>5858</v>
      </c>
      <c r="C4942">
        <v>150000</v>
      </c>
      <c r="D4942">
        <f>Table4[[#This Row],[gross]]-Table4[[#This Row],[budget]]</f>
        <v>-144142</v>
      </c>
      <c r="E4942">
        <f>Table4[[#This Row],[Profit/loss]]/Table4[[#This Row],[gross]]*100</f>
        <v>-2460.6008876749743</v>
      </c>
    </row>
    <row r="4943" spans="1:5" x14ac:dyDescent="0.3">
      <c r="A4943" t="s">
        <v>4857</v>
      </c>
      <c r="B4943">
        <v>6706368</v>
      </c>
      <c r="C4943">
        <v>160000</v>
      </c>
      <c r="D4943">
        <f>Table4[[#This Row],[gross]]-Table4[[#This Row],[budget]]</f>
        <v>6546368</v>
      </c>
      <c r="E4943">
        <f>Table4[[#This Row],[Profit/loss]]/Table4[[#This Row],[gross]]*100</f>
        <v>97.614207869296763</v>
      </c>
    </row>
    <row r="4944" spans="1:5" hidden="1" x14ac:dyDescent="0.3">
      <c r="A4944" t="s">
        <v>2892</v>
      </c>
      <c r="C4944">
        <v>18000000</v>
      </c>
      <c r="D4944">
        <f>Table4[[#This Row],[gross]]-Table4[[#This Row],[budget]]</f>
        <v>-18000000</v>
      </c>
      <c r="E4944" t="e">
        <f>Table4[[#This Row],[Profit/loss]]/Table4[[#This Row],[gross]]*100</f>
        <v>#DIV/0!</v>
      </c>
    </row>
    <row r="4945" spans="1:5" hidden="1" x14ac:dyDescent="0.3">
      <c r="A4945" t="s">
        <v>4858</v>
      </c>
      <c r="C4945">
        <v>125000</v>
      </c>
      <c r="D4945">
        <f>Table4[[#This Row],[gross]]-Table4[[#This Row],[budget]]</f>
        <v>-125000</v>
      </c>
      <c r="E4945" t="e">
        <f>Table4[[#This Row],[Profit/loss]]/Table4[[#This Row],[gross]]*100</f>
        <v>#DIV/0!</v>
      </c>
    </row>
    <row r="4946" spans="1:5" hidden="1" x14ac:dyDescent="0.3">
      <c r="A4946" t="s">
        <v>4859</v>
      </c>
      <c r="B4946">
        <v>405614</v>
      </c>
      <c r="D4946">
        <f>Table4[[#This Row],[gross]]-Table4[[#This Row],[budget]]</f>
        <v>405614</v>
      </c>
      <c r="E4946">
        <f>Table4[[#This Row],[Profit/loss]]/Table4[[#This Row],[gross]]*100</f>
        <v>100</v>
      </c>
    </row>
    <row r="4947" spans="1:5" hidden="1" x14ac:dyDescent="0.3">
      <c r="A4947" t="s">
        <v>4860</v>
      </c>
      <c r="C4947">
        <v>125000</v>
      </c>
      <c r="D4947">
        <f>Table4[[#This Row],[gross]]-Table4[[#This Row],[budget]]</f>
        <v>-125000</v>
      </c>
      <c r="E4947" t="e">
        <f>Table4[[#This Row],[Profit/loss]]/Table4[[#This Row],[gross]]*100</f>
        <v>#DIV/0!</v>
      </c>
    </row>
    <row r="4948" spans="1:5" hidden="1" x14ac:dyDescent="0.3">
      <c r="A4948" t="s">
        <v>4861</v>
      </c>
      <c r="C4948">
        <v>120000</v>
      </c>
      <c r="D4948">
        <f>Table4[[#This Row],[gross]]-Table4[[#This Row],[budget]]</f>
        <v>-120000</v>
      </c>
      <c r="E4948" t="e">
        <f>Table4[[#This Row],[Profit/loss]]/Table4[[#This Row],[gross]]*100</f>
        <v>#DIV/0!</v>
      </c>
    </row>
    <row r="4949" spans="1:5" x14ac:dyDescent="0.3">
      <c r="A4949" t="s">
        <v>4862</v>
      </c>
      <c r="B4949">
        <v>1573712</v>
      </c>
      <c r="C4949">
        <v>125000</v>
      </c>
      <c r="D4949">
        <f>Table4[[#This Row],[gross]]-Table4[[#This Row],[budget]]</f>
        <v>1448712</v>
      </c>
      <c r="E4949">
        <f>Table4[[#This Row],[Profit/loss]]/Table4[[#This Row],[gross]]*100</f>
        <v>92.056996451701451</v>
      </c>
    </row>
    <row r="4950" spans="1:5" hidden="1" x14ac:dyDescent="0.3">
      <c r="A4950" t="s">
        <v>4863</v>
      </c>
      <c r="C4950">
        <v>125000</v>
      </c>
      <c r="D4950">
        <f>Table4[[#This Row],[gross]]-Table4[[#This Row],[budget]]</f>
        <v>-125000</v>
      </c>
      <c r="E4950" t="e">
        <f>Table4[[#This Row],[Profit/loss]]/Table4[[#This Row],[gross]]*100</f>
        <v>#DIV/0!</v>
      </c>
    </row>
    <row r="4951" spans="1:5" hidden="1" x14ac:dyDescent="0.3">
      <c r="A4951" t="s">
        <v>4864</v>
      </c>
      <c r="C4951">
        <v>120000</v>
      </c>
      <c r="D4951">
        <f>Table4[[#This Row],[gross]]-Table4[[#This Row],[budget]]</f>
        <v>-120000</v>
      </c>
      <c r="E4951" t="e">
        <f>Table4[[#This Row],[Profit/loss]]/Table4[[#This Row],[gross]]*100</f>
        <v>#DIV/0!</v>
      </c>
    </row>
    <row r="4952" spans="1:5" hidden="1" x14ac:dyDescent="0.3">
      <c r="A4952" t="s">
        <v>4864</v>
      </c>
      <c r="C4952">
        <v>120000</v>
      </c>
      <c r="D4952">
        <f>Table4[[#This Row],[gross]]-Table4[[#This Row],[budget]]</f>
        <v>-120000</v>
      </c>
      <c r="E4952" t="e">
        <f>Table4[[#This Row],[Profit/loss]]/Table4[[#This Row],[gross]]*100</f>
        <v>#DIV/0!</v>
      </c>
    </row>
    <row r="4953" spans="1:5" hidden="1" x14ac:dyDescent="0.3">
      <c r="A4953" t="s">
        <v>3852</v>
      </c>
      <c r="C4953">
        <v>114000</v>
      </c>
      <c r="D4953">
        <f>Table4[[#This Row],[gross]]-Table4[[#This Row],[budget]]</f>
        <v>-114000</v>
      </c>
      <c r="E4953" t="e">
        <f>Table4[[#This Row],[Profit/loss]]/Table4[[#This Row],[gross]]*100</f>
        <v>#DIV/0!</v>
      </c>
    </row>
    <row r="4954" spans="1:5" hidden="1" x14ac:dyDescent="0.3">
      <c r="A4954" t="s">
        <v>4865</v>
      </c>
      <c r="C4954">
        <v>120000</v>
      </c>
      <c r="D4954">
        <f>Table4[[#This Row],[gross]]-Table4[[#This Row],[budget]]</f>
        <v>-120000</v>
      </c>
      <c r="E4954" t="e">
        <f>Table4[[#This Row],[Profit/loss]]/Table4[[#This Row],[gross]]*100</f>
        <v>#DIV/0!</v>
      </c>
    </row>
    <row r="4955" spans="1:5" hidden="1" x14ac:dyDescent="0.3">
      <c r="A4955" t="s">
        <v>4866</v>
      </c>
      <c r="C4955">
        <v>10000000</v>
      </c>
      <c r="D4955">
        <f>Table4[[#This Row],[gross]]-Table4[[#This Row],[budget]]</f>
        <v>-10000000</v>
      </c>
      <c r="E4955" t="e">
        <f>Table4[[#This Row],[Profit/loss]]/Table4[[#This Row],[gross]]*100</f>
        <v>#DIV/0!</v>
      </c>
    </row>
    <row r="4956" spans="1:5" hidden="1" x14ac:dyDescent="0.3">
      <c r="A4956" t="s">
        <v>4867</v>
      </c>
      <c r="C4956">
        <v>103000</v>
      </c>
      <c r="D4956">
        <f>Table4[[#This Row],[gross]]-Table4[[#This Row],[budget]]</f>
        <v>-103000</v>
      </c>
      <c r="E4956" t="e">
        <f>Table4[[#This Row],[Profit/loss]]/Table4[[#This Row],[gross]]*100</f>
        <v>#DIV/0!</v>
      </c>
    </row>
    <row r="4957" spans="1:5" x14ac:dyDescent="0.3">
      <c r="A4957" t="s">
        <v>4868</v>
      </c>
      <c r="B4957">
        <v>10174663</v>
      </c>
      <c r="C4957">
        <v>100000</v>
      </c>
      <c r="D4957">
        <f>Table4[[#This Row],[gross]]-Table4[[#This Row],[budget]]</f>
        <v>10074663</v>
      </c>
      <c r="E4957">
        <f>Table4[[#This Row],[Profit/loss]]/Table4[[#This Row],[gross]]*100</f>
        <v>99.017166465365975</v>
      </c>
    </row>
    <row r="4958" spans="1:5" x14ac:dyDescent="0.3">
      <c r="A4958" t="s">
        <v>4869</v>
      </c>
      <c r="B4958">
        <v>22757819</v>
      </c>
      <c r="C4958">
        <v>100000</v>
      </c>
      <c r="D4958">
        <f>Table4[[#This Row],[gross]]-Table4[[#This Row],[budget]]</f>
        <v>22657819</v>
      </c>
      <c r="E4958">
        <f>Table4[[#This Row],[Profit/loss]]/Table4[[#This Row],[gross]]*100</f>
        <v>99.560590582076429</v>
      </c>
    </row>
    <row r="4959" spans="1:5" hidden="1" x14ac:dyDescent="0.3">
      <c r="A4959" t="s">
        <v>4870</v>
      </c>
      <c r="C4959">
        <v>20000</v>
      </c>
      <c r="D4959">
        <f>Table4[[#This Row],[gross]]-Table4[[#This Row],[budget]]</f>
        <v>-20000</v>
      </c>
      <c r="E4959" t="e">
        <f>Table4[[#This Row],[Profit/loss]]/Table4[[#This Row],[gross]]*100</f>
        <v>#DIV/0!</v>
      </c>
    </row>
    <row r="4960" spans="1:5" x14ac:dyDescent="0.3">
      <c r="A4960" t="s">
        <v>4871</v>
      </c>
      <c r="B4960">
        <v>3000000</v>
      </c>
      <c r="C4960">
        <v>100000</v>
      </c>
      <c r="D4960">
        <f>Table4[[#This Row],[gross]]-Table4[[#This Row],[budget]]</f>
        <v>2900000</v>
      </c>
      <c r="E4960">
        <f>Table4[[#This Row],[Profit/loss]]/Table4[[#This Row],[gross]]*100</f>
        <v>96.666666666666671</v>
      </c>
    </row>
    <row r="4961" spans="1:5" x14ac:dyDescent="0.3">
      <c r="A4961" t="s">
        <v>4872</v>
      </c>
      <c r="B4961">
        <v>5228617</v>
      </c>
      <c r="C4961">
        <v>100000</v>
      </c>
      <c r="D4961">
        <f>Table4[[#This Row],[gross]]-Table4[[#This Row],[budget]]</f>
        <v>5128617</v>
      </c>
      <c r="E4961">
        <f>Table4[[#This Row],[Profit/loss]]/Table4[[#This Row],[gross]]*100</f>
        <v>98.087448363496492</v>
      </c>
    </row>
    <row r="4962" spans="1:5" hidden="1" x14ac:dyDescent="0.3">
      <c r="A4962" t="s">
        <v>4873</v>
      </c>
      <c r="B4962">
        <v>2643689</v>
      </c>
      <c r="D4962">
        <f>Table4[[#This Row],[gross]]-Table4[[#This Row],[budget]]</f>
        <v>2643689</v>
      </c>
      <c r="E4962">
        <f>Table4[[#This Row],[Profit/loss]]/Table4[[#This Row],[gross]]*100</f>
        <v>100</v>
      </c>
    </row>
    <row r="4963" spans="1:5" hidden="1" x14ac:dyDescent="0.3">
      <c r="A4963" t="s">
        <v>4874</v>
      </c>
      <c r="C4963">
        <v>100000</v>
      </c>
      <c r="D4963">
        <f>Table4[[#This Row],[gross]]-Table4[[#This Row],[budget]]</f>
        <v>-100000</v>
      </c>
      <c r="E4963" t="e">
        <f>Table4[[#This Row],[Profit/loss]]/Table4[[#This Row],[gross]]*100</f>
        <v>#DIV/0!</v>
      </c>
    </row>
    <row r="4964" spans="1:5" x14ac:dyDescent="0.3">
      <c r="A4964" t="s">
        <v>4875</v>
      </c>
      <c r="B4964">
        <v>110536</v>
      </c>
      <c r="C4964">
        <v>40000</v>
      </c>
      <c r="D4964">
        <f>Table4[[#This Row],[gross]]-Table4[[#This Row],[budget]]</f>
        <v>70536</v>
      </c>
      <c r="E4964">
        <f>Table4[[#This Row],[Profit/loss]]/Table4[[#This Row],[gross]]*100</f>
        <v>63.812694506767031</v>
      </c>
    </row>
    <row r="4965" spans="1:5" hidden="1" x14ac:dyDescent="0.3">
      <c r="A4965" t="s">
        <v>4876</v>
      </c>
      <c r="C4965">
        <v>20000</v>
      </c>
      <c r="D4965">
        <f>Table4[[#This Row],[gross]]-Table4[[#This Row],[budget]]</f>
        <v>-20000</v>
      </c>
      <c r="E4965" t="e">
        <f>Table4[[#This Row],[Profit/loss]]/Table4[[#This Row],[gross]]*100</f>
        <v>#DIV/0!</v>
      </c>
    </row>
    <row r="4966" spans="1:5" x14ac:dyDescent="0.3">
      <c r="A4966" t="s">
        <v>4877</v>
      </c>
      <c r="B4966">
        <v>59379</v>
      </c>
      <c r="C4966">
        <v>200000</v>
      </c>
      <c r="D4966">
        <f>Table4[[#This Row],[gross]]-Table4[[#This Row],[budget]]</f>
        <v>-140621</v>
      </c>
      <c r="E4966">
        <f>Table4[[#This Row],[Profit/loss]]/Table4[[#This Row],[gross]]*100</f>
        <v>-236.81941427103857</v>
      </c>
    </row>
    <row r="4967" spans="1:5" hidden="1" x14ac:dyDescent="0.3">
      <c r="A4967" t="s">
        <v>4878</v>
      </c>
      <c r="C4967">
        <v>100000</v>
      </c>
      <c r="D4967">
        <f>Table4[[#This Row],[gross]]-Table4[[#This Row],[budget]]</f>
        <v>-100000</v>
      </c>
      <c r="E4967" t="e">
        <f>Table4[[#This Row],[Profit/loss]]/Table4[[#This Row],[gross]]*100</f>
        <v>#DIV/0!</v>
      </c>
    </row>
    <row r="4968" spans="1:5" hidden="1" x14ac:dyDescent="0.3">
      <c r="A4968" t="s">
        <v>4879</v>
      </c>
      <c r="C4968">
        <v>1800000</v>
      </c>
      <c r="D4968">
        <f>Table4[[#This Row],[gross]]-Table4[[#This Row],[budget]]</f>
        <v>-1800000</v>
      </c>
      <c r="E4968" t="e">
        <f>Table4[[#This Row],[Profit/loss]]/Table4[[#This Row],[gross]]*100</f>
        <v>#DIV/0!</v>
      </c>
    </row>
    <row r="4969" spans="1:5" hidden="1" x14ac:dyDescent="0.3">
      <c r="A4969" t="s">
        <v>4880</v>
      </c>
      <c r="D4969">
        <f>Table4[[#This Row],[gross]]-Table4[[#This Row],[budget]]</f>
        <v>0</v>
      </c>
      <c r="E4969" t="e">
        <f>Table4[[#This Row],[Profit/loss]]/Table4[[#This Row],[gross]]*100</f>
        <v>#DIV/0!</v>
      </c>
    </row>
    <row r="4970" spans="1:5" hidden="1" x14ac:dyDescent="0.3">
      <c r="A4970" t="s">
        <v>4881</v>
      </c>
      <c r="C4970">
        <v>100000</v>
      </c>
      <c r="D4970">
        <f>Table4[[#This Row],[gross]]-Table4[[#This Row],[budget]]</f>
        <v>-100000</v>
      </c>
      <c r="E4970" t="e">
        <f>Table4[[#This Row],[Profit/loss]]/Table4[[#This Row],[gross]]*100</f>
        <v>#DIV/0!</v>
      </c>
    </row>
    <row r="4971" spans="1:5" hidden="1" x14ac:dyDescent="0.3">
      <c r="A4971" t="s">
        <v>4882</v>
      </c>
      <c r="D4971">
        <f>Table4[[#This Row],[gross]]-Table4[[#This Row],[budget]]</f>
        <v>0</v>
      </c>
      <c r="E4971" t="e">
        <f>Table4[[#This Row],[Profit/loss]]/Table4[[#This Row],[gross]]*100</f>
        <v>#DIV/0!</v>
      </c>
    </row>
    <row r="4972" spans="1:5" hidden="1" x14ac:dyDescent="0.3">
      <c r="A4972" t="s">
        <v>4883</v>
      </c>
      <c r="C4972">
        <v>100000</v>
      </c>
      <c r="D4972">
        <f>Table4[[#This Row],[gross]]-Table4[[#This Row],[budget]]</f>
        <v>-100000</v>
      </c>
      <c r="E4972" t="e">
        <f>Table4[[#This Row],[Profit/loss]]/Table4[[#This Row],[gross]]*100</f>
        <v>#DIV/0!</v>
      </c>
    </row>
    <row r="4973" spans="1:5" x14ac:dyDescent="0.3">
      <c r="A4973" t="s">
        <v>2645</v>
      </c>
      <c r="B4973">
        <v>32721635</v>
      </c>
      <c r="C4973">
        <v>15000000</v>
      </c>
      <c r="D4973">
        <f>Table4[[#This Row],[gross]]-Table4[[#This Row],[budget]]</f>
        <v>17721635</v>
      </c>
      <c r="E4973">
        <f>Table4[[#This Row],[Profit/loss]]/Table4[[#This Row],[gross]]*100</f>
        <v>54.158769878094418</v>
      </c>
    </row>
    <row r="4974" spans="1:5" hidden="1" x14ac:dyDescent="0.3">
      <c r="A4974" t="s">
        <v>4884</v>
      </c>
      <c r="C4974">
        <v>70000</v>
      </c>
      <c r="D4974">
        <f>Table4[[#This Row],[gross]]-Table4[[#This Row],[budget]]</f>
        <v>-70000</v>
      </c>
      <c r="E4974" t="e">
        <f>Table4[[#This Row],[Profit/loss]]/Table4[[#This Row],[gross]]*100</f>
        <v>#DIV/0!</v>
      </c>
    </row>
    <row r="4975" spans="1:5" x14ac:dyDescent="0.3">
      <c r="A4975" t="s">
        <v>4885</v>
      </c>
      <c r="B4975">
        <v>3216970</v>
      </c>
      <c r="C4975">
        <v>60000</v>
      </c>
      <c r="D4975">
        <f>Table4[[#This Row],[gross]]-Table4[[#This Row],[budget]]</f>
        <v>3156970</v>
      </c>
      <c r="E4975">
        <f>Table4[[#This Row],[Profit/loss]]/Table4[[#This Row],[gross]]*100</f>
        <v>98.134890906660615</v>
      </c>
    </row>
    <row r="4976" spans="1:5" hidden="1" x14ac:dyDescent="0.3">
      <c r="A4976" t="s">
        <v>4886</v>
      </c>
      <c r="B4976">
        <v>33598</v>
      </c>
      <c r="D4976">
        <f>Table4[[#This Row],[gross]]-Table4[[#This Row],[budget]]</f>
        <v>33598</v>
      </c>
      <c r="E4976">
        <f>Table4[[#This Row],[Profit/loss]]/Table4[[#This Row],[gross]]*100</f>
        <v>100</v>
      </c>
    </row>
    <row r="4977" spans="1:5" x14ac:dyDescent="0.3">
      <c r="A4977" t="s">
        <v>4887</v>
      </c>
      <c r="B4977">
        <v>536767</v>
      </c>
      <c r="C4977">
        <v>60000</v>
      </c>
      <c r="D4977">
        <f>Table4[[#This Row],[gross]]-Table4[[#This Row],[budget]]</f>
        <v>476767</v>
      </c>
      <c r="E4977">
        <f>Table4[[#This Row],[Profit/loss]]/Table4[[#This Row],[gross]]*100</f>
        <v>88.821965582832036</v>
      </c>
    </row>
    <row r="4978" spans="1:5" hidden="1" x14ac:dyDescent="0.3">
      <c r="A4978" t="s">
        <v>4888</v>
      </c>
      <c r="C4978">
        <v>75000</v>
      </c>
      <c r="D4978">
        <f>Table4[[#This Row],[gross]]-Table4[[#This Row],[budget]]</f>
        <v>-75000</v>
      </c>
      <c r="E4978" t="e">
        <f>Table4[[#This Row],[Profit/loss]]/Table4[[#This Row],[gross]]*100</f>
        <v>#DIV/0!</v>
      </c>
    </row>
    <row r="4979" spans="1:5" x14ac:dyDescent="0.3">
      <c r="A4979" t="s">
        <v>4889</v>
      </c>
      <c r="B4979">
        <v>11529368</v>
      </c>
      <c r="C4979">
        <v>65000</v>
      </c>
      <c r="D4979">
        <f>Table4[[#This Row],[gross]]-Table4[[#This Row],[budget]]</f>
        <v>11464368</v>
      </c>
      <c r="E4979">
        <f>Table4[[#This Row],[Profit/loss]]/Table4[[#This Row],[gross]]*100</f>
        <v>99.436222349741982</v>
      </c>
    </row>
    <row r="4980" spans="1:5" x14ac:dyDescent="0.3">
      <c r="A4980" t="s">
        <v>4890</v>
      </c>
      <c r="B4980">
        <v>40557</v>
      </c>
      <c r="C4980">
        <v>60000</v>
      </c>
      <c r="D4980">
        <f>Table4[[#This Row],[gross]]-Table4[[#This Row],[budget]]</f>
        <v>-19443</v>
      </c>
      <c r="E4980">
        <f>Table4[[#This Row],[Profit/loss]]/Table4[[#This Row],[gross]]*100</f>
        <v>-47.939936385827352</v>
      </c>
    </row>
    <row r="4981" spans="1:5" x14ac:dyDescent="0.3">
      <c r="A4981" t="s">
        <v>4891</v>
      </c>
      <c r="B4981">
        <v>30084</v>
      </c>
      <c r="C4981">
        <v>70000</v>
      </c>
      <c r="D4981">
        <f>Table4[[#This Row],[gross]]-Table4[[#This Row],[budget]]</f>
        <v>-39916</v>
      </c>
      <c r="E4981">
        <f>Table4[[#This Row],[Profit/loss]]/Table4[[#This Row],[gross]]*100</f>
        <v>-132.68182422550191</v>
      </c>
    </row>
    <row r="4982" spans="1:5" hidden="1" x14ac:dyDescent="0.3">
      <c r="A4982" t="s">
        <v>4892</v>
      </c>
      <c r="C4982">
        <v>62000</v>
      </c>
      <c r="D4982">
        <f>Table4[[#This Row],[gross]]-Table4[[#This Row],[budget]]</f>
        <v>-62000</v>
      </c>
      <c r="E4982" t="e">
        <f>Table4[[#This Row],[Profit/loss]]/Table4[[#This Row],[gross]]*100</f>
        <v>#DIV/0!</v>
      </c>
    </row>
    <row r="4983" spans="1:5" hidden="1" x14ac:dyDescent="0.3">
      <c r="A4983" t="s">
        <v>4893</v>
      </c>
      <c r="C4983">
        <v>100000</v>
      </c>
      <c r="D4983">
        <f>Table4[[#This Row],[gross]]-Table4[[#This Row],[budget]]</f>
        <v>-100000</v>
      </c>
      <c r="E4983" t="e">
        <f>Table4[[#This Row],[Profit/loss]]/Table4[[#This Row],[gross]]*100</f>
        <v>#DIV/0!</v>
      </c>
    </row>
    <row r="4984" spans="1:5" hidden="1" x14ac:dyDescent="0.3">
      <c r="A4984" t="s">
        <v>4894</v>
      </c>
      <c r="D4984">
        <f>Table4[[#This Row],[gross]]-Table4[[#This Row],[budget]]</f>
        <v>0</v>
      </c>
      <c r="E4984" t="e">
        <f>Table4[[#This Row],[Profit/loss]]/Table4[[#This Row],[gross]]*100</f>
        <v>#DIV/0!</v>
      </c>
    </row>
    <row r="4985" spans="1:5" hidden="1" x14ac:dyDescent="0.3">
      <c r="A4985" t="s">
        <v>4895</v>
      </c>
      <c r="C4985">
        <v>70000</v>
      </c>
      <c r="D4985">
        <f>Table4[[#This Row],[gross]]-Table4[[#This Row],[budget]]</f>
        <v>-70000</v>
      </c>
      <c r="E4985" t="e">
        <f>Table4[[#This Row],[Profit/loss]]/Table4[[#This Row],[gross]]*100</f>
        <v>#DIV/0!</v>
      </c>
    </row>
    <row r="4986" spans="1:5" x14ac:dyDescent="0.3">
      <c r="A4986" t="s">
        <v>4896</v>
      </c>
      <c r="B4986">
        <v>10246600</v>
      </c>
      <c r="C4986">
        <v>25000</v>
      </c>
      <c r="D4986">
        <f>Table4[[#This Row],[gross]]-Table4[[#This Row],[budget]]</f>
        <v>10221600</v>
      </c>
      <c r="E4986">
        <f>Table4[[#This Row],[Profit/loss]]/Table4[[#This Row],[gross]]*100</f>
        <v>99.756016629906512</v>
      </c>
    </row>
    <row r="4987" spans="1:5" hidden="1" x14ac:dyDescent="0.3">
      <c r="A4987" t="s">
        <v>4897</v>
      </c>
      <c r="D4987">
        <f>Table4[[#This Row],[gross]]-Table4[[#This Row],[budget]]</f>
        <v>0</v>
      </c>
      <c r="E4987" t="e">
        <f>Table4[[#This Row],[Profit/loss]]/Table4[[#This Row],[gross]]*100</f>
        <v>#DIV/0!</v>
      </c>
    </row>
    <row r="4988" spans="1:5" hidden="1" x14ac:dyDescent="0.3">
      <c r="A4988" t="s">
        <v>4898</v>
      </c>
      <c r="D4988">
        <f>Table4[[#This Row],[gross]]-Table4[[#This Row],[budget]]</f>
        <v>0</v>
      </c>
      <c r="E4988" t="e">
        <f>Table4[[#This Row],[Profit/loss]]/Table4[[#This Row],[gross]]*100</f>
        <v>#DIV/0!</v>
      </c>
    </row>
    <row r="4989" spans="1:5" x14ac:dyDescent="0.3">
      <c r="A4989" t="s">
        <v>4899</v>
      </c>
      <c r="B4989">
        <v>389804</v>
      </c>
      <c r="C4989">
        <v>65000</v>
      </c>
      <c r="D4989">
        <f>Table4[[#This Row],[gross]]-Table4[[#This Row],[budget]]</f>
        <v>324804</v>
      </c>
      <c r="E4989">
        <f>Table4[[#This Row],[Profit/loss]]/Table4[[#This Row],[gross]]*100</f>
        <v>83.324953053329367</v>
      </c>
    </row>
    <row r="4990" spans="1:5" hidden="1" x14ac:dyDescent="0.3">
      <c r="A4990" t="s">
        <v>4900</v>
      </c>
      <c r="C4990">
        <v>60000</v>
      </c>
      <c r="D4990">
        <f>Table4[[#This Row],[gross]]-Table4[[#This Row],[budget]]</f>
        <v>-60000</v>
      </c>
      <c r="E4990" t="e">
        <f>Table4[[#This Row],[Profit/loss]]/Table4[[#This Row],[gross]]*100</f>
        <v>#DIV/0!</v>
      </c>
    </row>
    <row r="4991" spans="1:5" hidden="1" x14ac:dyDescent="0.3">
      <c r="A4991" t="s">
        <v>4901</v>
      </c>
      <c r="D4991">
        <f>Table4[[#This Row],[gross]]-Table4[[#This Row],[budget]]</f>
        <v>0</v>
      </c>
      <c r="E4991" t="e">
        <f>Table4[[#This Row],[Profit/loss]]/Table4[[#This Row],[gross]]*100</f>
        <v>#DIV/0!</v>
      </c>
    </row>
    <row r="4992" spans="1:5" hidden="1" x14ac:dyDescent="0.3">
      <c r="A4992" t="s">
        <v>4902</v>
      </c>
      <c r="C4992">
        <v>50000</v>
      </c>
      <c r="D4992">
        <f>Table4[[#This Row],[gross]]-Table4[[#This Row],[budget]]</f>
        <v>-50000</v>
      </c>
      <c r="E4992" t="e">
        <f>Table4[[#This Row],[Profit/loss]]/Table4[[#This Row],[gross]]*100</f>
        <v>#DIV/0!</v>
      </c>
    </row>
    <row r="4993" spans="1:5" hidden="1" x14ac:dyDescent="0.3">
      <c r="A4993" t="s">
        <v>4903</v>
      </c>
      <c r="C4993">
        <v>50000</v>
      </c>
      <c r="D4993">
        <f>Table4[[#This Row],[gross]]-Table4[[#This Row],[budget]]</f>
        <v>-50000</v>
      </c>
      <c r="E4993" t="e">
        <f>Table4[[#This Row],[Profit/loss]]/Table4[[#This Row],[gross]]*100</f>
        <v>#DIV/0!</v>
      </c>
    </row>
    <row r="4994" spans="1:5" hidden="1" x14ac:dyDescent="0.3">
      <c r="A4994" t="s">
        <v>4904</v>
      </c>
      <c r="C4994">
        <v>50000</v>
      </c>
      <c r="D4994">
        <f>Table4[[#This Row],[gross]]-Table4[[#This Row],[budget]]</f>
        <v>-50000</v>
      </c>
      <c r="E4994" t="e">
        <f>Table4[[#This Row],[Profit/loss]]/Table4[[#This Row],[gross]]*100</f>
        <v>#DIV/0!</v>
      </c>
    </row>
    <row r="4995" spans="1:5" hidden="1" x14ac:dyDescent="0.3">
      <c r="A4995" t="s">
        <v>4905</v>
      </c>
      <c r="C4995">
        <v>4000000</v>
      </c>
      <c r="D4995">
        <f>Table4[[#This Row],[gross]]-Table4[[#This Row],[budget]]</f>
        <v>-4000000</v>
      </c>
      <c r="E4995" t="e">
        <f>Table4[[#This Row],[Profit/loss]]/Table4[[#This Row],[gross]]*100</f>
        <v>#DIV/0!</v>
      </c>
    </row>
    <row r="4996" spans="1:5" hidden="1" x14ac:dyDescent="0.3">
      <c r="A4996" t="s">
        <v>4906</v>
      </c>
      <c r="C4996">
        <v>50000</v>
      </c>
      <c r="D4996">
        <f>Table4[[#This Row],[gross]]-Table4[[#This Row],[budget]]</f>
        <v>-50000</v>
      </c>
      <c r="E4996" t="e">
        <f>Table4[[#This Row],[Profit/loss]]/Table4[[#This Row],[gross]]*100</f>
        <v>#DIV/0!</v>
      </c>
    </row>
    <row r="4997" spans="1:5" hidden="1" x14ac:dyDescent="0.3">
      <c r="A4997" t="s">
        <v>4907</v>
      </c>
      <c r="C4997">
        <v>42000</v>
      </c>
      <c r="D4997">
        <f>Table4[[#This Row],[gross]]-Table4[[#This Row],[budget]]</f>
        <v>-42000</v>
      </c>
      <c r="E4997" t="e">
        <f>Table4[[#This Row],[Profit/loss]]/Table4[[#This Row],[gross]]*100</f>
        <v>#DIV/0!</v>
      </c>
    </row>
    <row r="4998" spans="1:5" hidden="1" x14ac:dyDescent="0.3">
      <c r="A4998" t="s">
        <v>4908</v>
      </c>
      <c r="C4998">
        <v>45000</v>
      </c>
      <c r="D4998">
        <f>Table4[[#This Row],[gross]]-Table4[[#This Row],[budget]]</f>
        <v>-45000</v>
      </c>
      <c r="E4998" t="e">
        <f>Table4[[#This Row],[Profit/loss]]/Table4[[#This Row],[gross]]*100</f>
        <v>#DIV/0!</v>
      </c>
    </row>
    <row r="4999" spans="1:5" x14ac:dyDescent="0.3">
      <c r="A4999" t="s">
        <v>4909</v>
      </c>
      <c r="B4999">
        <v>241816</v>
      </c>
      <c r="C4999">
        <v>42000</v>
      </c>
      <c r="D4999">
        <f>Table4[[#This Row],[gross]]-Table4[[#This Row],[budget]]</f>
        <v>199816</v>
      </c>
      <c r="E4999">
        <f>Table4[[#This Row],[Profit/loss]]/Table4[[#This Row],[gross]]*100</f>
        <v>82.631422238396141</v>
      </c>
    </row>
    <row r="5000" spans="1:5" x14ac:dyDescent="0.3">
      <c r="A5000" t="s">
        <v>4910</v>
      </c>
      <c r="B5000">
        <v>277233</v>
      </c>
      <c r="C5000">
        <v>40000</v>
      </c>
      <c r="D5000">
        <f>Table4[[#This Row],[gross]]-Table4[[#This Row],[budget]]</f>
        <v>237233</v>
      </c>
      <c r="E5000">
        <f>Table4[[#This Row],[Profit/loss]]/Table4[[#This Row],[gross]]*100</f>
        <v>85.571703224363631</v>
      </c>
    </row>
    <row r="5001" spans="1:5" hidden="1" x14ac:dyDescent="0.3">
      <c r="A5001" t="s">
        <v>4911</v>
      </c>
      <c r="C5001">
        <v>75000</v>
      </c>
      <c r="D5001">
        <f>Table4[[#This Row],[gross]]-Table4[[#This Row],[budget]]</f>
        <v>-75000</v>
      </c>
      <c r="E5001" t="e">
        <f>Table4[[#This Row],[Profit/loss]]/Table4[[#This Row],[gross]]*100</f>
        <v>#DIV/0!</v>
      </c>
    </row>
    <row r="5002" spans="1:5" hidden="1" x14ac:dyDescent="0.3">
      <c r="A5002" t="s">
        <v>4912</v>
      </c>
      <c r="C5002">
        <v>40000</v>
      </c>
      <c r="D5002">
        <f>Table4[[#This Row],[gross]]-Table4[[#This Row],[budget]]</f>
        <v>-40000</v>
      </c>
      <c r="E5002" t="e">
        <f>Table4[[#This Row],[Profit/loss]]/Table4[[#This Row],[gross]]*100</f>
        <v>#DIV/0!</v>
      </c>
    </row>
    <row r="5003" spans="1:5" hidden="1" x14ac:dyDescent="0.3">
      <c r="A5003" t="s">
        <v>4913</v>
      </c>
      <c r="B5003">
        <v>321952</v>
      </c>
      <c r="D5003">
        <f>Table4[[#This Row],[gross]]-Table4[[#This Row],[budget]]</f>
        <v>321952</v>
      </c>
      <c r="E5003">
        <f>Table4[[#This Row],[Profit/loss]]/Table4[[#This Row],[gross]]*100</f>
        <v>100</v>
      </c>
    </row>
    <row r="5004" spans="1:5" hidden="1" x14ac:dyDescent="0.3">
      <c r="A5004" t="s">
        <v>4914</v>
      </c>
      <c r="C5004">
        <v>50000</v>
      </c>
      <c r="D5004">
        <f>Table4[[#This Row],[gross]]-Table4[[#This Row],[budget]]</f>
        <v>-50000</v>
      </c>
      <c r="E5004" t="e">
        <f>Table4[[#This Row],[Profit/loss]]/Table4[[#This Row],[gross]]*100</f>
        <v>#DIV/0!</v>
      </c>
    </row>
    <row r="5005" spans="1:5" hidden="1" x14ac:dyDescent="0.3">
      <c r="A5005" t="s">
        <v>4915</v>
      </c>
      <c r="B5005">
        <v>24705</v>
      </c>
      <c r="D5005">
        <f>Table4[[#This Row],[gross]]-Table4[[#This Row],[budget]]</f>
        <v>24705</v>
      </c>
      <c r="E5005">
        <f>Table4[[#This Row],[Profit/loss]]/Table4[[#This Row],[gross]]*100</f>
        <v>100</v>
      </c>
    </row>
    <row r="5006" spans="1:5" x14ac:dyDescent="0.3">
      <c r="A5006" t="s">
        <v>4916</v>
      </c>
      <c r="B5006">
        <v>243768</v>
      </c>
      <c r="C5006">
        <v>30000</v>
      </c>
      <c r="D5006">
        <f>Table4[[#This Row],[gross]]-Table4[[#This Row],[budget]]</f>
        <v>213768</v>
      </c>
      <c r="E5006">
        <f>Table4[[#This Row],[Profit/loss]]/Table4[[#This Row],[gross]]*100</f>
        <v>87.693216500935307</v>
      </c>
    </row>
    <row r="5007" spans="1:5" hidden="1" x14ac:dyDescent="0.3">
      <c r="A5007" t="s">
        <v>4917</v>
      </c>
      <c r="D5007">
        <f>Table4[[#This Row],[gross]]-Table4[[#This Row],[budget]]</f>
        <v>0</v>
      </c>
      <c r="E5007" t="e">
        <f>Table4[[#This Row],[Profit/loss]]/Table4[[#This Row],[gross]]*100</f>
        <v>#DIV/0!</v>
      </c>
    </row>
    <row r="5008" spans="1:5" hidden="1" x14ac:dyDescent="0.3">
      <c r="A5008" t="s">
        <v>4918</v>
      </c>
      <c r="C5008">
        <v>60000</v>
      </c>
      <c r="D5008">
        <f>Table4[[#This Row],[gross]]-Table4[[#This Row],[budget]]</f>
        <v>-60000</v>
      </c>
      <c r="E5008" t="e">
        <f>Table4[[#This Row],[Profit/loss]]/Table4[[#This Row],[gross]]*100</f>
        <v>#DIV/0!</v>
      </c>
    </row>
    <row r="5009" spans="1:5" hidden="1" x14ac:dyDescent="0.3">
      <c r="A5009" t="s">
        <v>4919</v>
      </c>
      <c r="B5009">
        <v>9609</v>
      </c>
      <c r="D5009">
        <f>Table4[[#This Row],[gross]]-Table4[[#This Row],[budget]]</f>
        <v>9609</v>
      </c>
      <c r="E5009">
        <f>Table4[[#This Row],[Profit/loss]]/Table4[[#This Row],[gross]]*100</f>
        <v>100</v>
      </c>
    </row>
    <row r="5010" spans="1:5" x14ac:dyDescent="0.3">
      <c r="A5010" t="s">
        <v>4920</v>
      </c>
      <c r="B5010">
        <v>3151130</v>
      </c>
      <c r="C5010">
        <v>230000</v>
      </c>
      <c r="D5010">
        <f>Table4[[#This Row],[gross]]-Table4[[#This Row],[budget]]</f>
        <v>2921130</v>
      </c>
      <c r="E5010">
        <f>Table4[[#This Row],[Profit/loss]]/Table4[[#This Row],[gross]]*100</f>
        <v>92.701031058699584</v>
      </c>
    </row>
    <row r="5011" spans="1:5" x14ac:dyDescent="0.3">
      <c r="A5011" t="s">
        <v>4921</v>
      </c>
      <c r="B5011">
        <v>8231</v>
      </c>
      <c r="C5011">
        <v>27000</v>
      </c>
      <c r="D5011">
        <f>Table4[[#This Row],[gross]]-Table4[[#This Row],[budget]]</f>
        <v>-18769</v>
      </c>
      <c r="E5011">
        <f>Table4[[#This Row],[Profit/loss]]/Table4[[#This Row],[gross]]*100</f>
        <v>-228.02818612562263</v>
      </c>
    </row>
    <row r="5012" spans="1:5" hidden="1" x14ac:dyDescent="0.3">
      <c r="A5012" t="s">
        <v>4922</v>
      </c>
      <c r="D5012">
        <f>Table4[[#This Row],[gross]]-Table4[[#This Row],[budget]]</f>
        <v>0</v>
      </c>
      <c r="E5012" t="e">
        <f>Table4[[#This Row],[Profit/loss]]/Table4[[#This Row],[gross]]*100</f>
        <v>#DIV/0!</v>
      </c>
    </row>
    <row r="5013" spans="1:5" x14ac:dyDescent="0.3">
      <c r="A5013" t="s">
        <v>4923</v>
      </c>
      <c r="B5013">
        <v>2856622</v>
      </c>
      <c r="C5013">
        <v>25000</v>
      </c>
      <c r="D5013">
        <f>Table4[[#This Row],[gross]]-Table4[[#This Row],[budget]]</f>
        <v>2831622</v>
      </c>
      <c r="E5013">
        <f>Table4[[#This Row],[Profit/loss]]/Table4[[#This Row],[gross]]*100</f>
        <v>99.124840458415562</v>
      </c>
    </row>
    <row r="5014" spans="1:5" x14ac:dyDescent="0.3">
      <c r="A5014" t="s">
        <v>1515</v>
      </c>
      <c r="B5014">
        <v>10499968</v>
      </c>
      <c r="C5014">
        <v>35000000</v>
      </c>
      <c r="D5014">
        <f>Table4[[#This Row],[gross]]-Table4[[#This Row],[budget]]</f>
        <v>-24500032</v>
      </c>
      <c r="E5014">
        <f>Table4[[#This Row],[Profit/loss]]/Table4[[#This Row],[gross]]*100</f>
        <v>-233.33434920944521</v>
      </c>
    </row>
    <row r="5015" spans="1:5" hidden="1" x14ac:dyDescent="0.3">
      <c r="A5015" t="s">
        <v>4924</v>
      </c>
      <c r="C5015">
        <v>24000</v>
      </c>
      <c r="D5015">
        <f>Table4[[#This Row],[gross]]-Table4[[#This Row],[budget]]</f>
        <v>-24000</v>
      </c>
      <c r="E5015" t="e">
        <f>Table4[[#This Row],[Profit/loss]]/Table4[[#This Row],[gross]]*100</f>
        <v>#DIV/0!</v>
      </c>
    </row>
    <row r="5016" spans="1:5" hidden="1" x14ac:dyDescent="0.3">
      <c r="A5016" t="s">
        <v>4925</v>
      </c>
      <c r="D5016">
        <f>Table4[[#This Row],[gross]]-Table4[[#This Row],[budget]]</f>
        <v>0</v>
      </c>
      <c r="E5016" t="e">
        <f>Table4[[#This Row],[Profit/loss]]/Table4[[#This Row],[gross]]*100</f>
        <v>#DIV/0!</v>
      </c>
    </row>
    <row r="5017" spans="1:5" x14ac:dyDescent="0.3">
      <c r="A5017" t="s">
        <v>4926</v>
      </c>
      <c r="B5017">
        <v>1227508</v>
      </c>
      <c r="C5017">
        <v>23000</v>
      </c>
      <c r="D5017">
        <f>Table4[[#This Row],[gross]]-Table4[[#This Row],[budget]]</f>
        <v>1204508</v>
      </c>
      <c r="E5017">
        <f>Table4[[#This Row],[Profit/loss]]/Table4[[#This Row],[gross]]*100</f>
        <v>98.126285124007339</v>
      </c>
    </row>
    <row r="5018" spans="1:5" hidden="1" x14ac:dyDescent="0.3">
      <c r="A5018" t="s">
        <v>4927</v>
      </c>
      <c r="C5018">
        <v>25000</v>
      </c>
      <c r="D5018">
        <f>Table4[[#This Row],[gross]]-Table4[[#This Row],[budget]]</f>
        <v>-25000</v>
      </c>
      <c r="E5018" t="e">
        <f>Table4[[#This Row],[Profit/loss]]/Table4[[#This Row],[gross]]*100</f>
        <v>#DIV/0!</v>
      </c>
    </row>
    <row r="5019" spans="1:5" hidden="1" x14ac:dyDescent="0.3">
      <c r="A5019" t="s">
        <v>4928</v>
      </c>
      <c r="C5019">
        <v>22000</v>
      </c>
      <c r="D5019">
        <f>Table4[[#This Row],[gross]]-Table4[[#This Row],[budget]]</f>
        <v>-22000</v>
      </c>
      <c r="E5019" t="e">
        <f>Table4[[#This Row],[Profit/loss]]/Table4[[#This Row],[gross]]*100</f>
        <v>#DIV/0!</v>
      </c>
    </row>
    <row r="5020" spans="1:5" hidden="1" x14ac:dyDescent="0.3">
      <c r="A5020" t="s">
        <v>4929</v>
      </c>
      <c r="C5020">
        <v>20000</v>
      </c>
      <c r="D5020">
        <f>Table4[[#This Row],[gross]]-Table4[[#This Row],[budget]]</f>
        <v>-20000</v>
      </c>
      <c r="E5020" t="e">
        <f>Table4[[#This Row],[Profit/loss]]/Table4[[#This Row],[gross]]*100</f>
        <v>#DIV/0!</v>
      </c>
    </row>
    <row r="5021" spans="1:5" hidden="1" x14ac:dyDescent="0.3">
      <c r="A5021" t="s">
        <v>4930</v>
      </c>
      <c r="D5021">
        <f>Table4[[#This Row],[gross]]-Table4[[#This Row],[budget]]</f>
        <v>0</v>
      </c>
      <c r="E5021" t="e">
        <f>Table4[[#This Row],[Profit/loss]]/Table4[[#This Row],[gross]]*100</f>
        <v>#DIV/0!</v>
      </c>
    </row>
    <row r="5022" spans="1:5" hidden="1" x14ac:dyDescent="0.3">
      <c r="A5022" t="s">
        <v>4931</v>
      </c>
      <c r="C5022">
        <v>17350</v>
      </c>
      <c r="D5022">
        <f>Table4[[#This Row],[gross]]-Table4[[#This Row],[budget]]</f>
        <v>-17350</v>
      </c>
      <c r="E5022" t="e">
        <f>Table4[[#This Row],[Profit/loss]]/Table4[[#This Row],[gross]]*100</f>
        <v>#DIV/0!</v>
      </c>
    </row>
    <row r="5023" spans="1:5" x14ac:dyDescent="0.3">
      <c r="A5023" t="s">
        <v>4932</v>
      </c>
      <c r="B5023">
        <v>192467</v>
      </c>
      <c r="C5023">
        <v>15000</v>
      </c>
      <c r="D5023">
        <f>Table4[[#This Row],[gross]]-Table4[[#This Row],[budget]]</f>
        <v>177467</v>
      </c>
      <c r="E5023">
        <f>Table4[[#This Row],[Profit/loss]]/Table4[[#This Row],[gross]]*100</f>
        <v>92.206456171707359</v>
      </c>
    </row>
    <row r="5024" spans="1:5" hidden="1" x14ac:dyDescent="0.3">
      <c r="A5024" t="s">
        <v>4933</v>
      </c>
      <c r="C5024">
        <v>15000</v>
      </c>
      <c r="D5024">
        <f>Table4[[#This Row],[gross]]-Table4[[#This Row],[budget]]</f>
        <v>-15000</v>
      </c>
      <c r="E5024" t="e">
        <f>Table4[[#This Row],[Profit/loss]]/Table4[[#This Row],[gross]]*100</f>
        <v>#DIV/0!</v>
      </c>
    </row>
    <row r="5025" spans="1:5" x14ac:dyDescent="0.3">
      <c r="A5025" t="s">
        <v>4934</v>
      </c>
      <c r="B5025">
        <v>76382</v>
      </c>
      <c r="C5025">
        <v>15000</v>
      </c>
      <c r="D5025">
        <f>Table4[[#This Row],[gross]]-Table4[[#This Row],[budget]]</f>
        <v>61382</v>
      </c>
      <c r="E5025">
        <f>Table4[[#This Row],[Profit/loss]]/Table4[[#This Row],[gross]]*100</f>
        <v>80.361865360948912</v>
      </c>
    </row>
    <row r="5026" spans="1:5" hidden="1" x14ac:dyDescent="0.3">
      <c r="A5026" t="s">
        <v>4935</v>
      </c>
      <c r="C5026">
        <v>20000</v>
      </c>
      <c r="D5026">
        <f>Table4[[#This Row],[gross]]-Table4[[#This Row],[budget]]</f>
        <v>-20000</v>
      </c>
      <c r="E5026" t="e">
        <f>Table4[[#This Row],[Profit/loss]]/Table4[[#This Row],[gross]]*100</f>
        <v>#DIV/0!</v>
      </c>
    </row>
    <row r="5027" spans="1:5" x14ac:dyDescent="0.3">
      <c r="A5027" t="s">
        <v>4936</v>
      </c>
      <c r="B5027">
        <v>180483</v>
      </c>
      <c r="C5027">
        <v>10000</v>
      </c>
      <c r="D5027">
        <f>Table4[[#This Row],[gross]]-Table4[[#This Row],[budget]]</f>
        <v>170483</v>
      </c>
      <c r="E5027">
        <f>Table4[[#This Row],[Profit/loss]]/Table4[[#This Row],[gross]]*100</f>
        <v>94.459311957358864</v>
      </c>
    </row>
    <row r="5028" spans="1:5" x14ac:dyDescent="0.3">
      <c r="A5028" t="s">
        <v>4937</v>
      </c>
      <c r="B5028">
        <v>136007</v>
      </c>
      <c r="C5028">
        <v>4500</v>
      </c>
      <c r="D5028">
        <f>Table4[[#This Row],[gross]]-Table4[[#This Row],[budget]]</f>
        <v>131507</v>
      </c>
      <c r="E5028">
        <f>Table4[[#This Row],[Profit/loss]]/Table4[[#This Row],[gross]]*100</f>
        <v>96.691346768916304</v>
      </c>
    </row>
    <row r="5029" spans="1:5" x14ac:dyDescent="0.3">
      <c r="A5029" t="s">
        <v>4938</v>
      </c>
      <c r="B5029">
        <v>673780</v>
      </c>
      <c r="C5029">
        <v>10000</v>
      </c>
      <c r="D5029">
        <f>Table4[[#This Row],[gross]]-Table4[[#This Row],[budget]]</f>
        <v>663780</v>
      </c>
      <c r="E5029">
        <f>Table4[[#This Row],[Profit/loss]]/Table4[[#This Row],[gross]]*100</f>
        <v>98.515836029564539</v>
      </c>
    </row>
    <row r="5030" spans="1:5" hidden="1" x14ac:dyDescent="0.3">
      <c r="A5030" t="s">
        <v>4939</v>
      </c>
      <c r="C5030">
        <v>10000</v>
      </c>
      <c r="D5030">
        <f>Table4[[#This Row],[gross]]-Table4[[#This Row],[budget]]</f>
        <v>-10000</v>
      </c>
      <c r="E5030" t="e">
        <f>Table4[[#This Row],[Profit/loss]]/Table4[[#This Row],[gross]]*100</f>
        <v>#DIV/0!</v>
      </c>
    </row>
    <row r="5031" spans="1:5" x14ac:dyDescent="0.3">
      <c r="A5031" t="s">
        <v>4940</v>
      </c>
      <c r="B5031">
        <v>94596</v>
      </c>
      <c r="C5031">
        <v>1000000</v>
      </c>
      <c r="D5031">
        <f>Table4[[#This Row],[gross]]-Table4[[#This Row],[budget]]</f>
        <v>-905404</v>
      </c>
      <c r="E5031">
        <f>Table4[[#This Row],[Profit/loss]]/Table4[[#This Row],[gross]]*100</f>
        <v>-957.1271512537528</v>
      </c>
    </row>
    <row r="5032" spans="1:5" hidden="1" x14ac:dyDescent="0.3">
      <c r="A5032" t="s">
        <v>4941</v>
      </c>
      <c r="D5032">
        <f>Table4[[#This Row],[gross]]-Table4[[#This Row],[budget]]</f>
        <v>0</v>
      </c>
      <c r="E5032" t="e">
        <f>Table4[[#This Row],[Profit/loss]]/Table4[[#This Row],[gross]]*100</f>
        <v>#DIV/0!</v>
      </c>
    </row>
    <row r="5033" spans="1:5" hidden="1" x14ac:dyDescent="0.3">
      <c r="A5033" t="s">
        <v>4942</v>
      </c>
      <c r="C5033">
        <v>200000</v>
      </c>
      <c r="D5033">
        <f>Table4[[#This Row],[gross]]-Table4[[#This Row],[budget]]</f>
        <v>-200000</v>
      </c>
      <c r="E5033" t="e">
        <f>Table4[[#This Row],[Profit/loss]]/Table4[[#This Row],[gross]]*100</f>
        <v>#DIV/0!</v>
      </c>
    </row>
    <row r="5034" spans="1:5" hidden="1" x14ac:dyDescent="0.3">
      <c r="A5034" t="s">
        <v>4943</v>
      </c>
      <c r="D5034">
        <f>Table4[[#This Row],[gross]]-Table4[[#This Row],[budget]]</f>
        <v>0</v>
      </c>
      <c r="E5034" t="e">
        <f>Table4[[#This Row],[Profit/loss]]/Table4[[#This Row],[gross]]*100</f>
        <v>#DIV/0!</v>
      </c>
    </row>
    <row r="5035" spans="1:5" x14ac:dyDescent="0.3">
      <c r="A5035" t="s">
        <v>4944</v>
      </c>
      <c r="B5035">
        <v>424760</v>
      </c>
      <c r="C5035">
        <v>7000</v>
      </c>
      <c r="D5035">
        <f>Table4[[#This Row],[gross]]-Table4[[#This Row],[budget]]</f>
        <v>417760</v>
      </c>
      <c r="E5035">
        <f>Table4[[#This Row],[Profit/loss]]/Table4[[#This Row],[gross]]*100</f>
        <v>98.352010547132494</v>
      </c>
    </row>
    <row r="5036" spans="1:5" x14ac:dyDescent="0.3">
      <c r="A5036" t="s">
        <v>4945</v>
      </c>
      <c r="B5036">
        <v>70071</v>
      </c>
      <c r="C5036">
        <v>7000</v>
      </c>
      <c r="D5036">
        <f>Table4[[#This Row],[gross]]-Table4[[#This Row],[budget]]</f>
        <v>63071</v>
      </c>
      <c r="E5036">
        <f>Table4[[#This Row],[Profit/loss]]/Table4[[#This Row],[gross]]*100</f>
        <v>90.010132579811909</v>
      </c>
    </row>
    <row r="5037" spans="1:5" x14ac:dyDescent="0.3">
      <c r="A5037" t="s">
        <v>4946</v>
      </c>
      <c r="B5037">
        <v>2040920</v>
      </c>
      <c r="C5037">
        <v>7000</v>
      </c>
      <c r="D5037">
        <f>Table4[[#This Row],[gross]]-Table4[[#This Row],[budget]]</f>
        <v>2033920</v>
      </c>
      <c r="E5037">
        <f>Table4[[#This Row],[Profit/loss]]/Table4[[#This Row],[gross]]*100</f>
        <v>99.657017423514887</v>
      </c>
    </row>
    <row r="5038" spans="1:5" hidden="1" x14ac:dyDescent="0.3">
      <c r="A5038" t="s">
        <v>4947</v>
      </c>
      <c r="C5038">
        <v>3250</v>
      </c>
      <c r="D5038">
        <f>Table4[[#This Row],[gross]]-Table4[[#This Row],[budget]]</f>
        <v>-3250</v>
      </c>
      <c r="E5038" t="e">
        <f>Table4[[#This Row],[Profit/loss]]/Table4[[#This Row],[gross]]*100</f>
        <v>#DIV/0!</v>
      </c>
    </row>
    <row r="5039" spans="1:5" x14ac:dyDescent="0.3">
      <c r="A5039" t="s">
        <v>4948</v>
      </c>
      <c r="B5039">
        <v>4584</v>
      </c>
      <c r="C5039">
        <v>9000</v>
      </c>
      <c r="D5039">
        <f>Table4[[#This Row],[gross]]-Table4[[#This Row],[budget]]</f>
        <v>-4416</v>
      </c>
      <c r="E5039">
        <f>Table4[[#This Row],[Profit/loss]]/Table4[[#This Row],[gross]]*100</f>
        <v>-96.33507853403141</v>
      </c>
    </row>
    <row r="5040" spans="1:5" hidden="1" x14ac:dyDescent="0.3">
      <c r="A5040" t="s">
        <v>4949</v>
      </c>
      <c r="D5040">
        <f>Table4[[#This Row],[gross]]-Table4[[#This Row],[budget]]</f>
        <v>0</v>
      </c>
      <c r="E5040" t="e">
        <f>Table4[[#This Row],[Profit/loss]]/Table4[[#This Row],[gross]]*100</f>
        <v>#DIV/0!</v>
      </c>
    </row>
    <row r="5041" spans="1:5" hidden="1" x14ac:dyDescent="0.3">
      <c r="A5041" t="s">
        <v>4950</v>
      </c>
      <c r="D5041">
        <f>Table4[[#This Row],[gross]]-Table4[[#This Row],[budget]]</f>
        <v>0</v>
      </c>
      <c r="E5041" t="e">
        <f>Table4[[#This Row],[Profit/loss]]/Table4[[#This Row],[gross]]*100</f>
        <v>#DIV/0!</v>
      </c>
    </row>
    <row r="5042" spans="1:5" hidden="1" x14ac:dyDescent="0.3">
      <c r="A5042" t="s">
        <v>4951</v>
      </c>
      <c r="C5042">
        <v>1400</v>
      </c>
      <c r="D5042">
        <f>Table4[[#This Row],[gross]]-Table4[[#This Row],[budget]]</f>
        <v>-1400</v>
      </c>
      <c r="E5042" t="e">
        <f>Table4[[#This Row],[Profit/loss]]/Table4[[#This Row],[gross]]*100</f>
        <v>#DIV/0!</v>
      </c>
    </row>
    <row r="5043" spans="1:5" hidden="1" x14ac:dyDescent="0.3">
      <c r="A5043" t="s">
        <v>4952</v>
      </c>
      <c r="B5043">
        <v>10443</v>
      </c>
      <c r="D5043">
        <f>Table4[[#This Row],[gross]]-Table4[[#This Row],[budget]]</f>
        <v>10443</v>
      </c>
      <c r="E5043">
        <f>Table4[[#This Row],[Profit/loss]]/Table4[[#This Row],[gross]]*100</f>
        <v>100</v>
      </c>
    </row>
    <row r="5044" spans="1:5" x14ac:dyDescent="0.3">
      <c r="A5044" t="s">
        <v>4953</v>
      </c>
      <c r="B5044">
        <v>85222</v>
      </c>
      <c r="C5044">
        <v>1100</v>
      </c>
      <c r="D5044">
        <f>Table4[[#This Row],[gross]]-Table4[[#This Row],[budget]]</f>
        <v>84122</v>
      </c>
      <c r="E5044">
        <f>Table4[[#This Row],[Profit/loss]]/Table4[[#This Row],[gross]]*100</f>
        <v>98.709253479148572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Movies (GENRE) Analysis</vt:lpstr>
      <vt:lpstr>Raw data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Behal</cp:lastModifiedBy>
  <dcterms:created xsi:type="dcterms:W3CDTF">2025-01-26T13:07:53Z</dcterms:created>
  <dcterms:modified xsi:type="dcterms:W3CDTF">2025-01-26T16:38:51Z</dcterms:modified>
</cp:coreProperties>
</file>